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Oregon\Oregon_EPS\InputData\add-outputs\BDbDT\"/>
    </mc:Choice>
  </mc:AlternateContent>
  <xr:revisionPtr revIDLastSave="0" documentId="13_ncr:1_{6E08380A-6BE9-4C04-8C59-DF8EEC682FD6}" xr6:coauthVersionLast="47" xr6:coauthVersionMax="47" xr10:uidLastSave="{00000000-0000-0000-0000-000000000000}"/>
  <bookViews>
    <workbookView xWindow="-120" yWindow="-120" windowWidth="29040" windowHeight="17640" activeTab="6" xr2:uid="{F5E9B4AF-40FF-4233-BE55-AC7A61E62213}"/>
  </bookViews>
  <sheets>
    <sheet name="About" sheetId="1" r:id="rId1"/>
    <sheet name="Census Data" sheetId="5" r:id="rId2"/>
    <sheet name="OR-population forecast" sheetId="4" r:id="rId3"/>
    <sheet name="First Year Calculations" sheetId="6" r:id="rId4"/>
    <sheet name="Oregon calcs" sheetId="7" r:id="rId5"/>
    <sheet name="Census T3" sheetId="2" r:id="rId6"/>
    <sheet name="BDbDT" sheetId="3" r:id="rId7"/>
  </sheets>
  <definedNames>
    <definedName name="_xlnm._FilterDatabase" localSheetId="1" hidden="1">'Census Data'!$B$1:$X$3143</definedName>
    <definedName name="_xlnm._FilterDatabase" localSheetId="3" hidden="1">'First Year Calculations'!$A$3:$K$3111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B3" i="3"/>
  <c r="B4" i="3"/>
  <c r="B5" i="3"/>
  <c r="B6" i="3"/>
  <c r="B7" i="3"/>
  <c r="B8" i="3"/>
  <c r="B9" i="3"/>
  <c r="B2" i="3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I3" i="7"/>
  <c r="I4" i="7"/>
  <c r="I5" i="7"/>
  <c r="I6" i="7"/>
  <c r="I7" i="7"/>
  <c r="I8" i="7"/>
  <c r="I9" i="7"/>
  <c r="I2" i="7"/>
  <c r="J14" i="7"/>
  <c r="J15" i="7"/>
  <c r="J16" i="7"/>
  <c r="J17" i="7"/>
  <c r="J18" i="7"/>
  <c r="J19" i="7"/>
  <c r="J20" i="7"/>
  <c r="J13" i="7"/>
  <c r="I14" i="7"/>
  <c r="I15" i="7"/>
  <c r="I16" i="7"/>
  <c r="I17" i="7"/>
  <c r="I18" i="7"/>
  <c r="I19" i="7"/>
  <c r="I20" i="7"/>
  <c r="I13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74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35" i="7"/>
  <c r="AI35" i="7"/>
  <c r="AJ35" i="7"/>
  <c r="AK35" i="7"/>
  <c r="AL35" i="7"/>
  <c r="AI36" i="7"/>
  <c r="AJ36" i="7"/>
  <c r="AK36" i="7"/>
  <c r="AL36" i="7"/>
  <c r="AI37" i="7"/>
  <c r="AJ37" i="7"/>
  <c r="AK37" i="7"/>
  <c r="AL37" i="7"/>
  <c r="AI38" i="7"/>
  <c r="AJ38" i="7"/>
  <c r="AK38" i="7"/>
  <c r="AL38" i="7"/>
  <c r="AI39" i="7"/>
  <c r="AJ39" i="7"/>
  <c r="AK39" i="7"/>
  <c r="AL39" i="7"/>
  <c r="AI40" i="7"/>
  <c r="AJ40" i="7"/>
  <c r="AK40" i="7"/>
  <c r="AL40" i="7"/>
  <c r="AI41" i="7"/>
  <c r="AJ41" i="7"/>
  <c r="AK41" i="7"/>
  <c r="AL41" i="7"/>
  <c r="AI42" i="7"/>
  <c r="AJ42" i="7"/>
  <c r="AK42" i="7"/>
  <c r="AL42" i="7"/>
  <c r="AI43" i="7"/>
  <c r="AJ43" i="7"/>
  <c r="AK43" i="7"/>
  <c r="AL43" i="7"/>
  <c r="AI44" i="7"/>
  <c r="AJ44" i="7"/>
  <c r="AK44" i="7"/>
  <c r="AL44" i="7"/>
  <c r="AI45" i="7"/>
  <c r="AJ45" i="7"/>
  <c r="AK45" i="7"/>
  <c r="AL45" i="7"/>
  <c r="AI46" i="7"/>
  <c r="AJ46" i="7"/>
  <c r="AK46" i="7"/>
  <c r="AL46" i="7"/>
  <c r="AI47" i="7"/>
  <c r="AJ47" i="7"/>
  <c r="AK47" i="7"/>
  <c r="AL47" i="7"/>
  <c r="AI48" i="7"/>
  <c r="AJ48" i="7"/>
  <c r="AK48" i="7"/>
  <c r="AL48" i="7"/>
  <c r="AI49" i="7"/>
  <c r="AJ49" i="7"/>
  <c r="AK49" i="7"/>
  <c r="AL49" i="7"/>
  <c r="AI50" i="7"/>
  <c r="AJ50" i="7"/>
  <c r="AK50" i="7"/>
  <c r="AL50" i="7"/>
  <c r="AI51" i="7"/>
  <c r="AJ51" i="7"/>
  <c r="AK51" i="7"/>
  <c r="AL51" i="7"/>
  <c r="AI52" i="7"/>
  <c r="AJ52" i="7"/>
  <c r="AK52" i="7"/>
  <c r="AL52" i="7"/>
  <c r="AI53" i="7"/>
  <c r="AJ53" i="7"/>
  <c r="AK53" i="7"/>
  <c r="AL53" i="7"/>
  <c r="AI54" i="7"/>
  <c r="AJ54" i="7"/>
  <c r="AK54" i="7"/>
  <c r="AL54" i="7"/>
  <c r="AI55" i="7"/>
  <c r="AJ55" i="7"/>
  <c r="AK55" i="7"/>
  <c r="AL55" i="7"/>
  <c r="AI56" i="7"/>
  <c r="AJ56" i="7"/>
  <c r="AK56" i="7"/>
  <c r="AL56" i="7"/>
  <c r="AI57" i="7"/>
  <c r="AJ57" i="7"/>
  <c r="AK57" i="7"/>
  <c r="AL57" i="7"/>
  <c r="AI58" i="7"/>
  <c r="AJ58" i="7"/>
  <c r="AK58" i="7"/>
  <c r="AL58" i="7"/>
  <c r="AI59" i="7"/>
  <c r="AJ59" i="7"/>
  <c r="AK59" i="7"/>
  <c r="AL59" i="7"/>
  <c r="AI60" i="7"/>
  <c r="AJ60" i="7"/>
  <c r="AK60" i="7"/>
  <c r="AL60" i="7"/>
  <c r="AI61" i="7"/>
  <c r="AJ61" i="7"/>
  <c r="AK61" i="7"/>
  <c r="AL61" i="7"/>
  <c r="AI62" i="7"/>
  <c r="AJ62" i="7"/>
  <c r="AK62" i="7"/>
  <c r="AL62" i="7"/>
  <c r="AI63" i="7"/>
  <c r="AJ63" i="7"/>
  <c r="AK63" i="7"/>
  <c r="AL63" i="7"/>
  <c r="AI64" i="7"/>
  <c r="AJ64" i="7"/>
  <c r="AK64" i="7"/>
  <c r="AL64" i="7"/>
  <c r="AI65" i="7"/>
  <c r="AJ65" i="7"/>
  <c r="AK65" i="7"/>
  <c r="AL65" i="7"/>
  <c r="AI66" i="7"/>
  <c r="AJ66" i="7"/>
  <c r="AK66" i="7"/>
  <c r="AL66" i="7"/>
  <c r="AI67" i="7"/>
  <c r="AJ67" i="7"/>
  <c r="AK67" i="7"/>
  <c r="AL67" i="7"/>
  <c r="AI68" i="7"/>
  <c r="AJ68" i="7"/>
  <c r="AK68" i="7"/>
  <c r="AL68" i="7"/>
  <c r="AI69" i="7"/>
  <c r="AJ69" i="7"/>
  <c r="AK69" i="7"/>
  <c r="AL69" i="7"/>
  <c r="AI70" i="7"/>
  <c r="AJ70" i="7"/>
  <c r="AK70" i="7"/>
  <c r="AL70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35" i="7"/>
  <c r="AD35" i="7"/>
  <c r="AE35" i="7"/>
  <c r="AF35" i="7"/>
  <c r="AG35" i="7"/>
  <c r="AD36" i="7"/>
  <c r="AE36" i="7"/>
  <c r="AF36" i="7"/>
  <c r="AG36" i="7"/>
  <c r="AD37" i="7"/>
  <c r="AE37" i="7"/>
  <c r="AF37" i="7"/>
  <c r="AG37" i="7"/>
  <c r="AD38" i="7"/>
  <c r="AE38" i="7"/>
  <c r="AF38" i="7"/>
  <c r="AG38" i="7"/>
  <c r="AD39" i="7"/>
  <c r="AE39" i="7"/>
  <c r="AF39" i="7"/>
  <c r="AG39" i="7"/>
  <c r="AD40" i="7"/>
  <c r="AE40" i="7"/>
  <c r="AF40" i="7"/>
  <c r="AG40" i="7"/>
  <c r="AD41" i="7"/>
  <c r="AE41" i="7"/>
  <c r="AF41" i="7"/>
  <c r="AG41" i="7"/>
  <c r="AD42" i="7"/>
  <c r="AE42" i="7"/>
  <c r="AF42" i="7"/>
  <c r="AG42" i="7"/>
  <c r="AD43" i="7"/>
  <c r="AE43" i="7"/>
  <c r="AF43" i="7"/>
  <c r="AG43" i="7"/>
  <c r="AD44" i="7"/>
  <c r="AE44" i="7"/>
  <c r="AF44" i="7"/>
  <c r="AG44" i="7"/>
  <c r="AD45" i="7"/>
  <c r="AE45" i="7"/>
  <c r="AF45" i="7"/>
  <c r="AG45" i="7"/>
  <c r="AD46" i="7"/>
  <c r="AE46" i="7"/>
  <c r="AF46" i="7"/>
  <c r="AG46" i="7"/>
  <c r="AD47" i="7"/>
  <c r="AE47" i="7"/>
  <c r="AF47" i="7"/>
  <c r="AG47" i="7"/>
  <c r="AD48" i="7"/>
  <c r="AE48" i="7"/>
  <c r="AF48" i="7"/>
  <c r="AG48" i="7"/>
  <c r="AD49" i="7"/>
  <c r="AE49" i="7"/>
  <c r="AF49" i="7"/>
  <c r="AG49" i="7"/>
  <c r="AD50" i="7"/>
  <c r="AE50" i="7"/>
  <c r="AF50" i="7"/>
  <c r="AG50" i="7"/>
  <c r="AD51" i="7"/>
  <c r="AE51" i="7"/>
  <c r="AF51" i="7"/>
  <c r="AG51" i="7"/>
  <c r="AD52" i="7"/>
  <c r="AE52" i="7"/>
  <c r="AF52" i="7"/>
  <c r="AG52" i="7"/>
  <c r="AD53" i="7"/>
  <c r="AE53" i="7"/>
  <c r="AF53" i="7"/>
  <c r="AG53" i="7"/>
  <c r="AD54" i="7"/>
  <c r="AE54" i="7"/>
  <c r="AF54" i="7"/>
  <c r="AG54" i="7"/>
  <c r="AD55" i="7"/>
  <c r="AE55" i="7"/>
  <c r="AF55" i="7"/>
  <c r="AG55" i="7"/>
  <c r="AD56" i="7"/>
  <c r="AE56" i="7"/>
  <c r="AF56" i="7"/>
  <c r="AG56" i="7"/>
  <c r="AD57" i="7"/>
  <c r="AE57" i="7"/>
  <c r="AF57" i="7"/>
  <c r="AG57" i="7"/>
  <c r="AD58" i="7"/>
  <c r="AE58" i="7"/>
  <c r="AF58" i="7"/>
  <c r="AG58" i="7"/>
  <c r="AD59" i="7"/>
  <c r="AE59" i="7"/>
  <c r="AF59" i="7"/>
  <c r="AG59" i="7"/>
  <c r="AD60" i="7"/>
  <c r="AE60" i="7"/>
  <c r="AF60" i="7"/>
  <c r="AG60" i="7"/>
  <c r="AD61" i="7"/>
  <c r="AE61" i="7"/>
  <c r="AF61" i="7"/>
  <c r="AG61" i="7"/>
  <c r="AD62" i="7"/>
  <c r="AE62" i="7"/>
  <c r="AF62" i="7"/>
  <c r="AG62" i="7"/>
  <c r="AD63" i="7"/>
  <c r="AE63" i="7"/>
  <c r="AF63" i="7"/>
  <c r="AG63" i="7"/>
  <c r="AD64" i="7"/>
  <c r="AE64" i="7"/>
  <c r="AF64" i="7"/>
  <c r="AG64" i="7"/>
  <c r="AD65" i="7"/>
  <c r="AE65" i="7"/>
  <c r="AF65" i="7"/>
  <c r="AG65" i="7"/>
  <c r="AD66" i="7"/>
  <c r="AE66" i="7"/>
  <c r="AF66" i="7"/>
  <c r="AG66" i="7"/>
  <c r="AD67" i="7"/>
  <c r="AE67" i="7"/>
  <c r="AF67" i="7"/>
  <c r="AG67" i="7"/>
  <c r="AD68" i="7"/>
  <c r="AE68" i="7"/>
  <c r="AF68" i="7"/>
  <c r="AG68" i="7"/>
  <c r="AD69" i="7"/>
  <c r="AE69" i="7"/>
  <c r="AF69" i="7"/>
  <c r="AG69" i="7"/>
  <c r="AD70" i="7"/>
  <c r="AE70" i="7"/>
  <c r="AF70" i="7"/>
  <c r="AG70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35" i="7"/>
  <c r="Y35" i="7"/>
  <c r="Z35" i="7"/>
  <c r="AA35" i="7"/>
  <c r="AB35" i="7"/>
  <c r="Y36" i="7"/>
  <c r="Z36" i="7"/>
  <c r="AA36" i="7"/>
  <c r="AB36" i="7"/>
  <c r="Y37" i="7"/>
  <c r="Z37" i="7"/>
  <c r="AA37" i="7"/>
  <c r="AB37" i="7"/>
  <c r="Y38" i="7"/>
  <c r="Z38" i="7"/>
  <c r="AA38" i="7"/>
  <c r="AB38" i="7"/>
  <c r="Y39" i="7"/>
  <c r="Z39" i="7"/>
  <c r="AA39" i="7"/>
  <c r="AB39" i="7"/>
  <c r="Y40" i="7"/>
  <c r="Z40" i="7"/>
  <c r="AA40" i="7"/>
  <c r="AB40" i="7"/>
  <c r="Y41" i="7"/>
  <c r="Z41" i="7"/>
  <c r="AA41" i="7"/>
  <c r="AB41" i="7"/>
  <c r="Y42" i="7"/>
  <c r="Z42" i="7"/>
  <c r="AA42" i="7"/>
  <c r="AB42" i="7"/>
  <c r="Y43" i="7"/>
  <c r="Z43" i="7"/>
  <c r="AA43" i="7"/>
  <c r="AB43" i="7"/>
  <c r="Y44" i="7"/>
  <c r="Z44" i="7"/>
  <c r="AA44" i="7"/>
  <c r="AB44" i="7"/>
  <c r="Y45" i="7"/>
  <c r="Z45" i="7"/>
  <c r="AA45" i="7"/>
  <c r="AB45" i="7"/>
  <c r="Y46" i="7"/>
  <c r="Z46" i="7"/>
  <c r="AA46" i="7"/>
  <c r="AB46" i="7"/>
  <c r="Y47" i="7"/>
  <c r="Z47" i="7"/>
  <c r="AA47" i="7"/>
  <c r="AB47" i="7"/>
  <c r="Y48" i="7"/>
  <c r="Z48" i="7"/>
  <c r="AA48" i="7"/>
  <c r="AB48" i="7"/>
  <c r="Y49" i="7"/>
  <c r="Z49" i="7"/>
  <c r="AA49" i="7"/>
  <c r="AB49" i="7"/>
  <c r="Y50" i="7"/>
  <c r="Z50" i="7"/>
  <c r="AA50" i="7"/>
  <c r="AB50" i="7"/>
  <c r="Y51" i="7"/>
  <c r="Z51" i="7"/>
  <c r="AA51" i="7"/>
  <c r="AB51" i="7"/>
  <c r="Y52" i="7"/>
  <c r="Z52" i="7"/>
  <c r="AA52" i="7"/>
  <c r="AB52" i="7"/>
  <c r="Y53" i="7"/>
  <c r="Z53" i="7"/>
  <c r="AA53" i="7"/>
  <c r="AB53" i="7"/>
  <c r="Y54" i="7"/>
  <c r="Z54" i="7"/>
  <c r="AA54" i="7"/>
  <c r="AB54" i="7"/>
  <c r="Y55" i="7"/>
  <c r="Z55" i="7"/>
  <c r="AA55" i="7"/>
  <c r="AB55" i="7"/>
  <c r="Y56" i="7"/>
  <c r="Z56" i="7"/>
  <c r="AA56" i="7"/>
  <c r="AB56" i="7"/>
  <c r="Y57" i="7"/>
  <c r="Z57" i="7"/>
  <c r="AA57" i="7"/>
  <c r="AB57" i="7"/>
  <c r="Y58" i="7"/>
  <c r="Z58" i="7"/>
  <c r="AA58" i="7"/>
  <c r="AB58" i="7"/>
  <c r="Y59" i="7"/>
  <c r="Z59" i="7"/>
  <c r="AA59" i="7"/>
  <c r="AB59" i="7"/>
  <c r="Y60" i="7"/>
  <c r="Z60" i="7"/>
  <c r="AA60" i="7"/>
  <c r="AB60" i="7"/>
  <c r="Y61" i="7"/>
  <c r="Z61" i="7"/>
  <c r="AA61" i="7"/>
  <c r="AB61" i="7"/>
  <c r="Y62" i="7"/>
  <c r="Z62" i="7"/>
  <c r="AA62" i="7"/>
  <c r="AB62" i="7"/>
  <c r="Y63" i="7"/>
  <c r="Z63" i="7"/>
  <c r="AA63" i="7"/>
  <c r="AB63" i="7"/>
  <c r="Y64" i="7"/>
  <c r="Z64" i="7"/>
  <c r="AA64" i="7"/>
  <c r="AB64" i="7"/>
  <c r="Y65" i="7"/>
  <c r="Z65" i="7"/>
  <c r="AA65" i="7"/>
  <c r="AB65" i="7"/>
  <c r="Y66" i="7"/>
  <c r="Z66" i="7"/>
  <c r="AA66" i="7"/>
  <c r="AB66" i="7"/>
  <c r="Y67" i="7"/>
  <c r="Z67" i="7"/>
  <c r="AA67" i="7"/>
  <c r="AB67" i="7"/>
  <c r="Y68" i="7"/>
  <c r="Z68" i="7"/>
  <c r="AA68" i="7"/>
  <c r="AB68" i="7"/>
  <c r="Y69" i="7"/>
  <c r="Z69" i="7"/>
  <c r="AA69" i="7"/>
  <c r="AB69" i="7"/>
  <c r="Y70" i="7"/>
  <c r="Z70" i="7"/>
  <c r="AA70" i="7"/>
  <c r="AB70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35" i="7"/>
  <c r="T35" i="7"/>
  <c r="U35" i="7"/>
  <c r="V35" i="7"/>
  <c r="W35" i="7"/>
  <c r="T36" i="7"/>
  <c r="U36" i="7"/>
  <c r="V36" i="7"/>
  <c r="W36" i="7"/>
  <c r="T37" i="7"/>
  <c r="U37" i="7"/>
  <c r="V37" i="7"/>
  <c r="W37" i="7"/>
  <c r="T38" i="7"/>
  <c r="U38" i="7"/>
  <c r="V38" i="7"/>
  <c r="W38" i="7"/>
  <c r="T39" i="7"/>
  <c r="U39" i="7"/>
  <c r="V39" i="7"/>
  <c r="W39" i="7"/>
  <c r="T40" i="7"/>
  <c r="U40" i="7"/>
  <c r="V40" i="7"/>
  <c r="W40" i="7"/>
  <c r="T41" i="7"/>
  <c r="U41" i="7"/>
  <c r="V41" i="7"/>
  <c r="W41" i="7"/>
  <c r="T42" i="7"/>
  <c r="U42" i="7"/>
  <c r="V42" i="7"/>
  <c r="W42" i="7"/>
  <c r="T43" i="7"/>
  <c r="U43" i="7"/>
  <c r="V43" i="7"/>
  <c r="W43" i="7"/>
  <c r="T44" i="7"/>
  <c r="U44" i="7"/>
  <c r="V44" i="7"/>
  <c r="W44" i="7"/>
  <c r="T45" i="7"/>
  <c r="U45" i="7"/>
  <c r="V45" i="7"/>
  <c r="W45" i="7"/>
  <c r="T46" i="7"/>
  <c r="U46" i="7"/>
  <c r="V46" i="7"/>
  <c r="W46" i="7"/>
  <c r="T47" i="7"/>
  <c r="U47" i="7"/>
  <c r="V47" i="7"/>
  <c r="W47" i="7"/>
  <c r="T48" i="7"/>
  <c r="U48" i="7"/>
  <c r="V48" i="7"/>
  <c r="W48" i="7"/>
  <c r="T49" i="7"/>
  <c r="U49" i="7"/>
  <c r="V49" i="7"/>
  <c r="W49" i="7"/>
  <c r="T50" i="7"/>
  <c r="U50" i="7"/>
  <c r="V50" i="7"/>
  <c r="W50" i="7"/>
  <c r="T51" i="7"/>
  <c r="U51" i="7"/>
  <c r="V51" i="7"/>
  <c r="W51" i="7"/>
  <c r="T52" i="7"/>
  <c r="U52" i="7"/>
  <c r="V52" i="7"/>
  <c r="W52" i="7"/>
  <c r="T53" i="7"/>
  <c r="U53" i="7"/>
  <c r="V53" i="7"/>
  <c r="W53" i="7"/>
  <c r="T54" i="7"/>
  <c r="U54" i="7"/>
  <c r="V54" i="7"/>
  <c r="W54" i="7"/>
  <c r="T55" i="7"/>
  <c r="U55" i="7"/>
  <c r="V55" i="7"/>
  <c r="W55" i="7"/>
  <c r="T56" i="7"/>
  <c r="U56" i="7"/>
  <c r="V56" i="7"/>
  <c r="W56" i="7"/>
  <c r="T57" i="7"/>
  <c r="U57" i="7"/>
  <c r="V57" i="7"/>
  <c r="W57" i="7"/>
  <c r="T58" i="7"/>
  <c r="U58" i="7"/>
  <c r="V58" i="7"/>
  <c r="W58" i="7"/>
  <c r="T59" i="7"/>
  <c r="U59" i="7"/>
  <c r="V59" i="7"/>
  <c r="W59" i="7"/>
  <c r="T60" i="7"/>
  <c r="U60" i="7"/>
  <c r="V60" i="7"/>
  <c r="W60" i="7"/>
  <c r="T61" i="7"/>
  <c r="U61" i="7"/>
  <c r="V61" i="7"/>
  <c r="W61" i="7"/>
  <c r="T62" i="7"/>
  <c r="U62" i="7"/>
  <c r="V62" i="7"/>
  <c r="W62" i="7"/>
  <c r="T63" i="7"/>
  <c r="U63" i="7"/>
  <c r="V63" i="7"/>
  <c r="W63" i="7"/>
  <c r="T64" i="7"/>
  <c r="U64" i="7"/>
  <c r="V64" i="7"/>
  <c r="W64" i="7"/>
  <c r="T65" i="7"/>
  <c r="U65" i="7"/>
  <c r="V65" i="7"/>
  <c r="W65" i="7"/>
  <c r="T66" i="7"/>
  <c r="U66" i="7"/>
  <c r="V66" i="7"/>
  <c r="W66" i="7"/>
  <c r="T67" i="7"/>
  <c r="U67" i="7"/>
  <c r="V67" i="7"/>
  <c r="W67" i="7"/>
  <c r="T68" i="7"/>
  <c r="U68" i="7"/>
  <c r="V68" i="7"/>
  <c r="W68" i="7"/>
  <c r="T69" i="7"/>
  <c r="U69" i="7"/>
  <c r="V69" i="7"/>
  <c r="W69" i="7"/>
  <c r="T70" i="7"/>
  <c r="U70" i="7"/>
  <c r="V70" i="7"/>
  <c r="W70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35" i="7"/>
  <c r="O35" i="7"/>
  <c r="P35" i="7"/>
  <c r="Q35" i="7"/>
  <c r="R35" i="7"/>
  <c r="O36" i="7"/>
  <c r="P36" i="7"/>
  <c r="Q36" i="7"/>
  <c r="R36" i="7"/>
  <c r="O37" i="7"/>
  <c r="P37" i="7"/>
  <c r="Q37" i="7"/>
  <c r="R37" i="7"/>
  <c r="O38" i="7"/>
  <c r="P38" i="7"/>
  <c r="Q38" i="7"/>
  <c r="R38" i="7"/>
  <c r="O39" i="7"/>
  <c r="P39" i="7"/>
  <c r="Q39" i="7"/>
  <c r="R39" i="7"/>
  <c r="O40" i="7"/>
  <c r="P40" i="7"/>
  <c r="Q40" i="7"/>
  <c r="R40" i="7"/>
  <c r="O41" i="7"/>
  <c r="P41" i="7"/>
  <c r="Q41" i="7"/>
  <c r="R41" i="7"/>
  <c r="O42" i="7"/>
  <c r="P42" i="7"/>
  <c r="Q42" i="7"/>
  <c r="R42" i="7"/>
  <c r="O43" i="7"/>
  <c r="P43" i="7"/>
  <c r="Q43" i="7"/>
  <c r="R43" i="7"/>
  <c r="O44" i="7"/>
  <c r="P44" i="7"/>
  <c r="Q44" i="7"/>
  <c r="R44" i="7"/>
  <c r="O45" i="7"/>
  <c r="P45" i="7"/>
  <c r="Q45" i="7"/>
  <c r="R45" i="7"/>
  <c r="O46" i="7"/>
  <c r="P46" i="7"/>
  <c r="Q46" i="7"/>
  <c r="R46" i="7"/>
  <c r="O47" i="7"/>
  <c r="P47" i="7"/>
  <c r="Q47" i="7"/>
  <c r="R47" i="7"/>
  <c r="O48" i="7"/>
  <c r="P48" i="7"/>
  <c r="Q48" i="7"/>
  <c r="R48" i="7"/>
  <c r="O49" i="7"/>
  <c r="P49" i="7"/>
  <c r="Q49" i="7"/>
  <c r="R49" i="7"/>
  <c r="O50" i="7"/>
  <c r="P50" i="7"/>
  <c r="Q50" i="7"/>
  <c r="R50" i="7"/>
  <c r="O51" i="7"/>
  <c r="P51" i="7"/>
  <c r="Q51" i="7"/>
  <c r="R51" i="7"/>
  <c r="O52" i="7"/>
  <c r="P52" i="7"/>
  <c r="Q52" i="7"/>
  <c r="R52" i="7"/>
  <c r="O53" i="7"/>
  <c r="P53" i="7"/>
  <c r="Q53" i="7"/>
  <c r="R53" i="7"/>
  <c r="O54" i="7"/>
  <c r="P54" i="7"/>
  <c r="Q54" i="7"/>
  <c r="R54" i="7"/>
  <c r="O55" i="7"/>
  <c r="P55" i="7"/>
  <c r="Q55" i="7"/>
  <c r="R55" i="7"/>
  <c r="O56" i="7"/>
  <c r="P56" i="7"/>
  <c r="Q56" i="7"/>
  <c r="R56" i="7"/>
  <c r="O57" i="7"/>
  <c r="P57" i="7"/>
  <c r="Q57" i="7"/>
  <c r="R57" i="7"/>
  <c r="O58" i="7"/>
  <c r="P58" i="7"/>
  <c r="Q58" i="7"/>
  <c r="R58" i="7"/>
  <c r="O59" i="7"/>
  <c r="P59" i="7"/>
  <c r="Q59" i="7"/>
  <c r="R59" i="7"/>
  <c r="O60" i="7"/>
  <c r="P60" i="7"/>
  <c r="Q60" i="7"/>
  <c r="R60" i="7"/>
  <c r="O61" i="7"/>
  <c r="P61" i="7"/>
  <c r="Q61" i="7"/>
  <c r="R61" i="7"/>
  <c r="O62" i="7"/>
  <c r="P62" i="7"/>
  <c r="Q62" i="7"/>
  <c r="R62" i="7"/>
  <c r="O63" i="7"/>
  <c r="P63" i="7"/>
  <c r="Q63" i="7"/>
  <c r="R63" i="7"/>
  <c r="O64" i="7"/>
  <c r="P64" i="7"/>
  <c r="Q64" i="7"/>
  <c r="R64" i="7"/>
  <c r="O65" i="7"/>
  <c r="P65" i="7"/>
  <c r="Q65" i="7"/>
  <c r="R65" i="7"/>
  <c r="O66" i="7"/>
  <c r="P66" i="7"/>
  <c r="Q66" i="7"/>
  <c r="R66" i="7"/>
  <c r="O67" i="7"/>
  <c r="P67" i="7"/>
  <c r="Q67" i="7"/>
  <c r="R67" i="7"/>
  <c r="O68" i="7"/>
  <c r="P68" i="7"/>
  <c r="Q68" i="7"/>
  <c r="R68" i="7"/>
  <c r="O69" i="7"/>
  <c r="P69" i="7"/>
  <c r="Q69" i="7"/>
  <c r="R69" i="7"/>
  <c r="O70" i="7"/>
  <c r="P70" i="7"/>
  <c r="Q70" i="7"/>
  <c r="R70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35" i="7"/>
  <c r="J35" i="7"/>
  <c r="K35" i="7"/>
  <c r="L35" i="7"/>
  <c r="M35" i="7"/>
  <c r="J36" i="7"/>
  <c r="K36" i="7"/>
  <c r="L36" i="7"/>
  <c r="M36" i="7"/>
  <c r="J37" i="7"/>
  <c r="K37" i="7"/>
  <c r="L37" i="7"/>
  <c r="M37" i="7"/>
  <c r="J38" i="7"/>
  <c r="K38" i="7"/>
  <c r="L38" i="7"/>
  <c r="M38" i="7"/>
  <c r="J39" i="7"/>
  <c r="K39" i="7"/>
  <c r="L39" i="7"/>
  <c r="M39" i="7"/>
  <c r="J40" i="7"/>
  <c r="K40" i="7"/>
  <c r="L40" i="7"/>
  <c r="M40" i="7"/>
  <c r="J41" i="7"/>
  <c r="K41" i="7"/>
  <c r="L41" i="7"/>
  <c r="M41" i="7"/>
  <c r="J42" i="7"/>
  <c r="K42" i="7"/>
  <c r="L42" i="7"/>
  <c r="M42" i="7"/>
  <c r="J43" i="7"/>
  <c r="K43" i="7"/>
  <c r="L43" i="7"/>
  <c r="M43" i="7"/>
  <c r="J44" i="7"/>
  <c r="K44" i="7"/>
  <c r="L44" i="7"/>
  <c r="M44" i="7"/>
  <c r="J45" i="7"/>
  <c r="K45" i="7"/>
  <c r="L45" i="7"/>
  <c r="M45" i="7"/>
  <c r="J46" i="7"/>
  <c r="K46" i="7"/>
  <c r="L46" i="7"/>
  <c r="M46" i="7"/>
  <c r="J47" i="7"/>
  <c r="K47" i="7"/>
  <c r="L47" i="7"/>
  <c r="M47" i="7"/>
  <c r="J48" i="7"/>
  <c r="K48" i="7"/>
  <c r="L48" i="7"/>
  <c r="M48" i="7"/>
  <c r="J49" i="7"/>
  <c r="K49" i="7"/>
  <c r="L49" i="7"/>
  <c r="M49" i="7"/>
  <c r="J50" i="7"/>
  <c r="K50" i="7"/>
  <c r="L50" i="7"/>
  <c r="M50" i="7"/>
  <c r="J51" i="7"/>
  <c r="K51" i="7"/>
  <c r="L51" i="7"/>
  <c r="M51" i="7"/>
  <c r="J52" i="7"/>
  <c r="K52" i="7"/>
  <c r="L52" i="7"/>
  <c r="M52" i="7"/>
  <c r="J53" i="7"/>
  <c r="K53" i="7"/>
  <c r="L53" i="7"/>
  <c r="M53" i="7"/>
  <c r="J54" i="7"/>
  <c r="K54" i="7"/>
  <c r="L54" i="7"/>
  <c r="M54" i="7"/>
  <c r="J55" i="7"/>
  <c r="K55" i="7"/>
  <c r="L55" i="7"/>
  <c r="M55" i="7"/>
  <c r="J56" i="7"/>
  <c r="K56" i="7"/>
  <c r="L56" i="7"/>
  <c r="M56" i="7"/>
  <c r="J57" i="7"/>
  <c r="K57" i="7"/>
  <c r="L57" i="7"/>
  <c r="M57" i="7"/>
  <c r="J58" i="7"/>
  <c r="K58" i="7"/>
  <c r="L58" i="7"/>
  <c r="M58" i="7"/>
  <c r="J59" i="7"/>
  <c r="K59" i="7"/>
  <c r="L59" i="7"/>
  <c r="M59" i="7"/>
  <c r="J60" i="7"/>
  <c r="K60" i="7"/>
  <c r="L60" i="7"/>
  <c r="M60" i="7"/>
  <c r="J61" i="7"/>
  <c r="K61" i="7"/>
  <c r="L61" i="7"/>
  <c r="M61" i="7"/>
  <c r="J62" i="7"/>
  <c r="K62" i="7"/>
  <c r="L62" i="7"/>
  <c r="M62" i="7"/>
  <c r="J63" i="7"/>
  <c r="K63" i="7"/>
  <c r="L63" i="7"/>
  <c r="M63" i="7"/>
  <c r="J64" i="7"/>
  <c r="K64" i="7"/>
  <c r="L64" i="7"/>
  <c r="M64" i="7"/>
  <c r="J65" i="7"/>
  <c r="K65" i="7"/>
  <c r="L65" i="7"/>
  <c r="M65" i="7"/>
  <c r="J66" i="7"/>
  <c r="K66" i="7"/>
  <c r="L66" i="7"/>
  <c r="M66" i="7"/>
  <c r="J67" i="7"/>
  <c r="K67" i="7"/>
  <c r="L67" i="7"/>
  <c r="M67" i="7"/>
  <c r="J68" i="7"/>
  <c r="K68" i="7"/>
  <c r="L68" i="7"/>
  <c r="M68" i="7"/>
  <c r="J69" i="7"/>
  <c r="K69" i="7"/>
  <c r="L69" i="7"/>
  <c r="M69" i="7"/>
  <c r="J70" i="7"/>
  <c r="K70" i="7"/>
  <c r="L70" i="7"/>
  <c r="M70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35" i="7"/>
  <c r="D36" i="7"/>
  <c r="E36" i="7"/>
  <c r="F36" i="7"/>
  <c r="G36" i="7"/>
  <c r="H36" i="7"/>
  <c r="D37" i="7"/>
  <c r="E37" i="7"/>
  <c r="F37" i="7"/>
  <c r="G37" i="7"/>
  <c r="H37" i="7"/>
  <c r="D38" i="7"/>
  <c r="E38" i="7"/>
  <c r="F38" i="7"/>
  <c r="G38" i="7"/>
  <c r="H38" i="7"/>
  <c r="D39" i="7"/>
  <c r="E39" i="7"/>
  <c r="F39" i="7"/>
  <c r="G39" i="7"/>
  <c r="H39" i="7"/>
  <c r="D40" i="7"/>
  <c r="E40" i="7"/>
  <c r="F40" i="7"/>
  <c r="G40" i="7"/>
  <c r="H40" i="7"/>
  <c r="D41" i="7"/>
  <c r="E41" i="7"/>
  <c r="F41" i="7"/>
  <c r="G41" i="7"/>
  <c r="H41" i="7"/>
  <c r="D42" i="7"/>
  <c r="E42" i="7"/>
  <c r="F42" i="7"/>
  <c r="G42" i="7"/>
  <c r="H42" i="7"/>
  <c r="D43" i="7"/>
  <c r="E43" i="7"/>
  <c r="F43" i="7"/>
  <c r="G43" i="7"/>
  <c r="H43" i="7"/>
  <c r="D44" i="7"/>
  <c r="E44" i="7"/>
  <c r="F44" i="7"/>
  <c r="G44" i="7"/>
  <c r="H44" i="7"/>
  <c r="D45" i="7"/>
  <c r="E45" i="7"/>
  <c r="F45" i="7"/>
  <c r="G45" i="7"/>
  <c r="H45" i="7"/>
  <c r="D46" i="7"/>
  <c r="E46" i="7"/>
  <c r="F46" i="7"/>
  <c r="G46" i="7"/>
  <c r="H46" i="7"/>
  <c r="D47" i="7"/>
  <c r="E47" i="7"/>
  <c r="F47" i="7"/>
  <c r="G47" i="7"/>
  <c r="H47" i="7"/>
  <c r="D48" i="7"/>
  <c r="E48" i="7"/>
  <c r="F48" i="7"/>
  <c r="G48" i="7"/>
  <c r="H48" i="7"/>
  <c r="D49" i="7"/>
  <c r="E49" i="7"/>
  <c r="F49" i="7"/>
  <c r="G49" i="7"/>
  <c r="H49" i="7"/>
  <c r="D50" i="7"/>
  <c r="E50" i="7"/>
  <c r="F50" i="7"/>
  <c r="G50" i="7"/>
  <c r="H50" i="7"/>
  <c r="D51" i="7"/>
  <c r="E51" i="7"/>
  <c r="F51" i="7"/>
  <c r="G51" i="7"/>
  <c r="H51" i="7"/>
  <c r="D52" i="7"/>
  <c r="E52" i="7"/>
  <c r="F52" i="7"/>
  <c r="G52" i="7"/>
  <c r="H52" i="7"/>
  <c r="D53" i="7"/>
  <c r="E53" i="7"/>
  <c r="F53" i="7"/>
  <c r="G53" i="7"/>
  <c r="H53" i="7"/>
  <c r="D54" i="7"/>
  <c r="E54" i="7"/>
  <c r="F54" i="7"/>
  <c r="G54" i="7"/>
  <c r="H54" i="7"/>
  <c r="D55" i="7"/>
  <c r="E55" i="7"/>
  <c r="F55" i="7"/>
  <c r="G55" i="7"/>
  <c r="H55" i="7"/>
  <c r="D56" i="7"/>
  <c r="E56" i="7"/>
  <c r="F56" i="7"/>
  <c r="G56" i="7"/>
  <c r="H56" i="7"/>
  <c r="D57" i="7"/>
  <c r="E57" i="7"/>
  <c r="F57" i="7"/>
  <c r="G57" i="7"/>
  <c r="H57" i="7"/>
  <c r="D58" i="7"/>
  <c r="E58" i="7"/>
  <c r="F58" i="7"/>
  <c r="G58" i="7"/>
  <c r="H58" i="7"/>
  <c r="D59" i="7"/>
  <c r="E59" i="7"/>
  <c r="F59" i="7"/>
  <c r="G59" i="7"/>
  <c r="H59" i="7"/>
  <c r="D60" i="7"/>
  <c r="E60" i="7"/>
  <c r="F60" i="7"/>
  <c r="G60" i="7"/>
  <c r="H60" i="7"/>
  <c r="D61" i="7"/>
  <c r="E61" i="7"/>
  <c r="F61" i="7"/>
  <c r="G61" i="7"/>
  <c r="H61" i="7"/>
  <c r="D62" i="7"/>
  <c r="E62" i="7"/>
  <c r="F62" i="7"/>
  <c r="G62" i="7"/>
  <c r="H62" i="7"/>
  <c r="D63" i="7"/>
  <c r="E63" i="7"/>
  <c r="F63" i="7"/>
  <c r="G63" i="7"/>
  <c r="H63" i="7"/>
  <c r="D64" i="7"/>
  <c r="E64" i="7"/>
  <c r="F64" i="7"/>
  <c r="G64" i="7"/>
  <c r="H64" i="7"/>
  <c r="D65" i="7"/>
  <c r="E65" i="7"/>
  <c r="F65" i="7"/>
  <c r="G65" i="7"/>
  <c r="H65" i="7"/>
  <c r="D66" i="7"/>
  <c r="E66" i="7"/>
  <c r="F66" i="7"/>
  <c r="G66" i="7"/>
  <c r="H66" i="7"/>
  <c r="D67" i="7"/>
  <c r="E67" i="7"/>
  <c r="F67" i="7"/>
  <c r="G67" i="7"/>
  <c r="H67" i="7"/>
  <c r="D68" i="7"/>
  <c r="E68" i="7"/>
  <c r="F68" i="7"/>
  <c r="G68" i="7"/>
  <c r="H68" i="7"/>
  <c r="D69" i="7"/>
  <c r="E69" i="7"/>
  <c r="F69" i="7"/>
  <c r="G69" i="7"/>
  <c r="H69" i="7"/>
  <c r="D70" i="7"/>
  <c r="E70" i="7"/>
  <c r="F70" i="7"/>
  <c r="G70" i="7"/>
  <c r="H70" i="7"/>
  <c r="E35" i="7"/>
  <c r="F35" i="7"/>
  <c r="G35" i="7"/>
  <c r="H35" i="7"/>
  <c r="D35" i="7"/>
  <c r="J3111" i="6"/>
  <c r="H3111" i="6"/>
  <c r="G3111" i="6"/>
  <c r="F3111" i="6"/>
  <c r="E3111" i="6"/>
  <c r="D3111" i="6"/>
  <c r="J3110" i="6"/>
  <c r="H3110" i="6"/>
  <c r="G3110" i="6"/>
  <c r="F3110" i="6"/>
  <c r="E3110" i="6"/>
  <c r="D3110" i="6"/>
  <c r="J3109" i="6"/>
  <c r="H3109" i="6"/>
  <c r="G3109" i="6"/>
  <c r="F3109" i="6"/>
  <c r="E3109" i="6"/>
  <c r="D3109" i="6"/>
  <c r="J3108" i="6"/>
  <c r="H3108" i="6"/>
  <c r="G3108" i="6"/>
  <c r="F3108" i="6"/>
  <c r="E3108" i="6"/>
  <c r="D3108" i="6"/>
  <c r="J3107" i="6"/>
  <c r="H3107" i="6"/>
  <c r="G3107" i="6"/>
  <c r="F3107" i="6"/>
  <c r="E3107" i="6"/>
  <c r="D3107" i="6"/>
  <c r="J3106" i="6"/>
  <c r="H3106" i="6"/>
  <c r="G3106" i="6"/>
  <c r="F3106" i="6"/>
  <c r="E3106" i="6"/>
  <c r="D3106" i="6"/>
  <c r="J3105" i="6"/>
  <c r="H3105" i="6"/>
  <c r="G3105" i="6"/>
  <c r="F3105" i="6"/>
  <c r="E3105" i="6"/>
  <c r="D3105" i="6"/>
  <c r="J3104" i="6"/>
  <c r="H3104" i="6"/>
  <c r="G3104" i="6"/>
  <c r="F3104" i="6"/>
  <c r="E3104" i="6"/>
  <c r="D3104" i="6"/>
  <c r="J3103" i="6"/>
  <c r="H3103" i="6"/>
  <c r="G3103" i="6"/>
  <c r="F3103" i="6"/>
  <c r="E3103" i="6"/>
  <c r="D3103" i="6"/>
  <c r="J3102" i="6"/>
  <c r="H3102" i="6"/>
  <c r="G3102" i="6"/>
  <c r="F3102" i="6"/>
  <c r="E3102" i="6"/>
  <c r="D3102" i="6"/>
  <c r="J3101" i="6"/>
  <c r="H3101" i="6"/>
  <c r="G3101" i="6"/>
  <c r="F3101" i="6"/>
  <c r="E3101" i="6"/>
  <c r="D3101" i="6"/>
  <c r="J3100" i="6"/>
  <c r="H3100" i="6"/>
  <c r="G3100" i="6"/>
  <c r="F3100" i="6"/>
  <c r="E3100" i="6"/>
  <c r="D3100" i="6"/>
  <c r="J3099" i="6"/>
  <c r="H3099" i="6"/>
  <c r="G3099" i="6"/>
  <c r="F3099" i="6"/>
  <c r="E3099" i="6"/>
  <c r="D3099" i="6"/>
  <c r="J3098" i="6"/>
  <c r="H3098" i="6"/>
  <c r="G3098" i="6"/>
  <c r="F3098" i="6"/>
  <c r="E3098" i="6"/>
  <c r="D3098" i="6"/>
  <c r="J3097" i="6"/>
  <c r="H3097" i="6"/>
  <c r="G3097" i="6"/>
  <c r="F3097" i="6"/>
  <c r="E3097" i="6"/>
  <c r="D3097" i="6"/>
  <c r="J3096" i="6"/>
  <c r="H3096" i="6"/>
  <c r="G3096" i="6"/>
  <c r="F3096" i="6"/>
  <c r="E3096" i="6"/>
  <c r="D3096" i="6"/>
  <c r="J3095" i="6"/>
  <c r="H3095" i="6"/>
  <c r="G3095" i="6"/>
  <c r="F3095" i="6"/>
  <c r="E3095" i="6"/>
  <c r="D3095" i="6"/>
  <c r="J3094" i="6"/>
  <c r="H3094" i="6"/>
  <c r="G3094" i="6"/>
  <c r="F3094" i="6"/>
  <c r="E3094" i="6"/>
  <c r="D3094" i="6"/>
  <c r="J3093" i="6"/>
  <c r="H3093" i="6"/>
  <c r="G3093" i="6"/>
  <c r="F3093" i="6"/>
  <c r="E3093" i="6"/>
  <c r="D3093" i="6"/>
  <c r="J3092" i="6"/>
  <c r="H3092" i="6"/>
  <c r="G3092" i="6"/>
  <c r="F3092" i="6"/>
  <c r="E3092" i="6"/>
  <c r="D3092" i="6"/>
  <c r="J3091" i="6"/>
  <c r="H3091" i="6"/>
  <c r="G3091" i="6"/>
  <c r="F3091" i="6"/>
  <c r="E3091" i="6"/>
  <c r="D3091" i="6"/>
  <c r="J3090" i="6"/>
  <c r="H3090" i="6"/>
  <c r="G3090" i="6"/>
  <c r="F3090" i="6"/>
  <c r="E3090" i="6"/>
  <c r="D3090" i="6"/>
  <c r="J3089" i="6"/>
  <c r="H3089" i="6"/>
  <c r="G3089" i="6"/>
  <c r="F3089" i="6"/>
  <c r="E3089" i="6"/>
  <c r="D3089" i="6"/>
  <c r="J3088" i="6"/>
  <c r="H3088" i="6"/>
  <c r="G3088" i="6"/>
  <c r="F3088" i="6"/>
  <c r="E3088" i="6"/>
  <c r="D3088" i="6"/>
  <c r="J3087" i="6"/>
  <c r="H3087" i="6"/>
  <c r="G3087" i="6"/>
  <c r="F3087" i="6"/>
  <c r="E3087" i="6"/>
  <c r="D3087" i="6"/>
  <c r="J3086" i="6"/>
  <c r="H3086" i="6"/>
  <c r="G3086" i="6"/>
  <c r="F3086" i="6"/>
  <c r="E3086" i="6"/>
  <c r="D3086" i="6"/>
  <c r="J3085" i="6"/>
  <c r="H3085" i="6"/>
  <c r="G3085" i="6"/>
  <c r="F3085" i="6"/>
  <c r="E3085" i="6"/>
  <c r="D3085" i="6"/>
  <c r="J3084" i="6"/>
  <c r="H3084" i="6"/>
  <c r="G3084" i="6"/>
  <c r="F3084" i="6"/>
  <c r="E3084" i="6"/>
  <c r="D3084" i="6"/>
  <c r="J3083" i="6"/>
  <c r="H3083" i="6"/>
  <c r="G3083" i="6"/>
  <c r="F3083" i="6"/>
  <c r="E3083" i="6"/>
  <c r="D3083" i="6"/>
  <c r="J3082" i="6"/>
  <c r="H3082" i="6"/>
  <c r="G3082" i="6"/>
  <c r="F3082" i="6"/>
  <c r="E3082" i="6"/>
  <c r="D3082" i="6"/>
  <c r="J3081" i="6"/>
  <c r="H3081" i="6"/>
  <c r="G3081" i="6"/>
  <c r="F3081" i="6"/>
  <c r="E3081" i="6"/>
  <c r="D3081" i="6"/>
  <c r="J3080" i="6"/>
  <c r="H3080" i="6"/>
  <c r="G3080" i="6"/>
  <c r="F3080" i="6"/>
  <c r="E3080" i="6"/>
  <c r="D3080" i="6"/>
  <c r="J3079" i="6"/>
  <c r="H3079" i="6"/>
  <c r="G3079" i="6"/>
  <c r="F3079" i="6"/>
  <c r="E3079" i="6"/>
  <c r="D3079" i="6"/>
  <c r="J3078" i="6"/>
  <c r="H3078" i="6"/>
  <c r="G3078" i="6"/>
  <c r="F3078" i="6"/>
  <c r="E3078" i="6"/>
  <c r="D3078" i="6"/>
  <c r="J3077" i="6"/>
  <c r="H3077" i="6"/>
  <c r="G3077" i="6"/>
  <c r="F3077" i="6"/>
  <c r="E3077" i="6"/>
  <c r="D3077" i="6"/>
  <c r="J3076" i="6"/>
  <c r="H3076" i="6"/>
  <c r="G3076" i="6"/>
  <c r="F3076" i="6"/>
  <c r="E3076" i="6"/>
  <c r="D3076" i="6"/>
  <c r="J3075" i="6"/>
  <c r="H3075" i="6"/>
  <c r="G3075" i="6"/>
  <c r="F3075" i="6"/>
  <c r="E3075" i="6"/>
  <c r="D3075" i="6"/>
  <c r="J3074" i="6"/>
  <c r="H3074" i="6"/>
  <c r="G3074" i="6"/>
  <c r="F3074" i="6"/>
  <c r="E3074" i="6"/>
  <c r="D3074" i="6"/>
  <c r="J3073" i="6"/>
  <c r="H3073" i="6"/>
  <c r="G3073" i="6"/>
  <c r="F3073" i="6"/>
  <c r="E3073" i="6"/>
  <c r="D3073" i="6"/>
  <c r="J3072" i="6"/>
  <c r="H3072" i="6"/>
  <c r="G3072" i="6"/>
  <c r="F3072" i="6"/>
  <c r="E3072" i="6"/>
  <c r="D3072" i="6"/>
  <c r="J3071" i="6"/>
  <c r="H3071" i="6"/>
  <c r="G3071" i="6"/>
  <c r="F3071" i="6"/>
  <c r="E3071" i="6"/>
  <c r="D3071" i="6"/>
  <c r="J3070" i="6"/>
  <c r="H3070" i="6"/>
  <c r="G3070" i="6"/>
  <c r="F3070" i="6"/>
  <c r="E3070" i="6"/>
  <c r="D3070" i="6"/>
  <c r="J3069" i="6"/>
  <c r="H3069" i="6"/>
  <c r="G3069" i="6"/>
  <c r="F3069" i="6"/>
  <c r="E3069" i="6"/>
  <c r="D3069" i="6"/>
  <c r="J3068" i="6"/>
  <c r="H3068" i="6"/>
  <c r="G3068" i="6"/>
  <c r="F3068" i="6"/>
  <c r="E3068" i="6"/>
  <c r="D3068" i="6"/>
  <c r="J3067" i="6"/>
  <c r="H3067" i="6"/>
  <c r="G3067" i="6"/>
  <c r="F3067" i="6"/>
  <c r="E3067" i="6"/>
  <c r="D3067" i="6"/>
  <c r="J3066" i="6"/>
  <c r="H3066" i="6"/>
  <c r="G3066" i="6"/>
  <c r="F3066" i="6"/>
  <c r="E3066" i="6"/>
  <c r="D3066" i="6"/>
  <c r="J3065" i="6"/>
  <c r="H3065" i="6"/>
  <c r="G3065" i="6"/>
  <c r="F3065" i="6"/>
  <c r="E3065" i="6"/>
  <c r="D3065" i="6"/>
  <c r="J3064" i="6"/>
  <c r="H3064" i="6"/>
  <c r="G3064" i="6"/>
  <c r="F3064" i="6"/>
  <c r="E3064" i="6"/>
  <c r="D3064" i="6"/>
  <c r="J3063" i="6"/>
  <c r="H3063" i="6"/>
  <c r="G3063" i="6"/>
  <c r="F3063" i="6"/>
  <c r="E3063" i="6"/>
  <c r="D3063" i="6"/>
  <c r="J3062" i="6"/>
  <c r="H3062" i="6"/>
  <c r="G3062" i="6"/>
  <c r="F3062" i="6"/>
  <c r="E3062" i="6"/>
  <c r="D3062" i="6"/>
  <c r="J3061" i="6"/>
  <c r="H3061" i="6"/>
  <c r="G3061" i="6"/>
  <c r="F3061" i="6"/>
  <c r="E3061" i="6"/>
  <c r="D3061" i="6"/>
  <c r="J3060" i="6"/>
  <c r="H3060" i="6"/>
  <c r="G3060" i="6"/>
  <c r="F3060" i="6"/>
  <c r="E3060" i="6"/>
  <c r="D3060" i="6"/>
  <c r="J3059" i="6"/>
  <c r="H3059" i="6"/>
  <c r="G3059" i="6"/>
  <c r="F3059" i="6"/>
  <c r="E3059" i="6"/>
  <c r="D3059" i="6"/>
  <c r="J3058" i="6"/>
  <c r="H3058" i="6"/>
  <c r="G3058" i="6"/>
  <c r="F3058" i="6"/>
  <c r="E3058" i="6"/>
  <c r="D3058" i="6"/>
  <c r="J3057" i="6"/>
  <c r="H3057" i="6"/>
  <c r="G3057" i="6"/>
  <c r="F3057" i="6"/>
  <c r="E3057" i="6"/>
  <c r="D3057" i="6"/>
  <c r="J3056" i="6"/>
  <c r="H3056" i="6"/>
  <c r="G3056" i="6"/>
  <c r="F3056" i="6"/>
  <c r="E3056" i="6"/>
  <c r="D3056" i="6"/>
  <c r="J3055" i="6"/>
  <c r="H3055" i="6"/>
  <c r="G3055" i="6"/>
  <c r="F3055" i="6"/>
  <c r="E3055" i="6"/>
  <c r="D3055" i="6"/>
  <c r="J3054" i="6"/>
  <c r="H3054" i="6"/>
  <c r="G3054" i="6"/>
  <c r="F3054" i="6"/>
  <c r="E3054" i="6"/>
  <c r="D3054" i="6"/>
  <c r="J3053" i="6"/>
  <c r="H3053" i="6"/>
  <c r="G3053" i="6"/>
  <c r="F3053" i="6"/>
  <c r="E3053" i="6"/>
  <c r="D3053" i="6"/>
  <c r="J3052" i="6"/>
  <c r="H3052" i="6"/>
  <c r="G3052" i="6"/>
  <c r="F3052" i="6"/>
  <c r="E3052" i="6"/>
  <c r="D3052" i="6"/>
  <c r="J3051" i="6"/>
  <c r="H3051" i="6"/>
  <c r="G3051" i="6"/>
  <c r="F3051" i="6"/>
  <c r="E3051" i="6"/>
  <c r="D3051" i="6"/>
  <c r="J3050" i="6"/>
  <c r="H3050" i="6"/>
  <c r="G3050" i="6"/>
  <c r="F3050" i="6"/>
  <c r="E3050" i="6"/>
  <c r="D3050" i="6"/>
  <c r="J3049" i="6"/>
  <c r="H3049" i="6"/>
  <c r="G3049" i="6"/>
  <c r="F3049" i="6"/>
  <c r="E3049" i="6"/>
  <c r="D3049" i="6"/>
  <c r="J3048" i="6"/>
  <c r="H3048" i="6"/>
  <c r="G3048" i="6"/>
  <c r="F3048" i="6"/>
  <c r="E3048" i="6"/>
  <c r="D3048" i="6"/>
  <c r="J3047" i="6"/>
  <c r="H3047" i="6"/>
  <c r="G3047" i="6"/>
  <c r="F3047" i="6"/>
  <c r="E3047" i="6"/>
  <c r="D3047" i="6"/>
  <c r="J3046" i="6"/>
  <c r="H3046" i="6"/>
  <c r="G3046" i="6"/>
  <c r="F3046" i="6"/>
  <c r="E3046" i="6"/>
  <c r="D3046" i="6"/>
  <c r="J3045" i="6"/>
  <c r="H3045" i="6"/>
  <c r="G3045" i="6"/>
  <c r="F3045" i="6"/>
  <c r="E3045" i="6"/>
  <c r="D3045" i="6"/>
  <c r="J3044" i="6"/>
  <c r="H3044" i="6"/>
  <c r="G3044" i="6"/>
  <c r="F3044" i="6"/>
  <c r="E3044" i="6"/>
  <c r="D3044" i="6"/>
  <c r="J3043" i="6"/>
  <c r="H3043" i="6"/>
  <c r="G3043" i="6"/>
  <c r="F3043" i="6"/>
  <c r="E3043" i="6"/>
  <c r="D3043" i="6"/>
  <c r="J3042" i="6"/>
  <c r="H3042" i="6"/>
  <c r="G3042" i="6"/>
  <c r="F3042" i="6"/>
  <c r="E3042" i="6"/>
  <c r="D3042" i="6"/>
  <c r="J3041" i="6"/>
  <c r="H3041" i="6"/>
  <c r="G3041" i="6"/>
  <c r="F3041" i="6"/>
  <c r="E3041" i="6"/>
  <c r="D3041" i="6"/>
  <c r="J3040" i="6"/>
  <c r="H3040" i="6"/>
  <c r="G3040" i="6"/>
  <c r="F3040" i="6"/>
  <c r="E3040" i="6"/>
  <c r="D3040" i="6"/>
  <c r="J3039" i="6"/>
  <c r="H3039" i="6"/>
  <c r="G3039" i="6"/>
  <c r="F3039" i="6"/>
  <c r="E3039" i="6"/>
  <c r="D3039" i="6"/>
  <c r="J3038" i="6"/>
  <c r="H3038" i="6"/>
  <c r="G3038" i="6"/>
  <c r="F3038" i="6"/>
  <c r="E3038" i="6"/>
  <c r="D3038" i="6"/>
  <c r="J3037" i="6"/>
  <c r="H3037" i="6"/>
  <c r="G3037" i="6"/>
  <c r="F3037" i="6"/>
  <c r="E3037" i="6"/>
  <c r="D3037" i="6"/>
  <c r="J3036" i="6"/>
  <c r="H3036" i="6"/>
  <c r="G3036" i="6"/>
  <c r="F3036" i="6"/>
  <c r="E3036" i="6"/>
  <c r="D3036" i="6"/>
  <c r="J3035" i="6"/>
  <c r="H3035" i="6"/>
  <c r="G3035" i="6"/>
  <c r="F3035" i="6"/>
  <c r="E3035" i="6"/>
  <c r="D3035" i="6"/>
  <c r="J3034" i="6"/>
  <c r="H3034" i="6"/>
  <c r="G3034" i="6"/>
  <c r="F3034" i="6"/>
  <c r="E3034" i="6"/>
  <c r="D3034" i="6"/>
  <c r="J3033" i="6"/>
  <c r="H3033" i="6"/>
  <c r="G3033" i="6"/>
  <c r="F3033" i="6"/>
  <c r="E3033" i="6"/>
  <c r="D3033" i="6"/>
  <c r="J3032" i="6"/>
  <c r="H3032" i="6"/>
  <c r="G3032" i="6"/>
  <c r="F3032" i="6"/>
  <c r="E3032" i="6"/>
  <c r="D3032" i="6"/>
  <c r="J3031" i="6"/>
  <c r="H3031" i="6"/>
  <c r="G3031" i="6"/>
  <c r="F3031" i="6"/>
  <c r="E3031" i="6"/>
  <c r="D3031" i="6"/>
  <c r="J3030" i="6"/>
  <c r="H3030" i="6"/>
  <c r="G3030" i="6"/>
  <c r="F3030" i="6"/>
  <c r="E3030" i="6"/>
  <c r="D3030" i="6"/>
  <c r="J3029" i="6"/>
  <c r="H3029" i="6"/>
  <c r="G3029" i="6"/>
  <c r="F3029" i="6"/>
  <c r="E3029" i="6"/>
  <c r="D3029" i="6"/>
  <c r="J3028" i="6"/>
  <c r="H3028" i="6"/>
  <c r="G3028" i="6"/>
  <c r="F3028" i="6"/>
  <c r="E3028" i="6"/>
  <c r="D3028" i="6"/>
  <c r="J3027" i="6"/>
  <c r="H3027" i="6"/>
  <c r="G3027" i="6"/>
  <c r="F3027" i="6"/>
  <c r="E3027" i="6"/>
  <c r="D3027" i="6"/>
  <c r="J3026" i="6"/>
  <c r="H3026" i="6"/>
  <c r="G3026" i="6"/>
  <c r="F3026" i="6"/>
  <c r="E3026" i="6"/>
  <c r="D3026" i="6"/>
  <c r="J3025" i="6"/>
  <c r="H3025" i="6"/>
  <c r="G3025" i="6"/>
  <c r="F3025" i="6"/>
  <c r="E3025" i="6"/>
  <c r="D3025" i="6"/>
  <c r="J3024" i="6"/>
  <c r="H3024" i="6"/>
  <c r="G3024" i="6"/>
  <c r="F3024" i="6"/>
  <c r="E3024" i="6"/>
  <c r="D3024" i="6"/>
  <c r="J3023" i="6"/>
  <c r="H3023" i="6"/>
  <c r="G3023" i="6"/>
  <c r="F3023" i="6"/>
  <c r="E3023" i="6"/>
  <c r="D3023" i="6"/>
  <c r="J3022" i="6"/>
  <c r="H3022" i="6"/>
  <c r="G3022" i="6"/>
  <c r="F3022" i="6"/>
  <c r="E3022" i="6"/>
  <c r="D3022" i="6"/>
  <c r="J3021" i="6"/>
  <c r="H3021" i="6"/>
  <c r="G3021" i="6"/>
  <c r="F3021" i="6"/>
  <c r="E3021" i="6"/>
  <c r="D3021" i="6"/>
  <c r="J3020" i="6"/>
  <c r="H3020" i="6"/>
  <c r="G3020" i="6"/>
  <c r="F3020" i="6"/>
  <c r="E3020" i="6"/>
  <c r="D3020" i="6"/>
  <c r="J3019" i="6"/>
  <c r="H3019" i="6"/>
  <c r="G3019" i="6"/>
  <c r="F3019" i="6"/>
  <c r="E3019" i="6"/>
  <c r="D3019" i="6"/>
  <c r="J3018" i="6"/>
  <c r="H3018" i="6"/>
  <c r="G3018" i="6"/>
  <c r="F3018" i="6"/>
  <c r="E3018" i="6"/>
  <c r="D3018" i="6"/>
  <c r="J3017" i="6"/>
  <c r="H3017" i="6"/>
  <c r="G3017" i="6"/>
  <c r="F3017" i="6"/>
  <c r="E3017" i="6"/>
  <c r="D3017" i="6"/>
  <c r="J3016" i="6"/>
  <c r="H3016" i="6"/>
  <c r="G3016" i="6"/>
  <c r="F3016" i="6"/>
  <c r="E3016" i="6"/>
  <c r="D3016" i="6"/>
  <c r="J3015" i="6"/>
  <c r="H3015" i="6"/>
  <c r="G3015" i="6"/>
  <c r="F3015" i="6"/>
  <c r="E3015" i="6"/>
  <c r="D3015" i="6"/>
  <c r="J3014" i="6"/>
  <c r="H3014" i="6"/>
  <c r="G3014" i="6"/>
  <c r="F3014" i="6"/>
  <c r="E3014" i="6"/>
  <c r="D3014" i="6"/>
  <c r="J3013" i="6"/>
  <c r="H3013" i="6"/>
  <c r="G3013" i="6"/>
  <c r="F3013" i="6"/>
  <c r="E3013" i="6"/>
  <c r="D3013" i="6"/>
  <c r="J3012" i="6"/>
  <c r="H3012" i="6"/>
  <c r="G3012" i="6"/>
  <c r="F3012" i="6"/>
  <c r="E3012" i="6"/>
  <c r="D3012" i="6"/>
  <c r="J3011" i="6"/>
  <c r="H3011" i="6"/>
  <c r="G3011" i="6"/>
  <c r="F3011" i="6"/>
  <c r="E3011" i="6"/>
  <c r="D3011" i="6"/>
  <c r="J3010" i="6"/>
  <c r="H3010" i="6"/>
  <c r="G3010" i="6"/>
  <c r="F3010" i="6"/>
  <c r="E3010" i="6"/>
  <c r="D3010" i="6"/>
  <c r="J3009" i="6"/>
  <c r="H3009" i="6"/>
  <c r="G3009" i="6"/>
  <c r="F3009" i="6"/>
  <c r="E3009" i="6"/>
  <c r="D3009" i="6"/>
  <c r="J3008" i="6"/>
  <c r="H3008" i="6"/>
  <c r="G3008" i="6"/>
  <c r="F3008" i="6"/>
  <c r="E3008" i="6"/>
  <c r="D3008" i="6"/>
  <c r="J3007" i="6"/>
  <c r="H3007" i="6"/>
  <c r="G3007" i="6"/>
  <c r="F3007" i="6"/>
  <c r="E3007" i="6"/>
  <c r="D3007" i="6"/>
  <c r="J3006" i="6"/>
  <c r="H3006" i="6"/>
  <c r="G3006" i="6"/>
  <c r="F3006" i="6"/>
  <c r="E3006" i="6"/>
  <c r="D3006" i="6"/>
  <c r="J3005" i="6"/>
  <c r="H3005" i="6"/>
  <c r="G3005" i="6"/>
  <c r="F3005" i="6"/>
  <c r="E3005" i="6"/>
  <c r="D3005" i="6"/>
  <c r="J3004" i="6"/>
  <c r="H3004" i="6"/>
  <c r="G3004" i="6"/>
  <c r="F3004" i="6"/>
  <c r="E3004" i="6"/>
  <c r="D3004" i="6"/>
  <c r="J3003" i="6"/>
  <c r="H3003" i="6"/>
  <c r="G3003" i="6"/>
  <c r="F3003" i="6"/>
  <c r="E3003" i="6"/>
  <c r="D3003" i="6"/>
  <c r="J3002" i="6"/>
  <c r="H3002" i="6"/>
  <c r="G3002" i="6"/>
  <c r="F3002" i="6"/>
  <c r="E3002" i="6"/>
  <c r="D3002" i="6"/>
  <c r="J3001" i="6"/>
  <c r="H3001" i="6"/>
  <c r="G3001" i="6"/>
  <c r="F3001" i="6"/>
  <c r="E3001" i="6"/>
  <c r="D3001" i="6"/>
  <c r="J3000" i="6"/>
  <c r="H3000" i="6"/>
  <c r="G3000" i="6"/>
  <c r="F3000" i="6"/>
  <c r="E3000" i="6"/>
  <c r="D3000" i="6"/>
  <c r="J2999" i="6"/>
  <c r="H2999" i="6"/>
  <c r="G2999" i="6"/>
  <c r="F2999" i="6"/>
  <c r="E2999" i="6"/>
  <c r="D2999" i="6"/>
  <c r="J2998" i="6"/>
  <c r="H2998" i="6"/>
  <c r="G2998" i="6"/>
  <c r="F2998" i="6"/>
  <c r="E2998" i="6"/>
  <c r="D2998" i="6"/>
  <c r="J2997" i="6"/>
  <c r="H2997" i="6"/>
  <c r="G2997" i="6"/>
  <c r="F2997" i="6"/>
  <c r="E2997" i="6"/>
  <c r="D2997" i="6"/>
  <c r="J2996" i="6"/>
  <c r="H2996" i="6"/>
  <c r="G2996" i="6"/>
  <c r="F2996" i="6"/>
  <c r="E2996" i="6"/>
  <c r="D2996" i="6"/>
  <c r="J2995" i="6"/>
  <c r="H2995" i="6"/>
  <c r="G2995" i="6"/>
  <c r="F2995" i="6"/>
  <c r="E2995" i="6"/>
  <c r="D2995" i="6"/>
  <c r="J2994" i="6"/>
  <c r="H2994" i="6"/>
  <c r="G2994" i="6"/>
  <c r="F2994" i="6"/>
  <c r="E2994" i="6"/>
  <c r="D2994" i="6"/>
  <c r="J2993" i="6"/>
  <c r="H2993" i="6"/>
  <c r="G2993" i="6"/>
  <c r="F2993" i="6"/>
  <c r="E2993" i="6"/>
  <c r="D2993" i="6"/>
  <c r="J2992" i="6"/>
  <c r="H2992" i="6"/>
  <c r="G2992" i="6"/>
  <c r="F2992" i="6"/>
  <c r="E2992" i="6"/>
  <c r="D2992" i="6"/>
  <c r="J2991" i="6"/>
  <c r="H2991" i="6"/>
  <c r="G2991" i="6"/>
  <c r="F2991" i="6"/>
  <c r="E2991" i="6"/>
  <c r="D2991" i="6"/>
  <c r="J2990" i="6"/>
  <c r="H2990" i="6"/>
  <c r="G2990" i="6"/>
  <c r="F2990" i="6"/>
  <c r="E2990" i="6"/>
  <c r="D2990" i="6"/>
  <c r="J2989" i="6"/>
  <c r="H2989" i="6"/>
  <c r="G2989" i="6"/>
  <c r="F2989" i="6"/>
  <c r="E2989" i="6"/>
  <c r="D2989" i="6"/>
  <c r="J2988" i="6"/>
  <c r="H2988" i="6"/>
  <c r="G2988" i="6"/>
  <c r="F2988" i="6"/>
  <c r="E2988" i="6"/>
  <c r="D2988" i="6"/>
  <c r="J2987" i="6"/>
  <c r="H2987" i="6"/>
  <c r="G2987" i="6"/>
  <c r="F2987" i="6"/>
  <c r="E2987" i="6"/>
  <c r="D2987" i="6"/>
  <c r="J2986" i="6"/>
  <c r="H2986" i="6"/>
  <c r="G2986" i="6"/>
  <c r="F2986" i="6"/>
  <c r="E2986" i="6"/>
  <c r="D2986" i="6"/>
  <c r="J2985" i="6"/>
  <c r="H2985" i="6"/>
  <c r="G2985" i="6"/>
  <c r="F2985" i="6"/>
  <c r="E2985" i="6"/>
  <c r="D2985" i="6"/>
  <c r="J2984" i="6"/>
  <c r="H2984" i="6"/>
  <c r="G2984" i="6"/>
  <c r="F2984" i="6"/>
  <c r="E2984" i="6"/>
  <c r="D2984" i="6"/>
  <c r="J2983" i="6"/>
  <c r="H2983" i="6"/>
  <c r="G2983" i="6"/>
  <c r="F2983" i="6"/>
  <c r="E2983" i="6"/>
  <c r="D2983" i="6"/>
  <c r="J2982" i="6"/>
  <c r="H2982" i="6"/>
  <c r="G2982" i="6"/>
  <c r="F2982" i="6"/>
  <c r="E2982" i="6"/>
  <c r="D2982" i="6"/>
  <c r="J2981" i="6"/>
  <c r="H2981" i="6"/>
  <c r="G2981" i="6"/>
  <c r="F2981" i="6"/>
  <c r="E2981" i="6"/>
  <c r="D2981" i="6"/>
  <c r="J2980" i="6"/>
  <c r="H2980" i="6"/>
  <c r="G2980" i="6"/>
  <c r="F2980" i="6"/>
  <c r="E2980" i="6"/>
  <c r="D2980" i="6"/>
  <c r="J2979" i="6"/>
  <c r="H2979" i="6"/>
  <c r="G2979" i="6"/>
  <c r="F2979" i="6"/>
  <c r="E2979" i="6"/>
  <c r="D2979" i="6"/>
  <c r="J2978" i="6"/>
  <c r="H2978" i="6"/>
  <c r="G2978" i="6"/>
  <c r="F2978" i="6"/>
  <c r="E2978" i="6"/>
  <c r="D2978" i="6"/>
  <c r="J2977" i="6"/>
  <c r="H2977" i="6"/>
  <c r="G2977" i="6"/>
  <c r="F2977" i="6"/>
  <c r="E2977" i="6"/>
  <c r="D2977" i="6"/>
  <c r="J2976" i="6"/>
  <c r="H2976" i="6"/>
  <c r="G2976" i="6"/>
  <c r="F2976" i="6"/>
  <c r="E2976" i="6"/>
  <c r="D2976" i="6"/>
  <c r="J2975" i="6"/>
  <c r="H2975" i="6"/>
  <c r="G2975" i="6"/>
  <c r="F2975" i="6"/>
  <c r="E2975" i="6"/>
  <c r="D2975" i="6"/>
  <c r="J2974" i="6"/>
  <c r="H2974" i="6"/>
  <c r="G2974" i="6"/>
  <c r="F2974" i="6"/>
  <c r="E2974" i="6"/>
  <c r="D2974" i="6"/>
  <c r="J2973" i="6"/>
  <c r="H2973" i="6"/>
  <c r="G2973" i="6"/>
  <c r="F2973" i="6"/>
  <c r="E2973" i="6"/>
  <c r="D2973" i="6"/>
  <c r="J2972" i="6"/>
  <c r="H2972" i="6"/>
  <c r="G2972" i="6"/>
  <c r="F2972" i="6"/>
  <c r="E2972" i="6"/>
  <c r="D2972" i="6"/>
  <c r="J2971" i="6"/>
  <c r="H2971" i="6"/>
  <c r="G2971" i="6"/>
  <c r="F2971" i="6"/>
  <c r="E2971" i="6"/>
  <c r="D2971" i="6"/>
  <c r="J2970" i="6"/>
  <c r="H2970" i="6"/>
  <c r="G2970" i="6"/>
  <c r="F2970" i="6"/>
  <c r="E2970" i="6"/>
  <c r="D2970" i="6"/>
  <c r="J2969" i="6"/>
  <c r="H2969" i="6"/>
  <c r="G2969" i="6"/>
  <c r="F2969" i="6"/>
  <c r="E2969" i="6"/>
  <c r="D2969" i="6"/>
  <c r="J2968" i="6"/>
  <c r="H2968" i="6"/>
  <c r="G2968" i="6"/>
  <c r="F2968" i="6"/>
  <c r="E2968" i="6"/>
  <c r="D2968" i="6"/>
  <c r="J2967" i="6"/>
  <c r="H2967" i="6"/>
  <c r="G2967" i="6"/>
  <c r="F2967" i="6"/>
  <c r="E2967" i="6"/>
  <c r="D2967" i="6"/>
  <c r="J2966" i="6"/>
  <c r="H2966" i="6"/>
  <c r="G2966" i="6"/>
  <c r="F2966" i="6"/>
  <c r="E2966" i="6"/>
  <c r="D2966" i="6"/>
  <c r="J2965" i="6"/>
  <c r="H2965" i="6"/>
  <c r="G2965" i="6"/>
  <c r="F2965" i="6"/>
  <c r="E2965" i="6"/>
  <c r="D2965" i="6"/>
  <c r="J2964" i="6"/>
  <c r="H2964" i="6"/>
  <c r="G2964" i="6"/>
  <c r="F2964" i="6"/>
  <c r="E2964" i="6"/>
  <c r="D2964" i="6"/>
  <c r="J2963" i="6"/>
  <c r="H2963" i="6"/>
  <c r="G2963" i="6"/>
  <c r="F2963" i="6"/>
  <c r="E2963" i="6"/>
  <c r="D2963" i="6"/>
  <c r="J2962" i="6"/>
  <c r="H2962" i="6"/>
  <c r="G2962" i="6"/>
  <c r="F2962" i="6"/>
  <c r="E2962" i="6"/>
  <c r="D2962" i="6"/>
  <c r="J2961" i="6"/>
  <c r="H2961" i="6"/>
  <c r="G2961" i="6"/>
  <c r="F2961" i="6"/>
  <c r="E2961" i="6"/>
  <c r="D2961" i="6"/>
  <c r="J2960" i="6"/>
  <c r="H2960" i="6"/>
  <c r="G2960" i="6"/>
  <c r="F2960" i="6"/>
  <c r="E2960" i="6"/>
  <c r="D2960" i="6"/>
  <c r="J2959" i="6"/>
  <c r="H2959" i="6"/>
  <c r="G2959" i="6"/>
  <c r="F2959" i="6"/>
  <c r="E2959" i="6"/>
  <c r="D2959" i="6"/>
  <c r="J2958" i="6"/>
  <c r="H2958" i="6"/>
  <c r="G2958" i="6"/>
  <c r="F2958" i="6"/>
  <c r="E2958" i="6"/>
  <c r="D2958" i="6"/>
  <c r="J2957" i="6"/>
  <c r="H2957" i="6"/>
  <c r="G2957" i="6"/>
  <c r="F2957" i="6"/>
  <c r="E2957" i="6"/>
  <c r="D2957" i="6"/>
  <c r="J2956" i="6"/>
  <c r="H2956" i="6"/>
  <c r="G2956" i="6"/>
  <c r="F2956" i="6"/>
  <c r="E2956" i="6"/>
  <c r="D2956" i="6"/>
  <c r="J2955" i="6"/>
  <c r="H2955" i="6"/>
  <c r="G2955" i="6"/>
  <c r="F2955" i="6"/>
  <c r="E2955" i="6"/>
  <c r="D2955" i="6"/>
  <c r="J2954" i="6"/>
  <c r="H2954" i="6"/>
  <c r="G2954" i="6"/>
  <c r="F2954" i="6"/>
  <c r="E2954" i="6"/>
  <c r="D2954" i="6"/>
  <c r="J2953" i="6"/>
  <c r="H2953" i="6"/>
  <c r="G2953" i="6"/>
  <c r="F2953" i="6"/>
  <c r="E2953" i="6"/>
  <c r="D2953" i="6"/>
  <c r="J2952" i="6"/>
  <c r="H2952" i="6"/>
  <c r="G2952" i="6"/>
  <c r="F2952" i="6"/>
  <c r="E2952" i="6"/>
  <c r="D2952" i="6"/>
  <c r="J2951" i="6"/>
  <c r="H2951" i="6"/>
  <c r="G2951" i="6"/>
  <c r="F2951" i="6"/>
  <c r="E2951" i="6"/>
  <c r="D2951" i="6"/>
  <c r="J2950" i="6"/>
  <c r="H2950" i="6"/>
  <c r="G2950" i="6"/>
  <c r="F2950" i="6"/>
  <c r="E2950" i="6"/>
  <c r="D2950" i="6"/>
  <c r="J2949" i="6"/>
  <c r="H2949" i="6"/>
  <c r="G2949" i="6"/>
  <c r="F2949" i="6"/>
  <c r="E2949" i="6"/>
  <c r="D2949" i="6"/>
  <c r="J2948" i="6"/>
  <c r="H2948" i="6"/>
  <c r="G2948" i="6"/>
  <c r="F2948" i="6"/>
  <c r="E2948" i="6"/>
  <c r="D2948" i="6"/>
  <c r="J2947" i="6"/>
  <c r="H2947" i="6"/>
  <c r="G2947" i="6"/>
  <c r="F2947" i="6"/>
  <c r="E2947" i="6"/>
  <c r="D2947" i="6"/>
  <c r="J2946" i="6"/>
  <c r="H2946" i="6"/>
  <c r="G2946" i="6"/>
  <c r="F2946" i="6"/>
  <c r="E2946" i="6"/>
  <c r="D2946" i="6"/>
  <c r="J2945" i="6"/>
  <c r="H2945" i="6"/>
  <c r="G2945" i="6"/>
  <c r="F2945" i="6"/>
  <c r="E2945" i="6"/>
  <c r="D2945" i="6"/>
  <c r="J2944" i="6"/>
  <c r="H2944" i="6"/>
  <c r="G2944" i="6"/>
  <c r="F2944" i="6"/>
  <c r="E2944" i="6"/>
  <c r="D2944" i="6"/>
  <c r="J2943" i="6"/>
  <c r="H2943" i="6"/>
  <c r="G2943" i="6"/>
  <c r="F2943" i="6"/>
  <c r="E2943" i="6"/>
  <c r="D2943" i="6"/>
  <c r="J2942" i="6"/>
  <c r="H2942" i="6"/>
  <c r="G2942" i="6"/>
  <c r="F2942" i="6"/>
  <c r="E2942" i="6"/>
  <c r="D2942" i="6"/>
  <c r="J2941" i="6"/>
  <c r="H2941" i="6"/>
  <c r="G2941" i="6"/>
  <c r="F2941" i="6"/>
  <c r="E2941" i="6"/>
  <c r="D2941" i="6"/>
  <c r="J2940" i="6"/>
  <c r="H2940" i="6"/>
  <c r="G2940" i="6"/>
  <c r="F2940" i="6"/>
  <c r="E2940" i="6"/>
  <c r="D2940" i="6"/>
  <c r="J2939" i="6"/>
  <c r="H2939" i="6"/>
  <c r="G2939" i="6"/>
  <c r="F2939" i="6"/>
  <c r="E2939" i="6"/>
  <c r="D2939" i="6"/>
  <c r="J2938" i="6"/>
  <c r="H2938" i="6"/>
  <c r="G2938" i="6"/>
  <c r="F2938" i="6"/>
  <c r="E2938" i="6"/>
  <c r="D2938" i="6"/>
  <c r="J2937" i="6"/>
  <c r="H2937" i="6"/>
  <c r="G2937" i="6"/>
  <c r="F2937" i="6"/>
  <c r="E2937" i="6"/>
  <c r="D2937" i="6"/>
  <c r="J2936" i="6"/>
  <c r="H2936" i="6"/>
  <c r="G2936" i="6"/>
  <c r="F2936" i="6"/>
  <c r="E2936" i="6"/>
  <c r="D2936" i="6"/>
  <c r="J2935" i="6"/>
  <c r="H2935" i="6"/>
  <c r="G2935" i="6"/>
  <c r="F2935" i="6"/>
  <c r="E2935" i="6"/>
  <c r="D2935" i="6"/>
  <c r="J2934" i="6"/>
  <c r="H2934" i="6"/>
  <c r="G2934" i="6"/>
  <c r="F2934" i="6"/>
  <c r="E2934" i="6"/>
  <c r="D2934" i="6"/>
  <c r="J2933" i="6"/>
  <c r="H2933" i="6"/>
  <c r="G2933" i="6"/>
  <c r="F2933" i="6"/>
  <c r="E2933" i="6"/>
  <c r="D2933" i="6"/>
  <c r="J2932" i="6"/>
  <c r="H2932" i="6"/>
  <c r="G2932" i="6"/>
  <c r="F2932" i="6"/>
  <c r="E2932" i="6"/>
  <c r="D2932" i="6"/>
  <c r="J2931" i="6"/>
  <c r="H2931" i="6"/>
  <c r="G2931" i="6"/>
  <c r="F2931" i="6"/>
  <c r="E2931" i="6"/>
  <c r="D2931" i="6"/>
  <c r="J2930" i="6"/>
  <c r="H2930" i="6"/>
  <c r="G2930" i="6"/>
  <c r="F2930" i="6"/>
  <c r="E2930" i="6"/>
  <c r="D2930" i="6"/>
  <c r="J2929" i="6"/>
  <c r="H2929" i="6"/>
  <c r="G2929" i="6"/>
  <c r="F2929" i="6"/>
  <c r="E2929" i="6"/>
  <c r="D2929" i="6"/>
  <c r="J2928" i="6"/>
  <c r="H2928" i="6"/>
  <c r="G2928" i="6"/>
  <c r="F2928" i="6"/>
  <c r="E2928" i="6"/>
  <c r="D2928" i="6"/>
  <c r="J2927" i="6"/>
  <c r="H2927" i="6"/>
  <c r="G2927" i="6"/>
  <c r="F2927" i="6"/>
  <c r="E2927" i="6"/>
  <c r="D2927" i="6"/>
  <c r="J2926" i="6"/>
  <c r="H2926" i="6"/>
  <c r="G2926" i="6"/>
  <c r="F2926" i="6"/>
  <c r="E2926" i="6"/>
  <c r="D2926" i="6"/>
  <c r="J2925" i="6"/>
  <c r="H2925" i="6"/>
  <c r="G2925" i="6"/>
  <c r="F2925" i="6"/>
  <c r="E2925" i="6"/>
  <c r="D2925" i="6"/>
  <c r="J2924" i="6"/>
  <c r="H2924" i="6"/>
  <c r="G2924" i="6"/>
  <c r="F2924" i="6"/>
  <c r="E2924" i="6"/>
  <c r="D2924" i="6"/>
  <c r="J2923" i="6"/>
  <c r="H2923" i="6"/>
  <c r="G2923" i="6"/>
  <c r="F2923" i="6"/>
  <c r="E2923" i="6"/>
  <c r="D2923" i="6"/>
  <c r="J2922" i="6"/>
  <c r="H2922" i="6"/>
  <c r="G2922" i="6"/>
  <c r="F2922" i="6"/>
  <c r="E2922" i="6"/>
  <c r="D2922" i="6"/>
  <c r="J2921" i="6"/>
  <c r="H2921" i="6"/>
  <c r="G2921" i="6"/>
  <c r="F2921" i="6"/>
  <c r="E2921" i="6"/>
  <c r="D2921" i="6"/>
  <c r="J2920" i="6"/>
  <c r="H2920" i="6"/>
  <c r="G2920" i="6"/>
  <c r="F2920" i="6"/>
  <c r="E2920" i="6"/>
  <c r="D2920" i="6"/>
  <c r="J2919" i="6"/>
  <c r="H2919" i="6"/>
  <c r="G2919" i="6"/>
  <c r="F2919" i="6"/>
  <c r="E2919" i="6"/>
  <c r="D2919" i="6"/>
  <c r="J2918" i="6"/>
  <c r="H2918" i="6"/>
  <c r="G2918" i="6"/>
  <c r="F2918" i="6"/>
  <c r="E2918" i="6"/>
  <c r="D2918" i="6"/>
  <c r="J2917" i="6"/>
  <c r="H2917" i="6"/>
  <c r="G2917" i="6"/>
  <c r="F2917" i="6"/>
  <c r="E2917" i="6"/>
  <c r="D2917" i="6"/>
  <c r="J2916" i="6"/>
  <c r="H2916" i="6"/>
  <c r="G2916" i="6"/>
  <c r="F2916" i="6"/>
  <c r="E2916" i="6"/>
  <c r="D2916" i="6"/>
  <c r="J2915" i="6"/>
  <c r="H2915" i="6"/>
  <c r="G2915" i="6"/>
  <c r="F2915" i="6"/>
  <c r="E2915" i="6"/>
  <c r="D2915" i="6"/>
  <c r="J2914" i="6"/>
  <c r="H2914" i="6"/>
  <c r="G2914" i="6"/>
  <c r="F2914" i="6"/>
  <c r="E2914" i="6"/>
  <c r="D2914" i="6"/>
  <c r="J2913" i="6"/>
  <c r="H2913" i="6"/>
  <c r="G2913" i="6"/>
  <c r="F2913" i="6"/>
  <c r="E2913" i="6"/>
  <c r="D2913" i="6"/>
  <c r="J2912" i="6"/>
  <c r="H2912" i="6"/>
  <c r="G2912" i="6"/>
  <c r="F2912" i="6"/>
  <c r="E2912" i="6"/>
  <c r="D2912" i="6"/>
  <c r="J2911" i="6"/>
  <c r="H2911" i="6"/>
  <c r="G2911" i="6"/>
  <c r="F2911" i="6"/>
  <c r="E2911" i="6"/>
  <c r="D2911" i="6"/>
  <c r="J2910" i="6"/>
  <c r="H2910" i="6"/>
  <c r="G2910" i="6"/>
  <c r="F2910" i="6"/>
  <c r="E2910" i="6"/>
  <c r="D2910" i="6"/>
  <c r="J2909" i="6"/>
  <c r="H2909" i="6"/>
  <c r="G2909" i="6"/>
  <c r="F2909" i="6"/>
  <c r="E2909" i="6"/>
  <c r="D2909" i="6"/>
  <c r="J2908" i="6"/>
  <c r="H2908" i="6"/>
  <c r="G2908" i="6"/>
  <c r="F2908" i="6"/>
  <c r="E2908" i="6"/>
  <c r="D2908" i="6"/>
  <c r="J2907" i="6"/>
  <c r="H2907" i="6"/>
  <c r="G2907" i="6"/>
  <c r="F2907" i="6"/>
  <c r="E2907" i="6"/>
  <c r="D2907" i="6"/>
  <c r="J2906" i="6"/>
  <c r="H2906" i="6"/>
  <c r="G2906" i="6"/>
  <c r="F2906" i="6"/>
  <c r="E2906" i="6"/>
  <c r="D2906" i="6"/>
  <c r="J2905" i="6"/>
  <c r="H2905" i="6"/>
  <c r="G2905" i="6"/>
  <c r="F2905" i="6"/>
  <c r="E2905" i="6"/>
  <c r="D2905" i="6"/>
  <c r="J2904" i="6"/>
  <c r="H2904" i="6"/>
  <c r="G2904" i="6"/>
  <c r="F2904" i="6"/>
  <c r="E2904" i="6"/>
  <c r="D2904" i="6"/>
  <c r="J2903" i="6"/>
  <c r="H2903" i="6"/>
  <c r="G2903" i="6"/>
  <c r="F2903" i="6"/>
  <c r="E2903" i="6"/>
  <c r="D2903" i="6"/>
  <c r="J2902" i="6"/>
  <c r="H2902" i="6"/>
  <c r="G2902" i="6"/>
  <c r="F2902" i="6"/>
  <c r="E2902" i="6"/>
  <c r="D2902" i="6"/>
  <c r="J2901" i="6"/>
  <c r="H2901" i="6"/>
  <c r="G2901" i="6"/>
  <c r="F2901" i="6"/>
  <c r="E2901" i="6"/>
  <c r="D2901" i="6"/>
  <c r="J2900" i="6"/>
  <c r="H2900" i="6"/>
  <c r="G2900" i="6"/>
  <c r="F2900" i="6"/>
  <c r="E2900" i="6"/>
  <c r="D2900" i="6"/>
  <c r="J2899" i="6"/>
  <c r="H2899" i="6"/>
  <c r="G2899" i="6"/>
  <c r="F2899" i="6"/>
  <c r="E2899" i="6"/>
  <c r="D2899" i="6"/>
  <c r="J2898" i="6"/>
  <c r="H2898" i="6"/>
  <c r="G2898" i="6"/>
  <c r="F2898" i="6"/>
  <c r="E2898" i="6"/>
  <c r="D2898" i="6"/>
  <c r="J2897" i="6"/>
  <c r="H2897" i="6"/>
  <c r="G2897" i="6"/>
  <c r="F2897" i="6"/>
  <c r="E2897" i="6"/>
  <c r="D2897" i="6"/>
  <c r="J2896" i="6"/>
  <c r="H2896" i="6"/>
  <c r="G2896" i="6"/>
  <c r="F2896" i="6"/>
  <c r="E2896" i="6"/>
  <c r="D2896" i="6"/>
  <c r="J2895" i="6"/>
  <c r="H2895" i="6"/>
  <c r="G2895" i="6"/>
  <c r="F2895" i="6"/>
  <c r="E2895" i="6"/>
  <c r="D2895" i="6"/>
  <c r="J2894" i="6"/>
  <c r="H2894" i="6"/>
  <c r="G2894" i="6"/>
  <c r="F2894" i="6"/>
  <c r="E2894" i="6"/>
  <c r="D2894" i="6"/>
  <c r="J2893" i="6"/>
  <c r="H2893" i="6"/>
  <c r="G2893" i="6"/>
  <c r="F2893" i="6"/>
  <c r="E2893" i="6"/>
  <c r="D2893" i="6"/>
  <c r="J2892" i="6"/>
  <c r="H2892" i="6"/>
  <c r="G2892" i="6"/>
  <c r="F2892" i="6"/>
  <c r="E2892" i="6"/>
  <c r="D2892" i="6"/>
  <c r="J2891" i="6"/>
  <c r="H2891" i="6"/>
  <c r="G2891" i="6"/>
  <c r="F2891" i="6"/>
  <c r="E2891" i="6"/>
  <c r="D2891" i="6"/>
  <c r="J2890" i="6"/>
  <c r="H2890" i="6"/>
  <c r="G2890" i="6"/>
  <c r="F2890" i="6"/>
  <c r="E2890" i="6"/>
  <c r="D2890" i="6"/>
  <c r="J2889" i="6"/>
  <c r="H2889" i="6"/>
  <c r="G2889" i="6"/>
  <c r="F2889" i="6"/>
  <c r="E2889" i="6"/>
  <c r="D2889" i="6"/>
  <c r="J2888" i="6"/>
  <c r="H2888" i="6"/>
  <c r="G2888" i="6"/>
  <c r="F2888" i="6"/>
  <c r="E2888" i="6"/>
  <c r="D2888" i="6"/>
  <c r="J2887" i="6"/>
  <c r="H2887" i="6"/>
  <c r="G2887" i="6"/>
  <c r="F2887" i="6"/>
  <c r="E2887" i="6"/>
  <c r="D2887" i="6"/>
  <c r="J2886" i="6"/>
  <c r="H2886" i="6"/>
  <c r="G2886" i="6"/>
  <c r="F2886" i="6"/>
  <c r="E2886" i="6"/>
  <c r="D2886" i="6"/>
  <c r="J2885" i="6"/>
  <c r="H2885" i="6"/>
  <c r="G2885" i="6"/>
  <c r="F2885" i="6"/>
  <c r="E2885" i="6"/>
  <c r="D2885" i="6"/>
  <c r="J2884" i="6"/>
  <c r="H2884" i="6"/>
  <c r="G2884" i="6"/>
  <c r="F2884" i="6"/>
  <c r="E2884" i="6"/>
  <c r="D2884" i="6"/>
  <c r="J2883" i="6"/>
  <c r="H2883" i="6"/>
  <c r="G2883" i="6"/>
  <c r="F2883" i="6"/>
  <c r="E2883" i="6"/>
  <c r="D2883" i="6"/>
  <c r="J2882" i="6"/>
  <c r="H2882" i="6"/>
  <c r="G2882" i="6"/>
  <c r="F2882" i="6"/>
  <c r="E2882" i="6"/>
  <c r="D2882" i="6"/>
  <c r="J2881" i="6"/>
  <c r="H2881" i="6"/>
  <c r="G2881" i="6"/>
  <c r="F2881" i="6"/>
  <c r="E2881" i="6"/>
  <c r="D2881" i="6"/>
  <c r="J2880" i="6"/>
  <c r="H2880" i="6"/>
  <c r="G2880" i="6"/>
  <c r="F2880" i="6"/>
  <c r="E2880" i="6"/>
  <c r="D2880" i="6"/>
  <c r="J2879" i="6"/>
  <c r="H2879" i="6"/>
  <c r="G2879" i="6"/>
  <c r="F2879" i="6"/>
  <c r="E2879" i="6"/>
  <c r="D2879" i="6"/>
  <c r="J2878" i="6"/>
  <c r="H2878" i="6"/>
  <c r="G2878" i="6"/>
  <c r="F2878" i="6"/>
  <c r="E2878" i="6"/>
  <c r="D2878" i="6"/>
  <c r="J2877" i="6"/>
  <c r="H2877" i="6"/>
  <c r="G2877" i="6"/>
  <c r="F2877" i="6"/>
  <c r="E2877" i="6"/>
  <c r="D2877" i="6"/>
  <c r="J2876" i="6"/>
  <c r="H2876" i="6"/>
  <c r="G2876" i="6"/>
  <c r="F2876" i="6"/>
  <c r="E2876" i="6"/>
  <c r="D2876" i="6"/>
  <c r="J2875" i="6"/>
  <c r="H2875" i="6"/>
  <c r="G2875" i="6"/>
  <c r="F2875" i="6"/>
  <c r="E2875" i="6"/>
  <c r="D2875" i="6"/>
  <c r="J2874" i="6"/>
  <c r="H2874" i="6"/>
  <c r="G2874" i="6"/>
  <c r="F2874" i="6"/>
  <c r="E2874" i="6"/>
  <c r="D2874" i="6"/>
  <c r="J2873" i="6"/>
  <c r="H2873" i="6"/>
  <c r="G2873" i="6"/>
  <c r="F2873" i="6"/>
  <c r="E2873" i="6"/>
  <c r="D2873" i="6"/>
  <c r="J2872" i="6"/>
  <c r="H2872" i="6"/>
  <c r="G2872" i="6"/>
  <c r="F2872" i="6"/>
  <c r="E2872" i="6"/>
  <c r="D2872" i="6"/>
  <c r="J2871" i="6"/>
  <c r="H2871" i="6"/>
  <c r="G2871" i="6"/>
  <c r="F2871" i="6"/>
  <c r="E2871" i="6"/>
  <c r="D2871" i="6"/>
  <c r="J2870" i="6"/>
  <c r="H2870" i="6"/>
  <c r="G2870" i="6"/>
  <c r="F2870" i="6"/>
  <c r="E2870" i="6"/>
  <c r="D2870" i="6"/>
  <c r="J2869" i="6"/>
  <c r="H2869" i="6"/>
  <c r="G2869" i="6"/>
  <c r="F2869" i="6"/>
  <c r="E2869" i="6"/>
  <c r="D2869" i="6"/>
  <c r="J2868" i="6"/>
  <c r="H2868" i="6"/>
  <c r="G2868" i="6"/>
  <c r="F2868" i="6"/>
  <c r="E2868" i="6"/>
  <c r="D2868" i="6"/>
  <c r="J2867" i="6"/>
  <c r="H2867" i="6"/>
  <c r="G2867" i="6"/>
  <c r="F2867" i="6"/>
  <c r="E2867" i="6"/>
  <c r="D2867" i="6"/>
  <c r="J2866" i="6"/>
  <c r="H2866" i="6"/>
  <c r="G2866" i="6"/>
  <c r="F2866" i="6"/>
  <c r="E2866" i="6"/>
  <c r="D2866" i="6"/>
  <c r="J2865" i="6"/>
  <c r="H2865" i="6"/>
  <c r="G2865" i="6"/>
  <c r="F2865" i="6"/>
  <c r="E2865" i="6"/>
  <c r="D2865" i="6"/>
  <c r="J2864" i="6"/>
  <c r="H2864" i="6"/>
  <c r="G2864" i="6"/>
  <c r="F2864" i="6"/>
  <c r="E2864" i="6"/>
  <c r="D2864" i="6"/>
  <c r="J2863" i="6"/>
  <c r="H2863" i="6"/>
  <c r="G2863" i="6"/>
  <c r="F2863" i="6"/>
  <c r="E2863" i="6"/>
  <c r="D2863" i="6"/>
  <c r="J2862" i="6"/>
  <c r="H2862" i="6"/>
  <c r="G2862" i="6"/>
  <c r="F2862" i="6"/>
  <c r="E2862" i="6"/>
  <c r="D2862" i="6"/>
  <c r="J2861" i="6"/>
  <c r="H2861" i="6"/>
  <c r="G2861" i="6"/>
  <c r="F2861" i="6"/>
  <c r="E2861" i="6"/>
  <c r="D2861" i="6"/>
  <c r="J2860" i="6"/>
  <c r="H2860" i="6"/>
  <c r="G2860" i="6"/>
  <c r="F2860" i="6"/>
  <c r="E2860" i="6"/>
  <c r="D2860" i="6"/>
  <c r="J2859" i="6"/>
  <c r="H2859" i="6"/>
  <c r="G2859" i="6"/>
  <c r="F2859" i="6"/>
  <c r="E2859" i="6"/>
  <c r="D2859" i="6"/>
  <c r="J2858" i="6"/>
  <c r="H2858" i="6"/>
  <c r="G2858" i="6"/>
  <c r="F2858" i="6"/>
  <c r="E2858" i="6"/>
  <c r="D2858" i="6"/>
  <c r="J2857" i="6"/>
  <c r="H2857" i="6"/>
  <c r="G2857" i="6"/>
  <c r="F2857" i="6"/>
  <c r="E2857" i="6"/>
  <c r="D2857" i="6"/>
  <c r="J2856" i="6"/>
  <c r="H2856" i="6"/>
  <c r="G2856" i="6"/>
  <c r="F2856" i="6"/>
  <c r="E2856" i="6"/>
  <c r="D2856" i="6"/>
  <c r="J2855" i="6"/>
  <c r="H2855" i="6"/>
  <c r="G2855" i="6"/>
  <c r="F2855" i="6"/>
  <c r="E2855" i="6"/>
  <c r="D2855" i="6"/>
  <c r="J2854" i="6"/>
  <c r="H2854" i="6"/>
  <c r="G2854" i="6"/>
  <c r="F2854" i="6"/>
  <c r="E2854" i="6"/>
  <c r="D2854" i="6"/>
  <c r="J2853" i="6"/>
  <c r="H2853" i="6"/>
  <c r="G2853" i="6"/>
  <c r="F2853" i="6"/>
  <c r="E2853" i="6"/>
  <c r="D2853" i="6"/>
  <c r="J2852" i="6"/>
  <c r="H2852" i="6"/>
  <c r="G2852" i="6"/>
  <c r="F2852" i="6"/>
  <c r="E2852" i="6"/>
  <c r="D2852" i="6"/>
  <c r="J2851" i="6"/>
  <c r="H2851" i="6"/>
  <c r="G2851" i="6"/>
  <c r="F2851" i="6"/>
  <c r="E2851" i="6"/>
  <c r="D2851" i="6"/>
  <c r="J2850" i="6"/>
  <c r="H2850" i="6"/>
  <c r="G2850" i="6"/>
  <c r="F2850" i="6"/>
  <c r="E2850" i="6"/>
  <c r="D2850" i="6"/>
  <c r="J2849" i="6"/>
  <c r="H2849" i="6"/>
  <c r="G2849" i="6"/>
  <c r="F2849" i="6"/>
  <c r="E2849" i="6"/>
  <c r="D2849" i="6"/>
  <c r="J2848" i="6"/>
  <c r="H2848" i="6"/>
  <c r="G2848" i="6"/>
  <c r="F2848" i="6"/>
  <c r="E2848" i="6"/>
  <c r="D2848" i="6"/>
  <c r="J2847" i="6"/>
  <c r="H2847" i="6"/>
  <c r="G2847" i="6"/>
  <c r="F2847" i="6"/>
  <c r="E2847" i="6"/>
  <c r="D2847" i="6"/>
  <c r="J2846" i="6"/>
  <c r="H2846" i="6"/>
  <c r="G2846" i="6"/>
  <c r="F2846" i="6"/>
  <c r="E2846" i="6"/>
  <c r="D2846" i="6"/>
  <c r="J2845" i="6"/>
  <c r="H2845" i="6"/>
  <c r="G2845" i="6"/>
  <c r="F2845" i="6"/>
  <c r="E2845" i="6"/>
  <c r="D2845" i="6"/>
  <c r="J2844" i="6"/>
  <c r="H2844" i="6"/>
  <c r="G2844" i="6"/>
  <c r="F2844" i="6"/>
  <c r="E2844" i="6"/>
  <c r="D2844" i="6"/>
  <c r="J2843" i="6"/>
  <c r="H2843" i="6"/>
  <c r="G2843" i="6"/>
  <c r="F2843" i="6"/>
  <c r="E2843" i="6"/>
  <c r="D2843" i="6"/>
  <c r="J2842" i="6"/>
  <c r="H2842" i="6"/>
  <c r="G2842" i="6"/>
  <c r="F2842" i="6"/>
  <c r="E2842" i="6"/>
  <c r="D2842" i="6"/>
  <c r="J2841" i="6"/>
  <c r="H2841" i="6"/>
  <c r="G2841" i="6"/>
  <c r="F2841" i="6"/>
  <c r="E2841" i="6"/>
  <c r="D2841" i="6"/>
  <c r="J2840" i="6"/>
  <c r="H2840" i="6"/>
  <c r="G2840" i="6"/>
  <c r="F2840" i="6"/>
  <c r="E2840" i="6"/>
  <c r="D2840" i="6"/>
  <c r="J2839" i="6"/>
  <c r="H2839" i="6"/>
  <c r="G2839" i="6"/>
  <c r="F2839" i="6"/>
  <c r="E2839" i="6"/>
  <c r="D2839" i="6"/>
  <c r="J2838" i="6"/>
  <c r="H2838" i="6"/>
  <c r="G2838" i="6"/>
  <c r="F2838" i="6"/>
  <c r="E2838" i="6"/>
  <c r="D2838" i="6"/>
  <c r="J2837" i="6"/>
  <c r="H2837" i="6"/>
  <c r="G2837" i="6"/>
  <c r="F2837" i="6"/>
  <c r="E2837" i="6"/>
  <c r="D2837" i="6"/>
  <c r="J2836" i="6"/>
  <c r="H2836" i="6"/>
  <c r="G2836" i="6"/>
  <c r="F2836" i="6"/>
  <c r="E2836" i="6"/>
  <c r="D2836" i="6"/>
  <c r="J2835" i="6"/>
  <c r="H2835" i="6"/>
  <c r="G2835" i="6"/>
  <c r="F2835" i="6"/>
  <c r="E2835" i="6"/>
  <c r="D2835" i="6"/>
  <c r="J2834" i="6"/>
  <c r="H2834" i="6"/>
  <c r="G2834" i="6"/>
  <c r="F2834" i="6"/>
  <c r="E2834" i="6"/>
  <c r="D2834" i="6"/>
  <c r="J2833" i="6"/>
  <c r="H2833" i="6"/>
  <c r="G2833" i="6"/>
  <c r="F2833" i="6"/>
  <c r="E2833" i="6"/>
  <c r="D2833" i="6"/>
  <c r="J2832" i="6"/>
  <c r="H2832" i="6"/>
  <c r="G2832" i="6"/>
  <c r="F2832" i="6"/>
  <c r="E2832" i="6"/>
  <c r="D2832" i="6"/>
  <c r="J2831" i="6"/>
  <c r="H2831" i="6"/>
  <c r="G2831" i="6"/>
  <c r="F2831" i="6"/>
  <c r="E2831" i="6"/>
  <c r="D2831" i="6"/>
  <c r="J2830" i="6"/>
  <c r="H2830" i="6"/>
  <c r="G2830" i="6"/>
  <c r="F2830" i="6"/>
  <c r="E2830" i="6"/>
  <c r="D2830" i="6"/>
  <c r="J2829" i="6"/>
  <c r="H2829" i="6"/>
  <c r="G2829" i="6"/>
  <c r="F2829" i="6"/>
  <c r="E2829" i="6"/>
  <c r="D2829" i="6"/>
  <c r="J2828" i="6"/>
  <c r="H2828" i="6"/>
  <c r="G2828" i="6"/>
  <c r="F2828" i="6"/>
  <c r="E2828" i="6"/>
  <c r="D2828" i="6"/>
  <c r="J2827" i="6"/>
  <c r="H2827" i="6"/>
  <c r="G2827" i="6"/>
  <c r="F2827" i="6"/>
  <c r="E2827" i="6"/>
  <c r="D2827" i="6"/>
  <c r="J2826" i="6"/>
  <c r="H2826" i="6"/>
  <c r="G2826" i="6"/>
  <c r="F2826" i="6"/>
  <c r="E2826" i="6"/>
  <c r="D2826" i="6"/>
  <c r="J2825" i="6"/>
  <c r="H2825" i="6"/>
  <c r="G2825" i="6"/>
  <c r="F2825" i="6"/>
  <c r="E2825" i="6"/>
  <c r="D2825" i="6"/>
  <c r="J2824" i="6"/>
  <c r="H2824" i="6"/>
  <c r="G2824" i="6"/>
  <c r="F2824" i="6"/>
  <c r="E2824" i="6"/>
  <c r="D2824" i="6"/>
  <c r="J2823" i="6"/>
  <c r="H2823" i="6"/>
  <c r="G2823" i="6"/>
  <c r="F2823" i="6"/>
  <c r="E2823" i="6"/>
  <c r="D2823" i="6"/>
  <c r="J2822" i="6"/>
  <c r="H2822" i="6"/>
  <c r="G2822" i="6"/>
  <c r="F2822" i="6"/>
  <c r="E2822" i="6"/>
  <c r="D2822" i="6"/>
  <c r="J2821" i="6"/>
  <c r="H2821" i="6"/>
  <c r="G2821" i="6"/>
  <c r="F2821" i="6"/>
  <c r="E2821" i="6"/>
  <c r="D2821" i="6"/>
  <c r="J2820" i="6"/>
  <c r="H2820" i="6"/>
  <c r="G2820" i="6"/>
  <c r="F2820" i="6"/>
  <c r="E2820" i="6"/>
  <c r="D2820" i="6"/>
  <c r="J2819" i="6"/>
  <c r="H2819" i="6"/>
  <c r="G2819" i="6"/>
  <c r="F2819" i="6"/>
  <c r="E2819" i="6"/>
  <c r="D2819" i="6"/>
  <c r="J2818" i="6"/>
  <c r="H2818" i="6"/>
  <c r="G2818" i="6"/>
  <c r="F2818" i="6"/>
  <c r="E2818" i="6"/>
  <c r="D2818" i="6"/>
  <c r="J2817" i="6"/>
  <c r="H2817" i="6"/>
  <c r="G2817" i="6"/>
  <c r="F2817" i="6"/>
  <c r="E2817" i="6"/>
  <c r="D2817" i="6"/>
  <c r="J2816" i="6"/>
  <c r="H2816" i="6"/>
  <c r="G2816" i="6"/>
  <c r="F2816" i="6"/>
  <c r="E2816" i="6"/>
  <c r="D2816" i="6"/>
  <c r="J2815" i="6"/>
  <c r="H2815" i="6"/>
  <c r="G2815" i="6"/>
  <c r="F2815" i="6"/>
  <c r="E2815" i="6"/>
  <c r="D2815" i="6"/>
  <c r="J2814" i="6"/>
  <c r="H2814" i="6"/>
  <c r="G2814" i="6"/>
  <c r="F2814" i="6"/>
  <c r="E2814" i="6"/>
  <c r="D2814" i="6"/>
  <c r="J2813" i="6"/>
  <c r="H2813" i="6"/>
  <c r="G2813" i="6"/>
  <c r="F2813" i="6"/>
  <c r="E2813" i="6"/>
  <c r="D2813" i="6"/>
  <c r="J2812" i="6"/>
  <c r="H2812" i="6"/>
  <c r="G2812" i="6"/>
  <c r="F2812" i="6"/>
  <c r="E2812" i="6"/>
  <c r="D2812" i="6"/>
  <c r="J2811" i="6"/>
  <c r="H2811" i="6"/>
  <c r="G2811" i="6"/>
  <c r="F2811" i="6"/>
  <c r="E2811" i="6"/>
  <c r="D2811" i="6"/>
  <c r="J2810" i="6"/>
  <c r="H2810" i="6"/>
  <c r="G2810" i="6"/>
  <c r="F2810" i="6"/>
  <c r="E2810" i="6"/>
  <c r="D2810" i="6"/>
  <c r="J2809" i="6"/>
  <c r="H2809" i="6"/>
  <c r="G2809" i="6"/>
  <c r="F2809" i="6"/>
  <c r="E2809" i="6"/>
  <c r="D2809" i="6"/>
  <c r="J2808" i="6"/>
  <c r="H2808" i="6"/>
  <c r="G2808" i="6"/>
  <c r="F2808" i="6"/>
  <c r="E2808" i="6"/>
  <c r="D2808" i="6"/>
  <c r="J2807" i="6"/>
  <c r="H2807" i="6"/>
  <c r="G2807" i="6"/>
  <c r="F2807" i="6"/>
  <c r="E2807" i="6"/>
  <c r="D2807" i="6"/>
  <c r="J2806" i="6"/>
  <c r="H2806" i="6"/>
  <c r="G2806" i="6"/>
  <c r="F2806" i="6"/>
  <c r="E2806" i="6"/>
  <c r="D2806" i="6"/>
  <c r="J2805" i="6"/>
  <c r="H2805" i="6"/>
  <c r="G2805" i="6"/>
  <c r="F2805" i="6"/>
  <c r="E2805" i="6"/>
  <c r="D2805" i="6"/>
  <c r="J2804" i="6"/>
  <c r="H2804" i="6"/>
  <c r="G2804" i="6"/>
  <c r="F2804" i="6"/>
  <c r="E2804" i="6"/>
  <c r="D2804" i="6"/>
  <c r="J2803" i="6"/>
  <c r="H2803" i="6"/>
  <c r="G2803" i="6"/>
  <c r="F2803" i="6"/>
  <c r="E2803" i="6"/>
  <c r="D2803" i="6"/>
  <c r="J2802" i="6"/>
  <c r="H2802" i="6"/>
  <c r="G2802" i="6"/>
  <c r="F2802" i="6"/>
  <c r="E2802" i="6"/>
  <c r="D2802" i="6"/>
  <c r="J2801" i="6"/>
  <c r="H2801" i="6"/>
  <c r="G2801" i="6"/>
  <c r="F2801" i="6"/>
  <c r="E2801" i="6"/>
  <c r="D2801" i="6"/>
  <c r="J2800" i="6"/>
  <c r="H2800" i="6"/>
  <c r="G2800" i="6"/>
  <c r="F2800" i="6"/>
  <c r="E2800" i="6"/>
  <c r="D2800" i="6"/>
  <c r="J2799" i="6"/>
  <c r="H2799" i="6"/>
  <c r="G2799" i="6"/>
  <c r="F2799" i="6"/>
  <c r="E2799" i="6"/>
  <c r="D2799" i="6"/>
  <c r="J2798" i="6"/>
  <c r="H2798" i="6"/>
  <c r="G2798" i="6"/>
  <c r="F2798" i="6"/>
  <c r="E2798" i="6"/>
  <c r="D2798" i="6"/>
  <c r="J2797" i="6"/>
  <c r="H2797" i="6"/>
  <c r="G2797" i="6"/>
  <c r="F2797" i="6"/>
  <c r="E2797" i="6"/>
  <c r="D2797" i="6"/>
  <c r="J2796" i="6"/>
  <c r="H2796" i="6"/>
  <c r="G2796" i="6"/>
  <c r="F2796" i="6"/>
  <c r="E2796" i="6"/>
  <c r="D2796" i="6"/>
  <c r="J2795" i="6"/>
  <c r="H2795" i="6"/>
  <c r="G2795" i="6"/>
  <c r="F2795" i="6"/>
  <c r="E2795" i="6"/>
  <c r="D2795" i="6"/>
  <c r="J2794" i="6"/>
  <c r="H2794" i="6"/>
  <c r="G2794" i="6"/>
  <c r="F2794" i="6"/>
  <c r="E2794" i="6"/>
  <c r="D2794" i="6"/>
  <c r="J2793" i="6"/>
  <c r="H2793" i="6"/>
  <c r="G2793" i="6"/>
  <c r="F2793" i="6"/>
  <c r="E2793" i="6"/>
  <c r="D2793" i="6"/>
  <c r="J2792" i="6"/>
  <c r="H2792" i="6"/>
  <c r="G2792" i="6"/>
  <c r="F2792" i="6"/>
  <c r="E2792" i="6"/>
  <c r="D2792" i="6"/>
  <c r="J2791" i="6"/>
  <c r="H2791" i="6"/>
  <c r="G2791" i="6"/>
  <c r="F2791" i="6"/>
  <c r="E2791" i="6"/>
  <c r="D2791" i="6"/>
  <c r="J2790" i="6"/>
  <c r="H2790" i="6"/>
  <c r="G2790" i="6"/>
  <c r="F2790" i="6"/>
  <c r="E2790" i="6"/>
  <c r="D2790" i="6"/>
  <c r="J2789" i="6"/>
  <c r="H2789" i="6"/>
  <c r="G2789" i="6"/>
  <c r="F2789" i="6"/>
  <c r="E2789" i="6"/>
  <c r="D2789" i="6"/>
  <c r="J2788" i="6"/>
  <c r="H2788" i="6"/>
  <c r="G2788" i="6"/>
  <c r="F2788" i="6"/>
  <c r="E2788" i="6"/>
  <c r="D2788" i="6"/>
  <c r="J2787" i="6"/>
  <c r="H2787" i="6"/>
  <c r="G2787" i="6"/>
  <c r="F2787" i="6"/>
  <c r="E2787" i="6"/>
  <c r="D2787" i="6"/>
  <c r="J2786" i="6"/>
  <c r="H2786" i="6"/>
  <c r="G2786" i="6"/>
  <c r="F2786" i="6"/>
  <c r="E2786" i="6"/>
  <c r="D2786" i="6"/>
  <c r="J2785" i="6"/>
  <c r="H2785" i="6"/>
  <c r="G2785" i="6"/>
  <c r="F2785" i="6"/>
  <c r="E2785" i="6"/>
  <c r="D2785" i="6"/>
  <c r="J2784" i="6"/>
  <c r="H2784" i="6"/>
  <c r="G2784" i="6"/>
  <c r="F2784" i="6"/>
  <c r="E2784" i="6"/>
  <c r="D2784" i="6"/>
  <c r="J2783" i="6"/>
  <c r="H2783" i="6"/>
  <c r="G2783" i="6"/>
  <c r="F2783" i="6"/>
  <c r="E2783" i="6"/>
  <c r="D2783" i="6"/>
  <c r="J2782" i="6"/>
  <c r="H2782" i="6"/>
  <c r="G2782" i="6"/>
  <c r="F2782" i="6"/>
  <c r="E2782" i="6"/>
  <c r="D2782" i="6"/>
  <c r="J2781" i="6"/>
  <c r="H2781" i="6"/>
  <c r="G2781" i="6"/>
  <c r="F2781" i="6"/>
  <c r="E2781" i="6"/>
  <c r="D2781" i="6"/>
  <c r="J2780" i="6"/>
  <c r="H2780" i="6"/>
  <c r="G2780" i="6"/>
  <c r="F2780" i="6"/>
  <c r="E2780" i="6"/>
  <c r="D2780" i="6"/>
  <c r="J2779" i="6"/>
  <c r="H2779" i="6"/>
  <c r="G2779" i="6"/>
  <c r="F2779" i="6"/>
  <c r="E2779" i="6"/>
  <c r="D2779" i="6"/>
  <c r="J2778" i="6"/>
  <c r="H2778" i="6"/>
  <c r="G2778" i="6"/>
  <c r="F2778" i="6"/>
  <c r="E2778" i="6"/>
  <c r="D2778" i="6"/>
  <c r="J2777" i="6"/>
  <c r="H2777" i="6"/>
  <c r="G2777" i="6"/>
  <c r="F2777" i="6"/>
  <c r="E2777" i="6"/>
  <c r="D2777" i="6"/>
  <c r="J2776" i="6"/>
  <c r="H2776" i="6"/>
  <c r="G2776" i="6"/>
  <c r="F2776" i="6"/>
  <c r="E2776" i="6"/>
  <c r="D2776" i="6"/>
  <c r="J2775" i="6"/>
  <c r="H2775" i="6"/>
  <c r="G2775" i="6"/>
  <c r="F2775" i="6"/>
  <c r="E2775" i="6"/>
  <c r="D2775" i="6"/>
  <c r="J2774" i="6"/>
  <c r="H2774" i="6"/>
  <c r="G2774" i="6"/>
  <c r="F2774" i="6"/>
  <c r="E2774" i="6"/>
  <c r="D2774" i="6"/>
  <c r="J2773" i="6"/>
  <c r="H2773" i="6"/>
  <c r="G2773" i="6"/>
  <c r="F2773" i="6"/>
  <c r="E2773" i="6"/>
  <c r="D2773" i="6"/>
  <c r="J2772" i="6"/>
  <c r="H2772" i="6"/>
  <c r="G2772" i="6"/>
  <c r="F2772" i="6"/>
  <c r="E2772" i="6"/>
  <c r="D2772" i="6"/>
  <c r="J2771" i="6"/>
  <c r="H2771" i="6"/>
  <c r="G2771" i="6"/>
  <c r="F2771" i="6"/>
  <c r="E2771" i="6"/>
  <c r="D2771" i="6"/>
  <c r="J2770" i="6"/>
  <c r="H2770" i="6"/>
  <c r="G2770" i="6"/>
  <c r="F2770" i="6"/>
  <c r="E2770" i="6"/>
  <c r="D2770" i="6"/>
  <c r="J2769" i="6"/>
  <c r="H2769" i="6"/>
  <c r="G2769" i="6"/>
  <c r="F2769" i="6"/>
  <c r="E2769" i="6"/>
  <c r="D2769" i="6"/>
  <c r="J2768" i="6"/>
  <c r="H2768" i="6"/>
  <c r="G2768" i="6"/>
  <c r="F2768" i="6"/>
  <c r="E2768" i="6"/>
  <c r="D2768" i="6"/>
  <c r="J2767" i="6"/>
  <c r="H2767" i="6"/>
  <c r="G2767" i="6"/>
  <c r="F2767" i="6"/>
  <c r="E2767" i="6"/>
  <c r="D2767" i="6"/>
  <c r="J2766" i="6"/>
  <c r="H2766" i="6"/>
  <c r="G2766" i="6"/>
  <c r="F2766" i="6"/>
  <c r="E2766" i="6"/>
  <c r="D2766" i="6"/>
  <c r="J2765" i="6"/>
  <c r="H2765" i="6"/>
  <c r="G2765" i="6"/>
  <c r="F2765" i="6"/>
  <c r="E2765" i="6"/>
  <c r="D2765" i="6"/>
  <c r="J2764" i="6"/>
  <c r="H2764" i="6"/>
  <c r="G2764" i="6"/>
  <c r="F2764" i="6"/>
  <c r="E2764" i="6"/>
  <c r="D2764" i="6"/>
  <c r="J2763" i="6"/>
  <c r="H2763" i="6"/>
  <c r="G2763" i="6"/>
  <c r="F2763" i="6"/>
  <c r="E2763" i="6"/>
  <c r="D2763" i="6"/>
  <c r="J2762" i="6"/>
  <c r="H2762" i="6"/>
  <c r="G2762" i="6"/>
  <c r="F2762" i="6"/>
  <c r="E2762" i="6"/>
  <c r="D2762" i="6"/>
  <c r="J2761" i="6"/>
  <c r="H2761" i="6"/>
  <c r="G2761" i="6"/>
  <c r="F2761" i="6"/>
  <c r="E2761" i="6"/>
  <c r="D2761" i="6"/>
  <c r="J2760" i="6"/>
  <c r="H2760" i="6"/>
  <c r="G2760" i="6"/>
  <c r="F2760" i="6"/>
  <c r="E2760" i="6"/>
  <c r="D2760" i="6"/>
  <c r="J2759" i="6"/>
  <c r="H2759" i="6"/>
  <c r="G2759" i="6"/>
  <c r="F2759" i="6"/>
  <c r="E2759" i="6"/>
  <c r="D2759" i="6"/>
  <c r="J2758" i="6"/>
  <c r="H2758" i="6"/>
  <c r="G2758" i="6"/>
  <c r="F2758" i="6"/>
  <c r="E2758" i="6"/>
  <c r="D2758" i="6"/>
  <c r="J2757" i="6"/>
  <c r="H2757" i="6"/>
  <c r="G2757" i="6"/>
  <c r="F2757" i="6"/>
  <c r="E2757" i="6"/>
  <c r="D2757" i="6"/>
  <c r="J2756" i="6"/>
  <c r="H2756" i="6"/>
  <c r="G2756" i="6"/>
  <c r="F2756" i="6"/>
  <c r="E2756" i="6"/>
  <c r="D2756" i="6"/>
  <c r="J2755" i="6"/>
  <c r="H2755" i="6"/>
  <c r="G2755" i="6"/>
  <c r="F2755" i="6"/>
  <c r="E2755" i="6"/>
  <c r="D2755" i="6"/>
  <c r="J2754" i="6"/>
  <c r="H2754" i="6"/>
  <c r="G2754" i="6"/>
  <c r="F2754" i="6"/>
  <c r="E2754" i="6"/>
  <c r="D2754" i="6"/>
  <c r="J2753" i="6"/>
  <c r="H2753" i="6"/>
  <c r="G2753" i="6"/>
  <c r="F2753" i="6"/>
  <c r="E2753" i="6"/>
  <c r="D2753" i="6"/>
  <c r="J2752" i="6"/>
  <c r="H2752" i="6"/>
  <c r="G2752" i="6"/>
  <c r="F2752" i="6"/>
  <c r="E2752" i="6"/>
  <c r="D2752" i="6"/>
  <c r="J2751" i="6"/>
  <c r="H2751" i="6"/>
  <c r="G2751" i="6"/>
  <c r="F2751" i="6"/>
  <c r="E2751" i="6"/>
  <c r="D2751" i="6"/>
  <c r="J2750" i="6"/>
  <c r="H2750" i="6"/>
  <c r="G2750" i="6"/>
  <c r="F2750" i="6"/>
  <c r="E2750" i="6"/>
  <c r="D2750" i="6"/>
  <c r="J2749" i="6"/>
  <c r="H2749" i="6"/>
  <c r="G2749" i="6"/>
  <c r="F2749" i="6"/>
  <c r="E2749" i="6"/>
  <c r="D2749" i="6"/>
  <c r="J2748" i="6"/>
  <c r="H2748" i="6"/>
  <c r="G2748" i="6"/>
  <c r="F2748" i="6"/>
  <c r="E2748" i="6"/>
  <c r="D2748" i="6"/>
  <c r="J2747" i="6"/>
  <c r="H2747" i="6"/>
  <c r="G2747" i="6"/>
  <c r="F2747" i="6"/>
  <c r="E2747" i="6"/>
  <c r="D2747" i="6"/>
  <c r="J2746" i="6"/>
  <c r="H2746" i="6"/>
  <c r="G2746" i="6"/>
  <c r="F2746" i="6"/>
  <c r="E2746" i="6"/>
  <c r="D2746" i="6"/>
  <c r="J2745" i="6"/>
  <c r="H2745" i="6"/>
  <c r="G2745" i="6"/>
  <c r="F2745" i="6"/>
  <c r="E2745" i="6"/>
  <c r="D2745" i="6"/>
  <c r="J2744" i="6"/>
  <c r="H2744" i="6"/>
  <c r="G2744" i="6"/>
  <c r="F2744" i="6"/>
  <c r="E2744" i="6"/>
  <c r="D2744" i="6"/>
  <c r="J2743" i="6"/>
  <c r="H2743" i="6"/>
  <c r="G2743" i="6"/>
  <c r="F2743" i="6"/>
  <c r="E2743" i="6"/>
  <c r="D2743" i="6"/>
  <c r="J2742" i="6"/>
  <c r="H2742" i="6"/>
  <c r="G2742" i="6"/>
  <c r="F2742" i="6"/>
  <c r="E2742" i="6"/>
  <c r="D2742" i="6"/>
  <c r="J2741" i="6"/>
  <c r="H2741" i="6"/>
  <c r="G2741" i="6"/>
  <c r="F2741" i="6"/>
  <c r="E2741" i="6"/>
  <c r="D2741" i="6"/>
  <c r="J2740" i="6"/>
  <c r="H2740" i="6"/>
  <c r="G2740" i="6"/>
  <c r="F2740" i="6"/>
  <c r="E2740" i="6"/>
  <c r="D2740" i="6"/>
  <c r="J2739" i="6"/>
  <c r="H2739" i="6"/>
  <c r="G2739" i="6"/>
  <c r="F2739" i="6"/>
  <c r="E2739" i="6"/>
  <c r="D2739" i="6"/>
  <c r="J2738" i="6"/>
  <c r="H2738" i="6"/>
  <c r="G2738" i="6"/>
  <c r="F2738" i="6"/>
  <c r="E2738" i="6"/>
  <c r="D2738" i="6"/>
  <c r="J2737" i="6"/>
  <c r="H2737" i="6"/>
  <c r="G2737" i="6"/>
  <c r="F2737" i="6"/>
  <c r="E2737" i="6"/>
  <c r="D2737" i="6"/>
  <c r="J2736" i="6"/>
  <c r="H2736" i="6"/>
  <c r="G2736" i="6"/>
  <c r="F2736" i="6"/>
  <c r="E2736" i="6"/>
  <c r="D2736" i="6"/>
  <c r="J2735" i="6"/>
  <c r="H2735" i="6"/>
  <c r="G2735" i="6"/>
  <c r="F2735" i="6"/>
  <c r="E2735" i="6"/>
  <c r="D2735" i="6"/>
  <c r="J2734" i="6"/>
  <c r="H2734" i="6"/>
  <c r="G2734" i="6"/>
  <c r="F2734" i="6"/>
  <c r="E2734" i="6"/>
  <c r="D2734" i="6"/>
  <c r="J2733" i="6"/>
  <c r="H2733" i="6"/>
  <c r="G2733" i="6"/>
  <c r="F2733" i="6"/>
  <c r="E2733" i="6"/>
  <c r="D2733" i="6"/>
  <c r="J2732" i="6"/>
  <c r="H2732" i="6"/>
  <c r="G2732" i="6"/>
  <c r="F2732" i="6"/>
  <c r="E2732" i="6"/>
  <c r="D2732" i="6"/>
  <c r="J2731" i="6"/>
  <c r="H2731" i="6"/>
  <c r="G2731" i="6"/>
  <c r="F2731" i="6"/>
  <c r="E2731" i="6"/>
  <c r="D2731" i="6"/>
  <c r="J2730" i="6"/>
  <c r="H2730" i="6"/>
  <c r="G2730" i="6"/>
  <c r="F2730" i="6"/>
  <c r="E2730" i="6"/>
  <c r="D2730" i="6"/>
  <c r="J2729" i="6"/>
  <c r="H2729" i="6"/>
  <c r="G2729" i="6"/>
  <c r="F2729" i="6"/>
  <c r="E2729" i="6"/>
  <c r="D2729" i="6"/>
  <c r="J2728" i="6"/>
  <c r="H2728" i="6"/>
  <c r="G2728" i="6"/>
  <c r="F2728" i="6"/>
  <c r="E2728" i="6"/>
  <c r="D2728" i="6"/>
  <c r="J2727" i="6"/>
  <c r="H2727" i="6"/>
  <c r="G2727" i="6"/>
  <c r="F2727" i="6"/>
  <c r="E2727" i="6"/>
  <c r="D2727" i="6"/>
  <c r="J2726" i="6"/>
  <c r="H2726" i="6"/>
  <c r="G2726" i="6"/>
  <c r="F2726" i="6"/>
  <c r="E2726" i="6"/>
  <c r="D2726" i="6"/>
  <c r="J2725" i="6"/>
  <c r="H2725" i="6"/>
  <c r="G2725" i="6"/>
  <c r="F2725" i="6"/>
  <c r="E2725" i="6"/>
  <c r="D2725" i="6"/>
  <c r="J2724" i="6"/>
  <c r="H2724" i="6"/>
  <c r="G2724" i="6"/>
  <c r="F2724" i="6"/>
  <c r="E2724" i="6"/>
  <c r="D2724" i="6"/>
  <c r="J2723" i="6"/>
  <c r="H2723" i="6"/>
  <c r="G2723" i="6"/>
  <c r="F2723" i="6"/>
  <c r="E2723" i="6"/>
  <c r="D2723" i="6"/>
  <c r="J2722" i="6"/>
  <c r="H2722" i="6"/>
  <c r="G2722" i="6"/>
  <c r="F2722" i="6"/>
  <c r="E2722" i="6"/>
  <c r="D2722" i="6"/>
  <c r="J2721" i="6"/>
  <c r="H2721" i="6"/>
  <c r="G2721" i="6"/>
  <c r="F2721" i="6"/>
  <c r="E2721" i="6"/>
  <c r="D2721" i="6"/>
  <c r="J2720" i="6"/>
  <c r="H2720" i="6"/>
  <c r="G2720" i="6"/>
  <c r="F2720" i="6"/>
  <c r="E2720" i="6"/>
  <c r="D2720" i="6"/>
  <c r="J2719" i="6"/>
  <c r="H2719" i="6"/>
  <c r="G2719" i="6"/>
  <c r="F2719" i="6"/>
  <c r="E2719" i="6"/>
  <c r="D2719" i="6"/>
  <c r="J2718" i="6"/>
  <c r="H2718" i="6"/>
  <c r="G2718" i="6"/>
  <c r="F2718" i="6"/>
  <c r="E2718" i="6"/>
  <c r="D2718" i="6"/>
  <c r="J2717" i="6"/>
  <c r="H2717" i="6"/>
  <c r="G2717" i="6"/>
  <c r="F2717" i="6"/>
  <c r="E2717" i="6"/>
  <c r="D2717" i="6"/>
  <c r="J2716" i="6"/>
  <c r="H2716" i="6"/>
  <c r="G2716" i="6"/>
  <c r="F2716" i="6"/>
  <c r="E2716" i="6"/>
  <c r="D2716" i="6"/>
  <c r="J2715" i="6"/>
  <c r="H2715" i="6"/>
  <c r="G2715" i="6"/>
  <c r="F2715" i="6"/>
  <c r="E2715" i="6"/>
  <c r="D2715" i="6"/>
  <c r="J2714" i="6"/>
  <c r="H2714" i="6"/>
  <c r="G2714" i="6"/>
  <c r="F2714" i="6"/>
  <c r="E2714" i="6"/>
  <c r="D2714" i="6"/>
  <c r="J2713" i="6"/>
  <c r="H2713" i="6"/>
  <c r="G2713" i="6"/>
  <c r="F2713" i="6"/>
  <c r="E2713" i="6"/>
  <c r="D2713" i="6"/>
  <c r="J2712" i="6"/>
  <c r="H2712" i="6"/>
  <c r="G2712" i="6"/>
  <c r="F2712" i="6"/>
  <c r="E2712" i="6"/>
  <c r="D2712" i="6"/>
  <c r="J2711" i="6"/>
  <c r="H2711" i="6"/>
  <c r="G2711" i="6"/>
  <c r="F2711" i="6"/>
  <c r="E2711" i="6"/>
  <c r="D2711" i="6"/>
  <c r="J2710" i="6"/>
  <c r="H2710" i="6"/>
  <c r="G2710" i="6"/>
  <c r="F2710" i="6"/>
  <c r="E2710" i="6"/>
  <c r="D2710" i="6"/>
  <c r="J2709" i="6"/>
  <c r="H2709" i="6"/>
  <c r="G2709" i="6"/>
  <c r="F2709" i="6"/>
  <c r="E2709" i="6"/>
  <c r="D2709" i="6"/>
  <c r="J2708" i="6"/>
  <c r="H2708" i="6"/>
  <c r="G2708" i="6"/>
  <c r="F2708" i="6"/>
  <c r="E2708" i="6"/>
  <c r="D2708" i="6"/>
  <c r="J2707" i="6"/>
  <c r="H2707" i="6"/>
  <c r="G2707" i="6"/>
  <c r="F2707" i="6"/>
  <c r="E2707" i="6"/>
  <c r="D2707" i="6"/>
  <c r="J2706" i="6"/>
  <c r="H2706" i="6"/>
  <c r="G2706" i="6"/>
  <c r="F2706" i="6"/>
  <c r="E2706" i="6"/>
  <c r="D2706" i="6"/>
  <c r="J2705" i="6"/>
  <c r="H2705" i="6"/>
  <c r="G2705" i="6"/>
  <c r="F2705" i="6"/>
  <c r="E2705" i="6"/>
  <c r="D2705" i="6"/>
  <c r="J2704" i="6"/>
  <c r="H2704" i="6"/>
  <c r="G2704" i="6"/>
  <c r="F2704" i="6"/>
  <c r="E2704" i="6"/>
  <c r="D2704" i="6"/>
  <c r="J2703" i="6"/>
  <c r="H2703" i="6"/>
  <c r="G2703" i="6"/>
  <c r="F2703" i="6"/>
  <c r="E2703" i="6"/>
  <c r="D2703" i="6"/>
  <c r="J2702" i="6"/>
  <c r="H2702" i="6"/>
  <c r="G2702" i="6"/>
  <c r="F2702" i="6"/>
  <c r="E2702" i="6"/>
  <c r="D2702" i="6"/>
  <c r="J2701" i="6"/>
  <c r="H2701" i="6"/>
  <c r="G2701" i="6"/>
  <c r="F2701" i="6"/>
  <c r="E2701" i="6"/>
  <c r="D2701" i="6"/>
  <c r="J2700" i="6"/>
  <c r="H2700" i="6"/>
  <c r="G2700" i="6"/>
  <c r="F2700" i="6"/>
  <c r="E2700" i="6"/>
  <c r="D2700" i="6"/>
  <c r="J2699" i="6"/>
  <c r="H2699" i="6"/>
  <c r="G2699" i="6"/>
  <c r="F2699" i="6"/>
  <c r="E2699" i="6"/>
  <c r="D2699" i="6"/>
  <c r="J2698" i="6"/>
  <c r="H2698" i="6"/>
  <c r="G2698" i="6"/>
  <c r="F2698" i="6"/>
  <c r="E2698" i="6"/>
  <c r="D2698" i="6"/>
  <c r="J2697" i="6"/>
  <c r="H2697" i="6"/>
  <c r="G2697" i="6"/>
  <c r="F2697" i="6"/>
  <c r="E2697" i="6"/>
  <c r="D2697" i="6"/>
  <c r="J2696" i="6"/>
  <c r="H2696" i="6"/>
  <c r="G2696" i="6"/>
  <c r="F2696" i="6"/>
  <c r="E2696" i="6"/>
  <c r="D2696" i="6"/>
  <c r="J2695" i="6"/>
  <c r="H2695" i="6"/>
  <c r="G2695" i="6"/>
  <c r="F2695" i="6"/>
  <c r="E2695" i="6"/>
  <c r="D2695" i="6"/>
  <c r="J2694" i="6"/>
  <c r="H2694" i="6"/>
  <c r="G2694" i="6"/>
  <c r="F2694" i="6"/>
  <c r="E2694" i="6"/>
  <c r="D2694" i="6"/>
  <c r="J2693" i="6"/>
  <c r="H2693" i="6"/>
  <c r="G2693" i="6"/>
  <c r="F2693" i="6"/>
  <c r="E2693" i="6"/>
  <c r="D2693" i="6"/>
  <c r="J2692" i="6"/>
  <c r="H2692" i="6"/>
  <c r="G2692" i="6"/>
  <c r="F2692" i="6"/>
  <c r="E2692" i="6"/>
  <c r="D2692" i="6"/>
  <c r="J2691" i="6"/>
  <c r="H2691" i="6"/>
  <c r="G2691" i="6"/>
  <c r="F2691" i="6"/>
  <c r="E2691" i="6"/>
  <c r="D2691" i="6"/>
  <c r="J2690" i="6"/>
  <c r="H2690" i="6"/>
  <c r="G2690" i="6"/>
  <c r="F2690" i="6"/>
  <c r="E2690" i="6"/>
  <c r="D2690" i="6"/>
  <c r="J2689" i="6"/>
  <c r="H2689" i="6"/>
  <c r="G2689" i="6"/>
  <c r="F2689" i="6"/>
  <c r="E2689" i="6"/>
  <c r="D2689" i="6"/>
  <c r="J2688" i="6"/>
  <c r="H2688" i="6"/>
  <c r="G2688" i="6"/>
  <c r="F2688" i="6"/>
  <c r="E2688" i="6"/>
  <c r="D2688" i="6"/>
  <c r="J2687" i="6"/>
  <c r="H2687" i="6"/>
  <c r="G2687" i="6"/>
  <c r="F2687" i="6"/>
  <c r="E2687" i="6"/>
  <c r="D2687" i="6"/>
  <c r="J2686" i="6"/>
  <c r="H2686" i="6"/>
  <c r="G2686" i="6"/>
  <c r="F2686" i="6"/>
  <c r="E2686" i="6"/>
  <c r="D2686" i="6"/>
  <c r="J2685" i="6"/>
  <c r="H2685" i="6"/>
  <c r="G2685" i="6"/>
  <c r="F2685" i="6"/>
  <c r="E2685" i="6"/>
  <c r="D2685" i="6"/>
  <c r="J2684" i="6"/>
  <c r="H2684" i="6"/>
  <c r="G2684" i="6"/>
  <c r="F2684" i="6"/>
  <c r="E2684" i="6"/>
  <c r="D2684" i="6"/>
  <c r="J2683" i="6"/>
  <c r="H2683" i="6"/>
  <c r="G2683" i="6"/>
  <c r="F2683" i="6"/>
  <c r="E2683" i="6"/>
  <c r="D2683" i="6"/>
  <c r="J2682" i="6"/>
  <c r="H2682" i="6"/>
  <c r="G2682" i="6"/>
  <c r="F2682" i="6"/>
  <c r="E2682" i="6"/>
  <c r="D2682" i="6"/>
  <c r="J2681" i="6"/>
  <c r="H2681" i="6"/>
  <c r="G2681" i="6"/>
  <c r="F2681" i="6"/>
  <c r="E2681" i="6"/>
  <c r="D2681" i="6"/>
  <c r="J2680" i="6"/>
  <c r="H2680" i="6"/>
  <c r="G2680" i="6"/>
  <c r="F2680" i="6"/>
  <c r="E2680" i="6"/>
  <c r="D2680" i="6"/>
  <c r="J2679" i="6"/>
  <c r="H2679" i="6"/>
  <c r="G2679" i="6"/>
  <c r="F2679" i="6"/>
  <c r="E2679" i="6"/>
  <c r="D2679" i="6"/>
  <c r="J2678" i="6"/>
  <c r="H2678" i="6"/>
  <c r="G2678" i="6"/>
  <c r="F2678" i="6"/>
  <c r="E2678" i="6"/>
  <c r="D2678" i="6"/>
  <c r="J2677" i="6"/>
  <c r="H2677" i="6"/>
  <c r="G2677" i="6"/>
  <c r="F2677" i="6"/>
  <c r="E2677" i="6"/>
  <c r="D2677" i="6"/>
  <c r="J2676" i="6"/>
  <c r="H2676" i="6"/>
  <c r="G2676" i="6"/>
  <c r="F2676" i="6"/>
  <c r="E2676" i="6"/>
  <c r="D2676" i="6"/>
  <c r="J2675" i="6"/>
  <c r="H2675" i="6"/>
  <c r="G2675" i="6"/>
  <c r="F2675" i="6"/>
  <c r="E2675" i="6"/>
  <c r="D2675" i="6"/>
  <c r="J2674" i="6"/>
  <c r="H2674" i="6"/>
  <c r="G2674" i="6"/>
  <c r="F2674" i="6"/>
  <c r="E2674" i="6"/>
  <c r="D2674" i="6"/>
  <c r="J2673" i="6"/>
  <c r="H2673" i="6"/>
  <c r="G2673" i="6"/>
  <c r="F2673" i="6"/>
  <c r="E2673" i="6"/>
  <c r="D2673" i="6"/>
  <c r="J2672" i="6"/>
  <c r="H2672" i="6"/>
  <c r="G2672" i="6"/>
  <c r="F2672" i="6"/>
  <c r="E2672" i="6"/>
  <c r="D2672" i="6"/>
  <c r="J2671" i="6"/>
  <c r="H2671" i="6"/>
  <c r="G2671" i="6"/>
  <c r="F2671" i="6"/>
  <c r="E2671" i="6"/>
  <c r="D2671" i="6"/>
  <c r="J2670" i="6"/>
  <c r="H2670" i="6"/>
  <c r="G2670" i="6"/>
  <c r="F2670" i="6"/>
  <c r="E2670" i="6"/>
  <c r="D2670" i="6"/>
  <c r="J2669" i="6"/>
  <c r="H2669" i="6"/>
  <c r="G2669" i="6"/>
  <c r="F2669" i="6"/>
  <c r="E2669" i="6"/>
  <c r="D2669" i="6"/>
  <c r="J2668" i="6"/>
  <c r="H2668" i="6"/>
  <c r="G2668" i="6"/>
  <c r="F2668" i="6"/>
  <c r="E2668" i="6"/>
  <c r="D2668" i="6"/>
  <c r="J2667" i="6"/>
  <c r="H2667" i="6"/>
  <c r="G2667" i="6"/>
  <c r="F2667" i="6"/>
  <c r="E2667" i="6"/>
  <c r="D2667" i="6"/>
  <c r="J2666" i="6"/>
  <c r="H2666" i="6"/>
  <c r="G2666" i="6"/>
  <c r="F2666" i="6"/>
  <c r="E2666" i="6"/>
  <c r="D2666" i="6"/>
  <c r="J2665" i="6"/>
  <c r="H2665" i="6"/>
  <c r="G2665" i="6"/>
  <c r="F2665" i="6"/>
  <c r="E2665" i="6"/>
  <c r="D2665" i="6"/>
  <c r="J2664" i="6"/>
  <c r="H2664" i="6"/>
  <c r="G2664" i="6"/>
  <c r="F2664" i="6"/>
  <c r="E2664" i="6"/>
  <c r="D2664" i="6"/>
  <c r="J2663" i="6"/>
  <c r="H2663" i="6"/>
  <c r="G2663" i="6"/>
  <c r="F2663" i="6"/>
  <c r="E2663" i="6"/>
  <c r="D2663" i="6"/>
  <c r="J2662" i="6"/>
  <c r="H2662" i="6"/>
  <c r="G2662" i="6"/>
  <c r="F2662" i="6"/>
  <c r="E2662" i="6"/>
  <c r="D2662" i="6"/>
  <c r="J2661" i="6"/>
  <c r="H2661" i="6"/>
  <c r="G2661" i="6"/>
  <c r="F2661" i="6"/>
  <c r="E2661" i="6"/>
  <c r="D2661" i="6"/>
  <c r="J2660" i="6"/>
  <c r="H2660" i="6"/>
  <c r="G2660" i="6"/>
  <c r="F2660" i="6"/>
  <c r="E2660" i="6"/>
  <c r="D2660" i="6"/>
  <c r="J2659" i="6"/>
  <c r="H2659" i="6"/>
  <c r="G2659" i="6"/>
  <c r="F2659" i="6"/>
  <c r="E2659" i="6"/>
  <c r="D2659" i="6"/>
  <c r="J2658" i="6"/>
  <c r="H2658" i="6"/>
  <c r="G2658" i="6"/>
  <c r="F2658" i="6"/>
  <c r="E2658" i="6"/>
  <c r="D2658" i="6"/>
  <c r="J2657" i="6"/>
  <c r="H2657" i="6"/>
  <c r="G2657" i="6"/>
  <c r="F2657" i="6"/>
  <c r="E2657" i="6"/>
  <c r="D2657" i="6"/>
  <c r="J2656" i="6"/>
  <c r="H2656" i="6"/>
  <c r="G2656" i="6"/>
  <c r="F2656" i="6"/>
  <c r="E2656" i="6"/>
  <c r="D2656" i="6"/>
  <c r="J2655" i="6"/>
  <c r="H2655" i="6"/>
  <c r="G2655" i="6"/>
  <c r="F2655" i="6"/>
  <c r="E2655" i="6"/>
  <c r="D2655" i="6"/>
  <c r="J2654" i="6"/>
  <c r="H2654" i="6"/>
  <c r="G2654" i="6"/>
  <c r="F2654" i="6"/>
  <c r="E2654" i="6"/>
  <c r="D2654" i="6"/>
  <c r="J2653" i="6"/>
  <c r="H2653" i="6"/>
  <c r="G2653" i="6"/>
  <c r="F2653" i="6"/>
  <c r="E2653" i="6"/>
  <c r="D2653" i="6"/>
  <c r="J2652" i="6"/>
  <c r="H2652" i="6"/>
  <c r="G2652" i="6"/>
  <c r="F2652" i="6"/>
  <c r="E2652" i="6"/>
  <c r="D2652" i="6"/>
  <c r="J2651" i="6"/>
  <c r="H2651" i="6"/>
  <c r="G2651" i="6"/>
  <c r="F2651" i="6"/>
  <c r="E2651" i="6"/>
  <c r="D2651" i="6"/>
  <c r="J2650" i="6"/>
  <c r="H2650" i="6"/>
  <c r="G2650" i="6"/>
  <c r="F2650" i="6"/>
  <c r="E2650" i="6"/>
  <c r="D2650" i="6"/>
  <c r="J2649" i="6"/>
  <c r="H2649" i="6"/>
  <c r="G2649" i="6"/>
  <c r="F2649" i="6"/>
  <c r="E2649" i="6"/>
  <c r="D2649" i="6"/>
  <c r="J2648" i="6"/>
  <c r="H2648" i="6"/>
  <c r="G2648" i="6"/>
  <c r="F2648" i="6"/>
  <c r="E2648" i="6"/>
  <c r="D2648" i="6"/>
  <c r="J2647" i="6"/>
  <c r="H2647" i="6"/>
  <c r="G2647" i="6"/>
  <c r="F2647" i="6"/>
  <c r="E2647" i="6"/>
  <c r="D2647" i="6"/>
  <c r="J2646" i="6"/>
  <c r="H2646" i="6"/>
  <c r="G2646" i="6"/>
  <c r="F2646" i="6"/>
  <c r="E2646" i="6"/>
  <c r="D2646" i="6"/>
  <c r="J2645" i="6"/>
  <c r="H2645" i="6"/>
  <c r="G2645" i="6"/>
  <c r="F2645" i="6"/>
  <c r="E2645" i="6"/>
  <c r="D2645" i="6"/>
  <c r="J2644" i="6"/>
  <c r="H2644" i="6"/>
  <c r="G2644" i="6"/>
  <c r="F2644" i="6"/>
  <c r="E2644" i="6"/>
  <c r="D2644" i="6"/>
  <c r="J2643" i="6"/>
  <c r="H2643" i="6"/>
  <c r="G2643" i="6"/>
  <c r="F2643" i="6"/>
  <c r="E2643" i="6"/>
  <c r="D2643" i="6"/>
  <c r="J2642" i="6"/>
  <c r="H2642" i="6"/>
  <c r="G2642" i="6"/>
  <c r="F2642" i="6"/>
  <c r="E2642" i="6"/>
  <c r="D2642" i="6"/>
  <c r="J2641" i="6"/>
  <c r="H2641" i="6"/>
  <c r="G2641" i="6"/>
  <c r="F2641" i="6"/>
  <c r="E2641" i="6"/>
  <c r="D2641" i="6"/>
  <c r="J2640" i="6"/>
  <c r="H2640" i="6"/>
  <c r="G2640" i="6"/>
  <c r="F2640" i="6"/>
  <c r="E2640" i="6"/>
  <c r="D2640" i="6"/>
  <c r="J2639" i="6"/>
  <c r="H2639" i="6"/>
  <c r="G2639" i="6"/>
  <c r="F2639" i="6"/>
  <c r="E2639" i="6"/>
  <c r="D2639" i="6"/>
  <c r="J2638" i="6"/>
  <c r="H2638" i="6"/>
  <c r="G2638" i="6"/>
  <c r="F2638" i="6"/>
  <c r="E2638" i="6"/>
  <c r="D2638" i="6"/>
  <c r="J2637" i="6"/>
  <c r="H2637" i="6"/>
  <c r="G2637" i="6"/>
  <c r="F2637" i="6"/>
  <c r="E2637" i="6"/>
  <c r="D2637" i="6"/>
  <c r="J2636" i="6"/>
  <c r="H2636" i="6"/>
  <c r="G2636" i="6"/>
  <c r="F2636" i="6"/>
  <c r="E2636" i="6"/>
  <c r="D2636" i="6"/>
  <c r="J2635" i="6"/>
  <c r="H2635" i="6"/>
  <c r="G2635" i="6"/>
  <c r="F2635" i="6"/>
  <c r="E2635" i="6"/>
  <c r="D2635" i="6"/>
  <c r="J2634" i="6"/>
  <c r="H2634" i="6"/>
  <c r="G2634" i="6"/>
  <c r="F2634" i="6"/>
  <c r="E2634" i="6"/>
  <c r="D2634" i="6"/>
  <c r="J2633" i="6"/>
  <c r="H2633" i="6"/>
  <c r="G2633" i="6"/>
  <c r="F2633" i="6"/>
  <c r="E2633" i="6"/>
  <c r="D2633" i="6"/>
  <c r="J2632" i="6"/>
  <c r="H2632" i="6"/>
  <c r="G2632" i="6"/>
  <c r="F2632" i="6"/>
  <c r="E2632" i="6"/>
  <c r="D2632" i="6"/>
  <c r="J2631" i="6"/>
  <c r="H2631" i="6"/>
  <c r="G2631" i="6"/>
  <c r="F2631" i="6"/>
  <c r="E2631" i="6"/>
  <c r="D2631" i="6"/>
  <c r="J2630" i="6"/>
  <c r="H2630" i="6"/>
  <c r="G2630" i="6"/>
  <c r="F2630" i="6"/>
  <c r="E2630" i="6"/>
  <c r="D2630" i="6"/>
  <c r="J2629" i="6"/>
  <c r="H2629" i="6"/>
  <c r="G2629" i="6"/>
  <c r="F2629" i="6"/>
  <c r="E2629" i="6"/>
  <c r="D2629" i="6"/>
  <c r="J2628" i="6"/>
  <c r="H2628" i="6"/>
  <c r="G2628" i="6"/>
  <c r="F2628" i="6"/>
  <c r="E2628" i="6"/>
  <c r="D2628" i="6"/>
  <c r="J2627" i="6"/>
  <c r="H2627" i="6"/>
  <c r="G2627" i="6"/>
  <c r="F2627" i="6"/>
  <c r="E2627" i="6"/>
  <c r="D2627" i="6"/>
  <c r="J2626" i="6"/>
  <c r="H2626" i="6"/>
  <c r="G2626" i="6"/>
  <c r="F2626" i="6"/>
  <c r="E2626" i="6"/>
  <c r="D2626" i="6"/>
  <c r="J2625" i="6"/>
  <c r="H2625" i="6"/>
  <c r="G2625" i="6"/>
  <c r="F2625" i="6"/>
  <c r="E2625" i="6"/>
  <c r="D2625" i="6"/>
  <c r="J2624" i="6"/>
  <c r="H2624" i="6"/>
  <c r="G2624" i="6"/>
  <c r="F2624" i="6"/>
  <c r="E2624" i="6"/>
  <c r="D2624" i="6"/>
  <c r="J2623" i="6"/>
  <c r="H2623" i="6"/>
  <c r="G2623" i="6"/>
  <c r="F2623" i="6"/>
  <c r="E2623" i="6"/>
  <c r="D2623" i="6"/>
  <c r="J2622" i="6"/>
  <c r="H2622" i="6"/>
  <c r="G2622" i="6"/>
  <c r="F2622" i="6"/>
  <c r="E2622" i="6"/>
  <c r="D2622" i="6"/>
  <c r="J2621" i="6"/>
  <c r="H2621" i="6"/>
  <c r="G2621" i="6"/>
  <c r="F2621" i="6"/>
  <c r="E2621" i="6"/>
  <c r="D2621" i="6"/>
  <c r="J2620" i="6"/>
  <c r="H2620" i="6"/>
  <c r="G2620" i="6"/>
  <c r="F2620" i="6"/>
  <c r="E2620" i="6"/>
  <c r="D2620" i="6"/>
  <c r="J2619" i="6"/>
  <c r="H2619" i="6"/>
  <c r="G2619" i="6"/>
  <c r="F2619" i="6"/>
  <c r="E2619" i="6"/>
  <c r="D2619" i="6"/>
  <c r="J2618" i="6"/>
  <c r="H2618" i="6"/>
  <c r="G2618" i="6"/>
  <c r="F2618" i="6"/>
  <c r="E2618" i="6"/>
  <c r="D2618" i="6"/>
  <c r="J2617" i="6"/>
  <c r="H2617" i="6"/>
  <c r="G2617" i="6"/>
  <c r="F2617" i="6"/>
  <c r="E2617" i="6"/>
  <c r="D2617" i="6"/>
  <c r="J2616" i="6"/>
  <c r="H2616" i="6"/>
  <c r="G2616" i="6"/>
  <c r="F2616" i="6"/>
  <c r="E2616" i="6"/>
  <c r="D2616" i="6"/>
  <c r="J2615" i="6"/>
  <c r="H2615" i="6"/>
  <c r="G2615" i="6"/>
  <c r="F2615" i="6"/>
  <c r="E2615" i="6"/>
  <c r="D2615" i="6"/>
  <c r="J2614" i="6"/>
  <c r="H2614" i="6"/>
  <c r="G2614" i="6"/>
  <c r="F2614" i="6"/>
  <c r="E2614" i="6"/>
  <c r="D2614" i="6"/>
  <c r="J2613" i="6"/>
  <c r="H2613" i="6"/>
  <c r="G2613" i="6"/>
  <c r="F2613" i="6"/>
  <c r="E2613" i="6"/>
  <c r="D2613" i="6"/>
  <c r="J2612" i="6"/>
  <c r="H2612" i="6"/>
  <c r="G2612" i="6"/>
  <c r="F2612" i="6"/>
  <c r="E2612" i="6"/>
  <c r="D2612" i="6"/>
  <c r="J2611" i="6"/>
  <c r="H2611" i="6"/>
  <c r="G2611" i="6"/>
  <c r="F2611" i="6"/>
  <c r="E2611" i="6"/>
  <c r="D2611" i="6"/>
  <c r="J2610" i="6"/>
  <c r="H2610" i="6"/>
  <c r="G2610" i="6"/>
  <c r="F2610" i="6"/>
  <c r="E2610" i="6"/>
  <c r="D2610" i="6"/>
  <c r="J2609" i="6"/>
  <c r="H2609" i="6"/>
  <c r="G2609" i="6"/>
  <c r="F2609" i="6"/>
  <c r="E2609" i="6"/>
  <c r="D2609" i="6"/>
  <c r="J2608" i="6"/>
  <c r="H2608" i="6"/>
  <c r="G2608" i="6"/>
  <c r="F2608" i="6"/>
  <c r="E2608" i="6"/>
  <c r="D2608" i="6"/>
  <c r="J2607" i="6"/>
  <c r="H2607" i="6"/>
  <c r="G2607" i="6"/>
  <c r="F2607" i="6"/>
  <c r="E2607" i="6"/>
  <c r="D2607" i="6"/>
  <c r="J2606" i="6"/>
  <c r="H2606" i="6"/>
  <c r="G2606" i="6"/>
  <c r="F2606" i="6"/>
  <c r="E2606" i="6"/>
  <c r="D2606" i="6"/>
  <c r="J2605" i="6"/>
  <c r="H2605" i="6"/>
  <c r="G2605" i="6"/>
  <c r="F2605" i="6"/>
  <c r="E2605" i="6"/>
  <c r="D2605" i="6"/>
  <c r="J2604" i="6"/>
  <c r="H2604" i="6"/>
  <c r="G2604" i="6"/>
  <c r="F2604" i="6"/>
  <c r="E2604" i="6"/>
  <c r="D2604" i="6"/>
  <c r="J2603" i="6"/>
  <c r="H2603" i="6"/>
  <c r="G2603" i="6"/>
  <c r="F2603" i="6"/>
  <c r="E2603" i="6"/>
  <c r="D2603" i="6"/>
  <c r="J2602" i="6"/>
  <c r="H2602" i="6"/>
  <c r="G2602" i="6"/>
  <c r="F2602" i="6"/>
  <c r="E2602" i="6"/>
  <c r="D2602" i="6"/>
  <c r="J2601" i="6"/>
  <c r="H2601" i="6"/>
  <c r="G2601" i="6"/>
  <c r="F2601" i="6"/>
  <c r="E2601" i="6"/>
  <c r="D2601" i="6"/>
  <c r="J2600" i="6"/>
  <c r="H2600" i="6"/>
  <c r="G2600" i="6"/>
  <c r="F2600" i="6"/>
  <c r="E2600" i="6"/>
  <c r="D2600" i="6"/>
  <c r="J2599" i="6"/>
  <c r="H2599" i="6"/>
  <c r="G2599" i="6"/>
  <c r="F2599" i="6"/>
  <c r="E2599" i="6"/>
  <c r="D2599" i="6"/>
  <c r="J2598" i="6"/>
  <c r="H2598" i="6"/>
  <c r="G2598" i="6"/>
  <c r="F2598" i="6"/>
  <c r="E2598" i="6"/>
  <c r="D2598" i="6"/>
  <c r="J2597" i="6"/>
  <c r="H2597" i="6"/>
  <c r="G2597" i="6"/>
  <c r="F2597" i="6"/>
  <c r="E2597" i="6"/>
  <c r="D2597" i="6"/>
  <c r="J2596" i="6"/>
  <c r="H2596" i="6"/>
  <c r="G2596" i="6"/>
  <c r="F2596" i="6"/>
  <c r="E2596" i="6"/>
  <c r="D2596" i="6"/>
  <c r="J2595" i="6"/>
  <c r="H2595" i="6"/>
  <c r="G2595" i="6"/>
  <c r="F2595" i="6"/>
  <c r="E2595" i="6"/>
  <c r="D2595" i="6"/>
  <c r="J2594" i="6"/>
  <c r="H2594" i="6"/>
  <c r="G2594" i="6"/>
  <c r="F2594" i="6"/>
  <c r="E2594" i="6"/>
  <c r="D2594" i="6"/>
  <c r="J2593" i="6"/>
  <c r="H2593" i="6"/>
  <c r="G2593" i="6"/>
  <c r="F2593" i="6"/>
  <c r="E2593" i="6"/>
  <c r="D2593" i="6"/>
  <c r="J2592" i="6"/>
  <c r="H2592" i="6"/>
  <c r="G2592" i="6"/>
  <c r="F2592" i="6"/>
  <c r="E2592" i="6"/>
  <c r="D2592" i="6"/>
  <c r="J2591" i="6"/>
  <c r="H2591" i="6"/>
  <c r="G2591" i="6"/>
  <c r="F2591" i="6"/>
  <c r="E2591" i="6"/>
  <c r="D2591" i="6"/>
  <c r="J2590" i="6"/>
  <c r="H2590" i="6"/>
  <c r="G2590" i="6"/>
  <c r="F2590" i="6"/>
  <c r="E2590" i="6"/>
  <c r="D2590" i="6"/>
  <c r="J2589" i="6"/>
  <c r="H2589" i="6"/>
  <c r="G2589" i="6"/>
  <c r="F2589" i="6"/>
  <c r="E2589" i="6"/>
  <c r="D2589" i="6"/>
  <c r="J2588" i="6"/>
  <c r="H2588" i="6"/>
  <c r="G2588" i="6"/>
  <c r="F2588" i="6"/>
  <c r="E2588" i="6"/>
  <c r="D2588" i="6"/>
  <c r="J2587" i="6"/>
  <c r="H2587" i="6"/>
  <c r="G2587" i="6"/>
  <c r="F2587" i="6"/>
  <c r="E2587" i="6"/>
  <c r="D2587" i="6"/>
  <c r="J2586" i="6"/>
  <c r="H2586" i="6"/>
  <c r="G2586" i="6"/>
  <c r="F2586" i="6"/>
  <c r="E2586" i="6"/>
  <c r="D2586" i="6"/>
  <c r="J2585" i="6"/>
  <c r="H2585" i="6"/>
  <c r="G2585" i="6"/>
  <c r="F2585" i="6"/>
  <c r="E2585" i="6"/>
  <c r="D2585" i="6"/>
  <c r="J2584" i="6"/>
  <c r="H2584" i="6"/>
  <c r="G2584" i="6"/>
  <c r="F2584" i="6"/>
  <c r="E2584" i="6"/>
  <c r="D2584" i="6"/>
  <c r="J2583" i="6"/>
  <c r="H2583" i="6"/>
  <c r="G2583" i="6"/>
  <c r="F2583" i="6"/>
  <c r="E2583" i="6"/>
  <c r="D2583" i="6"/>
  <c r="J2582" i="6"/>
  <c r="H2582" i="6"/>
  <c r="G2582" i="6"/>
  <c r="F2582" i="6"/>
  <c r="E2582" i="6"/>
  <c r="D2582" i="6"/>
  <c r="J2581" i="6"/>
  <c r="H2581" i="6"/>
  <c r="G2581" i="6"/>
  <c r="F2581" i="6"/>
  <c r="E2581" i="6"/>
  <c r="D2581" i="6"/>
  <c r="J2580" i="6"/>
  <c r="H2580" i="6"/>
  <c r="G2580" i="6"/>
  <c r="F2580" i="6"/>
  <c r="E2580" i="6"/>
  <c r="D2580" i="6"/>
  <c r="J2579" i="6"/>
  <c r="H2579" i="6"/>
  <c r="G2579" i="6"/>
  <c r="F2579" i="6"/>
  <c r="E2579" i="6"/>
  <c r="D2579" i="6"/>
  <c r="J2578" i="6"/>
  <c r="H2578" i="6"/>
  <c r="G2578" i="6"/>
  <c r="F2578" i="6"/>
  <c r="E2578" i="6"/>
  <c r="D2578" i="6"/>
  <c r="J2577" i="6"/>
  <c r="H2577" i="6"/>
  <c r="G2577" i="6"/>
  <c r="F2577" i="6"/>
  <c r="E2577" i="6"/>
  <c r="D2577" i="6"/>
  <c r="J2576" i="6"/>
  <c r="H2576" i="6"/>
  <c r="G2576" i="6"/>
  <c r="F2576" i="6"/>
  <c r="E2576" i="6"/>
  <c r="D2576" i="6"/>
  <c r="J2575" i="6"/>
  <c r="H2575" i="6"/>
  <c r="G2575" i="6"/>
  <c r="F2575" i="6"/>
  <c r="E2575" i="6"/>
  <c r="D2575" i="6"/>
  <c r="J2574" i="6"/>
  <c r="H2574" i="6"/>
  <c r="G2574" i="6"/>
  <c r="F2574" i="6"/>
  <c r="E2574" i="6"/>
  <c r="D2574" i="6"/>
  <c r="J2573" i="6"/>
  <c r="H2573" i="6"/>
  <c r="G2573" i="6"/>
  <c r="F2573" i="6"/>
  <c r="E2573" i="6"/>
  <c r="D2573" i="6"/>
  <c r="J2572" i="6"/>
  <c r="H2572" i="6"/>
  <c r="G2572" i="6"/>
  <c r="F2572" i="6"/>
  <c r="E2572" i="6"/>
  <c r="D2572" i="6"/>
  <c r="J2571" i="6"/>
  <c r="H2571" i="6"/>
  <c r="G2571" i="6"/>
  <c r="F2571" i="6"/>
  <c r="E2571" i="6"/>
  <c r="D2571" i="6"/>
  <c r="J2570" i="6"/>
  <c r="H2570" i="6"/>
  <c r="G2570" i="6"/>
  <c r="F2570" i="6"/>
  <c r="E2570" i="6"/>
  <c r="D2570" i="6"/>
  <c r="J2569" i="6"/>
  <c r="H2569" i="6"/>
  <c r="G2569" i="6"/>
  <c r="F2569" i="6"/>
  <c r="E2569" i="6"/>
  <c r="D2569" i="6"/>
  <c r="J2568" i="6"/>
  <c r="H2568" i="6"/>
  <c r="G2568" i="6"/>
  <c r="F2568" i="6"/>
  <c r="E2568" i="6"/>
  <c r="D2568" i="6"/>
  <c r="J2567" i="6"/>
  <c r="H2567" i="6"/>
  <c r="G2567" i="6"/>
  <c r="F2567" i="6"/>
  <c r="E2567" i="6"/>
  <c r="D2567" i="6"/>
  <c r="J2566" i="6"/>
  <c r="H2566" i="6"/>
  <c r="G2566" i="6"/>
  <c r="F2566" i="6"/>
  <c r="E2566" i="6"/>
  <c r="D2566" i="6"/>
  <c r="J2565" i="6"/>
  <c r="H2565" i="6"/>
  <c r="G2565" i="6"/>
  <c r="F2565" i="6"/>
  <c r="E2565" i="6"/>
  <c r="D2565" i="6"/>
  <c r="J2564" i="6"/>
  <c r="H2564" i="6"/>
  <c r="G2564" i="6"/>
  <c r="F2564" i="6"/>
  <c r="E2564" i="6"/>
  <c r="D2564" i="6"/>
  <c r="J2563" i="6"/>
  <c r="H2563" i="6"/>
  <c r="G2563" i="6"/>
  <c r="F2563" i="6"/>
  <c r="E2563" i="6"/>
  <c r="D2563" i="6"/>
  <c r="J2562" i="6"/>
  <c r="H2562" i="6"/>
  <c r="G2562" i="6"/>
  <c r="F2562" i="6"/>
  <c r="E2562" i="6"/>
  <c r="D2562" i="6"/>
  <c r="J2561" i="6"/>
  <c r="H2561" i="6"/>
  <c r="G2561" i="6"/>
  <c r="F2561" i="6"/>
  <c r="E2561" i="6"/>
  <c r="D2561" i="6"/>
  <c r="J2560" i="6"/>
  <c r="H2560" i="6"/>
  <c r="G2560" i="6"/>
  <c r="F2560" i="6"/>
  <c r="E2560" i="6"/>
  <c r="D2560" i="6"/>
  <c r="J2559" i="6"/>
  <c r="H2559" i="6"/>
  <c r="G2559" i="6"/>
  <c r="F2559" i="6"/>
  <c r="E2559" i="6"/>
  <c r="D2559" i="6"/>
  <c r="J2558" i="6"/>
  <c r="H2558" i="6"/>
  <c r="G2558" i="6"/>
  <c r="F2558" i="6"/>
  <c r="E2558" i="6"/>
  <c r="D2558" i="6"/>
  <c r="J2557" i="6"/>
  <c r="H2557" i="6"/>
  <c r="G2557" i="6"/>
  <c r="F2557" i="6"/>
  <c r="E2557" i="6"/>
  <c r="D2557" i="6"/>
  <c r="J2556" i="6"/>
  <c r="H2556" i="6"/>
  <c r="G2556" i="6"/>
  <c r="F2556" i="6"/>
  <c r="E2556" i="6"/>
  <c r="D2556" i="6"/>
  <c r="J2555" i="6"/>
  <c r="H2555" i="6"/>
  <c r="G2555" i="6"/>
  <c r="F2555" i="6"/>
  <c r="E2555" i="6"/>
  <c r="D2555" i="6"/>
  <c r="J2554" i="6"/>
  <c r="H2554" i="6"/>
  <c r="G2554" i="6"/>
  <c r="F2554" i="6"/>
  <c r="E2554" i="6"/>
  <c r="D2554" i="6"/>
  <c r="J2553" i="6"/>
  <c r="H2553" i="6"/>
  <c r="G2553" i="6"/>
  <c r="F2553" i="6"/>
  <c r="E2553" i="6"/>
  <c r="D2553" i="6"/>
  <c r="J2552" i="6"/>
  <c r="H2552" i="6"/>
  <c r="G2552" i="6"/>
  <c r="F2552" i="6"/>
  <c r="E2552" i="6"/>
  <c r="D2552" i="6"/>
  <c r="J2551" i="6"/>
  <c r="H2551" i="6"/>
  <c r="G2551" i="6"/>
  <c r="F2551" i="6"/>
  <c r="E2551" i="6"/>
  <c r="D2551" i="6"/>
  <c r="J2550" i="6"/>
  <c r="H2550" i="6"/>
  <c r="G2550" i="6"/>
  <c r="F2550" i="6"/>
  <c r="E2550" i="6"/>
  <c r="D2550" i="6"/>
  <c r="J2549" i="6"/>
  <c r="H2549" i="6"/>
  <c r="G2549" i="6"/>
  <c r="F2549" i="6"/>
  <c r="E2549" i="6"/>
  <c r="D2549" i="6"/>
  <c r="J2548" i="6"/>
  <c r="H2548" i="6"/>
  <c r="G2548" i="6"/>
  <c r="F2548" i="6"/>
  <c r="E2548" i="6"/>
  <c r="D2548" i="6"/>
  <c r="J2547" i="6"/>
  <c r="H2547" i="6"/>
  <c r="G2547" i="6"/>
  <c r="F2547" i="6"/>
  <c r="E2547" i="6"/>
  <c r="D2547" i="6"/>
  <c r="J2546" i="6"/>
  <c r="H2546" i="6"/>
  <c r="G2546" i="6"/>
  <c r="F2546" i="6"/>
  <c r="E2546" i="6"/>
  <c r="D2546" i="6"/>
  <c r="J2545" i="6"/>
  <c r="H2545" i="6"/>
  <c r="G2545" i="6"/>
  <c r="F2545" i="6"/>
  <c r="E2545" i="6"/>
  <c r="D2545" i="6"/>
  <c r="J2544" i="6"/>
  <c r="H2544" i="6"/>
  <c r="G2544" i="6"/>
  <c r="F2544" i="6"/>
  <c r="E2544" i="6"/>
  <c r="D2544" i="6"/>
  <c r="J2543" i="6"/>
  <c r="H2543" i="6"/>
  <c r="G2543" i="6"/>
  <c r="F2543" i="6"/>
  <c r="E2543" i="6"/>
  <c r="D2543" i="6"/>
  <c r="J2542" i="6"/>
  <c r="H2542" i="6"/>
  <c r="G2542" i="6"/>
  <c r="F2542" i="6"/>
  <c r="E2542" i="6"/>
  <c r="D2542" i="6"/>
  <c r="J2541" i="6"/>
  <c r="H2541" i="6"/>
  <c r="G2541" i="6"/>
  <c r="F2541" i="6"/>
  <c r="E2541" i="6"/>
  <c r="D2541" i="6"/>
  <c r="J2540" i="6"/>
  <c r="H2540" i="6"/>
  <c r="G2540" i="6"/>
  <c r="F2540" i="6"/>
  <c r="E2540" i="6"/>
  <c r="D2540" i="6"/>
  <c r="J2539" i="6"/>
  <c r="H2539" i="6"/>
  <c r="G2539" i="6"/>
  <c r="F2539" i="6"/>
  <c r="E2539" i="6"/>
  <c r="D2539" i="6"/>
  <c r="J2538" i="6"/>
  <c r="H2538" i="6"/>
  <c r="G2538" i="6"/>
  <c r="F2538" i="6"/>
  <c r="E2538" i="6"/>
  <c r="D2538" i="6"/>
  <c r="J2537" i="6"/>
  <c r="H2537" i="6"/>
  <c r="G2537" i="6"/>
  <c r="F2537" i="6"/>
  <c r="E2537" i="6"/>
  <c r="D2537" i="6"/>
  <c r="J2536" i="6"/>
  <c r="H2536" i="6"/>
  <c r="G2536" i="6"/>
  <c r="F2536" i="6"/>
  <c r="E2536" i="6"/>
  <c r="D2536" i="6"/>
  <c r="J2535" i="6"/>
  <c r="H2535" i="6"/>
  <c r="G2535" i="6"/>
  <c r="F2535" i="6"/>
  <c r="E2535" i="6"/>
  <c r="D2535" i="6"/>
  <c r="J2534" i="6"/>
  <c r="H2534" i="6"/>
  <c r="G2534" i="6"/>
  <c r="F2534" i="6"/>
  <c r="E2534" i="6"/>
  <c r="D2534" i="6"/>
  <c r="J2533" i="6"/>
  <c r="H2533" i="6"/>
  <c r="G2533" i="6"/>
  <c r="F2533" i="6"/>
  <c r="E2533" i="6"/>
  <c r="D2533" i="6"/>
  <c r="J2532" i="6"/>
  <c r="H2532" i="6"/>
  <c r="G2532" i="6"/>
  <c r="F2532" i="6"/>
  <c r="E2532" i="6"/>
  <c r="D2532" i="6"/>
  <c r="J2531" i="6"/>
  <c r="H2531" i="6"/>
  <c r="G2531" i="6"/>
  <c r="F2531" i="6"/>
  <c r="E2531" i="6"/>
  <c r="D2531" i="6"/>
  <c r="J2530" i="6"/>
  <c r="H2530" i="6"/>
  <c r="G2530" i="6"/>
  <c r="F2530" i="6"/>
  <c r="E2530" i="6"/>
  <c r="D2530" i="6"/>
  <c r="J2529" i="6"/>
  <c r="H2529" i="6"/>
  <c r="G2529" i="6"/>
  <c r="F2529" i="6"/>
  <c r="E2529" i="6"/>
  <c r="D2529" i="6"/>
  <c r="J2528" i="6"/>
  <c r="H2528" i="6"/>
  <c r="G2528" i="6"/>
  <c r="F2528" i="6"/>
  <c r="E2528" i="6"/>
  <c r="D2528" i="6"/>
  <c r="J2527" i="6"/>
  <c r="H2527" i="6"/>
  <c r="G2527" i="6"/>
  <c r="F2527" i="6"/>
  <c r="E2527" i="6"/>
  <c r="D2527" i="6"/>
  <c r="J2526" i="6"/>
  <c r="H2526" i="6"/>
  <c r="G2526" i="6"/>
  <c r="F2526" i="6"/>
  <c r="E2526" i="6"/>
  <c r="D2526" i="6"/>
  <c r="J2525" i="6"/>
  <c r="H2525" i="6"/>
  <c r="G2525" i="6"/>
  <c r="F2525" i="6"/>
  <c r="E2525" i="6"/>
  <c r="D2525" i="6"/>
  <c r="J2524" i="6"/>
  <c r="H2524" i="6"/>
  <c r="G2524" i="6"/>
  <c r="F2524" i="6"/>
  <c r="E2524" i="6"/>
  <c r="D2524" i="6"/>
  <c r="J2523" i="6"/>
  <c r="H2523" i="6"/>
  <c r="G2523" i="6"/>
  <c r="F2523" i="6"/>
  <c r="E2523" i="6"/>
  <c r="D2523" i="6"/>
  <c r="J2522" i="6"/>
  <c r="H2522" i="6"/>
  <c r="G2522" i="6"/>
  <c r="F2522" i="6"/>
  <c r="E2522" i="6"/>
  <c r="D2522" i="6"/>
  <c r="J2521" i="6"/>
  <c r="H2521" i="6"/>
  <c r="G2521" i="6"/>
  <c r="F2521" i="6"/>
  <c r="E2521" i="6"/>
  <c r="D2521" i="6"/>
  <c r="J2520" i="6"/>
  <c r="H2520" i="6"/>
  <c r="G2520" i="6"/>
  <c r="F2520" i="6"/>
  <c r="E2520" i="6"/>
  <c r="D2520" i="6"/>
  <c r="J2519" i="6"/>
  <c r="H2519" i="6"/>
  <c r="G2519" i="6"/>
  <c r="F2519" i="6"/>
  <c r="E2519" i="6"/>
  <c r="D2519" i="6"/>
  <c r="J2518" i="6"/>
  <c r="H2518" i="6"/>
  <c r="G2518" i="6"/>
  <c r="F2518" i="6"/>
  <c r="E2518" i="6"/>
  <c r="D2518" i="6"/>
  <c r="J2517" i="6"/>
  <c r="H2517" i="6"/>
  <c r="G2517" i="6"/>
  <c r="F2517" i="6"/>
  <c r="E2517" i="6"/>
  <c r="D2517" i="6"/>
  <c r="J2516" i="6"/>
  <c r="H2516" i="6"/>
  <c r="G2516" i="6"/>
  <c r="F2516" i="6"/>
  <c r="E2516" i="6"/>
  <c r="D2516" i="6"/>
  <c r="J2515" i="6"/>
  <c r="H2515" i="6"/>
  <c r="G2515" i="6"/>
  <c r="F2515" i="6"/>
  <c r="E2515" i="6"/>
  <c r="D2515" i="6"/>
  <c r="J2514" i="6"/>
  <c r="H2514" i="6"/>
  <c r="G2514" i="6"/>
  <c r="F2514" i="6"/>
  <c r="E2514" i="6"/>
  <c r="D2514" i="6"/>
  <c r="J2513" i="6"/>
  <c r="H2513" i="6"/>
  <c r="G2513" i="6"/>
  <c r="F2513" i="6"/>
  <c r="E2513" i="6"/>
  <c r="D2513" i="6"/>
  <c r="J2512" i="6"/>
  <c r="H2512" i="6"/>
  <c r="G2512" i="6"/>
  <c r="F2512" i="6"/>
  <c r="E2512" i="6"/>
  <c r="D2512" i="6"/>
  <c r="J2511" i="6"/>
  <c r="H2511" i="6"/>
  <c r="G2511" i="6"/>
  <c r="F2511" i="6"/>
  <c r="E2511" i="6"/>
  <c r="D2511" i="6"/>
  <c r="J2510" i="6"/>
  <c r="H2510" i="6"/>
  <c r="G2510" i="6"/>
  <c r="F2510" i="6"/>
  <c r="E2510" i="6"/>
  <c r="D2510" i="6"/>
  <c r="J2509" i="6"/>
  <c r="H2509" i="6"/>
  <c r="G2509" i="6"/>
  <c r="F2509" i="6"/>
  <c r="E2509" i="6"/>
  <c r="D2509" i="6"/>
  <c r="J2508" i="6"/>
  <c r="H2508" i="6"/>
  <c r="G2508" i="6"/>
  <c r="F2508" i="6"/>
  <c r="E2508" i="6"/>
  <c r="D2508" i="6"/>
  <c r="J2507" i="6"/>
  <c r="H2507" i="6"/>
  <c r="G2507" i="6"/>
  <c r="F2507" i="6"/>
  <c r="E2507" i="6"/>
  <c r="D2507" i="6"/>
  <c r="J2506" i="6"/>
  <c r="H2506" i="6"/>
  <c r="G2506" i="6"/>
  <c r="F2506" i="6"/>
  <c r="E2506" i="6"/>
  <c r="D2506" i="6"/>
  <c r="J2505" i="6"/>
  <c r="H2505" i="6"/>
  <c r="G2505" i="6"/>
  <c r="F2505" i="6"/>
  <c r="E2505" i="6"/>
  <c r="D2505" i="6"/>
  <c r="J2504" i="6"/>
  <c r="H2504" i="6"/>
  <c r="G2504" i="6"/>
  <c r="F2504" i="6"/>
  <c r="E2504" i="6"/>
  <c r="D2504" i="6"/>
  <c r="J2503" i="6"/>
  <c r="H2503" i="6"/>
  <c r="G2503" i="6"/>
  <c r="F2503" i="6"/>
  <c r="E2503" i="6"/>
  <c r="D2503" i="6"/>
  <c r="J2502" i="6"/>
  <c r="H2502" i="6"/>
  <c r="G2502" i="6"/>
  <c r="F2502" i="6"/>
  <c r="E2502" i="6"/>
  <c r="D2502" i="6"/>
  <c r="J2501" i="6"/>
  <c r="H2501" i="6"/>
  <c r="G2501" i="6"/>
  <c r="F2501" i="6"/>
  <c r="E2501" i="6"/>
  <c r="D2501" i="6"/>
  <c r="J2500" i="6"/>
  <c r="H2500" i="6"/>
  <c r="G2500" i="6"/>
  <c r="F2500" i="6"/>
  <c r="E2500" i="6"/>
  <c r="D2500" i="6"/>
  <c r="J2499" i="6"/>
  <c r="H2499" i="6"/>
  <c r="G2499" i="6"/>
  <c r="F2499" i="6"/>
  <c r="E2499" i="6"/>
  <c r="D2499" i="6"/>
  <c r="J2498" i="6"/>
  <c r="H2498" i="6"/>
  <c r="G2498" i="6"/>
  <c r="F2498" i="6"/>
  <c r="E2498" i="6"/>
  <c r="D2498" i="6"/>
  <c r="J2497" i="6"/>
  <c r="H2497" i="6"/>
  <c r="G2497" i="6"/>
  <c r="F2497" i="6"/>
  <c r="E2497" i="6"/>
  <c r="D2497" i="6"/>
  <c r="J2496" i="6"/>
  <c r="H2496" i="6"/>
  <c r="G2496" i="6"/>
  <c r="F2496" i="6"/>
  <c r="E2496" i="6"/>
  <c r="D2496" i="6"/>
  <c r="J2495" i="6"/>
  <c r="H2495" i="6"/>
  <c r="G2495" i="6"/>
  <c r="F2495" i="6"/>
  <c r="E2495" i="6"/>
  <c r="D2495" i="6"/>
  <c r="J2494" i="6"/>
  <c r="H2494" i="6"/>
  <c r="G2494" i="6"/>
  <c r="F2494" i="6"/>
  <c r="E2494" i="6"/>
  <c r="D2494" i="6"/>
  <c r="J2493" i="6"/>
  <c r="H2493" i="6"/>
  <c r="G2493" i="6"/>
  <c r="F2493" i="6"/>
  <c r="E2493" i="6"/>
  <c r="D2493" i="6"/>
  <c r="J2492" i="6"/>
  <c r="H2492" i="6"/>
  <c r="G2492" i="6"/>
  <c r="F2492" i="6"/>
  <c r="E2492" i="6"/>
  <c r="D2492" i="6"/>
  <c r="J2491" i="6"/>
  <c r="H2491" i="6"/>
  <c r="G2491" i="6"/>
  <c r="F2491" i="6"/>
  <c r="E2491" i="6"/>
  <c r="D2491" i="6"/>
  <c r="J2490" i="6"/>
  <c r="H2490" i="6"/>
  <c r="G2490" i="6"/>
  <c r="F2490" i="6"/>
  <c r="E2490" i="6"/>
  <c r="D2490" i="6"/>
  <c r="J2489" i="6"/>
  <c r="H2489" i="6"/>
  <c r="G2489" i="6"/>
  <c r="F2489" i="6"/>
  <c r="E2489" i="6"/>
  <c r="D2489" i="6"/>
  <c r="J2488" i="6"/>
  <c r="H2488" i="6"/>
  <c r="G2488" i="6"/>
  <c r="F2488" i="6"/>
  <c r="E2488" i="6"/>
  <c r="D2488" i="6"/>
  <c r="J2487" i="6"/>
  <c r="H2487" i="6"/>
  <c r="G2487" i="6"/>
  <c r="F2487" i="6"/>
  <c r="E2487" i="6"/>
  <c r="D2487" i="6"/>
  <c r="J2486" i="6"/>
  <c r="H2486" i="6"/>
  <c r="G2486" i="6"/>
  <c r="F2486" i="6"/>
  <c r="E2486" i="6"/>
  <c r="D2486" i="6"/>
  <c r="J2485" i="6"/>
  <c r="H2485" i="6"/>
  <c r="G2485" i="6"/>
  <c r="F2485" i="6"/>
  <c r="E2485" i="6"/>
  <c r="D2485" i="6"/>
  <c r="J2484" i="6"/>
  <c r="H2484" i="6"/>
  <c r="G2484" i="6"/>
  <c r="F2484" i="6"/>
  <c r="E2484" i="6"/>
  <c r="D2484" i="6"/>
  <c r="J2483" i="6"/>
  <c r="H2483" i="6"/>
  <c r="G2483" i="6"/>
  <c r="F2483" i="6"/>
  <c r="E2483" i="6"/>
  <c r="D2483" i="6"/>
  <c r="J2482" i="6"/>
  <c r="H2482" i="6"/>
  <c r="G2482" i="6"/>
  <c r="F2482" i="6"/>
  <c r="E2482" i="6"/>
  <c r="D2482" i="6"/>
  <c r="J2481" i="6"/>
  <c r="H2481" i="6"/>
  <c r="G2481" i="6"/>
  <c r="F2481" i="6"/>
  <c r="E2481" i="6"/>
  <c r="D2481" i="6"/>
  <c r="J2480" i="6"/>
  <c r="H2480" i="6"/>
  <c r="G2480" i="6"/>
  <c r="F2480" i="6"/>
  <c r="E2480" i="6"/>
  <c r="D2480" i="6"/>
  <c r="J2479" i="6"/>
  <c r="H2479" i="6"/>
  <c r="G2479" i="6"/>
  <c r="F2479" i="6"/>
  <c r="E2479" i="6"/>
  <c r="D2479" i="6"/>
  <c r="J2478" i="6"/>
  <c r="H2478" i="6"/>
  <c r="G2478" i="6"/>
  <c r="F2478" i="6"/>
  <c r="E2478" i="6"/>
  <c r="D2478" i="6"/>
  <c r="J2477" i="6"/>
  <c r="H2477" i="6"/>
  <c r="G2477" i="6"/>
  <c r="F2477" i="6"/>
  <c r="E2477" i="6"/>
  <c r="D2477" i="6"/>
  <c r="J2476" i="6"/>
  <c r="H2476" i="6"/>
  <c r="G2476" i="6"/>
  <c r="F2476" i="6"/>
  <c r="E2476" i="6"/>
  <c r="D2476" i="6"/>
  <c r="J2475" i="6"/>
  <c r="H2475" i="6"/>
  <c r="G2475" i="6"/>
  <c r="F2475" i="6"/>
  <c r="E2475" i="6"/>
  <c r="D2475" i="6"/>
  <c r="J2474" i="6"/>
  <c r="H2474" i="6"/>
  <c r="G2474" i="6"/>
  <c r="F2474" i="6"/>
  <c r="E2474" i="6"/>
  <c r="D2474" i="6"/>
  <c r="J2473" i="6"/>
  <c r="H2473" i="6"/>
  <c r="G2473" i="6"/>
  <c r="F2473" i="6"/>
  <c r="E2473" i="6"/>
  <c r="D2473" i="6"/>
  <c r="J2472" i="6"/>
  <c r="H2472" i="6"/>
  <c r="G2472" i="6"/>
  <c r="F2472" i="6"/>
  <c r="E2472" i="6"/>
  <c r="D2472" i="6"/>
  <c r="J2471" i="6"/>
  <c r="H2471" i="6"/>
  <c r="G2471" i="6"/>
  <c r="F2471" i="6"/>
  <c r="E2471" i="6"/>
  <c r="D2471" i="6"/>
  <c r="J2470" i="6"/>
  <c r="H2470" i="6"/>
  <c r="G2470" i="6"/>
  <c r="F2470" i="6"/>
  <c r="E2470" i="6"/>
  <c r="D2470" i="6"/>
  <c r="J2469" i="6"/>
  <c r="H2469" i="6"/>
  <c r="G2469" i="6"/>
  <c r="F2469" i="6"/>
  <c r="E2469" i="6"/>
  <c r="D2469" i="6"/>
  <c r="J2468" i="6"/>
  <c r="H2468" i="6"/>
  <c r="G2468" i="6"/>
  <c r="F2468" i="6"/>
  <c r="E2468" i="6"/>
  <c r="D2468" i="6"/>
  <c r="J2467" i="6"/>
  <c r="H2467" i="6"/>
  <c r="G2467" i="6"/>
  <c r="F2467" i="6"/>
  <c r="E2467" i="6"/>
  <c r="D2467" i="6"/>
  <c r="J2466" i="6"/>
  <c r="H2466" i="6"/>
  <c r="G2466" i="6"/>
  <c r="F2466" i="6"/>
  <c r="E2466" i="6"/>
  <c r="D2466" i="6"/>
  <c r="J2465" i="6"/>
  <c r="H2465" i="6"/>
  <c r="G2465" i="6"/>
  <c r="F2465" i="6"/>
  <c r="E2465" i="6"/>
  <c r="D2465" i="6"/>
  <c r="J2464" i="6"/>
  <c r="H2464" i="6"/>
  <c r="G2464" i="6"/>
  <c r="F2464" i="6"/>
  <c r="E2464" i="6"/>
  <c r="D2464" i="6"/>
  <c r="J2463" i="6"/>
  <c r="H2463" i="6"/>
  <c r="G2463" i="6"/>
  <c r="F2463" i="6"/>
  <c r="E2463" i="6"/>
  <c r="D2463" i="6"/>
  <c r="J2462" i="6"/>
  <c r="H2462" i="6"/>
  <c r="G2462" i="6"/>
  <c r="F2462" i="6"/>
  <c r="E2462" i="6"/>
  <c r="D2462" i="6"/>
  <c r="J2461" i="6"/>
  <c r="H2461" i="6"/>
  <c r="G2461" i="6"/>
  <c r="F2461" i="6"/>
  <c r="E2461" i="6"/>
  <c r="D2461" i="6"/>
  <c r="J2460" i="6"/>
  <c r="H2460" i="6"/>
  <c r="G2460" i="6"/>
  <c r="F2460" i="6"/>
  <c r="E2460" i="6"/>
  <c r="D2460" i="6"/>
  <c r="J2459" i="6"/>
  <c r="H2459" i="6"/>
  <c r="G2459" i="6"/>
  <c r="F2459" i="6"/>
  <c r="E2459" i="6"/>
  <c r="D2459" i="6"/>
  <c r="J2458" i="6"/>
  <c r="H2458" i="6"/>
  <c r="G2458" i="6"/>
  <c r="F2458" i="6"/>
  <c r="E2458" i="6"/>
  <c r="D2458" i="6"/>
  <c r="J2457" i="6"/>
  <c r="H2457" i="6"/>
  <c r="G2457" i="6"/>
  <c r="F2457" i="6"/>
  <c r="E2457" i="6"/>
  <c r="D2457" i="6"/>
  <c r="J2456" i="6"/>
  <c r="H2456" i="6"/>
  <c r="G2456" i="6"/>
  <c r="F2456" i="6"/>
  <c r="E2456" i="6"/>
  <c r="D2456" i="6"/>
  <c r="J2455" i="6"/>
  <c r="H2455" i="6"/>
  <c r="G2455" i="6"/>
  <c r="F2455" i="6"/>
  <c r="E2455" i="6"/>
  <c r="D2455" i="6"/>
  <c r="J2454" i="6"/>
  <c r="H2454" i="6"/>
  <c r="G2454" i="6"/>
  <c r="F2454" i="6"/>
  <c r="E2454" i="6"/>
  <c r="D2454" i="6"/>
  <c r="J2453" i="6"/>
  <c r="H2453" i="6"/>
  <c r="G2453" i="6"/>
  <c r="F2453" i="6"/>
  <c r="E2453" i="6"/>
  <c r="D2453" i="6"/>
  <c r="J2452" i="6"/>
  <c r="H2452" i="6"/>
  <c r="G2452" i="6"/>
  <c r="F2452" i="6"/>
  <c r="E2452" i="6"/>
  <c r="D2452" i="6"/>
  <c r="J2451" i="6"/>
  <c r="H2451" i="6"/>
  <c r="G2451" i="6"/>
  <c r="F2451" i="6"/>
  <c r="E2451" i="6"/>
  <c r="D2451" i="6"/>
  <c r="J2450" i="6"/>
  <c r="H2450" i="6"/>
  <c r="G2450" i="6"/>
  <c r="F2450" i="6"/>
  <c r="E2450" i="6"/>
  <c r="D2450" i="6"/>
  <c r="J2449" i="6"/>
  <c r="H2449" i="6"/>
  <c r="G2449" i="6"/>
  <c r="F2449" i="6"/>
  <c r="E2449" i="6"/>
  <c r="D2449" i="6"/>
  <c r="J2448" i="6"/>
  <c r="H2448" i="6"/>
  <c r="G2448" i="6"/>
  <c r="F2448" i="6"/>
  <c r="E2448" i="6"/>
  <c r="D2448" i="6"/>
  <c r="J2447" i="6"/>
  <c r="H2447" i="6"/>
  <c r="G2447" i="6"/>
  <c r="F2447" i="6"/>
  <c r="E2447" i="6"/>
  <c r="D2447" i="6"/>
  <c r="J2446" i="6"/>
  <c r="H2446" i="6"/>
  <c r="G2446" i="6"/>
  <c r="F2446" i="6"/>
  <c r="E2446" i="6"/>
  <c r="D2446" i="6"/>
  <c r="J2445" i="6"/>
  <c r="H2445" i="6"/>
  <c r="G2445" i="6"/>
  <c r="F2445" i="6"/>
  <c r="E2445" i="6"/>
  <c r="D2445" i="6"/>
  <c r="J2444" i="6"/>
  <c r="H2444" i="6"/>
  <c r="G2444" i="6"/>
  <c r="F2444" i="6"/>
  <c r="E2444" i="6"/>
  <c r="D2444" i="6"/>
  <c r="J2443" i="6"/>
  <c r="H2443" i="6"/>
  <c r="G2443" i="6"/>
  <c r="F2443" i="6"/>
  <c r="E2443" i="6"/>
  <c r="D2443" i="6"/>
  <c r="J2442" i="6"/>
  <c r="H2442" i="6"/>
  <c r="G2442" i="6"/>
  <c r="F2442" i="6"/>
  <c r="E2442" i="6"/>
  <c r="D2442" i="6"/>
  <c r="J2441" i="6"/>
  <c r="H2441" i="6"/>
  <c r="G2441" i="6"/>
  <c r="F2441" i="6"/>
  <c r="E2441" i="6"/>
  <c r="D2441" i="6"/>
  <c r="J2440" i="6"/>
  <c r="H2440" i="6"/>
  <c r="G2440" i="6"/>
  <c r="F2440" i="6"/>
  <c r="E2440" i="6"/>
  <c r="D2440" i="6"/>
  <c r="J2439" i="6"/>
  <c r="H2439" i="6"/>
  <c r="G2439" i="6"/>
  <c r="F2439" i="6"/>
  <c r="E2439" i="6"/>
  <c r="D2439" i="6"/>
  <c r="J2438" i="6"/>
  <c r="H2438" i="6"/>
  <c r="G2438" i="6"/>
  <c r="F2438" i="6"/>
  <c r="E2438" i="6"/>
  <c r="D2438" i="6"/>
  <c r="J2437" i="6"/>
  <c r="H2437" i="6"/>
  <c r="G2437" i="6"/>
  <c r="F2437" i="6"/>
  <c r="E2437" i="6"/>
  <c r="D2437" i="6"/>
  <c r="J2436" i="6"/>
  <c r="H2436" i="6"/>
  <c r="G2436" i="6"/>
  <c r="F2436" i="6"/>
  <c r="E2436" i="6"/>
  <c r="D2436" i="6"/>
  <c r="J2435" i="6"/>
  <c r="H2435" i="6"/>
  <c r="G2435" i="6"/>
  <c r="F2435" i="6"/>
  <c r="E2435" i="6"/>
  <c r="D2435" i="6"/>
  <c r="J2434" i="6"/>
  <c r="H2434" i="6"/>
  <c r="G2434" i="6"/>
  <c r="F2434" i="6"/>
  <c r="E2434" i="6"/>
  <c r="D2434" i="6"/>
  <c r="J2433" i="6"/>
  <c r="H2433" i="6"/>
  <c r="G2433" i="6"/>
  <c r="F2433" i="6"/>
  <c r="E2433" i="6"/>
  <c r="D2433" i="6"/>
  <c r="J2432" i="6"/>
  <c r="H2432" i="6"/>
  <c r="G2432" i="6"/>
  <c r="F2432" i="6"/>
  <c r="E2432" i="6"/>
  <c r="D2432" i="6"/>
  <c r="J2431" i="6"/>
  <c r="H2431" i="6"/>
  <c r="G2431" i="6"/>
  <c r="F2431" i="6"/>
  <c r="E2431" i="6"/>
  <c r="D2431" i="6"/>
  <c r="J2430" i="6"/>
  <c r="H2430" i="6"/>
  <c r="G2430" i="6"/>
  <c r="F2430" i="6"/>
  <c r="E2430" i="6"/>
  <c r="D2430" i="6"/>
  <c r="J2429" i="6"/>
  <c r="H2429" i="6"/>
  <c r="G2429" i="6"/>
  <c r="F2429" i="6"/>
  <c r="E2429" i="6"/>
  <c r="D2429" i="6"/>
  <c r="J2428" i="6"/>
  <c r="H2428" i="6"/>
  <c r="G2428" i="6"/>
  <c r="F2428" i="6"/>
  <c r="E2428" i="6"/>
  <c r="D2428" i="6"/>
  <c r="J2427" i="6"/>
  <c r="H2427" i="6"/>
  <c r="G2427" i="6"/>
  <c r="F2427" i="6"/>
  <c r="E2427" i="6"/>
  <c r="D2427" i="6"/>
  <c r="J2426" i="6"/>
  <c r="H2426" i="6"/>
  <c r="G2426" i="6"/>
  <c r="F2426" i="6"/>
  <c r="E2426" i="6"/>
  <c r="D2426" i="6"/>
  <c r="J2425" i="6"/>
  <c r="H2425" i="6"/>
  <c r="G2425" i="6"/>
  <c r="F2425" i="6"/>
  <c r="E2425" i="6"/>
  <c r="D2425" i="6"/>
  <c r="J2424" i="6"/>
  <c r="H2424" i="6"/>
  <c r="G2424" i="6"/>
  <c r="F2424" i="6"/>
  <c r="E2424" i="6"/>
  <c r="D2424" i="6"/>
  <c r="J2423" i="6"/>
  <c r="H2423" i="6"/>
  <c r="G2423" i="6"/>
  <c r="F2423" i="6"/>
  <c r="E2423" i="6"/>
  <c r="D2423" i="6"/>
  <c r="J2422" i="6"/>
  <c r="H2422" i="6"/>
  <c r="G2422" i="6"/>
  <c r="F2422" i="6"/>
  <c r="E2422" i="6"/>
  <c r="D2422" i="6"/>
  <c r="J2421" i="6"/>
  <c r="H2421" i="6"/>
  <c r="G2421" i="6"/>
  <c r="F2421" i="6"/>
  <c r="E2421" i="6"/>
  <c r="D2421" i="6"/>
  <c r="J2420" i="6"/>
  <c r="H2420" i="6"/>
  <c r="G2420" i="6"/>
  <c r="F2420" i="6"/>
  <c r="E2420" i="6"/>
  <c r="D2420" i="6"/>
  <c r="J2419" i="6"/>
  <c r="H2419" i="6"/>
  <c r="G2419" i="6"/>
  <c r="F2419" i="6"/>
  <c r="E2419" i="6"/>
  <c r="D2419" i="6"/>
  <c r="J2418" i="6"/>
  <c r="H2418" i="6"/>
  <c r="G2418" i="6"/>
  <c r="F2418" i="6"/>
  <c r="E2418" i="6"/>
  <c r="D2418" i="6"/>
  <c r="J2417" i="6"/>
  <c r="H2417" i="6"/>
  <c r="G2417" i="6"/>
  <c r="F2417" i="6"/>
  <c r="E2417" i="6"/>
  <c r="D2417" i="6"/>
  <c r="J2416" i="6"/>
  <c r="H2416" i="6"/>
  <c r="G2416" i="6"/>
  <c r="F2416" i="6"/>
  <c r="E2416" i="6"/>
  <c r="D2416" i="6"/>
  <c r="J2415" i="6"/>
  <c r="H2415" i="6"/>
  <c r="G2415" i="6"/>
  <c r="F2415" i="6"/>
  <c r="E2415" i="6"/>
  <c r="D2415" i="6"/>
  <c r="J2414" i="6"/>
  <c r="H2414" i="6"/>
  <c r="G2414" i="6"/>
  <c r="F2414" i="6"/>
  <c r="E2414" i="6"/>
  <c r="D2414" i="6"/>
  <c r="J2413" i="6"/>
  <c r="H2413" i="6"/>
  <c r="G2413" i="6"/>
  <c r="F2413" i="6"/>
  <c r="E2413" i="6"/>
  <c r="D2413" i="6"/>
  <c r="J2412" i="6"/>
  <c r="H2412" i="6"/>
  <c r="G2412" i="6"/>
  <c r="F2412" i="6"/>
  <c r="E2412" i="6"/>
  <c r="D2412" i="6"/>
  <c r="J2411" i="6"/>
  <c r="H2411" i="6"/>
  <c r="G2411" i="6"/>
  <c r="F2411" i="6"/>
  <c r="E2411" i="6"/>
  <c r="D2411" i="6"/>
  <c r="J2410" i="6"/>
  <c r="H2410" i="6"/>
  <c r="G2410" i="6"/>
  <c r="F2410" i="6"/>
  <c r="E2410" i="6"/>
  <c r="D2410" i="6"/>
  <c r="J2409" i="6"/>
  <c r="H2409" i="6"/>
  <c r="G2409" i="6"/>
  <c r="F2409" i="6"/>
  <c r="E2409" i="6"/>
  <c r="D2409" i="6"/>
  <c r="J2408" i="6"/>
  <c r="H2408" i="6"/>
  <c r="G2408" i="6"/>
  <c r="F2408" i="6"/>
  <c r="E2408" i="6"/>
  <c r="D2408" i="6"/>
  <c r="J2407" i="6"/>
  <c r="H2407" i="6"/>
  <c r="G2407" i="6"/>
  <c r="F2407" i="6"/>
  <c r="E2407" i="6"/>
  <c r="D2407" i="6"/>
  <c r="J2406" i="6"/>
  <c r="H2406" i="6"/>
  <c r="G2406" i="6"/>
  <c r="F2406" i="6"/>
  <c r="E2406" i="6"/>
  <c r="D2406" i="6"/>
  <c r="J2405" i="6"/>
  <c r="H2405" i="6"/>
  <c r="G2405" i="6"/>
  <c r="F2405" i="6"/>
  <c r="E2405" i="6"/>
  <c r="D2405" i="6"/>
  <c r="J2404" i="6"/>
  <c r="H2404" i="6"/>
  <c r="G2404" i="6"/>
  <c r="F2404" i="6"/>
  <c r="E2404" i="6"/>
  <c r="D2404" i="6"/>
  <c r="J2403" i="6"/>
  <c r="H2403" i="6"/>
  <c r="G2403" i="6"/>
  <c r="F2403" i="6"/>
  <c r="E2403" i="6"/>
  <c r="D2403" i="6"/>
  <c r="J2402" i="6"/>
  <c r="H2402" i="6"/>
  <c r="G2402" i="6"/>
  <c r="F2402" i="6"/>
  <c r="E2402" i="6"/>
  <c r="D2402" i="6"/>
  <c r="J2401" i="6"/>
  <c r="H2401" i="6"/>
  <c r="G2401" i="6"/>
  <c r="F2401" i="6"/>
  <c r="E2401" i="6"/>
  <c r="D2401" i="6"/>
  <c r="J2400" i="6"/>
  <c r="H2400" i="6"/>
  <c r="G2400" i="6"/>
  <c r="F2400" i="6"/>
  <c r="E2400" i="6"/>
  <c r="D2400" i="6"/>
  <c r="J2399" i="6"/>
  <c r="H2399" i="6"/>
  <c r="G2399" i="6"/>
  <c r="F2399" i="6"/>
  <c r="E2399" i="6"/>
  <c r="D2399" i="6"/>
  <c r="J2398" i="6"/>
  <c r="H2398" i="6"/>
  <c r="G2398" i="6"/>
  <c r="F2398" i="6"/>
  <c r="E2398" i="6"/>
  <c r="D2398" i="6"/>
  <c r="J2397" i="6"/>
  <c r="H2397" i="6"/>
  <c r="G2397" i="6"/>
  <c r="F2397" i="6"/>
  <c r="E2397" i="6"/>
  <c r="D2397" i="6"/>
  <c r="J2396" i="6"/>
  <c r="H2396" i="6"/>
  <c r="G2396" i="6"/>
  <c r="F2396" i="6"/>
  <c r="E2396" i="6"/>
  <c r="D2396" i="6"/>
  <c r="J2395" i="6"/>
  <c r="H2395" i="6"/>
  <c r="G2395" i="6"/>
  <c r="F2395" i="6"/>
  <c r="E2395" i="6"/>
  <c r="D2395" i="6"/>
  <c r="J2394" i="6"/>
  <c r="H2394" i="6"/>
  <c r="G2394" i="6"/>
  <c r="F2394" i="6"/>
  <c r="E2394" i="6"/>
  <c r="D2394" i="6"/>
  <c r="J2393" i="6"/>
  <c r="H2393" i="6"/>
  <c r="G2393" i="6"/>
  <c r="F2393" i="6"/>
  <c r="E2393" i="6"/>
  <c r="D2393" i="6"/>
  <c r="J2392" i="6"/>
  <c r="H2392" i="6"/>
  <c r="G2392" i="6"/>
  <c r="F2392" i="6"/>
  <c r="E2392" i="6"/>
  <c r="D2392" i="6"/>
  <c r="J2391" i="6"/>
  <c r="H2391" i="6"/>
  <c r="G2391" i="6"/>
  <c r="F2391" i="6"/>
  <c r="E2391" i="6"/>
  <c r="D2391" i="6"/>
  <c r="J2390" i="6"/>
  <c r="H2390" i="6"/>
  <c r="G2390" i="6"/>
  <c r="F2390" i="6"/>
  <c r="E2390" i="6"/>
  <c r="D2390" i="6"/>
  <c r="J2389" i="6"/>
  <c r="H2389" i="6"/>
  <c r="G2389" i="6"/>
  <c r="F2389" i="6"/>
  <c r="E2389" i="6"/>
  <c r="D2389" i="6"/>
  <c r="J2388" i="6"/>
  <c r="H2388" i="6"/>
  <c r="G2388" i="6"/>
  <c r="F2388" i="6"/>
  <c r="E2388" i="6"/>
  <c r="D2388" i="6"/>
  <c r="J2387" i="6"/>
  <c r="H2387" i="6"/>
  <c r="G2387" i="6"/>
  <c r="F2387" i="6"/>
  <c r="E2387" i="6"/>
  <c r="D2387" i="6"/>
  <c r="J2386" i="6"/>
  <c r="H2386" i="6"/>
  <c r="G2386" i="6"/>
  <c r="F2386" i="6"/>
  <c r="E2386" i="6"/>
  <c r="D2386" i="6"/>
  <c r="J2385" i="6"/>
  <c r="H2385" i="6"/>
  <c r="G2385" i="6"/>
  <c r="F2385" i="6"/>
  <c r="E2385" i="6"/>
  <c r="D2385" i="6"/>
  <c r="J2384" i="6"/>
  <c r="H2384" i="6"/>
  <c r="G2384" i="6"/>
  <c r="F2384" i="6"/>
  <c r="E2384" i="6"/>
  <c r="D2384" i="6"/>
  <c r="J2383" i="6"/>
  <c r="H2383" i="6"/>
  <c r="G2383" i="6"/>
  <c r="F2383" i="6"/>
  <c r="E2383" i="6"/>
  <c r="D2383" i="6"/>
  <c r="J2382" i="6"/>
  <c r="H2382" i="6"/>
  <c r="G2382" i="6"/>
  <c r="F2382" i="6"/>
  <c r="E2382" i="6"/>
  <c r="D2382" i="6"/>
  <c r="J2381" i="6"/>
  <c r="H2381" i="6"/>
  <c r="G2381" i="6"/>
  <c r="F2381" i="6"/>
  <c r="E2381" i="6"/>
  <c r="D2381" i="6"/>
  <c r="J2380" i="6"/>
  <c r="H2380" i="6"/>
  <c r="G2380" i="6"/>
  <c r="F2380" i="6"/>
  <c r="E2380" i="6"/>
  <c r="D2380" i="6"/>
  <c r="J2379" i="6"/>
  <c r="H2379" i="6"/>
  <c r="G2379" i="6"/>
  <c r="F2379" i="6"/>
  <c r="E2379" i="6"/>
  <c r="D2379" i="6"/>
  <c r="J2378" i="6"/>
  <c r="H2378" i="6"/>
  <c r="G2378" i="6"/>
  <c r="F2378" i="6"/>
  <c r="E2378" i="6"/>
  <c r="D2378" i="6"/>
  <c r="J2377" i="6"/>
  <c r="H2377" i="6"/>
  <c r="G2377" i="6"/>
  <c r="F2377" i="6"/>
  <c r="E2377" i="6"/>
  <c r="D2377" i="6"/>
  <c r="J2376" i="6"/>
  <c r="H2376" i="6"/>
  <c r="G2376" i="6"/>
  <c r="F2376" i="6"/>
  <c r="E2376" i="6"/>
  <c r="D2376" i="6"/>
  <c r="J2375" i="6"/>
  <c r="H2375" i="6"/>
  <c r="G2375" i="6"/>
  <c r="F2375" i="6"/>
  <c r="E2375" i="6"/>
  <c r="D2375" i="6"/>
  <c r="J2374" i="6"/>
  <c r="H2374" i="6"/>
  <c r="G2374" i="6"/>
  <c r="F2374" i="6"/>
  <c r="E2374" i="6"/>
  <c r="D2374" i="6"/>
  <c r="J2373" i="6"/>
  <c r="H2373" i="6"/>
  <c r="G2373" i="6"/>
  <c r="F2373" i="6"/>
  <c r="E2373" i="6"/>
  <c r="D2373" i="6"/>
  <c r="J2372" i="6"/>
  <c r="H2372" i="6"/>
  <c r="G2372" i="6"/>
  <c r="F2372" i="6"/>
  <c r="E2372" i="6"/>
  <c r="D2372" i="6"/>
  <c r="J2371" i="6"/>
  <c r="H2371" i="6"/>
  <c r="G2371" i="6"/>
  <c r="F2371" i="6"/>
  <c r="E2371" i="6"/>
  <c r="D2371" i="6"/>
  <c r="J2370" i="6"/>
  <c r="H2370" i="6"/>
  <c r="G2370" i="6"/>
  <c r="F2370" i="6"/>
  <c r="E2370" i="6"/>
  <c r="D2370" i="6"/>
  <c r="J2369" i="6"/>
  <c r="H2369" i="6"/>
  <c r="G2369" i="6"/>
  <c r="F2369" i="6"/>
  <c r="E2369" i="6"/>
  <c r="D2369" i="6"/>
  <c r="J2368" i="6"/>
  <c r="H2368" i="6"/>
  <c r="G2368" i="6"/>
  <c r="F2368" i="6"/>
  <c r="E2368" i="6"/>
  <c r="D2368" i="6"/>
  <c r="J2367" i="6"/>
  <c r="H2367" i="6"/>
  <c r="G2367" i="6"/>
  <c r="F2367" i="6"/>
  <c r="E2367" i="6"/>
  <c r="D2367" i="6"/>
  <c r="J2366" i="6"/>
  <c r="H2366" i="6"/>
  <c r="G2366" i="6"/>
  <c r="F2366" i="6"/>
  <c r="E2366" i="6"/>
  <c r="D2366" i="6"/>
  <c r="J2365" i="6"/>
  <c r="H2365" i="6"/>
  <c r="G2365" i="6"/>
  <c r="F2365" i="6"/>
  <c r="E2365" i="6"/>
  <c r="D2365" i="6"/>
  <c r="J2364" i="6"/>
  <c r="H2364" i="6"/>
  <c r="G2364" i="6"/>
  <c r="F2364" i="6"/>
  <c r="E2364" i="6"/>
  <c r="D2364" i="6"/>
  <c r="J2363" i="6"/>
  <c r="H2363" i="6"/>
  <c r="G2363" i="6"/>
  <c r="F2363" i="6"/>
  <c r="E2363" i="6"/>
  <c r="D2363" i="6"/>
  <c r="J2362" i="6"/>
  <c r="H2362" i="6"/>
  <c r="G2362" i="6"/>
  <c r="F2362" i="6"/>
  <c r="E2362" i="6"/>
  <c r="D2362" i="6"/>
  <c r="J2361" i="6"/>
  <c r="H2361" i="6"/>
  <c r="G2361" i="6"/>
  <c r="F2361" i="6"/>
  <c r="E2361" i="6"/>
  <c r="D2361" i="6"/>
  <c r="J2360" i="6"/>
  <c r="H2360" i="6"/>
  <c r="G2360" i="6"/>
  <c r="F2360" i="6"/>
  <c r="E2360" i="6"/>
  <c r="D2360" i="6"/>
  <c r="J2359" i="6"/>
  <c r="H2359" i="6"/>
  <c r="G2359" i="6"/>
  <c r="F2359" i="6"/>
  <c r="E2359" i="6"/>
  <c r="D2359" i="6"/>
  <c r="J2358" i="6"/>
  <c r="H2358" i="6"/>
  <c r="G2358" i="6"/>
  <c r="F2358" i="6"/>
  <c r="E2358" i="6"/>
  <c r="D2358" i="6"/>
  <c r="J2357" i="6"/>
  <c r="H2357" i="6"/>
  <c r="G2357" i="6"/>
  <c r="F2357" i="6"/>
  <c r="E2357" i="6"/>
  <c r="D2357" i="6"/>
  <c r="J2356" i="6"/>
  <c r="H2356" i="6"/>
  <c r="G2356" i="6"/>
  <c r="F2356" i="6"/>
  <c r="E2356" i="6"/>
  <c r="D2356" i="6"/>
  <c r="J2355" i="6"/>
  <c r="H2355" i="6"/>
  <c r="G2355" i="6"/>
  <c r="F2355" i="6"/>
  <c r="E2355" i="6"/>
  <c r="D2355" i="6"/>
  <c r="J2354" i="6"/>
  <c r="H2354" i="6"/>
  <c r="G2354" i="6"/>
  <c r="F2354" i="6"/>
  <c r="E2354" i="6"/>
  <c r="D2354" i="6"/>
  <c r="J2353" i="6"/>
  <c r="H2353" i="6"/>
  <c r="G2353" i="6"/>
  <c r="F2353" i="6"/>
  <c r="E2353" i="6"/>
  <c r="D2353" i="6"/>
  <c r="J2352" i="6"/>
  <c r="H2352" i="6"/>
  <c r="G2352" i="6"/>
  <c r="F2352" i="6"/>
  <c r="E2352" i="6"/>
  <c r="D2352" i="6"/>
  <c r="J2351" i="6"/>
  <c r="H2351" i="6"/>
  <c r="G2351" i="6"/>
  <c r="F2351" i="6"/>
  <c r="E2351" i="6"/>
  <c r="D2351" i="6"/>
  <c r="J2350" i="6"/>
  <c r="H2350" i="6"/>
  <c r="G2350" i="6"/>
  <c r="F2350" i="6"/>
  <c r="E2350" i="6"/>
  <c r="D2350" i="6"/>
  <c r="J2349" i="6"/>
  <c r="H2349" i="6"/>
  <c r="G2349" i="6"/>
  <c r="F2349" i="6"/>
  <c r="E2349" i="6"/>
  <c r="D2349" i="6"/>
  <c r="J2348" i="6"/>
  <c r="H2348" i="6"/>
  <c r="G2348" i="6"/>
  <c r="F2348" i="6"/>
  <c r="E2348" i="6"/>
  <c r="D2348" i="6"/>
  <c r="J2347" i="6"/>
  <c r="H2347" i="6"/>
  <c r="G2347" i="6"/>
  <c r="F2347" i="6"/>
  <c r="E2347" i="6"/>
  <c r="D2347" i="6"/>
  <c r="J2346" i="6"/>
  <c r="H2346" i="6"/>
  <c r="G2346" i="6"/>
  <c r="F2346" i="6"/>
  <c r="E2346" i="6"/>
  <c r="D2346" i="6"/>
  <c r="J2345" i="6"/>
  <c r="H2345" i="6"/>
  <c r="G2345" i="6"/>
  <c r="F2345" i="6"/>
  <c r="E2345" i="6"/>
  <c r="D2345" i="6"/>
  <c r="J2344" i="6"/>
  <c r="H2344" i="6"/>
  <c r="G2344" i="6"/>
  <c r="F2344" i="6"/>
  <c r="E2344" i="6"/>
  <c r="D2344" i="6"/>
  <c r="J2343" i="6"/>
  <c r="H2343" i="6"/>
  <c r="G2343" i="6"/>
  <c r="F2343" i="6"/>
  <c r="E2343" i="6"/>
  <c r="D2343" i="6"/>
  <c r="J2342" i="6"/>
  <c r="H2342" i="6"/>
  <c r="G2342" i="6"/>
  <c r="F2342" i="6"/>
  <c r="E2342" i="6"/>
  <c r="D2342" i="6"/>
  <c r="J2341" i="6"/>
  <c r="H2341" i="6"/>
  <c r="G2341" i="6"/>
  <c r="F2341" i="6"/>
  <c r="E2341" i="6"/>
  <c r="D2341" i="6"/>
  <c r="J2340" i="6"/>
  <c r="H2340" i="6"/>
  <c r="G2340" i="6"/>
  <c r="F2340" i="6"/>
  <c r="E2340" i="6"/>
  <c r="D2340" i="6"/>
  <c r="J2339" i="6"/>
  <c r="H2339" i="6"/>
  <c r="G2339" i="6"/>
  <c r="F2339" i="6"/>
  <c r="E2339" i="6"/>
  <c r="D2339" i="6"/>
  <c r="J2338" i="6"/>
  <c r="H2338" i="6"/>
  <c r="G2338" i="6"/>
  <c r="F2338" i="6"/>
  <c r="E2338" i="6"/>
  <c r="D2338" i="6"/>
  <c r="J2337" i="6"/>
  <c r="H2337" i="6"/>
  <c r="G2337" i="6"/>
  <c r="F2337" i="6"/>
  <c r="E2337" i="6"/>
  <c r="D2337" i="6"/>
  <c r="J2336" i="6"/>
  <c r="H2336" i="6"/>
  <c r="G2336" i="6"/>
  <c r="F2336" i="6"/>
  <c r="E2336" i="6"/>
  <c r="D2336" i="6"/>
  <c r="J2335" i="6"/>
  <c r="H2335" i="6"/>
  <c r="G2335" i="6"/>
  <c r="F2335" i="6"/>
  <c r="E2335" i="6"/>
  <c r="D2335" i="6"/>
  <c r="J2334" i="6"/>
  <c r="H2334" i="6"/>
  <c r="G2334" i="6"/>
  <c r="F2334" i="6"/>
  <c r="E2334" i="6"/>
  <c r="D2334" i="6"/>
  <c r="J2333" i="6"/>
  <c r="H2333" i="6"/>
  <c r="G2333" i="6"/>
  <c r="F2333" i="6"/>
  <c r="E2333" i="6"/>
  <c r="D2333" i="6"/>
  <c r="J2332" i="6"/>
  <c r="H2332" i="6"/>
  <c r="G2332" i="6"/>
  <c r="F2332" i="6"/>
  <c r="E2332" i="6"/>
  <c r="D2332" i="6"/>
  <c r="J2331" i="6"/>
  <c r="H2331" i="6"/>
  <c r="G2331" i="6"/>
  <c r="F2331" i="6"/>
  <c r="E2331" i="6"/>
  <c r="D2331" i="6"/>
  <c r="J2330" i="6"/>
  <c r="H2330" i="6"/>
  <c r="G2330" i="6"/>
  <c r="F2330" i="6"/>
  <c r="E2330" i="6"/>
  <c r="D2330" i="6"/>
  <c r="J2329" i="6"/>
  <c r="H2329" i="6"/>
  <c r="G2329" i="6"/>
  <c r="F2329" i="6"/>
  <c r="E2329" i="6"/>
  <c r="D2329" i="6"/>
  <c r="J2328" i="6"/>
  <c r="H2328" i="6"/>
  <c r="G2328" i="6"/>
  <c r="F2328" i="6"/>
  <c r="E2328" i="6"/>
  <c r="D2328" i="6"/>
  <c r="J2327" i="6"/>
  <c r="H2327" i="6"/>
  <c r="G2327" i="6"/>
  <c r="F2327" i="6"/>
  <c r="E2327" i="6"/>
  <c r="D2327" i="6"/>
  <c r="J2326" i="6"/>
  <c r="H2326" i="6"/>
  <c r="G2326" i="6"/>
  <c r="F2326" i="6"/>
  <c r="E2326" i="6"/>
  <c r="D2326" i="6"/>
  <c r="J2325" i="6"/>
  <c r="H2325" i="6"/>
  <c r="G2325" i="6"/>
  <c r="F2325" i="6"/>
  <c r="E2325" i="6"/>
  <c r="D2325" i="6"/>
  <c r="J2324" i="6"/>
  <c r="H2324" i="6"/>
  <c r="G2324" i="6"/>
  <c r="F2324" i="6"/>
  <c r="E2324" i="6"/>
  <c r="D2324" i="6"/>
  <c r="J2323" i="6"/>
  <c r="H2323" i="6"/>
  <c r="G2323" i="6"/>
  <c r="F2323" i="6"/>
  <c r="E2323" i="6"/>
  <c r="D2323" i="6"/>
  <c r="J2322" i="6"/>
  <c r="H2322" i="6"/>
  <c r="G2322" i="6"/>
  <c r="F2322" i="6"/>
  <c r="E2322" i="6"/>
  <c r="D2322" i="6"/>
  <c r="J2321" i="6"/>
  <c r="H2321" i="6"/>
  <c r="G2321" i="6"/>
  <c r="F2321" i="6"/>
  <c r="E2321" i="6"/>
  <c r="D2321" i="6"/>
  <c r="J2320" i="6"/>
  <c r="H2320" i="6"/>
  <c r="G2320" i="6"/>
  <c r="F2320" i="6"/>
  <c r="E2320" i="6"/>
  <c r="D2320" i="6"/>
  <c r="J2319" i="6"/>
  <c r="H2319" i="6"/>
  <c r="G2319" i="6"/>
  <c r="F2319" i="6"/>
  <c r="E2319" i="6"/>
  <c r="D2319" i="6"/>
  <c r="J2318" i="6"/>
  <c r="H2318" i="6"/>
  <c r="G2318" i="6"/>
  <c r="F2318" i="6"/>
  <c r="E2318" i="6"/>
  <c r="D2318" i="6"/>
  <c r="J2317" i="6"/>
  <c r="H2317" i="6"/>
  <c r="G2317" i="6"/>
  <c r="F2317" i="6"/>
  <c r="E2317" i="6"/>
  <c r="D2317" i="6"/>
  <c r="J2316" i="6"/>
  <c r="H2316" i="6"/>
  <c r="G2316" i="6"/>
  <c r="F2316" i="6"/>
  <c r="E2316" i="6"/>
  <c r="D2316" i="6"/>
  <c r="J2315" i="6"/>
  <c r="H2315" i="6"/>
  <c r="G2315" i="6"/>
  <c r="F2315" i="6"/>
  <c r="E2315" i="6"/>
  <c r="D2315" i="6"/>
  <c r="J2314" i="6"/>
  <c r="H2314" i="6"/>
  <c r="G2314" i="6"/>
  <c r="F2314" i="6"/>
  <c r="E2314" i="6"/>
  <c r="D2314" i="6"/>
  <c r="J2313" i="6"/>
  <c r="H2313" i="6"/>
  <c r="G2313" i="6"/>
  <c r="F2313" i="6"/>
  <c r="E2313" i="6"/>
  <c r="D2313" i="6"/>
  <c r="J2312" i="6"/>
  <c r="H2312" i="6"/>
  <c r="G2312" i="6"/>
  <c r="F2312" i="6"/>
  <c r="E2312" i="6"/>
  <c r="D2312" i="6"/>
  <c r="J2311" i="6"/>
  <c r="H2311" i="6"/>
  <c r="G2311" i="6"/>
  <c r="F2311" i="6"/>
  <c r="E2311" i="6"/>
  <c r="D2311" i="6"/>
  <c r="J2310" i="6"/>
  <c r="H2310" i="6"/>
  <c r="G2310" i="6"/>
  <c r="F2310" i="6"/>
  <c r="E2310" i="6"/>
  <c r="D2310" i="6"/>
  <c r="J2309" i="6"/>
  <c r="H2309" i="6"/>
  <c r="G2309" i="6"/>
  <c r="F2309" i="6"/>
  <c r="E2309" i="6"/>
  <c r="D2309" i="6"/>
  <c r="J2308" i="6"/>
  <c r="H2308" i="6"/>
  <c r="G2308" i="6"/>
  <c r="F2308" i="6"/>
  <c r="E2308" i="6"/>
  <c r="D2308" i="6"/>
  <c r="J2307" i="6"/>
  <c r="H2307" i="6"/>
  <c r="G2307" i="6"/>
  <c r="F2307" i="6"/>
  <c r="E2307" i="6"/>
  <c r="D2307" i="6"/>
  <c r="J2306" i="6"/>
  <c r="H2306" i="6"/>
  <c r="G2306" i="6"/>
  <c r="F2306" i="6"/>
  <c r="E2306" i="6"/>
  <c r="D2306" i="6"/>
  <c r="J2305" i="6"/>
  <c r="H2305" i="6"/>
  <c r="G2305" i="6"/>
  <c r="F2305" i="6"/>
  <c r="E2305" i="6"/>
  <c r="D2305" i="6"/>
  <c r="J2304" i="6"/>
  <c r="H2304" i="6"/>
  <c r="G2304" i="6"/>
  <c r="F2304" i="6"/>
  <c r="E2304" i="6"/>
  <c r="D2304" i="6"/>
  <c r="J2303" i="6"/>
  <c r="H2303" i="6"/>
  <c r="G2303" i="6"/>
  <c r="F2303" i="6"/>
  <c r="E2303" i="6"/>
  <c r="D2303" i="6"/>
  <c r="J2302" i="6"/>
  <c r="H2302" i="6"/>
  <c r="G2302" i="6"/>
  <c r="F2302" i="6"/>
  <c r="E2302" i="6"/>
  <c r="D2302" i="6"/>
  <c r="J2301" i="6"/>
  <c r="H2301" i="6"/>
  <c r="G2301" i="6"/>
  <c r="F2301" i="6"/>
  <c r="E2301" i="6"/>
  <c r="D2301" i="6"/>
  <c r="J2300" i="6"/>
  <c r="H2300" i="6"/>
  <c r="G2300" i="6"/>
  <c r="F2300" i="6"/>
  <c r="E2300" i="6"/>
  <c r="D2300" i="6"/>
  <c r="J2299" i="6"/>
  <c r="H2299" i="6"/>
  <c r="G2299" i="6"/>
  <c r="F2299" i="6"/>
  <c r="E2299" i="6"/>
  <c r="D2299" i="6"/>
  <c r="J2298" i="6"/>
  <c r="H2298" i="6"/>
  <c r="G2298" i="6"/>
  <c r="F2298" i="6"/>
  <c r="E2298" i="6"/>
  <c r="D2298" i="6"/>
  <c r="J2297" i="6"/>
  <c r="H2297" i="6"/>
  <c r="G2297" i="6"/>
  <c r="F2297" i="6"/>
  <c r="E2297" i="6"/>
  <c r="D2297" i="6"/>
  <c r="J2296" i="6"/>
  <c r="H2296" i="6"/>
  <c r="G2296" i="6"/>
  <c r="F2296" i="6"/>
  <c r="E2296" i="6"/>
  <c r="D2296" i="6"/>
  <c r="J2295" i="6"/>
  <c r="H2295" i="6"/>
  <c r="G2295" i="6"/>
  <c r="F2295" i="6"/>
  <c r="E2295" i="6"/>
  <c r="D2295" i="6"/>
  <c r="J2294" i="6"/>
  <c r="H2294" i="6"/>
  <c r="G2294" i="6"/>
  <c r="F2294" i="6"/>
  <c r="E2294" i="6"/>
  <c r="D2294" i="6"/>
  <c r="J2293" i="6"/>
  <c r="H2293" i="6"/>
  <c r="G2293" i="6"/>
  <c r="F2293" i="6"/>
  <c r="E2293" i="6"/>
  <c r="D2293" i="6"/>
  <c r="J2292" i="6"/>
  <c r="H2292" i="6"/>
  <c r="G2292" i="6"/>
  <c r="F2292" i="6"/>
  <c r="E2292" i="6"/>
  <c r="D2292" i="6"/>
  <c r="J2291" i="6"/>
  <c r="H2291" i="6"/>
  <c r="G2291" i="6"/>
  <c r="F2291" i="6"/>
  <c r="E2291" i="6"/>
  <c r="D2291" i="6"/>
  <c r="J2290" i="6"/>
  <c r="H2290" i="6"/>
  <c r="G2290" i="6"/>
  <c r="F2290" i="6"/>
  <c r="E2290" i="6"/>
  <c r="D2290" i="6"/>
  <c r="J2289" i="6"/>
  <c r="H2289" i="6"/>
  <c r="G2289" i="6"/>
  <c r="F2289" i="6"/>
  <c r="E2289" i="6"/>
  <c r="D2289" i="6"/>
  <c r="J2288" i="6"/>
  <c r="H2288" i="6"/>
  <c r="G2288" i="6"/>
  <c r="F2288" i="6"/>
  <c r="E2288" i="6"/>
  <c r="D2288" i="6"/>
  <c r="J2287" i="6"/>
  <c r="H2287" i="6"/>
  <c r="G2287" i="6"/>
  <c r="F2287" i="6"/>
  <c r="E2287" i="6"/>
  <c r="D2287" i="6"/>
  <c r="J2286" i="6"/>
  <c r="H2286" i="6"/>
  <c r="G2286" i="6"/>
  <c r="F2286" i="6"/>
  <c r="E2286" i="6"/>
  <c r="D2286" i="6"/>
  <c r="J2285" i="6"/>
  <c r="H2285" i="6"/>
  <c r="G2285" i="6"/>
  <c r="F2285" i="6"/>
  <c r="E2285" i="6"/>
  <c r="D2285" i="6"/>
  <c r="J2284" i="6"/>
  <c r="H2284" i="6"/>
  <c r="G2284" i="6"/>
  <c r="F2284" i="6"/>
  <c r="E2284" i="6"/>
  <c r="D2284" i="6"/>
  <c r="J2283" i="6"/>
  <c r="H2283" i="6"/>
  <c r="G2283" i="6"/>
  <c r="F2283" i="6"/>
  <c r="E2283" i="6"/>
  <c r="D2283" i="6"/>
  <c r="J2282" i="6"/>
  <c r="H2282" i="6"/>
  <c r="G2282" i="6"/>
  <c r="F2282" i="6"/>
  <c r="E2282" i="6"/>
  <c r="D2282" i="6"/>
  <c r="J2281" i="6"/>
  <c r="H2281" i="6"/>
  <c r="G2281" i="6"/>
  <c r="F2281" i="6"/>
  <c r="E2281" i="6"/>
  <c r="D2281" i="6"/>
  <c r="J2280" i="6"/>
  <c r="H2280" i="6"/>
  <c r="G2280" i="6"/>
  <c r="F2280" i="6"/>
  <c r="E2280" i="6"/>
  <c r="D2280" i="6"/>
  <c r="J2279" i="6"/>
  <c r="H2279" i="6"/>
  <c r="G2279" i="6"/>
  <c r="F2279" i="6"/>
  <c r="E2279" i="6"/>
  <c r="D2279" i="6"/>
  <c r="J2278" i="6"/>
  <c r="H2278" i="6"/>
  <c r="G2278" i="6"/>
  <c r="F2278" i="6"/>
  <c r="E2278" i="6"/>
  <c r="D2278" i="6"/>
  <c r="J2277" i="6"/>
  <c r="H2277" i="6"/>
  <c r="G2277" i="6"/>
  <c r="F2277" i="6"/>
  <c r="E2277" i="6"/>
  <c r="D2277" i="6"/>
  <c r="J2276" i="6"/>
  <c r="H2276" i="6"/>
  <c r="G2276" i="6"/>
  <c r="F2276" i="6"/>
  <c r="E2276" i="6"/>
  <c r="D2276" i="6"/>
  <c r="J2275" i="6"/>
  <c r="H2275" i="6"/>
  <c r="G2275" i="6"/>
  <c r="F2275" i="6"/>
  <c r="E2275" i="6"/>
  <c r="D2275" i="6"/>
  <c r="J2274" i="6"/>
  <c r="H2274" i="6"/>
  <c r="G2274" i="6"/>
  <c r="F2274" i="6"/>
  <c r="E2274" i="6"/>
  <c r="D2274" i="6"/>
  <c r="J2273" i="6"/>
  <c r="H2273" i="6"/>
  <c r="G2273" i="6"/>
  <c r="F2273" i="6"/>
  <c r="E2273" i="6"/>
  <c r="D2273" i="6"/>
  <c r="J2272" i="6"/>
  <c r="H2272" i="6"/>
  <c r="G2272" i="6"/>
  <c r="F2272" i="6"/>
  <c r="E2272" i="6"/>
  <c r="D2272" i="6"/>
  <c r="J2271" i="6"/>
  <c r="H2271" i="6"/>
  <c r="G2271" i="6"/>
  <c r="F2271" i="6"/>
  <c r="E2271" i="6"/>
  <c r="D2271" i="6"/>
  <c r="J2270" i="6"/>
  <c r="H2270" i="6"/>
  <c r="G2270" i="6"/>
  <c r="F2270" i="6"/>
  <c r="E2270" i="6"/>
  <c r="D2270" i="6"/>
  <c r="J2269" i="6"/>
  <c r="H2269" i="6"/>
  <c r="G2269" i="6"/>
  <c r="F2269" i="6"/>
  <c r="E2269" i="6"/>
  <c r="D2269" i="6"/>
  <c r="J2268" i="6"/>
  <c r="H2268" i="6"/>
  <c r="G2268" i="6"/>
  <c r="F2268" i="6"/>
  <c r="E2268" i="6"/>
  <c r="D2268" i="6"/>
  <c r="J2267" i="6"/>
  <c r="H2267" i="6"/>
  <c r="G2267" i="6"/>
  <c r="F2267" i="6"/>
  <c r="E2267" i="6"/>
  <c r="D2267" i="6"/>
  <c r="J2266" i="6"/>
  <c r="H2266" i="6"/>
  <c r="G2266" i="6"/>
  <c r="F2266" i="6"/>
  <c r="E2266" i="6"/>
  <c r="D2266" i="6"/>
  <c r="J2265" i="6"/>
  <c r="H2265" i="6"/>
  <c r="G2265" i="6"/>
  <c r="F2265" i="6"/>
  <c r="E2265" i="6"/>
  <c r="D2265" i="6"/>
  <c r="J2264" i="6"/>
  <c r="H2264" i="6"/>
  <c r="G2264" i="6"/>
  <c r="F2264" i="6"/>
  <c r="E2264" i="6"/>
  <c r="D2264" i="6"/>
  <c r="J2263" i="6"/>
  <c r="H2263" i="6"/>
  <c r="G2263" i="6"/>
  <c r="F2263" i="6"/>
  <c r="E2263" i="6"/>
  <c r="D2263" i="6"/>
  <c r="J2262" i="6"/>
  <c r="H2262" i="6"/>
  <c r="G2262" i="6"/>
  <c r="F2262" i="6"/>
  <c r="E2262" i="6"/>
  <c r="D2262" i="6"/>
  <c r="J2261" i="6"/>
  <c r="H2261" i="6"/>
  <c r="G2261" i="6"/>
  <c r="F2261" i="6"/>
  <c r="E2261" i="6"/>
  <c r="D2261" i="6"/>
  <c r="J2260" i="6"/>
  <c r="H2260" i="6"/>
  <c r="G2260" i="6"/>
  <c r="F2260" i="6"/>
  <c r="E2260" i="6"/>
  <c r="D2260" i="6"/>
  <c r="J2259" i="6"/>
  <c r="H2259" i="6"/>
  <c r="G2259" i="6"/>
  <c r="F2259" i="6"/>
  <c r="E2259" i="6"/>
  <c r="D2259" i="6"/>
  <c r="J2258" i="6"/>
  <c r="H2258" i="6"/>
  <c r="G2258" i="6"/>
  <c r="F2258" i="6"/>
  <c r="E2258" i="6"/>
  <c r="D2258" i="6"/>
  <c r="J2257" i="6"/>
  <c r="H2257" i="6"/>
  <c r="G2257" i="6"/>
  <c r="F2257" i="6"/>
  <c r="E2257" i="6"/>
  <c r="D2257" i="6"/>
  <c r="J2256" i="6"/>
  <c r="H2256" i="6"/>
  <c r="G2256" i="6"/>
  <c r="F2256" i="6"/>
  <c r="E2256" i="6"/>
  <c r="D2256" i="6"/>
  <c r="J2255" i="6"/>
  <c r="H2255" i="6"/>
  <c r="G2255" i="6"/>
  <c r="F2255" i="6"/>
  <c r="E2255" i="6"/>
  <c r="D2255" i="6"/>
  <c r="J2254" i="6"/>
  <c r="H2254" i="6"/>
  <c r="G2254" i="6"/>
  <c r="F2254" i="6"/>
  <c r="E2254" i="6"/>
  <c r="D2254" i="6"/>
  <c r="J2253" i="6"/>
  <c r="H2253" i="6"/>
  <c r="G2253" i="6"/>
  <c r="F2253" i="6"/>
  <c r="E2253" i="6"/>
  <c r="D2253" i="6"/>
  <c r="J2252" i="6"/>
  <c r="H2252" i="6"/>
  <c r="G2252" i="6"/>
  <c r="F2252" i="6"/>
  <c r="E2252" i="6"/>
  <c r="D2252" i="6"/>
  <c r="J2251" i="6"/>
  <c r="H2251" i="6"/>
  <c r="G2251" i="6"/>
  <c r="F2251" i="6"/>
  <c r="E2251" i="6"/>
  <c r="D2251" i="6"/>
  <c r="J2250" i="6"/>
  <c r="H2250" i="6"/>
  <c r="G2250" i="6"/>
  <c r="F2250" i="6"/>
  <c r="E2250" i="6"/>
  <c r="D2250" i="6"/>
  <c r="J2249" i="6"/>
  <c r="H2249" i="6"/>
  <c r="G2249" i="6"/>
  <c r="F2249" i="6"/>
  <c r="E2249" i="6"/>
  <c r="D2249" i="6"/>
  <c r="J2248" i="6"/>
  <c r="H2248" i="6"/>
  <c r="G2248" i="6"/>
  <c r="F2248" i="6"/>
  <c r="E2248" i="6"/>
  <c r="D2248" i="6"/>
  <c r="J2247" i="6"/>
  <c r="H2247" i="6"/>
  <c r="G2247" i="6"/>
  <c r="F2247" i="6"/>
  <c r="E2247" i="6"/>
  <c r="D2247" i="6"/>
  <c r="J2246" i="6"/>
  <c r="H2246" i="6"/>
  <c r="G2246" i="6"/>
  <c r="F2246" i="6"/>
  <c r="E2246" i="6"/>
  <c r="D2246" i="6"/>
  <c r="J2245" i="6"/>
  <c r="H2245" i="6"/>
  <c r="G2245" i="6"/>
  <c r="F2245" i="6"/>
  <c r="E2245" i="6"/>
  <c r="D2245" i="6"/>
  <c r="J2244" i="6"/>
  <c r="H2244" i="6"/>
  <c r="G2244" i="6"/>
  <c r="F2244" i="6"/>
  <c r="E2244" i="6"/>
  <c r="D2244" i="6"/>
  <c r="J2243" i="6"/>
  <c r="H2243" i="6"/>
  <c r="G2243" i="6"/>
  <c r="F2243" i="6"/>
  <c r="E2243" i="6"/>
  <c r="D2243" i="6"/>
  <c r="J2242" i="6"/>
  <c r="H2242" i="6"/>
  <c r="G2242" i="6"/>
  <c r="F2242" i="6"/>
  <c r="E2242" i="6"/>
  <c r="D2242" i="6"/>
  <c r="J2241" i="6"/>
  <c r="H2241" i="6"/>
  <c r="G2241" i="6"/>
  <c r="F2241" i="6"/>
  <c r="E2241" i="6"/>
  <c r="D2241" i="6"/>
  <c r="J2240" i="6"/>
  <c r="H2240" i="6"/>
  <c r="G2240" i="6"/>
  <c r="F2240" i="6"/>
  <c r="E2240" i="6"/>
  <c r="D2240" i="6"/>
  <c r="J2239" i="6"/>
  <c r="H2239" i="6"/>
  <c r="G2239" i="6"/>
  <c r="F2239" i="6"/>
  <c r="E2239" i="6"/>
  <c r="D2239" i="6"/>
  <c r="J2238" i="6"/>
  <c r="H2238" i="6"/>
  <c r="G2238" i="6"/>
  <c r="F2238" i="6"/>
  <c r="E2238" i="6"/>
  <c r="D2238" i="6"/>
  <c r="J2237" i="6"/>
  <c r="H2237" i="6"/>
  <c r="G2237" i="6"/>
  <c r="F2237" i="6"/>
  <c r="E2237" i="6"/>
  <c r="D2237" i="6"/>
  <c r="J2236" i="6"/>
  <c r="H2236" i="6"/>
  <c r="G2236" i="6"/>
  <c r="F2236" i="6"/>
  <c r="E2236" i="6"/>
  <c r="D2236" i="6"/>
  <c r="J2235" i="6"/>
  <c r="H2235" i="6"/>
  <c r="G2235" i="6"/>
  <c r="F2235" i="6"/>
  <c r="E2235" i="6"/>
  <c r="D2235" i="6"/>
  <c r="J2234" i="6"/>
  <c r="H2234" i="6"/>
  <c r="G2234" i="6"/>
  <c r="F2234" i="6"/>
  <c r="E2234" i="6"/>
  <c r="D2234" i="6"/>
  <c r="J2233" i="6"/>
  <c r="H2233" i="6"/>
  <c r="G2233" i="6"/>
  <c r="F2233" i="6"/>
  <c r="E2233" i="6"/>
  <c r="D2233" i="6"/>
  <c r="J2232" i="6"/>
  <c r="H2232" i="6"/>
  <c r="G2232" i="6"/>
  <c r="F2232" i="6"/>
  <c r="E2232" i="6"/>
  <c r="D2232" i="6"/>
  <c r="J2231" i="6"/>
  <c r="H2231" i="6"/>
  <c r="G2231" i="6"/>
  <c r="F2231" i="6"/>
  <c r="E2231" i="6"/>
  <c r="D2231" i="6"/>
  <c r="J2230" i="6"/>
  <c r="H2230" i="6"/>
  <c r="G2230" i="6"/>
  <c r="F2230" i="6"/>
  <c r="E2230" i="6"/>
  <c r="D2230" i="6"/>
  <c r="J2229" i="6"/>
  <c r="H2229" i="6"/>
  <c r="G2229" i="6"/>
  <c r="F2229" i="6"/>
  <c r="E2229" i="6"/>
  <c r="D2229" i="6"/>
  <c r="J2228" i="6"/>
  <c r="H2228" i="6"/>
  <c r="G2228" i="6"/>
  <c r="F2228" i="6"/>
  <c r="E2228" i="6"/>
  <c r="D2228" i="6"/>
  <c r="J2227" i="6"/>
  <c r="H2227" i="6"/>
  <c r="G2227" i="6"/>
  <c r="F2227" i="6"/>
  <c r="E2227" i="6"/>
  <c r="D2227" i="6"/>
  <c r="J2226" i="6"/>
  <c r="H2226" i="6"/>
  <c r="G2226" i="6"/>
  <c r="F2226" i="6"/>
  <c r="E2226" i="6"/>
  <c r="D2226" i="6"/>
  <c r="J2225" i="6"/>
  <c r="H2225" i="6"/>
  <c r="G2225" i="6"/>
  <c r="F2225" i="6"/>
  <c r="E2225" i="6"/>
  <c r="D2225" i="6"/>
  <c r="J2224" i="6"/>
  <c r="H2224" i="6"/>
  <c r="G2224" i="6"/>
  <c r="F2224" i="6"/>
  <c r="E2224" i="6"/>
  <c r="D2224" i="6"/>
  <c r="J2223" i="6"/>
  <c r="H2223" i="6"/>
  <c r="G2223" i="6"/>
  <c r="F2223" i="6"/>
  <c r="E2223" i="6"/>
  <c r="D2223" i="6"/>
  <c r="J2222" i="6"/>
  <c r="H2222" i="6"/>
  <c r="G2222" i="6"/>
  <c r="F2222" i="6"/>
  <c r="E2222" i="6"/>
  <c r="D2222" i="6"/>
  <c r="J2221" i="6"/>
  <c r="H2221" i="6"/>
  <c r="G2221" i="6"/>
  <c r="F2221" i="6"/>
  <c r="E2221" i="6"/>
  <c r="D2221" i="6"/>
  <c r="J2220" i="6"/>
  <c r="H2220" i="6"/>
  <c r="G2220" i="6"/>
  <c r="F2220" i="6"/>
  <c r="E2220" i="6"/>
  <c r="D2220" i="6"/>
  <c r="J2219" i="6"/>
  <c r="H2219" i="6"/>
  <c r="G2219" i="6"/>
  <c r="F2219" i="6"/>
  <c r="E2219" i="6"/>
  <c r="D2219" i="6"/>
  <c r="J2218" i="6"/>
  <c r="H2218" i="6"/>
  <c r="G2218" i="6"/>
  <c r="F2218" i="6"/>
  <c r="E2218" i="6"/>
  <c r="D2218" i="6"/>
  <c r="J2217" i="6"/>
  <c r="H2217" i="6"/>
  <c r="G2217" i="6"/>
  <c r="F2217" i="6"/>
  <c r="E2217" i="6"/>
  <c r="D2217" i="6"/>
  <c r="J2216" i="6"/>
  <c r="H2216" i="6"/>
  <c r="G2216" i="6"/>
  <c r="F2216" i="6"/>
  <c r="E2216" i="6"/>
  <c r="D2216" i="6"/>
  <c r="J2215" i="6"/>
  <c r="H2215" i="6"/>
  <c r="G2215" i="6"/>
  <c r="F2215" i="6"/>
  <c r="E2215" i="6"/>
  <c r="D2215" i="6"/>
  <c r="J2214" i="6"/>
  <c r="H2214" i="6"/>
  <c r="G2214" i="6"/>
  <c r="F2214" i="6"/>
  <c r="E2214" i="6"/>
  <c r="D2214" i="6"/>
  <c r="J2213" i="6"/>
  <c r="J109" i="7" s="1"/>
  <c r="H2213" i="6"/>
  <c r="H109" i="7" s="1"/>
  <c r="G2213" i="6"/>
  <c r="G109" i="7" s="1"/>
  <c r="V270" i="7" s="1"/>
  <c r="F2213" i="6"/>
  <c r="F109" i="7" s="1"/>
  <c r="E2213" i="6"/>
  <c r="E109" i="7" s="1"/>
  <c r="D2213" i="6"/>
  <c r="D109" i="7" s="1"/>
  <c r="AF150" i="7" s="1"/>
  <c r="J2212" i="6"/>
  <c r="J108" i="7" s="1"/>
  <c r="H2212" i="6"/>
  <c r="H108" i="7" s="1"/>
  <c r="G2212" i="6"/>
  <c r="G108" i="7" s="1"/>
  <c r="F2212" i="6"/>
  <c r="F108" i="7" s="1"/>
  <c r="E2212" i="6"/>
  <c r="E108" i="7" s="1"/>
  <c r="D2212" i="6"/>
  <c r="D108" i="7" s="1"/>
  <c r="AA149" i="7" s="1"/>
  <c r="J2211" i="6"/>
  <c r="J107" i="7" s="1"/>
  <c r="H2211" i="6"/>
  <c r="H107" i="7" s="1"/>
  <c r="G2211" i="6"/>
  <c r="G107" i="7" s="1"/>
  <c r="F2211" i="6"/>
  <c r="F107" i="7" s="1"/>
  <c r="E2211" i="6"/>
  <c r="E107" i="7" s="1"/>
  <c r="F188" i="7" s="1"/>
  <c r="D2211" i="6"/>
  <c r="D107" i="7" s="1"/>
  <c r="L148" i="7" s="1"/>
  <c r="J2210" i="6"/>
  <c r="J106" i="7" s="1"/>
  <c r="H2210" i="6"/>
  <c r="H106" i="7" s="1"/>
  <c r="G2210" i="6"/>
  <c r="G106" i="7" s="1"/>
  <c r="F2210" i="6"/>
  <c r="F106" i="7" s="1"/>
  <c r="K227" i="7" s="1"/>
  <c r="E2210" i="6"/>
  <c r="E106" i="7" s="1"/>
  <c r="D2210" i="6"/>
  <c r="D106" i="7" s="1"/>
  <c r="J2209" i="6"/>
  <c r="J105" i="7" s="1"/>
  <c r="H2209" i="6"/>
  <c r="H105" i="7" s="1"/>
  <c r="G2209" i="6"/>
  <c r="G105" i="7" s="1"/>
  <c r="K266" i="7" s="1"/>
  <c r="F2209" i="6"/>
  <c r="F105" i="7" s="1"/>
  <c r="W226" i="7" s="1"/>
  <c r="E2209" i="6"/>
  <c r="E105" i="7" s="1"/>
  <c r="D2209" i="6"/>
  <c r="D105" i="7" s="1"/>
  <c r="L146" i="7" s="1"/>
  <c r="J2208" i="6"/>
  <c r="J104" i="7" s="1"/>
  <c r="H2208" i="6"/>
  <c r="H104" i="7" s="1"/>
  <c r="J305" i="7" s="1"/>
  <c r="G2208" i="6"/>
  <c r="G104" i="7" s="1"/>
  <c r="F2208" i="6"/>
  <c r="F104" i="7" s="1"/>
  <c r="J225" i="7" s="1"/>
  <c r="E2208" i="6"/>
  <c r="E104" i="7" s="1"/>
  <c r="P185" i="7" s="1"/>
  <c r="D2208" i="6"/>
  <c r="D104" i="7" s="1"/>
  <c r="J2207" i="6"/>
  <c r="J103" i="7" s="1"/>
  <c r="H2207" i="6"/>
  <c r="H103" i="7" s="1"/>
  <c r="G2207" i="6"/>
  <c r="G103" i="7" s="1"/>
  <c r="J264" i="7" s="1"/>
  <c r="F2207" i="6"/>
  <c r="F103" i="7" s="1"/>
  <c r="E224" i="7" s="1"/>
  <c r="E2207" i="6"/>
  <c r="E103" i="7" s="1"/>
  <c r="AH184" i="7" s="1"/>
  <c r="D2207" i="6"/>
  <c r="D103" i="7" s="1"/>
  <c r="H144" i="7" s="1"/>
  <c r="J2206" i="6"/>
  <c r="J102" i="7" s="1"/>
  <c r="H2206" i="6"/>
  <c r="H102" i="7" s="1"/>
  <c r="G2206" i="6"/>
  <c r="G102" i="7" s="1"/>
  <c r="E263" i="7" s="1"/>
  <c r="F2206" i="6"/>
  <c r="F102" i="7" s="1"/>
  <c r="Q223" i="7" s="1"/>
  <c r="E2206" i="6"/>
  <c r="E102" i="7" s="1"/>
  <c r="D2206" i="6"/>
  <c r="D102" i="7" s="1"/>
  <c r="L143" i="7" s="1"/>
  <c r="J2205" i="6"/>
  <c r="J101" i="7" s="1"/>
  <c r="H2205" i="6"/>
  <c r="H101" i="7" s="1"/>
  <c r="G2205" i="6"/>
  <c r="G101" i="7" s="1"/>
  <c r="F2205" i="6"/>
  <c r="F101" i="7" s="1"/>
  <c r="J222" i="7" s="1"/>
  <c r="E2205" i="6"/>
  <c r="E101" i="7" s="1"/>
  <c r="D2205" i="6"/>
  <c r="D101" i="7" s="1"/>
  <c r="O142" i="7" s="1"/>
  <c r="J2204" i="6"/>
  <c r="J100" i="7" s="1"/>
  <c r="H2204" i="6"/>
  <c r="H100" i="7" s="1"/>
  <c r="G2204" i="6"/>
  <c r="G100" i="7" s="1"/>
  <c r="F2204" i="6"/>
  <c r="F100" i="7" s="1"/>
  <c r="E2204" i="6"/>
  <c r="E100" i="7" s="1"/>
  <c r="D2204" i="6"/>
  <c r="D100" i="7" s="1"/>
  <c r="J141" i="7" s="1"/>
  <c r="J2203" i="6"/>
  <c r="J99" i="7" s="1"/>
  <c r="H2203" i="6"/>
  <c r="H99" i="7" s="1"/>
  <c r="G2203" i="6"/>
  <c r="G99" i="7" s="1"/>
  <c r="F2203" i="6"/>
  <c r="F99" i="7" s="1"/>
  <c r="E2203" i="6"/>
  <c r="E99" i="7" s="1"/>
  <c r="D2203" i="6"/>
  <c r="D99" i="7" s="1"/>
  <c r="J140" i="7" s="1"/>
  <c r="J2202" i="6"/>
  <c r="J98" i="7" s="1"/>
  <c r="H2202" i="6"/>
  <c r="H98" i="7" s="1"/>
  <c r="G2202" i="6"/>
  <c r="G98" i="7" s="1"/>
  <c r="F2202" i="6"/>
  <c r="F98" i="7" s="1"/>
  <c r="K219" i="7" s="1"/>
  <c r="E2202" i="6"/>
  <c r="E98" i="7" s="1"/>
  <c r="D2202" i="6"/>
  <c r="D98" i="7" s="1"/>
  <c r="J2201" i="6"/>
  <c r="J97" i="7" s="1"/>
  <c r="H2201" i="6"/>
  <c r="H97" i="7" s="1"/>
  <c r="G2201" i="6"/>
  <c r="G97" i="7" s="1"/>
  <c r="F2201" i="6"/>
  <c r="F97" i="7" s="1"/>
  <c r="W218" i="7" s="1"/>
  <c r="E2201" i="6"/>
  <c r="E97" i="7" s="1"/>
  <c r="D2201" i="6"/>
  <c r="D97" i="7" s="1"/>
  <c r="H138" i="7" s="1"/>
  <c r="J2200" i="6"/>
  <c r="J96" i="7" s="1"/>
  <c r="H2200" i="6"/>
  <c r="H96" i="7" s="1"/>
  <c r="G2200" i="6"/>
  <c r="G96" i="7" s="1"/>
  <c r="AF257" i="7" s="1"/>
  <c r="F2200" i="6"/>
  <c r="F96" i="7" s="1"/>
  <c r="E2200" i="6"/>
  <c r="E96" i="7" s="1"/>
  <c r="G177" i="7" s="1"/>
  <c r="D2200" i="6"/>
  <c r="D96" i="7" s="1"/>
  <c r="J2199" i="6"/>
  <c r="J95" i="7" s="1"/>
  <c r="H2199" i="6"/>
  <c r="H95" i="7" s="1"/>
  <c r="AC296" i="7" s="1"/>
  <c r="G2199" i="6"/>
  <c r="G95" i="7" s="1"/>
  <c r="F2199" i="6"/>
  <c r="F95" i="7" s="1"/>
  <c r="E216" i="7" s="1"/>
  <c r="E2199" i="6"/>
  <c r="E95" i="7" s="1"/>
  <c r="D2199" i="6"/>
  <c r="D95" i="7" s="1"/>
  <c r="V136" i="7" s="1"/>
  <c r="J2198" i="6"/>
  <c r="J94" i="7" s="1"/>
  <c r="H2198" i="6"/>
  <c r="H94" i="7" s="1"/>
  <c r="G2198" i="6"/>
  <c r="G94" i="7" s="1"/>
  <c r="F2198" i="6"/>
  <c r="F94" i="7" s="1"/>
  <c r="E2198" i="6"/>
  <c r="E94" i="7" s="1"/>
  <c r="E175" i="7" s="1"/>
  <c r="D2198" i="6"/>
  <c r="D94" i="7" s="1"/>
  <c r="J2197" i="6"/>
  <c r="J93" i="7" s="1"/>
  <c r="H2197" i="6"/>
  <c r="H93" i="7" s="1"/>
  <c r="G2197" i="6"/>
  <c r="G93" i="7" s="1"/>
  <c r="F2197" i="6"/>
  <c r="F93" i="7" s="1"/>
  <c r="L214" i="7" s="1"/>
  <c r="E2197" i="6"/>
  <c r="E93" i="7" s="1"/>
  <c r="D2197" i="6"/>
  <c r="D93" i="7" s="1"/>
  <c r="J2196" i="6"/>
  <c r="J92" i="7" s="1"/>
  <c r="H2196" i="6"/>
  <c r="H92" i="7" s="1"/>
  <c r="G2196" i="6"/>
  <c r="G92" i="7" s="1"/>
  <c r="F2196" i="6"/>
  <c r="F92" i="7" s="1"/>
  <c r="E2196" i="6"/>
  <c r="E92" i="7" s="1"/>
  <c r="D2196" i="6"/>
  <c r="D92" i="7" s="1"/>
  <c r="K133" i="7" s="1"/>
  <c r="J2195" i="6"/>
  <c r="J91" i="7" s="1"/>
  <c r="H2195" i="6"/>
  <c r="H91" i="7" s="1"/>
  <c r="Q292" i="7" s="1"/>
  <c r="G2195" i="6"/>
  <c r="G91" i="7" s="1"/>
  <c r="F2195" i="6"/>
  <c r="F91" i="7" s="1"/>
  <c r="E2195" i="6"/>
  <c r="E91" i="7" s="1"/>
  <c r="D172" i="7" s="1"/>
  <c r="D2195" i="6"/>
  <c r="D91" i="7" s="1"/>
  <c r="M132" i="7" s="1"/>
  <c r="J2194" i="6"/>
  <c r="J90" i="7" s="1"/>
  <c r="H2194" i="6"/>
  <c r="H90" i="7" s="1"/>
  <c r="G2194" i="6"/>
  <c r="G90" i="7" s="1"/>
  <c r="F2194" i="6"/>
  <c r="F90" i="7" s="1"/>
  <c r="K211" i="7" s="1"/>
  <c r="E2194" i="6"/>
  <c r="E90" i="7" s="1"/>
  <c r="D2194" i="6"/>
  <c r="D90" i="7" s="1"/>
  <c r="J2193" i="6"/>
  <c r="J89" i="7" s="1"/>
  <c r="H2193" i="6"/>
  <c r="H89" i="7" s="1"/>
  <c r="G2193" i="6"/>
  <c r="G89" i="7" s="1"/>
  <c r="F2193" i="6"/>
  <c r="F89" i="7" s="1"/>
  <c r="E2193" i="6"/>
  <c r="E89" i="7" s="1"/>
  <c r="D2193" i="6"/>
  <c r="D89" i="7" s="1"/>
  <c r="J2192" i="6"/>
  <c r="J88" i="7" s="1"/>
  <c r="H2192" i="6"/>
  <c r="H88" i="7" s="1"/>
  <c r="G2192" i="6"/>
  <c r="G88" i="7" s="1"/>
  <c r="F2192" i="6"/>
  <c r="F88" i="7" s="1"/>
  <c r="E2192" i="6"/>
  <c r="E88" i="7" s="1"/>
  <c r="D2192" i="6"/>
  <c r="D88" i="7" s="1"/>
  <c r="J2191" i="6"/>
  <c r="J87" i="7" s="1"/>
  <c r="H2191" i="6"/>
  <c r="H87" i="7" s="1"/>
  <c r="G2191" i="6"/>
  <c r="G87" i="7" s="1"/>
  <c r="F2191" i="6"/>
  <c r="F87" i="7" s="1"/>
  <c r="E2191" i="6"/>
  <c r="E87" i="7" s="1"/>
  <c r="Y168" i="7" s="1"/>
  <c r="D2191" i="6"/>
  <c r="D87" i="7" s="1"/>
  <c r="Y128" i="7" s="1"/>
  <c r="J2190" i="6"/>
  <c r="J86" i="7" s="1"/>
  <c r="H2190" i="6"/>
  <c r="H86" i="7" s="1"/>
  <c r="G2190" i="6"/>
  <c r="G86" i="7" s="1"/>
  <c r="T247" i="7" s="1"/>
  <c r="F2190" i="6"/>
  <c r="F86" i="7" s="1"/>
  <c r="E2190" i="6"/>
  <c r="E86" i="7" s="1"/>
  <c r="D2190" i="6"/>
  <c r="D86" i="7" s="1"/>
  <c r="E127" i="7" s="1"/>
  <c r="J2189" i="6"/>
  <c r="J85" i="7" s="1"/>
  <c r="H2189" i="6"/>
  <c r="H85" i="7" s="1"/>
  <c r="G2189" i="6"/>
  <c r="G85" i="7" s="1"/>
  <c r="F2189" i="6"/>
  <c r="F85" i="7" s="1"/>
  <c r="L206" i="7" s="1"/>
  <c r="E2189" i="6"/>
  <c r="E85" i="7" s="1"/>
  <c r="D2189" i="6"/>
  <c r="D85" i="7" s="1"/>
  <c r="J2188" i="6"/>
  <c r="J84" i="7" s="1"/>
  <c r="H2188" i="6"/>
  <c r="H84" i="7" s="1"/>
  <c r="G2188" i="6"/>
  <c r="G84" i="7" s="1"/>
  <c r="F2188" i="6"/>
  <c r="F84" i="7" s="1"/>
  <c r="AD205" i="7" s="1"/>
  <c r="E2188" i="6"/>
  <c r="E84" i="7" s="1"/>
  <c r="D2188" i="6"/>
  <c r="D84" i="7" s="1"/>
  <c r="J2187" i="6"/>
  <c r="J83" i="7" s="1"/>
  <c r="H2187" i="6"/>
  <c r="H83" i="7" s="1"/>
  <c r="G2187" i="6"/>
  <c r="G83" i="7" s="1"/>
  <c r="F2187" i="6"/>
  <c r="F83" i="7" s="1"/>
  <c r="E2187" i="6"/>
  <c r="E83" i="7" s="1"/>
  <c r="D2187" i="6"/>
  <c r="D83" i="7" s="1"/>
  <c r="D124" i="7" s="1"/>
  <c r="J2186" i="6"/>
  <c r="J82" i="7" s="1"/>
  <c r="H2186" i="6"/>
  <c r="H82" i="7" s="1"/>
  <c r="G2186" i="6"/>
  <c r="G82" i="7" s="1"/>
  <c r="F2186" i="6"/>
  <c r="F82" i="7" s="1"/>
  <c r="E2186" i="6"/>
  <c r="E82" i="7" s="1"/>
  <c r="D2186" i="6"/>
  <c r="D82" i="7" s="1"/>
  <c r="Y123" i="7" s="1"/>
  <c r="J2185" i="6"/>
  <c r="J81" i="7" s="1"/>
  <c r="H2185" i="6"/>
  <c r="H81" i="7" s="1"/>
  <c r="G2185" i="6"/>
  <c r="G81" i="7" s="1"/>
  <c r="AA242" i="7" s="1"/>
  <c r="F2185" i="6"/>
  <c r="F81" i="7" s="1"/>
  <c r="E2185" i="6"/>
  <c r="E81" i="7" s="1"/>
  <c r="D2185" i="6"/>
  <c r="D81" i="7" s="1"/>
  <c r="J2184" i="6"/>
  <c r="J80" i="7" s="1"/>
  <c r="H2184" i="6"/>
  <c r="H80" i="7" s="1"/>
  <c r="G2184" i="6"/>
  <c r="G80" i="7" s="1"/>
  <c r="F2184" i="6"/>
  <c r="F80" i="7" s="1"/>
  <c r="E2184" i="6"/>
  <c r="E80" i="7" s="1"/>
  <c r="AD161" i="7" s="1"/>
  <c r="D2184" i="6"/>
  <c r="D80" i="7" s="1"/>
  <c r="E121" i="7" s="1"/>
  <c r="J2183" i="6"/>
  <c r="J79" i="7" s="1"/>
  <c r="H2183" i="6"/>
  <c r="H79" i="7" s="1"/>
  <c r="G2183" i="6"/>
  <c r="G79" i="7" s="1"/>
  <c r="AH240" i="7" s="1"/>
  <c r="F2183" i="6"/>
  <c r="F79" i="7" s="1"/>
  <c r="E2183" i="6"/>
  <c r="E79" i="7" s="1"/>
  <c r="D2183" i="6"/>
  <c r="D79" i="7" s="1"/>
  <c r="J2182" i="6"/>
  <c r="J78" i="7" s="1"/>
  <c r="H2182" i="6"/>
  <c r="H78" i="7" s="1"/>
  <c r="G2182" i="6"/>
  <c r="G78" i="7" s="1"/>
  <c r="F2182" i="6"/>
  <c r="F78" i="7" s="1"/>
  <c r="G199" i="7" s="1"/>
  <c r="E2182" i="6"/>
  <c r="E78" i="7" s="1"/>
  <c r="AK159" i="7" s="1"/>
  <c r="D2182" i="6"/>
  <c r="D78" i="7" s="1"/>
  <c r="J2181" i="6"/>
  <c r="J77" i="7" s="1"/>
  <c r="H2181" i="6"/>
  <c r="H77" i="7" s="1"/>
  <c r="G2181" i="6"/>
  <c r="G77" i="7" s="1"/>
  <c r="AM238" i="7" s="1"/>
  <c r="F2181" i="6"/>
  <c r="F77" i="7" s="1"/>
  <c r="E2181" i="6"/>
  <c r="E77" i="7" s="1"/>
  <c r="D2181" i="6"/>
  <c r="D77" i="7" s="1"/>
  <c r="J2180" i="6"/>
  <c r="J76" i="7" s="1"/>
  <c r="H2180" i="6"/>
  <c r="H76" i="7" s="1"/>
  <c r="G2180" i="6"/>
  <c r="G76" i="7" s="1"/>
  <c r="F2180" i="6"/>
  <c r="F76" i="7" s="1"/>
  <c r="E2180" i="6"/>
  <c r="E76" i="7" s="1"/>
  <c r="S157" i="7" s="1"/>
  <c r="D2180" i="6"/>
  <c r="D76" i="7" s="1"/>
  <c r="J2179" i="6"/>
  <c r="J75" i="7" s="1"/>
  <c r="H2179" i="6"/>
  <c r="H75" i="7" s="1"/>
  <c r="G2179" i="6"/>
  <c r="G75" i="7" s="1"/>
  <c r="D236" i="7" s="1"/>
  <c r="F2179" i="6"/>
  <c r="F75" i="7" s="1"/>
  <c r="E2179" i="6"/>
  <c r="E75" i="7" s="1"/>
  <c r="D2179" i="6"/>
  <c r="D75" i="7" s="1"/>
  <c r="F116" i="7" s="1"/>
  <c r="J2178" i="6"/>
  <c r="J74" i="7" s="1"/>
  <c r="H2178" i="6"/>
  <c r="H74" i="7" s="1"/>
  <c r="G2178" i="6"/>
  <c r="G74" i="7" s="1"/>
  <c r="F2178" i="6"/>
  <c r="F74" i="7" s="1"/>
  <c r="D195" i="7" s="1"/>
  <c r="E2178" i="6"/>
  <c r="E74" i="7" s="1"/>
  <c r="D2178" i="6"/>
  <c r="D74" i="7" s="1"/>
  <c r="X115" i="7" s="1"/>
  <c r="J2177" i="6"/>
  <c r="H2177" i="6"/>
  <c r="G2177" i="6"/>
  <c r="F2177" i="6"/>
  <c r="E2177" i="6"/>
  <c r="D2177" i="6"/>
  <c r="J2176" i="6"/>
  <c r="H2176" i="6"/>
  <c r="G2176" i="6"/>
  <c r="F2176" i="6"/>
  <c r="E2176" i="6"/>
  <c r="D2176" i="6"/>
  <c r="J2175" i="6"/>
  <c r="H2175" i="6"/>
  <c r="G2175" i="6"/>
  <c r="F2175" i="6"/>
  <c r="E2175" i="6"/>
  <c r="D2175" i="6"/>
  <c r="J2174" i="6"/>
  <c r="H2174" i="6"/>
  <c r="G2174" i="6"/>
  <c r="F2174" i="6"/>
  <c r="E2174" i="6"/>
  <c r="D2174" i="6"/>
  <c r="J2173" i="6"/>
  <c r="H2173" i="6"/>
  <c r="G2173" i="6"/>
  <c r="F2173" i="6"/>
  <c r="E2173" i="6"/>
  <c r="D2173" i="6"/>
  <c r="J2172" i="6"/>
  <c r="H2172" i="6"/>
  <c r="G2172" i="6"/>
  <c r="F2172" i="6"/>
  <c r="E2172" i="6"/>
  <c r="D2172" i="6"/>
  <c r="J2171" i="6"/>
  <c r="H2171" i="6"/>
  <c r="G2171" i="6"/>
  <c r="F2171" i="6"/>
  <c r="E2171" i="6"/>
  <c r="D2171" i="6"/>
  <c r="J2170" i="6"/>
  <c r="H2170" i="6"/>
  <c r="G2170" i="6"/>
  <c r="F2170" i="6"/>
  <c r="E2170" i="6"/>
  <c r="D2170" i="6"/>
  <c r="J2169" i="6"/>
  <c r="H2169" i="6"/>
  <c r="G2169" i="6"/>
  <c r="F2169" i="6"/>
  <c r="E2169" i="6"/>
  <c r="D2169" i="6"/>
  <c r="J2168" i="6"/>
  <c r="H2168" i="6"/>
  <c r="G2168" i="6"/>
  <c r="F2168" i="6"/>
  <c r="E2168" i="6"/>
  <c r="D2168" i="6"/>
  <c r="J2167" i="6"/>
  <c r="H2167" i="6"/>
  <c r="G2167" i="6"/>
  <c r="F2167" i="6"/>
  <c r="E2167" i="6"/>
  <c r="D2167" i="6"/>
  <c r="J2166" i="6"/>
  <c r="H2166" i="6"/>
  <c r="G2166" i="6"/>
  <c r="F2166" i="6"/>
  <c r="E2166" i="6"/>
  <c r="D2166" i="6"/>
  <c r="J2165" i="6"/>
  <c r="H2165" i="6"/>
  <c r="G2165" i="6"/>
  <c r="F2165" i="6"/>
  <c r="E2165" i="6"/>
  <c r="D2165" i="6"/>
  <c r="J2164" i="6"/>
  <c r="H2164" i="6"/>
  <c r="G2164" i="6"/>
  <c r="F2164" i="6"/>
  <c r="E2164" i="6"/>
  <c r="D2164" i="6"/>
  <c r="J2163" i="6"/>
  <c r="H2163" i="6"/>
  <c r="G2163" i="6"/>
  <c r="F2163" i="6"/>
  <c r="E2163" i="6"/>
  <c r="D2163" i="6"/>
  <c r="J2162" i="6"/>
  <c r="H2162" i="6"/>
  <c r="G2162" i="6"/>
  <c r="F2162" i="6"/>
  <c r="E2162" i="6"/>
  <c r="D2162" i="6"/>
  <c r="J2161" i="6"/>
  <c r="H2161" i="6"/>
  <c r="G2161" i="6"/>
  <c r="F2161" i="6"/>
  <c r="E2161" i="6"/>
  <c r="D2161" i="6"/>
  <c r="J2160" i="6"/>
  <c r="H2160" i="6"/>
  <c r="G2160" i="6"/>
  <c r="F2160" i="6"/>
  <c r="E2160" i="6"/>
  <c r="D2160" i="6"/>
  <c r="J2159" i="6"/>
  <c r="H2159" i="6"/>
  <c r="G2159" i="6"/>
  <c r="F2159" i="6"/>
  <c r="E2159" i="6"/>
  <c r="D2159" i="6"/>
  <c r="J2158" i="6"/>
  <c r="H2158" i="6"/>
  <c r="G2158" i="6"/>
  <c r="F2158" i="6"/>
  <c r="E2158" i="6"/>
  <c r="D2158" i="6"/>
  <c r="J2157" i="6"/>
  <c r="H2157" i="6"/>
  <c r="G2157" i="6"/>
  <c r="F2157" i="6"/>
  <c r="E2157" i="6"/>
  <c r="D2157" i="6"/>
  <c r="J2156" i="6"/>
  <c r="H2156" i="6"/>
  <c r="G2156" i="6"/>
  <c r="F2156" i="6"/>
  <c r="E2156" i="6"/>
  <c r="D2156" i="6"/>
  <c r="J2155" i="6"/>
  <c r="H2155" i="6"/>
  <c r="G2155" i="6"/>
  <c r="F2155" i="6"/>
  <c r="E2155" i="6"/>
  <c r="D2155" i="6"/>
  <c r="J2154" i="6"/>
  <c r="H2154" i="6"/>
  <c r="G2154" i="6"/>
  <c r="F2154" i="6"/>
  <c r="E2154" i="6"/>
  <c r="D2154" i="6"/>
  <c r="J2153" i="6"/>
  <c r="H2153" i="6"/>
  <c r="G2153" i="6"/>
  <c r="F2153" i="6"/>
  <c r="E2153" i="6"/>
  <c r="D2153" i="6"/>
  <c r="J2152" i="6"/>
  <c r="H2152" i="6"/>
  <c r="G2152" i="6"/>
  <c r="F2152" i="6"/>
  <c r="E2152" i="6"/>
  <c r="D2152" i="6"/>
  <c r="J2151" i="6"/>
  <c r="H2151" i="6"/>
  <c r="G2151" i="6"/>
  <c r="F2151" i="6"/>
  <c r="E2151" i="6"/>
  <c r="D2151" i="6"/>
  <c r="J2150" i="6"/>
  <c r="H2150" i="6"/>
  <c r="G2150" i="6"/>
  <c r="F2150" i="6"/>
  <c r="E2150" i="6"/>
  <c r="D2150" i="6"/>
  <c r="J2149" i="6"/>
  <c r="H2149" i="6"/>
  <c r="G2149" i="6"/>
  <c r="F2149" i="6"/>
  <c r="E2149" i="6"/>
  <c r="D2149" i="6"/>
  <c r="J2148" i="6"/>
  <c r="H2148" i="6"/>
  <c r="G2148" i="6"/>
  <c r="F2148" i="6"/>
  <c r="E2148" i="6"/>
  <c r="D2148" i="6"/>
  <c r="J2147" i="6"/>
  <c r="H2147" i="6"/>
  <c r="G2147" i="6"/>
  <c r="F2147" i="6"/>
  <c r="E2147" i="6"/>
  <c r="D2147" i="6"/>
  <c r="J2146" i="6"/>
  <c r="H2146" i="6"/>
  <c r="G2146" i="6"/>
  <c r="F2146" i="6"/>
  <c r="E2146" i="6"/>
  <c r="D2146" i="6"/>
  <c r="J2145" i="6"/>
  <c r="H2145" i="6"/>
  <c r="G2145" i="6"/>
  <c r="F2145" i="6"/>
  <c r="E2145" i="6"/>
  <c r="D2145" i="6"/>
  <c r="J2144" i="6"/>
  <c r="H2144" i="6"/>
  <c r="G2144" i="6"/>
  <c r="F2144" i="6"/>
  <c r="E2144" i="6"/>
  <c r="D2144" i="6"/>
  <c r="J2143" i="6"/>
  <c r="H2143" i="6"/>
  <c r="G2143" i="6"/>
  <c r="F2143" i="6"/>
  <c r="E2143" i="6"/>
  <c r="D2143" i="6"/>
  <c r="J2142" i="6"/>
  <c r="H2142" i="6"/>
  <c r="G2142" i="6"/>
  <c r="F2142" i="6"/>
  <c r="E2142" i="6"/>
  <c r="D2142" i="6"/>
  <c r="J2141" i="6"/>
  <c r="H2141" i="6"/>
  <c r="G2141" i="6"/>
  <c r="F2141" i="6"/>
  <c r="E2141" i="6"/>
  <c r="D2141" i="6"/>
  <c r="J2140" i="6"/>
  <c r="H2140" i="6"/>
  <c r="G2140" i="6"/>
  <c r="F2140" i="6"/>
  <c r="E2140" i="6"/>
  <c r="D2140" i="6"/>
  <c r="J2139" i="6"/>
  <c r="H2139" i="6"/>
  <c r="G2139" i="6"/>
  <c r="F2139" i="6"/>
  <c r="E2139" i="6"/>
  <c r="D2139" i="6"/>
  <c r="J2138" i="6"/>
  <c r="H2138" i="6"/>
  <c r="G2138" i="6"/>
  <c r="F2138" i="6"/>
  <c r="E2138" i="6"/>
  <c r="D2138" i="6"/>
  <c r="J2137" i="6"/>
  <c r="H2137" i="6"/>
  <c r="G2137" i="6"/>
  <c r="F2137" i="6"/>
  <c r="E2137" i="6"/>
  <c r="D2137" i="6"/>
  <c r="J2136" i="6"/>
  <c r="H2136" i="6"/>
  <c r="G2136" i="6"/>
  <c r="F2136" i="6"/>
  <c r="E2136" i="6"/>
  <c r="D2136" i="6"/>
  <c r="J2135" i="6"/>
  <c r="H2135" i="6"/>
  <c r="G2135" i="6"/>
  <c r="F2135" i="6"/>
  <c r="E2135" i="6"/>
  <c r="D2135" i="6"/>
  <c r="J2134" i="6"/>
  <c r="H2134" i="6"/>
  <c r="G2134" i="6"/>
  <c r="F2134" i="6"/>
  <c r="E2134" i="6"/>
  <c r="D2134" i="6"/>
  <c r="J2133" i="6"/>
  <c r="H2133" i="6"/>
  <c r="G2133" i="6"/>
  <c r="F2133" i="6"/>
  <c r="E2133" i="6"/>
  <c r="D2133" i="6"/>
  <c r="J2132" i="6"/>
  <c r="H2132" i="6"/>
  <c r="G2132" i="6"/>
  <c r="F2132" i="6"/>
  <c r="E2132" i="6"/>
  <c r="D2132" i="6"/>
  <c r="J2131" i="6"/>
  <c r="H2131" i="6"/>
  <c r="G2131" i="6"/>
  <c r="F2131" i="6"/>
  <c r="E2131" i="6"/>
  <c r="D2131" i="6"/>
  <c r="J2130" i="6"/>
  <c r="H2130" i="6"/>
  <c r="G2130" i="6"/>
  <c r="F2130" i="6"/>
  <c r="E2130" i="6"/>
  <c r="D2130" i="6"/>
  <c r="J2129" i="6"/>
  <c r="H2129" i="6"/>
  <c r="G2129" i="6"/>
  <c r="F2129" i="6"/>
  <c r="E2129" i="6"/>
  <c r="D2129" i="6"/>
  <c r="J2128" i="6"/>
  <c r="H2128" i="6"/>
  <c r="G2128" i="6"/>
  <c r="F2128" i="6"/>
  <c r="E2128" i="6"/>
  <c r="D2128" i="6"/>
  <c r="J2127" i="6"/>
  <c r="H2127" i="6"/>
  <c r="G2127" i="6"/>
  <c r="F2127" i="6"/>
  <c r="E2127" i="6"/>
  <c r="D2127" i="6"/>
  <c r="J2126" i="6"/>
  <c r="H2126" i="6"/>
  <c r="G2126" i="6"/>
  <c r="F2126" i="6"/>
  <c r="E2126" i="6"/>
  <c r="D2126" i="6"/>
  <c r="J2125" i="6"/>
  <c r="H2125" i="6"/>
  <c r="G2125" i="6"/>
  <c r="F2125" i="6"/>
  <c r="E2125" i="6"/>
  <c r="D2125" i="6"/>
  <c r="J2124" i="6"/>
  <c r="H2124" i="6"/>
  <c r="G2124" i="6"/>
  <c r="F2124" i="6"/>
  <c r="E2124" i="6"/>
  <c r="D2124" i="6"/>
  <c r="J2123" i="6"/>
  <c r="H2123" i="6"/>
  <c r="G2123" i="6"/>
  <c r="F2123" i="6"/>
  <c r="E2123" i="6"/>
  <c r="D2123" i="6"/>
  <c r="J2122" i="6"/>
  <c r="H2122" i="6"/>
  <c r="G2122" i="6"/>
  <c r="F2122" i="6"/>
  <c r="E2122" i="6"/>
  <c r="D2122" i="6"/>
  <c r="J2121" i="6"/>
  <c r="H2121" i="6"/>
  <c r="G2121" i="6"/>
  <c r="F2121" i="6"/>
  <c r="E2121" i="6"/>
  <c r="D2121" i="6"/>
  <c r="J2120" i="6"/>
  <c r="H2120" i="6"/>
  <c r="G2120" i="6"/>
  <c r="F2120" i="6"/>
  <c r="E2120" i="6"/>
  <c r="D2120" i="6"/>
  <c r="J2119" i="6"/>
  <c r="H2119" i="6"/>
  <c r="G2119" i="6"/>
  <c r="F2119" i="6"/>
  <c r="E2119" i="6"/>
  <c r="D2119" i="6"/>
  <c r="J2118" i="6"/>
  <c r="H2118" i="6"/>
  <c r="G2118" i="6"/>
  <c r="F2118" i="6"/>
  <c r="E2118" i="6"/>
  <c r="D2118" i="6"/>
  <c r="J2117" i="6"/>
  <c r="H2117" i="6"/>
  <c r="G2117" i="6"/>
  <c r="F2117" i="6"/>
  <c r="E2117" i="6"/>
  <c r="D2117" i="6"/>
  <c r="J2116" i="6"/>
  <c r="H2116" i="6"/>
  <c r="G2116" i="6"/>
  <c r="F2116" i="6"/>
  <c r="E2116" i="6"/>
  <c r="D2116" i="6"/>
  <c r="J2115" i="6"/>
  <c r="H2115" i="6"/>
  <c r="G2115" i="6"/>
  <c r="F2115" i="6"/>
  <c r="E2115" i="6"/>
  <c r="D2115" i="6"/>
  <c r="J2114" i="6"/>
  <c r="H2114" i="6"/>
  <c r="G2114" i="6"/>
  <c r="F2114" i="6"/>
  <c r="E2114" i="6"/>
  <c r="D2114" i="6"/>
  <c r="J2113" i="6"/>
  <c r="H2113" i="6"/>
  <c r="G2113" i="6"/>
  <c r="F2113" i="6"/>
  <c r="E2113" i="6"/>
  <c r="D2113" i="6"/>
  <c r="J2112" i="6"/>
  <c r="H2112" i="6"/>
  <c r="G2112" i="6"/>
  <c r="F2112" i="6"/>
  <c r="E2112" i="6"/>
  <c r="D2112" i="6"/>
  <c r="J2111" i="6"/>
  <c r="H2111" i="6"/>
  <c r="G2111" i="6"/>
  <c r="F2111" i="6"/>
  <c r="E2111" i="6"/>
  <c r="D2111" i="6"/>
  <c r="J2110" i="6"/>
  <c r="H2110" i="6"/>
  <c r="G2110" i="6"/>
  <c r="F2110" i="6"/>
  <c r="E2110" i="6"/>
  <c r="D2110" i="6"/>
  <c r="J2109" i="6"/>
  <c r="H2109" i="6"/>
  <c r="G2109" i="6"/>
  <c r="F2109" i="6"/>
  <c r="E2109" i="6"/>
  <c r="D2109" i="6"/>
  <c r="J2108" i="6"/>
  <c r="H2108" i="6"/>
  <c r="G2108" i="6"/>
  <c r="F2108" i="6"/>
  <c r="E2108" i="6"/>
  <c r="D2108" i="6"/>
  <c r="J2107" i="6"/>
  <c r="H2107" i="6"/>
  <c r="G2107" i="6"/>
  <c r="F2107" i="6"/>
  <c r="E2107" i="6"/>
  <c r="D2107" i="6"/>
  <c r="J2106" i="6"/>
  <c r="H2106" i="6"/>
  <c r="G2106" i="6"/>
  <c r="F2106" i="6"/>
  <c r="E2106" i="6"/>
  <c r="D2106" i="6"/>
  <c r="J2105" i="6"/>
  <c r="H2105" i="6"/>
  <c r="G2105" i="6"/>
  <c r="F2105" i="6"/>
  <c r="E2105" i="6"/>
  <c r="D2105" i="6"/>
  <c r="J2104" i="6"/>
  <c r="H2104" i="6"/>
  <c r="G2104" i="6"/>
  <c r="F2104" i="6"/>
  <c r="E2104" i="6"/>
  <c r="D2104" i="6"/>
  <c r="J2103" i="6"/>
  <c r="H2103" i="6"/>
  <c r="G2103" i="6"/>
  <c r="F2103" i="6"/>
  <c r="E2103" i="6"/>
  <c r="D2103" i="6"/>
  <c r="J2102" i="6"/>
  <c r="H2102" i="6"/>
  <c r="G2102" i="6"/>
  <c r="F2102" i="6"/>
  <c r="E2102" i="6"/>
  <c r="D2102" i="6"/>
  <c r="J2101" i="6"/>
  <c r="H2101" i="6"/>
  <c r="G2101" i="6"/>
  <c r="F2101" i="6"/>
  <c r="E2101" i="6"/>
  <c r="D2101" i="6"/>
  <c r="J2100" i="6"/>
  <c r="H2100" i="6"/>
  <c r="G2100" i="6"/>
  <c r="F2100" i="6"/>
  <c r="E2100" i="6"/>
  <c r="D2100" i="6"/>
  <c r="J2099" i="6"/>
  <c r="H2099" i="6"/>
  <c r="G2099" i="6"/>
  <c r="F2099" i="6"/>
  <c r="E2099" i="6"/>
  <c r="D2099" i="6"/>
  <c r="J2098" i="6"/>
  <c r="H2098" i="6"/>
  <c r="G2098" i="6"/>
  <c r="F2098" i="6"/>
  <c r="E2098" i="6"/>
  <c r="D2098" i="6"/>
  <c r="J2097" i="6"/>
  <c r="H2097" i="6"/>
  <c r="G2097" i="6"/>
  <c r="F2097" i="6"/>
  <c r="E2097" i="6"/>
  <c r="D2097" i="6"/>
  <c r="J2096" i="6"/>
  <c r="H2096" i="6"/>
  <c r="G2096" i="6"/>
  <c r="F2096" i="6"/>
  <c r="E2096" i="6"/>
  <c r="D2096" i="6"/>
  <c r="J2095" i="6"/>
  <c r="H2095" i="6"/>
  <c r="G2095" i="6"/>
  <c r="F2095" i="6"/>
  <c r="E2095" i="6"/>
  <c r="D2095" i="6"/>
  <c r="J2094" i="6"/>
  <c r="H2094" i="6"/>
  <c r="G2094" i="6"/>
  <c r="F2094" i="6"/>
  <c r="E2094" i="6"/>
  <c r="D2094" i="6"/>
  <c r="J2093" i="6"/>
  <c r="H2093" i="6"/>
  <c r="G2093" i="6"/>
  <c r="F2093" i="6"/>
  <c r="E2093" i="6"/>
  <c r="D2093" i="6"/>
  <c r="J2092" i="6"/>
  <c r="H2092" i="6"/>
  <c r="G2092" i="6"/>
  <c r="F2092" i="6"/>
  <c r="E2092" i="6"/>
  <c r="D2092" i="6"/>
  <c r="J2091" i="6"/>
  <c r="H2091" i="6"/>
  <c r="G2091" i="6"/>
  <c r="F2091" i="6"/>
  <c r="E2091" i="6"/>
  <c r="D2091" i="6"/>
  <c r="J2090" i="6"/>
  <c r="H2090" i="6"/>
  <c r="G2090" i="6"/>
  <c r="F2090" i="6"/>
  <c r="E2090" i="6"/>
  <c r="D2090" i="6"/>
  <c r="J2089" i="6"/>
  <c r="H2089" i="6"/>
  <c r="G2089" i="6"/>
  <c r="F2089" i="6"/>
  <c r="E2089" i="6"/>
  <c r="D2089" i="6"/>
  <c r="J2088" i="6"/>
  <c r="H2088" i="6"/>
  <c r="G2088" i="6"/>
  <c r="F2088" i="6"/>
  <c r="E2088" i="6"/>
  <c r="D2088" i="6"/>
  <c r="J2087" i="6"/>
  <c r="H2087" i="6"/>
  <c r="G2087" i="6"/>
  <c r="F2087" i="6"/>
  <c r="E2087" i="6"/>
  <c r="D2087" i="6"/>
  <c r="J2086" i="6"/>
  <c r="H2086" i="6"/>
  <c r="G2086" i="6"/>
  <c r="F2086" i="6"/>
  <c r="E2086" i="6"/>
  <c r="D2086" i="6"/>
  <c r="J2085" i="6"/>
  <c r="H2085" i="6"/>
  <c r="G2085" i="6"/>
  <c r="F2085" i="6"/>
  <c r="E2085" i="6"/>
  <c r="D2085" i="6"/>
  <c r="J2084" i="6"/>
  <c r="H2084" i="6"/>
  <c r="G2084" i="6"/>
  <c r="F2084" i="6"/>
  <c r="E2084" i="6"/>
  <c r="D2084" i="6"/>
  <c r="J2083" i="6"/>
  <c r="H2083" i="6"/>
  <c r="G2083" i="6"/>
  <c r="F2083" i="6"/>
  <c r="E2083" i="6"/>
  <c r="D2083" i="6"/>
  <c r="J2082" i="6"/>
  <c r="H2082" i="6"/>
  <c r="G2082" i="6"/>
  <c r="F2082" i="6"/>
  <c r="E2082" i="6"/>
  <c r="D2082" i="6"/>
  <c r="J2081" i="6"/>
  <c r="H2081" i="6"/>
  <c r="G2081" i="6"/>
  <c r="F2081" i="6"/>
  <c r="E2081" i="6"/>
  <c r="D2081" i="6"/>
  <c r="J2080" i="6"/>
  <c r="H2080" i="6"/>
  <c r="G2080" i="6"/>
  <c r="F2080" i="6"/>
  <c r="E2080" i="6"/>
  <c r="D2080" i="6"/>
  <c r="J2079" i="6"/>
  <c r="H2079" i="6"/>
  <c r="G2079" i="6"/>
  <c r="F2079" i="6"/>
  <c r="E2079" i="6"/>
  <c r="D2079" i="6"/>
  <c r="J2078" i="6"/>
  <c r="H2078" i="6"/>
  <c r="G2078" i="6"/>
  <c r="F2078" i="6"/>
  <c r="E2078" i="6"/>
  <c r="D2078" i="6"/>
  <c r="J2077" i="6"/>
  <c r="H2077" i="6"/>
  <c r="G2077" i="6"/>
  <c r="F2077" i="6"/>
  <c r="E2077" i="6"/>
  <c r="D2077" i="6"/>
  <c r="J2076" i="6"/>
  <c r="H2076" i="6"/>
  <c r="G2076" i="6"/>
  <c r="F2076" i="6"/>
  <c r="E2076" i="6"/>
  <c r="D2076" i="6"/>
  <c r="J2075" i="6"/>
  <c r="H2075" i="6"/>
  <c r="G2075" i="6"/>
  <c r="F2075" i="6"/>
  <c r="E2075" i="6"/>
  <c r="D2075" i="6"/>
  <c r="J2074" i="6"/>
  <c r="H2074" i="6"/>
  <c r="G2074" i="6"/>
  <c r="F2074" i="6"/>
  <c r="E2074" i="6"/>
  <c r="D2074" i="6"/>
  <c r="J2073" i="6"/>
  <c r="H2073" i="6"/>
  <c r="G2073" i="6"/>
  <c r="F2073" i="6"/>
  <c r="E2073" i="6"/>
  <c r="D2073" i="6"/>
  <c r="J2072" i="6"/>
  <c r="H2072" i="6"/>
  <c r="G2072" i="6"/>
  <c r="F2072" i="6"/>
  <c r="E2072" i="6"/>
  <c r="D2072" i="6"/>
  <c r="J2071" i="6"/>
  <c r="H2071" i="6"/>
  <c r="G2071" i="6"/>
  <c r="F2071" i="6"/>
  <c r="E2071" i="6"/>
  <c r="D2071" i="6"/>
  <c r="J2070" i="6"/>
  <c r="H2070" i="6"/>
  <c r="G2070" i="6"/>
  <c r="F2070" i="6"/>
  <c r="E2070" i="6"/>
  <c r="D2070" i="6"/>
  <c r="J2069" i="6"/>
  <c r="H2069" i="6"/>
  <c r="G2069" i="6"/>
  <c r="F2069" i="6"/>
  <c r="E2069" i="6"/>
  <c r="D2069" i="6"/>
  <c r="J2068" i="6"/>
  <c r="H2068" i="6"/>
  <c r="G2068" i="6"/>
  <c r="F2068" i="6"/>
  <c r="E2068" i="6"/>
  <c r="D2068" i="6"/>
  <c r="J2067" i="6"/>
  <c r="H2067" i="6"/>
  <c r="G2067" i="6"/>
  <c r="F2067" i="6"/>
  <c r="E2067" i="6"/>
  <c r="D2067" i="6"/>
  <c r="J2066" i="6"/>
  <c r="H2066" i="6"/>
  <c r="G2066" i="6"/>
  <c r="F2066" i="6"/>
  <c r="E2066" i="6"/>
  <c r="D2066" i="6"/>
  <c r="J2065" i="6"/>
  <c r="H2065" i="6"/>
  <c r="G2065" i="6"/>
  <c r="F2065" i="6"/>
  <c r="E2065" i="6"/>
  <c r="D2065" i="6"/>
  <c r="J2064" i="6"/>
  <c r="H2064" i="6"/>
  <c r="G2064" i="6"/>
  <c r="F2064" i="6"/>
  <c r="E2064" i="6"/>
  <c r="D2064" i="6"/>
  <c r="J2063" i="6"/>
  <c r="H2063" i="6"/>
  <c r="G2063" i="6"/>
  <c r="F2063" i="6"/>
  <c r="E2063" i="6"/>
  <c r="D2063" i="6"/>
  <c r="J2062" i="6"/>
  <c r="H2062" i="6"/>
  <c r="G2062" i="6"/>
  <c r="F2062" i="6"/>
  <c r="E2062" i="6"/>
  <c r="D2062" i="6"/>
  <c r="J2061" i="6"/>
  <c r="H2061" i="6"/>
  <c r="G2061" i="6"/>
  <c r="F2061" i="6"/>
  <c r="E2061" i="6"/>
  <c r="D2061" i="6"/>
  <c r="J2060" i="6"/>
  <c r="H2060" i="6"/>
  <c r="G2060" i="6"/>
  <c r="F2060" i="6"/>
  <c r="E2060" i="6"/>
  <c r="D2060" i="6"/>
  <c r="J2059" i="6"/>
  <c r="H2059" i="6"/>
  <c r="G2059" i="6"/>
  <c r="F2059" i="6"/>
  <c r="E2059" i="6"/>
  <c r="D2059" i="6"/>
  <c r="J2058" i="6"/>
  <c r="H2058" i="6"/>
  <c r="G2058" i="6"/>
  <c r="F2058" i="6"/>
  <c r="E2058" i="6"/>
  <c r="D2058" i="6"/>
  <c r="J2057" i="6"/>
  <c r="H2057" i="6"/>
  <c r="G2057" i="6"/>
  <c r="F2057" i="6"/>
  <c r="E2057" i="6"/>
  <c r="D2057" i="6"/>
  <c r="J2056" i="6"/>
  <c r="H2056" i="6"/>
  <c r="G2056" i="6"/>
  <c r="F2056" i="6"/>
  <c r="E2056" i="6"/>
  <c r="D2056" i="6"/>
  <c r="J2055" i="6"/>
  <c r="H2055" i="6"/>
  <c r="G2055" i="6"/>
  <c r="F2055" i="6"/>
  <c r="E2055" i="6"/>
  <c r="D2055" i="6"/>
  <c r="J2054" i="6"/>
  <c r="H2054" i="6"/>
  <c r="G2054" i="6"/>
  <c r="F2054" i="6"/>
  <c r="E2054" i="6"/>
  <c r="D2054" i="6"/>
  <c r="J2053" i="6"/>
  <c r="H2053" i="6"/>
  <c r="G2053" i="6"/>
  <c r="F2053" i="6"/>
  <c r="E2053" i="6"/>
  <c r="D2053" i="6"/>
  <c r="J2052" i="6"/>
  <c r="H2052" i="6"/>
  <c r="G2052" i="6"/>
  <c r="F2052" i="6"/>
  <c r="E2052" i="6"/>
  <c r="D2052" i="6"/>
  <c r="J2051" i="6"/>
  <c r="H2051" i="6"/>
  <c r="G2051" i="6"/>
  <c r="F2051" i="6"/>
  <c r="E2051" i="6"/>
  <c r="D2051" i="6"/>
  <c r="J2050" i="6"/>
  <c r="H2050" i="6"/>
  <c r="G2050" i="6"/>
  <c r="F2050" i="6"/>
  <c r="E2050" i="6"/>
  <c r="D2050" i="6"/>
  <c r="J2049" i="6"/>
  <c r="H2049" i="6"/>
  <c r="G2049" i="6"/>
  <c r="F2049" i="6"/>
  <c r="E2049" i="6"/>
  <c r="D2049" i="6"/>
  <c r="J2048" i="6"/>
  <c r="H2048" i="6"/>
  <c r="G2048" i="6"/>
  <c r="F2048" i="6"/>
  <c r="E2048" i="6"/>
  <c r="D2048" i="6"/>
  <c r="J2047" i="6"/>
  <c r="H2047" i="6"/>
  <c r="G2047" i="6"/>
  <c r="F2047" i="6"/>
  <c r="E2047" i="6"/>
  <c r="D2047" i="6"/>
  <c r="J2046" i="6"/>
  <c r="H2046" i="6"/>
  <c r="G2046" i="6"/>
  <c r="F2046" i="6"/>
  <c r="E2046" i="6"/>
  <c r="D2046" i="6"/>
  <c r="J2045" i="6"/>
  <c r="H2045" i="6"/>
  <c r="G2045" i="6"/>
  <c r="F2045" i="6"/>
  <c r="E2045" i="6"/>
  <c r="D2045" i="6"/>
  <c r="J2044" i="6"/>
  <c r="H2044" i="6"/>
  <c r="G2044" i="6"/>
  <c r="F2044" i="6"/>
  <c r="E2044" i="6"/>
  <c r="D2044" i="6"/>
  <c r="J2043" i="6"/>
  <c r="H2043" i="6"/>
  <c r="G2043" i="6"/>
  <c r="F2043" i="6"/>
  <c r="E2043" i="6"/>
  <c r="D2043" i="6"/>
  <c r="J2042" i="6"/>
  <c r="H2042" i="6"/>
  <c r="G2042" i="6"/>
  <c r="F2042" i="6"/>
  <c r="E2042" i="6"/>
  <c r="D2042" i="6"/>
  <c r="J2041" i="6"/>
  <c r="H2041" i="6"/>
  <c r="G2041" i="6"/>
  <c r="F2041" i="6"/>
  <c r="E2041" i="6"/>
  <c r="D2041" i="6"/>
  <c r="J2040" i="6"/>
  <c r="H2040" i="6"/>
  <c r="G2040" i="6"/>
  <c r="F2040" i="6"/>
  <c r="E2040" i="6"/>
  <c r="D2040" i="6"/>
  <c r="J2039" i="6"/>
  <c r="H2039" i="6"/>
  <c r="G2039" i="6"/>
  <c r="F2039" i="6"/>
  <c r="E2039" i="6"/>
  <c r="D2039" i="6"/>
  <c r="J2038" i="6"/>
  <c r="H2038" i="6"/>
  <c r="G2038" i="6"/>
  <c r="F2038" i="6"/>
  <c r="E2038" i="6"/>
  <c r="D2038" i="6"/>
  <c r="J2037" i="6"/>
  <c r="H2037" i="6"/>
  <c r="G2037" i="6"/>
  <c r="F2037" i="6"/>
  <c r="E2037" i="6"/>
  <c r="D2037" i="6"/>
  <c r="J2036" i="6"/>
  <c r="H2036" i="6"/>
  <c r="G2036" i="6"/>
  <c r="F2036" i="6"/>
  <c r="E2036" i="6"/>
  <c r="D2036" i="6"/>
  <c r="J2035" i="6"/>
  <c r="H2035" i="6"/>
  <c r="G2035" i="6"/>
  <c r="F2035" i="6"/>
  <c r="E2035" i="6"/>
  <c r="D2035" i="6"/>
  <c r="J2034" i="6"/>
  <c r="H2034" i="6"/>
  <c r="G2034" i="6"/>
  <c r="F2034" i="6"/>
  <c r="E2034" i="6"/>
  <c r="D2034" i="6"/>
  <c r="J2033" i="6"/>
  <c r="H2033" i="6"/>
  <c r="G2033" i="6"/>
  <c r="F2033" i="6"/>
  <c r="E2033" i="6"/>
  <c r="D2033" i="6"/>
  <c r="J2032" i="6"/>
  <c r="H2032" i="6"/>
  <c r="G2032" i="6"/>
  <c r="F2032" i="6"/>
  <c r="E2032" i="6"/>
  <c r="D2032" i="6"/>
  <c r="J2031" i="6"/>
  <c r="H2031" i="6"/>
  <c r="G2031" i="6"/>
  <c r="F2031" i="6"/>
  <c r="E2031" i="6"/>
  <c r="D2031" i="6"/>
  <c r="J2030" i="6"/>
  <c r="H2030" i="6"/>
  <c r="G2030" i="6"/>
  <c r="F2030" i="6"/>
  <c r="E2030" i="6"/>
  <c r="D2030" i="6"/>
  <c r="J2029" i="6"/>
  <c r="H2029" i="6"/>
  <c r="G2029" i="6"/>
  <c r="F2029" i="6"/>
  <c r="E2029" i="6"/>
  <c r="D2029" i="6"/>
  <c r="J2028" i="6"/>
  <c r="H2028" i="6"/>
  <c r="G2028" i="6"/>
  <c r="F2028" i="6"/>
  <c r="E2028" i="6"/>
  <c r="D2028" i="6"/>
  <c r="J2027" i="6"/>
  <c r="H2027" i="6"/>
  <c r="G2027" i="6"/>
  <c r="F2027" i="6"/>
  <c r="E2027" i="6"/>
  <c r="D2027" i="6"/>
  <c r="J2026" i="6"/>
  <c r="H2026" i="6"/>
  <c r="G2026" i="6"/>
  <c r="F2026" i="6"/>
  <c r="E2026" i="6"/>
  <c r="D2026" i="6"/>
  <c r="J2025" i="6"/>
  <c r="H2025" i="6"/>
  <c r="G2025" i="6"/>
  <c r="F2025" i="6"/>
  <c r="E2025" i="6"/>
  <c r="D2025" i="6"/>
  <c r="J2024" i="6"/>
  <c r="H2024" i="6"/>
  <c r="G2024" i="6"/>
  <c r="F2024" i="6"/>
  <c r="E2024" i="6"/>
  <c r="D2024" i="6"/>
  <c r="J2023" i="6"/>
  <c r="H2023" i="6"/>
  <c r="G2023" i="6"/>
  <c r="F2023" i="6"/>
  <c r="E2023" i="6"/>
  <c r="D2023" i="6"/>
  <c r="J2022" i="6"/>
  <c r="H2022" i="6"/>
  <c r="G2022" i="6"/>
  <c r="F2022" i="6"/>
  <c r="E2022" i="6"/>
  <c r="D2022" i="6"/>
  <c r="J2021" i="6"/>
  <c r="H2021" i="6"/>
  <c r="G2021" i="6"/>
  <c r="F2021" i="6"/>
  <c r="E2021" i="6"/>
  <c r="D2021" i="6"/>
  <c r="J2020" i="6"/>
  <c r="H2020" i="6"/>
  <c r="G2020" i="6"/>
  <c r="F2020" i="6"/>
  <c r="E2020" i="6"/>
  <c r="D2020" i="6"/>
  <c r="J2019" i="6"/>
  <c r="H2019" i="6"/>
  <c r="G2019" i="6"/>
  <c r="F2019" i="6"/>
  <c r="E2019" i="6"/>
  <c r="D2019" i="6"/>
  <c r="J2018" i="6"/>
  <c r="H2018" i="6"/>
  <c r="G2018" i="6"/>
  <c r="F2018" i="6"/>
  <c r="E2018" i="6"/>
  <c r="D2018" i="6"/>
  <c r="J2017" i="6"/>
  <c r="H2017" i="6"/>
  <c r="G2017" i="6"/>
  <c r="F2017" i="6"/>
  <c r="E2017" i="6"/>
  <c r="D2017" i="6"/>
  <c r="J2016" i="6"/>
  <c r="H2016" i="6"/>
  <c r="G2016" i="6"/>
  <c r="F2016" i="6"/>
  <c r="E2016" i="6"/>
  <c r="D2016" i="6"/>
  <c r="J2015" i="6"/>
  <c r="H2015" i="6"/>
  <c r="G2015" i="6"/>
  <c r="F2015" i="6"/>
  <c r="E2015" i="6"/>
  <c r="D2015" i="6"/>
  <c r="J2014" i="6"/>
  <c r="H2014" i="6"/>
  <c r="G2014" i="6"/>
  <c r="F2014" i="6"/>
  <c r="E2014" i="6"/>
  <c r="D2014" i="6"/>
  <c r="J2013" i="6"/>
  <c r="H2013" i="6"/>
  <c r="G2013" i="6"/>
  <c r="F2013" i="6"/>
  <c r="E2013" i="6"/>
  <c r="D2013" i="6"/>
  <c r="J2012" i="6"/>
  <c r="H2012" i="6"/>
  <c r="G2012" i="6"/>
  <c r="F2012" i="6"/>
  <c r="E2012" i="6"/>
  <c r="D2012" i="6"/>
  <c r="J2011" i="6"/>
  <c r="H2011" i="6"/>
  <c r="G2011" i="6"/>
  <c r="F2011" i="6"/>
  <c r="E2011" i="6"/>
  <c r="D2011" i="6"/>
  <c r="J2010" i="6"/>
  <c r="H2010" i="6"/>
  <c r="G2010" i="6"/>
  <c r="F2010" i="6"/>
  <c r="E2010" i="6"/>
  <c r="D2010" i="6"/>
  <c r="J2009" i="6"/>
  <c r="H2009" i="6"/>
  <c r="G2009" i="6"/>
  <c r="F2009" i="6"/>
  <c r="E2009" i="6"/>
  <c r="D2009" i="6"/>
  <c r="J2008" i="6"/>
  <c r="H2008" i="6"/>
  <c r="G2008" i="6"/>
  <c r="F2008" i="6"/>
  <c r="E2008" i="6"/>
  <c r="D2008" i="6"/>
  <c r="J2007" i="6"/>
  <c r="H2007" i="6"/>
  <c r="G2007" i="6"/>
  <c r="F2007" i="6"/>
  <c r="E2007" i="6"/>
  <c r="D2007" i="6"/>
  <c r="J2006" i="6"/>
  <c r="H2006" i="6"/>
  <c r="G2006" i="6"/>
  <c r="F2006" i="6"/>
  <c r="E2006" i="6"/>
  <c r="D2006" i="6"/>
  <c r="J2005" i="6"/>
  <c r="H2005" i="6"/>
  <c r="G2005" i="6"/>
  <c r="F2005" i="6"/>
  <c r="E2005" i="6"/>
  <c r="D2005" i="6"/>
  <c r="J2004" i="6"/>
  <c r="H2004" i="6"/>
  <c r="G2004" i="6"/>
  <c r="F2004" i="6"/>
  <c r="E2004" i="6"/>
  <c r="D2004" i="6"/>
  <c r="J2003" i="6"/>
  <c r="H2003" i="6"/>
  <c r="G2003" i="6"/>
  <c r="F2003" i="6"/>
  <c r="E2003" i="6"/>
  <c r="D2003" i="6"/>
  <c r="J2002" i="6"/>
  <c r="H2002" i="6"/>
  <c r="G2002" i="6"/>
  <c r="F2002" i="6"/>
  <c r="E2002" i="6"/>
  <c r="D2002" i="6"/>
  <c r="J2001" i="6"/>
  <c r="H2001" i="6"/>
  <c r="G2001" i="6"/>
  <c r="F2001" i="6"/>
  <c r="E2001" i="6"/>
  <c r="D2001" i="6"/>
  <c r="J2000" i="6"/>
  <c r="H2000" i="6"/>
  <c r="G2000" i="6"/>
  <c r="F2000" i="6"/>
  <c r="E2000" i="6"/>
  <c r="D2000" i="6"/>
  <c r="J1999" i="6"/>
  <c r="H1999" i="6"/>
  <c r="G1999" i="6"/>
  <c r="F1999" i="6"/>
  <c r="E1999" i="6"/>
  <c r="D1999" i="6"/>
  <c r="J1998" i="6"/>
  <c r="H1998" i="6"/>
  <c r="G1998" i="6"/>
  <c r="F1998" i="6"/>
  <c r="E1998" i="6"/>
  <c r="D1998" i="6"/>
  <c r="J1997" i="6"/>
  <c r="H1997" i="6"/>
  <c r="G1997" i="6"/>
  <c r="F1997" i="6"/>
  <c r="E1997" i="6"/>
  <c r="D1997" i="6"/>
  <c r="J1996" i="6"/>
  <c r="H1996" i="6"/>
  <c r="G1996" i="6"/>
  <c r="F1996" i="6"/>
  <c r="E1996" i="6"/>
  <c r="D1996" i="6"/>
  <c r="J1995" i="6"/>
  <c r="H1995" i="6"/>
  <c r="G1995" i="6"/>
  <c r="F1995" i="6"/>
  <c r="E1995" i="6"/>
  <c r="D1995" i="6"/>
  <c r="J1994" i="6"/>
  <c r="H1994" i="6"/>
  <c r="G1994" i="6"/>
  <c r="F1994" i="6"/>
  <c r="E1994" i="6"/>
  <c r="D1994" i="6"/>
  <c r="J1993" i="6"/>
  <c r="H1993" i="6"/>
  <c r="G1993" i="6"/>
  <c r="F1993" i="6"/>
  <c r="E1993" i="6"/>
  <c r="D1993" i="6"/>
  <c r="J1992" i="6"/>
  <c r="H1992" i="6"/>
  <c r="G1992" i="6"/>
  <c r="F1992" i="6"/>
  <c r="E1992" i="6"/>
  <c r="D1992" i="6"/>
  <c r="J1991" i="6"/>
  <c r="H1991" i="6"/>
  <c r="G1991" i="6"/>
  <c r="F1991" i="6"/>
  <c r="E1991" i="6"/>
  <c r="D1991" i="6"/>
  <c r="J1990" i="6"/>
  <c r="H1990" i="6"/>
  <c r="G1990" i="6"/>
  <c r="F1990" i="6"/>
  <c r="E1990" i="6"/>
  <c r="D1990" i="6"/>
  <c r="J1989" i="6"/>
  <c r="H1989" i="6"/>
  <c r="G1989" i="6"/>
  <c r="F1989" i="6"/>
  <c r="E1989" i="6"/>
  <c r="D1989" i="6"/>
  <c r="J1988" i="6"/>
  <c r="H1988" i="6"/>
  <c r="G1988" i="6"/>
  <c r="F1988" i="6"/>
  <c r="E1988" i="6"/>
  <c r="D1988" i="6"/>
  <c r="J1987" i="6"/>
  <c r="H1987" i="6"/>
  <c r="G1987" i="6"/>
  <c r="F1987" i="6"/>
  <c r="E1987" i="6"/>
  <c r="D1987" i="6"/>
  <c r="J1986" i="6"/>
  <c r="H1986" i="6"/>
  <c r="G1986" i="6"/>
  <c r="F1986" i="6"/>
  <c r="E1986" i="6"/>
  <c r="D1986" i="6"/>
  <c r="J1985" i="6"/>
  <c r="H1985" i="6"/>
  <c r="G1985" i="6"/>
  <c r="F1985" i="6"/>
  <c r="E1985" i="6"/>
  <c r="D1985" i="6"/>
  <c r="J1984" i="6"/>
  <c r="H1984" i="6"/>
  <c r="G1984" i="6"/>
  <c r="F1984" i="6"/>
  <c r="E1984" i="6"/>
  <c r="D1984" i="6"/>
  <c r="J1983" i="6"/>
  <c r="H1983" i="6"/>
  <c r="G1983" i="6"/>
  <c r="F1983" i="6"/>
  <c r="E1983" i="6"/>
  <c r="D1983" i="6"/>
  <c r="J1982" i="6"/>
  <c r="H1982" i="6"/>
  <c r="G1982" i="6"/>
  <c r="F1982" i="6"/>
  <c r="E1982" i="6"/>
  <c r="D1982" i="6"/>
  <c r="J1981" i="6"/>
  <c r="H1981" i="6"/>
  <c r="G1981" i="6"/>
  <c r="F1981" i="6"/>
  <c r="E1981" i="6"/>
  <c r="D1981" i="6"/>
  <c r="J1980" i="6"/>
  <c r="H1980" i="6"/>
  <c r="G1980" i="6"/>
  <c r="F1980" i="6"/>
  <c r="E1980" i="6"/>
  <c r="D1980" i="6"/>
  <c r="J1979" i="6"/>
  <c r="H1979" i="6"/>
  <c r="G1979" i="6"/>
  <c r="F1979" i="6"/>
  <c r="E1979" i="6"/>
  <c r="D1979" i="6"/>
  <c r="J1978" i="6"/>
  <c r="H1978" i="6"/>
  <c r="G1978" i="6"/>
  <c r="F1978" i="6"/>
  <c r="E1978" i="6"/>
  <c r="D1978" i="6"/>
  <c r="J1977" i="6"/>
  <c r="H1977" i="6"/>
  <c r="G1977" i="6"/>
  <c r="F1977" i="6"/>
  <c r="E1977" i="6"/>
  <c r="D1977" i="6"/>
  <c r="J1976" i="6"/>
  <c r="H1976" i="6"/>
  <c r="G1976" i="6"/>
  <c r="F1976" i="6"/>
  <c r="E1976" i="6"/>
  <c r="D1976" i="6"/>
  <c r="J1975" i="6"/>
  <c r="H1975" i="6"/>
  <c r="G1975" i="6"/>
  <c r="F1975" i="6"/>
  <c r="E1975" i="6"/>
  <c r="D1975" i="6"/>
  <c r="J1974" i="6"/>
  <c r="H1974" i="6"/>
  <c r="G1974" i="6"/>
  <c r="F1974" i="6"/>
  <c r="E1974" i="6"/>
  <c r="D1974" i="6"/>
  <c r="J1973" i="6"/>
  <c r="H1973" i="6"/>
  <c r="G1973" i="6"/>
  <c r="F1973" i="6"/>
  <c r="E1973" i="6"/>
  <c r="D1973" i="6"/>
  <c r="J1972" i="6"/>
  <c r="H1972" i="6"/>
  <c r="G1972" i="6"/>
  <c r="F1972" i="6"/>
  <c r="E1972" i="6"/>
  <c r="D1972" i="6"/>
  <c r="J1971" i="6"/>
  <c r="H1971" i="6"/>
  <c r="G1971" i="6"/>
  <c r="F1971" i="6"/>
  <c r="E1971" i="6"/>
  <c r="D1971" i="6"/>
  <c r="J1970" i="6"/>
  <c r="H1970" i="6"/>
  <c r="G1970" i="6"/>
  <c r="F1970" i="6"/>
  <c r="E1970" i="6"/>
  <c r="D1970" i="6"/>
  <c r="J1969" i="6"/>
  <c r="H1969" i="6"/>
  <c r="G1969" i="6"/>
  <c r="F1969" i="6"/>
  <c r="E1969" i="6"/>
  <c r="D1969" i="6"/>
  <c r="J1968" i="6"/>
  <c r="H1968" i="6"/>
  <c r="G1968" i="6"/>
  <c r="F1968" i="6"/>
  <c r="E1968" i="6"/>
  <c r="D1968" i="6"/>
  <c r="J1967" i="6"/>
  <c r="H1967" i="6"/>
  <c r="G1967" i="6"/>
  <c r="F1967" i="6"/>
  <c r="E1967" i="6"/>
  <c r="D1967" i="6"/>
  <c r="J1966" i="6"/>
  <c r="H1966" i="6"/>
  <c r="G1966" i="6"/>
  <c r="F1966" i="6"/>
  <c r="E1966" i="6"/>
  <c r="D1966" i="6"/>
  <c r="J1965" i="6"/>
  <c r="H1965" i="6"/>
  <c r="G1965" i="6"/>
  <c r="F1965" i="6"/>
  <c r="E1965" i="6"/>
  <c r="D1965" i="6"/>
  <c r="J1964" i="6"/>
  <c r="H1964" i="6"/>
  <c r="G1964" i="6"/>
  <c r="F1964" i="6"/>
  <c r="E1964" i="6"/>
  <c r="D1964" i="6"/>
  <c r="J1963" i="6"/>
  <c r="H1963" i="6"/>
  <c r="G1963" i="6"/>
  <c r="F1963" i="6"/>
  <c r="E1963" i="6"/>
  <c r="D1963" i="6"/>
  <c r="J1962" i="6"/>
  <c r="H1962" i="6"/>
  <c r="G1962" i="6"/>
  <c r="F1962" i="6"/>
  <c r="E1962" i="6"/>
  <c r="D1962" i="6"/>
  <c r="J1961" i="6"/>
  <c r="H1961" i="6"/>
  <c r="G1961" i="6"/>
  <c r="F1961" i="6"/>
  <c r="E1961" i="6"/>
  <c r="D1961" i="6"/>
  <c r="J1960" i="6"/>
  <c r="H1960" i="6"/>
  <c r="G1960" i="6"/>
  <c r="F1960" i="6"/>
  <c r="E1960" i="6"/>
  <c r="D1960" i="6"/>
  <c r="J1959" i="6"/>
  <c r="H1959" i="6"/>
  <c r="G1959" i="6"/>
  <c r="F1959" i="6"/>
  <c r="E1959" i="6"/>
  <c r="D1959" i="6"/>
  <c r="J1958" i="6"/>
  <c r="H1958" i="6"/>
  <c r="G1958" i="6"/>
  <c r="F1958" i="6"/>
  <c r="E1958" i="6"/>
  <c r="D1958" i="6"/>
  <c r="J1957" i="6"/>
  <c r="H1957" i="6"/>
  <c r="G1957" i="6"/>
  <c r="F1957" i="6"/>
  <c r="E1957" i="6"/>
  <c r="D1957" i="6"/>
  <c r="J1956" i="6"/>
  <c r="H1956" i="6"/>
  <c r="G1956" i="6"/>
  <c r="F1956" i="6"/>
  <c r="E1956" i="6"/>
  <c r="D1956" i="6"/>
  <c r="J1955" i="6"/>
  <c r="H1955" i="6"/>
  <c r="G1955" i="6"/>
  <c r="F1955" i="6"/>
  <c r="E1955" i="6"/>
  <c r="D1955" i="6"/>
  <c r="J1954" i="6"/>
  <c r="H1954" i="6"/>
  <c r="G1954" i="6"/>
  <c r="F1954" i="6"/>
  <c r="E1954" i="6"/>
  <c r="D1954" i="6"/>
  <c r="J1953" i="6"/>
  <c r="H1953" i="6"/>
  <c r="G1953" i="6"/>
  <c r="F1953" i="6"/>
  <c r="E1953" i="6"/>
  <c r="D1953" i="6"/>
  <c r="J1952" i="6"/>
  <c r="H1952" i="6"/>
  <c r="G1952" i="6"/>
  <c r="F1952" i="6"/>
  <c r="E1952" i="6"/>
  <c r="D1952" i="6"/>
  <c r="J1951" i="6"/>
  <c r="H1951" i="6"/>
  <c r="G1951" i="6"/>
  <c r="F1951" i="6"/>
  <c r="E1951" i="6"/>
  <c r="D1951" i="6"/>
  <c r="J1950" i="6"/>
  <c r="H1950" i="6"/>
  <c r="G1950" i="6"/>
  <c r="F1950" i="6"/>
  <c r="E1950" i="6"/>
  <c r="D1950" i="6"/>
  <c r="J1949" i="6"/>
  <c r="H1949" i="6"/>
  <c r="G1949" i="6"/>
  <c r="F1949" i="6"/>
  <c r="E1949" i="6"/>
  <c r="D1949" i="6"/>
  <c r="J1948" i="6"/>
  <c r="H1948" i="6"/>
  <c r="G1948" i="6"/>
  <c r="F1948" i="6"/>
  <c r="E1948" i="6"/>
  <c r="D1948" i="6"/>
  <c r="J1947" i="6"/>
  <c r="H1947" i="6"/>
  <c r="G1947" i="6"/>
  <c r="F1947" i="6"/>
  <c r="E1947" i="6"/>
  <c r="D1947" i="6"/>
  <c r="J1946" i="6"/>
  <c r="H1946" i="6"/>
  <c r="G1946" i="6"/>
  <c r="F1946" i="6"/>
  <c r="E1946" i="6"/>
  <c r="D1946" i="6"/>
  <c r="J1945" i="6"/>
  <c r="H1945" i="6"/>
  <c r="G1945" i="6"/>
  <c r="F1945" i="6"/>
  <c r="E1945" i="6"/>
  <c r="D1945" i="6"/>
  <c r="J1944" i="6"/>
  <c r="H1944" i="6"/>
  <c r="G1944" i="6"/>
  <c r="F1944" i="6"/>
  <c r="E1944" i="6"/>
  <c r="D1944" i="6"/>
  <c r="J1943" i="6"/>
  <c r="H1943" i="6"/>
  <c r="G1943" i="6"/>
  <c r="F1943" i="6"/>
  <c r="E1943" i="6"/>
  <c r="D1943" i="6"/>
  <c r="J1942" i="6"/>
  <c r="H1942" i="6"/>
  <c r="G1942" i="6"/>
  <c r="F1942" i="6"/>
  <c r="E1942" i="6"/>
  <c r="D1942" i="6"/>
  <c r="J1941" i="6"/>
  <c r="H1941" i="6"/>
  <c r="G1941" i="6"/>
  <c r="F1941" i="6"/>
  <c r="E1941" i="6"/>
  <c r="D1941" i="6"/>
  <c r="J1940" i="6"/>
  <c r="H1940" i="6"/>
  <c r="G1940" i="6"/>
  <c r="F1940" i="6"/>
  <c r="E1940" i="6"/>
  <c r="D1940" i="6"/>
  <c r="J1939" i="6"/>
  <c r="H1939" i="6"/>
  <c r="G1939" i="6"/>
  <c r="F1939" i="6"/>
  <c r="E1939" i="6"/>
  <c r="D1939" i="6"/>
  <c r="J1938" i="6"/>
  <c r="H1938" i="6"/>
  <c r="G1938" i="6"/>
  <c r="F1938" i="6"/>
  <c r="E1938" i="6"/>
  <c r="D1938" i="6"/>
  <c r="J1937" i="6"/>
  <c r="H1937" i="6"/>
  <c r="G1937" i="6"/>
  <c r="F1937" i="6"/>
  <c r="E1937" i="6"/>
  <c r="D1937" i="6"/>
  <c r="J1936" i="6"/>
  <c r="H1936" i="6"/>
  <c r="G1936" i="6"/>
  <c r="F1936" i="6"/>
  <c r="E1936" i="6"/>
  <c r="D1936" i="6"/>
  <c r="J1935" i="6"/>
  <c r="H1935" i="6"/>
  <c r="G1935" i="6"/>
  <c r="F1935" i="6"/>
  <c r="E1935" i="6"/>
  <c r="D1935" i="6"/>
  <c r="J1934" i="6"/>
  <c r="H1934" i="6"/>
  <c r="G1934" i="6"/>
  <c r="F1934" i="6"/>
  <c r="E1934" i="6"/>
  <c r="D1934" i="6"/>
  <c r="J1933" i="6"/>
  <c r="H1933" i="6"/>
  <c r="G1933" i="6"/>
  <c r="F1933" i="6"/>
  <c r="E1933" i="6"/>
  <c r="D1933" i="6"/>
  <c r="J1932" i="6"/>
  <c r="H1932" i="6"/>
  <c r="G1932" i="6"/>
  <c r="F1932" i="6"/>
  <c r="E1932" i="6"/>
  <c r="D1932" i="6"/>
  <c r="J1931" i="6"/>
  <c r="H1931" i="6"/>
  <c r="G1931" i="6"/>
  <c r="F1931" i="6"/>
  <c r="E1931" i="6"/>
  <c r="D1931" i="6"/>
  <c r="J1930" i="6"/>
  <c r="H1930" i="6"/>
  <c r="G1930" i="6"/>
  <c r="F1930" i="6"/>
  <c r="E1930" i="6"/>
  <c r="D1930" i="6"/>
  <c r="J1929" i="6"/>
  <c r="H1929" i="6"/>
  <c r="G1929" i="6"/>
  <c r="F1929" i="6"/>
  <c r="E1929" i="6"/>
  <c r="D1929" i="6"/>
  <c r="J1928" i="6"/>
  <c r="H1928" i="6"/>
  <c r="G1928" i="6"/>
  <c r="F1928" i="6"/>
  <c r="E1928" i="6"/>
  <c r="D1928" i="6"/>
  <c r="J1927" i="6"/>
  <c r="H1927" i="6"/>
  <c r="G1927" i="6"/>
  <c r="F1927" i="6"/>
  <c r="E1927" i="6"/>
  <c r="D1927" i="6"/>
  <c r="J1926" i="6"/>
  <c r="H1926" i="6"/>
  <c r="G1926" i="6"/>
  <c r="F1926" i="6"/>
  <c r="E1926" i="6"/>
  <c r="D1926" i="6"/>
  <c r="J1925" i="6"/>
  <c r="H1925" i="6"/>
  <c r="G1925" i="6"/>
  <c r="F1925" i="6"/>
  <c r="E1925" i="6"/>
  <c r="D1925" i="6"/>
  <c r="J1924" i="6"/>
  <c r="H1924" i="6"/>
  <c r="G1924" i="6"/>
  <c r="F1924" i="6"/>
  <c r="E1924" i="6"/>
  <c r="D1924" i="6"/>
  <c r="J1923" i="6"/>
  <c r="H1923" i="6"/>
  <c r="G1923" i="6"/>
  <c r="F1923" i="6"/>
  <c r="E1923" i="6"/>
  <c r="D1923" i="6"/>
  <c r="J1922" i="6"/>
  <c r="H1922" i="6"/>
  <c r="G1922" i="6"/>
  <c r="F1922" i="6"/>
  <c r="E1922" i="6"/>
  <c r="D1922" i="6"/>
  <c r="J1921" i="6"/>
  <c r="H1921" i="6"/>
  <c r="G1921" i="6"/>
  <c r="F1921" i="6"/>
  <c r="E1921" i="6"/>
  <c r="D1921" i="6"/>
  <c r="J1920" i="6"/>
  <c r="H1920" i="6"/>
  <c r="G1920" i="6"/>
  <c r="F1920" i="6"/>
  <c r="E1920" i="6"/>
  <c r="D1920" i="6"/>
  <c r="J1919" i="6"/>
  <c r="H1919" i="6"/>
  <c r="G1919" i="6"/>
  <c r="F1919" i="6"/>
  <c r="E1919" i="6"/>
  <c r="D1919" i="6"/>
  <c r="J1918" i="6"/>
  <c r="H1918" i="6"/>
  <c r="G1918" i="6"/>
  <c r="F1918" i="6"/>
  <c r="E1918" i="6"/>
  <c r="D1918" i="6"/>
  <c r="J1917" i="6"/>
  <c r="H1917" i="6"/>
  <c r="G1917" i="6"/>
  <c r="F1917" i="6"/>
  <c r="E1917" i="6"/>
  <c r="D1917" i="6"/>
  <c r="J1916" i="6"/>
  <c r="H1916" i="6"/>
  <c r="G1916" i="6"/>
  <c r="F1916" i="6"/>
  <c r="E1916" i="6"/>
  <c r="D1916" i="6"/>
  <c r="J1915" i="6"/>
  <c r="H1915" i="6"/>
  <c r="G1915" i="6"/>
  <c r="F1915" i="6"/>
  <c r="E1915" i="6"/>
  <c r="D1915" i="6"/>
  <c r="J1914" i="6"/>
  <c r="H1914" i="6"/>
  <c r="G1914" i="6"/>
  <c r="F1914" i="6"/>
  <c r="E1914" i="6"/>
  <c r="D1914" i="6"/>
  <c r="J1913" i="6"/>
  <c r="H1913" i="6"/>
  <c r="G1913" i="6"/>
  <c r="F1913" i="6"/>
  <c r="E1913" i="6"/>
  <c r="D1913" i="6"/>
  <c r="J1912" i="6"/>
  <c r="H1912" i="6"/>
  <c r="G1912" i="6"/>
  <c r="F1912" i="6"/>
  <c r="E1912" i="6"/>
  <c r="D1912" i="6"/>
  <c r="J1911" i="6"/>
  <c r="H1911" i="6"/>
  <c r="G1911" i="6"/>
  <c r="F1911" i="6"/>
  <c r="E1911" i="6"/>
  <c r="D1911" i="6"/>
  <c r="J1910" i="6"/>
  <c r="H1910" i="6"/>
  <c r="G1910" i="6"/>
  <c r="F1910" i="6"/>
  <c r="E1910" i="6"/>
  <c r="D1910" i="6"/>
  <c r="J1909" i="6"/>
  <c r="H1909" i="6"/>
  <c r="G1909" i="6"/>
  <c r="F1909" i="6"/>
  <c r="E1909" i="6"/>
  <c r="D1909" i="6"/>
  <c r="J1908" i="6"/>
  <c r="H1908" i="6"/>
  <c r="G1908" i="6"/>
  <c r="F1908" i="6"/>
  <c r="E1908" i="6"/>
  <c r="D1908" i="6"/>
  <c r="J1907" i="6"/>
  <c r="H1907" i="6"/>
  <c r="G1907" i="6"/>
  <c r="F1907" i="6"/>
  <c r="E1907" i="6"/>
  <c r="D1907" i="6"/>
  <c r="J1906" i="6"/>
  <c r="H1906" i="6"/>
  <c r="G1906" i="6"/>
  <c r="F1906" i="6"/>
  <c r="E1906" i="6"/>
  <c r="D1906" i="6"/>
  <c r="J1905" i="6"/>
  <c r="H1905" i="6"/>
  <c r="G1905" i="6"/>
  <c r="F1905" i="6"/>
  <c r="E1905" i="6"/>
  <c r="D1905" i="6"/>
  <c r="J1904" i="6"/>
  <c r="H1904" i="6"/>
  <c r="G1904" i="6"/>
  <c r="F1904" i="6"/>
  <c r="E1904" i="6"/>
  <c r="D1904" i="6"/>
  <c r="J1903" i="6"/>
  <c r="H1903" i="6"/>
  <c r="G1903" i="6"/>
  <c r="F1903" i="6"/>
  <c r="E1903" i="6"/>
  <c r="D1903" i="6"/>
  <c r="J1902" i="6"/>
  <c r="H1902" i="6"/>
  <c r="G1902" i="6"/>
  <c r="F1902" i="6"/>
  <c r="E1902" i="6"/>
  <c r="D1902" i="6"/>
  <c r="J1901" i="6"/>
  <c r="H1901" i="6"/>
  <c r="G1901" i="6"/>
  <c r="F1901" i="6"/>
  <c r="E1901" i="6"/>
  <c r="D1901" i="6"/>
  <c r="J1900" i="6"/>
  <c r="H1900" i="6"/>
  <c r="G1900" i="6"/>
  <c r="F1900" i="6"/>
  <c r="E1900" i="6"/>
  <c r="D1900" i="6"/>
  <c r="J1899" i="6"/>
  <c r="H1899" i="6"/>
  <c r="G1899" i="6"/>
  <c r="F1899" i="6"/>
  <c r="E1899" i="6"/>
  <c r="D1899" i="6"/>
  <c r="J1898" i="6"/>
  <c r="H1898" i="6"/>
  <c r="G1898" i="6"/>
  <c r="F1898" i="6"/>
  <c r="E1898" i="6"/>
  <c r="D1898" i="6"/>
  <c r="J1897" i="6"/>
  <c r="H1897" i="6"/>
  <c r="G1897" i="6"/>
  <c r="F1897" i="6"/>
  <c r="E1897" i="6"/>
  <c r="D1897" i="6"/>
  <c r="J1896" i="6"/>
  <c r="H1896" i="6"/>
  <c r="G1896" i="6"/>
  <c r="F1896" i="6"/>
  <c r="E1896" i="6"/>
  <c r="D1896" i="6"/>
  <c r="J1895" i="6"/>
  <c r="H1895" i="6"/>
  <c r="G1895" i="6"/>
  <c r="F1895" i="6"/>
  <c r="E1895" i="6"/>
  <c r="D1895" i="6"/>
  <c r="J1894" i="6"/>
  <c r="H1894" i="6"/>
  <c r="G1894" i="6"/>
  <c r="F1894" i="6"/>
  <c r="E1894" i="6"/>
  <c r="D1894" i="6"/>
  <c r="J1893" i="6"/>
  <c r="H1893" i="6"/>
  <c r="G1893" i="6"/>
  <c r="F1893" i="6"/>
  <c r="E1893" i="6"/>
  <c r="D1893" i="6"/>
  <c r="J1892" i="6"/>
  <c r="H1892" i="6"/>
  <c r="G1892" i="6"/>
  <c r="F1892" i="6"/>
  <c r="E1892" i="6"/>
  <c r="D1892" i="6"/>
  <c r="J1891" i="6"/>
  <c r="H1891" i="6"/>
  <c r="G1891" i="6"/>
  <c r="F1891" i="6"/>
  <c r="E1891" i="6"/>
  <c r="D1891" i="6"/>
  <c r="J1890" i="6"/>
  <c r="H1890" i="6"/>
  <c r="G1890" i="6"/>
  <c r="F1890" i="6"/>
  <c r="E1890" i="6"/>
  <c r="D1890" i="6"/>
  <c r="J1889" i="6"/>
  <c r="H1889" i="6"/>
  <c r="G1889" i="6"/>
  <c r="F1889" i="6"/>
  <c r="E1889" i="6"/>
  <c r="D1889" i="6"/>
  <c r="J1888" i="6"/>
  <c r="H1888" i="6"/>
  <c r="G1888" i="6"/>
  <c r="F1888" i="6"/>
  <c r="E1888" i="6"/>
  <c r="D1888" i="6"/>
  <c r="J1887" i="6"/>
  <c r="H1887" i="6"/>
  <c r="G1887" i="6"/>
  <c r="F1887" i="6"/>
  <c r="E1887" i="6"/>
  <c r="D1887" i="6"/>
  <c r="J1886" i="6"/>
  <c r="H1886" i="6"/>
  <c r="G1886" i="6"/>
  <c r="F1886" i="6"/>
  <c r="E1886" i="6"/>
  <c r="D1886" i="6"/>
  <c r="J1885" i="6"/>
  <c r="H1885" i="6"/>
  <c r="G1885" i="6"/>
  <c r="F1885" i="6"/>
  <c r="E1885" i="6"/>
  <c r="D1885" i="6"/>
  <c r="J1884" i="6"/>
  <c r="H1884" i="6"/>
  <c r="G1884" i="6"/>
  <c r="F1884" i="6"/>
  <c r="E1884" i="6"/>
  <c r="D1884" i="6"/>
  <c r="J1883" i="6"/>
  <c r="H1883" i="6"/>
  <c r="G1883" i="6"/>
  <c r="F1883" i="6"/>
  <c r="E1883" i="6"/>
  <c r="D1883" i="6"/>
  <c r="J1882" i="6"/>
  <c r="H1882" i="6"/>
  <c r="G1882" i="6"/>
  <c r="F1882" i="6"/>
  <c r="E1882" i="6"/>
  <c r="D1882" i="6"/>
  <c r="J1881" i="6"/>
  <c r="H1881" i="6"/>
  <c r="G1881" i="6"/>
  <c r="F1881" i="6"/>
  <c r="E1881" i="6"/>
  <c r="D1881" i="6"/>
  <c r="J1880" i="6"/>
  <c r="H1880" i="6"/>
  <c r="G1880" i="6"/>
  <c r="F1880" i="6"/>
  <c r="E1880" i="6"/>
  <c r="D1880" i="6"/>
  <c r="J1879" i="6"/>
  <c r="H1879" i="6"/>
  <c r="G1879" i="6"/>
  <c r="F1879" i="6"/>
  <c r="E1879" i="6"/>
  <c r="D1879" i="6"/>
  <c r="J1878" i="6"/>
  <c r="H1878" i="6"/>
  <c r="G1878" i="6"/>
  <c r="F1878" i="6"/>
  <c r="E1878" i="6"/>
  <c r="D1878" i="6"/>
  <c r="J1877" i="6"/>
  <c r="H1877" i="6"/>
  <c r="G1877" i="6"/>
  <c r="F1877" i="6"/>
  <c r="E1877" i="6"/>
  <c r="D1877" i="6"/>
  <c r="J1876" i="6"/>
  <c r="H1876" i="6"/>
  <c r="G1876" i="6"/>
  <c r="F1876" i="6"/>
  <c r="E1876" i="6"/>
  <c r="D1876" i="6"/>
  <c r="J1875" i="6"/>
  <c r="H1875" i="6"/>
  <c r="G1875" i="6"/>
  <c r="F1875" i="6"/>
  <c r="E1875" i="6"/>
  <c r="D1875" i="6"/>
  <c r="J1874" i="6"/>
  <c r="H1874" i="6"/>
  <c r="G1874" i="6"/>
  <c r="F1874" i="6"/>
  <c r="E1874" i="6"/>
  <c r="D1874" i="6"/>
  <c r="J1873" i="6"/>
  <c r="H1873" i="6"/>
  <c r="G1873" i="6"/>
  <c r="F1873" i="6"/>
  <c r="E1873" i="6"/>
  <c r="D1873" i="6"/>
  <c r="J1872" i="6"/>
  <c r="H1872" i="6"/>
  <c r="G1872" i="6"/>
  <c r="F1872" i="6"/>
  <c r="E1872" i="6"/>
  <c r="D1872" i="6"/>
  <c r="J1871" i="6"/>
  <c r="H1871" i="6"/>
  <c r="G1871" i="6"/>
  <c r="F1871" i="6"/>
  <c r="E1871" i="6"/>
  <c r="D1871" i="6"/>
  <c r="J1870" i="6"/>
  <c r="H1870" i="6"/>
  <c r="G1870" i="6"/>
  <c r="F1870" i="6"/>
  <c r="E1870" i="6"/>
  <c r="D1870" i="6"/>
  <c r="J1869" i="6"/>
  <c r="H1869" i="6"/>
  <c r="G1869" i="6"/>
  <c r="F1869" i="6"/>
  <c r="E1869" i="6"/>
  <c r="D1869" i="6"/>
  <c r="J1868" i="6"/>
  <c r="H1868" i="6"/>
  <c r="G1868" i="6"/>
  <c r="F1868" i="6"/>
  <c r="E1868" i="6"/>
  <c r="D1868" i="6"/>
  <c r="J1867" i="6"/>
  <c r="H1867" i="6"/>
  <c r="G1867" i="6"/>
  <c r="F1867" i="6"/>
  <c r="E1867" i="6"/>
  <c r="D1867" i="6"/>
  <c r="J1866" i="6"/>
  <c r="H1866" i="6"/>
  <c r="G1866" i="6"/>
  <c r="F1866" i="6"/>
  <c r="E1866" i="6"/>
  <c r="D1866" i="6"/>
  <c r="J1865" i="6"/>
  <c r="H1865" i="6"/>
  <c r="G1865" i="6"/>
  <c r="F1865" i="6"/>
  <c r="E1865" i="6"/>
  <c r="D1865" i="6"/>
  <c r="J1864" i="6"/>
  <c r="H1864" i="6"/>
  <c r="G1864" i="6"/>
  <c r="F1864" i="6"/>
  <c r="E1864" i="6"/>
  <c r="D1864" i="6"/>
  <c r="J1863" i="6"/>
  <c r="H1863" i="6"/>
  <c r="G1863" i="6"/>
  <c r="F1863" i="6"/>
  <c r="E1863" i="6"/>
  <c r="D1863" i="6"/>
  <c r="J1862" i="6"/>
  <c r="H1862" i="6"/>
  <c r="G1862" i="6"/>
  <c r="F1862" i="6"/>
  <c r="E1862" i="6"/>
  <c r="D1862" i="6"/>
  <c r="J1861" i="6"/>
  <c r="H1861" i="6"/>
  <c r="G1861" i="6"/>
  <c r="F1861" i="6"/>
  <c r="E1861" i="6"/>
  <c r="D1861" i="6"/>
  <c r="J1860" i="6"/>
  <c r="H1860" i="6"/>
  <c r="G1860" i="6"/>
  <c r="F1860" i="6"/>
  <c r="E1860" i="6"/>
  <c r="D1860" i="6"/>
  <c r="J1859" i="6"/>
  <c r="H1859" i="6"/>
  <c r="G1859" i="6"/>
  <c r="F1859" i="6"/>
  <c r="E1859" i="6"/>
  <c r="D1859" i="6"/>
  <c r="J1858" i="6"/>
  <c r="H1858" i="6"/>
  <c r="G1858" i="6"/>
  <c r="F1858" i="6"/>
  <c r="E1858" i="6"/>
  <c r="D1858" i="6"/>
  <c r="J1857" i="6"/>
  <c r="H1857" i="6"/>
  <c r="G1857" i="6"/>
  <c r="F1857" i="6"/>
  <c r="E1857" i="6"/>
  <c r="D1857" i="6"/>
  <c r="J1856" i="6"/>
  <c r="H1856" i="6"/>
  <c r="G1856" i="6"/>
  <c r="F1856" i="6"/>
  <c r="E1856" i="6"/>
  <c r="D1856" i="6"/>
  <c r="J1855" i="6"/>
  <c r="H1855" i="6"/>
  <c r="G1855" i="6"/>
  <c r="F1855" i="6"/>
  <c r="E1855" i="6"/>
  <c r="D1855" i="6"/>
  <c r="J1854" i="6"/>
  <c r="H1854" i="6"/>
  <c r="G1854" i="6"/>
  <c r="F1854" i="6"/>
  <c r="E1854" i="6"/>
  <c r="D1854" i="6"/>
  <c r="J1853" i="6"/>
  <c r="H1853" i="6"/>
  <c r="G1853" i="6"/>
  <c r="F1853" i="6"/>
  <c r="E1853" i="6"/>
  <c r="D1853" i="6"/>
  <c r="J1852" i="6"/>
  <c r="H1852" i="6"/>
  <c r="G1852" i="6"/>
  <c r="F1852" i="6"/>
  <c r="E1852" i="6"/>
  <c r="D1852" i="6"/>
  <c r="J1851" i="6"/>
  <c r="H1851" i="6"/>
  <c r="G1851" i="6"/>
  <c r="F1851" i="6"/>
  <c r="E1851" i="6"/>
  <c r="D1851" i="6"/>
  <c r="J1850" i="6"/>
  <c r="H1850" i="6"/>
  <c r="G1850" i="6"/>
  <c r="F1850" i="6"/>
  <c r="E1850" i="6"/>
  <c r="D1850" i="6"/>
  <c r="J1849" i="6"/>
  <c r="H1849" i="6"/>
  <c r="G1849" i="6"/>
  <c r="F1849" i="6"/>
  <c r="E1849" i="6"/>
  <c r="D1849" i="6"/>
  <c r="J1848" i="6"/>
  <c r="H1848" i="6"/>
  <c r="G1848" i="6"/>
  <c r="F1848" i="6"/>
  <c r="E1848" i="6"/>
  <c r="D1848" i="6"/>
  <c r="J1847" i="6"/>
  <c r="H1847" i="6"/>
  <c r="G1847" i="6"/>
  <c r="F1847" i="6"/>
  <c r="E1847" i="6"/>
  <c r="D1847" i="6"/>
  <c r="J1846" i="6"/>
  <c r="H1846" i="6"/>
  <c r="G1846" i="6"/>
  <c r="F1846" i="6"/>
  <c r="E1846" i="6"/>
  <c r="D1846" i="6"/>
  <c r="J1845" i="6"/>
  <c r="H1845" i="6"/>
  <c r="G1845" i="6"/>
  <c r="F1845" i="6"/>
  <c r="E1845" i="6"/>
  <c r="D1845" i="6"/>
  <c r="J1844" i="6"/>
  <c r="H1844" i="6"/>
  <c r="G1844" i="6"/>
  <c r="F1844" i="6"/>
  <c r="E1844" i="6"/>
  <c r="D1844" i="6"/>
  <c r="J1843" i="6"/>
  <c r="H1843" i="6"/>
  <c r="G1843" i="6"/>
  <c r="F1843" i="6"/>
  <c r="E1843" i="6"/>
  <c r="D1843" i="6"/>
  <c r="J1842" i="6"/>
  <c r="H1842" i="6"/>
  <c r="G1842" i="6"/>
  <c r="F1842" i="6"/>
  <c r="E1842" i="6"/>
  <c r="D1842" i="6"/>
  <c r="J1841" i="6"/>
  <c r="H1841" i="6"/>
  <c r="G1841" i="6"/>
  <c r="F1841" i="6"/>
  <c r="E1841" i="6"/>
  <c r="D1841" i="6"/>
  <c r="J1840" i="6"/>
  <c r="H1840" i="6"/>
  <c r="G1840" i="6"/>
  <c r="F1840" i="6"/>
  <c r="E1840" i="6"/>
  <c r="D1840" i="6"/>
  <c r="J1839" i="6"/>
  <c r="H1839" i="6"/>
  <c r="G1839" i="6"/>
  <c r="F1839" i="6"/>
  <c r="E1839" i="6"/>
  <c r="D1839" i="6"/>
  <c r="J1838" i="6"/>
  <c r="H1838" i="6"/>
  <c r="G1838" i="6"/>
  <c r="F1838" i="6"/>
  <c r="E1838" i="6"/>
  <c r="D1838" i="6"/>
  <c r="J1837" i="6"/>
  <c r="H1837" i="6"/>
  <c r="G1837" i="6"/>
  <c r="F1837" i="6"/>
  <c r="E1837" i="6"/>
  <c r="D1837" i="6"/>
  <c r="J1836" i="6"/>
  <c r="H1836" i="6"/>
  <c r="G1836" i="6"/>
  <c r="F1836" i="6"/>
  <c r="E1836" i="6"/>
  <c r="D1836" i="6"/>
  <c r="J1835" i="6"/>
  <c r="H1835" i="6"/>
  <c r="G1835" i="6"/>
  <c r="F1835" i="6"/>
  <c r="E1835" i="6"/>
  <c r="D1835" i="6"/>
  <c r="J1834" i="6"/>
  <c r="H1834" i="6"/>
  <c r="G1834" i="6"/>
  <c r="F1834" i="6"/>
  <c r="E1834" i="6"/>
  <c r="D1834" i="6"/>
  <c r="J1833" i="6"/>
  <c r="H1833" i="6"/>
  <c r="G1833" i="6"/>
  <c r="F1833" i="6"/>
  <c r="E1833" i="6"/>
  <c r="D1833" i="6"/>
  <c r="J1832" i="6"/>
  <c r="H1832" i="6"/>
  <c r="G1832" i="6"/>
  <c r="F1832" i="6"/>
  <c r="E1832" i="6"/>
  <c r="D1832" i="6"/>
  <c r="J1831" i="6"/>
  <c r="H1831" i="6"/>
  <c r="G1831" i="6"/>
  <c r="F1831" i="6"/>
  <c r="E1831" i="6"/>
  <c r="D1831" i="6"/>
  <c r="J1830" i="6"/>
  <c r="H1830" i="6"/>
  <c r="G1830" i="6"/>
  <c r="F1830" i="6"/>
  <c r="E1830" i="6"/>
  <c r="D1830" i="6"/>
  <c r="J1829" i="6"/>
  <c r="H1829" i="6"/>
  <c r="G1829" i="6"/>
  <c r="F1829" i="6"/>
  <c r="E1829" i="6"/>
  <c r="D1829" i="6"/>
  <c r="J1828" i="6"/>
  <c r="H1828" i="6"/>
  <c r="G1828" i="6"/>
  <c r="F1828" i="6"/>
  <c r="E1828" i="6"/>
  <c r="D1828" i="6"/>
  <c r="J1827" i="6"/>
  <c r="H1827" i="6"/>
  <c r="G1827" i="6"/>
  <c r="F1827" i="6"/>
  <c r="E1827" i="6"/>
  <c r="D1827" i="6"/>
  <c r="J1826" i="6"/>
  <c r="H1826" i="6"/>
  <c r="G1826" i="6"/>
  <c r="F1826" i="6"/>
  <c r="E1826" i="6"/>
  <c r="D1826" i="6"/>
  <c r="J1825" i="6"/>
  <c r="H1825" i="6"/>
  <c r="G1825" i="6"/>
  <c r="F1825" i="6"/>
  <c r="E1825" i="6"/>
  <c r="D1825" i="6"/>
  <c r="J1824" i="6"/>
  <c r="H1824" i="6"/>
  <c r="G1824" i="6"/>
  <c r="F1824" i="6"/>
  <c r="E1824" i="6"/>
  <c r="D1824" i="6"/>
  <c r="J1823" i="6"/>
  <c r="H1823" i="6"/>
  <c r="G1823" i="6"/>
  <c r="F1823" i="6"/>
  <c r="E1823" i="6"/>
  <c r="D1823" i="6"/>
  <c r="J1822" i="6"/>
  <c r="H1822" i="6"/>
  <c r="G1822" i="6"/>
  <c r="F1822" i="6"/>
  <c r="E1822" i="6"/>
  <c r="D1822" i="6"/>
  <c r="J1821" i="6"/>
  <c r="H1821" i="6"/>
  <c r="G1821" i="6"/>
  <c r="F1821" i="6"/>
  <c r="E1821" i="6"/>
  <c r="D1821" i="6"/>
  <c r="J1820" i="6"/>
  <c r="H1820" i="6"/>
  <c r="G1820" i="6"/>
  <c r="F1820" i="6"/>
  <c r="E1820" i="6"/>
  <c r="D1820" i="6"/>
  <c r="J1819" i="6"/>
  <c r="H1819" i="6"/>
  <c r="G1819" i="6"/>
  <c r="F1819" i="6"/>
  <c r="E1819" i="6"/>
  <c r="D1819" i="6"/>
  <c r="J1818" i="6"/>
  <c r="H1818" i="6"/>
  <c r="G1818" i="6"/>
  <c r="F1818" i="6"/>
  <c r="E1818" i="6"/>
  <c r="D1818" i="6"/>
  <c r="J1817" i="6"/>
  <c r="H1817" i="6"/>
  <c r="G1817" i="6"/>
  <c r="F1817" i="6"/>
  <c r="E1817" i="6"/>
  <c r="D1817" i="6"/>
  <c r="J1816" i="6"/>
  <c r="H1816" i="6"/>
  <c r="G1816" i="6"/>
  <c r="F1816" i="6"/>
  <c r="E1816" i="6"/>
  <c r="D1816" i="6"/>
  <c r="J1815" i="6"/>
  <c r="H1815" i="6"/>
  <c r="G1815" i="6"/>
  <c r="F1815" i="6"/>
  <c r="E1815" i="6"/>
  <c r="D1815" i="6"/>
  <c r="J1814" i="6"/>
  <c r="H1814" i="6"/>
  <c r="G1814" i="6"/>
  <c r="F1814" i="6"/>
  <c r="E1814" i="6"/>
  <c r="D1814" i="6"/>
  <c r="J1813" i="6"/>
  <c r="H1813" i="6"/>
  <c r="G1813" i="6"/>
  <c r="F1813" i="6"/>
  <c r="E1813" i="6"/>
  <c r="D1813" i="6"/>
  <c r="J1812" i="6"/>
  <c r="H1812" i="6"/>
  <c r="G1812" i="6"/>
  <c r="F1812" i="6"/>
  <c r="E1812" i="6"/>
  <c r="D1812" i="6"/>
  <c r="J1811" i="6"/>
  <c r="H1811" i="6"/>
  <c r="G1811" i="6"/>
  <c r="F1811" i="6"/>
  <c r="E1811" i="6"/>
  <c r="D1811" i="6"/>
  <c r="J1810" i="6"/>
  <c r="H1810" i="6"/>
  <c r="G1810" i="6"/>
  <c r="F1810" i="6"/>
  <c r="E1810" i="6"/>
  <c r="D1810" i="6"/>
  <c r="J1809" i="6"/>
  <c r="H1809" i="6"/>
  <c r="G1809" i="6"/>
  <c r="F1809" i="6"/>
  <c r="E1809" i="6"/>
  <c r="D1809" i="6"/>
  <c r="J1808" i="6"/>
  <c r="H1808" i="6"/>
  <c r="G1808" i="6"/>
  <c r="F1808" i="6"/>
  <c r="E1808" i="6"/>
  <c r="D1808" i="6"/>
  <c r="J1807" i="6"/>
  <c r="H1807" i="6"/>
  <c r="G1807" i="6"/>
  <c r="F1807" i="6"/>
  <c r="E1807" i="6"/>
  <c r="D1807" i="6"/>
  <c r="J1806" i="6"/>
  <c r="H1806" i="6"/>
  <c r="G1806" i="6"/>
  <c r="F1806" i="6"/>
  <c r="E1806" i="6"/>
  <c r="D1806" i="6"/>
  <c r="J1805" i="6"/>
  <c r="H1805" i="6"/>
  <c r="G1805" i="6"/>
  <c r="F1805" i="6"/>
  <c r="E1805" i="6"/>
  <c r="D1805" i="6"/>
  <c r="J1804" i="6"/>
  <c r="H1804" i="6"/>
  <c r="G1804" i="6"/>
  <c r="F1804" i="6"/>
  <c r="E1804" i="6"/>
  <c r="D1804" i="6"/>
  <c r="J1803" i="6"/>
  <c r="H1803" i="6"/>
  <c r="G1803" i="6"/>
  <c r="F1803" i="6"/>
  <c r="E1803" i="6"/>
  <c r="D1803" i="6"/>
  <c r="J1802" i="6"/>
  <c r="H1802" i="6"/>
  <c r="G1802" i="6"/>
  <c r="F1802" i="6"/>
  <c r="E1802" i="6"/>
  <c r="D1802" i="6"/>
  <c r="J1801" i="6"/>
  <c r="H1801" i="6"/>
  <c r="G1801" i="6"/>
  <c r="F1801" i="6"/>
  <c r="E1801" i="6"/>
  <c r="D1801" i="6"/>
  <c r="J1800" i="6"/>
  <c r="H1800" i="6"/>
  <c r="G1800" i="6"/>
  <c r="F1800" i="6"/>
  <c r="E1800" i="6"/>
  <c r="D1800" i="6"/>
  <c r="J1799" i="6"/>
  <c r="H1799" i="6"/>
  <c r="G1799" i="6"/>
  <c r="F1799" i="6"/>
  <c r="E1799" i="6"/>
  <c r="D1799" i="6"/>
  <c r="J1798" i="6"/>
  <c r="H1798" i="6"/>
  <c r="G1798" i="6"/>
  <c r="F1798" i="6"/>
  <c r="E1798" i="6"/>
  <c r="D1798" i="6"/>
  <c r="J1797" i="6"/>
  <c r="H1797" i="6"/>
  <c r="G1797" i="6"/>
  <c r="F1797" i="6"/>
  <c r="E1797" i="6"/>
  <c r="D1797" i="6"/>
  <c r="J1796" i="6"/>
  <c r="H1796" i="6"/>
  <c r="G1796" i="6"/>
  <c r="F1796" i="6"/>
  <c r="E1796" i="6"/>
  <c r="D1796" i="6"/>
  <c r="J1795" i="6"/>
  <c r="H1795" i="6"/>
  <c r="G1795" i="6"/>
  <c r="F1795" i="6"/>
  <c r="E1795" i="6"/>
  <c r="D1795" i="6"/>
  <c r="J1794" i="6"/>
  <c r="H1794" i="6"/>
  <c r="G1794" i="6"/>
  <c r="F1794" i="6"/>
  <c r="E1794" i="6"/>
  <c r="D1794" i="6"/>
  <c r="J1793" i="6"/>
  <c r="H1793" i="6"/>
  <c r="G1793" i="6"/>
  <c r="F1793" i="6"/>
  <c r="E1793" i="6"/>
  <c r="D1793" i="6"/>
  <c r="J1792" i="6"/>
  <c r="H1792" i="6"/>
  <c r="G1792" i="6"/>
  <c r="F1792" i="6"/>
  <c r="E1792" i="6"/>
  <c r="D1792" i="6"/>
  <c r="J1791" i="6"/>
  <c r="H1791" i="6"/>
  <c r="G1791" i="6"/>
  <c r="F1791" i="6"/>
  <c r="E1791" i="6"/>
  <c r="D1791" i="6"/>
  <c r="J1790" i="6"/>
  <c r="H1790" i="6"/>
  <c r="G1790" i="6"/>
  <c r="F1790" i="6"/>
  <c r="E1790" i="6"/>
  <c r="D1790" i="6"/>
  <c r="J1789" i="6"/>
  <c r="H1789" i="6"/>
  <c r="G1789" i="6"/>
  <c r="F1789" i="6"/>
  <c r="E1789" i="6"/>
  <c r="D1789" i="6"/>
  <c r="J1788" i="6"/>
  <c r="H1788" i="6"/>
  <c r="G1788" i="6"/>
  <c r="F1788" i="6"/>
  <c r="E1788" i="6"/>
  <c r="D1788" i="6"/>
  <c r="J1787" i="6"/>
  <c r="H1787" i="6"/>
  <c r="G1787" i="6"/>
  <c r="F1787" i="6"/>
  <c r="E1787" i="6"/>
  <c r="D1787" i="6"/>
  <c r="J1786" i="6"/>
  <c r="H1786" i="6"/>
  <c r="G1786" i="6"/>
  <c r="F1786" i="6"/>
  <c r="E1786" i="6"/>
  <c r="D1786" i="6"/>
  <c r="J1785" i="6"/>
  <c r="H1785" i="6"/>
  <c r="G1785" i="6"/>
  <c r="F1785" i="6"/>
  <c r="E1785" i="6"/>
  <c r="D1785" i="6"/>
  <c r="J1784" i="6"/>
  <c r="H1784" i="6"/>
  <c r="G1784" i="6"/>
  <c r="F1784" i="6"/>
  <c r="E1784" i="6"/>
  <c r="D1784" i="6"/>
  <c r="J1783" i="6"/>
  <c r="H1783" i="6"/>
  <c r="G1783" i="6"/>
  <c r="F1783" i="6"/>
  <c r="E1783" i="6"/>
  <c r="D1783" i="6"/>
  <c r="J1782" i="6"/>
  <c r="H1782" i="6"/>
  <c r="G1782" i="6"/>
  <c r="F1782" i="6"/>
  <c r="E1782" i="6"/>
  <c r="D1782" i="6"/>
  <c r="J1781" i="6"/>
  <c r="H1781" i="6"/>
  <c r="G1781" i="6"/>
  <c r="F1781" i="6"/>
  <c r="E1781" i="6"/>
  <c r="D1781" i="6"/>
  <c r="J1780" i="6"/>
  <c r="H1780" i="6"/>
  <c r="G1780" i="6"/>
  <c r="F1780" i="6"/>
  <c r="E1780" i="6"/>
  <c r="D1780" i="6"/>
  <c r="J1779" i="6"/>
  <c r="H1779" i="6"/>
  <c r="G1779" i="6"/>
  <c r="F1779" i="6"/>
  <c r="E1779" i="6"/>
  <c r="D1779" i="6"/>
  <c r="J1778" i="6"/>
  <c r="H1778" i="6"/>
  <c r="G1778" i="6"/>
  <c r="F1778" i="6"/>
  <c r="E1778" i="6"/>
  <c r="D1778" i="6"/>
  <c r="J1777" i="6"/>
  <c r="H1777" i="6"/>
  <c r="G1777" i="6"/>
  <c r="F1777" i="6"/>
  <c r="E1777" i="6"/>
  <c r="D1777" i="6"/>
  <c r="J1776" i="6"/>
  <c r="H1776" i="6"/>
  <c r="G1776" i="6"/>
  <c r="F1776" i="6"/>
  <c r="E1776" i="6"/>
  <c r="D1776" i="6"/>
  <c r="J1775" i="6"/>
  <c r="H1775" i="6"/>
  <c r="G1775" i="6"/>
  <c r="F1775" i="6"/>
  <c r="E1775" i="6"/>
  <c r="D1775" i="6"/>
  <c r="J1774" i="6"/>
  <c r="H1774" i="6"/>
  <c r="G1774" i="6"/>
  <c r="F1774" i="6"/>
  <c r="E1774" i="6"/>
  <c r="D1774" i="6"/>
  <c r="J1773" i="6"/>
  <c r="H1773" i="6"/>
  <c r="G1773" i="6"/>
  <c r="F1773" i="6"/>
  <c r="E1773" i="6"/>
  <c r="D1773" i="6"/>
  <c r="J1772" i="6"/>
  <c r="H1772" i="6"/>
  <c r="G1772" i="6"/>
  <c r="F1772" i="6"/>
  <c r="E1772" i="6"/>
  <c r="D1772" i="6"/>
  <c r="J1771" i="6"/>
  <c r="H1771" i="6"/>
  <c r="G1771" i="6"/>
  <c r="F1771" i="6"/>
  <c r="E1771" i="6"/>
  <c r="D1771" i="6"/>
  <c r="J1770" i="6"/>
  <c r="H1770" i="6"/>
  <c r="G1770" i="6"/>
  <c r="F1770" i="6"/>
  <c r="E1770" i="6"/>
  <c r="D1770" i="6"/>
  <c r="J1769" i="6"/>
  <c r="H1769" i="6"/>
  <c r="G1769" i="6"/>
  <c r="F1769" i="6"/>
  <c r="E1769" i="6"/>
  <c r="D1769" i="6"/>
  <c r="J1768" i="6"/>
  <c r="H1768" i="6"/>
  <c r="G1768" i="6"/>
  <c r="F1768" i="6"/>
  <c r="E1768" i="6"/>
  <c r="D1768" i="6"/>
  <c r="J1767" i="6"/>
  <c r="H1767" i="6"/>
  <c r="G1767" i="6"/>
  <c r="F1767" i="6"/>
  <c r="E1767" i="6"/>
  <c r="D1767" i="6"/>
  <c r="J1766" i="6"/>
  <c r="H1766" i="6"/>
  <c r="G1766" i="6"/>
  <c r="F1766" i="6"/>
  <c r="E1766" i="6"/>
  <c r="D1766" i="6"/>
  <c r="J1765" i="6"/>
  <c r="H1765" i="6"/>
  <c r="G1765" i="6"/>
  <c r="F1765" i="6"/>
  <c r="E1765" i="6"/>
  <c r="D1765" i="6"/>
  <c r="J1764" i="6"/>
  <c r="H1764" i="6"/>
  <c r="G1764" i="6"/>
  <c r="F1764" i="6"/>
  <c r="E1764" i="6"/>
  <c r="D1764" i="6"/>
  <c r="J1763" i="6"/>
  <c r="H1763" i="6"/>
  <c r="G1763" i="6"/>
  <c r="F1763" i="6"/>
  <c r="E1763" i="6"/>
  <c r="D1763" i="6"/>
  <c r="J1762" i="6"/>
  <c r="H1762" i="6"/>
  <c r="G1762" i="6"/>
  <c r="F1762" i="6"/>
  <c r="E1762" i="6"/>
  <c r="D1762" i="6"/>
  <c r="J1761" i="6"/>
  <c r="H1761" i="6"/>
  <c r="G1761" i="6"/>
  <c r="F1761" i="6"/>
  <c r="E1761" i="6"/>
  <c r="D1761" i="6"/>
  <c r="J1760" i="6"/>
  <c r="H1760" i="6"/>
  <c r="G1760" i="6"/>
  <c r="F1760" i="6"/>
  <c r="E1760" i="6"/>
  <c r="D1760" i="6"/>
  <c r="J1759" i="6"/>
  <c r="H1759" i="6"/>
  <c r="G1759" i="6"/>
  <c r="F1759" i="6"/>
  <c r="E1759" i="6"/>
  <c r="D1759" i="6"/>
  <c r="J1758" i="6"/>
  <c r="H1758" i="6"/>
  <c r="G1758" i="6"/>
  <c r="F1758" i="6"/>
  <c r="E1758" i="6"/>
  <c r="D1758" i="6"/>
  <c r="J1757" i="6"/>
  <c r="H1757" i="6"/>
  <c r="G1757" i="6"/>
  <c r="F1757" i="6"/>
  <c r="E1757" i="6"/>
  <c r="D1757" i="6"/>
  <c r="J1756" i="6"/>
  <c r="H1756" i="6"/>
  <c r="G1756" i="6"/>
  <c r="F1756" i="6"/>
  <c r="E1756" i="6"/>
  <c r="D1756" i="6"/>
  <c r="J1755" i="6"/>
  <c r="H1755" i="6"/>
  <c r="G1755" i="6"/>
  <c r="F1755" i="6"/>
  <c r="E1755" i="6"/>
  <c r="D1755" i="6"/>
  <c r="J1754" i="6"/>
  <c r="H1754" i="6"/>
  <c r="G1754" i="6"/>
  <c r="F1754" i="6"/>
  <c r="E1754" i="6"/>
  <c r="D1754" i="6"/>
  <c r="J1753" i="6"/>
  <c r="H1753" i="6"/>
  <c r="G1753" i="6"/>
  <c r="F1753" i="6"/>
  <c r="E1753" i="6"/>
  <c r="D1753" i="6"/>
  <c r="J1752" i="6"/>
  <c r="H1752" i="6"/>
  <c r="G1752" i="6"/>
  <c r="F1752" i="6"/>
  <c r="E1752" i="6"/>
  <c r="D1752" i="6"/>
  <c r="J1751" i="6"/>
  <c r="H1751" i="6"/>
  <c r="G1751" i="6"/>
  <c r="F1751" i="6"/>
  <c r="E1751" i="6"/>
  <c r="D1751" i="6"/>
  <c r="J1750" i="6"/>
  <c r="H1750" i="6"/>
  <c r="G1750" i="6"/>
  <c r="F1750" i="6"/>
  <c r="E1750" i="6"/>
  <c r="D1750" i="6"/>
  <c r="J1749" i="6"/>
  <c r="H1749" i="6"/>
  <c r="G1749" i="6"/>
  <c r="F1749" i="6"/>
  <c r="E1749" i="6"/>
  <c r="D1749" i="6"/>
  <c r="J1748" i="6"/>
  <c r="H1748" i="6"/>
  <c r="G1748" i="6"/>
  <c r="F1748" i="6"/>
  <c r="E1748" i="6"/>
  <c r="D1748" i="6"/>
  <c r="J1747" i="6"/>
  <c r="H1747" i="6"/>
  <c r="G1747" i="6"/>
  <c r="F1747" i="6"/>
  <c r="E1747" i="6"/>
  <c r="D1747" i="6"/>
  <c r="J1746" i="6"/>
  <c r="H1746" i="6"/>
  <c r="G1746" i="6"/>
  <c r="F1746" i="6"/>
  <c r="E1746" i="6"/>
  <c r="D1746" i="6"/>
  <c r="J1745" i="6"/>
  <c r="H1745" i="6"/>
  <c r="G1745" i="6"/>
  <c r="F1745" i="6"/>
  <c r="E1745" i="6"/>
  <c r="D1745" i="6"/>
  <c r="J1744" i="6"/>
  <c r="H1744" i="6"/>
  <c r="G1744" i="6"/>
  <c r="F1744" i="6"/>
  <c r="E1744" i="6"/>
  <c r="D1744" i="6"/>
  <c r="J1743" i="6"/>
  <c r="H1743" i="6"/>
  <c r="G1743" i="6"/>
  <c r="F1743" i="6"/>
  <c r="E1743" i="6"/>
  <c r="D1743" i="6"/>
  <c r="J1742" i="6"/>
  <c r="H1742" i="6"/>
  <c r="G1742" i="6"/>
  <c r="F1742" i="6"/>
  <c r="E1742" i="6"/>
  <c r="D1742" i="6"/>
  <c r="J1741" i="6"/>
  <c r="H1741" i="6"/>
  <c r="G1741" i="6"/>
  <c r="F1741" i="6"/>
  <c r="E1741" i="6"/>
  <c r="D1741" i="6"/>
  <c r="J1740" i="6"/>
  <c r="H1740" i="6"/>
  <c r="G1740" i="6"/>
  <c r="F1740" i="6"/>
  <c r="E1740" i="6"/>
  <c r="D1740" i="6"/>
  <c r="J1739" i="6"/>
  <c r="H1739" i="6"/>
  <c r="G1739" i="6"/>
  <c r="F1739" i="6"/>
  <c r="E1739" i="6"/>
  <c r="D1739" i="6"/>
  <c r="J1738" i="6"/>
  <c r="H1738" i="6"/>
  <c r="G1738" i="6"/>
  <c r="F1738" i="6"/>
  <c r="E1738" i="6"/>
  <c r="D1738" i="6"/>
  <c r="J1737" i="6"/>
  <c r="H1737" i="6"/>
  <c r="G1737" i="6"/>
  <c r="F1737" i="6"/>
  <c r="E1737" i="6"/>
  <c r="D1737" i="6"/>
  <c r="J1736" i="6"/>
  <c r="H1736" i="6"/>
  <c r="G1736" i="6"/>
  <c r="F1736" i="6"/>
  <c r="E1736" i="6"/>
  <c r="D1736" i="6"/>
  <c r="J1735" i="6"/>
  <c r="H1735" i="6"/>
  <c r="G1735" i="6"/>
  <c r="F1735" i="6"/>
  <c r="E1735" i="6"/>
  <c r="D1735" i="6"/>
  <c r="J1734" i="6"/>
  <c r="H1734" i="6"/>
  <c r="G1734" i="6"/>
  <c r="F1734" i="6"/>
  <c r="E1734" i="6"/>
  <c r="D1734" i="6"/>
  <c r="J1733" i="6"/>
  <c r="H1733" i="6"/>
  <c r="G1733" i="6"/>
  <c r="F1733" i="6"/>
  <c r="E1733" i="6"/>
  <c r="D1733" i="6"/>
  <c r="J1732" i="6"/>
  <c r="H1732" i="6"/>
  <c r="G1732" i="6"/>
  <c r="F1732" i="6"/>
  <c r="E1732" i="6"/>
  <c r="D1732" i="6"/>
  <c r="J1731" i="6"/>
  <c r="H1731" i="6"/>
  <c r="G1731" i="6"/>
  <c r="F1731" i="6"/>
  <c r="E1731" i="6"/>
  <c r="D1731" i="6"/>
  <c r="J1730" i="6"/>
  <c r="H1730" i="6"/>
  <c r="G1730" i="6"/>
  <c r="F1730" i="6"/>
  <c r="E1730" i="6"/>
  <c r="D1730" i="6"/>
  <c r="J1729" i="6"/>
  <c r="H1729" i="6"/>
  <c r="G1729" i="6"/>
  <c r="F1729" i="6"/>
  <c r="E1729" i="6"/>
  <c r="D1729" i="6"/>
  <c r="J1728" i="6"/>
  <c r="H1728" i="6"/>
  <c r="G1728" i="6"/>
  <c r="F1728" i="6"/>
  <c r="E1728" i="6"/>
  <c r="D1728" i="6"/>
  <c r="J1727" i="6"/>
  <c r="H1727" i="6"/>
  <c r="G1727" i="6"/>
  <c r="F1727" i="6"/>
  <c r="E1727" i="6"/>
  <c r="D1727" i="6"/>
  <c r="J1726" i="6"/>
  <c r="H1726" i="6"/>
  <c r="G1726" i="6"/>
  <c r="F1726" i="6"/>
  <c r="E1726" i="6"/>
  <c r="D1726" i="6"/>
  <c r="J1725" i="6"/>
  <c r="H1725" i="6"/>
  <c r="G1725" i="6"/>
  <c r="F1725" i="6"/>
  <c r="E1725" i="6"/>
  <c r="D1725" i="6"/>
  <c r="J1724" i="6"/>
  <c r="H1724" i="6"/>
  <c r="G1724" i="6"/>
  <c r="F1724" i="6"/>
  <c r="E1724" i="6"/>
  <c r="D1724" i="6"/>
  <c r="J1723" i="6"/>
  <c r="H1723" i="6"/>
  <c r="G1723" i="6"/>
  <c r="F1723" i="6"/>
  <c r="E1723" i="6"/>
  <c r="D1723" i="6"/>
  <c r="J1722" i="6"/>
  <c r="H1722" i="6"/>
  <c r="G1722" i="6"/>
  <c r="F1722" i="6"/>
  <c r="E1722" i="6"/>
  <c r="D1722" i="6"/>
  <c r="J1721" i="6"/>
  <c r="H1721" i="6"/>
  <c r="G1721" i="6"/>
  <c r="F1721" i="6"/>
  <c r="E1721" i="6"/>
  <c r="D1721" i="6"/>
  <c r="J1720" i="6"/>
  <c r="H1720" i="6"/>
  <c r="G1720" i="6"/>
  <c r="F1720" i="6"/>
  <c r="E1720" i="6"/>
  <c r="D1720" i="6"/>
  <c r="J1719" i="6"/>
  <c r="H1719" i="6"/>
  <c r="G1719" i="6"/>
  <c r="F1719" i="6"/>
  <c r="E1719" i="6"/>
  <c r="D1719" i="6"/>
  <c r="J1718" i="6"/>
  <c r="H1718" i="6"/>
  <c r="G1718" i="6"/>
  <c r="F1718" i="6"/>
  <c r="E1718" i="6"/>
  <c r="D1718" i="6"/>
  <c r="J1717" i="6"/>
  <c r="H1717" i="6"/>
  <c r="G1717" i="6"/>
  <c r="F1717" i="6"/>
  <c r="E1717" i="6"/>
  <c r="D1717" i="6"/>
  <c r="J1716" i="6"/>
  <c r="H1716" i="6"/>
  <c r="G1716" i="6"/>
  <c r="F1716" i="6"/>
  <c r="E1716" i="6"/>
  <c r="D1716" i="6"/>
  <c r="J1715" i="6"/>
  <c r="H1715" i="6"/>
  <c r="G1715" i="6"/>
  <c r="F1715" i="6"/>
  <c r="E1715" i="6"/>
  <c r="D1715" i="6"/>
  <c r="J1714" i="6"/>
  <c r="H1714" i="6"/>
  <c r="G1714" i="6"/>
  <c r="F1714" i="6"/>
  <c r="E1714" i="6"/>
  <c r="D1714" i="6"/>
  <c r="J1713" i="6"/>
  <c r="H1713" i="6"/>
  <c r="G1713" i="6"/>
  <c r="F1713" i="6"/>
  <c r="E1713" i="6"/>
  <c r="D1713" i="6"/>
  <c r="J1712" i="6"/>
  <c r="H1712" i="6"/>
  <c r="G1712" i="6"/>
  <c r="F1712" i="6"/>
  <c r="E1712" i="6"/>
  <c r="D1712" i="6"/>
  <c r="J1711" i="6"/>
  <c r="H1711" i="6"/>
  <c r="G1711" i="6"/>
  <c r="F1711" i="6"/>
  <c r="E1711" i="6"/>
  <c r="D1711" i="6"/>
  <c r="J1710" i="6"/>
  <c r="H1710" i="6"/>
  <c r="G1710" i="6"/>
  <c r="F1710" i="6"/>
  <c r="E1710" i="6"/>
  <c r="D1710" i="6"/>
  <c r="J1709" i="6"/>
  <c r="H1709" i="6"/>
  <c r="G1709" i="6"/>
  <c r="F1709" i="6"/>
  <c r="E1709" i="6"/>
  <c r="D1709" i="6"/>
  <c r="J1708" i="6"/>
  <c r="H1708" i="6"/>
  <c r="G1708" i="6"/>
  <c r="F1708" i="6"/>
  <c r="E1708" i="6"/>
  <c r="D1708" i="6"/>
  <c r="J1707" i="6"/>
  <c r="H1707" i="6"/>
  <c r="G1707" i="6"/>
  <c r="F1707" i="6"/>
  <c r="E1707" i="6"/>
  <c r="D1707" i="6"/>
  <c r="J1706" i="6"/>
  <c r="H1706" i="6"/>
  <c r="G1706" i="6"/>
  <c r="F1706" i="6"/>
  <c r="E1706" i="6"/>
  <c r="D1706" i="6"/>
  <c r="J1705" i="6"/>
  <c r="H1705" i="6"/>
  <c r="G1705" i="6"/>
  <c r="F1705" i="6"/>
  <c r="E1705" i="6"/>
  <c r="D1705" i="6"/>
  <c r="J1704" i="6"/>
  <c r="H1704" i="6"/>
  <c r="G1704" i="6"/>
  <c r="F1704" i="6"/>
  <c r="E1704" i="6"/>
  <c r="D1704" i="6"/>
  <c r="J1703" i="6"/>
  <c r="H1703" i="6"/>
  <c r="G1703" i="6"/>
  <c r="F1703" i="6"/>
  <c r="E1703" i="6"/>
  <c r="D1703" i="6"/>
  <c r="J1702" i="6"/>
  <c r="H1702" i="6"/>
  <c r="G1702" i="6"/>
  <c r="F1702" i="6"/>
  <c r="E1702" i="6"/>
  <c r="D1702" i="6"/>
  <c r="J1701" i="6"/>
  <c r="H1701" i="6"/>
  <c r="G1701" i="6"/>
  <c r="F1701" i="6"/>
  <c r="E1701" i="6"/>
  <c r="D1701" i="6"/>
  <c r="J1700" i="6"/>
  <c r="H1700" i="6"/>
  <c r="G1700" i="6"/>
  <c r="F1700" i="6"/>
  <c r="E1700" i="6"/>
  <c r="D1700" i="6"/>
  <c r="J1699" i="6"/>
  <c r="H1699" i="6"/>
  <c r="G1699" i="6"/>
  <c r="F1699" i="6"/>
  <c r="E1699" i="6"/>
  <c r="D1699" i="6"/>
  <c r="J1698" i="6"/>
  <c r="H1698" i="6"/>
  <c r="G1698" i="6"/>
  <c r="F1698" i="6"/>
  <c r="E1698" i="6"/>
  <c r="D1698" i="6"/>
  <c r="J1697" i="6"/>
  <c r="H1697" i="6"/>
  <c r="G1697" i="6"/>
  <c r="F1697" i="6"/>
  <c r="E1697" i="6"/>
  <c r="D1697" i="6"/>
  <c r="J1696" i="6"/>
  <c r="H1696" i="6"/>
  <c r="G1696" i="6"/>
  <c r="F1696" i="6"/>
  <c r="E1696" i="6"/>
  <c r="D1696" i="6"/>
  <c r="J1695" i="6"/>
  <c r="H1695" i="6"/>
  <c r="G1695" i="6"/>
  <c r="F1695" i="6"/>
  <c r="E1695" i="6"/>
  <c r="D1695" i="6"/>
  <c r="J1694" i="6"/>
  <c r="H1694" i="6"/>
  <c r="G1694" i="6"/>
  <c r="F1694" i="6"/>
  <c r="E1694" i="6"/>
  <c r="D1694" i="6"/>
  <c r="J1693" i="6"/>
  <c r="H1693" i="6"/>
  <c r="G1693" i="6"/>
  <c r="F1693" i="6"/>
  <c r="E1693" i="6"/>
  <c r="D1693" i="6"/>
  <c r="J1692" i="6"/>
  <c r="H1692" i="6"/>
  <c r="G1692" i="6"/>
  <c r="F1692" i="6"/>
  <c r="E1692" i="6"/>
  <c r="D1692" i="6"/>
  <c r="J1691" i="6"/>
  <c r="H1691" i="6"/>
  <c r="G1691" i="6"/>
  <c r="F1691" i="6"/>
  <c r="E1691" i="6"/>
  <c r="D1691" i="6"/>
  <c r="J1690" i="6"/>
  <c r="H1690" i="6"/>
  <c r="G1690" i="6"/>
  <c r="F1690" i="6"/>
  <c r="E1690" i="6"/>
  <c r="D1690" i="6"/>
  <c r="J1689" i="6"/>
  <c r="H1689" i="6"/>
  <c r="G1689" i="6"/>
  <c r="F1689" i="6"/>
  <c r="E1689" i="6"/>
  <c r="D1689" i="6"/>
  <c r="J1688" i="6"/>
  <c r="H1688" i="6"/>
  <c r="G1688" i="6"/>
  <c r="F1688" i="6"/>
  <c r="E1688" i="6"/>
  <c r="D1688" i="6"/>
  <c r="J1687" i="6"/>
  <c r="H1687" i="6"/>
  <c r="G1687" i="6"/>
  <c r="F1687" i="6"/>
  <c r="E1687" i="6"/>
  <c r="D1687" i="6"/>
  <c r="J1686" i="6"/>
  <c r="H1686" i="6"/>
  <c r="G1686" i="6"/>
  <c r="F1686" i="6"/>
  <c r="E1686" i="6"/>
  <c r="D1686" i="6"/>
  <c r="J1685" i="6"/>
  <c r="H1685" i="6"/>
  <c r="G1685" i="6"/>
  <c r="F1685" i="6"/>
  <c r="E1685" i="6"/>
  <c r="D1685" i="6"/>
  <c r="J1684" i="6"/>
  <c r="H1684" i="6"/>
  <c r="G1684" i="6"/>
  <c r="F1684" i="6"/>
  <c r="E1684" i="6"/>
  <c r="D1684" i="6"/>
  <c r="J1683" i="6"/>
  <c r="H1683" i="6"/>
  <c r="G1683" i="6"/>
  <c r="F1683" i="6"/>
  <c r="E1683" i="6"/>
  <c r="D1683" i="6"/>
  <c r="J1682" i="6"/>
  <c r="H1682" i="6"/>
  <c r="G1682" i="6"/>
  <c r="F1682" i="6"/>
  <c r="E1682" i="6"/>
  <c r="D1682" i="6"/>
  <c r="J1681" i="6"/>
  <c r="H1681" i="6"/>
  <c r="G1681" i="6"/>
  <c r="F1681" i="6"/>
  <c r="E1681" i="6"/>
  <c r="D1681" i="6"/>
  <c r="J1680" i="6"/>
  <c r="H1680" i="6"/>
  <c r="G1680" i="6"/>
  <c r="F1680" i="6"/>
  <c r="E1680" i="6"/>
  <c r="D1680" i="6"/>
  <c r="J1679" i="6"/>
  <c r="H1679" i="6"/>
  <c r="G1679" i="6"/>
  <c r="F1679" i="6"/>
  <c r="E1679" i="6"/>
  <c r="D1679" i="6"/>
  <c r="J1678" i="6"/>
  <c r="H1678" i="6"/>
  <c r="G1678" i="6"/>
  <c r="F1678" i="6"/>
  <c r="E1678" i="6"/>
  <c r="D1678" i="6"/>
  <c r="J1677" i="6"/>
  <c r="H1677" i="6"/>
  <c r="G1677" i="6"/>
  <c r="F1677" i="6"/>
  <c r="E1677" i="6"/>
  <c r="D1677" i="6"/>
  <c r="J1676" i="6"/>
  <c r="H1676" i="6"/>
  <c r="G1676" i="6"/>
  <c r="F1676" i="6"/>
  <c r="E1676" i="6"/>
  <c r="D1676" i="6"/>
  <c r="J1675" i="6"/>
  <c r="H1675" i="6"/>
  <c r="G1675" i="6"/>
  <c r="F1675" i="6"/>
  <c r="E1675" i="6"/>
  <c r="D1675" i="6"/>
  <c r="J1674" i="6"/>
  <c r="H1674" i="6"/>
  <c r="G1674" i="6"/>
  <c r="F1674" i="6"/>
  <c r="E1674" i="6"/>
  <c r="D1674" i="6"/>
  <c r="J1673" i="6"/>
  <c r="H1673" i="6"/>
  <c r="G1673" i="6"/>
  <c r="F1673" i="6"/>
  <c r="E1673" i="6"/>
  <c r="D1673" i="6"/>
  <c r="J1672" i="6"/>
  <c r="H1672" i="6"/>
  <c r="G1672" i="6"/>
  <c r="F1672" i="6"/>
  <c r="E1672" i="6"/>
  <c r="D1672" i="6"/>
  <c r="J1671" i="6"/>
  <c r="H1671" i="6"/>
  <c r="G1671" i="6"/>
  <c r="F1671" i="6"/>
  <c r="E1671" i="6"/>
  <c r="D1671" i="6"/>
  <c r="J1670" i="6"/>
  <c r="H1670" i="6"/>
  <c r="G1670" i="6"/>
  <c r="F1670" i="6"/>
  <c r="E1670" i="6"/>
  <c r="D1670" i="6"/>
  <c r="J1669" i="6"/>
  <c r="H1669" i="6"/>
  <c r="G1669" i="6"/>
  <c r="F1669" i="6"/>
  <c r="E1669" i="6"/>
  <c r="D1669" i="6"/>
  <c r="J1668" i="6"/>
  <c r="H1668" i="6"/>
  <c r="G1668" i="6"/>
  <c r="F1668" i="6"/>
  <c r="E1668" i="6"/>
  <c r="D1668" i="6"/>
  <c r="J1667" i="6"/>
  <c r="H1667" i="6"/>
  <c r="G1667" i="6"/>
  <c r="F1667" i="6"/>
  <c r="E1667" i="6"/>
  <c r="D1667" i="6"/>
  <c r="J1666" i="6"/>
  <c r="H1666" i="6"/>
  <c r="G1666" i="6"/>
  <c r="F1666" i="6"/>
  <c r="E1666" i="6"/>
  <c r="D1666" i="6"/>
  <c r="J1665" i="6"/>
  <c r="H1665" i="6"/>
  <c r="G1665" i="6"/>
  <c r="F1665" i="6"/>
  <c r="E1665" i="6"/>
  <c r="D1665" i="6"/>
  <c r="J1664" i="6"/>
  <c r="H1664" i="6"/>
  <c r="G1664" i="6"/>
  <c r="F1664" i="6"/>
  <c r="E1664" i="6"/>
  <c r="D1664" i="6"/>
  <c r="J1663" i="6"/>
  <c r="H1663" i="6"/>
  <c r="G1663" i="6"/>
  <c r="F1663" i="6"/>
  <c r="E1663" i="6"/>
  <c r="D1663" i="6"/>
  <c r="J1662" i="6"/>
  <c r="H1662" i="6"/>
  <c r="G1662" i="6"/>
  <c r="F1662" i="6"/>
  <c r="E1662" i="6"/>
  <c r="D1662" i="6"/>
  <c r="J1661" i="6"/>
  <c r="H1661" i="6"/>
  <c r="G1661" i="6"/>
  <c r="F1661" i="6"/>
  <c r="E1661" i="6"/>
  <c r="D1661" i="6"/>
  <c r="J1660" i="6"/>
  <c r="H1660" i="6"/>
  <c r="G1660" i="6"/>
  <c r="F1660" i="6"/>
  <c r="E1660" i="6"/>
  <c r="D1660" i="6"/>
  <c r="J1659" i="6"/>
  <c r="H1659" i="6"/>
  <c r="G1659" i="6"/>
  <c r="F1659" i="6"/>
  <c r="E1659" i="6"/>
  <c r="D1659" i="6"/>
  <c r="J1658" i="6"/>
  <c r="H1658" i="6"/>
  <c r="G1658" i="6"/>
  <c r="F1658" i="6"/>
  <c r="E1658" i="6"/>
  <c r="D1658" i="6"/>
  <c r="J1657" i="6"/>
  <c r="H1657" i="6"/>
  <c r="G1657" i="6"/>
  <c r="F1657" i="6"/>
  <c r="E1657" i="6"/>
  <c r="D1657" i="6"/>
  <c r="J1656" i="6"/>
  <c r="H1656" i="6"/>
  <c r="G1656" i="6"/>
  <c r="F1656" i="6"/>
  <c r="E1656" i="6"/>
  <c r="D1656" i="6"/>
  <c r="J1655" i="6"/>
  <c r="H1655" i="6"/>
  <c r="G1655" i="6"/>
  <c r="F1655" i="6"/>
  <c r="E1655" i="6"/>
  <c r="D1655" i="6"/>
  <c r="J1654" i="6"/>
  <c r="H1654" i="6"/>
  <c r="G1654" i="6"/>
  <c r="F1654" i="6"/>
  <c r="E1654" i="6"/>
  <c r="D1654" i="6"/>
  <c r="J1653" i="6"/>
  <c r="H1653" i="6"/>
  <c r="G1653" i="6"/>
  <c r="F1653" i="6"/>
  <c r="E1653" i="6"/>
  <c r="D1653" i="6"/>
  <c r="J1652" i="6"/>
  <c r="H1652" i="6"/>
  <c r="G1652" i="6"/>
  <c r="F1652" i="6"/>
  <c r="E1652" i="6"/>
  <c r="D1652" i="6"/>
  <c r="J1651" i="6"/>
  <c r="H1651" i="6"/>
  <c r="G1651" i="6"/>
  <c r="F1651" i="6"/>
  <c r="E1651" i="6"/>
  <c r="D1651" i="6"/>
  <c r="J1650" i="6"/>
  <c r="H1650" i="6"/>
  <c r="G1650" i="6"/>
  <c r="F1650" i="6"/>
  <c r="E1650" i="6"/>
  <c r="D1650" i="6"/>
  <c r="J1649" i="6"/>
  <c r="H1649" i="6"/>
  <c r="G1649" i="6"/>
  <c r="F1649" i="6"/>
  <c r="E1649" i="6"/>
  <c r="D1649" i="6"/>
  <c r="J1648" i="6"/>
  <c r="H1648" i="6"/>
  <c r="G1648" i="6"/>
  <c r="F1648" i="6"/>
  <c r="E1648" i="6"/>
  <c r="D1648" i="6"/>
  <c r="J1647" i="6"/>
  <c r="H1647" i="6"/>
  <c r="G1647" i="6"/>
  <c r="F1647" i="6"/>
  <c r="E1647" i="6"/>
  <c r="D1647" i="6"/>
  <c r="J1646" i="6"/>
  <c r="H1646" i="6"/>
  <c r="G1646" i="6"/>
  <c r="F1646" i="6"/>
  <c r="E1646" i="6"/>
  <c r="D1646" i="6"/>
  <c r="J1645" i="6"/>
  <c r="H1645" i="6"/>
  <c r="G1645" i="6"/>
  <c r="F1645" i="6"/>
  <c r="E1645" i="6"/>
  <c r="D1645" i="6"/>
  <c r="J1644" i="6"/>
  <c r="H1644" i="6"/>
  <c r="G1644" i="6"/>
  <c r="F1644" i="6"/>
  <c r="E1644" i="6"/>
  <c r="D1644" i="6"/>
  <c r="J1643" i="6"/>
  <c r="H1643" i="6"/>
  <c r="G1643" i="6"/>
  <c r="F1643" i="6"/>
  <c r="E1643" i="6"/>
  <c r="D1643" i="6"/>
  <c r="J1642" i="6"/>
  <c r="H1642" i="6"/>
  <c r="G1642" i="6"/>
  <c r="F1642" i="6"/>
  <c r="E1642" i="6"/>
  <c r="D1642" i="6"/>
  <c r="J1641" i="6"/>
  <c r="H1641" i="6"/>
  <c r="G1641" i="6"/>
  <c r="F1641" i="6"/>
  <c r="E1641" i="6"/>
  <c r="D1641" i="6"/>
  <c r="J1640" i="6"/>
  <c r="H1640" i="6"/>
  <c r="G1640" i="6"/>
  <c r="F1640" i="6"/>
  <c r="E1640" i="6"/>
  <c r="D1640" i="6"/>
  <c r="J1639" i="6"/>
  <c r="H1639" i="6"/>
  <c r="G1639" i="6"/>
  <c r="F1639" i="6"/>
  <c r="E1639" i="6"/>
  <c r="D1639" i="6"/>
  <c r="J1638" i="6"/>
  <c r="H1638" i="6"/>
  <c r="G1638" i="6"/>
  <c r="F1638" i="6"/>
  <c r="E1638" i="6"/>
  <c r="D1638" i="6"/>
  <c r="J1637" i="6"/>
  <c r="H1637" i="6"/>
  <c r="G1637" i="6"/>
  <c r="F1637" i="6"/>
  <c r="E1637" i="6"/>
  <c r="D1637" i="6"/>
  <c r="J1636" i="6"/>
  <c r="H1636" i="6"/>
  <c r="G1636" i="6"/>
  <c r="F1636" i="6"/>
  <c r="E1636" i="6"/>
  <c r="D1636" i="6"/>
  <c r="J1635" i="6"/>
  <c r="H1635" i="6"/>
  <c r="G1635" i="6"/>
  <c r="F1635" i="6"/>
  <c r="E1635" i="6"/>
  <c r="D1635" i="6"/>
  <c r="J1634" i="6"/>
  <c r="H1634" i="6"/>
  <c r="G1634" i="6"/>
  <c r="F1634" i="6"/>
  <c r="E1634" i="6"/>
  <c r="D1634" i="6"/>
  <c r="J1633" i="6"/>
  <c r="H1633" i="6"/>
  <c r="G1633" i="6"/>
  <c r="F1633" i="6"/>
  <c r="E1633" i="6"/>
  <c r="D1633" i="6"/>
  <c r="J1632" i="6"/>
  <c r="H1632" i="6"/>
  <c r="G1632" i="6"/>
  <c r="F1632" i="6"/>
  <c r="E1632" i="6"/>
  <c r="D1632" i="6"/>
  <c r="J1631" i="6"/>
  <c r="H1631" i="6"/>
  <c r="G1631" i="6"/>
  <c r="F1631" i="6"/>
  <c r="E1631" i="6"/>
  <c r="D1631" i="6"/>
  <c r="J1630" i="6"/>
  <c r="H1630" i="6"/>
  <c r="G1630" i="6"/>
  <c r="F1630" i="6"/>
  <c r="E1630" i="6"/>
  <c r="D1630" i="6"/>
  <c r="J1629" i="6"/>
  <c r="H1629" i="6"/>
  <c r="G1629" i="6"/>
  <c r="F1629" i="6"/>
  <c r="E1629" i="6"/>
  <c r="D1629" i="6"/>
  <c r="J1628" i="6"/>
  <c r="H1628" i="6"/>
  <c r="G1628" i="6"/>
  <c r="F1628" i="6"/>
  <c r="E1628" i="6"/>
  <c r="D1628" i="6"/>
  <c r="J1627" i="6"/>
  <c r="H1627" i="6"/>
  <c r="G1627" i="6"/>
  <c r="F1627" i="6"/>
  <c r="E1627" i="6"/>
  <c r="D1627" i="6"/>
  <c r="J1626" i="6"/>
  <c r="H1626" i="6"/>
  <c r="G1626" i="6"/>
  <c r="F1626" i="6"/>
  <c r="E1626" i="6"/>
  <c r="D1626" i="6"/>
  <c r="J1625" i="6"/>
  <c r="H1625" i="6"/>
  <c r="G1625" i="6"/>
  <c r="F1625" i="6"/>
  <c r="E1625" i="6"/>
  <c r="D1625" i="6"/>
  <c r="J1624" i="6"/>
  <c r="H1624" i="6"/>
  <c r="G1624" i="6"/>
  <c r="F1624" i="6"/>
  <c r="E1624" i="6"/>
  <c r="D1624" i="6"/>
  <c r="J1623" i="6"/>
  <c r="H1623" i="6"/>
  <c r="G1623" i="6"/>
  <c r="F1623" i="6"/>
  <c r="E1623" i="6"/>
  <c r="D1623" i="6"/>
  <c r="J1622" i="6"/>
  <c r="H1622" i="6"/>
  <c r="G1622" i="6"/>
  <c r="F1622" i="6"/>
  <c r="E1622" i="6"/>
  <c r="D1622" i="6"/>
  <c r="J1621" i="6"/>
  <c r="H1621" i="6"/>
  <c r="G1621" i="6"/>
  <c r="F1621" i="6"/>
  <c r="E1621" i="6"/>
  <c r="D1621" i="6"/>
  <c r="J1620" i="6"/>
  <c r="H1620" i="6"/>
  <c r="G1620" i="6"/>
  <c r="F1620" i="6"/>
  <c r="E1620" i="6"/>
  <c r="D1620" i="6"/>
  <c r="J1619" i="6"/>
  <c r="H1619" i="6"/>
  <c r="G1619" i="6"/>
  <c r="F1619" i="6"/>
  <c r="E1619" i="6"/>
  <c r="D1619" i="6"/>
  <c r="J1618" i="6"/>
  <c r="H1618" i="6"/>
  <c r="G1618" i="6"/>
  <c r="F1618" i="6"/>
  <c r="E1618" i="6"/>
  <c r="D1618" i="6"/>
  <c r="J1617" i="6"/>
  <c r="H1617" i="6"/>
  <c r="G1617" i="6"/>
  <c r="F1617" i="6"/>
  <c r="E1617" i="6"/>
  <c r="D1617" i="6"/>
  <c r="J1616" i="6"/>
  <c r="H1616" i="6"/>
  <c r="G1616" i="6"/>
  <c r="F1616" i="6"/>
  <c r="E1616" i="6"/>
  <c r="D1616" i="6"/>
  <c r="J1615" i="6"/>
  <c r="H1615" i="6"/>
  <c r="G1615" i="6"/>
  <c r="F1615" i="6"/>
  <c r="E1615" i="6"/>
  <c r="D1615" i="6"/>
  <c r="J1614" i="6"/>
  <c r="H1614" i="6"/>
  <c r="G1614" i="6"/>
  <c r="F1614" i="6"/>
  <c r="E1614" i="6"/>
  <c r="D1614" i="6"/>
  <c r="J1613" i="6"/>
  <c r="H1613" i="6"/>
  <c r="G1613" i="6"/>
  <c r="F1613" i="6"/>
  <c r="E1613" i="6"/>
  <c r="D1613" i="6"/>
  <c r="J1612" i="6"/>
  <c r="H1612" i="6"/>
  <c r="G1612" i="6"/>
  <c r="F1612" i="6"/>
  <c r="E1612" i="6"/>
  <c r="D1612" i="6"/>
  <c r="J1611" i="6"/>
  <c r="H1611" i="6"/>
  <c r="G1611" i="6"/>
  <c r="F1611" i="6"/>
  <c r="E1611" i="6"/>
  <c r="D1611" i="6"/>
  <c r="J1610" i="6"/>
  <c r="H1610" i="6"/>
  <c r="G1610" i="6"/>
  <c r="F1610" i="6"/>
  <c r="E1610" i="6"/>
  <c r="D1610" i="6"/>
  <c r="J1609" i="6"/>
  <c r="H1609" i="6"/>
  <c r="G1609" i="6"/>
  <c r="F1609" i="6"/>
  <c r="E1609" i="6"/>
  <c r="D1609" i="6"/>
  <c r="J1608" i="6"/>
  <c r="H1608" i="6"/>
  <c r="G1608" i="6"/>
  <c r="F1608" i="6"/>
  <c r="E1608" i="6"/>
  <c r="D1608" i="6"/>
  <c r="J1607" i="6"/>
  <c r="H1607" i="6"/>
  <c r="G1607" i="6"/>
  <c r="F1607" i="6"/>
  <c r="E1607" i="6"/>
  <c r="D1607" i="6"/>
  <c r="J1606" i="6"/>
  <c r="H1606" i="6"/>
  <c r="G1606" i="6"/>
  <c r="F1606" i="6"/>
  <c r="E1606" i="6"/>
  <c r="D1606" i="6"/>
  <c r="J1605" i="6"/>
  <c r="H1605" i="6"/>
  <c r="G1605" i="6"/>
  <c r="F1605" i="6"/>
  <c r="E1605" i="6"/>
  <c r="D1605" i="6"/>
  <c r="J1604" i="6"/>
  <c r="H1604" i="6"/>
  <c r="G1604" i="6"/>
  <c r="F1604" i="6"/>
  <c r="E1604" i="6"/>
  <c r="D1604" i="6"/>
  <c r="J1603" i="6"/>
  <c r="H1603" i="6"/>
  <c r="G1603" i="6"/>
  <c r="F1603" i="6"/>
  <c r="E1603" i="6"/>
  <c r="D1603" i="6"/>
  <c r="J1602" i="6"/>
  <c r="H1602" i="6"/>
  <c r="G1602" i="6"/>
  <c r="F1602" i="6"/>
  <c r="E1602" i="6"/>
  <c r="D1602" i="6"/>
  <c r="J1601" i="6"/>
  <c r="H1601" i="6"/>
  <c r="G1601" i="6"/>
  <c r="F1601" i="6"/>
  <c r="E1601" i="6"/>
  <c r="D1601" i="6"/>
  <c r="J1600" i="6"/>
  <c r="H1600" i="6"/>
  <c r="G1600" i="6"/>
  <c r="F1600" i="6"/>
  <c r="E1600" i="6"/>
  <c r="D1600" i="6"/>
  <c r="J1599" i="6"/>
  <c r="H1599" i="6"/>
  <c r="G1599" i="6"/>
  <c r="F1599" i="6"/>
  <c r="E1599" i="6"/>
  <c r="D1599" i="6"/>
  <c r="J1598" i="6"/>
  <c r="H1598" i="6"/>
  <c r="G1598" i="6"/>
  <c r="F1598" i="6"/>
  <c r="E1598" i="6"/>
  <c r="D1598" i="6"/>
  <c r="J1597" i="6"/>
  <c r="H1597" i="6"/>
  <c r="G1597" i="6"/>
  <c r="F1597" i="6"/>
  <c r="E1597" i="6"/>
  <c r="D1597" i="6"/>
  <c r="J1596" i="6"/>
  <c r="H1596" i="6"/>
  <c r="G1596" i="6"/>
  <c r="F1596" i="6"/>
  <c r="E1596" i="6"/>
  <c r="D1596" i="6"/>
  <c r="J1595" i="6"/>
  <c r="H1595" i="6"/>
  <c r="G1595" i="6"/>
  <c r="F1595" i="6"/>
  <c r="E1595" i="6"/>
  <c r="D1595" i="6"/>
  <c r="J1594" i="6"/>
  <c r="H1594" i="6"/>
  <c r="G1594" i="6"/>
  <c r="F1594" i="6"/>
  <c r="E1594" i="6"/>
  <c r="D1594" i="6"/>
  <c r="J1593" i="6"/>
  <c r="H1593" i="6"/>
  <c r="G1593" i="6"/>
  <c r="F1593" i="6"/>
  <c r="E1593" i="6"/>
  <c r="D1593" i="6"/>
  <c r="J1592" i="6"/>
  <c r="H1592" i="6"/>
  <c r="G1592" i="6"/>
  <c r="F1592" i="6"/>
  <c r="E1592" i="6"/>
  <c r="D1592" i="6"/>
  <c r="J1591" i="6"/>
  <c r="H1591" i="6"/>
  <c r="G1591" i="6"/>
  <c r="F1591" i="6"/>
  <c r="E1591" i="6"/>
  <c r="D1591" i="6"/>
  <c r="J1590" i="6"/>
  <c r="H1590" i="6"/>
  <c r="G1590" i="6"/>
  <c r="F1590" i="6"/>
  <c r="E1590" i="6"/>
  <c r="D1590" i="6"/>
  <c r="J1589" i="6"/>
  <c r="H1589" i="6"/>
  <c r="G1589" i="6"/>
  <c r="F1589" i="6"/>
  <c r="E1589" i="6"/>
  <c r="D1589" i="6"/>
  <c r="J1588" i="6"/>
  <c r="H1588" i="6"/>
  <c r="G1588" i="6"/>
  <c r="F1588" i="6"/>
  <c r="E1588" i="6"/>
  <c r="D1588" i="6"/>
  <c r="J1587" i="6"/>
  <c r="H1587" i="6"/>
  <c r="G1587" i="6"/>
  <c r="F1587" i="6"/>
  <c r="E1587" i="6"/>
  <c r="D1587" i="6"/>
  <c r="J1586" i="6"/>
  <c r="H1586" i="6"/>
  <c r="G1586" i="6"/>
  <c r="F1586" i="6"/>
  <c r="E1586" i="6"/>
  <c r="D1586" i="6"/>
  <c r="J1585" i="6"/>
  <c r="H1585" i="6"/>
  <c r="G1585" i="6"/>
  <c r="F1585" i="6"/>
  <c r="E1585" i="6"/>
  <c r="D1585" i="6"/>
  <c r="J1584" i="6"/>
  <c r="H1584" i="6"/>
  <c r="G1584" i="6"/>
  <c r="F1584" i="6"/>
  <c r="E1584" i="6"/>
  <c r="D1584" i="6"/>
  <c r="J1583" i="6"/>
  <c r="H1583" i="6"/>
  <c r="G1583" i="6"/>
  <c r="F1583" i="6"/>
  <c r="E1583" i="6"/>
  <c r="D1583" i="6"/>
  <c r="J1582" i="6"/>
  <c r="H1582" i="6"/>
  <c r="G1582" i="6"/>
  <c r="F1582" i="6"/>
  <c r="E1582" i="6"/>
  <c r="D1582" i="6"/>
  <c r="J1581" i="6"/>
  <c r="H1581" i="6"/>
  <c r="G1581" i="6"/>
  <c r="F1581" i="6"/>
  <c r="E1581" i="6"/>
  <c r="D1581" i="6"/>
  <c r="J1580" i="6"/>
  <c r="H1580" i="6"/>
  <c r="G1580" i="6"/>
  <c r="F1580" i="6"/>
  <c r="E1580" i="6"/>
  <c r="D1580" i="6"/>
  <c r="J1579" i="6"/>
  <c r="H1579" i="6"/>
  <c r="G1579" i="6"/>
  <c r="F1579" i="6"/>
  <c r="E1579" i="6"/>
  <c r="D1579" i="6"/>
  <c r="J1578" i="6"/>
  <c r="H1578" i="6"/>
  <c r="G1578" i="6"/>
  <c r="F1578" i="6"/>
  <c r="E1578" i="6"/>
  <c r="D1578" i="6"/>
  <c r="J1577" i="6"/>
  <c r="H1577" i="6"/>
  <c r="G1577" i="6"/>
  <c r="F1577" i="6"/>
  <c r="E1577" i="6"/>
  <c r="D1577" i="6"/>
  <c r="J1576" i="6"/>
  <c r="H1576" i="6"/>
  <c r="G1576" i="6"/>
  <c r="F1576" i="6"/>
  <c r="E1576" i="6"/>
  <c r="D1576" i="6"/>
  <c r="J1575" i="6"/>
  <c r="H1575" i="6"/>
  <c r="G1575" i="6"/>
  <c r="F1575" i="6"/>
  <c r="E1575" i="6"/>
  <c r="D1575" i="6"/>
  <c r="J1574" i="6"/>
  <c r="H1574" i="6"/>
  <c r="G1574" i="6"/>
  <c r="F1574" i="6"/>
  <c r="E1574" i="6"/>
  <c r="D1574" i="6"/>
  <c r="J1573" i="6"/>
  <c r="H1573" i="6"/>
  <c r="G1573" i="6"/>
  <c r="F1573" i="6"/>
  <c r="E1573" i="6"/>
  <c r="D1573" i="6"/>
  <c r="J1572" i="6"/>
  <c r="H1572" i="6"/>
  <c r="G1572" i="6"/>
  <c r="F1572" i="6"/>
  <c r="E1572" i="6"/>
  <c r="D1572" i="6"/>
  <c r="J1571" i="6"/>
  <c r="H1571" i="6"/>
  <c r="G1571" i="6"/>
  <c r="F1571" i="6"/>
  <c r="E1571" i="6"/>
  <c r="D1571" i="6"/>
  <c r="J1570" i="6"/>
  <c r="H1570" i="6"/>
  <c r="G1570" i="6"/>
  <c r="F1570" i="6"/>
  <c r="E1570" i="6"/>
  <c r="D1570" i="6"/>
  <c r="J1569" i="6"/>
  <c r="H1569" i="6"/>
  <c r="G1569" i="6"/>
  <c r="F1569" i="6"/>
  <c r="E1569" i="6"/>
  <c r="D1569" i="6"/>
  <c r="J1568" i="6"/>
  <c r="H1568" i="6"/>
  <c r="G1568" i="6"/>
  <c r="F1568" i="6"/>
  <c r="E1568" i="6"/>
  <c r="D1568" i="6"/>
  <c r="J1567" i="6"/>
  <c r="H1567" i="6"/>
  <c r="G1567" i="6"/>
  <c r="F1567" i="6"/>
  <c r="E1567" i="6"/>
  <c r="D1567" i="6"/>
  <c r="J1566" i="6"/>
  <c r="H1566" i="6"/>
  <c r="G1566" i="6"/>
  <c r="F1566" i="6"/>
  <c r="E1566" i="6"/>
  <c r="D1566" i="6"/>
  <c r="J1565" i="6"/>
  <c r="H1565" i="6"/>
  <c r="G1565" i="6"/>
  <c r="F1565" i="6"/>
  <c r="E1565" i="6"/>
  <c r="D1565" i="6"/>
  <c r="J1564" i="6"/>
  <c r="H1564" i="6"/>
  <c r="G1564" i="6"/>
  <c r="F1564" i="6"/>
  <c r="E1564" i="6"/>
  <c r="D1564" i="6"/>
  <c r="J1563" i="6"/>
  <c r="H1563" i="6"/>
  <c r="G1563" i="6"/>
  <c r="F1563" i="6"/>
  <c r="E1563" i="6"/>
  <c r="D1563" i="6"/>
  <c r="J1562" i="6"/>
  <c r="H1562" i="6"/>
  <c r="G1562" i="6"/>
  <c r="F1562" i="6"/>
  <c r="E1562" i="6"/>
  <c r="D1562" i="6"/>
  <c r="J1561" i="6"/>
  <c r="H1561" i="6"/>
  <c r="G1561" i="6"/>
  <c r="F1561" i="6"/>
  <c r="E1561" i="6"/>
  <c r="D1561" i="6"/>
  <c r="J1560" i="6"/>
  <c r="H1560" i="6"/>
  <c r="G1560" i="6"/>
  <c r="F1560" i="6"/>
  <c r="E1560" i="6"/>
  <c r="D1560" i="6"/>
  <c r="J1559" i="6"/>
  <c r="H1559" i="6"/>
  <c r="G1559" i="6"/>
  <c r="F1559" i="6"/>
  <c r="E1559" i="6"/>
  <c r="D1559" i="6"/>
  <c r="J1558" i="6"/>
  <c r="H1558" i="6"/>
  <c r="G1558" i="6"/>
  <c r="F1558" i="6"/>
  <c r="E1558" i="6"/>
  <c r="D1558" i="6"/>
  <c r="J1557" i="6"/>
  <c r="H1557" i="6"/>
  <c r="G1557" i="6"/>
  <c r="F1557" i="6"/>
  <c r="E1557" i="6"/>
  <c r="D1557" i="6"/>
  <c r="J1556" i="6"/>
  <c r="H1556" i="6"/>
  <c r="G1556" i="6"/>
  <c r="F1556" i="6"/>
  <c r="E1556" i="6"/>
  <c r="D1556" i="6"/>
  <c r="J1555" i="6"/>
  <c r="H1555" i="6"/>
  <c r="G1555" i="6"/>
  <c r="F1555" i="6"/>
  <c r="E1555" i="6"/>
  <c r="D1555" i="6"/>
  <c r="J1554" i="6"/>
  <c r="H1554" i="6"/>
  <c r="G1554" i="6"/>
  <c r="F1554" i="6"/>
  <c r="E1554" i="6"/>
  <c r="D1554" i="6"/>
  <c r="J1553" i="6"/>
  <c r="H1553" i="6"/>
  <c r="G1553" i="6"/>
  <c r="F1553" i="6"/>
  <c r="E1553" i="6"/>
  <c r="D1553" i="6"/>
  <c r="J1552" i="6"/>
  <c r="H1552" i="6"/>
  <c r="G1552" i="6"/>
  <c r="F1552" i="6"/>
  <c r="E1552" i="6"/>
  <c r="D1552" i="6"/>
  <c r="J1551" i="6"/>
  <c r="H1551" i="6"/>
  <c r="G1551" i="6"/>
  <c r="F1551" i="6"/>
  <c r="E1551" i="6"/>
  <c r="D1551" i="6"/>
  <c r="J1550" i="6"/>
  <c r="H1550" i="6"/>
  <c r="G1550" i="6"/>
  <c r="F1550" i="6"/>
  <c r="E1550" i="6"/>
  <c r="D1550" i="6"/>
  <c r="J1549" i="6"/>
  <c r="H1549" i="6"/>
  <c r="G1549" i="6"/>
  <c r="F1549" i="6"/>
  <c r="E1549" i="6"/>
  <c r="D1549" i="6"/>
  <c r="J1548" i="6"/>
  <c r="H1548" i="6"/>
  <c r="G1548" i="6"/>
  <c r="F1548" i="6"/>
  <c r="E1548" i="6"/>
  <c r="D1548" i="6"/>
  <c r="J1547" i="6"/>
  <c r="H1547" i="6"/>
  <c r="G1547" i="6"/>
  <c r="F1547" i="6"/>
  <c r="E1547" i="6"/>
  <c r="D1547" i="6"/>
  <c r="J1546" i="6"/>
  <c r="H1546" i="6"/>
  <c r="G1546" i="6"/>
  <c r="F1546" i="6"/>
  <c r="E1546" i="6"/>
  <c r="D1546" i="6"/>
  <c r="J1545" i="6"/>
  <c r="H1545" i="6"/>
  <c r="G1545" i="6"/>
  <c r="F1545" i="6"/>
  <c r="E1545" i="6"/>
  <c r="D1545" i="6"/>
  <c r="J1544" i="6"/>
  <c r="H1544" i="6"/>
  <c r="G1544" i="6"/>
  <c r="F1544" i="6"/>
  <c r="E1544" i="6"/>
  <c r="D1544" i="6"/>
  <c r="J1543" i="6"/>
  <c r="H1543" i="6"/>
  <c r="G1543" i="6"/>
  <c r="F1543" i="6"/>
  <c r="E1543" i="6"/>
  <c r="D1543" i="6"/>
  <c r="J1542" i="6"/>
  <c r="H1542" i="6"/>
  <c r="G1542" i="6"/>
  <c r="F1542" i="6"/>
  <c r="E1542" i="6"/>
  <c r="D1542" i="6"/>
  <c r="J1541" i="6"/>
  <c r="H1541" i="6"/>
  <c r="G1541" i="6"/>
  <c r="F1541" i="6"/>
  <c r="E1541" i="6"/>
  <c r="D1541" i="6"/>
  <c r="J1540" i="6"/>
  <c r="H1540" i="6"/>
  <c r="G1540" i="6"/>
  <c r="F1540" i="6"/>
  <c r="E1540" i="6"/>
  <c r="D1540" i="6"/>
  <c r="J1539" i="6"/>
  <c r="H1539" i="6"/>
  <c r="G1539" i="6"/>
  <c r="F1539" i="6"/>
  <c r="E1539" i="6"/>
  <c r="D1539" i="6"/>
  <c r="J1538" i="6"/>
  <c r="H1538" i="6"/>
  <c r="G1538" i="6"/>
  <c r="F1538" i="6"/>
  <c r="E1538" i="6"/>
  <c r="D1538" i="6"/>
  <c r="J1537" i="6"/>
  <c r="H1537" i="6"/>
  <c r="G1537" i="6"/>
  <c r="F1537" i="6"/>
  <c r="E1537" i="6"/>
  <c r="D1537" i="6"/>
  <c r="J1536" i="6"/>
  <c r="H1536" i="6"/>
  <c r="G1536" i="6"/>
  <c r="F1536" i="6"/>
  <c r="E1536" i="6"/>
  <c r="D1536" i="6"/>
  <c r="J1535" i="6"/>
  <c r="H1535" i="6"/>
  <c r="G1535" i="6"/>
  <c r="F1535" i="6"/>
  <c r="E1535" i="6"/>
  <c r="D1535" i="6"/>
  <c r="J1534" i="6"/>
  <c r="H1534" i="6"/>
  <c r="G1534" i="6"/>
  <c r="F1534" i="6"/>
  <c r="E1534" i="6"/>
  <c r="D1534" i="6"/>
  <c r="J1533" i="6"/>
  <c r="H1533" i="6"/>
  <c r="G1533" i="6"/>
  <c r="F1533" i="6"/>
  <c r="E1533" i="6"/>
  <c r="D1533" i="6"/>
  <c r="J1532" i="6"/>
  <c r="H1532" i="6"/>
  <c r="G1532" i="6"/>
  <c r="F1532" i="6"/>
  <c r="E1532" i="6"/>
  <c r="D1532" i="6"/>
  <c r="J1531" i="6"/>
  <c r="H1531" i="6"/>
  <c r="G1531" i="6"/>
  <c r="F1531" i="6"/>
  <c r="E1531" i="6"/>
  <c r="D1531" i="6"/>
  <c r="J1530" i="6"/>
  <c r="H1530" i="6"/>
  <c r="G1530" i="6"/>
  <c r="F1530" i="6"/>
  <c r="E1530" i="6"/>
  <c r="D1530" i="6"/>
  <c r="J1529" i="6"/>
  <c r="H1529" i="6"/>
  <c r="G1529" i="6"/>
  <c r="F1529" i="6"/>
  <c r="E1529" i="6"/>
  <c r="D1529" i="6"/>
  <c r="J1528" i="6"/>
  <c r="H1528" i="6"/>
  <c r="G1528" i="6"/>
  <c r="F1528" i="6"/>
  <c r="E1528" i="6"/>
  <c r="D1528" i="6"/>
  <c r="J1527" i="6"/>
  <c r="H1527" i="6"/>
  <c r="G1527" i="6"/>
  <c r="F1527" i="6"/>
  <c r="E1527" i="6"/>
  <c r="D1527" i="6"/>
  <c r="J1526" i="6"/>
  <c r="H1526" i="6"/>
  <c r="G1526" i="6"/>
  <c r="F1526" i="6"/>
  <c r="E1526" i="6"/>
  <c r="D1526" i="6"/>
  <c r="J1525" i="6"/>
  <c r="H1525" i="6"/>
  <c r="G1525" i="6"/>
  <c r="F1525" i="6"/>
  <c r="E1525" i="6"/>
  <c r="D1525" i="6"/>
  <c r="J1524" i="6"/>
  <c r="H1524" i="6"/>
  <c r="G1524" i="6"/>
  <c r="F1524" i="6"/>
  <c r="E1524" i="6"/>
  <c r="D1524" i="6"/>
  <c r="J1523" i="6"/>
  <c r="H1523" i="6"/>
  <c r="G1523" i="6"/>
  <c r="F1523" i="6"/>
  <c r="E1523" i="6"/>
  <c r="D1523" i="6"/>
  <c r="J1522" i="6"/>
  <c r="H1522" i="6"/>
  <c r="G1522" i="6"/>
  <c r="F1522" i="6"/>
  <c r="E1522" i="6"/>
  <c r="D1522" i="6"/>
  <c r="J1521" i="6"/>
  <c r="H1521" i="6"/>
  <c r="G1521" i="6"/>
  <c r="F1521" i="6"/>
  <c r="E1521" i="6"/>
  <c r="D1521" i="6"/>
  <c r="J1520" i="6"/>
  <c r="H1520" i="6"/>
  <c r="G1520" i="6"/>
  <c r="F1520" i="6"/>
  <c r="E1520" i="6"/>
  <c r="D1520" i="6"/>
  <c r="J1519" i="6"/>
  <c r="H1519" i="6"/>
  <c r="G1519" i="6"/>
  <c r="F1519" i="6"/>
  <c r="E1519" i="6"/>
  <c r="D1519" i="6"/>
  <c r="J1518" i="6"/>
  <c r="H1518" i="6"/>
  <c r="G1518" i="6"/>
  <c r="F1518" i="6"/>
  <c r="E1518" i="6"/>
  <c r="D1518" i="6"/>
  <c r="J1517" i="6"/>
  <c r="H1517" i="6"/>
  <c r="G1517" i="6"/>
  <c r="F1517" i="6"/>
  <c r="E1517" i="6"/>
  <c r="D1517" i="6"/>
  <c r="J1516" i="6"/>
  <c r="H1516" i="6"/>
  <c r="G1516" i="6"/>
  <c r="F1516" i="6"/>
  <c r="E1516" i="6"/>
  <c r="D1516" i="6"/>
  <c r="J1515" i="6"/>
  <c r="H1515" i="6"/>
  <c r="G1515" i="6"/>
  <c r="F1515" i="6"/>
  <c r="E1515" i="6"/>
  <c r="D1515" i="6"/>
  <c r="J1514" i="6"/>
  <c r="H1514" i="6"/>
  <c r="G1514" i="6"/>
  <c r="F1514" i="6"/>
  <c r="E1514" i="6"/>
  <c r="D1514" i="6"/>
  <c r="J1513" i="6"/>
  <c r="H1513" i="6"/>
  <c r="G1513" i="6"/>
  <c r="F1513" i="6"/>
  <c r="E1513" i="6"/>
  <c r="D1513" i="6"/>
  <c r="J1512" i="6"/>
  <c r="H1512" i="6"/>
  <c r="G1512" i="6"/>
  <c r="F1512" i="6"/>
  <c r="E1512" i="6"/>
  <c r="D1512" i="6"/>
  <c r="J1511" i="6"/>
  <c r="H1511" i="6"/>
  <c r="G1511" i="6"/>
  <c r="F1511" i="6"/>
  <c r="E1511" i="6"/>
  <c r="D1511" i="6"/>
  <c r="J1510" i="6"/>
  <c r="H1510" i="6"/>
  <c r="G1510" i="6"/>
  <c r="F1510" i="6"/>
  <c r="E1510" i="6"/>
  <c r="D1510" i="6"/>
  <c r="J1509" i="6"/>
  <c r="H1509" i="6"/>
  <c r="G1509" i="6"/>
  <c r="F1509" i="6"/>
  <c r="E1509" i="6"/>
  <c r="D1509" i="6"/>
  <c r="J1508" i="6"/>
  <c r="H1508" i="6"/>
  <c r="G1508" i="6"/>
  <c r="F1508" i="6"/>
  <c r="E1508" i="6"/>
  <c r="D1508" i="6"/>
  <c r="J1507" i="6"/>
  <c r="H1507" i="6"/>
  <c r="G1507" i="6"/>
  <c r="F1507" i="6"/>
  <c r="E1507" i="6"/>
  <c r="D1507" i="6"/>
  <c r="J1506" i="6"/>
  <c r="H1506" i="6"/>
  <c r="G1506" i="6"/>
  <c r="F1506" i="6"/>
  <c r="E1506" i="6"/>
  <c r="D1506" i="6"/>
  <c r="J1505" i="6"/>
  <c r="H1505" i="6"/>
  <c r="G1505" i="6"/>
  <c r="F1505" i="6"/>
  <c r="E1505" i="6"/>
  <c r="D1505" i="6"/>
  <c r="J1504" i="6"/>
  <c r="H1504" i="6"/>
  <c r="G1504" i="6"/>
  <c r="F1504" i="6"/>
  <c r="E1504" i="6"/>
  <c r="D1504" i="6"/>
  <c r="J1503" i="6"/>
  <c r="H1503" i="6"/>
  <c r="G1503" i="6"/>
  <c r="F1503" i="6"/>
  <c r="E1503" i="6"/>
  <c r="D1503" i="6"/>
  <c r="J1502" i="6"/>
  <c r="H1502" i="6"/>
  <c r="G1502" i="6"/>
  <c r="F1502" i="6"/>
  <c r="E1502" i="6"/>
  <c r="D1502" i="6"/>
  <c r="J1501" i="6"/>
  <c r="H1501" i="6"/>
  <c r="G1501" i="6"/>
  <c r="F1501" i="6"/>
  <c r="E1501" i="6"/>
  <c r="D1501" i="6"/>
  <c r="J1500" i="6"/>
  <c r="H1500" i="6"/>
  <c r="G1500" i="6"/>
  <c r="F1500" i="6"/>
  <c r="E1500" i="6"/>
  <c r="D1500" i="6"/>
  <c r="J1499" i="6"/>
  <c r="H1499" i="6"/>
  <c r="G1499" i="6"/>
  <c r="F1499" i="6"/>
  <c r="E1499" i="6"/>
  <c r="D1499" i="6"/>
  <c r="J1498" i="6"/>
  <c r="H1498" i="6"/>
  <c r="G1498" i="6"/>
  <c r="F1498" i="6"/>
  <c r="E1498" i="6"/>
  <c r="D1498" i="6"/>
  <c r="J1497" i="6"/>
  <c r="H1497" i="6"/>
  <c r="G1497" i="6"/>
  <c r="F1497" i="6"/>
  <c r="E1497" i="6"/>
  <c r="D1497" i="6"/>
  <c r="J1496" i="6"/>
  <c r="H1496" i="6"/>
  <c r="G1496" i="6"/>
  <c r="F1496" i="6"/>
  <c r="E1496" i="6"/>
  <c r="D1496" i="6"/>
  <c r="J1495" i="6"/>
  <c r="H1495" i="6"/>
  <c r="G1495" i="6"/>
  <c r="F1495" i="6"/>
  <c r="E1495" i="6"/>
  <c r="D1495" i="6"/>
  <c r="J1494" i="6"/>
  <c r="H1494" i="6"/>
  <c r="G1494" i="6"/>
  <c r="F1494" i="6"/>
  <c r="E1494" i="6"/>
  <c r="D1494" i="6"/>
  <c r="J1493" i="6"/>
  <c r="H1493" i="6"/>
  <c r="G1493" i="6"/>
  <c r="F1493" i="6"/>
  <c r="E1493" i="6"/>
  <c r="D1493" i="6"/>
  <c r="J1492" i="6"/>
  <c r="H1492" i="6"/>
  <c r="G1492" i="6"/>
  <c r="F1492" i="6"/>
  <c r="E1492" i="6"/>
  <c r="D1492" i="6"/>
  <c r="J1491" i="6"/>
  <c r="H1491" i="6"/>
  <c r="G1491" i="6"/>
  <c r="F1491" i="6"/>
  <c r="E1491" i="6"/>
  <c r="D1491" i="6"/>
  <c r="J1490" i="6"/>
  <c r="H1490" i="6"/>
  <c r="G1490" i="6"/>
  <c r="F1490" i="6"/>
  <c r="E1490" i="6"/>
  <c r="D1490" i="6"/>
  <c r="J1489" i="6"/>
  <c r="H1489" i="6"/>
  <c r="G1489" i="6"/>
  <c r="F1489" i="6"/>
  <c r="E1489" i="6"/>
  <c r="D1489" i="6"/>
  <c r="J1488" i="6"/>
  <c r="H1488" i="6"/>
  <c r="G1488" i="6"/>
  <c r="F1488" i="6"/>
  <c r="E1488" i="6"/>
  <c r="D1488" i="6"/>
  <c r="J1487" i="6"/>
  <c r="H1487" i="6"/>
  <c r="G1487" i="6"/>
  <c r="F1487" i="6"/>
  <c r="E1487" i="6"/>
  <c r="D1487" i="6"/>
  <c r="J1486" i="6"/>
  <c r="H1486" i="6"/>
  <c r="G1486" i="6"/>
  <c r="F1486" i="6"/>
  <c r="E1486" i="6"/>
  <c r="D1486" i="6"/>
  <c r="J1485" i="6"/>
  <c r="H1485" i="6"/>
  <c r="G1485" i="6"/>
  <c r="F1485" i="6"/>
  <c r="E1485" i="6"/>
  <c r="D1485" i="6"/>
  <c r="J1484" i="6"/>
  <c r="H1484" i="6"/>
  <c r="G1484" i="6"/>
  <c r="F1484" i="6"/>
  <c r="E1484" i="6"/>
  <c r="D1484" i="6"/>
  <c r="J1483" i="6"/>
  <c r="H1483" i="6"/>
  <c r="G1483" i="6"/>
  <c r="F1483" i="6"/>
  <c r="E1483" i="6"/>
  <c r="D1483" i="6"/>
  <c r="J1482" i="6"/>
  <c r="H1482" i="6"/>
  <c r="G1482" i="6"/>
  <c r="F1482" i="6"/>
  <c r="E1482" i="6"/>
  <c r="D1482" i="6"/>
  <c r="J1481" i="6"/>
  <c r="H1481" i="6"/>
  <c r="G1481" i="6"/>
  <c r="F1481" i="6"/>
  <c r="E1481" i="6"/>
  <c r="D1481" i="6"/>
  <c r="J1480" i="6"/>
  <c r="H1480" i="6"/>
  <c r="G1480" i="6"/>
  <c r="F1480" i="6"/>
  <c r="E1480" i="6"/>
  <c r="D1480" i="6"/>
  <c r="J1479" i="6"/>
  <c r="H1479" i="6"/>
  <c r="G1479" i="6"/>
  <c r="F1479" i="6"/>
  <c r="E1479" i="6"/>
  <c r="D1479" i="6"/>
  <c r="J1478" i="6"/>
  <c r="H1478" i="6"/>
  <c r="G1478" i="6"/>
  <c r="F1478" i="6"/>
  <c r="E1478" i="6"/>
  <c r="D1478" i="6"/>
  <c r="J1477" i="6"/>
  <c r="H1477" i="6"/>
  <c r="G1477" i="6"/>
  <c r="F1477" i="6"/>
  <c r="E1477" i="6"/>
  <c r="D1477" i="6"/>
  <c r="J1476" i="6"/>
  <c r="H1476" i="6"/>
  <c r="G1476" i="6"/>
  <c r="F1476" i="6"/>
  <c r="E1476" i="6"/>
  <c r="D1476" i="6"/>
  <c r="J1475" i="6"/>
  <c r="H1475" i="6"/>
  <c r="G1475" i="6"/>
  <c r="F1475" i="6"/>
  <c r="E1475" i="6"/>
  <c r="D1475" i="6"/>
  <c r="J1474" i="6"/>
  <c r="H1474" i="6"/>
  <c r="G1474" i="6"/>
  <c r="F1474" i="6"/>
  <c r="E1474" i="6"/>
  <c r="D1474" i="6"/>
  <c r="J1473" i="6"/>
  <c r="H1473" i="6"/>
  <c r="G1473" i="6"/>
  <c r="F1473" i="6"/>
  <c r="E1473" i="6"/>
  <c r="D1473" i="6"/>
  <c r="J1472" i="6"/>
  <c r="H1472" i="6"/>
  <c r="G1472" i="6"/>
  <c r="F1472" i="6"/>
  <c r="E1472" i="6"/>
  <c r="D1472" i="6"/>
  <c r="J1471" i="6"/>
  <c r="H1471" i="6"/>
  <c r="G1471" i="6"/>
  <c r="F1471" i="6"/>
  <c r="E1471" i="6"/>
  <c r="D1471" i="6"/>
  <c r="J1470" i="6"/>
  <c r="H1470" i="6"/>
  <c r="G1470" i="6"/>
  <c r="F1470" i="6"/>
  <c r="E1470" i="6"/>
  <c r="D1470" i="6"/>
  <c r="J1469" i="6"/>
  <c r="H1469" i="6"/>
  <c r="G1469" i="6"/>
  <c r="F1469" i="6"/>
  <c r="E1469" i="6"/>
  <c r="D1469" i="6"/>
  <c r="J1468" i="6"/>
  <c r="H1468" i="6"/>
  <c r="G1468" i="6"/>
  <c r="F1468" i="6"/>
  <c r="E1468" i="6"/>
  <c r="D1468" i="6"/>
  <c r="J1467" i="6"/>
  <c r="H1467" i="6"/>
  <c r="G1467" i="6"/>
  <c r="F1467" i="6"/>
  <c r="E1467" i="6"/>
  <c r="D1467" i="6"/>
  <c r="J1466" i="6"/>
  <c r="H1466" i="6"/>
  <c r="G1466" i="6"/>
  <c r="F1466" i="6"/>
  <c r="E1466" i="6"/>
  <c r="D1466" i="6"/>
  <c r="J1465" i="6"/>
  <c r="H1465" i="6"/>
  <c r="G1465" i="6"/>
  <c r="F1465" i="6"/>
  <c r="E1465" i="6"/>
  <c r="D1465" i="6"/>
  <c r="J1464" i="6"/>
  <c r="H1464" i="6"/>
  <c r="G1464" i="6"/>
  <c r="F1464" i="6"/>
  <c r="E1464" i="6"/>
  <c r="D1464" i="6"/>
  <c r="J1463" i="6"/>
  <c r="H1463" i="6"/>
  <c r="G1463" i="6"/>
  <c r="F1463" i="6"/>
  <c r="E1463" i="6"/>
  <c r="D1463" i="6"/>
  <c r="J1462" i="6"/>
  <c r="H1462" i="6"/>
  <c r="G1462" i="6"/>
  <c r="F1462" i="6"/>
  <c r="E1462" i="6"/>
  <c r="D1462" i="6"/>
  <c r="J1461" i="6"/>
  <c r="H1461" i="6"/>
  <c r="G1461" i="6"/>
  <c r="F1461" i="6"/>
  <c r="E1461" i="6"/>
  <c r="D1461" i="6"/>
  <c r="J1460" i="6"/>
  <c r="H1460" i="6"/>
  <c r="G1460" i="6"/>
  <c r="F1460" i="6"/>
  <c r="E1460" i="6"/>
  <c r="D1460" i="6"/>
  <c r="J1459" i="6"/>
  <c r="H1459" i="6"/>
  <c r="G1459" i="6"/>
  <c r="F1459" i="6"/>
  <c r="E1459" i="6"/>
  <c r="D1459" i="6"/>
  <c r="J1458" i="6"/>
  <c r="H1458" i="6"/>
  <c r="G1458" i="6"/>
  <c r="F1458" i="6"/>
  <c r="E1458" i="6"/>
  <c r="D1458" i="6"/>
  <c r="J1457" i="6"/>
  <c r="H1457" i="6"/>
  <c r="G1457" i="6"/>
  <c r="F1457" i="6"/>
  <c r="E1457" i="6"/>
  <c r="D1457" i="6"/>
  <c r="J1456" i="6"/>
  <c r="H1456" i="6"/>
  <c r="G1456" i="6"/>
  <c r="F1456" i="6"/>
  <c r="E1456" i="6"/>
  <c r="D1456" i="6"/>
  <c r="J1455" i="6"/>
  <c r="H1455" i="6"/>
  <c r="G1455" i="6"/>
  <c r="F1455" i="6"/>
  <c r="E1455" i="6"/>
  <c r="D1455" i="6"/>
  <c r="J1454" i="6"/>
  <c r="H1454" i="6"/>
  <c r="G1454" i="6"/>
  <c r="F1454" i="6"/>
  <c r="E1454" i="6"/>
  <c r="D1454" i="6"/>
  <c r="J1453" i="6"/>
  <c r="H1453" i="6"/>
  <c r="G1453" i="6"/>
  <c r="F1453" i="6"/>
  <c r="E1453" i="6"/>
  <c r="D1453" i="6"/>
  <c r="J1452" i="6"/>
  <c r="H1452" i="6"/>
  <c r="G1452" i="6"/>
  <c r="F1452" i="6"/>
  <c r="E1452" i="6"/>
  <c r="D1452" i="6"/>
  <c r="J1451" i="6"/>
  <c r="H1451" i="6"/>
  <c r="G1451" i="6"/>
  <c r="F1451" i="6"/>
  <c r="E1451" i="6"/>
  <c r="D1451" i="6"/>
  <c r="J1450" i="6"/>
  <c r="H1450" i="6"/>
  <c r="G1450" i="6"/>
  <c r="F1450" i="6"/>
  <c r="E1450" i="6"/>
  <c r="D1450" i="6"/>
  <c r="J1449" i="6"/>
  <c r="H1449" i="6"/>
  <c r="G1449" i="6"/>
  <c r="F1449" i="6"/>
  <c r="E1449" i="6"/>
  <c r="D1449" i="6"/>
  <c r="J1448" i="6"/>
  <c r="H1448" i="6"/>
  <c r="G1448" i="6"/>
  <c r="F1448" i="6"/>
  <c r="E1448" i="6"/>
  <c r="D1448" i="6"/>
  <c r="J1447" i="6"/>
  <c r="H1447" i="6"/>
  <c r="G1447" i="6"/>
  <c r="F1447" i="6"/>
  <c r="E1447" i="6"/>
  <c r="D1447" i="6"/>
  <c r="J1446" i="6"/>
  <c r="H1446" i="6"/>
  <c r="G1446" i="6"/>
  <c r="F1446" i="6"/>
  <c r="E1446" i="6"/>
  <c r="D1446" i="6"/>
  <c r="J1445" i="6"/>
  <c r="H1445" i="6"/>
  <c r="G1445" i="6"/>
  <c r="F1445" i="6"/>
  <c r="E1445" i="6"/>
  <c r="D1445" i="6"/>
  <c r="J1444" i="6"/>
  <c r="H1444" i="6"/>
  <c r="G1444" i="6"/>
  <c r="F1444" i="6"/>
  <c r="E1444" i="6"/>
  <c r="D1444" i="6"/>
  <c r="J1443" i="6"/>
  <c r="H1443" i="6"/>
  <c r="G1443" i="6"/>
  <c r="F1443" i="6"/>
  <c r="E1443" i="6"/>
  <c r="D1443" i="6"/>
  <c r="J1442" i="6"/>
  <c r="H1442" i="6"/>
  <c r="G1442" i="6"/>
  <c r="F1442" i="6"/>
  <c r="E1442" i="6"/>
  <c r="D1442" i="6"/>
  <c r="J1441" i="6"/>
  <c r="H1441" i="6"/>
  <c r="G1441" i="6"/>
  <c r="F1441" i="6"/>
  <c r="E1441" i="6"/>
  <c r="D1441" i="6"/>
  <c r="J1440" i="6"/>
  <c r="H1440" i="6"/>
  <c r="G1440" i="6"/>
  <c r="F1440" i="6"/>
  <c r="E1440" i="6"/>
  <c r="D1440" i="6"/>
  <c r="J1439" i="6"/>
  <c r="H1439" i="6"/>
  <c r="G1439" i="6"/>
  <c r="F1439" i="6"/>
  <c r="E1439" i="6"/>
  <c r="D1439" i="6"/>
  <c r="J1438" i="6"/>
  <c r="H1438" i="6"/>
  <c r="G1438" i="6"/>
  <c r="F1438" i="6"/>
  <c r="E1438" i="6"/>
  <c r="D1438" i="6"/>
  <c r="J1437" i="6"/>
  <c r="H1437" i="6"/>
  <c r="G1437" i="6"/>
  <c r="F1437" i="6"/>
  <c r="E1437" i="6"/>
  <c r="D1437" i="6"/>
  <c r="J1436" i="6"/>
  <c r="H1436" i="6"/>
  <c r="G1436" i="6"/>
  <c r="F1436" i="6"/>
  <c r="E1436" i="6"/>
  <c r="D1436" i="6"/>
  <c r="J1435" i="6"/>
  <c r="H1435" i="6"/>
  <c r="G1435" i="6"/>
  <c r="F1435" i="6"/>
  <c r="E1435" i="6"/>
  <c r="D1435" i="6"/>
  <c r="J1434" i="6"/>
  <c r="H1434" i="6"/>
  <c r="G1434" i="6"/>
  <c r="F1434" i="6"/>
  <c r="E1434" i="6"/>
  <c r="D1434" i="6"/>
  <c r="J1433" i="6"/>
  <c r="H1433" i="6"/>
  <c r="G1433" i="6"/>
  <c r="F1433" i="6"/>
  <c r="E1433" i="6"/>
  <c r="D1433" i="6"/>
  <c r="J1432" i="6"/>
  <c r="H1432" i="6"/>
  <c r="G1432" i="6"/>
  <c r="F1432" i="6"/>
  <c r="E1432" i="6"/>
  <c r="D1432" i="6"/>
  <c r="J1431" i="6"/>
  <c r="H1431" i="6"/>
  <c r="G1431" i="6"/>
  <c r="F1431" i="6"/>
  <c r="E1431" i="6"/>
  <c r="D1431" i="6"/>
  <c r="J1430" i="6"/>
  <c r="H1430" i="6"/>
  <c r="G1430" i="6"/>
  <c r="F1430" i="6"/>
  <c r="E1430" i="6"/>
  <c r="D1430" i="6"/>
  <c r="J1429" i="6"/>
  <c r="H1429" i="6"/>
  <c r="G1429" i="6"/>
  <c r="F1429" i="6"/>
  <c r="E1429" i="6"/>
  <c r="D1429" i="6"/>
  <c r="J1428" i="6"/>
  <c r="H1428" i="6"/>
  <c r="G1428" i="6"/>
  <c r="F1428" i="6"/>
  <c r="E1428" i="6"/>
  <c r="D1428" i="6"/>
  <c r="J1427" i="6"/>
  <c r="H1427" i="6"/>
  <c r="G1427" i="6"/>
  <c r="F1427" i="6"/>
  <c r="E1427" i="6"/>
  <c r="D1427" i="6"/>
  <c r="J1426" i="6"/>
  <c r="H1426" i="6"/>
  <c r="G1426" i="6"/>
  <c r="F1426" i="6"/>
  <c r="E1426" i="6"/>
  <c r="D1426" i="6"/>
  <c r="J1425" i="6"/>
  <c r="H1425" i="6"/>
  <c r="G1425" i="6"/>
  <c r="F1425" i="6"/>
  <c r="E1425" i="6"/>
  <c r="D1425" i="6"/>
  <c r="J1424" i="6"/>
  <c r="H1424" i="6"/>
  <c r="G1424" i="6"/>
  <c r="F1424" i="6"/>
  <c r="E1424" i="6"/>
  <c r="D1424" i="6"/>
  <c r="J1423" i="6"/>
  <c r="H1423" i="6"/>
  <c r="G1423" i="6"/>
  <c r="F1423" i="6"/>
  <c r="E1423" i="6"/>
  <c r="D1423" i="6"/>
  <c r="J1422" i="6"/>
  <c r="H1422" i="6"/>
  <c r="G1422" i="6"/>
  <c r="F1422" i="6"/>
  <c r="E1422" i="6"/>
  <c r="D1422" i="6"/>
  <c r="J1421" i="6"/>
  <c r="H1421" i="6"/>
  <c r="G1421" i="6"/>
  <c r="F1421" i="6"/>
  <c r="E1421" i="6"/>
  <c r="D1421" i="6"/>
  <c r="J1420" i="6"/>
  <c r="H1420" i="6"/>
  <c r="G1420" i="6"/>
  <c r="F1420" i="6"/>
  <c r="E1420" i="6"/>
  <c r="D1420" i="6"/>
  <c r="J1419" i="6"/>
  <c r="H1419" i="6"/>
  <c r="G1419" i="6"/>
  <c r="F1419" i="6"/>
  <c r="E1419" i="6"/>
  <c r="D1419" i="6"/>
  <c r="J1418" i="6"/>
  <c r="H1418" i="6"/>
  <c r="G1418" i="6"/>
  <c r="F1418" i="6"/>
  <c r="E1418" i="6"/>
  <c r="D1418" i="6"/>
  <c r="J1417" i="6"/>
  <c r="H1417" i="6"/>
  <c r="G1417" i="6"/>
  <c r="F1417" i="6"/>
  <c r="E1417" i="6"/>
  <c r="D1417" i="6"/>
  <c r="J1416" i="6"/>
  <c r="H1416" i="6"/>
  <c r="G1416" i="6"/>
  <c r="F1416" i="6"/>
  <c r="E1416" i="6"/>
  <c r="D1416" i="6"/>
  <c r="J1415" i="6"/>
  <c r="H1415" i="6"/>
  <c r="G1415" i="6"/>
  <c r="F1415" i="6"/>
  <c r="E1415" i="6"/>
  <c r="D1415" i="6"/>
  <c r="J1414" i="6"/>
  <c r="H1414" i="6"/>
  <c r="G1414" i="6"/>
  <c r="F1414" i="6"/>
  <c r="E1414" i="6"/>
  <c r="D1414" i="6"/>
  <c r="J1413" i="6"/>
  <c r="H1413" i="6"/>
  <c r="G1413" i="6"/>
  <c r="F1413" i="6"/>
  <c r="E1413" i="6"/>
  <c r="D1413" i="6"/>
  <c r="J1412" i="6"/>
  <c r="H1412" i="6"/>
  <c r="G1412" i="6"/>
  <c r="F1412" i="6"/>
  <c r="E1412" i="6"/>
  <c r="D1412" i="6"/>
  <c r="J1411" i="6"/>
  <c r="H1411" i="6"/>
  <c r="G1411" i="6"/>
  <c r="F1411" i="6"/>
  <c r="E1411" i="6"/>
  <c r="D1411" i="6"/>
  <c r="J1410" i="6"/>
  <c r="H1410" i="6"/>
  <c r="G1410" i="6"/>
  <c r="F1410" i="6"/>
  <c r="E1410" i="6"/>
  <c r="D1410" i="6"/>
  <c r="J1409" i="6"/>
  <c r="H1409" i="6"/>
  <c r="G1409" i="6"/>
  <c r="F1409" i="6"/>
  <c r="E1409" i="6"/>
  <c r="D1409" i="6"/>
  <c r="J1408" i="6"/>
  <c r="H1408" i="6"/>
  <c r="G1408" i="6"/>
  <c r="F1408" i="6"/>
  <c r="E1408" i="6"/>
  <c r="D1408" i="6"/>
  <c r="J1407" i="6"/>
  <c r="H1407" i="6"/>
  <c r="G1407" i="6"/>
  <c r="F1407" i="6"/>
  <c r="E1407" i="6"/>
  <c r="D1407" i="6"/>
  <c r="J1406" i="6"/>
  <c r="H1406" i="6"/>
  <c r="G1406" i="6"/>
  <c r="F1406" i="6"/>
  <c r="E1406" i="6"/>
  <c r="D1406" i="6"/>
  <c r="J1405" i="6"/>
  <c r="H1405" i="6"/>
  <c r="G1405" i="6"/>
  <c r="F1405" i="6"/>
  <c r="E1405" i="6"/>
  <c r="D1405" i="6"/>
  <c r="J1404" i="6"/>
  <c r="H1404" i="6"/>
  <c r="G1404" i="6"/>
  <c r="F1404" i="6"/>
  <c r="E1404" i="6"/>
  <c r="D1404" i="6"/>
  <c r="J1403" i="6"/>
  <c r="H1403" i="6"/>
  <c r="G1403" i="6"/>
  <c r="F1403" i="6"/>
  <c r="E1403" i="6"/>
  <c r="D1403" i="6"/>
  <c r="J1402" i="6"/>
  <c r="H1402" i="6"/>
  <c r="G1402" i="6"/>
  <c r="F1402" i="6"/>
  <c r="E1402" i="6"/>
  <c r="D1402" i="6"/>
  <c r="J1401" i="6"/>
  <c r="H1401" i="6"/>
  <c r="G1401" i="6"/>
  <c r="F1401" i="6"/>
  <c r="E1401" i="6"/>
  <c r="D1401" i="6"/>
  <c r="J1400" i="6"/>
  <c r="H1400" i="6"/>
  <c r="G1400" i="6"/>
  <c r="F1400" i="6"/>
  <c r="E1400" i="6"/>
  <c r="D1400" i="6"/>
  <c r="J1399" i="6"/>
  <c r="H1399" i="6"/>
  <c r="G1399" i="6"/>
  <c r="F1399" i="6"/>
  <c r="E1399" i="6"/>
  <c r="D1399" i="6"/>
  <c r="J1398" i="6"/>
  <c r="H1398" i="6"/>
  <c r="G1398" i="6"/>
  <c r="F1398" i="6"/>
  <c r="E1398" i="6"/>
  <c r="D1398" i="6"/>
  <c r="J1397" i="6"/>
  <c r="H1397" i="6"/>
  <c r="G1397" i="6"/>
  <c r="F1397" i="6"/>
  <c r="E1397" i="6"/>
  <c r="D1397" i="6"/>
  <c r="J1396" i="6"/>
  <c r="H1396" i="6"/>
  <c r="G1396" i="6"/>
  <c r="F1396" i="6"/>
  <c r="E1396" i="6"/>
  <c r="D1396" i="6"/>
  <c r="J1395" i="6"/>
  <c r="H1395" i="6"/>
  <c r="G1395" i="6"/>
  <c r="F1395" i="6"/>
  <c r="E1395" i="6"/>
  <c r="D1395" i="6"/>
  <c r="J1394" i="6"/>
  <c r="H1394" i="6"/>
  <c r="G1394" i="6"/>
  <c r="F1394" i="6"/>
  <c r="E1394" i="6"/>
  <c r="D1394" i="6"/>
  <c r="J1393" i="6"/>
  <c r="H1393" i="6"/>
  <c r="G1393" i="6"/>
  <c r="F1393" i="6"/>
  <c r="E1393" i="6"/>
  <c r="D1393" i="6"/>
  <c r="J1392" i="6"/>
  <c r="H1392" i="6"/>
  <c r="G1392" i="6"/>
  <c r="F1392" i="6"/>
  <c r="E1392" i="6"/>
  <c r="D1392" i="6"/>
  <c r="J1391" i="6"/>
  <c r="H1391" i="6"/>
  <c r="G1391" i="6"/>
  <c r="F1391" i="6"/>
  <c r="E1391" i="6"/>
  <c r="D1391" i="6"/>
  <c r="J1390" i="6"/>
  <c r="H1390" i="6"/>
  <c r="G1390" i="6"/>
  <c r="F1390" i="6"/>
  <c r="E1390" i="6"/>
  <c r="D1390" i="6"/>
  <c r="J1389" i="6"/>
  <c r="H1389" i="6"/>
  <c r="G1389" i="6"/>
  <c r="F1389" i="6"/>
  <c r="E1389" i="6"/>
  <c r="D1389" i="6"/>
  <c r="J1388" i="6"/>
  <c r="H1388" i="6"/>
  <c r="G1388" i="6"/>
  <c r="F1388" i="6"/>
  <c r="E1388" i="6"/>
  <c r="D1388" i="6"/>
  <c r="J1387" i="6"/>
  <c r="H1387" i="6"/>
  <c r="G1387" i="6"/>
  <c r="F1387" i="6"/>
  <c r="E1387" i="6"/>
  <c r="D1387" i="6"/>
  <c r="J1386" i="6"/>
  <c r="H1386" i="6"/>
  <c r="G1386" i="6"/>
  <c r="F1386" i="6"/>
  <c r="E1386" i="6"/>
  <c r="D1386" i="6"/>
  <c r="J1385" i="6"/>
  <c r="H1385" i="6"/>
  <c r="G1385" i="6"/>
  <c r="F1385" i="6"/>
  <c r="E1385" i="6"/>
  <c r="D1385" i="6"/>
  <c r="J1384" i="6"/>
  <c r="H1384" i="6"/>
  <c r="G1384" i="6"/>
  <c r="F1384" i="6"/>
  <c r="E1384" i="6"/>
  <c r="D1384" i="6"/>
  <c r="J1383" i="6"/>
  <c r="H1383" i="6"/>
  <c r="G1383" i="6"/>
  <c r="F1383" i="6"/>
  <c r="E1383" i="6"/>
  <c r="D1383" i="6"/>
  <c r="J1382" i="6"/>
  <c r="H1382" i="6"/>
  <c r="G1382" i="6"/>
  <c r="F1382" i="6"/>
  <c r="E1382" i="6"/>
  <c r="D1382" i="6"/>
  <c r="J1381" i="6"/>
  <c r="H1381" i="6"/>
  <c r="G1381" i="6"/>
  <c r="F1381" i="6"/>
  <c r="E1381" i="6"/>
  <c r="D1381" i="6"/>
  <c r="J1380" i="6"/>
  <c r="H1380" i="6"/>
  <c r="G1380" i="6"/>
  <c r="F1380" i="6"/>
  <c r="E1380" i="6"/>
  <c r="D1380" i="6"/>
  <c r="J1379" i="6"/>
  <c r="H1379" i="6"/>
  <c r="G1379" i="6"/>
  <c r="F1379" i="6"/>
  <c r="E1379" i="6"/>
  <c r="D1379" i="6"/>
  <c r="J1378" i="6"/>
  <c r="H1378" i="6"/>
  <c r="G1378" i="6"/>
  <c r="F1378" i="6"/>
  <c r="E1378" i="6"/>
  <c r="D1378" i="6"/>
  <c r="J1377" i="6"/>
  <c r="H1377" i="6"/>
  <c r="G1377" i="6"/>
  <c r="F1377" i="6"/>
  <c r="E1377" i="6"/>
  <c r="D1377" i="6"/>
  <c r="J1376" i="6"/>
  <c r="H1376" i="6"/>
  <c r="G1376" i="6"/>
  <c r="F1376" i="6"/>
  <c r="E1376" i="6"/>
  <c r="D1376" i="6"/>
  <c r="J1375" i="6"/>
  <c r="H1375" i="6"/>
  <c r="G1375" i="6"/>
  <c r="F1375" i="6"/>
  <c r="E1375" i="6"/>
  <c r="D1375" i="6"/>
  <c r="J1374" i="6"/>
  <c r="H1374" i="6"/>
  <c r="G1374" i="6"/>
  <c r="F1374" i="6"/>
  <c r="E1374" i="6"/>
  <c r="D1374" i="6"/>
  <c r="J1373" i="6"/>
  <c r="H1373" i="6"/>
  <c r="G1373" i="6"/>
  <c r="F1373" i="6"/>
  <c r="E1373" i="6"/>
  <c r="D1373" i="6"/>
  <c r="J1372" i="6"/>
  <c r="H1372" i="6"/>
  <c r="G1372" i="6"/>
  <c r="F1372" i="6"/>
  <c r="E1372" i="6"/>
  <c r="D1372" i="6"/>
  <c r="J1371" i="6"/>
  <c r="H1371" i="6"/>
  <c r="G1371" i="6"/>
  <c r="F1371" i="6"/>
  <c r="E1371" i="6"/>
  <c r="D1371" i="6"/>
  <c r="J1370" i="6"/>
  <c r="H1370" i="6"/>
  <c r="G1370" i="6"/>
  <c r="F1370" i="6"/>
  <c r="E1370" i="6"/>
  <c r="D1370" i="6"/>
  <c r="J1369" i="6"/>
  <c r="H1369" i="6"/>
  <c r="G1369" i="6"/>
  <c r="F1369" i="6"/>
  <c r="E1369" i="6"/>
  <c r="D1369" i="6"/>
  <c r="J1368" i="6"/>
  <c r="H1368" i="6"/>
  <c r="G1368" i="6"/>
  <c r="F1368" i="6"/>
  <c r="E1368" i="6"/>
  <c r="D1368" i="6"/>
  <c r="J1367" i="6"/>
  <c r="H1367" i="6"/>
  <c r="G1367" i="6"/>
  <c r="F1367" i="6"/>
  <c r="E1367" i="6"/>
  <c r="D1367" i="6"/>
  <c r="J1366" i="6"/>
  <c r="H1366" i="6"/>
  <c r="G1366" i="6"/>
  <c r="F1366" i="6"/>
  <c r="E1366" i="6"/>
  <c r="D1366" i="6"/>
  <c r="J1365" i="6"/>
  <c r="H1365" i="6"/>
  <c r="G1365" i="6"/>
  <c r="F1365" i="6"/>
  <c r="E1365" i="6"/>
  <c r="D1365" i="6"/>
  <c r="J1364" i="6"/>
  <c r="H1364" i="6"/>
  <c r="G1364" i="6"/>
  <c r="F1364" i="6"/>
  <c r="E1364" i="6"/>
  <c r="D1364" i="6"/>
  <c r="J1363" i="6"/>
  <c r="H1363" i="6"/>
  <c r="G1363" i="6"/>
  <c r="F1363" i="6"/>
  <c r="E1363" i="6"/>
  <c r="D1363" i="6"/>
  <c r="J1362" i="6"/>
  <c r="H1362" i="6"/>
  <c r="G1362" i="6"/>
  <c r="F1362" i="6"/>
  <c r="E1362" i="6"/>
  <c r="D1362" i="6"/>
  <c r="J1361" i="6"/>
  <c r="H1361" i="6"/>
  <c r="G1361" i="6"/>
  <c r="F1361" i="6"/>
  <c r="E1361" i="6"/>
  <c r="D1361" i="6"/>
  <c r="J1360" i="6"/>
  <c r="H1360" i="6"/>
  <c r="G1360" i="6"/>
  <c r="F1360" i="6"/>
  <c r="E1360" i="6"/>
  <c r="D1360" i="6"/>
  <c r="J1359" i="6"/>
  <c r="H1359" i="6"/>
  <c r="G1359" i="6"/>
  <c r="F1359" i="6"/>
  <c r="E1359" i="6"/>
  <c r="D1359" i="6"/>
  <c r="J1358" i="6"/>
  <c r="H1358" i="6"/>
  <c r="G1358" i="6"/>
  <c r="F1358" i="6"/>
  <c r="E1358" i="6"/>
  <c r="D1358" i="6"/>
  <c r="J1357" i="6"/>
  <c r="H1357" i="6"/>
  <c r="G1357" i="6"/>
  <c r="F1357" i="6"/>
  <c r="E1357" i="6"/>
  <c r="D1357" i="6"/>
  <c r="J1356" i="6"/>
  <c r="H1356" i="6"/>
  <c r="G1356" i="6"/>
  <c r="F1356" i="6"/>
  <c r="E1356" i="6"/>
  <c r="D1356" i="6"/>
  <c r="J1355" i="6"/>
  <c r="H1355" i="6"/>
  <c r="G1355" i="6"/>
  <c r="F1355" i="6"/>
  <c r="E1355" i="6"/>
  <c r="D1355" i="6"/>
  <c r="J1354" i="6"/>
  <c r="H1354" i="6"/>
  <c r="G1354" i="6"/>
  <c r="F1354" i="6"/>
  <c r="E1354" i="6"/>
  <c r="D1354" i="6"/>
  <c r="J1353" i="6"/>
  <c r="H1353" i="6"/>
  <c r="G1353" i="6"/>
  <c r="F1353" i="6"/>
  <c r="E1353" i="6"/>
  <c r="D1353" i="6"/>
  <c r="J1352" i="6"/>
  <c r="H1352" i="6"/>
  <c r="G1352" i="6"/>
  <c r="F1352" i="6"/>
  <c r="E1352" i="6"/>
  <c r="D1352" i="6"/>
  <c r="J1351" i="6"/>
  <c r="H1351" i="6"/>
  <c r="G1351" i="6"/>
  <c r="F1351" i="6"/>
  <c r="E1351" i="6"/>
  <c r="D1351" i="6"/>
  <c r="J1350" i="6"/>
  <c r="H1350" i="6"/>
  <c r="G1350" i="6"/>
  <c r="F1350" i="6"/>
  <c r="E1350" i="6"/>
  <c r="D1350" i="6"/>
  <c r="J1349" i="6"/>
  <c r="H1349" i="6"/>
  <c r="G1349" i="6"/>
  <c r="F1349" i="6"/>
  <c r="E1349" i="6"/>
  <c r="D1349" i="6"/>
  <c r="J1348" i="6"/>
  <c r="H1348" i="6"/>
  <c r="G1348" i="6"/>
  <c r="F1348" i="6"/>
  <c r="E1348" i="6"/>
  <c r="D1348" i="6"/>
  <c r="J1347" i="6"/>
  <c r="H1347" i="6"/>
  <c r="G1347" i="6"/>
  <c r="F1347" i="6"/>
  <c r="E1347" i="6"/>
  <c r="D1347" i="6"/>
  <c r="J1346" i="6"/>
  <c r="H1346" i="6"/>
  <c r="G1346" i="6"/>
  <c r="F1346" i="6"/>
  <c r="E1346" i="6"/>
  <c r="D1346" i="6"/>
  <c r="J1345" i="6"/>
  <c r="H1345" i="6"/>
  <c r="G1345" i="6"/>
  <c r="F1345" i="6"/>
  <c r="E1345" i="6"/>
  <c r="D1345" i="6"/>
  <c r="J1344" i="6"/>
  <c r="H1344" i="6"/>
  <c r="G1344" i="6"/>
  <c r="F1344" i="6"/>
  <c r="E1344" i="6"/>
  <c r="D1344" i="6"/>
  <c r="J1343" i="6"/>
  <c r="H1343" i="6"/>
  <c r="G1343" i="6"/>
  <c r="F1343" i="6"/>
  <c r="E1343" i="6"/>
  <c r="D1343" i="6"/>
  <c r="J1342" i="6"/>
  <c r="H1342" i="6"/>
  <c r="G1342" i="6"/>
  <c r="F1342" i="6"/>
  <c r="E1342" i="6"/>
  <c r="D1342" i="6"/>
  <c r="J1341" i="6"/>
  <c r="H1341" i="6"/>
  <c r="G1341" i="6"/>
  <c r="F1341" i="6"/>
  <c r="E1341" i="6"/>
  <c r="D1341" i="6"/>
  <c r="J1340" i="6"/>
  <c r="H1340" i="6"/>
  <c r="G1340" i="6"/>
  <c r="F1340" i="6"/>
  <c r="E1340" i="6"/>
  <c r="D1340" i="6"/>
  <c r="J1339" i="6"/>
  <c r="H1339" i="6"/>
  <c r="G1339" i="6"/>
  <c r="F1339" i="6"/>
  <c r="E1339" i="6"/>
  <c r="D1339" i="6"/>
  <c r="J1338" i="6"/>
  <c r="H1338" i="6"/>
  <c r="G1338" i="6"/>
  <c r="F1338" i="6"/>
  <c r="E1338" i="6"/>
  <c r="D1338" i="6"/>
  <c r="J1337" i="6"/>
  <c r="H1337" i="6"/>
  <c r="G1337" i="6"/>
  <c r="F1337" i="6"/>
  <c r="E1337" i="6"/>
  <c r="D1337" i="6"/>
  <c r="J1336" i="6"/>
  <c r="H1336" i="6"/>
  <c r="G1336" i="6"/>
  <c r="F1336" i="6"/>
  <c r="E1336" i="6"/>
  <c r="D1336" i="6"/>
  <c r="J1335" i="6"/>
  <c r="H1335" i="6"/>
  <c r="G1335" i="6"/>
  <c r="F1335" i="6"/>
  <c r="E1335" i="6"/>
  <c r="D1335" i="6"/>
  <c r="J1334" i="6"/>
  <c r="H1334" i="6"/>
  <c r="G1334" i="6"/>
  <c r="F1334" i="6"/>
  <c r="E1334" i="6"/>
  <c r="D1334" i="6"/>
  <c r="J1333" i="6"/>
  <c r="H1333" i="6"/>
  <c r="G1333" i="6"/>
  <c r="F1333" i="6"/>
  <c r="E1333" i="6"/>
  <c r="D1333" i="6"/>
  <c r="J1332" i="6"/>
  <c r="H1332" i="6"/>
  <c r="G1332" i="6"/>
  <c r="F1332" i="6"/>
  <c r="E1332" i="6"/>
  <c r="D1332" i="6"/>
  <c r="J1331" i="6"/>
  <c r="H1331" i="6"/>
  <c r="G1331" i="6"/>
  <c r="F1331" i="6"/>
  <c r="E1331" i="6"/>
  <c r="D1331" i="6"/>
  <c r="J1330" i="6"/>
  <c r="H1330" i="6"/>
  <c r="G1330" i="6"/>
  <c r="F1330" i="6"/>
  <c r="E1330" i="6"/>
  <c r="D1330" i="6"/>
  <c r="J1329" i="6"/>
  <c r="H1329" i="6"/>
  <c r="G1329" i="6"/>
  <c r="F1329" i="6"/>
  <c r="E1329" i="6"/>
  <c r="D1329" i="6"/>
  <c r="J1328" i="6"/>
  <c r="H1328" i="6"/>
  <c r="G1328" i="6"/>
  <c r="F1328" i="6"/>
  <c r="E1328" i="6"/>
  <c r="D1328" i="6"/>
  <c r="J1327" i="6"/>
  <c r="H1327" i="6"/>
  <c r="G1327" i="6"/>
  <c r="F1327" i="6"/>
  <c r="E1327" i="6"/>
  <c r="D1327" i="6"/>
  <c r="J1326" i="6"/>
  <c r="H1326" i="6"/>
  <c r="G1326" i="6"/>
  <c r="F1326" i="6"/>
  <c r="E1326" i="6"/>
  <c r="D1326" i="6"/>
  <c r="J1325" i="6"/>
  <c r="H1325" i="6"/>
  <c r="G1325" i="6"/>
  <c r="F1325" i="6"/>
  <c r="E1325" i="6"/>
  <c r="D1325" i="6"/>
  <c r="J1324" i="6"/>
  <c r="H1324" i="6"/>
  <c r="G1324" i="6"/>
  <c r="F1324" i="6"/>
  <c r="E1324" i="6"/>
  <c r="D1324" i="6"/>
  <c r="J1323" i="6"/>
  <c r="H1323" i="6"/>
  <c r="G1323" i="6"/>
  <c r="F1323" i="6"/>
  <c r="E1323" i="6"/>
  <c r="D1323" i="6"/>
  <c r="J1322" i="6"/>
  <c r="H1322" i="6"/>
  <c r="G1322" i="6"/>
  <c r="F1322" i="6"/>
  <c r="E1322" i="6"/>
  <c r="D1322" i="6"/>
  <c r="J1321" i="6"/>
  <c r="H1321" i="6"/>
  <c r="G1321" i="6"/>
  <c r="F1321" i="6"/>
  <c r="E1321" i="6"/>
  <c r="D1321" i="6"/>
  <c r="J1320" i="6"/>
  <c r="H1320" i="6"/>
  <c r="G1320" i="6"/>
  <c r="F1320" i="6"/>
  <c r="E1320" i="6"/>
  <c r="D1320" i="6"/>
  <c r="J1319" i="6"/>
  <c r="H1319" i="6"/>
  <c r="G1319" i="6"/>
  <c r="F1319" i="6"/>
  <c r="E1319" i="6"/>
  <c r="D1319" i="6"/>
  <c r="J1318" i="6"/>
  <c r="H1318" i="6"/>
  <c r="G1318" i="6"/>
  <c r="F1318" i="6"/>
  <c r="E1318" i="6"/>
  <c r="D1318" i="6"/>
  <c r="J1317" i="6"/>
  <c r="H1317" i="6"/>
  <c r="G1317" i="6"/>
  <c r="F1317" i="6"/>
  <c r="E1317" i="6"/>
  <c r="D1317" i="6"/>
  <c r="J1316" i="6"/>
  <c r="H1316" i="6"/>
  <c r="G1316" i="6"/>
  <c r="F1316" i="6"/>
  <c r="E1316" i="6"/>
  <c r="D1316" i="6"/>
  <c r="J1315" i="6"/>
  <c r="H1315" i="6"/>
  <c r="G1315" i="6"/>
  <c r="F1315" i="6"/>
  <c r="E1315" i="6"/>
  <c r="D1315" i="6"/>
  <c r="J1314" i="6"/>
  <c r="H1314" i="6"/>
  <c r="G1314" i="6"/>
  <c r="F1314" i="6"/>
  <c r="E1314" i="6"/>
  <c r="D1314" i="6"/>
  <c r="J1313" i="6"/>
  <c r="H1313" i="6"/>
  <c r="G1313" i="6"/>
  <c r="F1313" i="6"/>
  <c r="E1313" i="6"/>
  <c r="D1313" i="6"/>
  <c r="J1312" i="6"/>
  <c r="H1312" i="6"/>
  <c r="G1312" i="6"/>
  <c r="F1312" i="6"/>
  <c r="E1312" i="6"/>
  <c r="D1312" i="6"/>
  <c r="J1311" i="6"/>
  <c r="H1311" i="6"/>
  <c r="G1311" i="6"/>
  <c r="F1311" i="6"/>
  <c r="E1311" i="6"/>
  <c r="D1311" i="6"/>
  <c r="J1310" i="6"/>
  <c r="H1310" i="6"/>
  <c r="G1310" i="6"/>
  <c r="F1310" i="6"/>
  <c r="E1310" i="6"/>
  <c r="D1310" i="6"/>
  <c r="J1309" i="6"/>
  <c r="H1309" i="6"/>
  <c r="G1309" i="6"/>
  <c r="F1309" i="6"/>
  <c r="E1309" i="6"/>
  <c r="D1309" i="6"/>
  <c r="J1308" i="6"/>
  <c r="H1308" i="6"/>
  <c r="G1308" i="6"/>
  <c r="F1308" i="6"/>
  <c r="E1308" i="6"/>
  <c r="D1308" i="6"/>
  <c r="J1307" i="6"/>
  <c r="H1307" i="6"/>
  <c r="G1307" i="6"/>
  <c r="F1307" i="6"/>
  <c r="E1307" i="6"/>
  <c r="D1307" i="6"/>
  <c r="J1306" i="6"/>
  <c r="H1306" i="6"/>
  <c r="G1306" i="6"/>
  <c r="F1306" i="6"/>
  <c r="E1306" i="6"/>
  <c r="D1306" i="6"/>
  <c r="J1305" i="6"/>
  <c r="H1305" i="6"/>
  <c r="G1305" i="6"/>
  <c r="F1305" i="6"/>
  <c r="E1305" i="6"/>
  <c r="D1305" i="6"/>
  <c r="J1304" i="6"/>
  <c r="H1304" i="6"/>
  <c r="G1304" i="6"/>
  <c r="F1304" i="6"/>
  <c r="E1304" i="6"/>
  <c r="D1304" i="6"/>
  <c r="J1303" i="6"/>
  <c r="H1303" i="6"/>
  <c r="G1303" i="6"/>
  <c r="F1303" i="6"/>
  <c r="E1303" i="6"/>
  <c r="D1303" i="6"/>
  <c r="J1302" i="6"/>
  <c r="H1302" i="6"/>
  <c r="G1302" i="6"/>
  <c r="F1302" i="6"/>
  <c r="E1302" i="6"/>
  <c r="D1302" i="6"/>
  <c r="J1301" i="6"/>
  <c r="H1301" i="6"/>
  <c r="G1301" i="6"/>
  <c r="F1301" i="6"/>
  <c r="E1301" i="6"/>
  <c r="D1301" i="6"/>
  <c r="J1300" i="6"/>
  <c r="H1300" i="6"/>
  <c r="G1300" i="6"/>
  <c r="F1300" i="6"/>
  <c r="E1300" i="6"/>
  <c r="D1300" i="6"/>
  <c r="J1299" i="6"/>
  <c r="H1299" i="6"/>
  <c r="G1299" i="6"/>
  <c r="F1299" i="6"/>
  <c r="E1299" i="6"/>
  <c r="D1299" i="6"/>
  <c r="J1298" i="6"/>
  <c r="H1298" i="6"/>
  <c r="G1298" i="6"/>
  <c r="F1298" i="6"/>
  <c r="E1298" i="6"/>
  <c r="D1298" i="6"/>
  <c r="J1297" i="6"/>
  <c r="H1297" i="6"/>
  <c r="G1297" i="6"/>
  <c r="F1297" i="6"/>
  <c r="E1297" i="6"/>
  <c r="D1297" i="6"/>
  <c r="J1296" i="6"/>
  <c r="H1296" i="6"/>
  <c r="G1296" i="6"/>
  <c r="F1296" i="6"/>
  <c r="E1296" i="6"/>
  <c r="D1296" i="6"/>
  <c r="J1295" i="6"/>
  <c r="H1295" i="6"/>
  <c r="G1295" i="6"/>
  <c r="F1295" i="6"/>
  <c r="E1295" i="6"/>
  <c r="D1295" i="6"/>
  <c r="J1294" i="6"/>
  <c r="H1294" i="6"/>
  <c r="G1294" i="6"/>
  <c r="F1294" i="6"/>
  <c r="E1294" i="6"/>
  <c r="D1294" i="6"/>
  <c r="J1293" i="6"/>
  <c r="H1293" i="6"/>
  <c r="G1293" i="6"/>
  <c r="F1293" i="6"/>
  <c r="E1293" i="6"/>
  <c r="D1293" i="6"/>
  <c r="J1292" i="6"/>
  <c r="H1292" i="6"/>
  <c r="G1292" i="6"/>
  <c r="F1292" i="6"/>
  <c r="E1292" i="6"/>
  <c r="D1292" i="6"/>
  <c r="J1291" i="6"/>
  <c r="H1291" i="6"/>
  <c r="G1291" i="6"/>
  <c r="F1291" i="6"/>
  <c r="E1291" i="6"/>
  <c r="D1291" i="6"/>
  <c r="J1290" i="6"/>
  <c r="H1290" i="6"/>
  <c r="G1290" i="6"/>
  <c r="F1290" i="6"/>
  <c r="E1290" i="6"/>
  <c r="D1290" i="6"/>
  <c r="J1289" i="6"/>
  <c r="H1289" i="6"/>
  <c r="G1289" i="6"/>
  <c r="F1289" i="6"/>
  <c r="E1289" i="6"/>
  <c r="D1289" i="6"/>
  <c r="J1288" i="6"/>
  <c r="H1288" i="6"/>
  <c r="G1288" i="6"/>
  <c r="F1288" i="6"/>
  <c r="E1288" i="6"/>
  <c r="D1288" i="6"/>
  <c r="J1287" i="6"/>
  <c r="H1287" i="6"/>
  <c r="G1287" i="6"/>
  <c r="F1287" i="6"/>
  <c r="E1287" i="6"/>
  <c r="D1287" i="6"/>
  <c r="J1286" i="6"/>
  <c r="H1286" i="6"/>
  <c r="G1286" i="6"/>
  <c r="F1286" i="6"/>
  <c r="E1286" i="6"/>
  <c r="D1286" i="6"/>
  <c r="J1285" i="6"/>
  <c r="H1285" i="6"/>
  <c r="G1285" i="6"/>
  <c r="F1285" i="6"/>
  <c r="E1285" i="6"/>
  <c r="D1285" i="6"/>
  <c r="J1284" i="6"/>
  <c r="H1284" i="6"/>
  <c r="G1284" i="6"/>
  <c r="F1284" i="6"/>
  <c r="E1284" i="6"/>
  <c r="D1284" i="6"/>
  <c r="J1283" i="6"/>
  <c r="H1283" i="6"/>
  <c r="G1283" i="6"/>
  <c r="F1283" i="6"/>
  <c r="E1283" i="6"/>
  <c r="D1283" i="6"/>
  <c r="J1282" i="6"/>
  <c r="H1282" i="6"/>
  <c r="G1282" i="6"/>
  <c r="F1282" i="6"/>
  <c r="E1282" i="6"/>
  <c r="D1282" i="6"/>
  <c r="J1281" i="6"/>
  <c r="H1281" i="6"/>
  <c r="G1281" i="6"/>
  <c r="F1281" i="6"/>
  <c r="E1281" i="6"/>
  <c r="D1281" i="6"/>
  <c r="J1280" i="6"/>
  <c r="H1280" i="6"/>
  <c r="G1280" i="6"/>
  <c r="F1280" i="6"/>
  <c r="E1280" i="6"/>
  <c r="D1280" i="6"/>
  <c r="J1279" i="6"/>
  <c r="H1279" i="6"/>
  <c r="G1279" i="6"/>
  <c r="F1279" i="6"/>
  <c r="E1279" i="6"/>
  <c r="D1279" i="6"/>
  <c r="J1278" i="6"/>
  <c r="H1278" i="6"/>
  <c r="G1278" i="6"/>
  <c r="F1278" i="6"/>
  <c r="E1278" i="6"/>
  <c r="D1278" i="6"/>
  <c r="J1277" i="6"/>
  <c r="H1277" i="6"/>
  <c r="G1277" i="6"/>
  <c r="F1277" i="6"/>
  <c r="E1277" i="6"/>
  <c r="D1277" i="6"/>
  <c r="J1276" i="6"/>
  <c r="H1276" i="6"/>
  <c r="G1276" i="6"/>
  <c r="F1276" i="6"/>
  <c r="E1276" i="6"/>
  <c r="D1276" i="6"/>
  <c r="J1275" i="6"/>
  <c r="H1275" i="6"/>
  <c r="G1275" i="6"/>
  <c r="F1275" i="6"/>
  <c r="E1275" i="6"/>
  <c r="D1275" i="6"/>
  <c r="J1274" i="6"/>
  <c r="H1274" i="6"/>
  <c r="G1274" i="6"/>
  <c r="F1274" i="6"/>
  <c r="E1274" i="6"/>
  <c r="D1274" i="6"/>
  <c r="J1273" i="6"/>
  <c r="H1273" i="6"/>
  <c r="G1273" i="6"/>
  <c r="F1273" i="6"/>
  <c r="E1273" i="6"/>
  <c r="D1273" i="6"/>
  <c r="J1272" i="6"/>
  <c r="H1272" i="6"/>
  <c r="G1272" i="6"/>
  <c r="F1272" i="6"/>
  <c r="E1272" i="6"/>
  <c r="D1272" i="6"/>
  <c r="J1271" i="6"/>
  <c r="H1271" i="6"/>
  <c r="G1271" i="6"/>
  <c r="F1271" i="6"/>
  <c r="E1271" i="6"/>
  <c r="D1271" i="6"/>
  <c r="J1270" i="6"/>
  <c r="H1270" i="6"/>
  <c r="G1270" i="6"/>
  <c r="F1270" i="6"/>
  <c r="E1270" i="6"/>
  <c r="D1270" i="6"/>
  <c r="J1269" i="6"/>
  <c r="H1269" i="6"/>
  <c r="G1269" i="6"/>
  <c r="F1269" i="6"/>
  <c r="E1269" i="6"/>
  <c r="D1269" i="6"/>
  <c r="J1268" i="6"/>
  <c r="H1268" i="6"/>
  <c r="G1268" i="6"/>
  <c r="F1268" i="6"/>
  <c r="E1268" i="6"/>
  <c r="D1268" i="6"/>
  <c r="J1267" i="6"/>
  <c r="H1267" i="6"/>
  <c r="G1267" i="6"/>
  <c r="F1267" i="6"/>
  <c r="E1267" i="6"/>
  <c r="D1267" i="6"/>
  <c r="J1266" i="6"/>
  <c r="H1266" i="6"/>
  <c r="G1266" i="6"/>
  <c r="F1266" i="6"/>
  <c r="E1266" i="6"/>
  <c r="D1266" i="6"/>
  <c r="J1265" i="6"/>
  <c r="H1265" i="6"/>
  <c r="G1265" i="6"/>
  <c r="F1265" i="6"/>
  <c r="E1265" i="6"/>
  <c r="D1265" i="6"/>
  <c r="J1264" i="6"/>
  <c r="H1264" i="6"/>
  <c r="G1264" i="6"/>
  <c r="F1264" i="6"/>
  <c r="E1264" i="6"/>
  <c r="D1264" i="6"/>
  <c r="J1263" i="6"/>
  <c r="H1263" i="6"/>
  <c r="G1263" i="6"/>
  <c r="F1263" i="6"/>
  <c r="E1263" i="6"/>
  <c r="D1263" i="6"/>
  <c r="J1262" i="6"/>
  <c r="H1262" i="6"/>
  <c r="G1262" i="6"/>
  <c r="F1262" i="6"/>
  <c r="E1262" i="6"/>
  <c r="D1262" i="6"/>
  <c r="J1261" i="6"/>
  <c r="H1261" i="6"/>
  <c r="G1261" i="6"/>
  <c r="F1261" i="6"/>
  <c r="E1261" i="6"/>
  <c r="D1261" i="6"/>
  <c r="J1260" i="6"/>
  <c r="H1260" i="6"/>
  <c r="G1260" i="6"/>
  <c r="F1260" i="6"/>
  <c r="E1260" i="6"/>
  <c r="D1260" i="6"/>
  <c r="J1259" i="6"/>
  <c r="H1259" i="6"/>
  <c r="G1259" i="6"/>
  <c r="F1259" i="6"/>
  <c r="E1259" i="6"/>
  <c r="D1259" i="6"/>
  <c r="J1258" i="6"/>
  <c r="H1258" i="6"/>
  <c r="G1258" i="6"/>
  <c r="F1258" i="6"/>
  <c r="E1258" i="6"/>
  <c r="D1258" i="6"/>
  <c r="J1257" i="6"/>
  <c r="H1257" i="6"/>
  <c r="G1257" i="6"/>
  <c r="F1257" i="6"/>
  <c r="E1257" i="6"/>
  <c r="D1257" i="6"/>
  <c r="J1256" i="6"/>
  <c r="H1256" i="6"/>
  <c r="G1256" i="6"/>
  <c r="F1256" i="6"/>
  <c r="E1256" i="6"/>
  <c r="D1256" i="6"/>
  <c r="J1255" i="6"/>
  <c r="H1255" i="6"/>
  <c r="G1255" i="6"/>
  <c r="F1255" i="6"/>
  <c r="E1255" i="6"/>
  <c r="D1255" i="6"/>
  <c r="J1254" i="6"/>
  <c r="H1254" i="6"/>
  <c r="G1254" i="6"/>
  <c r="F1254" i="6"/>
  <c r="E1254" i="6"/>
  <c r="D1254" i="6"/>
  <c r="J1253" i="6"/>
  <c r="H1253" i="6"/>
  <c r="G1253" i="6"/>
  <c r="F1253" i="6"/>
  <c r="E1253" i="6"/>
  <c r="D1253" i="6"/>
  <c r="J1252" i="6"/>
  <c r="H1252" i="6"/>
  <c r="G1252" i="6"/>
  <c r="F1252" i="6"/>
  <c r="E1252" i="6"/>
  <c r="D1252" i="6"/>
  <c r="J1251" i="6"/>
  <c r="H1251" i="6"/>
  <c r="G1251" i="6"/>
  <c r="F1251" i="6"/>
  <c r="E1251" i="6"/>
  <c r="D1251" i="6"/>
  <c r="J1250" i="6"/>
  <c r="H1250" i="6"/>
  <c r="G1250" i="6"/>
  <c r="F1250" i="6"/>
  <c r="E1250" i="6"/>
  <c r="D1250" i="6"/>
  <c r="J1249" i="6"/>
  <c r="H1249" i="6"/>
  <c r="G1249" i="6"/>
  <c r="F1249" i="6"/>
  <c r="E1249" i="6"/>
  <c r="D1249" i="6"/>
  <c r="J1248" i="6"/>
  <c r="H1248" i="6"/>
  <c r="G1248" i="6"/>
  <c r="F1248" i="6"/>
  <c r="E1248" i="6"/>
  <c r="D1248" i="6"/>
  <c r="J1247" i="6"/>
  <c r="H1247" i="6"/>
  <c r="G1247" i="6"/>
  <c r="F1247" i="6"/>
  <c r="E1247" i="6"/>
  <c r="D1247" i="6"/>
  <c r="J1246" i="6"/>
  <c r="H1246" i="6"/>
  <c r="G1246" i="6"/>
  <c r="F1246" i="6"/>
  <c r="E1246" i="6"/>
  <c r="D1246" i="6"/>
  <c r="J1245" i="6"/>
  <c r="H1245" i="6"/>
  <c r="G1245" i="6"/>
  <c r="F1245" i="6"/>
  <c r="E1245" i="6"/>
  <c r="D1245" i="6"/>
  <c r="J1244" i="6"/>
  <c r="H1244" i="6"/>
  <c r="G1244" i="6"/>
  <c r="F1244" i="6"/>
  <c r="E1244" i="6"/>
  <c r="D1244" i="6"/>
  <c r="J1243" i="6"/>
  <c r="H1243" i="6"/>
  <c r="G1243" i="6"/>
  <c r="F1243" i="6"/>
  <c r="E1243" i="6"/>
  <c r="D1243" i="6"/>
  <c r="J1242" i="6"/>
  <c r="H1242" i="6"/>
  <c r="G1242" i="6"/>
  <c r="F1242" i="6"/>
  <c r="E1242" i="6"/>
  <c r="D1242" i="6"/>
  <c r="J1241" i="6"/>
  <c r="H1241" i="6"/>
  <c r="G1241" i="6"/>
  <c r="F1241" i="6"/>
  <c r="E1241" i="6"/>
  <c r="D1241" i="6"/>
  <c r="J1240" i="6"/>
  <c r="H1240" i="6"/>
  <c r="G1240" i="6"/>
  <c r="F1240" i="6"/>
  <c r="E1240" i="6"/>
  <c r="D1240" i="6"/>
  <c r="J1239" i="6"/>
  <c r="H1239" i="6"/>
  <c r="G1239" i="6"/>
  <c r="F1239" i="6"/>
  <c r="E1239" i="6"/>
  <c r="D1239" i="6"/>
  <c r="J1238" i="6"/>
  <c r="H1238" i="6"/>
  <c r="G1238" i="6"/>
  <c r="F1238" i="6"/>
  <c r="E1238" i="6"/>
  <c r="D1238" i="6"/>
  <c r="J1237" i="6"/>
  <c r="H1237" i="6"/>
  <c r="G1237" i="6"/>
  <c r="F1237" i="6"/>
  <c r="E1237" i="6"/>
  <c r="D1237" i="6"/>
  <c r="J1236" i="6"/>
  <c r="H1236" i="6"/>
  <c r="G1236" i="6"/>
  <c r="F1236" i="6"/>
  <c r="E1236" i="6"/>
  <c r="D1236" i="6"/>
  <c r="J1235" i="6"/>
  <c r="H1235" i="6"/>
  <c r="G1235" i="6"/>
  <c r="F1235" i="6"/>
  <c r="E1235" i="6"/>
  <c r="D1235" i="6"/>
  <c r="J1234" i="6"/>
  <c r="H1234" i="6"/>
  <c r="G1234" i="6"/>
  <c r="F1234" i="6"/>
  <c r="E1234" i="6"/>
  <c r="D1234" i="6"/>
  <c r="J1233" i="6"/>
  <c r="H1233" i="6"/>
  <c r="G1233" i="6"/>
  <c r="F1233" i="6"/>
  <c r="E1233" i="6"/>
  <c r="D1233" i="6"/>
  <c r="J1232" i="6"/>
  <c r="H1232" i="6"/>
  <c r="G1232" i="6"/>
  <c r="F1232" i="6"/>
  <c r="E1232" i="6"/>
  <c r="D1232" i="6"/>
  <c r="J1231" i="6"/>
  <c r="H1231" i="6"/>
  <c r="G1231" i="6"/>
  <c r="F1231" i="6"/>
  <c r="E1231" i="6"/>
  <c r="D1231" i="6"/>
  <c r="J1230" i="6"/>
  <c r="H1230" i="6"/>
  <c r="G1230" i="6"/>
  <c r="F1230" i="6"/>
  <c r="E1230" i="6"/>
  <c r="D1230" i="6"/>
  <c r="J1229" i="6"/>
  <c r="H1229" i="6"/>
  <c r="G1229" i="6"/>
  <c r="F1229" i="6"/>
  <c r="E1229" i="6"/>
  <c r="D1229" i="6"/>
  <c r="J1228" i="6"/>
  <c r="H1228" i="6"/>
  <c r="G1228" i="6"/>
  <c r="F1228" i="6"/>
  <c r="E1228" i="6"/>
  <c r="D1228" i="6"/>
  <c r="J1227" i="6"/>
  <c r="H1227" i="6"/>
  <c r="G1227" i="6"/>
  <c r="F1227" i="6"/>
  <c r="E1227" i="6"/>
  <c r="D1227" i="6"/>
  <c r="J1226" i="6"/>
  <c r="H1226" i="6"/>
  <c r="G1226" i="6"/>
  <c r="F1226" i="6"/>
  <c r="E1226" i="6"/>
  <c r="D1226" i="6"/>
  <c r="J1225" i="6"/>
  <c r="H1225" i="6"/>
  <c r="G1225" i="6"/>
  <c r="F1225" i="6"/>
  <c r="E1225" i="6"/>
  <c r="D1225" i="6"/>
  <c r="J1224" i="6"/>
  <c r="H1224" i="6"/>
  <c r="G1224" i="6"/>
  <c r="F1224" i="6"/>
  <c r="E1224" i="6"/>
  <c r="D1224" i="6"/>
  <c r="J1223" i="6"/>
  <c r="H1223" i="6"/>
  <c r="G1223" i="6"/>
  <c r="F1223" i="6"/>
  <c r="E1223" i="6"/>
  <c r="D1223" i="6"/>
  <c r="J1222" i="6"/>
  <c r="H1222" i="6"/>
  <c r="G1222" i="6"/>
  <c r="F1222" i="6"/>
  <c r="E1222" i="6"/>
  <c r="D1222" i="6"/>
  <c r="J1221" i="6"/>
  <c r="H1221" i="6"/>
  <c r="G1221" i="6"/>
  <c r="F1221" i="6"/>
  <c r="E1221" i="6"/>
  <c r="D1221" i="6"/>
  <c r="J1220" i="6"/>
  <c r="H1220" i="6"/>
  <c r="G1220" i="6"/>
  <c r="F1220" i="6"/>
  <c r="E1220" i="6"/>
  <c r="D1220" i="6"/>
  <c r="J1219" i="6"/>
  <c r="H1219" i="6"/>
  <c r="G1219" i="6"/>
  <c r="F1219" i="6"/>
  <c r="E1219" i="6"/>
  <c r="D1219" i="6"/>
  <c r="J1218" i="6"/>
  <c r="H1218" i="6"/>
  <c r="G1218" i="6"/>
  <c r="F1218" i="6"/>
  <c r="E1218" i="6"/>
  <c r="D1218" i="6"/>
  <c r="J1217" i="6"/>
  <c r="H1217" i="6"/>
  <c r="G1217" i="6"/>
  <c r="F1217" i="6"/>
  <c r="E1217" i="6"/>
  <c r="D1217" i="6"/>
  <c r="J1216" i="6"/>
  <c r="H1216" i="6"/>
  <c r="G1216" i="6"/>
  <c r="F1216" i="6"/>
  <c r="E1216" i="6"/>
  <c r="D1216" i="6"/>
  <c r="J1215" i="6"/>
  <c r="H1215" i="6"/>
  <c r="G1215" i="6"/>
  <c r="F1215" i="6"/>
  <c r="E1215" i="6"/>
  <c r="D1215" i="6"/>
  <c r="J1214" i="6"/>
  <c r="H1214" i="6"/>
  <c r="G1214" i="6"/>
  <c r="F1214" i="6"/>
  <c r="E1214" i="6"/>
  <c r="D1214" i="6"/>
  <c r="J1213" i="6"/>
  <c r="H1213" i="6"/>
  <c r="G1213" i="6"/>
  <c r="F1213" i="6"/>
  <c r="E1213" i="6"/>
  <c r="D1213" i="6"/>
  <c r="J1212" i="6"/>
  <c r="H1212" i="6"/>
  <c r="G1212" i="6"/>
  <c r="F1212" i="6"/>
  <c r="E1212" i="6"/>
  <c r="D1212" i="6"/>
  <c r="J1211" i="6"/>
  <c r="H1211" i="6"/>
  <c r="G1211" i="6"/>
  <c r="F1211" i="6"/>
  <c r="E1211" i="6"/>
  <c r="D1211" i="6"/>
  <c r="J1210" i="6"/>
  <c r="H1210" i="6"/>
  <c r="G1210" i="6"/>
  <c r="F1210" i="6"/>
  <c r="E1210" i="6"/>
  <c r="D1210" i="6"/>
  <c r="J1209" i="6"/>
  <c r="H1209" i="6"/>
  <c r="G1209" i="6"/>
  <c r="F1209" i="6"/>
  <c r="E1209" i="6"/>
  <c r="D1209" i="6"/>
  <c r="J1208" i="6"/>
  <c r="H1208" i="6"/>
  <c r="G1208" i="6"/>
  <c r="F1208" i="6"/>
  <c r="E1208" i="6"/>
  <c r="D1208" i="6"/>
  <c r="J1207" i="6"/>
  <c r="H1207" i="6"/>
  <c r="G1207" i="6"/>
  <c r="F1207" i="6"/>
  <c r="E1207" i="6"/>
  <c r="D1207" i="6"/>
  <c r="J1206" i="6"/>
  <c r="H1206" i="6"/>
  <c r="G1206" i="6"/>
  <c r="F1206" i="6"/>
  <c r="E1206" i="6"/>
  <c r="D1206" i="6"/>
  <c r="J1205" i="6"/>
  <c r="H1205" i="6"/>
  <c r="G1205" i="6"/>
  <c r="F1205" i="6"/>
  <c r="E1205" i="6"/>
  <c r="D1205" i="6"/>
  <c r="J1204" i="6"/>
  <c r="H1204" i="6"/>
  <c r="G1204" i="6"/>
  <c r="F1204" i="6"/>
  <c r="E1204" i="6"/>
  <c r="D1204" i="6"/>
  <c r="J1203" i="6"/>
  <c r="H1203" i="6"/>
  <c r="G1203" i="6"/>
  <c r="F1203" i="6"/>
  <c r="E1203" i="6"/>
  <c r="D1203" i="6"/>
  <c r="J1202" i="6"/>
  <c r="H1202" i="6"/>
  <c r="G1202" i="6"/>
  <c r="F1202" i="6"/>
  <c r="E1202" i="6"/>
  <c r="D1202" i="6"/>
  <c r="J1201" i="6"/>
  <c r="H1201" i="6"/>
  <c r="G1201" i="6"/>
  <c r="F1201" i="6"/>
  <c r="E1201" i="6"/>
  <c r="D1201" i="6"/>
  <c r="J1200" i="6"/>
  <c r="H1200" i="6"/>
  <c r="G1200" i="6"/>
  <c r="F1200" i="6"/>
  <c r="E1200" i="6"/>
  <c r="D1200" i="6"/>
  <c r="J1199" i="6"/>
  <c r="H1199" i="6"/>
  <c r="G1199" i="6"/>
  <c r="F1199" i="6"/>
  <c r="E1199" i="6"/>
  <c r="D1199" i="6"/>
  <c r="J1198" i="6"/>
  <c r="H1198" i="6"/>
  <c r="G1198" i="6"/>
  <c r="F1198" i="6"/>
  <c r="E1198" i="6"/>
  <c r="D1198" i="6"/>
  <c r="J1197" i="6"/>
  <c r="H1197" i="6"/>
  <c r="G1197" i="6"/>
  <c r="F1197" i="6"/>
  <c r="E1197" i="6"/>
  <c r="D1197" i="6"/>
  <c r="J1196" i="6"/>
  <c r="H1196" i="6"/>
  <c r="G1196" i="6"/>
  <c r="F1196" i="6"/>
  <c r="E1196" i="6"/>
  <c r="D1196" i="6"/>
  <c r="J1195" i="6"/>
  <c r="H1195" i="6"/>
  <c r="G1195" i="6"/>
  <c r="F1195" i="6"/>
  <c r="E1195" i="6"/>
  <c r="D1195" i="6"/>
  <c r="J1194" i="6"/>
  <c r="H1194" i="6"/>
  <c r="G1194" i="6"/>
  <c r="F1194" i="6"/>
  <c r="E1194" i="6"/>
  <c r="D1194" i="6"/>
  <c r="J1193" i="6"/>
  <c r="H1193" i="6"/>
  <c r="G1193" i="6"/>
  <c r="F1193" i="6"/>
  <c r="E1193" i="6"/>
  <c r="D1193" i="6"/>
  <c r="J1192" i="6"/>
  <c r="H1192" i="6"/>
  <c r="G1192" i="6"/>
  <c r="F1192" i="6"/>
  <c r="E1192" i="6"/>
  <c r="D1192" i="6"/>
  <c r="J1191" i="6"/>
  <c r="H1191" i="6"/>
  <c r="G1191" i="6"/>
  <c r="F1191" i="6"/>
  <c r="E1191" i="6"/>
  <c r="D1191" i="6"/>
  <c r="J1190" i="6"/>
  <c r="H1190" i="6"/>
  <c r="G1190" i="6"/>
  <c r="F1190" i="6"/>
  <c r="E1190" i="6"/>
  <c r="D1190" i="6"/>
  <c r="J1189" i="6"/>
  <c r="H1189" i="6"/>
  <c r="G1189" i="6"/>
  <c r="F1189" i="6"/>
  <c r="E1189" i="6"/>
  <c r="D1189" i="6"/>
  <c r="J1188" i="6"/>
  <c r="H1188" i="6"/>
  <c r="G1188" i="6"/>
  <c r="F1188" i="6"/>
  <c r="E1188" i="6"/>
  <c r="D1188" i="6"/>
  <c r="J1187" i="6"/>
  <c r="H1187" i="6"/>
  <c r="G1187" i="6"/>
  <c r="F1187" i="6"/>
  <c r="E1187" i="6"/>
  <c r="D1187" i="6"/>
  <c r="J1186" i="6"/>
  <c r="H1186" i="6"/>
  <c r="G1186" i="6"/>
  <c r="F1186" i="6"/>
  <c r="E1186" i="6"/>
  <c r="D1186" i="6"/>
  <c r="J1185" i="6"/>
  <c r="H1185" i="6"/>
  <c r="G1185" i="6"/>
  <c r="F1185" i="6"/>
  <c r="E1185" i="6"/>
  <c r="D1185" i="6"/>
  <c r="J1184" i="6"/>
  <c r="H1184" i="6"/>
  <c r="G1184" i="6"/>
  <c r="F1184" i="6"/>
  <c r="E1184" i="6"/>
  <c r="D1184" i="6"/>
  <c r="J1183" i="6"/>
  <c r="H1183" i="6"/>
  <c r="G1183" i="6"/>
  <c r="F1183" i="6"/>
  <c r="E1183" i="6"/>
  <c r="D1183" i="6"/>
  <c r="J1182" i="6"/>
  <c r="H1182" i="6"/>
  <c r="G1182" i="6"/>
  <c r="F1182" i="6"/>
  <c r="E1182" i="6"/>
  <c r="D1182" i="6"/>
  <c r="J1181" i="6"/>
  <c r="H1181" i="6"/>
  <c r="G1181" i="6"/>
  <c r="F1181" i="6"/>
  <c r="E1181" i="6"/>
  <c r="D1181" i="6"/>
  <c r="J1180" i="6"/>
  <c r="H1180" i="6"/>
  <c r="G1180" i="6"/>
  <c r="F1180" i="6"/>
  <c r="E1180" i="6"/>
  <c r="D1180" i="6"/>
  <c r="J1179" i="6"/>
  <c r="H1179" i="6"/>
  <c r="G1179" i="6"/>
  <c r="F1179" i="6"/>
  <c r="E1179" i="6"/>
  <c r="D1179" i="6"/>
  <c r="J1178" i="6"/>
  <c r="H1178" i="6"/>
  <c r="G1178" i="6"/>
  <c r="F1178" i="6"/>
  <c r="E1178" i="6"/>
  <c r="D1178" i="6"/>
  <c r="J1177" i="6"/>
  <c r="H1177" i="6"/>
  <c r="G1177" i="6"/>
  <c r="F1177" i="6"/>
  <c r="E1177" i="6"/>
  <c r="D1177" i="6"/>
  <c r="J1176" i="6"/>
  <c r="H1176" i="6"/>
  <c r="G1176" i="6"/>
  <c r="F1176" i="6"/>
  <c r="E1176" i="6"/>
  <c r="D1176" i="6"/>
  <c r="J1175" i="6"/>
  <c r="H1175" i="6"/>
  <c r="G1175" i="6"/>
  <c r="F1175" i="6"/>
  <c r="E1175" i="6"/>
  <c r="D1175" i="6"/>
  <c r="J1174" i="6"/>
  <c r="H1174" i="6"/>
  <c r="G1174" i="6"/>
  <c r="F1174" i="6"/>
  <c r="E1174" i="6"/>
  <c r="D1174" i="6"/>
  <c r="J1173" i="6"/>
  <c r="H1173" i="6"/>
  <c r="G1173" i="6"/>
  <c r="F1173" i="6"/>
  <c r="E1173" i="6"/>
  <c r="D1173" i="6"/>
  <c r="J1172" i="6"/>
  <c r="H1172" i="6"/>
  <c r="G1172" i="6"/>
  <c r="F1172" i="6"/>
  <c r="E1172" i="6"/>
  <c r="D1172" i="6"/>
  <c r="J1171" i="6"/>
  <c r="H1171" i="6"/>
  <c r="G1171" i="6"/>
  <c r="F1171" i="6"/>
  <c r="E1171" i="6"/>
  <c r="D1171" i="6"/>
  <c r="J1170" i="6"/>
  <c r="H1170" i="6"/>
  <c r="G1170" i="6"/>
  <c r="F1170" i="6"/>
  <c r="E1170" i="6"/>
  <c r="D1170" i="6"/>
  <c r="J1169" i="6"/>
  <c r="H1169" i="6"/>
  <c r="G1169" i="6"/>
  <c r="F1169" i="6"/>
  <c r="E1169" i="6"/>
  <c r="D1169" i="6"/>
  <c r="J1168" i="6"/>
  <c r="H1168" i="6"/>
  <c r="G1168" i="6"/>
  <c r="F1168" i="6"/>
  <c r="E1168" i="6"/>
  <c r="D1168" i="6"/>
  <c r="J1167" i="6"/>
  <c r="H1167" i="6"/>
  <c r="G1167" i="6"/>
  <c r="F1167" i="6"/>
  <c r="E1167" i="6"/>
  <c r="D1167" i="6"/>
  <c r="J1166" i="6"/>
  <c r="H1166" i="6"/>
  <c r="G1166" i="6"/>
  <c r="F1166" i="6"/>
  <c r="E1166" i="6"/>
  <c r="D1166" i="6"/>
  <c r="J1165" i="6"/>
  <c r="H1165" i="6"/>
  <c r="G1165" i="6"/>
  <c r="F1165" i="6"/>
  <c r="E1165" i="6"/>
  <c r="D1165" i="6"/>
  <c r="J1164" i="6"/>
  <c r="H1164" i="6"/>
  <c r="G1164" i="6"/>
  <c r="F1164" i="6"/>
  <c r="E1164" i="6"/>
  <c r="D1164" i="6"/>
  <c r="J1163" i="6"/>
  <c r="H1163" i="6"/>
  <c r="G1163" i="6"/>
  <c r="F1163" i="6"/>
  <c r="E1163" i="6"/>
  <c r="D1163" i="6"/>
  <c r="J1162" i="6"/>
  <c r="H1162" i="6"/>
  <c r="G1162" i="6"/>
  <c r="F1162" i="6"/>
  <c r="E1162" i="6"/>
  <c r="D1162" i="6"/>
  <c r="J1161" i="6"/>
  <c r="H1161" i="6"/>
  <c r="G1161" i="6"/>
  <c r="F1161" i="6"/>
  <c r="E1161" i="6"/>
  <c r="D1161" i="6"/>
  <c r="J1160" i="6"/>
  <c r="H1160" i="6"/>
  <c r="G1160" i="6"/>
  <c r="F1160" i="6"/>
  <c r="E1160" i="6"/>
  <c r="D1160" i="6"/>
  <c r="J1159" i="6"/>
  <c r="H1159" i="6"/>
  <c r="G1159" i="6"/>
  <c r="F1159" i="6"/>
  <c r="E1159" i="6"/>
  <c r="D1159" i="6"/>
  <c r="J1158" i="6"/>
  <c r="H1158" i="6"/>
  <c r="G1158" i="6"/>
  <c r="F1158" i="6"/>
  <c r="E1158" i="6"/>
  <c r="D1158" i="6"/>
  <c r="J1157" i="6"/>
  <c r="H1157" i="6"/>
  <c r="G1157" i="6"/>
  <c r="F1157" i="6"/>
  <c r="E1157" i="6"/>
  <c r="D1157" i="6"/>
  <c r="J1156" i="6"/>
  <c r="H1156" i="6"/>
  <c r="G1156" i="6"/>
  <c r="F1156" i="6"/>
  <c r="E1156" i="6"/>
  <c r="D1156" i="6"/>
  <c r="J1155" i="6"/>
  <c r="H1155" i="6"/>
  <c r="G1155" i="6"/>
  <c r="F1155" i="6"/>
  <c r="E1155" i="6"/>
  <c r="D1155" i="6"/>
  <c r="J1154" i="6"/>
  <c r="H1154" i="6"/>
  <c r="G1154" i="6"/>
  <c r="F1154" i="6"/>
  <c r="E1154" i="6"/>
  <c r="D1154" i="6"/>
  <c r="J1153" i="6"/>
  <c r="H1153" i="6"/>
  <c r="G1153" i="6"/>
  <c r="F1153" i="6"/>
  <c r="E1153" i="6"/>
  <c r="D1153" i="6"/>
  <c r="J1152" i="6"/>
  <c r="H1152" i="6"/>
  <c r="G1152" i="6"/>
  <c r="F1152" i="6"/>
  <c r="E1152" i="6"/>
  <c r="D1152" i="6"/>
  <c r="J1151" i="6"/>
  <c r="H1151" i="6"/>
  <c r="G1151" i="6"/>
  <c r="F1151" i="6"/>
  <c r="E1151" i="6"/>
  <c r="D1151" i="6"/>
  <c r="J1150" i="6"/>
  <c r="H1150" i="6"/>
  <c r="G1150" i="6"/>
  <c r="F1150" i="6"/>
  <c r="E1150" i="6"/>
  <c r="D1150" i="6"/>
  <c r="J1149" i="6"/>
  <c r="H1149" i="6"/>
  <c r="G1149" i="6"/>
  <c r="F1149" i="6"/>
  <c r="E1149" i="6"/>
  <c r="D1149" i="6"/>
  <c r="J1148" i="6"/>
  <c r="H1148" i="6"/>
  <c r="G1148" i="6"/>
  <c r="F1148" i="6"/>
  <c r="E1148" i="6"/>
  <c r="D1148" i="6"/>
  <c r="J1147" i="6"/>
  <c r="H1147" i="6"/>
  <c r="G1147" i="6"/>
  <c r="F1147" i="6"/>
  <c r="E1147" i="6"/>
  <c r="D1147" i="6"/>
  <c r="J1146" i="6"/>
  <c r="H1146" i="6"/>
  <c r="G1146" i="6"/>
  <c r="F1146" i="6"/>
  <c r="E1146" i="6"/>
  <c r="D1146" i="6"/>
  <c r="J1145" i="6"/>
  <c r="H1145" i="6"/>
  <c r="G1145" i="6"/>
  <c r="F1145" i="6"/>
  <c r="E1145" i="6"/>
  <c r="D1145" i="6"/>
  <c r="J1144" i="6"/>
  <c r="H1144" i="6"/>
  <c r="G1144" i="6"/>
  <c r="F1144" i="6"/>
  <c r="E1144" i="6"/>
  <c r="D1144" i="6"/>
  <c r="J1143" i="6"/>
  <c r="H1143" i="6"/>
  <c r="G1143" i="6"/>
  <c r="F1143" i="6"/>
  <c r="E1143" i="6"/>
  <c r="D1143" i="6"/>
  <c r="J1142" i="6"/>
  <c r="H1142" i="6"/>
  <c r="G1142" i="6"/>
  <c r="F1142" i="6"/>
  <c r="E1142" i="6"/>
  <c r="D1142" i="6"/>
  <c r="J1141" i="6"/>
  <c r="H1141" i="6"/>
  <c r="G1141" i="6"/>
  <c r="F1141" i="6"/>
  <c r="E1141" i="6"/>
  <c r="D1141" i="6"/>
  <c r="J1140" i="6"/>
  <c r="H1140" i="6"/>
  <c r="G1140" i="6"/>
  <c r="F1140" i="6"/>
  <c r="E1140" i="6"/>
  <c r="D1140" i="6"/>
  <c r="J1139" i="6"/>
  <c r="H1139" i="6"/>
  <c r="G1139" i="6"/>
  <c r="F1139" i="6"/>
  <c r="E1139" i="6"/>
  <c r="D1139" i="6"/>
  <c r="J1138" i="6"/>
  <c r="H1138" i="6"/>
  <c r="G1138" i="6"/>
  <c r="F1138" i="6"/>
  <c r="E1138" i="6"/>
  <c r="D1138" i="6"/>
  <c r="J1137" i="6"/>
  <c r="H1137" i="6"/>
  <c r="G1137" i="6"/>
  <c r="F1137" i="6"/>
  <c r="E1137" i="6"/>
  <c r="D1137" i="6"/>
  <c r="J1136" i="6"/>
  <c r="H1136" i="6"/>
  <c r="G1136" i="6"/>
  <c r="F1136" i="6"/>
  <c r="E1136" i="6"/>
  <c r="D1136" i="6"/>
  <c r="J1135" i="6"/>
  <c r="H1135" i="6"/>
  <c r="G1135" i="6"/>
  <c r="F1135" i="6"/>
  <c r="E1135" i="6"/>
  <c r="D1135" i="6"/>
  <c r="J1134" i="6"/>
  <c r="H1134" i="6"/>
  <c r="G1134" i="6"/>
  <c r="F1134" i="6"/>
  <c r="E1134" i="6"/>
  <c r="D1134" i="6"/>
  <c r="J1133" i="6"/>
  <c r="H1133" i="6"/>
  <c r="G1133" i="6"/>
  <c r="F1133" i="6"/>
  <c r="E1133" i="6"/>
  <c r="D1133" i="6"/>
  <c r="J1132" i="6"/>
  <c r="H1132" i="6"/>
  <c r="G1132" i="6"/>
  <c r="F1132" i="6"/>
  <c r="E1132" i="6"/>
  <c r="D1132" i="6"/>
  <c r="J1131" i="6"/>
  <c r="H1131" i="6"/>
  <c r="G1131" i="6"/>
  <c r="F1131" i="6"/>
  <c r="E1131" i="6"/>
  <c r="D1131" i="6"/>
  <c r="J1130" i="6"/>
  <c r="H1130" i="6"/>
  <c r="G1130" i="6"/>
  <c r="F1130" i="6"/>
  <c r="E1130" i="6"/>
  <c r="D1130" i="6"/>
  <c r="J1129" i="6"/>
  <c r="H1129" i="6"/>
  <c r="G1129" i="6"/>
  <c r="F1129" i="6"/>
  <c r="E1129" i="6"/>
  <c r="D1129" i="6"/>
  <c r="J1128" i="6"/>
  <c r="H1128" i="6"/>
  <c r="G1128" i="6"/>
  <c r="F1128" i="6"/>
  <c r="E1128" i="6"/>
  <c r="D1128" i="6"/>
  <c r="J1127" i="6"/>
  <c r="H1127" i="6"/>
  <c r="G1127" i="6"/>
  <c r="F1127" i="6"/>
  <c r="E1127" i="6"/>
  <c r="D1127" i="6"/>
  <c r="J1126" i="6"/>
  <c r="H1126" i="6"/>
  <c r="G1126" i="6"/>
  <c r="F1126" i="6"/>
  <c r="E1126" i="6"/>
  <c r="D1126" i="6"/>
  <c r="J1125" i="6"/>
  <c r="H1125" i="6"/>
  <c r="G1125" i="6"/>
  <c r="F1125" i="6"/>
  <c r="E1125" i="6"/>
  <c r="D1125" i="6"/>
  <c r="J1124" i="6"/>
  <c r="H1124" i="6"/>
  <c r="G1124" i="6"/>
  <c r="F1124" i="6"/>
  <c r="E1124" i="6"/>
  <c r="D1124" i="6"/>
  <c r="J1123" i="6"/>
  <c r="H1123" i="6"/>
  <c r="G1123" i="6"/>
  <c r="F1123" i="6"/>
  <c r="E1123" i="6"/>
  <c r="D1123" i="6"/>
  <c r="J1122" i="6"/>
  <c r="H1122" i="6"/>
  <c r="G1122" i="6"/>
  <c r="F1122" i="6"/>
  <c r="E1122" i="6"/>
  <c r="D1122" i="6"/>
  <c r="J1121" i="6"/>
  <c r="H1121" i="6"/>
  <c r="G1121" i="6"/>
  <c r="F1121" i="6"/>
  <c r="E1121" i="6"/>
  <c r="D1121" i="6"/>
  <c r="J1120" i="6"/>
  <c r="H1120" i="6"/>
  <c r="G1120" i="6"/>
  <c r="F1120" i="6"/>
  <c r="E1120" i="6"/>
  <c r="D1120" i="6"/>
  <c r="J1119" i="6"/>
  <c r="H1119" i="6"/>
  <c r="G1119" i="6"/>
  <c r="F1119" i="6"/>
  <c r="E1119" i="6"/>
  <c r="D1119" i="6"/>
  <c r="J1118" i="6"/>
  <c r="H1118" i="6"/>
  <c r="G1118" i="6"/>
  <c r="F1118" i="6"/>
  <c r="E1118" i="6"/>
  <c r="D1118" i="6"/>
  <c r="J1117" i="6"/>
  <c r="H1117" i="6"/>
  <c r="G1117" i="6"/>
  <c r="F1117" i="6"/>
  <c r="E1117" i="6"/>
  <c r="D1117" i="6"/>
  <c r="J1116" i="6"/>
  <c r="H1116" i="6"/>
  <c r="G1116" i="6"/>
  <c r="F1116" i="6"/>
  <c r="E1116" i="6"/>
  <c r="D1116" i="6"/>
  <c r="J1115" i="6"/>
  <c r="H1115" i="6"/>
  <c r="G1115" i="6"/>
  <c r="F1115" i="6"/>
  <c r="E1115" i="6"/>
  <c r="D1115" i="6"/>
  <c r="J1114" i="6"/>
  <c r="H1114" i="6"/>
  <c r="G1114" i="6"/>
  <c r="F1114" i="6"/>
  <c r="E1114" i="6"/>
  <c r="D1114" i="6"/>
  <c r="J1113" i="6"/>
  <c r="H1113" i="6"/>
  <c r="G1113" i="6"/>
  <c r="F1113" i="6"/>
  <c r="E1113" i="6"/>
  <c r="D1113" i="6"/>
  <c r="J1112" i="6"/>
  <c r="H1112" i="6"/>
  <c r="G1112" i="6"/>
  <c r="F1112" i="6"/>
  <c r="E1112" i="6"/>
  <c r="D1112" i="6"/>
  <c r="J1111" i="6"/>
  <c r="H1111" i="6"/>
  <c r="G1111" i="6"/>
  <c r="F1111" i="6"/>
  <c r="E1111" i="6"/>
  <c r="D1111" i="6"/>
  <c r="J1110" i="6"/>
  <c r="H1110" i="6"/>
  <c r="G1110" i="6"/>
  <c r="F1110" i="6"/>
  <c r="E1110" i="6"/>
  <c r="D1110" i="6"/>
  <c r="J1109" i="6"/>
  <c r="H1109" i="6"/>
  <c r="G1109" i="6"/>
  <c r="F1109" i="6"/>
  <c r="E1109" i="6"/>
  <c r="D1109" i="6"/>
  <c r="J1108" i="6"/>
  <c r="H1108" i="6"/>
  <c r="G1108" i="6"/>
  <c r="F1108" i="6"/>
  <c r="E1108" i="6"/>
  <c r="D1108" i="6"/>
  <c r="J1107" i="6"/>
  <c r="H1107" i="6"/>
  <c r="G1107" i="6"/>
  <c r="F1107" i="6"/>
  <c r="E1107" i="6"/>
  <c r="D1107" i="6"/>
  <c r="J1106" i="6"/>
  <c r="H1106" i="6"/>
  <c r="G1106" i="6"/>
  <c r="F1106" i="6"/>
  <c r="E1106" i="6"/>
  <c r="D1106" i="6"/>
  <c r="J1105" i="6"/>
  <c r="H1105" i="6"/>
  <c r="G1105" i="6"/>
  <c r="F1105" i="6"/>
  <c r="E1105" i="6"/>
  <c r="D1105" i="6"/>
  <c r="J1104" i="6"/>
  <c r="H1104" i="6"/>
  <c r="G1104" i="6"/>
  <c r="F1104" i="6"/>
  <c r="E1104" i="6"/>
  <c r="D1104" i="6"/>
  <c r="J1103" i="6"/>
  <c r="H1103" i="6"/>
  <c r="G1103" i="6"/>
  <c r="F1103" i="6"/>
  <c r="E1103" i="6"/>
  <c r="D1103" i="6"/>
  <c r="J1102" i="6"/>
  <c r="H1102" i="6"/>
  <c r="G1102" i="6"/>
  <c r="F1102" i="6"/>
  <c r="E1102" i="6"/>
  <c r="D1102" i="6"/>
  <c r="J1101" i="6"/>
  <c r="H1101" i="6"/>
  <c r="G1101" i="6"/>
  <c r="F1101" i="6"/>
  <c r="E1101" i="6"/>
  <c r="D1101" i="6"/>
  <c r="J1100" i="6"/>
  <c r="H1100" i="6"/>
  <c r="G1100" i="6"/>
  <c r="F1100" i="6"/>
  <c r="E1100" i="6"/>
  <c r="D1100" i="6"/>
  <c r="J1099" i="6"/>
  <c r="H1099" i="6"/>
  <c r="G1099" i="6"/>
  <c r="F1099" i="6"/>
  <c r="E1099" i="6"/>
  <c r="D1099" i="6"/>
  <c r="J1098" i="6"/>
  <c r="H1098" i="6"/>
  <c r="G1098" i="6"/>
  <c r="F1098" i="6"/>
  <c r="E1098" i="6"/>
  <c r="D1098" i="6"/>
  <c r="J1097" i="6"/>
  <c r="H1097" i="6"/>
  <c r="G1097" i="6"/>
  <c r="F1097" i="6"/>
  <c r="E1097" i="6"/>
  <c r="D1097" i="6"/>
  <c r="J1096" i="6"/>
  <c r="H1096" i="6"/>
  <c r="G1096" i="6"/>
  <c r="F1096" i="6"/>
  <c r="E1096" i="6"/>
  <c r="D1096" i="6"/>
  <c r="J1095" i="6"/>
  <c r="H1095" i="6"/>
  <c r="G1095" i="6"/>
  <c r="F1095" i="6"/>
  <c r="E1095" i="6"/>
  <c r="D1095" i="6"/>
  <c r="J1094" i="6"/>
  <c r="H1094" i="6"/>
  <c r="G1094" i="6"/>
  <c r="F1094" i="6"/>
  <c r="E1094" i="6"/>
  <c r="D1094" i="6"/>
  <c r="J1093" i="6"/>
  <c r="H1093" i="6"/>
  <c r="G1093" i="6"/>
  <c r="F1093" i="6"/>
  <c r="E1093" i="6"/>
  <c r="D1093" i="6"/>
  <c r="J1092" i="6"/>
  <c r="H1092" i="6"/>
  <c r="G1092" i="6"/>
  <c r="F1092" i="6"/>
  <c r="E1092" i="6"/>
  <c r="D1092" i="6"/>
  <c r="J1091" i="6"/>
  <c r="H1091" i="6"/>
  <c r="G1091" i="6"/>
  <c r="F1091" i="6"/>
  <c r="E1091" i="6"/>
  <c r="D1091" i="6"/>
  <c r="J1090" i="6"/>
  <c r="H1090" i="6"/>
  <c r="G1090" i="6"/>
  <c r="F1090" i="6"/>
  <c r="E1090" i="6"/>
  <c r="D1090" i="6"/>
  <c r="J1089" i="6"/>
  <c r="H1089" i="6"/>
  <c r="G1089" i="6"/>
  <c r="F1089" i="6"/>
  <c r="E1089" i="6"/>
  <c r="D1089" i="6"/>
  <c r="J1088" i="6"/>
  <c r="H1088" i="6"/>
  <c r="G1088" i="6"/>
  <c r="F1088" i="6"/>
  <c r="E1088" i="6"/>
  <c r="D1088" i="6"/>
  <c r="J1087" i="6"/>
  <c r="H1087" i="6"/>
  <c r="G1087" i="6"/>
  <c r="F1087" i="6"/>
  <c r="E1087" i="6"/>
  <c r="D1087" i="6"/>
  <c r="J1086" i="6"/>
  <c r="H1086" i="6"/>
  <c r="G1086" i="6"/>
  <c r="F1086" i="6"/>
  <c r="E1086" i="6"/>
  <c r="D1086" i="6"/>
  <c r="J1085" i="6"/>
  <c r="H1085" i="6"/>
  <c r="G1085" i="6"/>
  <c r="F1085" i="6"/>
  <c r="E1085" i="6"/>
  <c r="D1085" i="6"/>
  <c r="J1084" i="6"/>
  <c r="H1084" i="6"/>
  <c r="G1084" i="6"/>
  <c r="F1084" i="6"/>
  <c r="E1084" i="6"/>
  <c r="D1084" i="6"/>
  <c r="J1083" i="6"/>
  <c r="H1083" i="6"/>
  <c r="G1083" i="6"/>
  <c r="F1083" i="6"/>
  <c r="E1083" i="6"/>
  <c r="D1083" i="6"/>
  <c r="J1082" i="6"/>
  <c r="H1082" i="6"/>
  <c r="G1082" i="6"/>
  <c r="F1082" i="6"/>
  <c r="E1082" i="6"/>
  <c r="D1082" i="6"/>
  <c r="J1081" i="6"/>
  <c r="H1081" i="6"/>
  <c r="G1081" i="6"/>
  <c r="F1081" i="6"/>
  <c r="E1081" i="6"/>
  <c r="D1081" i="6"/>
  <c r="J1080" i="6"/>
  <c r="H1080" i="6"/>
  <c r="G1080" i="6"/>
  <c r="F1080" i="6"/>
  <c r="E1080" i="6"/>
  <c r="D1080" i="6"/>
  <c r="J1079" i="6"/>
  <c r="H1079" i="6"/>
  <c r="G1079" i="6"/>
  <c r="F1079" i="6"/>
  <c r="E1079" i="6"/>
  <c r="D1079" i="6"/>
  <c r="J1078" i="6"/>
  <c r="H1078" i="6"/>
  <c r="G1078" i="6"/>
  <c r="F1078" i="6"/>
  <c r="E1078" i="6"/>
  <c r="D1078" i="6"/>
  <c r="J1077" i="6"/>
  <c r="H1077" i="6"/>
  <c r="G1077" i="6"/>
  <c r="F1077" i="6"/>
  <c r="E1077" i="6"/>
  <c r="D1077" i="6"/>
  <c r="J1076" i="6"/>
  <c r="H1076" i="6"/>
  <c r="G1076" i="6"/>
  <c r="F1076" i="6"/>
  <c r="E1076" i="6"/>
  <c r="D1076" i="6"/>
  <c r="J1075" i="6"/>
  <c r="H1075" i="6"/>
  <c r="G1075" i="6"/>
  <c r="F1075" i="6"/>
  <c r="E1075" i="6"/>
  <c r="D1075" i="6"/>
  <c r="J1074" i="6"/>
  <c r="H1074" i="6"/>
  <c r="G1074" i="6"/>
  <c r="F1074" i="6"/>
  <c r="E1074" i="6"/>
  <c r="D1074" i="6"/>
  <c r="J1073" i="6"/>
  <c r="H1073" i="6"/>
  <c r="G1073" i="6"/>
  <c r="F1073" i="6"/>
  <c r="E1073" i="6"/>
  <c r="D1073" i="6"/>
  <c r="J1072" i="6"/>
  <c r="H1072" i="6"/>
  <c r="G1072" i="6"/>
  <c r="F1072" i="6"/>
  <c r="E1072" i="6"/>
  <c r="D1072" i="6"/>
  <c r="J1071" i="6"/>
  <c r="H1071" i="6"/>
  <c r="G1071" i="6"/>
  <c r="F1071" i="6"/>
  <c r="E1071" i="6"/>
  <c r="D1071" i="6"/>
  <c r="J1070" i="6"/>
  <c r="H1070" i="6"/>
  <c r="G1070" i="6"/>
  <c r="F1070" i="6"/>
  <c r="E1070" i="6"/>
  <c r="D1070" i="6"/>
  <c r="J1069" i="6"/>
  <c r="H1069" i="6"/>
  <c r="G1069" i="6"/>
  <c r="F1069" i="6"/>
  <c r="E1069" i="6"/>
  <c r="D1069" i="6"/>
  <c r="J1068" i="6"/>
  <c r="H1068" i="6"/>
  <c r="G1068" i="6"/>
  <c r="F1068" i="6"/>
  <c r="E1068" i="6"/>
  <c r="D1068" i="6"/>
  <c r="J1067" i="6"/>
  <c r="H1067" i="6"/>
  <c r="G1067" i="6"/>
  <c r="F1067" i="6"/>
  <c r="E1067" i="6"/>
  <c r="D1067" i="6"/>
  <c r="J1066" i="6"/>
  <c r="H1066" i="6"/>
  <c r="G1066" i="6"/>
  <c r="F1066" i="6"/>
  <c r="E1066" i="6"/>
  <c r="D1066" i="6"/>
  <c r="J1065" i="6"/>
  <c r="H1065" i="6"/>
  <c r="G1065" i="6"/>
  <c r="F1065" i="6"/>
  <c r="E1065" i="6"/>
  <c r="D1065" i="6"/>
  <c r="J1064" i="6"/>
  <c r="H1064" i="6"/>
  <c r="G1064" i="6"/>
  <c r="F1064" i="6"/>
  <c r="E1064" i="6"/>
  <c r="D1064" i="6"/>
  <c r="J1063" i="6"/>
  <c r="H1063" i="6"/>
  <c r="G1063" i="6"/>
  <c r="F1063" i="6"/>
  <c r="E1063" i="6"/>
  <c r="D1063" i="6"/>
  <c r="J1062" i="6"/>
  <c r="H1062" i="6"/>
  <c r="G1062" i="6"/>
  <c r="F1062" i="6"/>
  <c r="E1062" i="6"/>
  <c r="D1062" i="6"/>
  <c r="J1061" i="6"/>
  <c r="H1061" i="6"/>
  <c r="G1061" i="6"/>
  <c r="F1061" i="6"/>
  <c r="E1061" i="6"/>
  <c r="D1061" i="6"/>
  <c r="J1060" i="6"/>
  <c r="H1060" i="6"/>
  <c r="G1060" i="6"/>
  <c r="F1060" i="6"/>
  <c r="E1060" i="6"/>
  <c r="D1060" i="6"/>
  <c r="J1059" i="6"/>
  <c r="H1059" i="6"/>
  <c r="G1059" i="6"/>
  <c r="F1059" i="6"/>
  <c r="E1059" i="6"/>
  <c r="D1059" i="6"/>
  <c r="J1058" i="6"/>
  <c r="H1058" i="6"/>
  <c r="G1058" i="6"/>
  <c r="F1058" i="6"/>
  <c r="E1058" i="6"/>
  <c r="D1058" i="6"/>
  <c r="J1057" i="6"/>
  <c r="H1057" i="6"/>
  <c r="G1057" i="6"/>
  <c r="F1057" i="6"/>
  <c r="E1057" i="6"/>
  <c r="D1057" i="6"/>
  <c r="J1056" i="6"/>
  <c r="H1056" i="6"/>
  <c r="G1056" i="6"/>
  <c r="F1056" i="6"/>
  <c r="E1056" i="6"/>
  <c r="D1056" i="6"/>
  <c r="J1055" i="6"/>
  <c r="H1055" i="6"/>
  <c r="G1055" i="6"/>
  <c r="F1055" i="6"/>
  <c r="E1055" i="6"/>
  <c r="D1055" i="6"/>
  <c r="J1054" i="6"/>
  <c r="H1054" i="6"/>
  <c r="G1054" i="6"/>
  <c r="F1054" i="6"/>
  <c r="E1054" i="6"/>
  <c r="D1054" i="6"/>
  <c r="J1053" i="6"/>
  <c r="H1053" i="6"/>
  <c r="G1053" i="6"/>
  <c r="F1053" i="6"/>
  <c r="E1053" i="6"/>
  <c r="D1053" i="6"/>
  <c r="J1052" i="6"/>
  <c r="H1052" i="6"/>
  <c r="G1052" i="6"/>
  <c r="F1052" i="6"/>
  <c r="E1052" i="6"/>
  <c r="D1052" i="6"/>
  <c r="J1051" i="6"/>
  <c r="H1051" i="6"/>
  <c r="G1051" i="6"/>
  <c r="F1051" i="6"/>
  <c r="E1051" i="6"/>
  <c r="D1051" i="6"/>
  <c r="J1050" i="6"/>
  <c r="H1050" i="6"/>
  <c r="G1050" i="6"/>
  <c r="F1050" i="6"/>
  <c r="E1050" i="6"/>
  <c r="D1050" i="6"/>
  <c r="J1049" i="6"/>
  <c r="H1049" i="6"/>
  <c r="G1049" i="6"/>
  <c r="F1049" i="6"/>
  <c r="E1049" i="6"/>
  <c r="D1049" i="6"/>
  <c r="J1048" i="6"/>
  <c r="H1048" i="6"/>
  <c r="G1048" i="6"/>
  <c r="F1048" i="6"/>
  <c r="E1048" i="6"/>
  <c r="D1048" i="6"/>
  <c r="J1047" i="6"/>
  <c r="H1047" i="6"/>
  <c r="G1047" i="6"/>
  <c r="F1047" i="6"/>
  <c r="E1047" i="6"/>
  <c r="D1047" i="6"/>
  <c r="J1046" i="6"/>
  <c r="H1046" i="6"/>
  <c r="G1046" i="6"/>
  <c r="F1046" i="6"/>
  <c r="E1046" i="6"/>
  <c r="D1046" i="6"/>
  <c r="J1045" i="6"/>
  <c r="H1045" i="6"/>
  <c r="G1045" i="6"/>
  <c r="F1045" i="6"/>
  <c r="E1045" i="6"/>
  <c r="D1045" i="6"/>
  <c r="J1044" i="6"/>
  <c r="H1044" i="6"/>
  <c r="G1044" i="6"/>
  <c r="F1044" i="6"/>
  <c r="E1044" i="6"/>
  <c r="D1044" i="6"/>
  <c r="J1043" i="6"/>
  <c r="H1043" i="6"/>
  <c r="G1043" i="6"/>
  <c r="F1043" i="6"/>
  <c r="E1043" i="6"/>
  <c r="D1043" i="6"/>
  <c r="J1042" i="6"/>
  <c r="H1042" i="6"/>
  <c r="G1042" i="6"/>
  <c r="F1042" i="6"/>
  <c r="E1042" i="6"/>
  <c r="D1042" i="6"/>
  <c r="J1041" i="6"/>
  <c r="H1041" i="6"/>
  <c r="G1041" i="6"/>
  <c r="F1041" i="6"/>
  <c r="E1041" i="6"/>
  <c r="D1041" i="6"/>
  <c r="J1040" i="6"/>
  <c r="H1040" i="6"/>
  <c r="G1040" i="6"/>
  <c r="F1040" i="6"/>
  <c r="E1040" i="6"/>
  <c r="D1040" i="6"/>
  <c r="J1039" i="6"/>
  <c r="H1039" i="6"/>
  <c r="G1039" i="6"/>
  <c r="F1039" i="6"/>
  <c r="E1039" i="6"/>
  <c r="D1039" i="6"/>
  <c r="J1038" i="6"/>
  <c r="H1038" i="6"/>
  <c r="G1038" i="6"/>
  <c r="F1038" i="6"/>
  <c r="E1038" i="6"/>
  <c r="D1038" i="6"/>
  <c r="J1037" i="6"/>
  <c r="H1037" i="6"/>
  <c r="G1037" i="6"/>
  <c r="F1037" i="6"/>
  <c r="E1037" i="6"/>
  <c r="D1037" i="6"/>
  <c r="J1036" i="6"/>
  <c r="H1036" i="6"/>
  <c r="G1036" i="6"/>
  <c r="F1036" i="6"/>
  <c r="E1036" i="6"/>
  <c r="D1036" i="6"/>
  <c r="J1035" i="6"/>
  <c r="H1035" i="6"/>
  <c r="G1035" i="6"/>
  <c r="F1035" i="6"/>
  <c r="E1035" i="6"/>
  <c r="D1035" i="6"/>
  <c r="J1034" i="6"/>
  <c r="H1034" i="6"/>
  <c r="G1034" i="6"/>
  <c r="F1034" i="6"/>
  <c r="E1034" i="6"/>
  <c r="D1034" i="6"/>
  <c r="J1033" i="6"/>
  <c r="H1033" i="6"/>
  <c r="G1033" i="6"/>
  <c r="F1033" i="6"/>
  <c r="E1033" i="6"/>
  <c r="D1033" i="6"/>
  <c r="J1032" i="6"/>
  <c r="H1032" i="6"/>
  <c r="G1032" i="6"/>
  <c r="F1032" i="6"/>
  <c r="E1032" i="6"/>
  <c r="D1032" i="6"/>
  <c r="J1031" i="6"/>
  <c r="H1031" i="6"/>
  <c r="G1031" i="6"/>
  <c r="F1031" i="6"/>
  <c r="E1031" i="6"/>
  <c r="D1031" i="6"/>
  <c r="J1030" i="6"/>
  <c r="H1030" i="6"/>
  <c r="G1030" i="6"/>
  <c r="F1030" i="6"/>
  <c r="E1030" i="6"/>
  <c r="D1030" i="6"/>
  <c r="J1029" i="6"/>
  <c r="H1029" i="6"/>
  <c r="G1029" i="6"/>
  <c r="F1029" i="6"/>
  <c r="E1029" i="6"/>
  <c r="D1029" i="6"/>
  <c r="J1028" i="6"/>
  <c r="H1028" i="6"/>
  <c r="G1028" i="6"/>
  <c r="F1028" i="6"/>
  <c r="E1028" i="6"/>
  <c r="D1028" i="6"/>
  <c r="J1027" i="6"/>
  <c r="H1027" i="6"/>
  <c r="G1027" i="6"/>
  <c r="F1027" i="6"/>
  <c r="E1027" i="6"/>
  <c r="D1027" i="6"/>
  <c r="J1026" i="6"/>
  <c r="H1026" i="6"/>
  <c r="G1026" i="6"/>
  <c r="F1026" i="6"/>
  <c r="E1026" i="6"/>
  <c r="D1026" i="6"/>
  <c r="J1025" i="6"/>
  <c r="H1025" i="6"/>
  <c r="G1025" i="6"/>
  <c r="F1025" i="6"/>
  <c r="E1025" i="6"/>
  <c r="D1025" i="6"/>
  <c r="J1024" i="6"/>
  <c r="H1024" i="6"/>
  <c r="G1024" i="6"/>
  <c r="F1024" i="6"/>
  <c r="E1024" i="6"/>
  <c r="D1024" i="6"/>
  <c r="J1023" i="6"/>
  <c r="H1023" i="6"/>
  <c r="G1023" i="6"/>
  <c r="F1023" i="6"/>
  <c r="E1023" i="6"/>
  <c r="D1023" i="6"/>
  <c r="J1022" i="6"/>
  <c r="H1022" i="6"/>
  <c r="G1022" i="6"/>
  <c r="F1022" i="6"/>
  <c r="E1022" i="6"/>
  <c r="D1022" i="6"/>
  <c r="J1021" i="6"/>
  <c r="H1021" i="6"/>
  <c r="G1021" i="6"/>
  <c r="F1021" i="6"/>
  <c r="E1021" i="6"/>
  <c r="D1021" i="6"/>
  <c r="J1020" i="6"/>
  <c r="H1020" i="6"/>
  <c r="G1020" i="6"/>
  <c r="F1020" i="6"/>
  <c r="E1020" i="6"/>
  <c r="D1020" i="6"/>
  <c r="J1019" i="6"/>
  <c r="H1019" i="6"/>
  <c r="G1019" i="6"/>
  <c r="F1019" i="6"/>
  <c r="E1019" i="6"/>
  <c r="D1019" i="6"/>
  <c r="J1018" i="6"/>
  <c r="H1018" i="6"/>
  <c r="G1018" i="6"/>
  <c r="F1018" i="6"/>
  <c r="E1018" i="6"/>
  <c r="D1018" i="6"/>
  <c r="J1017" i="6"/>
  <c r="H1017" i="6"/>
  <c r="G1017" i="6"/>
  <c r="F1017" i="6"/>
  <c r="E1017" i="6"/>
  <c r="D1017" i="6"/>
  <c r="J1016" i="6"/>
  <c r="H1016" i="6"/>
  <c r="G1016" i="6"/>
  <c r="F1016" i="6"/>
  <c r="E1016" i="6"/>
  <c r="D1016" i="6"/>
  <c r="J1015" i="6"/>
  <c r="H1015" i="6"/>
  <c r="G1015" i="6"/>
  <c r="F1015" i="6"/>
  <c r="E1015" i="6"/>
  <c r="D1015" i="6"/>
  <c r="J1014" i="6"/>
  <c r="H1014" i="6"/>
  <c r="G1014" i="6"/>
  <c r="F1014" i="6"/>
  <c r="E1014" i="6"/>
  <c r="D1014" i="6"/>
  <c r="J1013" i="6"/>
  <c r="H1013" i="6"/>
  <c r="G1013" i="6"/>
  <c r="F1013" i="6"/>
  <c r="E1013" i="6"/>
  <c r="D1013" i="6"/>
  <c r="J1012" i="6"/>
  <c r="H1012" i="6"/>
  <c r="G1012" i="6"/>
  <c r="F1012" i="6"/>
  <c r="E1012" i="6"/>
  <c r="D1012" i="6"/>
  <c r="J1011" i="6"/>
  <c r="H1011" i="6"/>
  <c r="G1011" i="6"/>
  <c r="F1011" i="6"/>
  <c r="E1011" i="6"/>
  <c r="D1011" i="6"/>
  <c r="J1010" i="6"/>
  <c r="H1010" i="6"/>
  <c r="G1010" i="6"/>
  <c r="F1010" i="6"/>
  <c r="E1010" i="6"/>
  <c r="D1010" i="6"/>
  <c r="J1009" i="6"/>
  <c r="H1009" i="6"/>
  <c r="G1009" i="6"/>
  <c r="F1009" i="6"/>
  <c r="E1009" i="6"/>
  <c r="D1009" i="6"/>
  <c r="J1008" i="6"/>
  <c r="H1008" i="6"/>
  <c r="G1008" i="6"/>
  <c r="F1008" i="6"/>
  <c r="E1008" i="6"/>
  <c r="D1008" i="6"/>
  <c r="J1007" i="6"/>
  <c r="H1007" i="6"/>
  <c r="G1007" i="6"/>
  <c r="F1007" i="6"/>
  <c r="E1007" i="6"/>
  <c r="D1007" i="6"/>
  <c r="J1006" i="6"/>
  <c r="H1006" i="6"/>
  <c r="G1006" i="6"/>
  <c r="F1006" i="6"/>
  <c r="E1006" i="6"/>
  <c r="D1006" i="6"/>
  <c r="J1005" i="6"/>
  <c r="H1005" i="6"/>
  <c r="G1005" i="6"/>
  <c r="F1005" i="6"/>
  <c r="E1005" i="6"/>
  <c r="D1005" i="6"/>
  <c r="J1004" i="6"/>
  <c r="H1004" i="6"/>
  <c r="G1004" i="6"/>
  <c r="F1004" i="6"/>
  <c r="E1004" i="6"/>
  <c r="D1004" i="6"/>
  <c r="J1003" i="6"/>
  <c r="H1003" i="6"/>
  <c r="G1003" i="6"/>
  <c r="F1003" i="6"/>
  <c r="E1003" i="6"/>
  <c r="D1003" i="6"/>
  <c r="J1002" i="6"/>
  <c r="H1002" i="6"/>
  <c r="G1002" i="6"/>
  <c r="F1002" i="6"/>
  <c r="E1002" i="6"/>
  <c r="D1002" i="6"/>
  <c r="J1001" i="6"/>
  <c r="H1001" i="6"/>
  <c r="G1001" i="6"/>
  <c r="F1001" i="6"/>
  <c r="E1001" i="6"/>
  <c r="D1001" i="6"/>
  <c r="J1000" i="6"/>
  <c r="H1000" i="6"/>
  <c r="G1000" i="6"/>
  <c r="F1000" i="6"/>
  <c r="E1000" i="6"/>
  <c r="D1000" i="6"/>
  <c r="J999" i="6"/>
  <c r="H999" i="6"/>
  <c r="G999" i="6"/>
  <c r="F999" i="6"/>
  <c r="E999" i="6"/>
  <c r="D999" i="6"/>
  <c r="J998" i="6"/>
  <c r="H998" i="6"/>
  <c r="G998" i="6"/>
  <c r="F998" i="6"/>
  <c r="E998" i="6"/>
  <c r="D998" i="6"/>
  <c r="J997" i="6"/>
  <c r="H997" i="6"/>
  <c r="G997" i="6"/>
  <c r="F997" i="6"/>
  <c r="E997" i="6"/>
  <c r="D997" i="6"/>
  <c r="J996" i="6"/>
  <c r="H996" i="6"/>
  <c r="G996" i="6"/>
  <c r="F996" i="6"/>
  <c r="E996" i="6"/>
  <c r="D996" i="6"/>
  <c r="J995" i="6"/>
  <c r="H995" i="6"/>
  <c r="G995" i="6"/>
  <c r="F995" i="6"/>
  <c r="E995" i="6"/>
  <c r="D995" i="6"/>
  <c r="J994" i="6"/>
  <c r="H994" i="6"/>
  <c r="G994" i="6"/>
  <c r="F994" i="6"/>
  <c r="E994" i="6"/>
  <c r="D994" i="6"/>
  <c r="J993" i="6"/>
  <c r="H993" i="6"/>
  <c r="G993" i="6"/>
  <c r="F993" i="6"/>
  <c r="E993" i="6"/>
  <c r="D993" i="6"/>
  <c r="J992" i="6"/>
  <c r="H992" i="6"/>
  <c r="G992" i="6"/>
  <c r="F992" i="6"/>
  <c r="E992" i="6"/>
  <c r="D992" i="6"/>
  <c r="J991" i="6"/>
  <c r="H991" i="6"/>
  <c r="G991" i="6"/>
  <c r="F991" i="6"/>
  <c r="E991" i="6"/>
  <c r="D991" i="6"/>
  <c r="J990" i="6"/>
  <c r="H990" i="6"/>
  <c r="G990" i="6"/>
  <c r="F990" i="6"/>
  <c r="E990" i="6"/>
  <c r="D990" i="6"/>
  <c r="J989" i="6"/>
  <c r="H989" i="6"/>
  <c r="G989" i="6"/>
  <c r="F989" i="6"/>
  <c r="E989" i="6"/>
  <c r="D989" i="6"/>
  <c r="J988" i="6"/>
  <c r="H988" i="6"/>
  <c r="G988" i="6"/>
  <c r="F988" i="6"/>
  <c r="E988" i="6"/>
  <c r="D988" i="6"/>
  <c r="J987" i="6"/>
  <c r="H987" i="6"/>
  <c r="G987" i="6"/>
  <c r="F987" i="6"/>
  <c r="E987" i="6"/>
  <c r="D987" i="6"/>
  <c r="J986" i="6"/>
  <c r="H986" i="6"/>
  <c r="G986" i="6"/>
  <c r="F986" i="6"/>
  <c r="E986" i="6"/>
  <c r="D986" i="6"/>
  <c r="J985" i="6"/>
  <c r="H985" i="6"/>
  <c r="G985" i="6"/>
  <c r="F985" i="6"/>
  <c r="E985" i="6"/>
  <c r="D985" i="6"/>
  <c r="J984" i="6"/>
  <c r="H984" i="6"/>
  <c r="G984" i="6"/>
  <c r="F984" i="6"/>
  <c r="E984" i="6"/>
  <c r="D984" i="6"/>
  <c r="J983" i="6"/>
  <c r="H983" i="6"/>
  <c r="G983" i="6"/>
  <c r="F983" i="6"/>
  <c r="E983" i="6"/>
  <c r="D983" i="6"/>
  <c r="J982" i="6"/>
  <c r="H982" i="6"/>
  <c r="G982" i="6"/>
  <c r="F982" i="6"/>
  <c r="E982" i="6"/>
  <c r="D982" i="6"/>
  <c r="J981" i="6"/>
  <c r="H981" i="6"/>
  <c r="G981" i="6"/>
  <c r="F981" i="6"/>
  <c r="E981" i="6"/>
  <c r="D981" i="6"/>
  <c r="J980" i="6"/>
  <c r="H980" i="6"/>
  <c r="G980" i="6"/>
  <c r="F980" i="6"/>
  <c r="E980" i="6"/>
  <c r="D980" i="6"/>
  <c r="J979" i="6"/>
  <c r="H979" i="6"/>
  <c r="G979" i="6"/>
  <c r="F979" i="6"/>
  <c r="E979" i="6"/>
  <c r="D979" i="6"/>
  <c r="J978" i="6"/>
  <c r="H978" i="6"/>
  <c r="G978" i="6"/>
  <c r="F978" i="6"/>
  <c r="E978" i="6"/>
  <c r="D978" i="6"/>
  <c r="J977" i="6"/>
  <c r="H977" i="6"/>
  <c r="G977" i="6"/>
  <c r="F977" i="6"/>
  <c r="E977" i="6"/>
  <c r="D977" i="6"/>
  <c r="J976" i="6"/>
  <c r="H976" i="6"/>
  <c r="G976" i="6"/>
  <c r="F976" i="6"/>
  <c r="E976" i="6"/>
  <c r="D976" i="6"/>
  <c r="J975" i="6"/>
  <c r="H975" i="6"/>
  <c r="G975" i="6"/>
  <c r="F975" i="6"/>
  <c r="E975" i="6"/>
  <c r="D975" i="6"/>
  <c r="J974" i="6"/>
  <c r="H974" i="6"/>
  <c r="G974" i="6"/>
  <c r="F974" i="6"/>
  <c r="E974" i="6"/>
  <c r="D974" i="6"/>
  <c r="J973" i="6"/>
  <c r="H973" i="6"/>
  <c r="G973" i="6"/>
  <c r="F973" i="6"/>
  <c r="E973" i="6"/>
  <c r="D973" i="6"/>
  <c r="J972" i="6"/>
  <c r="H972" i="6"/>
  <c r="G972" i="6"/>
  <c r="F972" i="6"/>
  <c r="E972" i="6"/>
  <c r="D972" i="6"/>
  <c r="J971" i="6"/>
  <c r="H971" i="6"/>
  <c r="G971" i="6"/>
  <c r="F971" i="6"/>
  <c r="E971" i="6"/>
  <c r="D971" i="6"/>
  <c r="J970" i="6"/>
  <c r="H970" i="6"/>
  <c r="G970" i="6"/>
  <c r="F970" i="6"/>
  <c r="E970" i="6"/>
  <c r="D970" i="6"/>
  <c r="J969" i="6"/>
  <c r="H969" i="6"/>
  <c r="G969" i="6"/>
  <c r="F969" i="6"/>
  <c r="E969" i="6"/>
  <c r="D969" i="6"/>
  <c r="J968" i="6"/>
  <c r="H968" i="6"/>
  <c r="G968" i="6"/>
  <c r="F968" i="6"/>
  <c r="E968" i="6"/>
  <c r="D968" i="6"/>
  <c r="J967" i="6"/>
  <c r="H967" i="6"/>
  <c r="G967" i="6"/>
  <c r="F967" i="6"/>
  <c r="E967" i="6"/>
  <c r="D967" i="6"/>
  <c r="J966" i="6"/>
  <c r="H966" i="6"/>
  <c r="G966" i="6"/>
  <c r="F966" i="6"/>
  <c r="E966" i="6"/>
  <c r="D966" i="6"/>
  <c r="J965" i="6"/>
  <c r="H965" i="6"/>
  <c r="G965" i="6"/>
  <c r="F965" i="6"/>
  <c r="E965" i="6"/>
  <c r="D965" i="6"/>
  <c r="J964" i="6"/>
  <c r="H964" i="6"/>
  <c r="G964" i="6"/>
  <c r="F964" i="6"/>
  <c r="E964" i="6"/>
  <c r="D964" i="6"/>
  <c r="J963" i="6"/>
  <c r="H963" i="6"/>
  <c r="G963" i="6"/>
  <c r="F963" i="6"/>
  <c r="E963" i="6"/>
  <c r="D963" i="6"/>
  <c r="J962" i="6"/>
  <c r="H962" i="6"/>
  <c r="G962" i="6"/>
  <c r="F962" i="6"/>
  <c r="E962" i="6"/>
  <c r="D962" i="6"/>
  <c r="J961" i="6"/>
  <c r="H961" i="6"/>
  <c r="G961" i="6"/>
  <c r="F961" i="6"/>
  <c r="E961" i="6"/>
  <c r="D961" i="6"/>
  <c r="J960" i="6"/>
  <c r="H960" i="6"/>
  <c r="G960" i="6"/>
  <c r="F960" i="6"/>
  <c r="E960" i="6"/>
  <c r="D960" i="6"/>
  <c r="J959" i="6"/>
  <c r="H959" i="6"/>
  <c r="G959" i="6"/>
  <c r="F959" i="6"/>
  <c r="E959" i="6"/>
  <c r="D959" i="6"/>
  <c r="J958" i="6"/>
  <c r="H958" i="6"/>
  <c r="G958" i="6"/>
  <c r="F958" i="6"/>
  <c r="E958" i="6"/>
  <c r="D958" i="6"/>
  <c r="J957" i="6"/>
  <c r="H957" i="6"/>
  <c r="G957" i="6"/>
  <c r="F957" i="6"/>
  <c r="E957" i="6"/>
  <c r="D957" i="6"/>
  <c r="J956" i="6"/>
  <c r="H956" i="6"/>
  <c r="G956" i="6"/>
  <c r="F956" i="6"/>
  <c r="E956" i="6"/>
  <c r="D956" i="6"/>
  <c r="J955" i="6"/>
  <c r="H955" i="6"/>
  <c r="G955" i="6"/>
  <c r="F955" i="6"/>
  <c r="E955" i="6"/>
  <c r="D955" i="6"/>
  <c r="J954" i="6"/>
  <c r="H954" i="6"/>
  <c r="G954" i="6"/>
  <c r="F954" i="6"/>
  <c r="E954" i="6"/>
  <c r="D954" i="6"/>
  <c r="J953" i="6"/>
  <c r="H953" i="6"/>
  <c r="G953" i="6"/>
  <c r="F953" i="6"/>
  <c r="E953" i="6"/>
  <c r="D953" i="6"/>
  <c r="J952" i="6"/>
  <c r="H952" i="6"/>
  <c r="G952" i="6"/>
  <c r="F952" i="6"/>
  <c r="E952" i="6"/>
  <c r="D952" i="6"/>
  <c r="J951" i="6"/>
  <c r="H951" i="6"/>
  <c r="G951" i="6"/>
  <c r="F951" i="6"/>
  <c r="E951" i="6"/>
  <c r="D951" i="6"/>
  <c r="J950" i="6"/>
  <c r="H950" i="6"/>
  <c r="G950" i="6"/>
  <c r="F950" i="6"/>
  <c r="E950" i="6"/>
  <c r="D950" i="6"/>
  <c r="J949" i="6"/>
  <c r="H949" i="6"/>
  <c r="G949" i="6"/>
  <c r="F949" i="6"/>
  <c r="E949" i="6"/>
  <c r="D949" i="6"/>
  <c r="J948" i="6"/>
  <c r="H948" i="6"/>
  <c r="G948" i="6"/>
  <c r="F948" i="6"/>
  <c r="E948" i="6"/>
  <c r="D948" i="6"/>
  <c r="J947" i="6"/>
  <c r="H947" i="6"/>
  <c r="G947" i="6"/>
  <c r="F947" i="6"/>
  <c r="E947" i="6"/>
  <c r="D947" i="6"/>
  <c r="J946" i="6"/>
  <c r="H946" i="6"/>
  <c r="G946" i="6"/>
  <c r="F946" i="6"/>
  <c r="E946" i="6"/>
  <c r="D946" i="6"/>
  <c r="J945" i="6"/>
  <c r="H945" i="6"/>
  <c r="G945" i="6"/>
  <c r="F945" i="6"/>
  <c r="E945" i="6"/>
  <c r="D945" i="6"/>
  <c r="J944" i="6"/>
  <c r="H944" i="6"/>
  <c r="G944" i="6"/>
  <c r="F944" i="6"/>
  <c r="E944" i="6"/>
  <c r="D944" i="6"/>
  <c r="J943" i="6"/>
  <c r="H943" i="6"/>
  <c r="G943" i="6"/>
  <c r="F943" i="6"/>
  <c r="E943" i="6"/>
  <c r="D943" i="6"/>
  <c r="J942" i="6"/>
  <c r="H942" i="6"/>
  <c r="G942" i="6"/>
  <c r="F942" i="6"/>
  <c r="E942" i="6"/>
  <c r="D942" i="6"/>
  <c r="J941" i="6"/>
  <c r="H941" i="6"/>
  <c r="G941" i="6"/>
  <c r="F941" i="6"/>
  <c r="E941" i="6"/>
  <c r="D941" i="6"/>
  <c r="J940" i="6"/>
  <c r="H940" i="6"/>
  <c r="G940" i="6"/>
  <c r="F940" i="6"/>
  <c r="E940" i="6"/>
  <c r="D940" i="6"/>
  <c r="J939" i="6"/>
  <c r="H939" i="6"/>
  <c r="G939" i="6"/>
  <c r="F939" i="6"/>
  <c r="E939" i="6"/>
  <c r="D939" i="6"/>
  <c r="J938" i="6"/>
  <c r="H938" i="6"/>
  <c r="G938" i="6"/>
  <c r="F938" i="6"/>
  <c r="E938" i="6"/>
  <c r="D938" i="6"/>
  <c r="J937" i="6"/>
  <c r="H937" i="6"/>
  <c r="G937" i="6"/>
  <c r="F937" i="6"/>
  <c r="E937" i="6"/>
  <c r="D937" i="6"/>
  <c r="J936" i="6"/>
  <c r="H936" i="6"/>
  <c r="G936" i="6"/>
  <c r="F936" i="6"/>
  <c r="E936" i="6"/>
  <c r="D936" i="6"/>
  <c r="J935" i="6"/>
  <c r="H935" i="6"/>
  <c r="G935" i="6"/>
  <c r="F935" i="6"/>
  <c r="E935" i="6"/>
  <c r="D935" i="6"/>
  <c r="J934" i="6"/>
  <c r="H934" i="6"/>
  <c r="G934" i="6"/>
  <c r="F934" i="6"/>
  <c r="E934" i="6"/>
  <c r="D934" i="6"/>
  <c r="J933" i="6"/>
  <c r="H933" i="6"/>
  <c r="G933" i="6"/>
  <c r="F933" i="6"/>
  <c r="E933" i="6"/>
  <c r="D933" i="6"/>
  <c r="J932" i="6"/>
  <c r="H932" i="6"/>
  <c r="G932" i="6"/>
  <c r="F932" i="6"/>
  <c r="E932" i="6"/>
  <c r="D932" i="6"/>
  <c r="J931" i="6"/>
  <c r="H931" i="6"/>
  <c r="G931" i="6"/>
  <c r="F931" i="6"/>
  <c r="E931" i="6"/>
  <c r="D931" i="6"/>
  <c r="J930" i="6"/>
  <c r="H930" i="6"/>
  <c r="G930" i="6"/>
  <c r="F930" i="6"/>
  <c r="E930" i="6"/>
  <c r="D930" i="6"/>
  <c r="J929" i="6"/>
  <c r="H929" i="6"/>
  <c r="G929" i="6"/>
  <c r="F929" i="6"/>
  <c r="E929" i="6"/>
  <c r="D929" i="6"/>
  <c r="J928" i="6"/>
  <c r="H928" i="6"/>
  <c r="G928" i="6"/>
  <c r="F928" i="6"/>
  <c r="E928" i="6"/>
  <c r="D928" i="6"/>
  <c r="J927" i="6"/>
  <c r="H927" i="6"/>
  <c r="G927" i="6"/>
  <c r="F927" i="6"/>
  <c r="E927" i="6"/>
  <c r="D927" i="6"/>
  <c r="J926" i="6"/>
  <c r="H926" i="6"/>
  <c r="G926" i="6"/>
  <c r="F926" i="6"/>
  <c r="E926" i="6"/>
  <c r="D926" i="6"/>
  <c r="J925" i="6"/>
  <c r="H925" i="6"/>
  <c r="G925" i="6"/>
  <c r="F925" i="6"/>
  <c r="E925" i="6"/>
  <c r="D925" i="6"/>
  <c r="J924" i="6"/>
  <c r="H924" i="6"/>
  <c r="G924" i="6"/>
  <c r="F924" i="6"/>
  <c r="E924" i="6"/>
  <c r="D924" i="6"/>
  <c r="J923" i="6"/>
  <c r="H923" i="6"/>
  <c r="G923" i="6"/>
  <c r="F923" i="6"/>
  <c r="E923" i="6"/>
  <c r="D923" i="6"/>
  <c r="J922" i="6"/>
  <c r="H922" i="6"/>
  <c r="G922" i="6"/>
  <c r="F922" i="6"/>
  <c r="E922" i="6"/>
  <c r="D922" i="6"/>
  <c r="J921" i="6"/>
  <c r="H921" i="6"/>
  <c r="G921" i="6"/>
  <c r="F921" i="6"/>
  <c r="E921" i="6"/>
  <c r="D921" i="6"/>
  <c r="J920" i="6"/>
  <c r="H920" i="6"/>
  <c r="G920" i="6"/>
  <c r="F920" i="6"/>
  <c r="E920" i="6"/>
  <c r="D920" i="6"/>
  <c r="J919" i="6"/>
  <c r="H919" i="6"/>
  <c r="G919" i="6"/>
  <c r="F919" i="6"/>
  <c r="E919" i="6"/>
  <c r="D919" i="6"/>
  <c r="J918" i="6"/>
  <c r="H918" i="6"/>
  <c r="G918" i="6"/>
  <c r="F918" i="6"/>
  <c r="E918" i="6"/>
  <c r="D918" i="6"/>
  <c r="J917" i="6"/>
  <c r="H917" i="6"/>
  <c r="G917" i="6"/>
  <c r="F917" i="6"/>
  <c r="E917" i="6"/>
  <c r="D917" i="6"/>
  <c r="J916" i="6"/>
  <c r="H916" i="6"/>
  <c r="G916" i="6"/>
  <c r="F916" i="6"/>
  <c r="E916" i="6"/>
  <c r="D916" i="6"/>
  <c r="J915" i="6"/>
  <c r="H915" i="6"/>
  <c r="G915" i="6"/>
  <c r="F915" i="6"/>
  <c r="E915" i="6"/>
  <c r="D915" i="6"/>
  <c r="J914" i="6"/>
  <c r="H914" i="6"/>
  <c r="G914" i="6"/>
  <c r="F914" i="6"/>
  <c r="E914" i="6"/>
  <c r="D914" i="6"/>
  <c r="J913" i="6"/>
  <c r="H913" i="6"/>
  <c r="G913" i="6"/>
  <c r="F913" i="6"/>
  <c r="E913" i="6"/>
  <c r="D913" i="6"/>
  <c r="J912" i="6"/>
  <c r="H912" i="6"/>
  <c r="G912" i="6"/>
  <c r="F912" i="6"/>
  <c r="E912" i="6"/>
  <c r="D912" i="6"/>
  <c r="J911" i="6"/>
  <c r="H911" i="6"/>
  <c r="G911" i="6"/>
  <c r="F911" i="6"/>
  <c r="E911" i="6"/>
  <c r="D911" i="6"/>
  <c r="J910" i="6"/>
  <c r="H910" i="6"/>
  <c r="G910" i="6"/>
  <c r="F910" i="6"/>
  <c r="E910" i="6"/>
  <c r="D910" i="6"/>
  <c r="J909" i="6"/>
  <c r="H909" i="6"/>
  <c r="G909" i="6"/>
  <c r="F909" i="6"/>
  <c r="E909" i="6"/>
  <c r="D909" i="6"/>
  <c r="J908" i="6"/>
  <c r="H908" i="6"/>
  <c r="G908" i="6"/>
  <c r="F908" i="6"/>
  <c r="E908" i="6"/>
  <c r="D908" i="6"/>
  <c r="J907" i="6"/>
  <c r="H907" i="6"/>
  <c r="G907" i="6"/>
  <c r="F907" i="6"/>
  <c r="E907" i="6"/>
  <c r="D907" i="6"/>
  <c r="J906" i="6"/>
  <c r="H906" i="6"/>
  <c r="G906" i="6"/>
  <c r="F906" i="6"/>
  <c r="E906" i="6"/>
  <c r="D906" i="6"/>
  <c r="J905" i="6"/>
  <c r="H905" i="6"/>
  <c r="G905" i="6"/>
  <c r="F905" i="6"/>
  <c r="E905" i="6"/>
  <c r="D905" i="6"/>
  <c r="J904" i="6"/>
  <c r="H904" i="6"/>
  <c r="G904" i="6"/>
  <c r="F904" i="6"/>
  <c r="E904" i="6"/>
  <c r="D904" i="6"/>
  <c r="J903" i="6"/>
  <c r="H903" i="6"/>
  <c r="G903" i="6"/>
  <c r="F903" i="6"/>
  <c r="E903" i="6"/>
  <c r="D903" i="6"/>
  <c r="J902" i="6"/>
  <c r="H902" i="6"/>
  <c r="G902" i="6"/>
  <c r="F902" i="6"/>
  <c r="E902" i="6"/>
  <c r="D902" i="6"/>
  <c r="J901" i="6"/>
  <c r="H901" i="6"/>
  <c r="G901" i="6"/>
  <c r="F901" i="6"/>
  <c r="E901" i="6"/>
  <c r="D901" i="6"/>
  <c r="J900" i="6"/>
  <c r="H900" i="6"/>
  <c r="G900" i="6"/>
  <c r="F900" i="6"/>
  <c r="E900" i="6"/>
  <c r="D900" i="6"/>
  <c r="J899" i="6"/>
  <c r="H899" i="6"/>
  <c r="G899" i="6"/>
  <c r="F899" i="6"/>
  <c r="E899" i="6"/>
  <c r="D899" i="6"/>
  <c r="J898" i="6"/>
  <c r="H898" i="6"/>
  <c r="G898" i="6"/>
  <c r="F898" i="6"/>
  <c r="E898" i="6"/>
  <c r="D898" i="6"/>
  <c r="J897" i="6"/>
  <c r="H897" i="6"/>
  <c r="G897" i="6"/>
  <c r="F897" i="6"/>
  <c r="E897" i="6"/>
  <c r="D897" i="6"/>
  <c r="J896" i="6"/>
  <c r="H896" i="6"/>
  <c r="G896" i="6"/>
  <c r="F896" i="6"/>
  <c r="E896" i="6"/>
  <c r="D896" i="6"/>
  <c r="J895" i="6"/>
  <c r="H895" i="6"/>
  <c r="G895" i="6"/>
  <c r="F895" i="6"/>
  <c r="E895" i="6"/>
  <c r="D895" i="6"/>
  <c r="J894" i="6"/>
  <c r="H894" i="6"/>
  <c r="G894" i="6"/>
  <c r="F894" i="6"/>
  <c r="E894" i="6"/>
  <c r="D894" i="6"/>
  <c r="J893" i="6"/>
  <c r="H893" i="6"/>
  <c r="G893" i="6"/>
  <c r="F893" i="6"/>
  <c r="E893" i="6"/>
  <c r="D893" i="6"/>
  <c r="J892" i="6"/>
  <c r="H892" i="6"/>
  <c r="G892" i="6"/>
  <c r="F892" i="6"/>
  <c r="E892" i="6"/>
  <c r="D892" i="6"/>
  <c r="J891" i="6"/>
  <c r="H891" i="6"/>
  <c r="G891" i="6"/>
  <c r="F891" i="6"/>
  <c r="E891" i="6"/>
  <c r="D891" i="6"/>
  <c r="J890" i="6"/>
  <c r="H890" i="6"/>
  <c r="G890" i="6"/>
  <c r="F890" i="6"/>
  <c r="E890" i="6"/>
  <c r="D890" i="6"/>
  <c r="J889" i="6"/>
  <c r="H889" i="6"/>
  <c r="G889" i="6"/>
  <c r="F889" i="6"/>
  <c r="E889" i="6"/>
  <c r="D889" i="6"/>
  <c r="J888" i="6"/>
  <c r="H888" i="6"/>
  <c r="G888" i="6"/>
  <c r="F888" i="6"/>
  <c r="E888" i="6"/>
  <c r="D888" i="6"/>
  <c r="J887" i="6"/>
  <c r="H887" i="6"/>
  <c r="G887" i="6"/>
  <c r="F887" i="6"/>
  <c r="E887" i="6"/>
  <c r="D887" i="6"/>
  <c r="J886" i="6"/>
  <c r="H886" i="6"/>
  <c r="G886" i="6"/>
  <c r="F886" i="6"/>
  <c r="E886" i="6"/>
  <c r="D886" i="6"/>
  <c r="J885" i="6"/>
  <c r="H885" i="6"/>
  <c r="G885" i="6"/>
  <c r="F885" i="6"/>
  <c r="E885" i="6"/>
  <c r="D885" i="6"/>
  <c r="J884" i="6"/>
  <c r="H884" i="6"/>
  <c r="G884" i="6"/>
  <c r="F884" i="6"/>
  <c r="E884" i="6"/>
  <c r="D884" i="6"/>
  <c r="J883" i="6"/>
  <c r="H883" i="6"/>
  <c r="G883" i="6"/>
  <c r="F883" i="6"/>
  <c r="E883" i="6"/>
  <c r="D883" i="6"/>
  <c r="J882" i="6"/>
  <c r="H882" i="6"/>
  <c r="G882" i="6"/>
  <c r="F882" i="6"/>
  <c r="E882" i="6"/>
  <c r="D882" i="6"/>
  <c r="J881" i="6"/>
  <c r="H881" i="6"/>
  <c r="G881" i="6"/>
  <c r="F881" i="6"/>
  <c r="E881" i="6"/>
  <c r="D881" i="6"/>
  <c r="J880" i="6"/>
  <c r="H880" i="6"/>
  <c r="G880" i="6"/>
  <c r="F880" i="6"/>
  <c r="E880" i="6"/>
  <c r="D880" i="6"/>
  <c r="J879" i="6"/>
  <c r="H879" i="6"/>
  <c r="G879" i="6"/>
  <c r="F879" i="6"/>
  <c r="E879" i="6"/>
  <c r="D879" i="6"/>
  <c r="J878" i="6"/>
  <c r="H878" i="6"/>
  <c r="G878" i="6"/>
  <c r="F878" i="6"/>
  <c r="E878" i="6"/>
  <c r="D878" i="6"/>
  <c r="J877" i="6"/>
  <c r="H877" i="6"/>
  <c r="G877" i="6"/>
  <c r="F877" i="6"/>
  <c r="E877" i="6"/>
  <c r="D877" i="6"/>
  <c r="J876" i="6"/>
  <c r="H876" i="6"/>
  <c r="G876" i="6"/>
  <c r="F876" i="6"/>
  <c r="E876" i="6"/>
  <c r="D876" i="6"/>
  <c r="J875" i="6"/>
  <c r="H875" i="6"/>
  <c r="G875" i="6"/>
  <c r="F875" i="6"/>
  <c r="E875" i="6"/>
  <c r="D875" i="6"/>
  <c r="J874" i="6"/>
  <c r="H874" i="6"/>
  <c r="G874" i="6"/>
  <c r="F874" i="6"/>
  <c r="E874" i="6"/>
  <c r="D874" i="6"/>
  <c r="J873" i="6"/>
  <c r="H873" i="6"/>
  <c r="G873" i="6"/>
  <c r="F873" i="6"/>
  <c r="E873" i="6"/>
  <c r="D873" i="6"/>
  <c r="J872" i="6"/>
  <c r="H872" i="6"/>
  <c r="G872" i="6"/>
  <c r="F872" i="6"/>
  <c r="E872" i="6"/>
  <c r="D872" i="6"/>
  <c r="J871" i="6"/>
  <c r="H871" i="6"/>
  <c r="G871" i="6"/>
  <c r="F871" i="6"/>
  <c r="E871" i="6"/>
  <c r="D871" i="6"/>
  <c r="J870" i="6"/>
  <c r="H870" i="6"/>
  <c r="G870" i="6"/>
  <c r="F870" i="6"/>
  <c r="E870" i="6"/>
  <c r="D870" i="6"/>
  <c r="J869" i="6"/>
  <c r="H869" i="6"/>
  <c r="G869" i="6"/>
  <c r="F869" i="6"/>
  <c r="E869" i="6"/>
  <c r="D869" i="6"/>
  <c r="J868" i="6"/>
  <c r="H868" i="6"/>
  <c r="G868" i="6"/>
  <c r="F868" i="6"/>
  <c r="E868" i="6"/>
  <c r="D868" i="6"/>
  <c r="J867" i="6"/>
  <c r="H867" i="6"/>
  <c r="G867" i="6"/>
  <c r="F867" i="6"/>
  <c r="E867" i="6"/>
  <c r="D867" i="6"/>
  <c r="J866" i="6"/>
  <c r="H866" i="6"/>
  <c r="G866" i="6"/>
  <c r="F866" i="6"/>
  <c r="E866" i="6"/>
  <c r="D866" i="6"/>
  <c r="J865" i="6"/>
  <c r="H865" i="6"/>
  <c r="G865" i="6"/>
  <c r="F865" i="6"/>
  <c r="E865" i="6"/>
  <c r="D865" i="6"/>
  <c r="J864" i="6"/>
  <c r="H864" i="6"/>
  <c r="G864" i="6"/>
  <c r="F864" i="6"/>
  <c r="E864" i="6"/>
  <c r="D864" i="6"/>
  <c r="J863" i="6"/>
  <c r="H863" i="6"/>
  <c r="G863" i="6"/>
  <c r="F863" i="6"/>
  <c r="E863" i="6"/>
  <c r="D863" i="6"/>
  <c r="J862" i="6"/>
  <c r="H862" i="6"/>
  <c r="G862" i="6"/>
  <c r="F862" i="6"/>
  <c r="E862" i="6"/>
  <c r="D862" i="6"/>
  <c r="J861" i="6"/>
  <c r="H861" i="6"/>
  <c r="G861" i="6"/>
  <c r="F861" i="6"/>
  <c r="E861" i="6"/>
  <c r="D861" i="6"/>
  <c r="J860" i="6"/>
  <c r="H860" i="6"/>
  <c r="G860" i="6"/>
  <c r="F860" i="6"/>
  <c r="E860" i="6"/>
  <c r="D860" i="6"/>
  <c r="J859" i="6"/>
  <c r="H859" i="6"/>
  <c r="G859" i="6"/>
  <c r="F859" i="6"/>
  <c r="E859" i="6"/>
  <c r="D859" i="6"/>
  <c r="J858" i="6"/>
  <c r="H858" i="6"/>
  <c r="G858" i="6"/>
  <c r="F858" i="6"/>
  <c r="E858" i="6"/>
  <c r="D858" i="6"/>
  <c r="J857" i="6"/>
  <c r="H857" i="6"/>
  <c r="G857" i="6"/>
  <c r="F857" i="6"/>
  <c r="E857" i="6"/>
  <c r="D857" i="6"/>
  <c r="J856" i="6"/>
  <c r="H856" i="6"/>
  <c r="G856" i="6"/>
  <c r="F856" i="6"/>
  <c r="E856" i="6"/>
  <c r="D856" i="6"/>
  <c r="J855" i="6"/>
  <c r="H855" i="6"/>
  <c r="G855" i="6"/>
  <c r="F855" i="6"/>
  <c r="E855" i="6"/>
  <c r="D855" i="6"/>
  <c r="J854" i="6"/>
  <c r="H854" i="6"/>
  <c r="G854" i="6"/>
  <c r="F854" i="6"/>
  <c r="E854" i="6"/>
  <c r="D854" i="6"/>
  <c r="J853" i="6"/>
  <c r="H853" i="6"/>
  <c r="G853" i="6"/>
  <c r="F853" i="6"/>
  <c r="E853" i="6"/>
  <c r="D853" i="6"/>
  <c r="J852" i="6"/>
  <c r="H852" i="6"/>
  <c r="G852" i="6"/>
  <c r="F852" i="6"/>
  <c r="E852" i="6"/>
  <c r="D852" i="6"/>
  <c r="J851" i="6"/>
  <c r="H851" i="6"/>
  <c r="G851" i="6"/>
  <c r="F851" i="6"/>
  <c r="E851" i="6"/>
  <c r="D851" i="6"/>
  <c r="J850" i="6"/>
  <c r="H850" i="6"/>
  <c r="G850" i="6"/>
  <c r="F850" i="6"/>
  <c r="E850" i="6"/>
  <c r="D850" i="6"/>
  <c r="J849" i="6"/>
  <c r="H849" i="6"/>
  <c r="G849" i="6"/>
  <c r="F849" i="6"/>
  <c r="E849" i="6"/>
  <c r="D849" i="6"/>
  <c r="J848" i="6"/>
  <c r="H848" i="6"/>
  <c r="G848" i="6"/>
  <c r="F848" i="6"/>
  <c r="E848" i="6"/>
  <c r="D848" i="6"/>
  <c r="J847" i="6"/>
  <c r="H847" i="6"/>
  <c r="G847" i="6"/>
  <c r="F847" i="6"/>
  <c r="E847" i="6"/>
  <c r="D847" i="6"/>
  <c r="J846" i="6"/>
  <c r="H846" i="6"/>
  <c r="G846" i="6"/>
  <c r="F846" i="6"/>
  <c r="E846" i="6"/>
  <c r="D846" i="6"/>
  <c r="J845" i="6"/>
  <c r="H845" i="6"/>
  <c r="G845" i="6"/>
  <c r="F845" i="6"/>
  <c r="E845" i="6"/>
  <c r="D845" i="6"/>
  <c r="J844" i="6"/>
  <c r="H844" i="6"/>
  <c r="G844" i="6"/>
  <c r="F844" i="6"/>
  <c r="E844" i="6"/>
  <c r="D844" i="6"/>
  <c r="J843" i="6"/>
  <c r="H843" i="6"/>
  <c r="G843" i="6"/>
  <c r="F843" i="6"/>
  <c r="E843" i="6"/>
  <c r="D843" i="6"/>
  <c r="J842" i="6"/>
  <c r="H842" i="6"/>
  <c r="G842" i="6"/>
  <c r="F842" i="6"/>
  <c r="E842" i="6"/>
  <c r="D842" i="6"/>
  <c r="J841" i="6"/>
  <c r="H841" i="6"/>
  <c r="G841" i="6"/>
  <c r="F841" i="6"/>
  <c r="E841" i="6"/>
  <c r="D841" i="6"/>
  <c r="J840" i="6"/>
  <c r="H840" i="6"/>
  <c r="G840" i="6"/>
  <c r="F840" i="6"/>
  <c r="E840" i="6"/>
  <c r="D840" i="6"/>
  <c r="J839" i="6"/>
  <c r="H839" i="6"/>
  <c r="G839" i="6"/>
  <c r="F839" i="6"/>
  <c r="E839" i="6"/>
  <c r="D839" i="6"/>
  <c r="J838" i="6"/>
  <c r="H838" i="6"/>
  <c r="G838" i="6"/>
  <c r="F838" i="6"/>
  <c r="E838" i="6"/>
  <c r="D838" i="6"/>
  <c r="J837" i="6"/>
  <c r="H837" i="6"/>
  <c r="G837" i="6"/>
  <c r="F837" i="6"/>
  <c r="E837" i="6"/>
  <c r="D837" i="6"/>
  <c r="J836" i="6"/>
  <c r="H836" i="6"/>
  <c r="G836" i="6"/>
  <c r="F836" i="6"/>
  <c r="E836" i="6"/>
  <c r="D836" i="6"/>
  <c r="J835" i="6"/>
  <c r="H835" i="6"/>
  <c r="G835" i="6"/>
  <c r="F835" i="6"/>
  <c r="E835" i="6"/>
  <c r="D835" i="6"/>
  <c r="J834" i="6"/>
  <c r="H834" i="6"/>
  <c r="G834" i="6"/>
  <c r="F834" i="6"/>
  <c r="E834" i="6"/>
  <c r="D834" i="6"/>
  <c r="J833" i="6"/>
  <c r="H833" i="6"/>
  <c r="G833" i="6"/>
  <c r="F833" i="6"/>
  <c r="E833" i="6"/>
  <c r="D833" i="6"/>
  <c r="J832" i="6"/>
  <c r="H832" i="6"/>
  <c r="G832" i="6"/>
  <c r="F832" i="6"/>
  <c r="E832" i="6"/>
  <c r="D832" i="6"/>
  <c r="J831" i="6"/>
  <c r="H831" i="6"/>
  <c r="G831" i="6"/>
  <c r="F831" i="6"/>
  <c r="E831" i="6"/>
  <c r="D831" i="6"/>
  <c r="J830" i="6"/>
  <c r="H830" i="6"/>
  <c r="G830" i="6"/>
  <c r="F830" i="6"/>
  <c r="E830" i="6"/>
  <c r="D830" i="6"/>
  <c r="J829" i="6"/>
  <c r="H829" i="6"/>
  <c r="G829" i="6"/>
  <c r="F829" i="6"/>
  <c r="E829" i="6"/>
  <c r="D829" i="6"/>
  <c r="J828" i="6"/>
  <c r="H828" i="6"/>
  <c r="G828" i="6"/>
  <c r="F828" i="6"/>
  <c r="E828" i="6"/>
  <c r="D828" i="6"/>
  <c r="J827" i="6"/>
  <c r="H827" i="6"/>
  <c r="G827" i="6"/>
  <c r="F827" i="6"/>
  <c r="E827" i="6"/>
  <c r="D827" i="6"/>
  <c r="J826" i="6"/>
  <c r="H826" i="6"/>
  <c r="G826" i="6"/>
  <c r="F826" i="6"/>
  <c r="E826" i="6"/>
  <c r="D826" i="6"/>
  <c r="J825" i="6"/>
  <c r="H825" i="6"/>
  <c r="G825" i="6"/>
  <c r="F825" i="6"/>
  <c r="E825" i="6"/>
  <c r="D825" i="6"/>
  <c r="J824" i="6"/>
  <c r="H824" i="6"/>
  <c r="G824" i="6"/>
  <c r="F824" i="6"/>
  <c r="E824" i="6"/>
  <c r="D824" i="6"/>
  <c r="J823" i="6"/>
  <c r="H823" i="6"/>
  <c r="G823" i="6"/>
  <c r="F823" i="6"/>
  <c r="E823" i="6"/>
  <c r="D823" i="6"/>
  <c r="J822" i="6"/>
  <c r="H822" i="6"/>
  <c r="G822" i="6"/>
  <c r="F822" i="6"/>
  <c r="E822" i="6"/>
  <c r="D822" i="6"/>
  <c r="J821" i="6"/>
  <c r="H821" i="6"/>
  <c r="G821" i="6"/>
  <c r="F821" i="6"/>
  <c r="E821" i="6"/>
  <c r="D821" i="6"/>
  <c r="J820" i="6"/>
  <c r="H820" i="6"/>
  <c r="G820" i="6"/>
  <c r="F820" i="6"/>
  <c r="E820" i="6"/>
  <c r="D820" i="6"/>
  <c r="J819" i="6"/>
  <c r="H819" i="6"/>
  <c r="G819" i="6"/>
  <c r="F819" i="6"/>
  <c r="E819" i="6"/>
  <c r="D819" i="6"/>
  <c r="J818" i="6"/>
  <c r="H818" i="6"/>
  <c r="G818" i="6"/>
  <c r="F818" i="6"/>
  <c r="E818" i="6"/>
  <c r="D818" i="6"/>
  <c r="J817" i="6"/>
  <c r="H817" i="6"/>
  <c r="G817" i="6"/>
  <c r="F817" i="6"/>
  <c r="E817" i="6"/>
  <c r="D817" i="6"/>
  <c r="J816" i="6"/>
  <c r="H816" i="6"/>
  <c r="G816" i="6"/>
  <c r="F816" i="6"/>
  <c r="E816" i="6"/>
  <c r="D816" i="6"/>
  <c r="J815" i="6"/>
  <c r="H815" i="6"/>
  <c r="G815" i="6"/>
  <c r="F815" i="6"/>
  <c r="E815" i="6"/>
  <c r="D815" i="6"/>
  <c r="J814" i="6"/>
  <c r="H814" i="6"/>
  <c r="G814" i="6"/>
  <c r="F814" i="6"/>
  <c r="E814" i="6"/>
  <c r="D814" i="6"/>
  <c r="J813" i="6"/>
  <c r="H813" i="6"/>
  <c r="G813" i="6"/>
  <c r="F813" i="6"/>
  <c r="E813" i="6"/>
  <c r="D813" i="6"/>
  <c r="J812" i="6"/>
  <c r="H812" i="6"/>
  <c r="G812" i="6"/>
  <c r="F812" i="6"/>
  <c r="E812" i="6"/>
  <c r="D812" i="6"/>
  <c r="J811" i="6"/>
  <c r="H811" i="6"/>
  <c r="G811" i="6"/>
  <c r="F811" i="6"/>
  <c r="E811" i="6"/>
  <c r="D811" i="6"/>
  <c r="J810" i="6"/>
  <c r="H810" i="6"/>
  <c r="G810" i="6"/>
  <c r="F810" i="6"/>
  <c r="E810" i="6"/>
  <c r="D810" i="6"/>
  <c r="J809" i="6"/>
  <c r="H809" i="6"/>
  <c r="G809" i="6"/>
  <c r="F809" i="6"/>
  <c r="E809" i="6"/>
  <c r="D809" i="6"/>
  <c r="J808" i="6"/>
  <c r="H808" i="6"/>
  <c r="G808" i="6"/>
  <c r="F808" i="6"/>
  <c r="E808" i="6"/>
  <c r="D808" i="6"/>
  <c r="J807" i="6"/>
  <c r="H807" i="6"/>
  <c r="G807" i="6"/>
  <c r="F807" i="6"/>
  <c r="E807" i="6"/>
  <c r="D807" i="6"/>
  <c r="J806" i="6"/>
  <c r="H806" i="6"/>
  <c r="G806" i="6"/>
  <c r="F806" i="6"/>
  <c r="E806" i="6"/>
  <c r="D806" i="6"/>
  <c r="J805" i="6"/>
  <c r="H805" i="6"/>
  <c r="G805" i="6"/>
  <c r="F805" i="6"/>
  <c r="E805" i="6"/>
  <c r="D805" i="6"/>
  <c r="J804" i="6"/>
  <c r="H804" i="6"/>
  <c r="G804" i="6"/>
  <c r="F804" i="6"/>
  <c r="E804" i="6"/>
  <c r="D804" i="6"/>
  <c r="J803" i="6"/>
  <c r="H803" i="6"/>
  <c r="G803" i="6"/>
  <c r="F803" i="6"/>
  <c r="E803" i="6"/>
  <c r="D803" i="6"/>
  <c r="J802" i="6"/>
  <c r="H802" i="6"/>
  <c r="G802" i="6"/>
  <c r="F802" i="6"/>
  <c r="E802" i="6"/>
  <c r="D802" i="6"/>
  <c r="J801" i="6"/>
  <c r="H801" i="6"/>
  <c r="G801" i="6"/>
  <c r="F801" i="6"/>
  <c r="E801" i="6"/>
  <c r="D801" i="6"/>
  <c r="J800" i="6"/>
  <c r="H800" i="6"/>
  <c r="G800" i="6"/>
  <c r="F800" i="6"/>
  <c r="E800" i="6"/>
  <c r="D800" i="6"/>
  <c r="J799" i="6"/>
  <c r="H799" i="6"/>
  <c r="G799" i="6"/>
  <c r="F799" i="6"/>
  <c r="E799" i="6"/>
  <c r="D799" i="6"/>
  <c r="J798" i="6"/>
  <c r="H798" i="6"/>
  <c r="G798" i="6"/>
  <c r="F798" i="6"/>
  <c r="E798" i="6"/>
  <c r="D798" i="6"/>
  <c r="J797" i="6"/>
  <c r="H797" i="6"/>
  <c r="G797" i="6"/>
  <c r="F797" i="6"/>
  <c r="E797" i="6"/>
  <c r="D797" i="6"/>
  <c r="J796" i="6"/>
  <c r="H796" i="6"/>
  <c r="G796" i="6"/>
  <c r="F796" i="6"/>
  <c r="E796" i="6"/>
  <c r="D796" i="6"/>
  <c r="J795" i="6"/>
  <c r="H795" i="6"/>
  <c r="G795" i="6"/>
  <c r="F795" i="6"/>
  <c r="E795" i="6"/>
  <c r="D795" i="6"/>
  <c r="J794" i="6"/>
  <c r="H794" i="6"/>
  <c r="G794" i="6"/>
  <c r="F794" i="6"/>
  <c r="E794" i="6"/>
  <c r="D794" i="6"/>
  <c r="J793" i="6"/>
  <c r="H793" i="6"/>
  <c r="G793" i="6"/>
  <c r="F793" i="6"/>
  <c r="E793" i="6"/>
  <c r="D793" i="6"/>
  <c r="J792" i="6"/>
  <c r="H792" i="6"/>
  <c r="G792" i="6"/>
  <c r="F792" i="6"/>
  <c r="E792" i="6"/>
  <c r="D792" i="6"/>
  <c r="J791" i="6"/>
  <c r="H791" i="6"/>
  <c r="G791" i="6"/>
  <c r="F791" i="6"/>
  <c r="E791" i="6"/>
  <c r="D791" i="6"/>
  <c r="J790" i="6"/>
  <c r="H790" i="6"/>
  <c r="G790" i="6"/>
  <c r="F790" i="6"/>
  <c r="E790" i="6"/>
  <c r="D790" i="6"/>
  <c r="J789" i="6"/>
  <c r="H789" i="6"/>
  <c r="G789" i="6"/>
  <c r="F789" i="6"/>
  <c r="E789" i="6"/>
  <c r="D789" i="6"/>
  <c r="J788" i="6"/>
  <c r="H788" i="6"/>
  <c r="G788" i="6"/>
  <c r="F788" i="6"/>
  <c r="E788" i="6"/>
  <c r="D788" i="6"/>
  <c r="J787" i="6"/>
  <c r="H787" i="6"/>
  <c r="G787" i="6"/>
  <c r="F787" i="6"/>
  <c r="E787" i="6"/>
  <c r="D787" i="6"/>
  <c r="J786" i="6"/>
  <c r="H786" i="6"/>
  <c r="G786" i="6"/>
  <c r="F786" i="6"/>
  <c r="E786" i="6"/>
  <c r="D786" i="6"/>
  <c r="J785" i="6"/>
  <c r="H785" i="6"/>
  <c r="G785" i="6"/>
  <c r="F785" i="6"/>
  <c r="E785" i="6"/>
  <c r="D785" i="6"/>
  <c r="J784" i="6"/>
  <c r="H784" i="6"/>
  <c r="G784" i="6"/>
  <c r="F784" i="6"/>
  <c r="E784" i="6"/>
  <c r="D784" i="6"/>
  <c r="J783" i="6"/>
  <c r="H783" i="6"/>
  <c r="G783" i="6"/>
  <c r="F783" i="6"/>
  <c r="E783" i="6"/>
  <c r="D783" i="6"/>
  <c r="J782" i="6"/>
  <c r="H782" i="6"/>
  <c r="G782" i="6"/>
  <c r="F782" i="6"/>
  <c r="E782" i="6"/>
  <c r="D782" i="6"/>
  <c r="J781" i="6"/>
  <c r="H781" i="6"/>
  <c r="G781" i="6"/>
  <c r="F781" i="6"/>
  <c r="E781" i="6"/>
  <c r="D781" i="6"/>
  <c r="J780" i="6"/>
  <c r="H780" i="6"/>
  <c r="G780" i="6"/>
  <c r="F780" i="6"/>
  <c r="E780" i="6"/>
  <c r="D780" i="6"/>
  <c r="J779" i="6"/>
  <c r="H779" i="6"/>
  <c r="G779" i="6"/>
  <c r="F779" i="6"/>
  <c r="E779" i="6"/>
  <c r="D779" i="6"/>
  <c r="J778" i="6"/>
  <c r="H778" i="6"/>
  <c r="G778" i="6"/>
  <c r="F778" i="6"/>
  <c r="E778" i="6"/>
  <c r="D778" i="6"/>
  <c r="J777" i="6"/>
  <c r="H777" i="6"/>
  <c r="G777" i="6"/>
  <c r="F777" i="6"/>
  <c r="E777" i="6"/>
  <c r="D777" i="6"/>
  <c r="J776" i="6"/>
  <c r="H776" i="6"/>
  <c r="G776" i="6"/>
  <c r="F776" i="6"/>
  <c r="E776" i="6"/>
  <c r="D776" i="6"/>
  <c r="J775" i="6"/>
  <c r="H775" i="6"/>
  <c r="G775" i="6"/>
  <c r="F775" i="6"/>
  <c r="E775" i="6"/>
  <c r="D775" i="6"/>
  <c r="J774" i="6"/>
  <c r="H774" i="6"/>
  <c r="G774" i="6"/>
  <c r="F774" i="6"/>
  <c r="E774" i="6"/>
  <c r="D774" i="6"/>
  <c r="J773" i="6"/>
  <c r="H773" i="6"/>
  <c r="G773" i="6"/>
  <c r="F773" i="6"/>
  <c r="E773" i="6"/>
  <c r="D773" i="6"/>
  <c r="J772" i="6"/>
  <c r="H772" i="6"/>
  <c r="G772" i="6"/>
  <c r="F772" i="6"/>
  <c r="E772" i="6"/>
  <c r="D772" i="6"/>
  <c r="J771" i="6"/>
  <c r="H771" i="6"/>
  <c r="G771" i="6"/>
  <c r="F771" i="6"/>
  <c r="E771" i="6"/>
  <c r="D771" i="6"/>
  <c r="J770" i="6"/>
  <c r="H770" i="6"/>
  <c r="G770" i="6"/>
  <c r="F770" i="6"/>
  <c r="E770" i="6"/>
  <c r="D770" i="6"/>
  <c r="J769" i="6"/>
  <c r="H769" i="6"/>
  <c r="G769" i="6"/>
  <c r="F769" i="6"/>
  <c r="E769" i="6"/>
  <c r="D769" i="6"/>
  <c r="J768" i="6"/>
  <c r="H768" i="6"/>
  <c r="G768" i="6"/>
  <c r="F768" i="6"/>
  <c r="E768" i="6"/>
  <c r="D768" i="6"/>
  <c r="J767" i="6"/>
  <c r="H767" i="6"/>
  <c r="G767" i="6"/>
  <c r="F767" i="6"/>
  <c r="E767" i="6"/>
  <c r="D767" i="6"/>
  <c r="J766" i="6"/>
  <c r="H766" i="6"/>
  <c r="G766" i="6"/>
  <c r="F766" i="6"/>
  <c r="E766" i="6"/>
  <c r="D766" i="6"/>
  <c r="J765" i="6"/>
  <c r="H765" i="6"/>
  <c r="G765" i="6"/>
  <c r="F765" i="6"/>
  <c r="E765" i="6"/>
  <c r="D765" i="6"/>
  <c r="J764" i="6"/>
  <c r="H764" i="6"/>
  <c r="G764" i="6"/>
  <c r="F764" i="6"/>
  <c r="E764" i="6"/>
  <c r="D764" i="6"/>
  <c r="J763" i="6"/>
  <c r="H763" i="6"/>
  <c r="G763" i="6"/>
  <c r="F763" i="6"/>
  <c r="E763" i="6"/>
  <c r="D763" i="6"/>
  <c r="J762" i="6"/>
  <c r="H762" i="6"/>
  <c r="G762" i="6"/>
  <c r="F762" i="6"/>
  <c r="E762" i="6"/>
  <c r="D762" i="6"/>
  <c r="J761" i="6"/>
  <c r="H761" i="6"/>
  <c r="G761" i="6"/>
  <c r="F761" i="6"/>
  <c r="E761" i="6"/>
  <c r="D761" i="6"/>
  <c r="J760" i="6"/>
  <c r="H760" i="6"/>
  <c r="G760" i="6"/>
  <c r="F760" i="6"/>
  <c r="E760" i="6"/>
  <c r="D760" i="6"/>
  <c r="J759" i="6"/>
  <c r="H759" i="6"/>
  <c r="G759" i="6"/>
  <c r="F759" i="6"/>
  <c r="E759" i="6"/>
  <c r="D759" i="6"/>
  <c r="J758" i="6"/>
  <c r="H758" i="6"/>
  <c r="G758" i="6"/>
  <c r="F758" i="6"/>
  <c r="E758" i="6"/>
  <c r="D758" i="6"/>
  <c r="J757" i="6"/>
  <c r="H757" i="6"/>
  <c r="G757" i="6"/>
  <c r="F757" i="6"/>
  <c r="E757" i="6"/>
  <c r="D757" i="6"/>
  <c r="J756" i="6"/>
  <c r="H756" i="6"/>
  <c r="G756" i="6"/>
  <c r="F756" i="6"/>
  <c r="E756" i="6"/>
  <c r="D756" i="6"/>
  <c r="J755" i="6"/>
  <c r="H755" i="6"/>
  <c r="G755" i="6"/>
  <c r="F755" i="6"/>
  <c r="E755" i="6"/>
  <c r="D755" i="6"/>
  <c r="J754" i="6"/>
  <c r="H754" i="6"/>
  <c r="G754" i="6"/>
  <c r="F754" i="6"/>
  <c r="E754" i="6"/>
  <c r="D754" i="6"/>
  <c r="J753" i="6"/>
  <c r="H753" i="6"/>
  <c r="G753" i="6"/>
  <c r="F753" i="6"/>
  <c r="E753" i="6"/>
  <c r="D753" i="6"/>
  <c r="J752" i="6"/>
  <c r="H752" i="6"/>
  <c r="G752" i="6"/>
  <c r="F752" i="6"/>
  <c r="E752" i="6"/>
  <c r="D752" i="6"/>
  <c r="J751" i="6"/>
  <c r="H751" i="6"/>
  <c r="G751" i="6"/>
  <c r="F751" i="6"/>
  <c r="E751" i="6"/>
  <c r="D751" i="6"/>
  <c r="J750" i="6"/>
  <c r="H750" i="6"/>
  <c r="G750" i="6"/>
  <c r="F750" i="6"/>
  <c r="E750" i="6"/>
  <c r="D750" i="6"/>
  <c r="J749" i="6"/>
  <c r="H749" i="6"/>
  <c r="G749" i="6"/>
  <c r="F749" i="6"/>
  <c r="E749" i="6"/>
  <c r="D749" i="6"/>
  <c r="J748" i="6"/>
  <c r="H748" i="6"/>
  <c r="G748" i="6"/>
  <c r="F748" i="6"/>
  <c r="E748" i="6"/>
  <c r="D748" i="6"/>
  <c r="J747" i="6"/>
  <c r="H747" i="6"/>
  <c r="G747" i="6"/>
  <c r="F747" i="6"/>
  <c r="E747" i="6"/>
  <c r="D747" i="6"/>
  <c r="J746" i="6"/>
  <c r="H746" i="6"/>
  <c r="G746" i="6"/>
  <c r="F746" i="6"/>
  <c r="E746" i="6"/>
  <c r="D746" i="6"/>
  <c r="J745" i="6"/>
  <c r="H745" i="6"/>
  <c r="G745" i="6"/>
  <c r="F745" i="6"/>
  <c r="E745" i="6"/>
  <c r="D745" i="6"/>
  <c r="J744" i="6"/>
  <c r="H744" i="6"/>
  <c r="G744" i="6"/>
  <c r="F744" i="6"/>
  <c r="E744" i="6"/>
  <c r="D744" i="6"/>
  <c r="J743" i="6"/>
  <c r="H743" i="6"/>
  <c r="G743" i="6"/>
  <c r="F743" i="6"/>
  <c r="E743" i="6"/>
  <c r="D743" i="6"/>
  <c r="J742" i="6"/>
  <c r="H742" i="6"/>
  <c r="G742" i="6"/>
  <c r="F742" i="6"/>
  <c r="E742" i="6"/>
  <c r="D742" i="6"/>
  <c r="J741" i="6"/>
  <c r="H741" i="6"/>
  <c r="G741" i="6"/>
  <c r="F741" i="6"/>
  <c r="E741" i="6"/>
  <c r="D741" i="6"/>
  <c r="J740" i="6"/>
  <c r="H740" i="6"/>
  <c r="G740" i="6"/>
  <c r="F740" i="6"/>
  <c r="E740" i="6"/>
  <c r="D740" i="6"/>
  <c r="J739" i="6"/>
  <c r="H739" i="6"/>
  <c r="G739" i="6"/>
  <c r="F739" i="6"/>
  <c r="E739" i="6"/>
  <c r="D739" i="6"/>
  <c r="J738" i="6"/>
  <c r="H738" i="6"/>
  <c r="G738" i="6"/>
  <c r="F738" i="6"/>
  <c r="E738" i="6"/>
  <c r="D738" i="6"/>
  <c r="J737" i="6"/>
  <c r="H737" i="6"/>
  <c r="G737" i="6"/>
  <c r="F737" i="6"/>
  <c r="E737" i="6"/>
  <c r="D737" i="6"/>
  <c r="J736" i="6"/>
  <c r="H736" i="6"/>
  <c r="G736" i="6"/>
  <c r="F736" i="6"/>
  <c r="E736" i="6"/>
  <c r="D736" i="6"/>
  <c r="J735" i="6"/>
  <c r="H735" i="6"/>
  <c r="G735" i="6"/>
  <c r="F735" i="6"/>
  <c r="E735" i="6"/>
  <c r="D735" i="6"/>
  <c r="J734" i="6"/>
  <c r="H734" i="6"/>
  <c r="G734" i="6"/>
  <c r="F734" i="6"/>
  <c r="E734" i="6"/>
  <c r="D734" i="6"/>
  <c r="J733" i="6"/>
  <c r="H733" i="6"/>
  <c r="G733" i="6"/>
  <c r="F733" i="6"/>
  <c r="E733" i="6"/>
  <c r="D733" i="6"/>
  <c r="J732" i="6"/>
  <c r="H732" i="6"/>
  <c r="G732" i="6"/>
  <c r="F732" i="6"/>
  <c r="E732" i="6"/>
  <c r="D732" i="6"/>
  <c r="J731" i="6"/>
  <c r="H731" i="6"/>
  <c r="G731" i="6"/>
  <c r="F731" i="6"/>
  <c r="E731" i="6"/>
  <c r="D731" i="6"/>
  <c r="J730" i="6"/>
  <c r="H730" i="6"/>
  <c r="G730" i="6"/>
  <c r="F730" i="6"/>
  <c r="E730" i="6"/>
  <c r="D730" i="6"/>
  <c r="J729" i="6"/>
  <c r="H729" i="6"/>
  <c r="G729" i="6"/>
  <c r="F729" i="6"/>
  <c r="E729" i="6"/>
  <c r="D729" i="6"/>
  <c r="J728" i="6"/>
  <c r="H728" i="6"/>
  <c r="G728" i="6"/>
  <c r="F728" i="6"/>
  <c r="E728" i="6"/>
  <c r="D728" i="6"/>
  <c r="J727" i="6"/>
  <c r="H727" i="6"/>
  <c r="G727" i="6"/>
  <c r="F727" i="6"/>
  <c r="E727" i="6"/>
  <c r="D727" i="6"/>
  <c r="J726" i="6"/>
  <c r="H726" i="6"/>
  <c r="G726" i="6"/>
  <c r="F726" i="6"/>
  <c r="E726" i="6"/>
  <c r="D726" i="6"/>
  <c r="J725" i="6"/>
  <c r="H725" i="6"/>
  <c r="G725" i="6"/>
  <c r="F725" i="6"/>
  <c r="E725" i="6"/>
  <c r="D725" i="6"/>
  <c r="J724" i="6"/>
  <c r="H724" i="6"/>
  <c r="G724" i="6"/>
  <c r="F724" i="6"/>
  <c r="E724" i="6"/>
  <c r="D724" i="6"/>
  <c r="J723" i="6"/>
  <c r="H723" i="6"/>
  <c r="G723" i="6"/>
  <c r="F723" i="6"/>
  <c r="E723" i="6"/>
  <c r="D723" i="6"/>
  <c r="J722" i="6"/>
  <c r="H722" i="6"/>
  <c r="G722" i="6"/>
  <c r="F722" i="6"/>
  <c r="E722" i="6"/>
  <c r="D722" i="6"/>
  <c r="J721" i="6"/>
  <c r="H721" i="6"/>
  <c r="G721" i="6"/>
  <c r="F721" i="6"/>
  <c r="E721" i="6"/>
  <c r="D721" i="6"/>
  <c r="J720" i="6"/>
  <c r="H720" i="6"/>
  <c r="G720" i="6"/>
  <c r="F720" i="6"/>
  <c r="E720" i="6"/>
  <c r="D720" i="6"/>
  <c r="J719" i="6"/>
  <c r="H719" i="6"/>
  <c r="G719" i="6"/>
  <c r="F719" i="6"/>
  <c r="E719" i="6"/>
  <c r="D719" i="6"/>
  <c r="J718" i="6"/>
  <c r="H718" i="6"/>
  <c r="G718" i="6"/>
  <c r="F718" i="6"/>
  <c r="E718" i="6"/>
  <c r="D718" i="6"/>
  <c r="J717" i="6"/>
  <c r="H717" i="6"/>
  <c r="G717" i="6"/>
  <c r="F717" i="6"/>
  <c r="E717" i="6"/>
  <c r="D717" i="6"/>
  <c r="J716" i="6"/>
  <c r="H716" i="6"/>
  <c r="G716" i="6"/>
  <c r="F716" i="6"/>
  <c r="E716" i="6"/>
  <c r="D716" i="6"/>
  <c r="J715" i="6"/>
  <c r="H715" i="6"/>
  <c r="G715" i="6"/>
  <c r="F715" i="6"/>
  <c r="E715" i="6"/>
  <c r="D715" i="6"/>
  <c r="J714" i="6"/>
  <c r="H714" i="6"/>
  <c r="G714" i="6"/>
  <c r="F714" i="6"/>
  <c r="E714" i="6"/>
  <c r="D714" i="6"/>
  <c r="J713" i="6"/>
  <c r="H713" i="6"/>
  <c r="G713" i="6"/>
  <c r="F713" i="6"/>
  <c r="E713" i="6"/>
  <c r="D713" i="6"/>
  <c r="J712" i="6"/>
  <c r="H712" i="6"/>
  <c r="G712" i="6"/>
  <c r="F712" i="6"/>
  <c r="E712" i="6"/>
  <c r="D712" i="6"/>
  <c r="J711" i="6"/>
  <c r="H711" i="6"/>
  <c r="G711" i="6"/>
  <c r="F711" i="6"/>
  <c r="E711" i="6"/>
  <c r="D711" i="6"/>
  <c r="J710" i="6"/>
  <c r="H710" i="6"/>
  <c r="G710" i="6"/>
  <c r="F710" i="6"/>
  <c r="E710" i="6"/>
  <c r="D710" i="6"/>
  <c r="J709" i="6"/>
  <c r="H709" i="6"/>
  <c r="G709" i="6"/>
  <c r="F709" i="6"/>
  <c r="E709" i="6"/>
  <c r="D709" i="6"/>
  <c r="J708" i="6"/>
  <c r="H708" i="6"/>
  <c r="G708" i="6"/>
  <c r="F708" i="6"/>
  <c r="E708" i="6"/>
  <c r="D708" i="6"/>
  <c r="J707" i="6"/>
  <c r="H707" i="6"/>
  <c r="G707" i="6"/>
  <c r="F707" i="6"/>
  <c r="E707" i="6"/>
  <c r="D707" i="6"/>
  <c r="J706" i="6"/>
  <c r="H706" i="6"/>
  <c r="G706" i="6"/>
  <c r="F706" i="6"/>
  <c r="E706" i="6"/>
  <c r="D706" i="6"/>
  <c r="J705" i="6"/>
  <c r="H705" i="6"/>
  <c r="G705" i="6"/>
  <c r="F705" i="6"/>
  <c r="E705" i="6"/>
  <c r="D705" i="6"/>
  <c r="J704" i="6"/>
  <c r="H704" i="6"/>
  <c r="G704" i="6"/>
  <c r="F704" i="6"/>
  <c r="E704" i="6"/>
  <c r="D704" i="6"/>
  <c r="J703" i="6"/>
  <c r="H703" i="6"/>
  <c r="G703" i="6"/>
  <c r="F703" i="6"/>
  <c r="E703" i="6"/>
  <c r="D703" i="6"/>
  <c r="J702" i="6"/>
  <c r="H702" i="6"/>
  <c r="G702" i="6"/>
  <c r="F702" i="6"/>
  <c r="E702" i="6"/>
  <c r="D702" i="6"/>
  <c r="J701" i="6"/>
  <c r="H701" i="6"/>
  <c r="G701" i="6"/>
  <c r="F701" i="6"/>
  <c r="E701" i="6"/>
  <c r="D701" i="6"/>
  <c r="J700" i="6"/>
  <c r="H700" i="6"/>
  <c r="G700" i="6"/>
  <c r="F700" i="6"/>
  <c r="E700" i="6"/>
  <c r="D700" i="6"/>
  <c r="J699" i="6"/>
  <c r="H699" i="6"/>
  <c r="G699" i="6"/>
  <c r="F699" i="6"/>
  <c r="E699" i="6"/>
  <c r="D699" i="6"/>
  <c r="J698" i="6"/>
  <c r="H698" i="6"/>
  <c r="G698" i="6"/>
  <c r="F698" i="6"/>
  <c r="E698" i="6"/>
  <c r="D698" i="6"/>
  <c r="J697" i="6"/>
  <c r="H697" i="6"/>
  <c r="G697" i="6"/>
  <c r="F697" i="6"/>
  <c r="E697" i="6"/>
  <c r="D697" i="6"/>
  <c r="J696" i="6"/>
  <c r="H696" i="6"/>
  <c r="G696" i="6"/>
  <c r="F696" i="6"/>
  <c r="E696" i="6"/>
  <c r="D696" i="6"/>
  <c r="J695" i="6"/>
  <c r="H695" i="6"/>
  <c r="G695" i="6"/>
  <c r="F695" i="6"/>
  <c r="E695" i="6"/>
  <c r="D695" i="6"/>
  <c r="J694" i="6"/>
  <c r="H694" i="6"/>
  <c r="G694" i="6"/>
  <c r="F694" i="6"/>
  <c r="E694" i="6"/>
  <c r="D694" i="6"/>
  <c r="J693" i="6"/>
  <c r="H693" i="6"/>
  <c r="G693" i="6"/>
  <c r="F693" i="6"/>
  <c r="E693" i="6"/>
  <c r="D693" i="6"/>
  <c r="J692" i="6"/>
  <c r="H692" i="6"/>
  <c r="G692" i="6"/>
  <c r="F692" i="6"/>
  <c r="E692" i="6"/>
  <c r="D692" i="6"/>
  <c r="J691" i="6"/>
  <c r="H691" i="6"/>
  <c r="G691" i="6"/>
  <c r="F691" i="6"/>
  <c r="E691" i="6"/>
  <c r="D691" i="6"/>
  <c r="J690" i="6"/>
  <c r="H690" i="6"/>
  <c r="G690" i="6"/>
  <c r="F690" i="6"/>
  <c r="E690" i="6"/>
  <c r="D690" i="6"/>
  <c r="J689" i="6"/>
  <c r="H689" i="6"/>
  <c r="G689" i="6"/>
  <c r="F689" i="6"/>
  <c r="E689" i="6"/>
  <c r="D689" i="6"/>
  <c r="J688" i="6"/>
  <c r="H688" i="6"/>
  <c r="G688" i="6"/>
  <c r="F688" i="6"/>
  <c r="E688" i="6"/>
  <c r="D688" i="6"/>
  <c r="J687" i="6"/>
  <c r="H687" i="6"/>
  <c r="G687" i="6"/>
  <c r="F687" i="6"/>
  <c r="E687" i="6"/>
  <c r="D687" i="6"/>
  <c r="J686" i="6"/>
  <c r="H686" i="6"/>
  <c r="G686" i="6"/>
  <c r="F686" i="6"/>
  <c r="E686" i="6"/>
  <c r="D686" i="6"/>
  <c r="J685" i="6"/>
  <c r="H685" i="6"/>
  <c r="G685" i="6"/>
  <c r="F685" i="6"/>
  <c r="E685" i="6"/>
  <c r="D685" i="6"/>
  <c r="J684" i="6"/>
  <c r="H684" i="6"/>
  <c r="G684" i="6"/>
  <c r="F684" i="6"/>
  <c r="E684" i="6"/>
  <c r="D684" i="6"/>
  <c r="J683" i="6"/>
  <c r="H683" i="6"/>
  <c r="G683" i="6"/>
  <c r="F683" i="6"/>
  <c r="E683" i="6"/>
  <c r="D683" i="6"/>
  <c r="J682" i="6"/>
  <c r="H682" i="6"/>
  <c r="G682" i="6"/>
  <c r="F682" i="6"/>
  <c r="E682" i="6"/>
  <c r="D682" i="6"/>
  <c r="J681" i="6"/>
  <c r="H681" i="6"/>
  <c r="G681" i="6"/>
  <c r="F681" i="6"/>
  <c r="E681" i="6"/>
  <c r="D681" i="6"/>
  <c r="J680" i="6"/>
  <c r="H680" i="6"/>
  <c r="G680" i="6"/>
  <c r="F680" i="6"/>
  <c r="E680" i="6"/>
  <c r="D680" i="6"/>
  <c r="J679" i="6"/>
  <c r="H679" i="6"/>
  <c r="G679" i="6"/>
  <c r="F679" i="6"/>
  <c r="E679" i="6"/>
  <c r="D679" i="6"/>
  <c r="J678" i="6"/>
  <c r="H678" i="6"/>
  <c r="G678" i="6"/>
  <c r="F678" i="6"/>
  <c r="E678" i="6"/>
  <c r="D678" i="6"/>
  <c r="J677" i="6"/>
  <c r="H677" i="6"/>
  <c r="G677" i="6"/>
  <c r="F677" i="6"/>
  <c r="E677" i="6"/>
  <c r="D677" i="6"/>
  <c r="J676" i="6"/>
  <c r="H676" i="6"/>
  <c r="G676" i="6"/>
  <c r="F676" i="6"/>
  <c r="E676" i="6"/>
  <c r="D676" i="6"/>
  <c r="J675" i="6"/>
  <c r="H675" i="6"/>
  <c r="G675" i="6"/>
  <c r="F675" i="6"/>
  <c r="E675" i="6"/>
  <c r="D675" i="6"/>
  <c r="J674" i="6"/>
  <c r="H674" i="6"/>
  <c r="G674" i="6"/>
  <c r="F674" i="6"/>
  <c r="E674" i="6"/>
  <c r="D674" i="6"/>
  <c r="J673" i="6"/>
  <c r="H673" i="6"/>
  <c r="G673" i="6"/>
  <c r="F673" i="6"/>
  <c r="E673" i="6"/>
  <c r="D673" i="6"/>
  <c r="J672" i="6"/>
  <c r="H672" i="6"/>
  <c r="G672" i="6"/>
  <c r="F672" i="6"/>
  <c r="E672" i="6"/>
  <c r="D672" i="6"/>
  <c r="J671" i="6"/>
  <c r="H671" i="6"/>
  <c r="G671" i="6"/>
  <c r="F671" i="6"/>
  <c r="E671" i="6"/>
  <c r="D671" i="6"/>
  <c r="J670" i="6"/>
  <c r="H670" i="6"/>
  <c r="G670" i="6"/>
  <c r="F670" i="6"/>
  <c r="E670" i="6"/>
  <c r="D670" i="6"/>
  <c r="J669" i="6"/>
  <c r="H669" i="6"/>
  <c r="G669" i="6"/>
  <c r="F669" i="6"/>
  <c r="E669" i="6"/>
  <c r="D669" i="6"/>
  <c r="J668" i="6"/>
  <c r="H668" i="6"/>
  <c r="G668" i="6"/>
  <c r="F668" i="6"/>
  <c r="E668" i="6"/>
  <c r="D668" i="6"/>
  <c r="J667" i="6"/>
  <c r="H667" i="6"/>
  <c r="G667" i="6"/>
  <c r="F667" i="6"/>
  <c r="E667" i="6"/>
  <c r="D667" i="6"/>
  <c r="J666" i="6"/>
  <c r="H666" i="6"/>
  <c r="G666" i="6"/>
  <c r="F666" i="6"/>
  <c r="E666" i="6"/>
  <c r="D666" i="6"/>
  <c r="J665" i="6"/>
  <c r="H665" i="6"/>
  <c r="G665" i="6"/>
  <c r="F665" i="6"/>
  <c r="E665" i="6"/>
  <c r="D665" i="6"/>
  <c r="J664" i="6"/>
  <c r="H664" i="6"/>
  <c r="G664" i="6"/>
  <c r="F664" i="6"/>
  <c r="E664" i="6"/>
  <c r="D664" i="6"/>
  <c r="J663" i="6"/>
  <c r="H663" i="6"/>
  <c r="G663" i="6"/>
  <c r="F663" i="6"/>
  <c r="E663" i="6"/>
  <c r="D663" i="6"/>
  <c r="J662" i="6"/>
  <c r="H662" i="6"/>
  <c r="G662" i="6"/>
  <c r="F662" i="6"/>
  <c r="E662" i="6"/>
  <c r="D662" i="6"/>
  <c r="J661" i="6"/>
  <c r="H661" i="6"/>
  <c r="G661" i="6"/>
  <c r="F661" i="6"/>
  <c r="E661" i="6"/>
  <c r="D661" i="6"/>
  <c r="J660" i="6"/>
  <c r="H660" i="6"/>
  <c r="G660" i="6"/>
  <c r="F660" i="6"/>
  <c r="E660" i="6"/>
  <c r="D660" i="6"/>
  <c r="J659" i="6"/>
  <c r="H659" i="6"/>
  <c r="G659" i="6"/>
  <c r="F659" i="6"/>
  <c r="E659" i="6"/>
  <c r="D659" i="6"/>
  <c r="J658" i="6"/>
  <c r="H658" i="6"/>
  <c r="G658" i="6"/>
  <c r="F658" i="6"/>
  <c r="E658" i="6"/>
  <c r="D658" i="6"/>
  <c r="J657" i="6"/>
  <c r="H657" i="6"/>
  <c r="G657" i="6"/>
  <c r="F657" i="6"/>
  <c r="E657" i="6"/>
  <c r="D657" i="6"/>
  <c r="J656" i="6"/>
  <c r="H656" i="6"/>
  <c r="G656" i="6"/>
  <c r="F656" i="6"/>
  <c r="E656" i="6"/>
  <c r="D656" i="6"/>
  <c r="J655" i="6"/>
  <c r="H655" i="6"/>
  <c r="G655" i="6"/>
  <c r="F655" i="6"/>
  <c r="E655" i="6"/>
  <c r="D655" i="6"/>
  <c r="J654" i="6"/>
  <c r="H654" i="6"/>
  <c r="G654" i="6"/>
  <c r="F654" i="6"/>
  <c r="E654" i="6"/>
  <c r="D654" i="6"/>
  <c r="J653" i="6"/>
  <c r="H653" i="6"/>
  <c r="G653" i="6"/>
  <c r="F653" i="6"/>
  <c r="E653" i="6"/>
  <c r="D653" i="6"/>
  <c r="J652" i="6"/>
  <c r="H652" i="6"/>
  <c r="G652" i="6"/>
  <c r="F652" i="6"/>
  <c r="E652" i="6"/>
  <c r="D652" i="6"/>
  <c r="J651" i="6"/>
  <c r="H651" i="6"/>
  <c r="G651" i="6"/>
  <c r="F651" i="6"/>
  <c r="E651" i="6"/>
  <c r="D651" i="6"/>
  <c r="J650" i="6"/>
  <c r="H650" i="6"/>
  <c r="G650" i="6"/>
  <c r="F650" i="6"/>
  <c r="E650" i="6"/>
  <c r="D650" i="6"/>
  <c r="J649" i="6"/>
  <c r="H649" i="6"/>
  <c r="G649" i="6"/>
  <c r="F649" i="6"/>
  <c r="E649" i="6"/>
  <c r="D649" i="6"/>
  <c r="J648" i="6"/>
  <c r="H648" i="6"/>
  <c r="G648" i="6"/>
  <c r="F648" i="6"/>
  <c r="E648" i="6"/>
  <c r="D648" i="6"/>
  <c r="J647" i="6"/>
  <c r="H647" i="6"/>
  <c r="G647" i="6"/>
  <c r="F647" i="6"/>
  <c r="E647" i="6"/>
  <c r="D647" i="6"/>
  <c r="J646" i="6"/>
  <c r="H646" i="6"/>
  <c r="G646" i="6"/>
  <c r="F646" i="6"/>
  <c r="E646" i="6"/>
  <c r="D646" i="6"/>
  <c r="J645" i="6"/>
  <c r="H645" i="6"/>
  <c r="G645" i="6"/>
  <c r="F645" i="6"/>
  <c r="E645" i="6"/>
  <c r="D645" i="6"/>
  <c r="J644" i="6"/>
  <c r="H644" i="6"/>
  <c r="G644" i="6"/>
  <c r="F644" i="6"/>
  <c r="E644" i="6"/>
  <c r="D644" i="6"/>
  <c r="J643" i="6"/>
  <c r="H643" i="6"/>
  <c r="G643" i="6"/>
  <c r="F643" i="6"/>
  <c r="E643" i="6"/>
  <c r="D643" i="6"/>
  <c r="J642" i="6"/>
  <c r="H642" i="6"/>
  <c r="G642" i="6"/>
  <c r="F642" i="6"/>
  <c r="E642" i="6"/>
  <c r="D642" i="6"/>
  <c r="J641" i="6"/>
  <c r="H641" i="6"/>
  <c r="G641" i="6"/>
  <c r="F641" i="6"/>
  <c r="E641" i="6"/>
  <c r="D641" i="6"/>
  <c r="J640" i="6"/>
  <c r="H640" i="6"/>
  <c r="G640" i="6"/>
  <c r="F640" i="6"/>
  <c r="E640" i="6"/>
  <c r="D640" i="6"/>
  <c r="J639" i="6"/>
  <c r="H639" i="6"/>
  <c r="G639" i="6"/>
  <c r="F639" i="6"/>
  <c r="E639" i="6"/>
  <c r="D639" i="6"/>
  <c r="J638" i="6"/>
  <c r="H638" i="6"/>
  <c r="G638" i="6"/>
  <c r="F638" i="6"/>
  <c r="E638" i="6"/>
  <c r="D638" i="6"/>
  <c r="J637" i="6"/>
  <c r="H637" i="6"/>
  <c r="G637" i="6"/>
  <c r="F637" i="6"/>
  <c r="E637" i="6"/>
  <c r="D637" i="6"/>
  <c r="J636" i="6"/>
  <c r="H636" i="6"/>
  <c r="G636" i="6"/>
  <c r="F636" i="6"/>
  <c r="E636" i="6"/>
  <c r="D636" i="6"/>
  <c r="J635" i="6"/>
  <c r="H635" i="6"/>
  <c r="G635" i="6"/>
  <c r="F635" i="6"/>
  <c r="E635" i="6"/>
  <c r="D635" i="6"/>
  <c r="J634" i="6"/>
  <c r="H634" i="6"/>
  <c r="G634" i="6"/>
  <c r="F634" i="6"/>
  <c r="E634" i="6"/>
  <c r="D634" i="6"/>
  <c r="J633" i="6"/>
  <c r="H633" i="6"/>
  <c r="G633" i="6"/>
  <c r="F633" i="6"/>
  <c r="E633" i="6"/>
  <c r="D633" i="6"/>
  <c r="J632" i="6"/>
  <c r="H632" i="6"/>
  <c r="G632" i="6"/>
  <c r="F632" i="6"/>
  <c r="E632" i="6"/>
  <c r="D632" i="6"/>
  <c r="J631" i="6"/>
  <c r="H631" i="6"/>
  <c r="G631" i="6"/>
  <c r="F631" i="6"/>
  <c r="E631" i="6"/>
  <c r="D631" i="6"/>
  <c r="J630" i="6"/>
  <c r="H630" i="6"/>
  <c r="G630" i="6"/>
  <c r="F630" i="6"/>
  <c r="E630" i="6"/>
  <c r="D630" i="6"/>
  <c r="J629" i="6"/>
  <c r="H629" i="6"/>
  <c r="G629" i="6"/>
  <c r="F629" i="6"/>
  <c r="E629" i="6"/>
  <c r="D629" i="6"/>
  <c r="J628" i="6"/>
  <c r="H628" i="6"/>
  <c r="G628" i="6"/>
  <c r="F628" i="6"/>
  <c r="E628" i="6"/>
  <c r="D628" i="6"/>
  <c r="J627" i="6"/>
  <c r="H627" i="6"/>
  <c r="G627" i="6"/>
  <c r="F627" i="6"/>
  <c r="E627" i="6"/>
  <c r="D627" i="6"/>
  <c r="J626" i="6"/>
  <c r="H626" i="6"/>
  <c r="G626" i="6"/>
  <c r="F626" i="6"/>
  <c r="E626" i="6"/>
  <c r="D626" i="6"/>
  <c r="J625" i="6"/>
  <c r="H625" i="6"/>
  <c r="G625" i="6"/>
  <c r="F625" i="6"/>
  <c r="E625" i="6"/>
  <c r="D625" i="6"/>
  <c r="J624" i="6"/>
  <c r="H624" i="6"/>
  <c r="G624" i="6"/>
  <c r="F624" i="6"/>
  <c r="E624" i="6"/>
  <c r="D624" i="6"/>
  <c r="J623" i="6"/>
  <c r="H623" i="6"/>
  <c r="G623" i="6"/>
  <c r="F623" i="6"/>
  <c r="E623" i="6"/>
  <c r="D623" i="6"/>
  <c r="J622" i="6"/>
  <c r="H622" i="6"/>
  <c r="G622" i="6"/>
  <c r="F622" i="6"/>
  <c r="E622" i="6"/>
  <c r="D622" i="6"/>
  <c r="J621" i="6"/>
  <c r="H621" i="6"/>
  <c r="G621" i="6"/>
  <c r="F621" i="6"/>
  <c r="E621" i="6"/>
  <c r="D621" i="6"/>
  <c r="J620" i="6"/>
  <c r="H620" i="6"/>
  <c r="G620" i="6"/>
  <c r="F620" i="6"/>
  <c r="E620" i="6"/>
  <c r="D620" i="6"/>
  <c r="J619" i="6"/>
  <c r="H619" i="6"/>
  <c r="G619" i="6"/>
  <c r="F619" i="6"/>
  <c r="E619" i="6"/>
  <c r="D619" i="6"/>
  <c r="J618" i="6"/>
  <c r="H618" i="6"/>
  <c r="G618" i="6"/>
  <c r="F618" i="6"/>
  <c r="E618" i="6"/>
  <c r="D618" i="6"/>
  <c r="J617" i="6"/>
  <c r="H617" i="6"/>
  <c r="G617" i="6"/>
  <c r="F617" i="6"/>
  <c r="E617" i="6"/>
  <c r="D617" i="6"/>
  <c r="J616" i="6"/>
  <c r="H616" i="6"/>
  <c r="G616" i="6"/>
  <c r="F616" i="6"/>
  <c r="E616" i="6"/>
  <c r="D616" i="6"/>
  <c r="J615" i="6"/>
  <c r="H615" i="6"/>
  <c r="G615" i="6"/>
  <c r="F615" i="6"/>
  <c r="E615" i="6"/>
  <c r="D615" i="6"/>
  <c r="J614" i="6"/>
  <c r="H614" i="6"/>
  <c r="G614" i="6"/>
  <c r="F614" i="6"/>
  <c r="E614" i="6"/>
  <c r="D614" i="6"/>
  <c r="J613" i="6"/>
  <c r="H613" i="6"/>
  <c r="G613" i="6"/>
  <c r="F613" i="6"/>
  <c r="E613" i="6"/>
  <c r="D613" i="6"/>
  <c r="J612" i="6"/>
  <c r="H612" i="6"/>
  <c r="G612" i="6"/>
  <c r="F612" i="6"/>
  <c r="E612" i="6"/>
  <c r="D612" i="6"/>
  <c r="J611" i="6"/>
  <c r="H611" i="6"/>
  <c r="G611" i="6"/>
  <c r="F611" i="6"/>
  <c r="E611" i="6"/>
  <c r="D611" i="6"/>
  <c r="J610" i="6"/>
  <c r="H610" i="6"/>
  <c r="G610" i="6"/>
  <c r="F610" i="6"/>
  <c r="E610" i="6"/>
  <c r="D610" i="6"/>
  <c r="J609" i="6"/>
  <c r="H609" i="6"/>
  <c r="G609" i="6"/>
  <c r="F609" i="6"/>
  <c r="E609" i="6"/>
  <c r="D609" i="6"/>
  <c r="J608" i="6"/>
  <c r="H608" i="6"/>
  <c r="G608" i="6"/>
  <c r="F608" i="6"/>
  <c r="E608" i="6"/>
  <c r="D608" i="6"/>
  <c r="J607" i="6"/>
  <c r="H607" i="6"/>
  <c r="G607" i="6"/>
  <c r="F607" i="6"/>
  <c r="E607" i="6"/>
  <c r="D607" i="6"/>
  <c r="J606" i="6"/>
  <c r="H606" i="6"/>
  <c r="G606" i="6"/>
  <c r="F606" i="6"/>
  <c r="E606" i="6"/>
  <c r="D606" i="6"/>
  <c r="J605" i="6"/>
  <c r="H605" i="6"/>
  <c r="G605" i="6"/>
  <c r="F605" i="6"/>
  <c r="E605" i="6"/>
  <c r="D605" i="6"/>
  <c r="J604" i="6"/>
  <c r="H604" i="6"/>
  <c r="G604" i="6"/>
  <c r="F604" i="6"/>
  <c r="E604" i="6"/>
  <c r="D604" i="6"/>
  <c r="J603" i="6"/>
  <c r="H603" i="6"/>
  <c r="G603" i="6"/>
  <c r="F603" i="6"/>
  <c r="E603" i="6"/>
  <c r="D603" i="6"/>
  <c r="J602" i="6"/>
  <c r="H602" i="6"/>
  <c r="G602" i="6"/>
  <c r="F602" i="6"/>
  <c r="E602" i="6"/>
  <c r="D602" i="6"/>
  <c r="J601" i="6"/>
  <c r="H601" i="6"/>
  <c r="G601" i="6"/>
  <c r="F601" i="6"/>
  <c r="E601" i="6"/>
  <c r="D601" i="6"/>
  <c r="J600" i="6"/>
  <c r="H600" i="6"/>
  <c r="G600" i="6"/>
  <c r="F600" i="6"/>
  <c r="E600" i="6"/>
  <c r="D600" i="6"/>
  <c r="J599" i="6"/>
  <c r="H599" i="6"/>
  <c r="G599" i="6"/>
  <c r="F599" i="6"/>
  <c r="E599" i="6"/>
  <c r="D599" i="6"/>
  <c r="J598" i="6"/>
  <c r="H598" i="6"/>
  <c r="G598" i="6"/>
  <c r="F598" i="6"/>
  <c r="E598" i="6"/>
  <c r="D598" i="6"/>
  <c r="J597" i="6"/>
  <c r="H597" i="6"/>
  <c r="G597" i="6"/>
  <c r="F597" i="6"/>
  <c r="E597" i="6"/>
  <c r="D597" i="6"/>
  <c r="J596" i="6"/>
  <c r="H596" i="6"/>
  <c r="G596" i="6"/>
  <c r="F596" i="6"/>
  <c r="E596" i="6"/>
  <c r="D596" i="6"/>
  <c r="J595" i="6"/>
  <c r="H595" i="6"/>
  <c r="G595" i="6"/>
  <c r="F595" i="6"/>
  <c r="E595" i="6"/>
  <c r="D595" i="6"/>
  <c r="J594" i="6"/>
  <c r="H594" i="6"/>
  <c r="G594" i="6"/>
  <c r="F594" i="6"/>
  <c r="E594" i="6"/>
  <c r="D594" i="6"/>
  <c r="J593" i="6"/>
  <c r="H593" i="6"/>
  <c r="G593" i="6"/>
  <c r="F593" i="6"/>
  <c r="E593" i="6"/>
  <c r="D593" i="6"/>
  <c r="J592" i="6"/>
  <c r="H592" i="6"/>
  <c r="G592" i="6"/>
  <c r="F592" i="6"/>
  <c r="E592" i="6"/>
  <c r="D592" i="6"/>
  <c r="J591" i="6"/>
  <c r="H591" i="6"/>
  <c r="G591" i="6"/>
  <c r="F591" i="6"/>
  <c r="E591" i="6"/>
  <c r="D591" i="6"/>
  <c r="J590" i="6"/>
  <c r="H590" i="6"/>
  <c r="G590" i="6"/>
  <c r="F590" i="6"/>
  <c r="E590" i="6"/>
  <c r="D590" i="6"/>
  <c r="J589" i="6"/>
  <c r="H589" i="6"/>
  <c r="G589" i="6"/>
  <c r="F589" i="6"/>
  <c r="E589" i="6"/>
  <c r="D589" i="6"/>
  <c r="J588" i="6"/>
  <c r="H588" i="6"/>
  <c r="G588" i="6"/>
  <c r="F588" i="6"/>
  <c r="E588" i="6"/>
  <c r="D588" i="6"/>
  <c r="J587" i="6"/>
  <c r="H587" i="6"/>
  <c r="G587" i="6"/>
  <c r="F587" i="6"/>
  <c r="E587" i="6"/>
  <c r="D587" i="6"/>
  <c r="J586" i="6"/>
  <c r="H586" i="6"/>
  <c r="G586" i="6"/>
  <c r="F586" i="6"/>
  <c r="E586" i="6"/>
  <c r="D586" i="6"/>
  <c r="J585" i="6"/>
  <c r="H585" i="6"/>
  <c r="G585" i="6"/>
  <c r="F585" i="6"/>
  <c r="E585" i="6"/>
  <c r="D585" i="6"/>
  <c r="J584" i="6"/>
  <c r="H584" i="6"/>
  <c r="G584" i="6"/>
  <c r="F584" i="6"/>
  <c r="E584" i="6"/>
  <c r="D584" i="6"/>
  <c r="J583" i="6"/>
  <c r="H583" i="6"/>
  <c r="G583" i="6"/>
  <c r="F583" i="6"/>
  <c r="E583" i="6"/>
  <c r="D583" i="6"/>
  <c r="J582" i="6"/>
  <c r="H582" i="6"/>
  <c r="G582" i="6"/>
  <c r="F582" i="6"/>
  <c r="E582" i="6"/>
  <c r="D582" i="6"/>
  <c r="J581" i="6"/>
  <c r="H581" i="6"/>
  <c r="G581" i="6"/>
  <c r="F581" i="6"/>
  <c r="E581" i="6"/>
  <c r="D581" i="6"/>
  <c r="J580" i="6"/>
  <c r="H580" i="6"/>
  <c r="G580" i="6"/>
  <c r="F580" i="6"/>
  <c r="E580" i="6"/>
  <c r="D580" i="6"/>
  <c r="J579" i="6"/>
  <c r="H579" i="6"/>
  <c r="G579" i="6"/>
  <c r="F579" i="6"/>
  <c r="E579" i="6"/>
  <c r="D579" i="6"/>
  <c r="J578" i="6"/>
  <c r="H578" i="6"/>
  <c r="G578" i="6"/>
  <c r="F578" i="6"/>
  <c r="E578" i="6"/>
  <c r="D578" i="6"/>
  <c r="J577" i="6"/>
  <c r="H577" i="6"/>
  <c r="G577" i="6"/>
  <c r="F577" i="6"/>
  <c r="E577" i="6"/>
  <c r="D577" i="6"/>
  <c r="J576" i="6"/>
  <c r="H576" i="6"/>
  <c r="G576" i="6"/>
  <c r="F576" i="6"/>
  <c r="E576" i="6"/>
  <c r="D576" i="6"/>
  <c r="J575" i="6"/>
  <c r="H575" i="6"/>
  <c r="G575" i="6"/>
  <c r="F575" i="6"/>
  <c r="E575" i="6"/>
  <c r="D575" i="6"/>
  <c r="J574" i="6"/>
  <c r="H574" i="6"/>
  <c r="G574" i="6"/>
  <c r="F574" i="6"/>
  <c r="E574" i="6"/>
  <c r="D574" i="6"/>
  <c r="J573" i="6"/>
  <c r="H573" i="6"/>
  <c r="G573" i="6"/>
  <c r="F573" i="6"/>
  <c r="E573" i="6"/>
  <c r="D573" i="6"/>
  <c r="J572" i="6"/>
  <c r="H572" i="6"/>
  <c r="G572" i="6"/>
  <c r="F572" i="6"/>
  <c r="E572" i="6"/>
  <c r="D572" i="6"/>
  <c r="J571" i="6"/>
  <c r="H571" i="6"/>
  <c r="G571" i="6"/>
  <c r="F571" i="6"/>
  <c r="E571" i="6"/>
  <c r="D571" i="6"/>
  <c r="J570" i="6"/>
  <c r="H570" i="6"/>
  <c r="G570" i="6"/>
  <c r="F570" i="6"/>
  <c r="E570" i="6"/>
  <c r="D570" i="6"/>
  <c r="J569" i="6"/>
  <c r="H569" i="6"/>
  <c r="G569" i="6"/>
  <c r="F569" i="6"/>
  <c r="E569" i="6"/>
  <c r="D569" i="6"/>
  <c r="J568" i="6"/>
  <c r="H568" i="6"/>
  <c r="G568" i="6"/>
  <c r="F568" i="6"/>
  <c r="E568" i="6"/>
  <c r="D568" i="6"/>
  <c r="J567" i="6"/>
  <c r="H567" i="6"/>
  <c r="G567" i="6"/>
  <c r="F567" i="6"/>
  <c r="E567" i="6"/>
  <c r="D567" i="6"/>
  <c r="J566" i="6"/>
  <c r="H566" i="6"/>
  <c r="G566" i="6"/>
  <c r="F566" i="6"/>
  <c r="E566" i="6"/>
  <c r="D566" i="6"/>
  <c r="J565" i="6"/>
  <c r="H565" i="6"/>
  <c r="G565" i="6"/>
  <c r="F565" i="6"/>
  <c r="E565" i="6"/>
  <c r="D565" i="6"/>
  <c r="J564" i="6"/>
  <c r="H564" i="6"/>
  <c r="G564" i="6"/>
  <c r="F564" i="6"/>
  <c r="E564" i="6"/>
  <c r="D564" i="6"/>
  <c r="J563" i="6"/>
  <c r="H563" i="6"/>
  <c r="G563" i="6"/>
  <c r="F563" i="6"/>
  <c r="E563" i="6"/>
  <c r="D563" i="6"/>
  <c r="J562" i="6"/>
  <c r="H562" i="6"/>
  <c r="G562" i="6"/>
  <c r="F562" i="6"/>
  <c r="E562" i="6"/>
  <c r="D562" i="6"/>
  <c r="J561" i="6"/>
  <c r="H561" i="6"/>
  <c r="G561" i="6"/>
  <c r="F561" i="6"/>
  <c r="E561" i="6"/>
  <c r="D561" i="6"/>
  <c r="J560" i="6"/>
  <c r="H560" i="6"/>
  <c r="G560" i="6"/>
  <c r="F560" i="6"/>
  <c r="E560" i="6"/>
  <c r="D560" i="6"/>
  <c r="J559" i="6"/>
  <c r="H559" i="6"/>
  <c r="G559" i="6"/>
  <c r="F559" i="6"/>
  <c r="E559" i="6"/>
  <c r="D559" i="6"/>
  <c r="J558" i="6"/>
  <c r="H558" i="6"/>
  <c r="G558" i="6"/>
  <c r="F558" i="6"/>
  <c r="E558" i="6"/>
  <c r="D558" i="6"/>
  <c r="J557" i="6"/>
  <c r="H557" i="6"/>
  <c r="G557" i="6"/>
  <c r="F557" i="6"/>
  <c r="E557" i="6"/>
  <c r="D557" i="6"/>
  <c r="J556" i="6"/>
  <c r="H556" i="6"/>
  <c r="G556" i="6"/>
  <c r="F556" i="6"/>
  <c r="E556" i="6"/>
  <c r="D556" i="6"/>
  <c r="J555" i="6"/>
  <c r="H555" i="6"/>
  <c r="G555" i="6"/>
  <c r="F555" i="6"/>
  <c r="E555" i="6"/>
  <c r="D555" i="6"/>
  <c r="J554" i="6"/>
  <c r="H554" i="6"/>
  <c r="G554" i="6"/>
  <c r="F554" i="6"/>
  <c r="E554" i="6"/>
  <c r="D554" i="6"/>
  <c r="J553" i="6"/>
  <c r="H553" i="6"/>
  <c r="G553" i="6"/>
  <c r="F553" i="6"/>
  <c r="E553" i="6"/>
  <c r="D553" i="6"/>
  <c r="J552" i="6"/>
  <c r="H552" i="6"/>
  <c r="G552" i="6"/>
  <c r="F552" i="6"/>
  <c r="E552" i="6"/>
  <c r="D552" i="6"/>
  <c r="J551" i="6"/>
  <c r="H551" i="6"/>
  <c r="G551" i="6"/>
  <c r="F551" i="6"/>
  <c r="E551" i="6"/>
  <c r="D551" i="6"/>
  <c r="J550" i="6"/>
  <c r="H550" i="6"/>
  <c r="G550" i="6"/>
  <c r="F550" i="6"/>
  <c r="E550" i="6"/>
  <c r="D550" i="6"/>
  <c r="J549" i="6"/>
  <c r="H549" i="6"/>
  <c r="G549" i="6"/>
  <c r="F549" i="6"/>
  <c r="E549" i="6"/>
  <c r="D549" i="6"/>
  <c r="J548" i="6"/>
  <c r="H548" i="6"/>
  <c r="G548" i="6"/>
  <c r="F548" i="6"/>
  <c r="E548" i="6"/>
  <c r="D548" i="6"/>
  <c r="J547" i="6"/>
  <c r="H547" i="6"/>
  <c r="G547" i="6"/>
  <c r="F547" i="6"/>
  <c r="E547" i="6"/>
  <c r="D547" i="6"/>
  <c r="J546" i="6"/>
  <c r="H546" i="6"/>
  <c r="G546" i="6"/>
  <c r="F546" i="6"/>
  <c r="E546" i="6"/>
  <c r="D546" i="6"/>
  <c r="J545" i="6"/>
  <c r="H545" i="6"/>
  <c r="G545" i="6"/>
  <c r="F545" i="6"/>
  <c r="E545" i="6"/>
  <c r="D545" i="6"/>
  <c r="J544" i="6"/>
  <c r="H544" i="6"/>
  <c r="G544" i="6"/>
  <c r="F544" i="6"/>
  <c r="E544" i="6"/>
  <c r="D544" i="6"/>
  <c r="J543" i="6"/>
  <c r="H543" i="6"/>
  <c r="G543" i="6"/>
  <c r="F543" i="6"/>
  <c r="E543" i="6"/>
  <c r="D543" i="6"/>
  <c r="J542" i="6"/>
  <c r="H542" i="6"/>
  <c r="G542" i="6"/>
  <c r="F542" i="6"/>
  <c r="E542" i="6"/>
  <c r="D542" i="6"/>
  <c r="J541" i="6"/>
  <c r="H541" i="6"/>
  <c r="G541" i="6"/>
  <c r="F541" i="6"/>
  <c r="E541" i="6"/>
  <c r="D541" i="6"/>
  <c r="J540" i="6"/>
  <c r="H540" i="6"/>
  <c r="G540" i="6"/>
  <c r="F540" i="6"/>
  <c r="E540" i="6"/>
  <c r="D540" i="6"/>
  <c r="J539" i="6"/>
  <c r="H539" i="6"/>
  <c r="G539" i="6"/>
  <c r="F539" i="6"/>
  <c r="E539" i="6"/>
  <c r="D539" i="6"/>
  <c r="J538" i="6"/>
  <c r="H538" i="6"/>
  <c r="G538" i="6"/>
  <c r="F538" i="6"/>
  <c r="E538" i="6"/>
  <c r="D538" i="6"/>
  <c r="J537" i="6"/>
  <c r="H537" i="6"/>
  <c r="G537" i="6"/>
  <c r="F537" i="6"/>
  <c r="E537" i="6"/>
  <c r="D537" i="6"/>
  <c r="J536" i="6"/>
  <c r="H536" i="6"/>
  <c r="G536" i="6"/>
  <c r="F536" i="6"/>
  <c r="E536" i="6"/>
  <c r="D536" i="6"/>
  <c r="J535" i="6"/>
  <c r="H535" i="6"/>
  <c r="G535" i="6"/>
  <c r="F535" i="6"/>
  <c r="E535" i="6"/>
  <c r="D535" i="6"/>
  <c r="J534" i="6"/>
  <c r="H534" i="6"/>
  <c r="G534" i="6"/>
  <c r="F534" i="6"/>
  <c r="E534" i="6"/>
  <c r="D534" i="6"/>
  <c r="J533" i="6"/>
  <c r="H533" i="6"/>
  <c r="G533" i="6"/>
  <c r="F533" i="6"/>
  <c r="E533" i="6"/>
  <c r="D533" i="6"/>
  <c r="J532" i="6"/>
  <c r="H532" i="6"/>
  <c r="G532" i="6"/>
  <c r="F532" i="6"/>
  <c r="E532" i="6"/>
  <c r="D532" i="6"/>
  <c r="J531" i="6"/>
  <c r="H531" i="6"/>
  <c r="G531" i="6"/>
  <c r="F531" i="6"/>
  <c r="E531" i="6"/>
  <c r="D531" i="6"/>
  <c r="J530" i="6"/>
  <c r="H530" i="6"/>
  <c r="G530" i="6"/>
  <c r="F530" i="6"/>
  <c r="E530" i="6"/>
  <c r="D530" i="6"/>
  <c r="J529" i="6"/>
  <c r="H529" i="6"/>
  <c r="G529" i="6"/>
  <c r="F529" i="6"/>
  <c r="E529" i="6"/>
  <c r="D529" i="6"/>
  <c r="J528" i="6"/>
  <c r="H528" i="6"/>
  <c r="G528" i="6"/>
  <c r="F528" i="6"/>
  <c r="E528" i="6"/>
  <c r="D528" i="6"/>
  <c r="J527" i="6"/>
  <c r="H527" i="6"/>
  <c r="G527" i="6"/>
  <c r="F527" i="6"/>
  <c r="E527" i="6"/>
  <c r="D527" i="6"/>
  <c r="J526" i="6"/>
  <c r="H526" i="6"/>
  <c r="G526" i="6"/>
  <c r="F526" i="6"/>
  <c r="E526" i="6"/>
  <c r="D526" i="6"/>
  <c r="J525" i="6"/>
  <c r="H525" i="6"/>
  <c r="G525" i="6"/>
  <c r="F525" i="6"/>
  <c r="E525" i="6"/>
  <c r="D525" i="6"/>
  <c r="J524" i="6"/>
  <c r="H524" i="6"/>
  <c r="G524" i="6"/>
  <c r="F524" i="6"/>
  <c r="E524" i="6"/>
  <c r="D524" i="6"/>
  <c r="J523" i="6"/>
  <c r="H523" i="6"/>
  <c r="G523" i="6"/>
  <c r="F523" i="6"/>
  <c r="E523" i="6"/>
  <c r="D523" i="6"/>
  <c r="J522" i="6"/>
  <c r="H522" i="6"/>
  <c r="G522" i="6"/>
  <c r="F522" i="6"/>
  <c r="E522" i="6"/>
  <c r="D522" i="6"/>
  <c r="J521" i="6"/>
  <c r="H521" i="6"/>
  <c r="G521" i="6"/>
  <c r="F521" i="6"/>
  <c r="E521" i="6"/>
  <c r="D521" i="6"/>
  <c r="J520" i="6"/>
  <c r="H520" i="6"/>
  <c r="G520" i="6"/>
  <c r="F520" i="6"/>
  <c r="E520" i="6"/>
  <c r="D520" i="6"/>
  <c r="J519" i="6"/>
  <c r="H519" i="6"/>
  <c r="G519" i="6"/>
  <c r="F519" i="6"/>
  <c r="E519" i="6"/>
  <c r="D519" i="6"/>
  <c r="J518" i="6"/>
  <c r="H518" i="6"/>
  <c r="G518" i="6"/>
  <c r="F518" i="6"/>
  <c r="E518" i="6"/>
  <c r="D518" i="6"/>
  <c r="J517" i="6"/>
  <c r="H517" i="6"/>
  <c r="G517" i="6"/>
  <c r="F517" i="6"/>
  <c r="E517" i="6"/>
  <c r="D517" i="6"/>
  <c r="J516" i="6"/>
  <c r="H516" i="6"/>
  <c r="G516" i="6"/>
  <c r="F516" i="6"/>
  <c r="E516" i="6"/>
  <c r="D516" i="6"/>
  <c r="J515" i="6"/>
  <c r="H515" i="6"/>
  <c r="G515" i="6"/>
  <c r="F515" i="6"/>
  <c r="E515" i="6"/>
  <c r="D515" i="6"/>
  <c r="J514" i="6"/>
  <c r="H514" i="6"/>
  <c r="G514" i="6"/>
  <c r="F514" i="6"/>
  <c r="E514" i="6"/>
  <c r="D514" i="6"/>
  <c r="J513" i="6"/>
  <c r="H513" i="6"/>
  <c r="G513" i="6"/>
  <c r="F513" i="6"/>
  <c r="E513" i="6"/>
  <c r="D513" i="6"/>
  <c r="J512" i="6"/>
  <c r="H512" i="6"/>
  <c r="G512" i="6"/>
  <c r="F512" i="6"/>
  <c r="E512" i="6"/>
  <c r="D512" i="6"/>
  <c r="J511" i="6"/>
  <c r="H511" i="6"/>
  <c r="G511" i="6"/>
  <c r="F511" i="6"/>
  <c r="E511" i="6"/>
  <c r="D511" i="6"/>
  <c r="J510" i="6"/>
  <c r="H510" i="6"/>
  <c r="G510" i="6"/>
  <c r="F510" i="6"/>
  <c r="E510" i="6"/>
  <c r="D510" i="6"/>
  <c r="J509" i="6"/>
  <c r="H509" i="6"/>
  <c r="G509" i="6"/>
  <c r="F509" i="6"/>
  <c r="E509" i="6"/>
  <c r="D509" i="6"/>
  <c r="J508" i="6"/>
  <c r="H508" i="6"/>
  <c r="G508" i="6"/>
  <c r="F508" i="6"/>
  <c r="E508" i="6"/>
  <c r="D508" i="6"/>
  <c r="J507" i="6"/>
  <c r="H507" i="6"/>
  <c r="G507" i="6"/>
  <c r="F507" i="6"/>
  <c r="E507" i="6"/>
  <c r="D507" i="6"/>
  <c r="J506" i="6"/>
  <c r="H506" i="6"/>
  <c r="G506" i="6"/>
  <c r="F506" i="6"/>
  <c r="E506" i="6"/>
  <c r="D506" i="6"/>
  <c r="J505" i="6"/>
  <c r="H505" i="6"/>
  <c r="G505" i="6"/>
  <c r="F505" i="6"/>
  <c r="E505" i="6"/>
  <c r="D505" i="6"/>
  <c r="J504" i="6"/>
  <c r="H504" i="6"/>
  <c r="G504" i="6"/>
  <c r="F504" i="6"/>
  <c r="E504" i="6"/>
  <c r="D504" i="6"/>
  <c r="J503" i="6"/>
  <c r="H503" i="6"/>
  <c r="G503" i="6"/>
  <c r="F503" i="6"/>
  <c r="E503" i="6"/>
  <c r="D503" i="6"/>
  <c r="J502" i="6"/>
  <c r="H502" i="6"/>
  <c r="G502" i="6"/>
  <c r="F502" i="6"/>
  <c r="E502" i="6"/>
  <c r="D502" i="6"/>
  <c r="J501" i="6"/>
  <c r="H501" i="6"/>
  <c r="G501" i="6"/>
  <c r="F501" i="6"/>
  <c r="E501" i="6"/>
  <c r="D501" i="6"/>
  <c r="J500" i="6"/>
  <c r="H500" i="6"/>
  <c r="G500" i="6"/>
  <c r="F500" i="6"/>
  <c r="E500" i="6"/>
  <c r="D500" i="6"/>
  <c r="J499" i="6"/>
  <c r="H499" i="6"/>
  <c r="G499" i="6"/>
  <c r="F499" i="6"/>
  <c r="E499" i="6"/>
  <c r="D499" i="6"/>
  <c r="J498" i="6"/>
  <c r="H498" i="6"/>
  <c r="G498" i="6"/>
  <c r="F498" i="6"/>
  <c r="E498" i="6"/>
  <c r="D498" i="6"/>
  <c r="J497" i="6"/>
  <c r="H497" i="6"/>
  <c r="G497" i="6"/>
  <c r="F497" i="6"/>
  <c r="E497" i="6"/>
  <c r="D497" i="6"/>
  <c r="J496" i="6"/>
  <c r="H496" i="6"/>
  <c r="G496" i="6"/>
  <c r="F496" i="6"/>
  <c r="E496" i="6"/>
  <c r="D496" i="6"/>
  <c r="J495" i="6"/>
  <c r="H495" i="6"/>
  <c r="G495" i="6"/>
  <c r="F495" i="6"/>
  <c r="E495" i="6"/>
  <c r="D495" i="6"/>
  <c r="J494" i="6"/>
  <c r="H494" i="6"/>
  <c r="G494" i="6"/>
  <c r="F494" i="6"/>
  <c r="E494" i="6"/>
  <c r="D494" i="6"/>
  <c r="J493" i="6"/>
  <c r="H493" i="6"/>
  <c r="G493" i="6"/>
  <c r="F493" i="6"/>
  <c r="E493" i="6"/>
  <c r="D493" i="6"/>
  <c r="J492" i="6"/>
  <c r="H492" i="6"/>
  <c r="G492" i="6"/>
  <c r="F492" i="6"/>
  <c r="E492" i="6"/>
  <c r="D492" i="6"/>
  <c r="J491" i="6"/>
  <c r="H491" i="6"/>
  <c r="G491" i="6"/>
  <c r="F491" i="6"/>
  <c r="E491" i="6"/>
  <c r="D491" i="6"/>
  <c r="J490" i="6"/>
  <c r="H490" i="6"/>
  <c r="G490" i="6"/>
  <c r="F490" i="6"/>
  <c r="E490" i="6"/>
  <c r="D490" i="6"/>
  <c r="J489" i="6"/>
  <c r="H489" i="6"/>
  <c r="G489" i="6"/>
  <c r="F489" i="6"/>
  <c r="E489" i="6"/>
  <c r="D489" i="6"/>
  <c r="J488" i="6"/>
  <c r="H488" i="6"/>
  <c r="G488" i="6"/>
  <c r="F488" i="6"/>
  <c r="E488" i="6"/>
  <c r="D488" i="6"/>
  <c r="J487" i="6"/>
  <c r="H487" i="6"/>
  <c r="G487" i="6"/>
  <c r="F487" i="6"/>
  <c r="E487" i="6"/>
  <c r="D487" i="6"/>
  <c r="J486" i="6"/>
  <c r="H486" i="6"/>
  <c r="G486" i="6"/>
  <c r="F486" i="6"/>
  <c r="E486" i="6"/>
  <c r="D486" i="6"/>
  <c r="J485" i="6"/>
  <c r="H485" i="6"/>
  <c r="G485" i="6"/>
  <c r="F485" i="6"/>
  <c r="E485" i="6"/>
  <c r="D485" i="6"/>
  <c r="J484" i="6"/>
  <c r="H484" i="6"/>
  <c r="G484" i="6"/>
  <c r="F484" i="6"/>
  <c r="E484" i="6"/>
  <c r="D484" i="6"/>
  <c r="J483" i="6"/>
  <c r="H483" i="6"/>
  <c r="G483" i="6"/>
  <c r="F483" i="6"/>
  <c r="E483" i="6"/>
  <c r="D483" i="6"/>
  <c r="J482" i="6"/>
  <c r="H482" i="6"/>
  <c r="G482" i="6"/>
  <c r="F482" i="6"/>
  <c r="E482" i="6"/>
  <c r="D482" i="6"/>
  <c r="J481" i="6"/>
  <c r="H481" i="6"/>
  <c r="G481" i="6"/>
  <c r="F481" i="6"/>
  <c r="E481" i="6"/>
  <c r="D481" i="6"/>
  <c r="J480" i="6"/>
  <c r="H480" i="6"/>
  <c r="G480" i="6"/>
  <c r="F480" i="6"/>
  <c r="E480" i="6"/>
  <c r="D480" i="6"/>
  <c r="J479" i="6"/>
  <c r="H479" i="6"/>
  <c r="G479" i="6"/>
  <c r="F479" i="6"/>
  <c r="E479" i="6"/>
  <c r="D479" i="6"/>
  <c r="J478" i="6"/>
  <c r="H478" i="6"/>
  <c r="G478" i="6"/>
  <c r="F478" i="6"/>
  <c r="E478" i="6"/>
  <c r="D478" i="6"/>
  <c r="J477" i="6"/>
  <c r="H477" i="6"/>
  <c r="G477" i="6"/>
  <c r="F477" i="6"/>
  <c r="E477" i="6"/>
  <c r="D477" i="6"/>
  <c r="J476" i="6"/>
  <c r="H476" i="6"/>
  <c r="G476" i="6"/>
  <c r="F476" i="6"/>
  <c r="E476" i="6"/>
  <c r="D476" i="6"/>
  <c r="J475" i="6"/>
  <c r="H475" i="6"/>
  <c r="G475" i="6"/>
  <c r="F475" i="6"/>
  <c r="E475" i="6"/>
  <c r="D475" i="6"/>
  <c r="J474" i="6"/>
  <c r="H474" i="6"/>
  <c r="G474" i="6"/>
  <c r="F474" i="6"/>
  <c r="E474" i="6"/>
  <c r="D474" i="6"/>
  <c r="J473" i="6"/>
  <c r="H473" i="6"/>
  <c r="G473" i="6"/>
  <c r="F473" i="6"/>
  <c r="E473" i="6"/>
  <c r="D473" i="6"/>
  <c r="J472" i="6"/>
  <c r="H472" i="6"/>
  <c r="G472" i="6"/>
  <c r="F472" i="6"/>
  <c r="E472" i="6"/>
  <c r="D472" i="6"/>
  <c r="J471" i="6"/>
  <c r="H471" i="6"/>
  <c r="G471" i="6"/>
  <c r="F471" i="6"/>
  <c r="E471" i="6"/>
  <c r="D471" i="6"/>
  <c r="J470" i="6"/>
  <c r="H470" i="6"/>
  <c r="G470" i="6"/>
  <c r="F470" i="6"/>
  <c r="E470" i="6"/>
  <c r="D470" i="6"/>
  <c r="J469" i="6"/>
  <c r="H469" i="6"/>
  <c r="G469" i="6"/>
  <c r="F469" i="6"/>
  <c r="E469" i="6"/>
  <c r="D469" i="6"/>
  <c r="J468" i="6"/>
  <c r="H468" i="6"/>
  <c r="G468" i="6"/>
  <c r="F468" i="6"/>
  <c r="E468" i="6"/>
  <c r="D468" i="6"/>
  <c r="J467" i="6"/>
  <c r="H467" i="6"/>
  <c r="G467" i="6"/>
  <c r="F467" i="6"/>
  <c r="E467" i="6"/>
  <c r="D467" i="6"/>
  <c r="J466" i="6"/>
  <c r="H466" i="6"/>
  <c r="G466" i="6"/>
  <c r="F466" i="6"/>
  <c r="E466" i="6"/>
  <c r="D466" i="6"/>
  <c r="J465" i="6"/>
  <c r="H465" i="6"/>
  <c r="G465" i="6"/>
  <c r="F465" i="6"/>
  <c r="E465" i="6"/>
  <c r="D465" i="6"/>
  <c r="J464" i="6"/>
  <c r="H464" i="6"/>
  <c r="G464" i="6"/>
  <c r="F464" i="6"/>
  <c r="E464" i="6"/>
  <c r="D464" i="6"/>
  <c r="J463" i="6"/>
  <c r="H463" i="6"/>
  <c r="G463" i="6"/>
  <c r="F463" i="6"/>
  <c r="E463" i="6"/>
  <c r="D463" i="6"/>
  <c r="J462" i="6"/>
  <c r="H462" i="6"/>
  <c r="G462" i="6"/>
  <c r="F462" i="6"/>
  <c r="E462" i="6"/>
  <c r="D462" i="6"/>
  <c r="J461" i="6"/>
  <c r="H461" i="6"/>
  <c r="G461" i="6"/>
  <c r="F461" i="6"/>
  <c r="E461" i="6"/>
  <c r="D461" i="6"/>
  <c r="J460" i="6"/>
  <c r="H460" i="6"/>
  <c r="G460" i="6"/>
  <c r="F460" i="6"/>
  <c r="E460" i="6"/>
  <c r="D460" i="6"/>
  <c r="J459" i="6"/>
  <c r="H459" i="6"/>
  <c r="G459" i="6"/>
  <c r="F459" i="6"/>
  <c r="E459" i="6"/>
  <c r="D459" i="6"/>
  <c r="J458" i="6"/>
  <c r="H458" i="6"/>
  <c r="G458" i="6"/>
  <c r="F458" i="6"/>
  <c r="E458" i="6"/>
  <c r="D458" i="6"/>
  <c r="J457" i="6"/>
  <c r="H457" i="6"/>
  <c r="G457" i="6"/>
  <c r="F457" i="6"/>
  <c r="E457" i="6"/>
  <c r="D457" i="6"/>
  <c r="J456" i="6"/>
  <c r="H456" i="6"/>
  <c r="G456" i="6"/>
  <c r="F456" i="6"/>
  <c r="E456" i="6"/>
  <c r="D456" i="6"/>
  <c r="J455" i="6"/>
  <c r="H455" i="6"/>
  <c r="G455" i="6"/>
  <c r="F455" i="6"/>
  <c r="E455" i="6"/>
  <c r="D455" i="6"/>
  <c r="J454" i="6"/>
  <c r="H454" i="6"/>
  <c r="G454" i="6"/>
  <c r="F454" i="6"/>
  <c r="E454" i="6"/>
  <c r="D454" i="6"/>
  <c r="J453" i="6"/>
  <c r="H453" i="6"/>
  <c r="G453" i="6"/>
  <c r="F453" i="6"/>
  <c r="E453" i="6"/>
  <c r="D453" i="6"/>
  <c r="J452" i="6"/>
  <c r="H452" i="6"/>
  <c r="G452" i="6"/>
  <c r="F452" i="6"/>
  <c r="E452" i="6"/>
  <c r="D452" i="6"/>
  <c r="J451" i="6"/>
  <c r="H451" i="6"/>
  <c r="G451" i="6"/>
  <c r="F451" i="6"/>
  <c r="E451" i="6"/>
  <c r="D451" i="6"/>
  <c r="J450" i="6"/>
  <c r="H450" i="6"/>
  <c r="G450" i="6"/>
  <c r="F450" i="6"/>
  <c r="E450" i="6"/>
  <c r="D450" i="6"/>
  <c r="J449" i="6"/>
  <c r="H449" i="6"/>
  <c r="G449" i="6"/>
  <c r="F449" i="6"/>
  <c r="E449" i="6"/>
  <c r="D449" i="6"/>
  <c r="J448" i="6"/>
  <c r="H448" i="6"/>
  <c r="G448" i="6"/>
  <c r="F448" i="6"/>
  <c r="E448" i="6"/>
  <c r="D448" i="6"/>
  <c r="J447" i="6"/>
  <c r="H447" i="6"/>
  <c r="G447" i="6"/>
  <c r="F447" i="6"/>
  <c r="E447" i="6"/>
  <c r="D447" i="6"/>
  <c r="J446" i="6"/>
  <c r="H446" i="6"/>
  <c r="G446" i="6"/>
  <c r="F446" i="6"/>
  <c r="E446" i="6"/>
  <c r="D446" i="6"/>
  <c r="J445" i="6"/>
  <c r="H445" i="6"/>
  <c r="G445" i="6"/>
  <c r="F445" i="6"/>
  <c r="E445" i="6"/>
  <c r="D445" i="6"/>
  <c r="J444" i="6"/>
  <c r="H444" i="6"/>
  <c r="G444" i="6"/>
  <c r="F444" i="6"/>
  <c r="E444" i="6"/>
  <c r="D444" i="6"/>
  <c r="J443" i="6"/>
  <c r="H443" i="6"/>
  <c r="G443" i="6"/>
  <c r="F443" i="6"/>
  <c r="E443" i="6"/>
  <c r="D443" i="6"/>
  <c r="J442" i="6"/>
  <c r="H442" i="6"/>
  <c r="G442" i="6"/>
  <c r="F442" i="6"/>
  <c r="E442" i="6"/>
  <c r="D442" i="6"/>
  <c r="J441" i="6"/>
  <c r="H441" i="6"/>
  <c r="G441" i="6"/>
  <c r="F441" i="6"/>
  <c r="E441" i="6"/>
  <c r="D441" i="6"/>
  <c r="J440" i="6"/>
  <c r="H440" i="6"/>
  <c r="G440" i="6"/>
  <c r="F440" i="6"/>
  <c r="E440" i="6"/>
  <c r="D440" i="6"/>
  <c r="J439" i="6"/>
  <c r="H439" i="6"/>
  <c r="G439" i="6"/>
  <c r="F439" i="6"/>
  <c r="E439" i="6"/>
  <c r="D439" i="6"/>
  <c r="J438" i="6"/>
  <c r="H438" i="6"/>
  <c r="G438" i="6"/>
  <c r="F438" i="6"/>
  <c r="E438" i="6"/>
  <c r="D438" i="6"/>
  <c r="J437" i="6"/>
  <c r="H437" i="6"/>
  <c r="G437" i="6"/>
  <c r="F437" i="6"/>
  <c r="E437" i="6"/>
  <c r="D437" i="6"/>
  <c r="J436" i="6"/>
  <c r="H436" i="6"/>
  <c r="G436" i="6"/>
  <c r="F436" i="6"/>
  <c r="E436" i="6"/>
  <c r="D436" i="6"/>
  <c r="J435" i="6"/>
  <c r="H435" i="6"/>
  <c r="G435" i="6"/>
  <c r="F435" i="6"/>
  <c r="E435" i="6"/>
  <c r="D435" i="6"/>
  <c r="J434" i="6"/>
  <c r="H434" i="6"/>
  <c r="G434" i="6"/>
  <c r="F434" i="6"/>
  <c r="E434" i="6"/>
  <c r="D434" i="6"/>
  <c r="J433" i="6"/>
  <c r="H433" i="6"/>
  <c r="G433" i="6"/>
  <c r="F433" i="6"/>
  <c r="E433" i="6"/>
  <c r="D433" i="6"/>
  <c r="J432" i="6"/>
  <c r="H432" i="6"/>
  <c r="G432" i="6"/>
  <c r="F432" i="6"/>
  <c r="E432" i="6"/>
  <c r="D432" i="6"/>
  <c r="J431" i="6"/>
  <c r="H431" i="6"/>
  <c r="G431" i="6"/>
  <c r="F431" i="6"/>
  <c r="E431" i="6"/>
  <c r="D431" i="6"/>
  <c r="J430" i="6"/>
  <c r="H430" i="6"/>
  <c r="G430" i="6"/>
  <c r="F430" i="6"/>
  <c r="E430" i="6"/>
  <c r="D430" i="6"/>
  <c r="J429" i="6"/>
  <c r="H429" i="6"/>
  <c r="G429" i="6"/>
  <c r="F429" i="6"/>
  <c r="E429" i="6"/>
  <c r="D429" i="6"/>
  <c r="J428" i="6"/>
  <c r="H428" i="6"/>
  <c r="G428" i="6"/>
  <c r="F428" i="6"/>
  <c r="E428" i="6"/>
  <c r="D428" i="6"/>
  <c r="J427" i="6"/>
  <c r="H427" i="6"/>
  <c r="G427" i="6"/>
  <c r="F427" i="6"/>
  <c r="E427" i="6"/>
  <c r="D427" i="6"/>
  <c r="J426" i="6"/>
  <c r="H426" i="6"/>
  <c r="G426" i="6"/>
  <c r="F426" i="6"/>
  <c r="E426" i="6"/>
  <c r="D426" i="6"/>
  <c r="J425" i="6"/>
  <c r="H425" i="6"/>
  <c r="G425" i="6"/>
  <c r="F425" i="6"/>
  <c r="E425" i="6"/>
  <c r="D425" i="6"/>
  <c r="J424" i="6"/>
  <c r="H424" i="6"/>
  <c r="G424" i="6"/>
  <c r="F424" i="6"/>
  <c r="E424" i="6"/>
  <c r="D424" i="6"/>
  <c r="J423" i="6"/>
  <c r="H423" i="6"/>
  <c r="G423" i="6"/>
  <c r="F423" i="6"/>
  <c r="E423" i="6"/>
  <c r="D423" i="6"/>
  <c r="J422" i="6"/>
  <c r="H422" i="6"/>
  <c r="G422" i="6"/>
  <c r="F422" i="6"/>
  <c r="E422" i="6"/>
  <c r="D422" i="6"/>
  <c r="J421" i="6"/>
  <c r="H421" i="6"/>
  <c r="G421" i="6"/>
  <c r="F421" i="6"/>
  <c r="E421" i="6"/>
  <c r="D421" i="6"/>
  <c r="J420" i="6"/>
  <c r="H420" i="6"/>
  <c r="G420" i="6"/>
  <c r="F420" i="6"/>
  <c r="E420" i="6"/>
  <c r="D420" i="6"/>
  <c r="J419" i="6"/>
  <c r="H419" i="6"/>
  <c r="G419" i="6"/>
  <c r="F419" i="6"/>
  <c r="E419" i="6"/>
  <c r="D419" i="6"/>
  <c r="J418" i="6"/>
  <c r="H418" i="6"/>
  <c r="G418" i="6"/>
  <c r="F418" i="6"/>
  <c r="E418" i="6"/>
  <c r="D418" i="6"/>
  <c r="J417" i="6"/>
  <c r="H417" i="6"/>
  <c r="G417" i="6"/>
  <c r="F417" i="6"/>
  <c r="E417" i="6"/>
  <c r="D417" i="6"/>
  <c r="J416" i="6"/>
  <c r="H416" i="6"/>
  <c r="G416" i="6"/>
  <c r="F416" i="6"/>
  <c r="E416" i="6"/>
  <c r="D416" i="6"/>
  <c r="J415" i="6"/>
  <c r="H415" i="6"/>
  <c r="G415" i="6"/>
  <c r="F415" i="6"/>
  <c r="E415" i="6"/>
  <c r="D415" i="6"/>
  <c r="J414" i="6"/>
  <c r="H414" i="6"/>
  <c r="G414" i="6"/>
  <c r="F414" i="6"/>
  <c r="E414" i="6"/>
  <c r="D414" i="6"/>
  <c r="J413" i="6"/>
  <c r="H413" i="6"/>
  <c r="G413" i="6"/>
  <c r="F413" i="6"/>
  <c r="E413" i="6"/>
  <c r="D413" i="6"/>
  <c r="J412" i="6"/>
  <c r="H412" i="6"/>
  <c r="G412" i="6"/>
  <c r="F412" i="6"/>
  <c r="E412" i="6"/>
  <c r="D412" i="6"/>
  <c r="J411" i="6"/>
  <c r="H411" i="6"/>
  <c r="G411" i="6"/>
  <c r="F411" i="6"/>
  <c r="E411" i="6"/>
  <c r="D411" i="6"/>
  <c r="J410" i="6"/>
  <c r="H410" i="6"/>
  <c r="G410" i="6"/>
  <c r="F410" i="6"/>
  <c r="E410" i="6"/>
  <c r="D410" i="6"/>
  <c r="J409" i="6"/>
  <c r="H409" i="6"/>
  <c r="G409" i="6"/>
  <c r="F409" i="6"/>
  <c r="E409" i="6"/>
  <c r="D409" i="6"/>
  <c r="J408" i="6"/>
  <c r="H408" i="6"/>
  <c r="G408" i="6"/>
  <c r="F408" i="6"/>
  <c r="E408" i="6"/>
  <c r="D408" i="6"/>
  <c r="J407" i="6"/>
  <c r="H407" i="6"/>
  <c r="G407" i="6"/>
  <c r="F407" i="6"/>
  <c r="E407" i="6"/>
  <c r="D407" i="6"/>
  <c r="J406" i="6"/>
  <c r="H406" i="6"/>
  <c r="G406" i="6"/>
  <c r="F406" i="6"/>
  <c r="E406" i="6"/>
  <c r="D406" i="6"/>
  <c r="J405" i="6"/>
  <c r="H405" i="6"/>
  <c r="G405" i="6"/>
  <c r="F405" i="6"/>
  <c r="E405" i="6"/>
  <c r="D405" i="6"/>
  <c r="J404" i="6"/>
  <c r="H404" i="6"/>
  <c r="G404" i="6"/>
  <c r="F404" i="6"/>
  <c r="E404" i="6"/>
  <c r="D404" i="6"/>
  <c r="J403" i="6"/>
  <c r="H403" i="6"/>
  <c r="G403" i="6"/>
  <c r="F403" i="6"/>
  <c r="E403" i="6"/>
  <c r="D403" i="6"/>
  <c r="J402" i="6"/>
  <c r="H402" i="6"/>
  <c r="G402" i="6"/>
  <c r="F402" i="6"/>
  <c r="E402" i="6"/>
  <c r="D402" i="6"/>
  <c r="J401" i="6"/>
  <c r="H401" i="6"/>
  <c r="G401" i="6"/>
  <c r="F401" i="6"/>
  <c r="E401" i="6"/>
  <c r="D401" i="6"/>
  <c r="J400" i="6"/>
  <c r="H400" i="6"/>
  <c r="G400" i="6"/>
  <c r="F400" i="6"/>
  <c r="E400" i="6"/>
  <c r="D400" i="6"/>
  <c r="J399" i="6"/>
  <c r="H399" i="6"/>
  <c r="G399" i="6"/>
  <c r="F399" i="6"/>
  <c r="E399" i="6"/>
  <c r="D399" i="6"/>
  <c r="J398" i="6"/>
  <c r="H398" i="6"/>
  <c r="G398" i="6"/>
  <c r="F398" i="6"/>
  <c r="E398" i="6"/>
  <c r="D398" i="6"/>
  <c r="J397" i="6"/>
  <c r="H397" i="6"/>
  <c r="G397" i="6"/>
  <c r="F397" i="6"/>
  <c r="E397" i="6"/>
  <c r="D397" i="6"/>
  <c r="J396" i="6"/>
  <c r="H396" i="6"/>
  <c r="G396" i="6"/>
  <c r="F396" i="6"/>
  <c r="E396" i="6"/>
  <c r="D396" i="6"/>
  <c r="J395" i="6"/>
  <c r="H395" i="6"/>
  <c r="G395" i="6"/>
  <c r="F395" i="6"/>
  <c r="E395" i="6"/>
  <c r="D395" i="6"/>
  <c r="J394" i="6"/>
  <c r="H394" i="6"/>
  <c r="G394" i="6"/>
  <c r="F394" i="6"/>
  <c r="E394" i="6"/>
  <c r="D394" i="6"/>
  <c r="J393" i="6"/>
  <c r="H393" i="6"/>
  <c r="G393" i="6"/>
  <c r="F393" i="6"/>
  <c r="E393" i="6"/>
  <c r="D393" i="6"/>
  <c r="J392" i="6"/>
  <c r="H392" i="6"/>
  <c r="G392" i="6"/>
  <c r="F392" i="6"/>
  <c r="E392" i="6"/>
  <c r="D392" i="6"/>
  <c r="J391" i="6"/>
  <c r="H391" i="6"/>
  <c r="G391" i="6"/>
  <c r="F391" i="6"/>
  <c r="E391" i="6"/>
  <c r="D391" i="6"/>
  <c r="J390" i="6"/>
  <c r="H390" i="6"/>
  <c r="G390" i="6"/>
  <c r="F390" i="6"/>
  <c r="E390" i="6"/>
  <c r="D390" i="6"/>
  <c r="J389" i="6"/>
  <c r="H389" i="6"/>
  <c r="G389" i="6"/>
  <c r="F389" i="6"/>
  <c r="E389" i="6"/>
  <c r="D389" i="6"/>
  <c r="J388" i="6"/>
  <c r="H388" i="6"/>
  <c r="G388" i="6"/>
  <c r="F388" i="6"/>
  <c r="E388" i="6"/>
  <c r="D388" i="6"/>
  <c r="J387" i="6"/>
  <c r="H387" i="6"/>
  <c r="G387" i="6"/>
  <c r="F387" i="6"/>
  <c r="E387" i="6"/>
  <c r="D387" i="6"/>
  <c r="J386" i="6"/>
  <c r="H386" i="6"/>
  <c r="G386" i="6"/>
  <c r="F386" i="6"/>
  <c r="E386" i="6"/>
  <c r="D386" i="6"/>
  <c r="J385" i="6"/>
  <c r="H385" i="6"/>
  <c r="G385" i="6"/>
  <c r="F385" i="6"/>
  <c r="E385" i="6"/>
  <c r="D385" i="6"/>
  <c r="J384" i="6"/>
  <c r="H384" i="6"/>
  <c r="G384" i="6"/>
  <c r="F384" i="6"/>
  <c r="E384" i="6"/>
  <c r="D384" i="6"/>
  <c r="J383" i="6"/>
  <c r="H383" i="6"/>
  <c r="G383" i="6"/>
  <c r="F383" i="6"/>
  <c r="E383" i="6"/>
  <c r="D383" i="6"/>
  <c r="J382" i="6"/>
  <c r="H382" i="6"/>
  <c r="G382" i="6"/>
  <c r="F382" i="6"/>
  <c r="E382" i="6"/>
  <c r="D382" i="6"/>
  <c r="J381" i="6"/>
  <c r="H381" i="6"/>
  <c r="G381" i="6"/>
  <c r="F381" i="6"/>
  <c r="E381" i="6"/>
  <c r="D381" i="6"/>
  <c r="J380" i="6"/>
  <c r="H380" i="6"/>
  <c r="G380" i="6"/>
  <c r="F380" i="6"/>
  <c r="E380" i="6"/>
  <c r="D380" i="6"/>
  <c r="J379" i="6"/>
  <c r="H379" i="6"/>
  <c r="G379" i="6"/>
  <c r="F379" i="6"/>
  <c r="E379" i="6"/>
  <c r="D379" i="6"/>
  <c r="J378" i="6"/>
  <c r="H378" i="6"/>
  <c r="G378" i="6"/>
  <c r="F378" i="6"/>
  <c r="E378" i="6"/>
  <c r="D378" i="6"/>
  <c r="J377" i="6"/>
  <c r="H377" i="6"/>
  <c r="G377" i="6"/>
  <c r="F377" i="6"/>
  <c r="E377" i="6"/>
  <c r="D377" i="6"/>
  <c r="J376" i="6"/>
  <c r="H376" i="6"/>
  <c r="G376" i="6"/>
  <c r="F376" i="6"/>
  <c r="E376" i="6"/>
  <c r="D376" i="6"/>
  <c r="J375" i="6"/>
  <c r="H375" i="6"/>
  <c r="G375" i="6"/>
  <c r="F375" i="6"/>
  <c r="E375" i="6"/>
  <c r="D375" i="6"/>
  <c r="J374" i="6"/>
  <c r="H374" i="6"/>
  <c r="G374" i="6"/>
  <c r="F374" i="6"/>
  <c r="E374" i="6"/>
  <c r="D374" i="6"/>
  <c r="J373" i="6"/>
  <c r="H373" i="6"/>
  <c r="G373" i="6"/>
  <c r="F373" i="6"/>
  <c r="E373" i="6"/>
  <c r="D373" i="6"/>
  <c r="J372" i="6"/>
  <c r="H372" i="6"/>
  <c r="G372" i="6"/>
  <c r="F372" i="6"/>
  <c r="E372" i="6"/>
  <c r="D372" i="6"/>
  <c r="J371" i="6"/>
  <c r="H371" i="6"/>
  <c r="G371" i="6"/>
  <c r="F371" i="6"/>
  <c r="E371" i="6"/>
  <c r="D371" i="6"/>
  <c r="J370" i="6"/>
  <c r="H370" i="6"/>
  <c r="G370" i="6"/>
  <c r="F370" i="6"/>
  <c r="E370" i="6"/>
  <c r="D370" i="6"/>
  <c r="J369" i="6"/>
  <c r="H369" i="6"/>
  <c r="G369" i="6"/>
  <c r="F369" i="6"/>
  <c r="E369" i="6"/>
  <c r="D369" i="6"/>
  <c r="J368" i="6"/>
  <c r="H368" i="6"/>
  <c r="G368" i="6"/>
  <c r="F368" i="6"/>
  <c r="E368" i="6"/>
  <c r="D368" i="6"/>
  <c r="J367" i="6"/>
  <c r="H367" i="6"/>
  <c r="G367" i="6"/>
  <c r="F367" i="6"/>
  <c r="E367" i="6"/>
  <c r="D367" i="6"/>
  <c r="J366" i="6"/>
  <c r="H366" i="6"/>
  <c r="G366" i="6"/>
  <c r="F366" i="6"/>
  <c r="E366" i="6"/>
  <c r="D366" i="6"/>
  <c r="J365" i="6"/>
  <c r="H365" i="6"/>
  <c r="G365" i="6"/>
  <c r="F365" i="6"/>
  <c r="E365" i="6"/>
  <c r="D365" i="6"/>
  <c r="J364" i="6"/>
  <c r="H364" i="6"/>
  <c r="G364" i="6"/>
  <c r="F364" i="6"/>
  <c r="E364" i="6"/>
  <c r="D364" i="6"/>
  <c r="J363" i="6"/>
  <c r="H363" i="6"/>
  <c r="G363" i="6"/>
  <c r="F363" i="6"/>
  <c r="E363" i="6"/>
  <c r="D363" i="6"/>
  <c r="J362" i="6"/>
  <c r="H362" i="6"/>
  <c r="G362" i="6"/>
  <c r="F362" i="6"/>
  <c r="E362" i="6"/>
  <c r="D362" i="6"/>
  <c r="J361" i="6"/>
  <c r="H361" i="6"/>
  <c r="G361" i="6"/>
  <c r="F361" i="6"/>
  <c r="E361" i="6"/>
  <c r="D361" i="6"/>
  <c r="J360" i="6"/>
  <c r="H360" i="6"/>
  <c r="G360" i="6"/>
  <c r="F360" i="6"/>
  <c r="E360" i="6"/>
  <c r="D360" i="6"/>
  <c r="J359" i="6"/>
  <c r="H359" i="6"/>
  <c r="G359" i="6"/>
  <c r="F359" i="6"/>
  <c r="E359" i="6"/>
  <c r="D359" i="6"/>
  <c r="J358" i="6"/>
  <c r="H358" i="6"/>
  <c r="G358" i="6"/>
  <c r="F358" i="6"/>
  <c r="E358" i="6"/>
  <c r="D358" i="6"/>
  <c r="J357" i="6"/>
  <c r="H357" i="6"/>
  <c r="G357" i="6"/>
  <c r="F357" i="6"/>
  <c r="E357" i="6"/>
  <c r="D357" i="6"/>
  <c r="J356" i="6"/>
  <c r="H356" i="6"/>
  <c r="G356" i="6"/>
  <c r="F356" i="6"/>
  <c r="E356" i="6"/>
  <c r="D356" i="6"/>
  <c r="J355" i="6"/>
  <c r="H355" i="6"/>
  <c r="G355" i="6"/>
  <c r="F355" i="6"/>
  <c r="E355" i="6"/>
  <c r="D355" i="6"/>
  <c r="J354" i="6"/>
  <c r="H354" i="6"/>
  <c r="G354" i="6"/>
  <c r="F354" i="6"/>
  <c r="E354" i="6"/>
  <c r="D354" i="6"/>
  <c r="J353" i="6"/>
  <c r="H353" i="6"/>
  <c r="G353" i="6"/>
  <c r="F353" i="6"/>
  <c r="E353" i="6"/>
  <c r="D353" i="6"/>
  <c r="J352" i="6"/>
  <c r="H352" i="6"/>
  <c r="G352" i="6"/>
  <c r="F352" i="6"/>
  <c r="E352" i="6"/>
  <c r="D352" i="6"/>
  <c r="J351" i="6"/>
  <c r="H351" i="6"/>
  <c r="G351" i="6"/>
  <c r="F351" i="6"/>
  <c r="E351" i="6"/>
  <c r="D351" i="6"/>
  <c r="J350" i="6"/>
  <c r="H350" i="6"/>
  <c r="G350" i="6"/>
  <c r="F350" i="6"/>
  <c r="E350" i="6"/>
  <c r="D350" i="6"/>
  <c r="J349" i="6"/>
  <c r="H349" i="6"/>
  <c r="G349" i="6"/>
  <c r="F349" i="6"/>
  <c r="E349" i="6"/>
  <c r="D349" i="6"/>
  <c r="J348" i="6"/>
  <c r="H348" i="6"/>
  <c r="G348" i="6"/>
  <c r="F348" i="6"/>
  <c r="E348" i="6"/>
  <c r="D348" i="6"/>
  <c r="J347" i="6"/>
  <c r="H347" i="6"/>
  <c r="G347" i="6"/>
  <c r="F347" i="6"/>
  <c r="E347" i="6"/>
  <c r="D347" i="6"/>
  <c r="J346" i="6"/>
  <c r="H346" i="6"/>
  <c r="G346" i="6"/>
  <c r="F346" i="6"/>
  <c r="E346" i="6"/>
  <c r="D346" i="6"/>
  <c r="J345" i="6"/>
  <c r="H345" i="6"/>
  <c r="G345" i="6"/>
  <c r="F345" i="6"/>
  <c r="E345" i="6"/>
  <c r="D345" i="6"/>
  <c r="J344" i="6"/>
  <c r="H344" i="6"/>
  <c r="G344" i="6"/>
  <c r="F344" i="6"/>
  <c r="E344" i="6"/>
  <c r="D344" i="6"/>
  <c r="J343" i="6"/>
  <c r="H343" i="6"/>
  <c r="G343" i="6"/>
  <c r="F343" i="6"/>
  <c r="E343" i="6"/>
  <c r="D343" i="6"/>
  <c r="J342" i="6"/>
  <c r="H342" i="6"/>
  <c r="G342" i="6"/>
  <c r="F342" i="6"/>
  <c r="E342" i="6"/>
  <c r="D342" i="6"/>
  <c r="J341" i="6"/>
  <c r="H341" i="6"/>
  <c r="G341" i="6"/>
  <c r="F341" i="6"/>
  <c r="E341" i="6"/>
  <c r="D341" i="6"/>
  <c r="J340" i="6"/>
  <c r="H340" i="6"/>
  <c r="G340" i="6"/>
  <c r="F340" i="6"/>
  <c r="E340" i="6"/>
  <c r="D340" i="6"/>
  <c r="J339" i="6"/>
  <c r="H339" i="6"/>
  <c r="G339" i="6"/>
  <c r="F339" i="6"/>
  <c r="E339" i="6"/>
  <c r="D339" i="6"/>
  <c r="J338" i="6"/>
  <c r="H338" i="6"/>
  <c r="G338" i="6"/>
  <c r="F338" i="6"/>
  <c r="E338" i="6"/>
  <c r="D338" i="6"/>
  <c r="J337" i="6"/>
  <c r="H337" i="6"/>
  <c r="G337" i="6"/>
  <c r="F337" i="6"/>
  <c r="E337" i="6"/>
  <c r="D337" i="6"/>
  <c r="J336" i="6"/>
  <c r="H336" i="6"/>
  <c r="G336" i="6"/>
  <c r="F336" i="6"/>
  <c r="E336" i="6"/>
  <c r="D336" i="6"/>
  <c r="J335" i="6"/>
  <c r="H335" i="6"/>
  <c r="G335" i="6"/>
  <c r="F335" i="6"/>
  <c r="E335" i="6"/>
  <c r="D335" i="6"/>
  <c r="J334" i="6"/>
  <c r="H334" i="6"/>
  <c r="G334" i="6"/>
  <c r="F334" i="6"/>
  <c r="E334" i="6"/>
  <c r="D334" i="6"/>
  <c r="J333" i="6"/>
  <c r="H333" i="6"/>
  <c r="G333" i="6"/>
  <c r="F333" i="6"/>
  <c r="E333" i="6"/>
  <c r="D333" i="6"/>
  <c r="J332" i="6"/>
  <c r="H332" i="6"/>
  <c r="G332" i="6"/>
  <c r="F332" i="6"/>
  <c r="E332" i="6"/>
  <c r="D332" i="6"/>
  <c r="J331" i="6"/>
  <c r="H331" i="6"/>
  <c r="G331" i="6"/>
  <c r="F331" i="6"/>
  <c r="E331" i="6"/>
  <c r="D331" i="6"/>
  <c r="J330" i="6"/>
  <c r="H330" i="6"/>
  <c r="G330" i="6"/>
  <c r="F330" i="6"/>
  <c r="E330" i="6"/>
  <c r="D330" i="6"/>
  <c r="J329" i="6"/>
  <c r="H329" i="6"/>
  <c r="G329" i="6"/>
  <c r="F329" i="6"/>
  <c r="E329" i="6"/>
  <c r="D329" i="6"/>
  <c r="J328" i="6"/>
  <c r="H328" i="6"/>
  <c r="G328" i="6"/>
  <c r="F328" i="6"/>
  <c r="E328" i="6"/>
  <c r="D328" i="6"/>
  <c r="J327" i="6"/>
  <c r="H327" i="6"/>
  <c r="G327" i="6"/>
  <c r="F327" i="6"/>
  <c r="E327" i="6"/>
  <c r="D327" i="6"/>
  <c r="J326" i="6"/>
  <c r="H326" i="6"/>
  <c r="G326" i="6"/>
  <c r="F326" i="6"/>
  <c r="E326" i="6"/>
  <c r="D326" i="6"/>
  <c r="J325" i="6"/>
  <c r="H325" i="6"/>
  <c r="G325" i="6"/>
  <c r="F325" i="6"/>
  <c r="E325" i="6"/>
  <c r="D325" i="6"/>
  <c r="J324" i="6"/>
  <c r="H324" i="6"/>
  <c r="G324" i="6"/>
  <c r="F324" i="6"/>
  <c r="E324" i="6"/>
  <c r="D324" i="6"/>
  <c r="J323" i="6"/>
  <c r="H323" i="6"/>
  <c r="G323" i="6"/>
  <c r="F323" i="6"/>
  <c r="E323" i="6"/>
  <c r="D323" i="6"/>
  <c r="J322" i="6"/>
  <c r="H322" i="6"/>
  <c r="G322" i="6"/>
  <c r="F322" i="6"/>
  <c r="E322" i="6"/>
  <c r="D322" i="6"/>
  <c r="J321" i="6"/>
  <c r="H321" i="6"/>
  <c r="G321" i="6"/>
  <c r="F321" i="6"/>
  <c r="E321" i="6"/>
  <c r="D321" i="6"/>
  <c r="J320" i="6"/>
  <c r="H320" i="6"/>
  <c r="G320" i="6"/>
  <c r="F320" i="6"/>
  <c r="E320" i="6"/>
  <c r="D320" i="6"/>
  <c r="J319" i="6"/>
  <c r="H319" i="6"/>
  <c r="G319" i="6"/>
  <c r="F319" i="6"/>
  <c r="E319" i="6"/>
  <c r="D319" i="6"/>
  <c r="J318" i="6"/>
  <c r="H318" i="6"/>
  <c r="G318" i="6"/>
  <c r="F318" i="6"/>
  <c r="E318" i="6"/>
  <c r="D318" i="6"/>
  <c r="J317" i="6"/>
  <c r="H317" i="6"/>
  <c r="G317" i="6"/>
  <c r="F317" i="6"/>
  <c r="E317" i="6"/>
  <c r="D317" i="6"/>
  <c r="J316" i="6"/>
  <c r="H316" i="6"/>
  <c r="G316" i="6"/>
  <c r="F316" i="6"/>
  <c r="E316" i="6"/>
  <c r="D316" i="6"/>
  <c r="J315" i="6"/>
  <c r="H315" i="6"/>
  <c r="G315" i="6"/>
  <c r="F315" i="6"/>
  <c r="E315" i="6"/>
  <c r="D315" i="6"/>
  <c r="J314" i="6"/>
  <c r="H314" i="6"/>
  <c r="G314" i="6"/>
  <c r="F314" i="6"/>
  <c r="E314" i="6"/>
  <c r="D314" i="6"/>
  <c r="J313" i="6"/>
  <c r="H313" i="6"/>
  <c r="G313" i="6"/>
  <c r="F313" i="6"/>
  <c r="E313" i="6"/>
  <c r="D313" i="6"/>
  <c r="J312" i="6"/>
  <c r="H312" i="6"/>
  <c r="G312" i="6"/>
  <c r="F312" i="6"/>
  <c r="E312" i="6"/>
  <c r="D312" i="6"/>
  <c r="J311" i="6"/>
  <c r="H311" i="6"/>
  <c r="G311" i="6"/>
  <c r="F311" i="6"/>
  <c r="E311" i="6"/>
  <c r="D311" i="6"/>
  <c r="J310" i="6"/>
  <c r="H310" i="6"/>
  <c r="G310" i="6"/>
  <c r="F310" i="6"/>
  <c r="E310" i="6"/>
  <c r="D310" i="6"/>
  <c r="J309" i="6"/>
  <c r="H309" i="6"/>
  <c r="G309" i="6"/>
  <c r="F309" i="6"/>
  <c r="E309" i="6"/>
  <c r="D309" i="6"/>
  <c r="J308" i="6"/>
  <c r="H308" i="6"/>
  <c r="G308" i="6"/>
  <c r="F308" i="6"/>
  <c r="E308" i="6"/>
  <c r="D308" i="6"/>
  <c r="J307" i="6"/>
  <c r="H307" i="6"/>
  <c r="G307" i="6"/>
  <c r="F307" i="6"/>
  <c r="E307" i="6"/>
  <c r="D307" i="6"/>
  <c r="J306" i="6"/>
  <c r="H306" i="6"/>
  <c r="G306" i="6"/>
  <c r="F306" i="6"/>
  <c r="E306" i="6"/>
  <c r="D306" i="6"/>
  <c r="J305" i="6"/>
  <c r="H305" i="6"/>
  <c r="G305" i="6"/>
  <c r="F305" i="6"/>
  <c r="E305" i="6"/>
  <c r="D305" i="6"/>
  <c r="J304" i="6"/>
  <c r="H304" i="6"/>
  <c r="G304" i="6"/>
  <c r="F304" i="6"/>
  <c r="E304" i="6"/>
  <c r="D304" i="6"/>
  <c r="J303" i="6"/>
  <c r="H303" i="6"/>
  <c r="G303" i="6"/>
  <c r="F303" i="6"/>
  <c r="E303" i="6"/>
  <c r="D303" i="6"/>
  <c r="J302" i="6"/>
  <c r="H302" i="6"/>
  <c r="G302" i="6"/>
  <c r="F302" i="6"/>
  <c r="E302" i="6"/>
  <c r="D302" i="6"/>
  <c r="J301" i="6"/>
  <c r="H301" i="6"/>
  <c r="G301" i="6"/>
  <c r="F301" i="6"/>
  <c r="E301" i="6"/>
  <c r="D301" i="6"/>
  <c r="J300" i="6"/>
  <c r="H300" i="6"/>
  <c r="G300" i="6"/>
  <c r="F300" i="6"/>
  <c r="E300" i="6"/>
  <c r="D300" i="6"/>
  <c r="J299" i="6"/>
  <c r="H299" i="6"/>
  <c r="G299" i="6"/>
  <c r="F299" i="6"/>
  <c r="E299" i="6"/>
  <c r="D299" i="6"/>
  <c r="J298" i="6"/>
  <c r="H298" i="6"/>
  <c r="G298" i="6"/>
  <c r="F298" i="6"/>
  <c r="E298" i="6"/>
  <c r="D298" i="6"/>
  <c r="J297" i="6"/>
  <c r="H297" i="6"/>
  <c r="G297" i="6"/>
  <c r="F297" i="6"/>
  <c r="E297" i="6"/>
  <c r="D297" i="6"/>
  <c r="J296" i="6"/>
  <c r="H296" i="6"/>
  <c r="G296" i="6"/>
  <c r="F296" i="6"/>
  <c r="E296" i="6"/>
  <c r="D296" i="6"/>
  <c r="J295" i="6"/>
  <c r="H295" i="6"/>
  <c r="G295" i="6"/>
  <c r="F295" i="6"/>
  <c r="E295" i="6"/>
  <c r="D295" i="6"/>
  <c r="J294" i="6"/>
  <c r="H294" i="6"/>
  <c r="G294" i="6"/>
  <c r="F294" i="6"/>
  <c r="E294" i="6"/>
  <c r="D294" i="6"/>
  <c r="J293" i="6"/>
  <c r="H293" i="6"/>
  <c r="G293" i="6"/>
  <c r="F293" i="6"/>
  <c r="E293" i="6"/>
  <c r="D293" i="6"/>
  <c r="J292" i="6"/>
  <c r="H292" i="6"/>
  <c r="G292" i="6"/>
  <c r="F292" i="6"/>
  <c r="E292" i="6"/>
  <c r="D292" i="6"/>
  <c r="J291" i="6"/>
  <c r="H291" i="6"/>
  <c r="G291" i="6"/>
  <c r="F291" i="6"/>
  <c r="E291" i="6"/>
  <c r="D291" i="6"/>
  <c r="J290" i="6"/>
  <c r="H290" i="6"/>
  <c r="G290" i="6"/>
  <c r="F290" i="6"/>
  <c r="E290" i="6"/>
  <c r="D290" i="6"/>
  <c r="J289" i="6"/>
  <c r="H289" i="6"/>
  <c r="G289" i="6"/>
  <c r="F289" i="6"/>
  <c r="E289" i="6"/>
  <c r="D289" i="6"/>
  <c r="J288" i="6"/>
  <c r="H288" i="6"/>
  <c r="G288" i="6"/>
  <c r="F288" i="6"/>
  <c r="E288" i="6"/>
  <c r="D288" i="6"/>
  <c r="J287" i="6"/>
  <c r="H287" i="6"/>
  <c r="G287" i="6"/>
  <c r="F287" i="6"/>
  <c r="E287" i="6"/>
  <c r="D287" i="6"/>
  <c r="J286" i="6"/>
  <c r="H286" i="6"/>
  <c r="G286" i="6"/>
  <c r="F286" i="6"/>
  <c r="E286" i="6"/>
  <c r="D286" i="6"/>
  <c r="J285" i="6"/>
  <c r="H285" i="6"/>
  <c r="G285" i="6"/>
  <c r="F285" i="6"/>
  <c r="E285" i="6"/>
  <c r="D285" i="6"/>
  <c r="J284" i="6"/>
  <c r="H284" i="6"/>
  <c r="G284" i="6"/>
  <c r="F284" i="6"/>
  <c r="E284" i="6"/>
  <c r="D284" i="6"/>
  <c r="J283" i="6"/>
  <c r="H283" i="6"/>
  <c r="G283" i="6"/>
  <c r="F283" i="6"/>
  <c r="E283" i="6"/>
  <c r="D283" i="6"/>
  <c r="J282" i="6"/>
  <c r="H282" i="6"/>
  <c r="G282" i="6"/>
  <c r="F282" i="6"/>
  <c r="E282" i="6"/>
  <c r="D282" i="6"/>
  <c r="J281" i="6"/>
  <c r="K281" i="6" s="1"/>
  <c r="H281" i="6"/>
  <c r="G281" i="6"/>
  <c r="F281" i="6"/>
  <c r="E281" i="6"/>
  <c r="D281" i="6"/>
  <c r="J280" i="6"/>
  <c r="H280" i="6"/>
  <c r="G280" i="6"/>
  <c r="F280" i="6"/>
  <c r="E280" i="6"/>
  <c r="D280" i="6"/>
  <c r="J279" i="6"/>
  <c r="H279" i="6"/>
  <c r="G279" i="6"/>
  <c r="F279" i="6"/>
  <c r="E279" i="6"/>
  <c r="D279" i="6"/>
  <c r="J278" i="6"/>
  <c r="H278" i="6"/>
  <c r="G278" i="6"/>
  <c r="F278" i="6"/>
  <c r="E278" i="6"/>
  <c r="D278" i="6"/>
  <c r="J277" i="6"/>
  <c r="H277" i="6"/>
  <c r="G277" i="6"/>
  <c r="F277" i="6"/>
  <c r="E277" i="6"/>
  <c r="D277" i="6"/>
  <c r="J276" i="6"/>
  <c r="H276" i="6"/>
  <c r="G276" i="6"/>
  <c r="F276" i="6"/>
  <c r="E276" i="6"/>
  <c r="D276" i="6"/>
  <c r="J275" i="6"/>
  <c r="H275" i="6"/>
  <c r="G275" i="6"/>
  <c r="F275" i="6"/>
  <c r="E275" i="6"/>
  <c r="D275" i="6"/>
  <c r="J274" i="6"/>
  <c r="H274" i="6"/>
  <c r="G274" i="6"/>
  <c r="F274" i="6"/>
  <c r="E274" i="6"/>
  <c r="D274" i="6"/>
  <c r="J273" i="6"/>
  <c r="H273" i="6"/>
  <c r="G273" i="6"/>
  <c r="F273" i="6"/>
  <c r="E273" i="6"/>
  <c r="D273" i="6"/>
  <c r="J272" i="6"/>
  <c r="H272" i="6"/>
  <c r="G272" i="6"/>
  <c r="F272" i="6"/>
  <c r="E272" i="6"/>
  <c r="D272" i="6"/>
  <c r="J271" i="6"/>
  <c r="H271" i="6"/>
  <c r="G271" i="6"/>
  <c r="F271" i="6"/>
  <c r="E271" i="6"/>
  <c r="D271" i="6"/>
  <c r="J270" i="6"/>
  <c r="H270" i="6"/>
  <c r="G270" i="6"/>
  <c r="F270" i="6"/>
  <c r="E270" i="6"/>
  <c r="D270" i="6"/>
  <c r="J269" i="6"/>
  <c r="H269" i="6"/>
  <c r="G269" i="6"/>
  <c r="F269" i="6"/>
  <c r="E269" i="6"/>
  <c r="D269" i="6"/>
  <c r="J268" i="6"/>
  <c r="H268" i="6"/>
  <c r="G268" i="6"/>
  <c r="F268" i="6"/>
  <c r="E268" i="6"/>
  <c r="D268" i="6"/>
  <c r="J267" i="6"/>
  <c r="H267" i="6"/>
  <c r="G267" i="6"/>
  <c r="F267" i="6"/>
  <c r="E267" i="6"/>
  <c r="D267" i="6"/>
  <c r="J266" i="6"/>
  <c r="H266" i="6"/>
  <c r="G266" i="6"/>
  <c r="F266" i="6"/>
  <c r="E266" i="6"/>
  <c r="D266" i="6"/>
  <c r="J265" i="6"/>
  <c r="H265" i="6"/>
  <c r="G265" i="6"/>
  <c r="F265" i="6"/>
  <c r="E265" i="6"/>
  <c r="D265" i="6"/>
  <c r="J264" i="6"/>
  <c r="H264" i="6"/>
  <c r="G264" i="6"/>
  <c r="F264" i="6"/>
  <c r="E264" i="6"/>
  <c r="D264" i="6"/>
  <c r="J263" i="6"/>
  <c r="H263" i="6"/>
  <c r="G263" i="6"/>
  <c r="F263" i="6"/>
  <c r="E263" i="6"/>
  <c r="D263" i="6"/>
  <c r="J262" i="6"/>
  <c r="H262" i="6"/>
  <c r="G262" i="6"/>
  <c r="F262" i="6"/>
  <c r="E262" i="6"/>
  <c r="D262" i="6"/>
  <c r="J261" i="6"/>
  <c r="K261" i="6" s="1"/>
  <c r="H261" i="6"/>
  <c r="G261" i="6"/>
  <c r="F261" i="6"/>
  <c r="E261" i="6"/>
  <c r="D261" i="6"/>
  <c r="J260" i="6"/>
  <c r="H260" i="6"/>
  <c r="G260" i="6"/>
  <c r="F260" i="6"/>
  <c r="E260" i="6"/>
  <c r="D260" i="6"/>
  <c r="J259" i="6"/>
  <c r="H259" i="6"/>
  <c r="G259" i="6"/>
  <c r="F259" i="6"/>
  <c r="E259" i="6"/>
  <c r="D259" i="6"/>
  <c r="J258" i="6"/>
  <c r="H258" i="6"/>
  <c r="G258" i="6"/>
  <c r="F258" i="6"/>
  <c r="E258" i="6"/>
  <c r="D258" i="6"/>
  <c r="J257" i="6"/>
  <c r="H257" i="6"/>
  <c r="G257" i="6"/>
  <c r="F257" i="6"/>
  <c r="E257" i="6"/>
  <c r="D257" i="6"/>
  <c r="J256" i="6"/>
  <c r="H256" i="6"/>
  <c r="G256" i="6"/>
  <c r="F256" i="6"/>
  <c r="E256" i="6"/>
  <c r="D256" i="6"/>
  <c r="J255" i="6"/>
  <c r="H255" i="6"/>
  <c r="G255" i="6"/>
  <c r="F255" i="6"/>
  <c r="E255" i="6"/>
  <c r="D255" i="6"/>
  <c r="J254" i="6"/>
  <c r="H254" i="6"/>
  <c r="G254" i="6"/>
  <c r="F254" i="6"/>
  <c r="E254" i="6"/>
  <c r="D254" i="6"/>
  <c r="J253" i="6"/>
  <c r="H253" i="6"/>
  <c r="G253" i="6"/>
  <c r="F253" i="6"/>
  <c r="E253" i="6"/>
  <c r="D253" i="6"/>
  <c r="J252" i="6"/>
  <c r="H252" i="6"/>
  <c r="G252" i="6"/>
  <c r="F252" i="6"/>
  <c r="E252" i="6"/>
  <c r="D252" i="6"/>
  <c r="J251" i="6"/>
  <c r="H251" i="6"/>
  <c r="G251" i="6"/>
  <c r="F251" i="6"/>
  <c r="E251" i="6"/>
  <c r="D251" i="6"/>
  <c r="J250" i="6"/>
  <c r="H250" i="6"/>
  <c r="G250" i="6"/>
  <c r="F250" i="6"/>
  <c r="E250" i="6"/>
  <c r="D250" i="6"/>
  <c r="J249" i="6"/>
  <c r="H249" i="6"/>
  <c r="G249" i="6"/>
  <c r="F249" i="6"/>
  <c r="E249" i="6"/>
  <c r="D249" i="6"/>
  <c r="J248" i="6"/>
  <c r="H248" i="6"/>
  <c r="G248" i="6"/>
  <c r="F248" i="6"/>
  <c r="E248" i="6"/>
  <c r="D248" i="6"/>
  <c r="J247" i="6"/>
  <c r="H247" i="6"/>
  <c r="G247" i="6"/>
  <c r="F247" i="6"/>
  <c r="E247" i="6"/>
  <c r="D247" i="6"/>
  <c r="J246" i="6"/>
  <c r="H246" i="6"/>
  <c r="G246" i="6"/>
  <c r="F246" i="6"/>
  <c r="E246" i="6"/>
  <c r="D246" i="6"/>
  <c r="J245" i="6"/>
  <c r="H245" i="6"/>
  <c r="G245" i="6"/>
  <c r="F245" i="6"/>
  <c r="E245" i="6"/>
  <c r="D245" i="6"/>
  <c r="J244" i="6"/>
  <c r="H244" i="6"/>
  <c r="G244" i="6"/>
  <c r="F244" i="6"/>
  <c r="E244" i="6"/>
  <c r="D244" i="6"/>
  <c r="J243" i="6"/>
  <c r="H243" i="6"/>
  <c r="G243" i="6"/>
  <c r="F243" i="6"/>
  <c r="E243" i="6"/>
  <c r="D243" i="6"/>
  <c r="J242" i="6"/>
  <c r="H242" i="6"/>
  <c r="G242" i="6"/>
  <c r="F242" i="6"/>
  <c r="E242" i="6"/>
  <c r="D242" i="6"/>
  <c r="J241" i="6"/>
  <c r="K241" i="6" s="1"/>
  <c r="H241" i="6"/>
  <c r="G241" i="6"/>
  <c r="F241" i="6"/>
  <c r="E241" i="6"/>
  <c r="D241" i="6"/>
  <c r="J240" i="6"/>
  <c r="H240" i="6"/>
  <c r="G240" i="6"/>
  <c r="F240" i="6"/>
  <c r="E240" i="6"/>
  <c r="D240" i="6"/>
  <c r="J239" i="6"/>
  <c r="H239" i="6"/>
  <c r="G239" i="6"/>
  <c r="F239" i="6"/>
  <c r="E239" i="6"/>
  <c r="D239" i="6"/>
  <c r="J238" i="6"/>
  <c r="H238" i="6"/>
  <c r="G238" i="6"/>
  <c r="F238" i="6"/>
  <c r="E238" i="6"/>
  <c r="D238" i="6"/>
  <c r="J237" i="6"/>
  <c r="H237" i="6"/>
  <c r="G237" i="6"/>
  <c r="F237" i="6"/>
  <c r="E237" i="6"/>
  <c r="D237" i="6"/>
  <c r="J236" i="6"/>
  <c r="H236" i="6"/>
  <c r="G236" i="6"/>
  <c r="F236" i="6"/>
  <c r="E236" i="6"/>
  <c r="D236" i="6"/>
  <c r="J235" i="6"/>
  <c r="H235" i="6"/>
  <c r="G235" i="6"/>
  <c r="F235" i="6"/>
  <c r="E235" i="6"/>
  <c r="D235" i="6"/>
  <c r="J234" i="6"/>
  <c r="H234" i="6"/>
  <c r="G234" i="6"/>
  <c r="F234" i="6"/>
  <c r="E234" i="6"/>
  <c r="D234" i="6"/>
  <c r="J233" i="6"/>
  <c r="K233" i="6" s="1"/>
  <c r="H233" i="6"/>
  <c r="G233" i="6"/>
  <c r="F233" i="6"/>
  <c r="E233" i="6"/>
  <c r="D233" i="6"/>
  <c r="J232" i="6"/>
  <c r="H232" i="6"/>
  <c r="G232" i="6"/>
  <c r="F232" i="6"/>
  <c r="E232" i="6"/>
  <c r="D232" i="6"/>
  <c r="J231" i="6"/>
  <c r="H231" i="6"/>
  <c r="G231" i="6"/>
  <c r="F231" i="6"/>
  <c r="E231" i="6"/>
  <c r="D231" i="6"/>
  <c r="J230" i="6"/>
  <c r="H230" i="6"/>
  <c r="G230" i="6"/>
  <c r="F230" i="6"/>
  <c r="E230" i="6"/>
  <c r="D230" i="6"/>
  <c r="J229" i="6"/>
  <c r="K229" i="6" s="1"/>
  <c r="H229" i="6"/>
  <c r="G229" i="6"/>
  <c r="F229" i="6"/>
  <c r="E229" i="6"/>
  <c r="D229" i="6"/>
  <c r="J228" i="6"/>
  <c r="H228" i="6"/>
  <c r="G228" i="6"/>
  <c r="F228" i="6"/>
  <c r="E228" i="6"/>
  <c r="D228" i="6"/>
  <c r="J227" i="6"/>
  <c r="H227" i="6"/>
  <c r="G227" i="6"/>
  <c r="F227" i="6"/>
  <c r="E227" i="6"/>
  <c r="D227" i="6"/>
  <c r="J226" i="6"/>
  <c r="H226" i="6"/>
  <c r="G226" i="6"/>
  <c r="F226" i="6"/>
  <c r="E226" i="6"/>
  <c r="D226" i="6"/>
  <c r="J225" i="6"/>
  <c r="H225" i="6"/>
  <c r="G225" i="6"/>
  <c r="F225" i="6"/>
  <c r="E225" i="6"/>
  <c r="D225" i="6"/>
  <c r="J224" i="6"/>
  <c r="K224" i="6" s="1"/>
  <c r="H224" i="6"/>
  <c r="G224" i="6"/>
  <c r="F224" i="6"/>
  <c r="E224" i="6"/>
  <c r="D224" i="6"/>
  <c r="J223" i="6"/>
  <c r="H223" i="6"/>
  <c r="G223" i="6"/>
  <c r="F223" i="6"/>
  <c r="E223" i="6"/>
  <c r="D223" i="6"/>
  <c r="J222" i="6"/>
  <c r="H222" i="6"/>
  <c r="G222" i="6"/>
  <c r="F222" i="6"/>
  <c r="E222" i="6"/>
  <c r="D222" i="6"/>
  <c r="J221" i="6"/>
  <c r="K221" i="6" s="1"/>
  <c r="H221" i="6"/>
  <c r="G221" i="6"/>
  <c r="F221" i="6"/>
  <c r="E221" i="6"/>
  <c r="D221" i="6"/>
  <c r="J220" i="6"/>
  <c r="H220" i="6"/>
  <c r="G220" i="6"/>
  <c r="F220" i="6"/>
  <c r="E220" i="6"/>
  <c r="D220" i="6"/>
  <c r="J219" i="6"/>
  <c r="H219" i="6"/>
  <c r="G219" i="6"/>
  <c r="F219" i="6"/>
  <c r="E219" i="6"/>
  <c r="D219" i="6"/>
  <c r="J218" i="6"/>
  <c r="H218" i="6"/>
  <c r="G218" i="6"/>
  <c r="F218" i="6"/>
  <c r="E218" i="6"/>
  <c r="D218" i="6"/>
  <c r="J217" i="6"/>
  <c r="K217" i="6" s="1"/>
  <c r="H217" i="6"/>
  <c r="G217" i="6"/>
  <c r="F217" i="6"/>
  <c r="E217" i="6"/>
  <c r="D217" i="6"/>
  <c r="J216" i="6"/>
  <c r="H216" i="6"/>
  <c r="G216" i="6"/>
  <c r="F216" i="6"/>
  <c r="E216" i="6"/>
  <c r="D216" i="6"/>
  <c r="J215" i="6"/>
  <c r="H215" i="6"/>
  <c r="G215" i="6"/>
  <c r="F215" i="6"/>
  <c r="E215" i="6"/>
  <c r="D215" i="6"/>
  <c r="J214" i="6"/>
  <c r="H214" i="6"/>
  <c r="G214" i="6"/>
  <c r="F214" i="6"/>
  <c r="E214" i="6"/>
  <c r="D214" i="6"/>
  <c r="J213" i="6"/>
  <c r="K213" i="6" s="1"/>
  <c r="H213" i="6"/>
  <c r="G213" i="6"/>
  <c r="F213" i="6"/>
  <c r="E213" i="6"/>
  <c r="D213" i="6"/>
  <c r="J212" i="6"/>
  <c r="H212" i="6"/>
  <c r="G212" i="6"/>
  <c r="F212" i="6"/>
  <c r="E212" i="6"/>
  <c r="D212" i="6"/>
  <c r="J211" i="6"/>
  <c r="H211" i="6"/>
  <c r="G211" i="6"/>
  <c r="F211" i="6"/>
  <c r="E211" i="6"/>
  <c r="D211" i="6"/>
  <c r="J210" i="6"/>
  <c r="H210" i="6"/>
  <c r="G210" i="6"/>
  <c r="F210" i="6"/>
  <c r="E210" i="6"/>
  <c r="D210" i="6"/>
  <c r="J209" i="6"/>
  <c r="K209" i="6" s="1"/>
  <c r="H209" i="6"/>
  <c r="G209" i="6"/>
  <c r="F209" i="6"/>
  <c r="E209" i="6"/>
  <c r="D209" i="6"/>
  <c r="J208" i="6"/>
  <c r="K208" i="6" s="1"/>
  <c r="H208" i="6"/>
  <c r="G208" i="6"/>
  <c r="F208" i="6"/>
  <c r="E208" i="6"/>
  <c r="D208" i="6"/>
  <c r="J207" i="6"/>
  <c r="H207" i="6"/>
  <c r="G207" i="6"/>
  <c r="F207" i="6"/>
  <c r="E207" i="6"/>
  <c r="D207" i="6"/>
  <c r="J206" i="6"/>
  <c r="H206" i="6"/>
  <c r="G206" i="6"/>
  <c r="F206" i="6"/>
  <c r="E206" i="6"/>
  <c r="D206" i="6"/>
  <c r="J205" i="6"/>
  <c r="H205" i="6"/>
  <c r="G205" i="6"/>
  <c r="F205" i="6"/>
  <c r="E205" i="6"/>
  <c r="D205" i="6"/>
  <c r="J204" i="6"/>
  <c r="H204" i="6"/>
  <c r="G204" i="6"/>
  <c r="F204" i="6"/>
  <c r="E204" i="6"/>
  <c r="D204" i="6"/>
  <c r="J203" i="6"/>
  <c r="H203" i="6"/>
  <c r="G203" i="6"/>
  <c r="F203" i="6"/>
  <c r="E203" i="6"/>
  <c r="D203" i="6"/>
  <c r="J202" i="6"/>
  <c r="H202" i="6"/>
  <c r="G202" i="6"/>
  <c r="F202" i="6"/>
  <c r="E202" i="6"/>
  <c r="D202" i="6"/>
  <c r="J201" i="6"/>
  <c r="H201" i="6"/>
  <c r="G201" i="6"/>
  <c r="F201" i="6"/>
  <c r="E201" i="6"/>
  <c r="D201" i="6"/>
  <c r="J200" i="6"/>
  <c r="K200" i="6" s="1"/>
  <c r="H200" i="6"/>
  <c r="G200" i="6"/>
  <c r="F200" i="6"/>
  <c r="E200" i="6"/>
  <c r="D200" i="6"/>
  <c r="J199" i="6"/>
  <c r="H199" i="6"/>
  <c r="G199" i="6"/>
  <c r="F199" i="6"/>
  <c r="E199" i="6"/>
  <c r="D199" i="6"/>
  <c r="J198" i="6"/>
  <c r="H198" i="6"/>
  <c r="G198" i="6"/>
  <c r="F198" i="6"/>
  <c r="E198" i="6"/>
  <c r="D198" i="6"/>
  <c r="J197" i="6"/>
  <c r="H197" i="6"/>
  <c r="G197" i="6"/>
  <c r="F197" i="6"/>
  <c r="E197" i="6"/>
  <c r="D197" i="6"/>
  <c r="J196" i="6"/>
  <c r="H196" i="6"/>
  <c r="G196" i="6"/>
  <c r="F196" i="6"/>
  <c r="E196" i="6"/>
  <c r="D196" i="6"/>
  <c r="J195" i="6"/>
  <c r="H195" i="6"/>
  <c r="G195" i="6"/>
  <c r="F195" i="6"/>
  <c r="E195" i="6"/>
  <c r="D195" i="6"/>
  <c r="J194" i="6"/>
  <c r="H194" i="6"/>
  <c r="G194" i="6"/>
  <c r="F194" i="6"/>
  <c r="E194" i="6"/>
  <c r="D194" i="6"/>
  <c r="J193" i="6"/>
  <c r="H193" i="6"/>
  <c r="G193" i="6"/>
  <c r="F193" i="6"/>
  <c r="E193" i="6"/>
  <c r="D193" i="6"/>
  <c r="J192" i="6"/>
  <c r="K192" i="6" s="1"/>
  <c r="H192" i="6"/>
  <c r="G192" i="6"/>
  <c r="F192" i="6"/>
  <c r="E192" i="6"/>
  <c r="D192" i="6"/>
  <c r="J191" i="6"/>
  <c r="H191" i="6"/>
  <c r="G191" i="6"/>
  <c r="F191" i="6"/>
  <c r="E191" i="6"/>
  <c r="D191" i="6"/>
  <c r="J190" i="6"/>
  <c r="H190" i="6"/>
  <c r="G190" i="6"/>
  <c r="F190" i="6"/>
  <c r="E190" i="6"/>
  <c r="D190" i="6"/>
  <c r="J189" i="6"/>
  <c r="K189" i="6" s="1"/>
  <c r="H189" i="6"/>
  <c r="G189" i="6"/>
  <c r="F189" i="6"/>
  <c r="E189" i="6"/>
  <c r="D189" i="6"/>
  <c r="J188" i="6"/>
  <c r="H188" i="6"/>
  <c r="G188" i="6"/>
  <c r="F188" i="6"/>
  <c r="E188" i="6"/>
  <c r="D188" i="6"/>
  <c r="J187" i="6"/>
  <c r="H187" i="6"/>
  <c r="G187" i="6"/>
  <c r="F187" i="6"/>
  <c r="E187" i="6"/>
  <c r="D187" i="6"/>
  <c r="J186" i="6"/>
  <c r="H186" i="6"/>
  <c r="G186" i="6"/>
  <c r="F186" i="6"/>
  <c r="E186" i="6"/>
  <c r="D186" i="6"/>
  <c r="J185" i="6"/>
  <c r="H185" i="6"/>
  <c r="G185" i="6"/>
  <c r="F185" i="6"/>
  <c r="E185" i="6"/>
  <c r="D185" i="6"/>
  <c r="J184" i="6"/>
  <c r="K184" i="6" s="1"/>
  <c r="H184" i="6"/>
  <c r="G184" i="6"/>
  <c r="F184" i="6"/>
  <c r="E184" i="6"/>
  <c r="D184" i="6"/>
  <c r="J183" i="6"/>
  <c r="H183" i="6"/>
  <c r="G183" i="6"/>
  <c r="F183" i="6"/>
  <c r="E183" i="6"/>
  <c r="D183" i="6"/>
  <c r="J182" i="6"/>
  <c r="H182" i="6"/>
  <c r="G182" i="6"/>
  <c r="F182" i="6"/>
  <c r="E182" i="6"/>
  <c r="D182" i="6"/>
  <c r="J181" i="6"/>
  <c r="K181" i="6" s="1"/>
  <c r="H181" i="6"/>
  <c r="G181" i="6"/>
  <c r="F181" i="6"/>
  <c r="E181" i="6"/>
  <c r="D181" i="6"/>
  <c r="J180" i="6"/>
  <c r="H180" i="6"/>
  <c r="G180" i="6"/>
  <c r="F180" i="6"/>
  <c r="E180" i="6"/>
  <c r="D180" i="6"/>
  <c r="J179" i="6"/>
  <c r="H179" i="6"/>
  <c r="G179" i="6"/>
  <c r="F179" i="6"/>
  <c r="E179" i="6"/>
  <c r="D179" i="6"/>
  <c r="J178" i="6"/>
  <c r="H178" i="6"/>
  <c r="G178" i="6"/>
  <c r="F178" i="6"/>
  <c r="E178" i="6"/>
  <c r="D178" i="6"/>
  <c r="J177" i="6"/>
  <c r="K177" i="6" s="1"/>
  <c r="H177" i="6"/>
  <c r="G177" i="6"/>
  <c r="F177" i="6"/>
  <c r="E177" i="6"/>
  <c r="D177" i="6"/>
  <c r="J176" i="6"/>
  <c r="K176" i="6" s="1"/>
  <c r="H176" i="6"/>
  <c r="G176" i="6"/>
  <c r="F176" i="6"/>
  <c r="E176" i="6"/>
  <c r="D176" i="6"/>
  <c r="J175" i="6"/>
  <c r="H175" i="6"/>
  <c r="G175" i="6"/>
  <c r="F175" i="6"/>
  <c r="E175" i="6"/>
  <c r="D175" i="6"/>
  <c r="J174" i="6"/>
  <c r="H174" i="6"/>
  <c r="G174" i="6"/>
  <c r="F174" i="6"/>
  <c r="E174" i="6"/>
  <c r="D174" i="6"/>
  <c r="J173" i="6"/>
  <c r="H173" i="6"/>
  <c r="G173" i="6"/>
  <c r="F173" i="6"/>
  <c r="E173" i="6"/>
  <c r="D173" i="6"/>
  <c r="J172" i="6"/>
  <c r="H172" i="6"/>
  <c r="G172" i="6"/>
  <c r="F172" i="6"/>
  <c r="E172" i="6"/>
  <c r="D172" i="6"/>
  <c r="J171" i="6"/>
  <c r="H171" i="6"/>
  <c r="G171" i="6"/>
  <c r="F171" i="6"/>
  <c r="E171" i="6"/>
  <c r="D171" i="6"/>
  <c r="J170" i="6"/>
  <c r="H170" i="6"/>
  <c r="G170" i="6"/>
  <c r="F170" i="6"/>
  <c r="E170" i="6"/>
  <c r="D170" i="6"/>
  <c r="J169" i="6"/>
  <c r="K169" i="6" s="1"/>
  <c r="H169" i="6"/>
  <c r="G169" i="6"/>
  <c r="F169" i="6"/>
  <c r="E169" i="6"/>
  <c r="D169" i="6"/>
  <c r="J168" i="6"/>
  <c r="K168" i="6" s="1"/>
  <c r="H168" i="6"/>
  <c r="G168" i="6"/>
  <c r="F168" i="6"/>
  <c r="E168" i="6"/>
  <c r="D168" i="6"/>
  <c r="J167" i="6"/>
  <c r="H167" i="6"/>
  <c r="G167" i="6"/>
  <c r="F167" i="6"/>
  <c r="E167" i="6"/>
  <c r="D167" i="6"/>
  <c r="J166" i="6"/>
  <c r="H166" i="6"/>
  <c r="G166" i="6"/>
  <c r="F166" i="6"/>
  <c r="E166" i="6"/>
  <c r="D166" i="6"/>
  <c r="J165" i="6"/>
  <c r="K165" i="6" s="1"/>
  <c r="H165" i="6"/>
  <c r="G165" i="6"/>
  <c r="F165" i="6"/>
  <c r="E165" i="6"/>
  <c r="D165" i="6"/>
  <c r="J164" i="6"/>
  <c r="H164" i="6"/>
  <c r="G164" i="6"/>
  <c r="F164" i="6"/>
  <c r="E164" i="6"/>
  <c r="D164" i="6"/>
  <c r="J163" i="6"/>
  <c r="H163" i="6"/>
  <c r="G163" i="6"/>
  <c r="F163" i="6"/>
  <c r="E163" i="6"/>
  <c r="D163" i="6"/>
  <c r="J162" i="6"/>
  <c r="H162" i="6"/>
  <c r="G162" i="6"/>
  <c r="F162" i="6"/>
  <c r="E162" i="6"/>
  <c r="D162" i="6"/>
  <c r="J161" i="6"/>
  <c r="H161" i="6"/>
  <c r="G161" i="6"/>
  <c r="F161" i="6"/>
  <c r="E161" i="6"/>
  <c r="D161" i="6"/>
  <c r="J160" i="6"/>
  <c r="H160" i="6"/>
  <c r="G160" i="6"/>
  <c r="F160" i="6"/>
  <c r="E160" i="6"/>
  <c r="D160" i="6"/>
  <c r="J159" i="6"/>
  <c r="H159" i="6"/>
  <c r="G159" i="6"/>
  <c r="F159" i="6"/>
  <c r="E159" i="6"/>
  <c r="D159" i="6"/>
  <c r="J158" i="6"/>
  <c r="H158" i="6"/>
  <c r="G158" i="6"/>
  <c r="F158" i="6"/>
  <c r="E158" i="6"/>
  <c r="D158" i="6"/>
  <c r="J157" i="6"/>
  <c r="K157" i="6" s="1"/>
  <c r="H157" i="6"/>
  <c r="G157" i="6"/>
  <c r="F157" i="6"/>
  <c r="E157" i="6"/>
  <c r="D157" i="6"/>
  <c r="J156" i="6"/>
  <c r="H156" i="6"/>
  <c r="G156" i="6"/>
  <c r="F156" i="6"/>
  <c r="E156" i="6"/>
  <c r="D156" i="6"/>
  <c r="J155" i="6"/>
  <c r="H155" i="6"/>
  <c r="G155" i="6"/>
  <c r="F155" i="6"/>
  <c r="E155" i="6"/>
  <c r="D155" i="6"/>
  <c r="J154" i="6"/>
  <c r="H154" i="6"/>
  <c r="G154" i="6"/>
  <c r="F154" i="6"/>
  <c r="E154" i="6"/>
  <c r="D154" i="6"/>
  <c r="J153" i="6"/>
  <c r="K153" i="6" s="1"/>
  <c r="H153" i="6"/>
  <c r="G153" i="6"/>
  <c r="F153" i="6"/>
  <c r="E153" i="6"/>
  <c r="D153" i="6"/>
  <c r="J152" i="6"/>
  <c r="H152" i="6"/>
  <c r="G152" i="6"/>
  <c r="F152" i="6"/>
  <c r="E152" i="6"/>
  <c r="D152" i="6"/>
  <c r="J151" i="6"/>
  <c r="H151" i="6"/>
  <c r="G151" i="6"/>
  <c r="F151" i="6"/>
  <c r="E151" i="6"/>
  <c r="D151" i="6"/>
  <c r="J150" i="6"/>
  <c r="H150" i="6"/>
  <c r="G150" i="6"/>
  <c r="F150" i="6"/>
  <c r="E150" i="6"/>
  <c r="D150" i="6"/>
  <c r="J149" i="6"/>
  <c r="K149" i="6" s="1"/>
  <c r="H149" i="6"/>
  <c r="G149" i="6"/>
  <c r="F149" i="6"/>
  <c r="E149" i="6"/>
  <c r="D149" i="6"/>
  <c r="J148" i="6"/>
  <c r="H148" i="6"/>
  <c r="G148" i="6"/>
  <c r="F148" i="6"/>
  <c r="E148" i="6"/>
  <c r="D148" i="6"/>
  <c r="J147" i="6"/>
  <c r="H147" i="6"/>
  <c r="G147" i="6"/>
  <c r="F147" i="6"/>
  <c r="E147" i="6"/>
  <c r="D147" i="6"/>
  <c r="J146" i="6"/>
  <c r="H146" i="6"/>
  <c r="G146" i="6"/>
  <c r="F146" i="6"/>
  <c r="E146" i="6"/>
  <c r="D146" i="6"/>
  <c r="J145" i="6"/>
  <c r="K145" i="6" s="1"/>
  <c r="H145" i="6"/>
  <c r="G145" i="6"/>
  <c r="F145" i="6"/>
  <c r="E145" i="6"/>
  <c r="D145" i="6"/>
  <c r="J144" i="6"/>
  <c r="K144" i="6" s="1"/>
  <c r="H144" i="6"/>
  <c r="G144" i="6"/>
  <c r="F144" i="6"/>
  <c r="E144" i="6"/>
  <c r="D144" i="6"/>
  <c r="J143" i="6"/>
  <c r="H143" i="6"/>
  <c r="G143" i="6"/>
  <c r="F143" i="6"/>
  <c r="E143" i="6"/>
  <c r="D143" i="6"/>
  <c r="J142" i="6"/>
  <c r="H142" i="6"/>
  <c r="G142" i="6"/>
  <c r="F142" i="6"/>
  <c r="E142" i="6"/>
  <c r="D142" i="6"/>
  <c r="J141" i="6"/>
  <c r="H141" i="6"/>
  <c r="G141" i="6"/>
  <c r="F141" i="6"/>
  <c r="E141" i="6"/>
  <c r="D141" i="6"/>
  <c r="J140" i="6"/>
  <c r="H140" i="6"/>
  <c r="G140" i="6"/>
  <c r="F140" i="6"/>
  <c r="E140" i="6"/>
  <c r="D140" i="6"/>
  <c r="J139" i="6"/>
  <c r="H139" i="6"/>
  <c r="G139" i="6"/>
  <c r="F139" i="6"/>
  <c r="E139" i="6"/>
  <c r="D139" i="6"/>
  <c r="J138" i="6"/>
  <c r="H138" i="6"/>
  <c r="G138" i="6"/>
  <c r="F138" i="6"/>
  <c r="E138" i="6"/>
  <c r="D138" i="6"/>
  <c r="J137" i="6"/>
  <c r="H137" i="6"/>
  <c r="G137" i="6"/>
  <c r="F137" i="6"/>
  <c r="E137" i="6"/>
  <c r="D137" i="6"/>
  <c r="J136" i="6"/>
  <c r="K136" i="6" s="1"/>
  <c r="H136" i="6"/>
  <c r="G136" i="6"/>
  <c r="F136" i="6"/>
  <c r="E136" i="6"/>
  <c r="D136" i="6"/>
  <c r="J135" i="6"/>
  <c r="H135" i="6"/>
  <c r="G135" i="6"/>
  <c r="F135" i="6"/>
  <c r="E135" i="6"/>
  <c r="D135" i="6"/>
  <c r="J134" i="6"/>
  <c r="H134" i="6"/>
  <c r="G134" i="6"/>
  <c r="F134" i="6"/>
  <c r="E134" i="6"/>
  <c r="D134" i="6"/>
  <c r="J133" i="6"/>
  <c r="K133" i="6" s="1"/>
  <c r="H133" i="6"/>
  <c r="G133" i="6"/>
  <c r="F133" i="6"/>
  <c r="E133" i="6"/>
  <c r="D133" i="6"/>
  <c r="J132" i="6"/>
  <c r="H132" i="6"/>
  <c r="G132" i="6"/>
  <c r="F132" i="6"/>
  <c r="E132" i="6"/>
  <c r="D132" i="6"/>
  <c r="J131" i="6"/>
  <c r="H131" i="6"/>
  <c r="G131" i="6"/>
  <c r="F131" i="6"/>
  <c r="E131" i="6"/>
  <c r="D131" i="6"/>
  <c r="J130" i="6"/>
  <c r="H130" i="6"/>
  <c r="G130" i="6"/>
  <c r="F130" i="6"/>
  <c r="E130" i="6"/>
  <c r="D130" i="6"/>
  <c r="J129" i="6"/>
  <c r="K129" i="6" s="1"/>
  <c r="H129" i="6"/>
  <c r="G129" i="6"/>
  <c r="F129" i="6"/>
  <c r="E129" i="6"/>
  <c r="D129" i="6"/>
  <c r="J128" i="6"/>
  <c r="K128" i="6" s="1"/>
  <c r="H128" i="6"/>
  <c r="G128" i="6"/>
  <c r="F128" i="6"/>
  <c r="E128" i="6"/>
  <c r="D128" i="6"/>
  <c r="J127" i="6"/>
  <c r="H127" i="6"/>
  <c r="G127" i="6"/>
  <c r="F127" i="6"/>
  <c r="E127" i="6"/>
  <c r="D127" i="6"/>
  <c r="J126" i="6"/>
  <c r="K126" i="6" s="1"/>
  <c r="H126" i="6"/>
  <c r="G126" i="6"/>
  <c r="F126" i="6"/>
  <c r="E126" i="6"/>
  <c r="D126" i="6"/>
  <c r="J125" i="6"/>
  <c r="K125" i="6" s="1"/>
  <c r="H125" i="6"/>
  <c r="G125" i="6"/>
  <c r="F125" i="6"/>
  <c r="E125" i="6"/>
  <c r="D125" i="6"/>
  <c r="J124" i="6"/>
  <c r="H124" i="6"/>
  <c r="G124" i="6"/>
  <c r="F124" i="6"/>
  <c r="E124" i="6"/>
  <c r="D124" i="6"/>
  <c r="J123" i="6"/>
  <c r="H123" i="6"/>
  <c r="G123" i="6"/>
  <c r="F123" i="6"/>
  <c r="E123" i="6"/>
  <c r="D123" i="6"/>
  <c r="J122" i="6"/>
  <c r="H122" i="6"/>
  <c r="G122" i="6"/>
  <c r="F122" i="6"/>
  <c r="E122" i="6"/>
  <c r="D122" i="6"/>
  <c r="J121" i="6"/>
  <c r="K121" i="6" s="1"/>
  <c r="H121" i="6"/>
  <c r="G121" i="6"/>
  <c r="F121" i="6"/>
  <c r="E121" i="6"/>
  <c r="D121" i="6"/>
  <c r="J120" i="6"/>
  <c r="K120" i="6" s="1"/>
  <c r="H120" i="6"/>
  <c r="G120" i="6"/>
  <c r="F120" i="6"/>
  <c r="E120" i="6"/>
  <c r="D120" i="6"/>
  <c r="J119" i="6"/>
  <c r="H119" i="6"/>
  <c r="G119" i="6"/>
  <c r="F119" i="6"/>
  <c r="E119" i="6"/>
  <c r="D119" i="6"/>
  <c r="J118" i="6"/>
  <c r="K118" i="6" s="1"/>
  <c r="H118" i="6"/>
  <c r="G118" i="6"/>
  <c r="F118" i="6"/>
  <c r="E118" i="6"/>
  <c r="D118" i="6"/>
  <c r="J117" i="6"/>
  <c r="K117" i="6" s="1"/>
  <c r="H117" i="6"/>
  <c r="G117" i="6"/>
  <c r="F117" i="6"/>
  <c r="E117" i="6"/>
  <c r="D117" i="6"/>
  <c r="J116" i="6"/>
  <c r="H116" i="6"/>
  <c r="G116" i="6"/>
  <c r="F116" i="6"/>
  <c r="E116" i="6"/>
  <c r="D116" i="6"/>
  <c r="J115" i="6"/>
  <c r="H115" i="6"/>
  <c r="G115" i="6"/>
  <c r="F115" i="6"/>
  <c r="E115" i="6"/>
  <c r="D115" i="6"/>
  <c r="J114" i="6"/>
  <c r="H114" i="6"/>
  <c r="G114" i="6"/>
  <c r="F114" i="6"/>
  <c r="E114" i="6"/>
  <c r="D114" i="6"/>
  <c r="J113" i="6"/>
  <c r="H113" i="6"/>
  <c r="G113" i="6"/>
  <c r="F113" i="6"/>
  <c r="E113" i="6"/>
  <c r="D113" i="6"/>
  <c r="J112" i="6"/>
  <c r="H112" i="6"/>
  <c r="G112" i="6"/>
  <c r="F112" i="6"/>
  <c r="E112" i="6"/>
  <c r="D112" i="6"/>
  <c r="J111" i="6"/>
  <c r="H111" i="6"/>
  <c r="G111" i="6"/>
  <c r="F111" i="6"/>
  <c r="E111" i="6"/>
  <c r="D111" i="6"/>
  <c r="J110" i="6"/>
  <c r="H110" i="6"/>
  <c r="G110" i="6"/>
  <c r="F110" i="6"/>
  <c r="E110" i="6"/>
  <c r="D110" i="6"/>
  <c r="J109" i="6"/>
  <c r="K109" i="6" s="1"/>
  <c r="H109" i="6"/>
  <c r="G109" i="6"/>
  <c r="F109" i="6"/>
  <c r="E109" i="6"/>
  <c r="D109" i="6"/>
  <c r="J108" i="6"/>
  <c r="H108" i="6"/>
  <c r="G108" i="6"/>
  <c r="F108" i="6"/>
  <c r="E108" i="6"/>
  <c r="D108" i="6"/>
  <c r="J107" i="6"/>
  <c r="H107" i="6"/>
  <c r="G107" i="6"/>
  <c r="F107" i="6"/>
  <c r="E107" i="6"/>
  <c r="D107" i="6"/>
  <c r="J106" i="6"/>
  <c r="H106" i="6"/>
  <c r="G106" i="6"/>
  <c r="F106" i="6"/>
  <c r="E106" i="6"/>
  <c r="D106" i="6"/>
  <c r="J105" i="6"/>
  <c r="K105" i="6" s="1"/>
  <c r="H105" i="6"/>
  <c r="G105" i="6"/>
  <c r="F105" i="6"/>
  <c r="E105" i="6"/>
  <c r="D105" i="6"/>
  <c r="J104" i="6"/>
  <c r="K104" i="6" s="1"/>
  <c r="H104" i="6"/>
  <c r="G104" i="6"/>
  <c r="F104" i="6"/>
  <c r="E104" i="6"/>
  <c r="D104" i="6"/>
  <c r="J103" i="6"/>
  <c r="H103" i="6"/>
  <c r="G103" i="6"/>
  <c r="F103" i="6"/>
  <c r="E103" i="6"/>
  <c r="D103" i="6"/>
  <c r="J102" i="6"/>
  <c r="K102" i="6" s="1"/>
  <c r="H102" i="6"/>
  <c r="G102" i="6"/>
  <c r="F102" i="6"/>
  <c r="E102" i="6"/>
  <c r="D102" i="6"/>
  <c r="J101" i="6"/>
  <c r="K101" i="6" s="1"/>
  <c r="H101" i="6"/>
  <c r="G101" i="6"/>
  <c r="F101" i="6"/>
  <c r="E101" i="6"/>
  <c r="D101" i="6"/>
  <c r="J100" i="6"/>
  <c r="H100" i="6"/>
  <c r="G100" i="6"/>
  <c r="F100" i="6"/>
  <c r="E100" i="6"/>
  <c r="D100" i="6"/>
  <c r="J99" i="6"/>
  <c r="H99" i="6"/>
  <c r="G99" i="6"/>
  <c r="F99" i="6"/>
  <c r="E99" i="6"/>
  <c r="D99" i="6"/>
  <c r="J98" i="6"/>
  <c r="H98" i="6"/>
  <c r="G98" i="6"/>
  <c r="F98" i="6"/>
  <c r="E98" i="6"/>
  <c r="D98" i="6"/>
  <c r="J97" i="6"/>
  <c r="K97" i="6" s="1"/>
  <c r="H97" i="6"/>
  <c r="G97" i="6"/>
  <c r="F97" i="6"/>
  <c r="E97" i="6"/>
  <c r="D97" i="6"/>
  <c r="J96" i="6"/>
  <c r="K96" i="6" s="1"/>
  <c r="H96" i="6"/>
  <c r="G96" i="6"/>
  <c r="F96" i="6"/>
  <c r="E96" i="6"/>
  <c r="D96" i="6"/>
  <c r="J95" i="6"/>
  <c r="H95" i="6"/>
  <c r="G95" i="6"/>
  <c r="F95" i="6"/>
  <c r="E95" i="6"/>
  <c r="D95" i="6"/>
  <c r="J94" i="6"/>
  <c r="K94" i="6" s="1"/>
  <c r="H94" i="6"/>
  <c r="G94" i="6"/>
  <c r="F94" i="6"/>
  <c r="E94" i="6"/>
  <c r="D94" i="6"/>
  <c r="J93" i="6"/>
  <c r="H93" i="6"/>
  <c r="G93" i="6"/>
  <c r="F93" i="6"/>
  <c r="E93" i="6"/>
  <c r="D93" i="6"/>
  <c r="J92" i="6"/>
  <c r="H92" i="6"/>
  <c r="G92" i="6"/>
  <c r="F92" i="6"/>
  <c r="E92" i="6"/>
  <c r="D92" i="6"/>
  <c r="J91" i="6"/>
  <c r="H91" i="6"/>
  <c r="G91" i="6"/>
  <c r="F91" i="6"/>
  <c r="E91" i="6"/>
  <c r="D91" i="6"/>
  <c r="J90" i="6"/>
  <c r="H90" i="6"/>
  <c r="G90" i="6"/>
  <c r="F90" i="6"/>
  <c r="E90" i="6"/>
  <c r="D90" i="6"/>
  <c r="J89" i="6"/>
  <c r="H89" i="6"/>
  <c r="G89" i="6"/>
  <c r="F89" i="6"/>
  <c r="E89" i="6"/>
  <c r="D89" i="6"/>
  <c r="J88" i="6"/>
  <c r="K88" i="6" s="1"/>
  <c r="H88" i="6"/>
  <c r="G88" i="6"/>
  <c r="F88" i="6"/>
  <c r="E88" i="6"/>
  <c r="D88" i="6"/>
  <c r="J87" i="6"/>
  <c r="H87" i="6"/>
  <c r="G87" i="6"/>
  <c r="F87" i="6"/>
  <c r="E87" i="6"/>
  <c r="D87" i="6"/>
  <c r="J86" i="6"/>
  <c r="H86" i="6"/>
  <c r="G86" i="6"/>
  <c r="F86" i="6"/>
  <c r="E86" i="6"/>
  <c r="D86" i="6"/>
  <c r="J85" i="6"/>
  <c r="K85" i="6" s="1"/>
  <c r="H85" i="6"/>
  <c r="G85" i="6"/>
  <c r="F85" i="6"/>
  <c r="E85" i="6"/>
  <c r="D85" i="6"/>
  <c r="J84" i="6"/>
  <c r="H84" i="6"/>
  <c r="G84" i="6"/>
  <c r="F84" i="6"/>
  <c r="E84" i="6"/>
  <c r="D84" i="6"/>
  <c r="J83" i="6"/>
  <c r="H83" i="6"/>
  <c r="G83" i="6"/>
  <c r="F83" i="6"/>
  <c r="E83" i="6"/>
  <c r="D83" i="6"/>
  <c r="J82" i="6"/>
  <c r="K82" i="6" s="1"/>
  <c r="H82" i="6"/>
  <c r="G82" i="6"/>
  <c r="F82" i="6"/>
  <c r="E82" i="6"/>
  <c r="D82" i="6"/>
  <c r="J81" i="6"/>
  <c r="K81" i="6" s="1"/>
  <c r="H81" i="6"/>
  <c r="G81" i="6"/>
  <c r="F81" i="6"/>
  <c r="E81" i="6"/>
  <c r="D81" i="6"/>
  <c r="J80" i="6"/>
  <c r="K80" i="6" s="1"/>
  <c r="H80" i="6"/>
  <c r="G80" i="6"/>
  <c r="F80" i="6"/>
  <c r="E80" i="6"/>
  <c r="D80" i="6"/>
  <c r="J79" i="6"/>
  <c r="H79" i="6"/>
  <c r="G79" i="6"/>
  <c r="F79" i="6"/>
  <c r="E79" i="6"/>
  <c r="D79" i="6"/>
  <c r="J78" i="6"/>
  <c r="H78" i="6"/>
  <c r="G78" i="6"/>
  <c r="F78" i="6"/>
  <c r="E78" i="6"/>
  <c r="D78" i="6"/>
  <c r="J77" i="6"/>
  <c r="K77" i="6" s="1"/>
  <c r="H77" i="6"/>
  <c r="G77" i="6"/>
  <c r="F77" i="6"/>
  <c r="E77" i="6"/>
  <c r="D77" i="6"/>
  <c r="J76" i="6"/>
  <c r="H76" i="6"/>
  <c r="G76" i="6"/>
  <c r="F76" i="6"/>
  <c r="E76" i="6"/>
  <c r="D76" i="6"/>
  <c r="J75" i="6"/>
  <c r="H75" i="6"/>
  <c r="G75" i="6"/>
  <c r="F75" i="6"/>
  <c r="E75" i="6"/>
  <c r="D75" i="6"/>
  <c r="J74" i="6"/>
  <c r="H74" i="6"/>
  <c r="G74" i="6"/>
  <c r="F74" i="6"/>
  <c r="E74" i="6"/>
  <c r="D74" i="6"/>
  <c r="J73" i="6"/>
  <c r="K73" i="6" s="1"/>
  <c r="H73" i="6"/>
  <c r="G73" i="6"/>
  <c r="F73" i="6"/>
  <c r="E73" i="6"/>
  <c r="D73" i="6"/>
  <c r="J72" i="6"/>
  <c r="K72" i="6" s="1"/>
  <c r="H72" i="6"/>
  <c r="G72" i="6"/>
  <c r="F72" i="6"/>
  <c r="E72" i="6"/>
  <c r="D72" i="6"/>
  <c r="J71" i="6"/>
  <c r="H71" i="6"/>
  <c r="G71" i="6"/>
  <c r="F71" i="6"/>
  <c r="E71" i="6"/>
  <c r="D71" i="6"/>
  <c r="J70" i="6"/>
  <c r="H70" i="6"/>
  <c r="G70" i="6"/>
  <c r="F70" i="6"/>
  <c r="E70" i="6"/>
  <c r="D70" i="6"/>
  <c r="J69" i="6"/>
  <c r="H69" i="6"/>
  <c r="G69" i="6"/>
  <c r="F69" i="6"/>
  <c r="E69" i="6"/>
  <c r="D69" i="6"/>
  <c r="J68" i="6"/>
  <c r="K68" i="6" s="1"/>
  <c r="H68" i="6"/>
  <c r="G68" i="6"/>
  <c r="F68" i="6"/>
  <c r="E68" i="6"/>
  <c r="D68" i="6"/>
  <c r="J67" i="6"/>
  <c r="H67" i="6"/>
  <c r="G67" i="6"/>
  <c r="F67" i="6"/>
  <c r="E67" i="6"/>
  <c r="D67" i="6"/>
  <c r="J66" i="6"/>
  <c r="K66" i="6" s="1"/>
  <c r="H66" i="6"/>
  <c r="G66" i="6"/>
  <c r="F66" i="6"/>
  <c r="E66" i="6"/>
  <c r="D66" i="6"/>
  <c r="J65" i="6"/>
  <c r="K65" i="6" s="1"/>
  <c r="H65" i="6"/>
  <c r="G65" i="6"/>
  <c r="F65" i="6"/>
  <c r="E65" i="6"/>
  <c r="D65" i="6"/>
  <c r="J64" i="6"/>
  <c r="H64" i="6"/>
  <c r="G64" i="6"/>
  <c r="F64" i="6"/>
  <c r="E64" i="6"/>
  <c r="D64" i="6"/>
  <c r="J63" i="6"/>
  <c r="H63" i="6"/>
  <c r="G63" i="6"/>
  <c r="F63" i="6"/>
  <c r="E63" i="6"/>
  <c r="D63" i="6"/>
  <c r="J62" i="6"/>
  <c r="K62" i="6" s="1"/>
  <c r="H62" i="6"/>
  <c r="G62" i="6"/>
  <c r="F62" i="6"/>
  <c r="E62" i="6"/>
  <c r="D62" i="6"/>
  <c r="J61" i="6"/>
  <c r="K61" i="6" s="1"/>
  <c r="H61" i="6"/>
  <c r="G61" i="6"/>
  <c r="F61" i="6"/>
  <c r="E61" i="6"/>
  <c r="D61" i="6"/>
  <c r="J60" i="6"/>
  <c r="K60" i="6" s="1"/>
  <c r="H60" i="6"/>
  <c r="G60" i="6"/>
  <c r="F60" i="6"/>
  <c r="E60" i="6"/>
  <c r="D60" i="6"/>
  <c r="J59" i="6"/>
  <c r="H59" i="6"/>
  <c r="G59" i="6"/>
  <c r="F59" i="6"/>
  <c r="E59" i="6"/>
  <c r="D59" i="6"/>
  <c r="J58" i="6"/>
  <c r="H58" i="6"/>
  <c r="G58" i="6"/>
  <c r="F58" i="6"/>
  <c r="E58" i="6"/>
  <c r="D58" i="6"/>
  <c r="J57" i="6"/>
  <c r="K57" i="6" s="1"/>
  <c r="H57" i="6"/>
  <c r="G57" i="6"/>
  <c r="F57" i="6"/>
  <c r="E57" i="6"/>
  <c r="D57" i="6"/>
  <c r="J56" i="6"/>
  <c r="H56" i="6"/>
  <c r="G56" i="6"/>
  <c r="F56" i="6"/>
  <c r="E56" i="6"/>
  <c r="D56" i="6"/>
  <c r="J55" i="6"/>
  <c r="H55" i="6"/>
  <c r="G55" i="6"/>
  <c r="F55" i="6"/>
  <c r="E55" i="6"/>
  <c r="D55" i="6"/>
  <c r="J54" i="6"/>
  <c r="K54" i="6" s="1"/>
  <c r="H54" i="6"/>
  <c r="G54" i="6"/>
  <c r="F54" i="6"/>
  <c r="E54" i="6"/>
  <c r="D54" i="6"/>
  <c r="J53" i="6"/>
  <c r="K53" i="6" s="1"/>
  <c r="H53" i="6"/>
  <c r="G53" i="6"/>
  <c r="F53" i="6"/>
  <c r="E53" i="6"/>
  <c r="D53" i="6"/>
  <c r="J52" i="6"/>
  <c r="K52" i="6" s="1"/>
  <c r="H52" i="6"/>
  <c r="G52" i="6"/>
  <c r="F52" i="6"/>
  <c r="E52" i="6"/>
  <c r="D52" i="6"/>
  <c r="J51" i="6"/>
  <c r="H51" i="6"/>
  <c r="G51" i="6"/>
  <c r="F51" i="6"/>
  <c r="E51" i="6"/>
  <c r="D51" i="6"/>
  <c r="J50" i="6"/>
  <c r="K50" i="6" s="1"/>
  <c r="H50" i="6"/>
  <c r="G50" i="6"/>
  <c r="F50" i="6"/>
  <c r="E50" i="6"/>
  <c r="D50" i="6"/>
  <c r="J49" i="6"/>
  <c r="K49" i="6" s="1"/>
  <c r="H49" i="6"/>
  <c r="G49" i="6"/>
  <c r="F49" i="6"/>
  <c r="E49" i="6"/>
  <c r="D49" i="6"/>
  <c r="J48" i="6"/>
  <c r="H48" i="6"/>
  <c r="G48" i="6"/>
  <c r="F48" i="6"/>
  <c r="E48" i="6"/>
  <c r="D48" i="6"/>
  <c r="J47" i="6"/>
  <c r="H47" i="6"/>
  <c r="G47" i="6"/>
  <c r="F47" i="6"/>
  <c r="E47" i="6"/>
  <c r="D47" i="6"/>
  <c r="J46" i="6"/>
  <c r="K46" i="6" s="1"/>
  <c r="H46" i="6"/>
  <c r="G46" i="6"/>
  <c r="F46" i="6"/>
  <c r="E46" i="6"/>
  <c r="D46" i="6"/>
  <c r="J45" i="6"/>
  <c r="K45" i="6" s="1"/>
  <c r="H45" i="6"/>
  <c r="G45" i="6"/>
  <c r="F45" i="6"/>
  <c r="E45" i="6"/>
  <c r="D45" i="6"/>
  <c r="J44" i="6"/>
  <c r="K44" i="6" s="1"/>
  <c r="H44" i="6"/>
  <c r="G44" i="6"/>
  <c r="F44" i="6"/>
  <c r="E44" i="6"/>
  <c r="D44" i="6"/>
  <c r="J43" i="6"/>
  <c r="H43" i="6"/>
  <c r="G43" i="6"/>
  <c r="F43" i="6"/>
  <c r="E43" i="6"/>
  <c r="D43" i="6"/>
  <c r="J42" i="6"/>
  <c r="K42" i="6" s="1"/>
  <c r="H42" i="6"/>
  <c r="G42" i="6"/>
  <c r="F42" i="6"/>
  <c r="E42" i="6"/>
  <c r="D42" i="6"/>
  <c r="J41" i="6"/>
  <c r="H41" i="6"/>
  <c r="G41" i="6"/>
  <c r="F41" i="6"/>
  <c r="E41" i="6"/>
  <c r="D41" i="6"/>
  <c r="J40" i="6"/>
  <c r="H40" i="6"/>
  <c r="G40" i="6"/>
  <c r="F40" i="6"/>
  <c r="E40" i="6"/>
  <c r="D40" i="6"/>
  <c r="J39" i="6"/>
  <c r="H39" i="6"/>
  <c r="G39" i="6"/>
  <c r="F39" i="6"/>
  <c r="E39" i="6"/>
  <c r="D39" i="6"/>
  <c r="J38" i="6"/>
  <c r="K38" i="6" s="1"/>
  <c r="H38" i="6"/>
  <c r="G38" i="6"/>
  <c r="F38" i="6"/>
  <c r="E38" i="6"/>
  <c r="D38" i="6"/>
  <c r="J37" i="6"/>
  <c r="K37" i="6" s="1"/>
  <c r="H37" i="6"/>
  <c r="G37" i="6"/>
  <c r="F37" i="6"/>
  <c r="E37" i="6"/>
  <c r="D37" i="6"/>
  <c r="J36" i="6"/>
  <c r="H36" i="6"/>
  <c r="G36" i="6"/>
  <c r="F36" i="6"/>
  <c r="E36" i="6"/>
  <c r="D36" i="6"/>
  <c r="J35" i="6"/>
  <c r="H35" i="6"/>
  <c r="G35" i="6"/>
  <c r="F35" i="6"/>
  <c r="E35" i="6"/>
  <c r="D35" i="6"/>
  <c r="J34" i="6"/>
  <c r="K34" i="6" s="1"/>
  <c r="H34" i="6"/>
  <c r="G34" i="6"/>
  <c r="F34" i="6"/>
  <c r="E34" i="6"/>
  <c r="D34" i="6"/>
  <c r="J33" i="6"/>
  <c r="K33" i="6" s="1"/>
  <c r="H33" i="6"/>
  <c r="G33" i="6"/>
  <c r="F33" i="6"/>
  <c r="E33" i="6"/>
  <c r="D33" i="6"/>
  <c r="J32" i="6"/>
  <c r="H32" i="6"/>
  <c r="G32" i="6"/>
  <c r="F32" i="6"/>
  <c r="E32" i="6"/>
  <c r="D32" i="6"/>
  <c r="J31" i="6"/>
  <c r="H31" i="6"/>
  <c r="G31" i="6"/>
  <c r="F31" i="6"/>
  <c r="E31" i="6"/>
  <c r="D31" i="6"/>
  <c r="J30" i="6"/>
  <c r="K30" i="6" s="1"/>
  <c r="H30" i="6"/>
  <c r="G30" i="6"/>
  <c r="F30" i="6"/>
  <c r="E30" i="6"/>
  <c r="D30" i="6"/>
  <c r="J29" i="6"/>
  <c r="K29" i="6" s="1"/>
  <c r="H29" i="6"/>
  <c r="G29" i="6"/>
  <c r="F29" i="6"/>
  <c r="E29" i="6"/>
  <c r="D29" i="6"/>
  <c r="J28" i="6"/>
  <c r="K28" i="6" s="1"/>
  <c r="H28" i="6"/>
  <c r="G28" i="6"/>
  <c r="F28" i="6"/>
  <c r="E28" i="6"/>
  <c r="D28" i="6"/>
  <c r="J27" i="6"/>
  <c r="H27" i="6"/>
  <c r="G27" i="6"/>
  <c r="F27" i="6"/>
  <c r="E27" i="6"/>
  <c r="D27" i="6"/>
  <c r="J26" i="6"/>
  <c r="K26" i="6" s="1"/>
  <c r="H26" i="6"/>
  <c r="G26" i="6"/>
  <c r="F26" i="6"/>
  <c r="E26" i="6"/>
  <c r="D26" i="6"/>
  <c r="J25" i="6"/>
  <c r="H25" i="6"/>
  <c r="G25" i="6"/>
  <c r="F25" i="6"/>
  <c r="E25" i="6"/>
  <c r="D25" i="6"/>
  <c r="J24" i="6"/>
  <c r="H24" i="6"/>
  <c r="G24" i="6"/>
  <c r="F24" i="6"/>
  <c r="E24" i="6"/>
  <c r="D24" i="6"/>
  <c r="J23" i="6"/>
  <c r="H23" i="6"/>
  <c r="G23" i="6"/>
  <c r="F23" i="6"/>
  <c r="E23" i="6"/>
  <c r="D23" i="6"/>
  <c r="J22" i="6"/>
  <c r="K22" i="6" s="1"/>
  <c r="H22" i="6"/>
  <c r="G22" i="6"/>
  <c r="F22" i="6"/>
  <c r="E22" i="6"/>
  <c r="D22" i="6"/>
  <c r="J21" i="6"/>
  <c r="K21" i="6" s="1"/>
  <c r="H21" i="6"/>
  <c r="G21" i="6"/>
  <c r="F21" i="6"/>
  <c r="E21" i="6"/>
  <c r="D21" i="6"/>
  <c r="J20" i="6"/>
  <c r="K20" i="6" s="1"/>
  <c r="H20" i="6"/>
  <c r="G20" i="6"/>
  <c r="F20" i="6"/>
  <c r="E20" i="6"/>
  <c r="D20" i="6"/>
  <c r="J19" i="6"/>
  <c r="H19" i="6"/>
  <c r="G19" i="6"/>
  <c r="F19" i="6"/>
  <c r="E19" i="6"/>
  <c r="D19" i="6"/>
  <c r="J18" i="6"/>
  <c r="K18" i="6" s="1"/>
  <c r="H18" i="6"/>
  <c r="G18" i="6"/>
  <c r="F18" i="6"/>
  <c r="E18" i="6"/>
  <c r="D18" i="6"/>
  <c r="J17" i="6"/>
  <c r="K17" i="6" s="1"/>
  <c r="H17" i="6"/>
  <c r="G17" i="6"/>
  <c r="F17" i="6"/>
  <c r="E17" i="6"/>
  <c r="D17" i="6"/>
  <c r="J16" i="6"/>
  <c r="H16" i="6"/>
  <c r="G16" i="6"/>
  <c r="F16" i="6"/>
  <c r="E16" i="6"/>
  <c r="D16" i="6"/>
  <c r="J15" i="6"/>
  <c r="H15" i="6"/>
  <c r="G15" i="6"/>
  <c r="F15" i="6"/>
  <c r="E15" i="6"/>
  <c r="D15" i="6"/>
  <c r="J14" i="6"/>
  <c r="K14" i="6" s="1"/>
  <c r="H14" i="6"/>
  <c r="G14" i="6"/>
  <c r="F14" i="6"/>
  <c r="E14" i="6"/>
  <c r="D14" i="6"/>
  <c r="J13" i="6"/>
  <c r="K13" i="6" s="1"/>
  <c r="H13" i="6"/>
  <c r="G13" i="6"/>
  <c r="F13" i="6"/>
  <c r="E13" i="6"/>
  <c r="D13" i="6"/>
  <c r="J12" i="6"/>
  <c r="H12" i="6"/>
  <c r="G12" i="6"/>
  <c r="F12" i="6"/>
  <c r="E12" i="6"/>
  <c r="D12" i="6"/>
  <c r="J11" i="6"/>
  <c r="H11" i="6"/>
  <c r="G11" i="6"/>
  <c r="F11" i="6"/>
  <c r="E11" i="6"/>
  <c r="D11" i="6"/>
  <c r="J10" i="6"/>
  <c r="K10" i="6" s="1"/>
  <c r="H10" i="6"/>
  <c r="G10" i="6"/>
  <c r="F10" i="6"/>
  <c r="E10" i="6"/>
  <c r="D10" i="6"/>
  <c r="J9" i="6"/>
  <c r="K9" i="6" s="1"/>
  <c r="H9" i="6"/>
  <c r="G9" i="6"/>
  <c r="F9" i="6"/>
  <c r="E9" i="6"/>
  <c r="D9" i="6"/>
  <c r="J8" i="6"/>
  <c r="H8" i="6"/>
  <c r="G8" i="6"/>
  <c r="F8" i="6"/>
  <c r="E8" i="6"/>
  <c r="D8" i="6"/>
  <c r="J7" i="6"/>
  <c r="H7" i="6"/>
  <c r="G7" i="6"/>
  <c r="F7" i="6"/>
  <c r="E7" i="6"/>
  <c r="D7" i="6"/>
  <c r="J6" i="6"/>
  <c r="H6" i="6"/>
  <c r="G6" i="6"/>
  <c r="F6" i="6"/>
  <c r="E6" i="6"/>
  <c r="D6" i="6"/>
  <c r="J5" i="6"/>
  <c r="K5" i="6" s="1"/>
  <c r="H5" i="6"/>
  <c r="G5" i="6"/>
  <c r="F5" i="6"/>
  <c r="E5" i="6"/>
  <c r="D5" i="6"/>
  <c r="J4" i="6"/>
  <c r="K4" i="6" s="1"/>
  <c r="H4" i="6"/>
  <c r="G4" i="6"/>
  <c r="F4" i="6"/>
  <c r="E4" i="6"/>
  <c r="D4" i="6"/>
  <c r="K3107" i="6"/>
  <c r="I3106" i="6"/>
  <c r="K3104" i="6"/>
  <c r="K3103" i="6"/>
  <c r="I3103" i="6"/>
  <c r="K3100" i="6"/>
  <c r="K3099" i="6"/>
  <c r="K3098" i="6"/>
  <c r="I3095" i="6"/>
  <c r="K3094" i="6"/>
  <c r="K3093" i="6"/>
  <c r="K3092" i="6"/>
  <c r="K3090" i="6"/>
  <c r="I3089" i="6"/>
  <c r="K3087" i="6"/>
  <c r="K3086" i="6"/>
  <c r="I3085" i="6"/>
  <c r="K3083" i="6"/>
  <c r="K3082" i="6"/>
  <c r="I3082" i="6"/>
  <c r="K3081" i="6"/>
  <c r="K3080" i="6"/>
  <c r="I3079" i="6"/>
  <c r="I3078" i="6"/>
  <c r="K3077" i="6"/>
  <c r="K3075" i="6"/>
  <c r="I3074" i="6"/>
  <c r="K3073" i="6"/>
  <c r="K3072" i="6"/>
  <c r="K3071" i="6"/>
  <c r="K3070" i="6"/>
  <c r="I3070" i="6"/>
  <c r="K3068" i="6"/>
  <c r="K3066" i="6"/>
  <c r="I3066" i="6"/>
  <c r="K3064" i="6"/>
  <c r="I3064" i="6"/>
  <c r="K3062" i="6"/>
  <c r="K3058" i="6"/>
  <c r="I3057" i="6"/>
  <c r="K3056" i="6"/>
  <c r="K3054" i="6"/>
  <c r="I3054" i="6"/>
  <c r="K3052" i="6"/>
  <c r="K3050" i="6"/>
  <c r="K3049" i="6"/>
  <c r="I3049" i="6"/>
  <c r="K3047" i="6"/>
  <c r="I3047" i="6"/>
  <c r="I3046" i="6"/>
  <c r="K3045" i="6"/>
  <c r="K3044" i="6"/>
  <c r="K3043" i="6"/>
  <c r="I3043" i="6"/>
  <c r="K3041" i="6"/>
  <c r="I3039" i="6"/>
  <c r="K3037" i="6"/>
  <c r="I3037" i="6"/>
  <c r="K3036" i="6"/>
  <c r="K3035" i="6"/>
  <c r="K3033" i="6"/>
  <c r="K3030" i="6"/>
  <c r="K3027" i="6"/>
  <c r="I3026" i="6"/>
  <c r="K3024" i="6"/>
  <c r="I3024" i="6"/>
  <c r="K3023" i="6"/>
  <c r="K3022" i="6"/>
  <c r="K3020" i="6"/>
  <c r="K3016" i="6"/>
  <c r="K3015" i="6"/>
  <c r="I3015" i="6"/>
  <c r="K3013" i="6"/>
  <c r="K3012" i="6"/>
  <c r="K3011" i="6"/>
  <c r="K3010" i="6"/>
  <c r="K3007" i="6"/>
  <c r="K3006" i="6"/>
  <c r="I3006" i="6"/>
  <c r="K3005" i="6"/>
  <c r="K3004" i="6"/>
  <c r="K3002" i="6"/>
  <c r="K3000" i="6"/>
  <c r="K2999" i="6"/>
  <c r="I2996" i="6"/>
  <c r="K2995" i="6"/>
  <c r="I2994" i="6"/>
  <c r="K2993" i="6"/>
  <c r="K2992" i="6"/>
  <c r="I2992" i="6"/>
  <c r="K2990" i="6"/>
  <c r="K2984" i="6"/>
  <c r="I2984" i="6"/>
  <c r="I2983" i="6"/>
  <c r="K2982" i="6"/>
  <c r="K2981" i="6"/>
  <c r="K2980" i="6"/>
  <c r="K2979" i="6"/>
  <c r="K2977" i="6"/>
  <c r="K2974" i="6"/>
  <c r="K2973" i="6"/>
  <c r="I2972" i="6"/>
  <c r="K2970" i="6"/>
  <c r="I2970" i="6"/>
  <c r="K2968" i="6"/>
  <c r="I2967" i="6"/>
  <c r="K2966" i="6"/>
  <c r="K2965" i="6"/>
  <c r="K2964" i="6"/>
  <c r="I2964" i="6"/>
  <c r="I2962" i="6"/>
  <c r="K2961" i="6"/>
  <c r="I2961" i="6"/>
  <c r="K2960" i="6"/>
  <c r="K2959" i="6"/>
  <c r="I2959" i="6"/>
  <c r="K2958" i="6"/>
  <c r="I2958" i="6"/>
  <c r="K2956" i="6"/>
  <c r="K2955" i="6"/>
  <c r="I2954" i="6"/>
  <c r="K2953" i="6"/>
  <c r="I2953" i="6"/>
  <c r="K2952" i="6"/>
  <c r="I2951" i="6"/>
  <c r="K2950" i="6"/>
  <c r="I2950" i="6"/>
  <c r="K2948" i="6"/>
  <c r="I2948" i="6"/>
  <c r="K2947" i="6"/>
  <c r="K2946" i="6"/>
  <c r="K2945" i="6"/>
  <c r="K2944" i="6"/>
  <c r="K2939" i="6"/>
  <c r="K2938" i="6"/>
  <c r="K2937" i="6"/>
  <c r="K2936" i="6"/>
  <c r="K2934" i="6"/>
  <c r="I2934" i="6"/>
  <c r="I2933" i="6"/>
  <c r="K2932" i="6"/>
  <c r="K2931" i="6"/>
  <c r="I2931" i="6"/>
  <c r="K2930" i="6"/>
  <c r="K2929" i="6"/>
  <c r="K2928" i="6"/>
  <c r="K2926" i="6"/>
  <c r="I2926" i="6"/>
  <c r="I2925" i="6"/>
  <c r="K2924" i="6"/>
  <c r="K2923" i="6"/>
  <c r="K2922" i="6"/>
  <c r="K2921" i="6"/>
  <c r="K2918" i="6"/>
  <c r="I2918" i="6"/>
  <c r="I2917" i="6"/>
  <c r="K2916" i="6"/>
  <c r="K2914" i="6"/>
  <c r="K2912" i="6"/>
  <c r="I2912" i="6"/>
  <c r="I2911" i="6"/>
  <c r="K2910" i="6"/>
  <c r="K2909" i="6"/>
  <c r="I2906" i="6"/>
  <c r="K2905" i="6"/>
  <c r="K2904" i="6"/>
  <c r="I2904" i="6"/>
  <c r="I2903" i="6"/>
  <c r="K2902" i="6"/>
  <c r="K2901" i="6"/>
  <c r="I2901" i="6"/>
  <c r="K2900" i="6"/>
  <c r="K2899" i="6"/>
  <c r="K2897" i="6"/>
  <c r="K2896" i="6"/>
  <c r="I2896" i="6"/>
  <c r="K2894" i="6"/>
  <c r="K2893" i="6"/>
  <c r="K2892" i="6"/>
  <c r="K2890" i="6"/>
  <c r="K2888" i="6"/>
  <c r="I2888" i="6"/>
  <c r="K2885" i="6"/>
  <c r="I2884" i="6"/>
  <c r="I2883" i="6"/>
  <c r="K2882" i="6"/>
  <c r="K2881" i="6"/>
  <c r="K2880" i="6"/>
  <c r="K2879" i="6"/>
  <c r="K2877" i="6"/>
  <c r="I2876" i="6"/>
  <c r="I2875" i="6"/>
  <c r="K2874" i="6"/>
  <c r="K2873" i="6"/>
  <c r="K2872" i="6"/>
  <c r="K2871" i="6"/>
  <c r="K2869" i="6"/>
  <c r="K2868" i="6"/>
  <c r="I2868" i="6"/>
  <c r="K2867" i="6"/>
  <c r="K2865" i="6"/>
  <c r="K2862" i="6"/>
  <c r="I2862" i="6"/>
  <c r="I2861" i="6"/>
  <c r="K2860" i="6"/>
  <c r="K2859" i="6"/>
  <c r="I2859" i="6"/>
  <c r="K2857" i="6"/>
  <c r="I2857" i="6"/>
  <c r="K2855" i="6"/>
  <c r="K2854" i="6"/>
  <c r="I2854" i="6"/>
  <c r="I2853" i="6"/>
  <c r="K2852" i="6"/>
  <c r="K2851" i="6"/>
  <c r="I2851" i="6"/>
  <c r="K2849" i="6"/>
  <c r="I2849" i="6"/>
  <c r="K2847" i="6"/>
  <c r="K2846" i="6"/>
  <c r="I2845" i="6"/>
  <c r="K2844" i="6"/>
  <c r="K2843" i="6"/>
  <c r="K2840" i="6"/>
  <c r="I2839" i="6"/>
  <c r="K2838" i="6"/>
  <c r="K2837" i="6"/>
  <c r="I2837" i="6"/>
  <c r="K2835" i="6"/>
  <c r="K2832" i="6"/>
  <c r="I2831" i="6"/>
  <c r="K2830" i="6"/>
  <c r="K2829" i="6"/>
  <c r="I2829" i="6"/>
  <c r="K2827" i="6"/>
  <c r="I2826" i="6"/>
  <c r="I2825" i="6"/>
  <c r="K2824" i="6"/>
  <c r="I2824" i="6"/>
  <c r="K2823" i="6"/>
  <c r="I2823" i="6"/>
  <c r="K2821" i="6"/>
  <c r="I2821" i="6"/>
  <c r="I2820" i="6"/>
  <c r="K2819" i="6"/>
  <c r="K2817" i="6"/>
  <c r="I2814" i="6"/>
  <c r="K2812" i="6"/>
  <c r="I2812" i="6"/>
  <c r="K2811" i="6"/>
  <c r="K2809" i="6"/>
  <c r="I2809" i="6"/>
  <c r="I2806" i="6"/>
  <c r="K2804" i="6"/>
  <c r="K2803" i="6"/>
  <c r="K2802" i="6"/>
  <c r="K2801" i="6"/>
  <c r="I2801" i="6"/>
  <c r="I2798" i="6"/>
  <c r="K2796" i="6"/>
  <c r="K2795" i="6"/>
  <c r="K2794" i="6"/>
  <c r="K2793" i="6"/>
  <c r="K2791" i="6"/>
  <c r="K2789" i="6"/>
  <c r="I2789" i="6"/>
  <c r="I2787" i="6"/>
  <c r="I2786" i="6"/>
  <c r="K2785" i="6"/>
  <c r="K2784" i="6"/>
  <c r="K2783" i="6"/>
  <c r="I2783" i="6"/>
  <c r="K2782" i="6"/>
  <c r="K2781" i="6"/>
  <c r="K2779" i="6"/>
  <c r="I2779" i="6"/>
  <c r="I2778" i="6"/>
  <c r="K2777" i="6"/>
  <c r="K2776" i="6"/>
  <c r="K2775" i="6"/>
  <c r="K2774" i="6"/>
  <c r="I2774" i="6"/>
  <c r="K2773" i="6"/>
  <c r="K2771" i="6"/>
  <c r="I2771" i="6"/>
  <c r="I2770" i="6"/>
  <c r="K2769" i="6"/>
  <c r="K2768" i="6"/>
  <c r="K2767" i="6"/>
  <c r="K2766" i="6"/>
  <c r="K2763" i="6"/>
  <c r="I2761" i="6"/>
  <c r="K2759" i="6"/>
  <c r="I2758" i="6"/>
  <c r="K2757" i="6"/>
  <c r="K2756" i="6"/>
  <c r="K2755" i="6"/>
  <c r="I2753" i="6"/>
  <c r="K2751" i="6"/>
  <c r="I2750" i="6"/>
  <c r="K2749" i="6"/>
  <c r="K2748" i="6"/>
  <c r="K2747" i="6"/>
  <c r="K2746" i="6"/>
  <c r="I2745" i="6"/>
  <c r="K2743" i="6"/>
  <c r="I2742" i="6"/>
  <c r="K2741" i="6"/>
  <c r="K2740" i="6"/>
  <c r="K2739" i="6"/>
  <c r="K2738" i="6"/>
  <c r="I2737" i="6"/>
  <c r="K2735" i="6"/>
  <c r="K2733" i="6"/>
  <c r="K2732" i="6"/>
  <c r="I2732" i="6"/>
  <c r="K2731" i="6"/>
  <c r="K2730" i="6"/>
  <c r="I2729" i="6"/>
  <c r="K2727" i="6"/>
  <c r="K2725" i="6"/>
  <c r="K2724" i="6"/>
  <c r="K2723" i="6"/>
  <c r="K2722" i="6"/>
  <c r="I2722" i="6"/>
  <c r="K2719" i="6"/>
  <c r="I2719" i="6"/>
  <c r="K2717" i="6"/>
  <c r="I2717" i="6"/>
  <c r="K2716" i="6"/>
  <c r="K2715" i="6"/>
  <c r="I2715" i="6"/>
  <c r="K2714" i="6"/>
  <c r="K2713" i="6"/>
  <c r="K2711" i="6"/>
  <c r="K2709" i="6"/>
  <c r="I2709" i="6"/>
  <c r="I2708" i="6"/>
  <c r="K2707" i="6"/>
  <c r="K2706" i="6"/>
  <c r="K2705" i="6"/>
  <c r="I2705" i="6"/>
  <c r="K2704" i="6"/>
  <c r="K2703" i="6"/>
  <c r="I2703" i="6"/>
  <c r="K2701" i="6"/>
  <c r="I2701" i="6"/>
  <c r="I2700" i="6"/>
  <c r="K2699" i="6"/>
  <c r="K2698" i="6"/>
  <c r="I2698" i="6"/>
  <c r="K2697" i="6"/>
  <c r="K2695" i="6"/>
  <c r="I2695" i="6"/>
  <c r="K2693" i="6"/>
  <c r="I2693" i="6"/>
  <c r="K2691" i="6"/>
  <c r="K2690" i="6"/>
  <c r="K2689" i="6"/>
  <c r="K2687" i="6"/>
  <c r="K2685" i="6"/>
  <c r="I2685" i="6"/>
  <c r="K2683" i="6"/>
  <c r="K2682" i="6"/>
  <c r="K2681" i="6"/>
  <c r="I2681" i="6"/>
  <c r="K2679" i="6"/>
  <c r="I2679" i="6"/>
  <c r="K2677" i="6"/>
  <c r="I2677" i="6"/>
  <c r="K2675" i="6"/>
  <c r="I2675" i="6"/>
  <c r="K2674" i="6"/>
  <c r="K2673" i="6"/>
  <c r="I2673" i="6"/>
  <c r="K2671" i="6"/>
  <c r="K2669" i="6"/>
  <c r="I2669" i="6"/>
  <c r="K2667" i="6"/>
  <c r="I2667" i="6"/>
  <c r="K2665" i="6"/>
  <c r="K2664" i="6"/>
  <c r="K2662" i="6"/>
  <c r="I2662" i="6"/>
  <c r="K2661" i="6"/>
  <c r="I2661" i="6"/>
  <c r="K2660" i="6"/>
  <c r="K2659" i="6"/>
  <c r="K2657" i="6"/>
  <c r="I2656" i="6"/>
  <c r="K2654" i="6"/>
  <c r="K2653" i="6"/>
  <c r="I2653" i="6"/>
  <c r="K2652" i="6"/>
  <c r="K2651" i="6"/>
  <c r="I2651" i="6"/>
  <c r="K2649" i="6"/>
  <c r="I2648" i="6"/>
  <c r="K2646" i="6"/>
  <c r="I2646" i="6"/>
  <c r="K2645" i="6"/>
  <c r="I2645" i="6"/>
  <c r="K2644" i="6"/>
  <c r="K2643" i="6"/>
  <c r="K2641" i="6"/>
  <c r="I2640" i="6"/>
  <c r="K2638" i="6"/>
  <c r="K2637" i="6"/>
  <c r="I2637" i="6"/>
  <c r="K2636" i="6"/>
  <c r="K2635" i="6"/>
  <c r="I2635" i="6"/>
  <c r="K2633" i="6"/>
  <c r="I2633" i="6"/>
  <c r="I2632" i="6"/>
  <c r="K2630" i="6"/>
  <c r="I2630" i="6"/>
  <c r="I2629" i="6"/>
  <c r="K2628" i="6"/>
  <c r="K2627" i="6"/>
  <c r="K2625" i="6"/>
  <c r="I2624" i="6"/>
  <c r="K2622" i="6"/>
  <c r="I2621" i="6"/>
  <c r="K2620" i="6"/>
  <c r="K2619" i="6"/>
  <c r="K2617" i="6"/>
  <c r="I2616" i="6"/>
  <c r="K2614" i="6"/>
  <c r="K2613" i="6"/>
  <c r="I2611" i="6"/>
  <c r="K2610" i="6"/>
  <c r="K2609" i="6"/>
  <c r="I2609" i="6"/>
  <c r="I2608" i="6"/>
  <c r="K2607" i="6"/>
  <c r="K2606" i="6"/>
  <c r="K2605" i="6"/>
  <c r="I2604" i="6"/>
  <c r="I2603" i="6"/>
  <c r="K2602" i="6"/>
  <c r="K2601" i="6"/>
  <c r="I2601" i="6"/>
  <c r="K2599" i="6"/>
  <c r="K2598" i="6"/>
  <c r="I2598" i="6"/>
  <c r="K2597" i="6"/>
  <c r="I2595" i="6"/>
  <c r="K2594" i="6"/>
  <c r="K2593" i="6"/>
  <c r="I2593" i="6"/>
  <c r="K2591" i="6"/>
  <c r="I2591" i="6"/>
  <c r="K2590" i="6"/>
  <c r="K2589" i="6"/>
  <c r="K2588" i="6"/>
  <c r="I2587" i="6"/>
  <c r="K2586" i="6"/>
  <c r="K2585" i="6"/>
  <c r="I2585" i="6"/>
  <c r="K2583" i="6"/>
  <c r="K2582" i="6"/>
  <c r="I2582" i="6"/>
  <c r="K2581" i="6"/>
  <c r="K2580" i="6"/>
  <c r="I2579" i="6"/>
  <c r="K2578" i="6"/>
  <c r="K2577" i="6"/>
  <c r="I2577" i="6"/>
  <c r="K2575" i="6"/>
  <c r="K2574" i="6"/>
  <c r="K2573" i="6"/>
  <c r="K2572" i="6"/>
  <c r="I2571" i="6"/>
  <c r="K2570" i="6"/>
  <c r="K2569" i="6"/>
  <c r="I2569" i="6"/>
  <c r="K2567" i="6"/>
  <c r="K2566" i="6"/>
  <c r="K2565" i="6"/>
  <c r="K2563" i="6"/>
  <c r="I2563" i="6"/>
  <c r="I2562" i="6"/>
  <c r="K2561" i="6"/>
  <c r="K2560" i="6"/>
  <c r="K2559" i="6"/>
  <c r="I2559" i="6"/>
  <c r="K2557" i="6"/>
  <c r="K2555" i="6"/>
  <c r="I2555" i="6"/>
  <c r="K2553" i="6"/>
  <c r="K2552" i="6"/>
  <c r="K2551" i="6"/>
  <c r="I2551" i="6"/>
  <c r="K2549" i="6"/>
  <c r="K2547" i="6"/>
  <c r="I2547" i="6"/>
  <c r="K2545" i="6"/>
  <c r="K2544" i="6"/>
  <c r="K2543" i="6"/>
  <c r="I2543" i="6"/>
  <c r="K2541" i="6"/>
  <c r="K2539" i="6"/>
  <c r="I2539" i="6"/>
  <c r="K2537" i="6"/>
  <c r="K2536" i="6"/>
  <c r="K2535" i="6"/>
  <c r="I2535" i="6"/>
  <c r="K2533" i="6"/>
  <c r="K2531" i="6"/>
  <c r="I2531" i="6"/>
  <c r="K2529" i="6"/>
  <c r="K2528" i="6"/>
  <c r="K2527" i="6"/>
  <c r="I2527" i="6"/>
  <c r="K2525" i="6"/>
  <c r="K2523" i="6"/>
  <c r="I2523" i="6"/>
  <c r="K2521" i="6"/>
  <c r="K2520" i="6"/>
  <c r="K2519" i="6"/>
  <c r="I2519" i="6"/>
  <c r="K2516" i="6"/>
  <c r="K2515" i="6"/>
  <c r="K2514" i="6"/>
  <c r="K2511" i="6"/>
  <c r="I2511" i="6"/>
  <c r="K2510" i="6"/>
  <c r="K2509" i="6"/>
  <c r="I2508" i="6"/>
  <c r="K2507" i="6"/>
  <c r="K2506" i="6"/>
  <c r="K2503" i="6"/>
  <c r="I2503" i="6"/>
  <c r="K2502" i="6"/>
  <c r="K2501" i="6"/>
  <c r="I2501" i="6"/>
  <c r="K2499" i="6"/>
  <c r="K2498" i="6"/>
  <c r="K2495" i="6"/>
  <c r="I2495" i="6"/>
  <c r="K2494" i="6"/>
  <c r="K2493" i="6"/>
  <c r="I2493" i="6"/>
  <c r="K2491" i="6"/>
  <c r="I2491" i="6"/>
  <c r="K2490" i="6"/>
  <c r="I2490" i="6"/>
  <c r="K2487" i="6"/>
  <c r="I2487" i="6"/>
  <c r="K2486" i="6"/>
  <c r="K2485" i="6"/>
  <c r="I2485" i="6"/>
  <c r="K2483" i="6"/>
  <c r="K2482" i="6"/>
  <c r="K2479" i="6"/>
  <c r="I2479" i="6"/>
  <c r="K2478" i="6"/>
  <c r="K2477" i="6"/>
  <c r="I2477" i="6"/>
  <c r="I2476" i="6"/>
  <c r="K2475" i="6"/>
  <c r="K2474" i="6"/>
  <c r="K2471" i="6"/>
  <c r="I2471" i="6"/>
  <c r="K2470" i="6"/>
  <c r="K2469" i="6"/>
  <c r="I2469" i="6"/>
  <c r="K2468" i="6"/>
  <c r="K2467" i="6"/>
  <c r="K2465" i="6"/>
  <c r="K2464" i="6"/>
  <c r="K2463" i="6"/>
  <c r="K2462" i="6"/>
  <c r="K2459" i="6"/>
  <c r="I2459" i="6"/>
  <c r="K2457" i="6"/>
  <c r="K2456" i="6"/>
  <c r="K2455" i="6"/>
  <c r="I2455" i="6"/>
  <c r="K2454" i="6"/>
  <c r="K2453" i="6"/>
  <c r="K2451" i="6"/>
  <c r="I2451" i="6"/>
  <c r="K2449" i="6"/>
  <c r="K2448" i="6"/>
  <c r="K2447" i="6"/>
  <c r="I2447" i="6"/>
  <c r="K2446" i="6"/>
  <c r="K2445" i="6"/>
  <c r="K2443" i="6"/>
  <c r="I2443" i="6"/>
  <c r="K2441" i="6"/>
  <c r="K2440" i="6"/>
  <c r="K2439" i="6"/>
  <c r="I2439" i="6"/>
  <c r="K2438" i="6"/>
  <c r="I2438" i="6"/>
  <c r="K2437" i="6"/>
  <c r="K2435" i="6"/>
  <c r="I2435" i="6"/>
  <c r="K2433" i="6"/>
  <c r="K2432" i="6"/>
  <c r="I2432" i="6"/>
  <c r="K2431" i="6"/>
  <c r="K2430" i="6"/>
  <c r="I2429" i="6"/>
  <c r="K2427" i="6"/>
  <c r="I2427" i="6"/>
  <c r="I2426" i="6"/>
  <c r="K2425" i="6"/>
  <c r="K2424" i="6"/>
  <c r="K2423" i="6"/>
  <c r="K2422" i="6"/>
  <c r="K2419" i="6"/>
  <c r="K2417" i="6"/>
  <c r="K2415" i="6"/>
  <c r="I2415" i="6"/>
  <c r="K2414" i="6"/>
  <c r="K2413" i="6"/>
  <c r="K2412" i="6"/>
  <c r="K2411" i="6"/>
  <c r="I2411" i="6"/>
  <c r="K2409" i="6"/>
  <c r="K2407" i="6"/>
  <c r="I2407" i="6"/>
  <c r="K2406" i="6"/>
  <c r="I2406" i="6"/>
  <c r="K2405" i="6"/>
  <c r="K2404" i="6"/>
  <c r="K2403" i="6"/>
  <c r="I2403" i="6"/>
  <c r="K2401" i="6"/>
  <c r="I2401" i="6"/>
  <c r="K2399" i="6"/>
  <c r="I2399" i="6"/>
  <c r="K2398" i="6"/>
  <c r="I2398" i="6"/>
  <c r="K2397" i="6"/>
  <c r="K2396" i="6"/>
  <c r="K2395" i="6"/>
  <c r="K2393" i="6"/>
  <c r="I2393" i="6"/>
  <c r="K2391" i="6"/>
  <c r="I2391" i="6"/>
  <c r="K2390" i="6"/>
  <c r="I2390" i="6"/>
  <c r="K2389" i="6"/>
  <c r="K2388" i="6"/>
  <c r="K2387" i="6"/>
  <c r="I2387" i="6"/>
  <c r="K2385" i="6"/>
  <c r="I2384" i="6"/>
  <c r="K2383" i="6"/>
  <c r="I2383" i="6"/>
  <c r="K2382" i="6"/>
  <c r="I2382" i="6"/>
  <c r="K2381" i="6"/>
  <c r="K2380" i="6"/>
  <c r="K2379" i="6"/>
  <c r="K2377" i="6"/>
  <c r="I2377" i="6"/>
  <c r="K2375" i="6"/>
  <c r="K2374" i="6"/>
  <c r="I2374" i="6"/>
  <c r="K2373" i="6"/>
  <c r="K2372" i="6"/>
  <c r="K2371" i="6"/>
  <c r="I2371" i="6"/>
  <c r="K2369" i="6"/>
  <c r="K2367" i="6"/>
  <c r="K2365" i="6"/>
  <c r="K2364" i="6"/>
  <c r="K2363" i="6"/>
  <c r="K2362" i="6"/>
  <c r="K2359" i="6"/>
  <c r="I2359" i="6"/>
  <c r="I2358" i="6"/>
  <c r="K2357" i="6"/>
  <c r="K2356" i="6"/>
  <c r="K2355" i="6"/>
  <c r="K2354" i="6"/>
  <c r="I2354" i="6"/>
  <c r="K2351" i="6"/>
  <c r="I2351" i="6"/>
  <c r="I2350" i="6"/>
  <c r="K2349" i="6"/>
  <c r="K2348" i="6"/>
  <c r="K2347" i="6"/>
  <c r="K2346" i="6"/>
  <c r="K2343" i="6"/>
  <c r="I2343" i="6"/>
  <c r="K2341" i="6"/>
  <c r="K2340" i="6"/>
  <c r="I2340" i="6"/>
  <c r="K2339" i="6"/>
  <c r="K2338" i="6"/>
  <c r="I2338" i="6"/>
  <c r="K2335" i="6"/>
  <c r="I2335" i="6"/>
  <c r="K2333" i="6"/>
  <c r="K2332" i="6"/>
  <c r="K2331" i="6"/>
  <c r="K2330" i="6"/>
  <c r="K2327" i="6"/>
  <c r="I2327" i="6"/>
  <c r="K2325" i="6"/>
  <c r="K2324" i="6"/>
  <c r="I2324" i="6"/>
  <c r="K2323" i="6"/>
  <c r="I2323" i="6"/>
  <c r="K2322" i="6"/>
  <c r="K2319" i="6"/>
  <c r="I2319" i="6"/>
  <c r="K2317" i="6"/>
  <c r="K2316" i="6"/>
  <c r="I2316" i="6"/>
  <c r="K2315" i="6"/>
  <c r="I2315" i="6"/>
  <c r="K2314" i="6"/>
  <c r="I2314" i="6"/>
  <c r="K2313" i="6"/>
  <c r="K2311" i="6"/>
  <c r="I2311" i="6"/>
  <c r="K2309" i="6"/>
  <c r="K2308" i="6"/>
  <c r="I2308" i="6"/>
  <c r="K2307" i="6"/>
  <c r="I2307" i="6"/>
  <c r="K2306" i="6"/>
  <c r="K2305" i="6"/>
  <c r="K2303" i="6"/>
  <c r="I2303" i="6"/>
  <c r="K2301" i="6"/>
  <c r="K2300" i="6"/>
  <c r="K2299" i="6"/>
  <c r="I2299" i="6"/>
  <c r="K2298" i="6"/>
  <c r="K2297" i="6"/>
  <c r="K2295" i="6"/>
  <c r="I2295" i="6"/>
  <c r="K2293" i="6"/>
  <c r="K2292" i="6"/>
  <c r="K2291" i="6"/>
  <c r="I2291" i="6"/>
  <c r="K2290" i="6"/>
  <c r="I2290" i="6"/>
  <c r="K2289" i="6"/>
  <c r="K2287" i="6"/>
  <c r="I2287" i="6"/>
  <c r="K2285" i="6"/>
  <c r="K2283" i="6"/>
  <c r="I2283" i="6"/>
  <c r="K2282" i="6"/>
  <c r="K2281" i="6"/>
  <c r="K2279" i="6"/>
  <c r="I2279" i="6"/>
  <c r="K2277" i="6"/>
  <c r="I2276" i="6"/>
  <c r="K2275" i="6"/>
  <c r="K2273" i="6"/>
  <c r="K2271" i="6"/>
  <c r="I2271" i="6"/>
  <c r="K2269" i="6"/>
  <c r="K2267" i="6"/>
  <c r="K2266" i="6"/>
  <c r="K2265" i="6"/>
  <c r="K2264" i="6"/>
  <c r="I2263" i="6"/>
  <c r="K2262" i="6"/>
  <c r="K2261" i="6"/>
  <c r="I2260" i="6"/>
  <c r="K2259" i="6"/>
  <c r="K2258" i="6"/>
  <c r="I2258" i="6"/>
  <c r="K2256" i="6"/>
  <c r="I2256" i="6"/>
  <c r="I2255" i="6"/>
  <c r="K2254" i="6"/>
  <c r="K2253" i="6"/>
  <c r="I2253" i="6"/>
  <c r="I2252" i="6"/>
  <c r="K2251" i="6"/>
  <c r="K2250" i="6"/>
  <c r="I2250" i="6"/>
  <c r="K2248" i="6"/>
  <c r="I2248" i="6"/>
  <c r="I2247" i="6"/>
  <c r="K2246" i="6"/>
  <c r="K2245" i="6"/>
  <c r="I2245" i="6"/>
  <c r="I2244" i="6"/>
  <c r="K2243" i="6"/>
  <c r="K2242" i="6"/>
  <c r="I2242" i="6"/>
  <c r="K2240" i="6"/>
  <c r="I2239" i="6"/>
  <c r="K2238" i="6"/>
  <c r="K2237" i="6"/>
  <c r="I2236" i="6"/>
  <c r="K2235" i="6"/>
  <c r="K2234" i="6"/>
  <c r="I2234" i="6"/>
  <c r="K2232" i="6"/>
  <c r="I2231" i="6"/>
  <c r="K2230" i="6"/>
  <c r="K2229" i="6"/>
  <c r="I2228" i="6"/>
  <c r="K2227" i="6"/>
  <c r="K2226" i="6"/>
  <c r="I2226" i="6"/>
  <c r="K2224" i="6"/>
  <c r="I2224" i="6"/>
  <c r="I2223" i="6"/>
  <c r="K2222" i="6"/>
  <c r="K2221" i="6"/>
  <c r="I2220" i="6"/>
  <c r="K2219" i="6"/>
  <c r="K2218" i="6"/>
  <c r="I2218" i="6"/>
  <c r="K2216" i="6"/>
  <c r="I2215" i="6"/>
  <c r="K2214" i="6"/>
  <c r="K2213" i="6"/>
  <c r="K109" i="7" s="1"/>
  <c r="I2213" i="6"/>
  <c r="I109" i="7" s="1"/>
  <c r="I2212" i="6"/>
  <c r="I108" i="7" s="1"/>
  <c r="K2211" i="6"/>
  <c r="K107" i="7" s="1"/>
  <c r="K2210" i="6"/>
  <c r="K106" i="7" s="1"/>
  <c r="I2210" i="6"/>
  <c r="I106" i="7" s="1"/>
  <c r="K2208" i="6"/>
  <c r="K104" i="7" s="1"/>
  <c r="I2207" i="6"/>
  <c r="I103" i="7" s="1"/>
  <c r="K2206" i="6"/>
  <c r="K102" i="7" s="1"/>
  <c r="K2205" i="6"/>
  <c r="K101" i="7" s="1"/>
  <c r="I2205" i="6"/>
  <c r="I101" i="7" s="1"/>
  <c r="I2204" i="6"/>
  <c r="I100" i="7" s="1"/>
  <c r="K2203" i="6"/>
  <c r="K99" i="7" s="1"/>
  <c r="K2202" i="6"/>
  <c r="K98" i="7" s="1"/>
  <c r="I2202" i="6"/>
  <c r="I98" i="7" s="1"/>
  <c r="K2200" i="6"/>
  <c r="K96" i="7" s="1"/>
  <c r="I2199" i="6"/>
  <c r="I95" i="7" s="1"/>
  <c r="K2198" i="6"/>
  <c r="K94" i="7" s="1"/>
  <c r="K2197" i="6"/>
  <c r="K93" i="7" s="1"/>
  <c r="I2196" i="6"/>
  <c r="I92" i="7" s="1"/>
  <c r="K2195" i="6"/>
  <c r="K91" i="7" s="1"/>
  <c r="K2194" i="6"/>
  <c r="K90" i="7" s="1"/>
  <c r="I2194" i="6"/>
  <c r="I90" i="7" s="1"/>
  <c r="K2192" i="6"/>
  <c r="K88" i="7" s="1"/>
  <c r="I2192" i="6"/>
  <c r="I88" i="7" s="1"/>
  <c r="I2191" i="6"/>
  <c r="I87" i="7" s="1"/>
  <c r="K2190" i="6"/>
  <c r="K86" i="7" s="1"/>
  <c r="K2189" i="6"/>
  <c r="K85" i="7" s="1"/>
  <c r="I2189" i="6"/>
  <c r="I85" i="7" s="1"/>
  <c r="I2188" i="6"/>
  <c r="I84" i="7" s="1"/>
  <c r="K2187" i="6"/>
  <c r="K83" i="7" s="1"/>
  <c r="K2186" i="6"/>
  <c r="K82" i="7" s="1"/>
  <c r="I2186" i="6"/>
  <c r="I82" i="7" s="1"/>
  <c r="K2184" i="6"/>
  <c r="K80" i="7" s="1"/>
  <c r="I2184" i="6"/>
  <c r="I80" i="7" s="1"/>
  <c r="I2183" i="6"/>
  <c r="I79" i="7" s="1"/>
  <c r="K2182" i="6"/>
  <c r="K78" i="7" s="1"/>
  <c r="K2181" i="6"/>
  <c r="K77" i="7" s="1"/>
  <c r="I2181" i="6"/>
  <c r="I77" i="7" s="1"/>
  <c r="I2180" i="6"/>
  <c r="I76" i="7" s="1"/>
  <c r="K2179" i="6"/>
  <c r="K75" i="7" s="1"/>
  <c r="K2178" i="6"/>
  <c r="K74" i="7" s="1"/>
  <c r="I2178" i="6"/>
  <c r="I74" i="7" s="1"/>
  <c r="K2176" i="6"/>
  <c r="I2175" i="6"/>
  <c r="K2174" i="6"/>
  <c r="K2173" i="6"/>
  <c r="I2172" i="6"/>
  <c r="K2171" i="6"/>
  <c r="I2171" i="6"/>
  <c r="K2170" i="6"/>
  <c r="I2170" i="6"/>
  <c r="I2169" i="6"/>
  <c r="K2168" i="6"/>
  <c r="I2168" i="6"/>
  <c r="K2167" i="6"/>
  <c r="K2166" i="6"/>
  <c r="K2163" i="6"/>
  <c r="K2162" i="6"/>
  <c r="I2161" i="6"/>
  <c r="K2159" i="6"/>
  <c r="K2158" i="6"/>
  <c r="K2157" i="6"/>
  <c r="I2157" i="6"/>
  <c r="K2156" i="6"/>
  <c r="I2156" i="6"/>
  <c r="K2155" i="6"/>
  <c r="K2154" i="6"/>
  <c r="I2153" i="6"/>
  <c r="K2151" i="6"/>
  <c r="K2150" i="6"/>
  <c r="K2149" i="6"/>
  <c r="I2149" i="6"/>
  <c r="K2148" i="6"/>
  <c r="I2148" i="6"/>
  <c r="K2147" i="6"/>
  <c r="K2146" i="6"/>
  <c r="I2145" i="6"/>
  <c r="K2143" i="6"/>
  <c r="K2142" i="6"/>
  <c r="K2141" i="6"/>
  <c r="I2141" i="6"/>
  <c r="K2140" i="6"/>
  <c r="K2139" i="6"/>
  <c r="K2138" i="6"/>
  <c r="I2138" i="6"/>
  <c r="I2137" i="6"/>
  <c r="K2135" i="6"/>
  <c r="I2135" i="6"/>
  <c r="K2134" i="6"/>
  <c r="K2133" i="6"/>
  <c r="I2133" i="6"/>
  <c r="K2132" i="6"/>
  <c r="K2131" i="6"/>
  <c r="K2130" i="6"/>
  <c r="I2129" i="6"/>
  <c r="K2127" i="6"/>
  <c r="K2126" i="6"/>
  <c r="K2125" i="6"/>
  <c r="I2125" i="6"/>
  <c r="K2124" i="6"/>
  <c r="K2123" i="6"/>
  <c r="K2122" i="6"/>
  <c r="I2121" i="6"/>
  <c r="K2119" i="6"/>
  <c r="K2118" i="6"/>
  <c r="K2117" i="6"/>
  <c r="I2117" i="6"/>
  <c r="K2116" i="6"/>
  <c r="K2115" i="6"/>
  <c r="K2114" i="6"/>
  <c r="K2113" i="6"/>
  <c r="I2113" i="6"/>
  <c r="K2111" i="6"/>
  <c r="K2110" i="6"/>
  <c r="K2109" i="6"/>
  <c r="I2109" i="6"/>
  <c r="K2108" i="6"/>
  <c r="K2107" i="6"/>
  <c r="K2106" i="6"/>
  <c r="I2106" i="6"/>
  <c r="K2105" i="6"/>
  <c r="I2105" i="6"/>
  <c r="K2103" i="6"/>
  <c r="K2102" i="6"/>
  <c r="K2101" i="6"/>
  <c r="I2101" i="6"/>
  <c r="K2100" i="6"/>
  <c r="K2099" i="6"/>
  <c r="K2098" i="6"/>
  <c r="K2097" i="6"/>
  <c r="I2097" i="6"/>
  <c r="K2095" i="6"/>
  <c r="K2094" i="6"/>
  <c r="K2093" i="6"/>
  <c r="I2093" i="6"/>
  <c r="K2092" i="6"/>
  <c r="I2092" i="6"/>
  <c r="K2091" i="6"/>
  <c r="K2090" i="6"/>
  <c r="I2090" i="6"/>
  <c r="K2089" i="6"/>
  <c r="I2089" i="6"/>
  <c r="K2087" i="6"/>
  <c r="K2086" i="6"/>
  <c r="K2085" i="6"/>
  <c r="I2085" i="6"/>
  <c r="K2084" i="6"/>
  <c r="K2083" i="6"/>
  <c r="K2082" i="6"/>
  <c r="K2081" i="6"/>
  <c r="I2081" i="6"/>
  <c r="K2079" i="6"/>
  <c r="K2078" i="6"/>
  <c r="K2077" i="6"/>
  <c r="I2077" i="6"/>
  <c r="K2074" i="6"/>
  <c r="K2073" i="6"/>
  <c r="K2070" i="6"/>
  <c r="K2068" i="6"/>
  <c r="I2068" i="6"/>
  <c r="K2067" i="6"/>
  <c r="K2066" i="6"/>
  <c r="I2066" i="6"/>
  <c r="K2064" i="6"/>
  <c r="I2064" i="6"/>
  <c r="K2062" i="6"/>
  <c r="I2061" i="6"/>
  <c r="K2060" i="6"/>
  <c r="K2059" i="6"/>
  <c r="K2058" i="6"/>
  <c r="I2058" i="6"/>
  <c r="K2057" i="6"/>
  <c r="K2056" i="6"/>
  <c r="I2056" i="6"/>
  <c r="K2054" i="6"/>
  <c r="K2052" i="6"/>
  <c r="K2051" i="6"/>
  <c r="K2050" i="6"/>
  <c r="I2050" i="6"/>
  <c r="K2049" i="6"/>
  <c r="K2048" i="6"/>
  <c r="I2048" i="6"/>
  <c r="K2046" i="6"/>
  <c r="I2045" i="6"/>
  <c r="K2044" i="6"/>
  <c r="K2043" i="6"/>
  <c r="I2043" i="6"/>
  <c r="K2042" i="6"/>
  <c r="I2042" i="6"/>
  <c r="K2041" i="6"/>
  <c r="K2040" i="6"/>
  <c r="I2040" i="6"/>
  <c r="K2038" i="6"/>
  <c r="I2038" i="6"/>
  <c r="K2036" i="6"/>
  <c r="I2036" i="6"/>
  <c r="K2035" i="6"/>
  <c r="I2035" i="6"/>
  <c r="K2034" i="6"/>
  <c r="I2034" i="6"/>
  <c r="K2033" i="6"/>
  <c r="K2032" i="6"/>
  <c r="I2032" i="6"/>
  <c r="K2031" i="6"/>
  <c r="K2030" i="6"/>
  <c r="K2028" i="6"/>
  <c r="K2027" i="6"/>
  <c r="I2027" i="6"/>
  <c r="K2026" i="6"/>
  <c r="I2026" i="6"/>
  <c r="K2025" i="6"/>
  <c r="K2024" i="6"/>
  <c r="I2024" i="6"/>
  <c r="K2023" i="6"/>
  <c r="K2022" i="6"/>
  <c r="K2020" i="6"/>
  <c r="K2019" i="6"/>
  <c r="I2019" i="6"/>
  <c r="K2018" i="6"/>
  <c r="I2018" i="6"/>
  <c r="K2017" i="6"/>
  <c r="K2016" i="6"/>
  <c r="I2016" i="6"/>
  <c r="K2015" i="6"/>
  <c r="K2014" i="6"/>
  <c r="K2012" i="6"/>
  <c r="K2011" i="6"/>
  <c r="I2011" i="6"/>
  <c r="K2010" i="6"/>
  <c r="I2010" i="6"/>
  <c r="K2009" i="6"/>
  <c r="K2008" i="6"/>
  <c r="I2008" i="6"/>
  <c r="K2007" i="6"/>
  <c r="K2006" i="6"/>
  <c r="I2006" i="6"/>
  <c r="K2004" i="6"/>
  <c r="K2003" i="6"/>
  <c r="I2003" i="6"/>
  <c r="K2002" i="6"/>
  <c r="I2002" i="6"/>
  <c r="K2001" i="6"/>
  <c r="K2000" i="6"/>
  <c r="I2000" i="6"/>
  <c r="K1999" i="6"/>
  <c r="K1998" i="6"/>
  <c r="K1996" i="6"/>
  <c r="K1995" i="6"/>
  <c r="I1995" i="6"/>
  <c r="K1994" i="6"/>
  <c r="I1994" i="6"/>
  <c r="K1993" i="6"/>
  <c r="K1992" i="6"/>
  <c r="I1992" i="6"/>
  <c r="K1991" i="6"/>
  <c r="K1990" i="6"/>
  <c r="K1988" i="6"/>
  <c r="K1987" i="6"/>
  <c r="I1987" i="6"/>
  <c r="K1986" i="6"/>
  <c r="I1986" i="6"/>
  <c r="K1985" i="6"/>
  <c r="K1984" i="6"/>
  <c r="I1984" i="6"/>
  <c r="K1983" i="6"/>
  <c r="K1982" i="6"/>
  <c r="I1982" i="6"/>
  <c r="K1980" i="6"/>
  <c r="I1980" i="6"/>
  <c r="I1979" i="6"/>
  <c r="K1978" i="6"/>
  <c r="K1977" i="6"/>
  <c r="K1976" i="6"/>
  <c r="K1975" i="6"/>
  <c r="I1971" i="6"/>
  <c r="I1970" i="6"/>
  <c r="K1969" i="6"/>
  <c r="K1968" i="6"/>
  <c r="K1966" i="6"/>
  <c r="I1966" i="6"/>
  <c r="I1964" i="6"/>
  <c r="K1963" i="6"/>
  <c r="I1963" i="6"/>
  <c r="I1962" i="6"/>
  <c r="K1961" i="6"/>
  <c r="K1960" i="6"/>
  <c r="I1960" i="6"/>
  <c r="K1958" i="6"/>
  <c r="K1955" i="6"/>
  <c r="I1955" i="6"/>
  <c r="I1954" i="6"/>
  <c r="K1953" i="6"/>
  <c r="K1952" i="6"/>
  <c r="K1950" i="6"/>
  <c r="I1950" i="6"/>
  <c r="I1949" i="6"/>
  <c r="I1948" i="6"/>
  <c r="K1947" i="6"/>
  <c r="I1947" i="6"/>
  <c r="I1946" i="6"/>
  <c r="K1945" i="6"/>
  <c r="K1944" i="6"/>
  <c r="I1944" i="6"/>
  <c r="K1942" i="6"/>
  <c r="I1941" i="6"/>
  <c r="K1939" i="6"/>
  <c r="I1939" i="6"/>
  <c r="I1938" i="6"/>
  <c r="K1937" i="6"/>
  <c r="K1936" i="6"/>
  <c r="K1934" i="6"/>
  <c r="I1932" i="6"/>
  <c r="K1931" i="6"/>
  <c r="I1931" i="6"/>
  <c r="I1930" i="6"/>
  <c r="K1929" i="6"/>
  <c r="K1928" i="6"/>
  <c r="I1928" i="6"/>
  <c r="K1926" i="6"/>
  <c r="K1923" i="6"/>
  <c r="I1923" i="6"/>
  <c r="I1922" i="6"/>
  <c r="K1921" i="6"/>
  <c r="K1920" i="6"/>
  <c r="K1918" i="6"/>
  <c r="I1918" i="6"/>
  <c r="I1917" i="6"/>
  <c r="I1916" i="6"/>
  <c r="K1915" i="6"/>
  <c r="I1914" i="6"/>
  <c r="K1913" i="6"/>
  <c r="K1912" i="6"/>
  <c r="K1911" i="6"/>
  <c r="K1910" i="6"/>
  <c r="K1907" i="6"/>
  <c r="I1907" i="6"/>
  <c r="I1906" i="6"/>
  <c r="K1905" i="6"/>
  <c r="K1904" i="6"/>
  <c r="K1903" i="6"/>
  <c r="K1902" i="6"/>
  <c r="K1899" i="6"/>
  <c r="I1898" i="6"/>
  <c r="K1897" i="6"/>
  <c r="K1896" i="6"/>
  <c r="K1895" i="6"/>
  <c r="K1894" i="6"/>
  <c r="I1894" i="6"/>
  <c r="K1891" i="6"/>
  <c r="I1891" i="6"/>
  <c r="I1890" i="6"/>
  <c r="K1889" i="6"/>
  <c r="K1888" i="6"/>
  <c r="I1888" i="6"/>
  <c r="K1887" i="6"/>
  <c r="K1886" i="6"/>
  <c r="I1885" i="6"/>
  <c r="I1884" i="6"/>
  <c r="K1883" i="6"/>
  <c r="I1882" i="6"/>
  <c r="K1881" i="6"/>
  <c r="K1880" i="6"/>
  <c r="K1879" i="6"/>
  <c r="K1878" i="6"/>
  <c r="I1876" i="6"/>
  <c r="K1875" i="6"/>
  <c r="K1873" i="6"/>
  <c r="I1873" i="6"/>
  <c r="K1872" i="6"/>
  <c r="K1871" i="6"/>
  <c r="K1870" i="6"/>
  <c r="I1870" i="6"/>
  <c r="K1868" i="6"/>
  <c r="K1867" i="6"/>
  <c r="I1867" i="6"/>
  <c r="K1866" i="6"/>
  <c r="I1866" i="6"/>
  <c r="K1865" i="6"/>
  <c r="K1864" i="6"/>
  <c r="K1863" i="6"/>
  <c r="K1862" i="6"/>
  <c r="I1862" i="6"/>
  <c r="K1860" i="6"/>
  <c r="K1859" i="6"/>
  <c r="I1859" i="6"/>
  <c r="K1858" i="6"/>
  <c r="I1858" i="6"/>
  <c r="K1857" i="6"/>
  <c r="K1856" i="6"/>
  <c r="K1855" i="6"/>
  <c r="K1854" i="6"/>
  <c r="I1854" i="6"/>
  <c r="K1852" i="6"/>
  <c r="K1851" i="6"/>
  <c r="I1851" i="6"/>
  <c r="K1850" i="6"/>
  <c r="I1850" i="6"/>
  <c r="K1849" i="6"/>
  <c r="K1848" i="6"/>
  <c r="K1847" i="6"/>
  <c r="K1846" i="6"/>
  <c r="I1846" i="6"/>
  <c r="K1844" i="6"/>
  <c r="I1844" i="6"/>
  <c r="K1843" i="6"/>
  <c r="I1843" i="6"/>
  <c r="K1842" i="6"/>
  <c r="I1842" i="6"/>
  <c r="K1841" i="6"/>
  <c r="K1840" i="6"/>
  <c r="K1839" i="6"/>
  <c r="K1838" i="6"/>
  <c r="I1838" i="6"/>
  <c r="K1836" i="6"/>
  <c r="K1835" i="6"/>
  <c r="I1835" i="6"/>
  <c r="K1834" i="6"/>
  <c r="I1834" i="6"/>
  <c r="K1833" i="6"/>
  <c r="K1832" i="6"/>
  <c r="K1831" i="6"/>
  <c r="K1830" i="6"/>
  <c r="I1830" i="6"/>
  <c r="K1828" i="6"/>
  <c r="I1828" i="6"/>
  <c r="K1827" i="6"/>
  <c r="I1827" i="6"/>
  <c r="K1826" i="6"/>
  <c r="I1826" i="6"/>
  <c r="K1825" i="6"/>
  <c r="K1824" i="6"/>
  <c r="K1823" i="6"/>
  <c r="K1822" i="6"/>
  <c r="I1822" i="6"/>
  <c r="K1820" i="6"/>
  <c r="K1819" i="6"/>
  <c r="I1819" i="6"/>
  <c r="K1818" i="6"/>
  <c r="I1818" i="6"/>
  <c r="K1817" i="6"/>
  <c r="K1816" i="6"/>
  <c r="K1815" i="6"/>
  <c r="K1814" i="6"/>
  <c r="I1814" i="6"/>
  <c r="K1812" i="6"/>
  <c r="K1811" i="6"/>
  <c r="I1811" i="6"/>
  <c r="K1810" i="6"/>
  <c r="I1810" i="6"/>
  <c r="K1809" i="6"/>
  <c r="K1808" i="6"/>
  <c r="K1807" i="6"/>
  <c r="K1806" i="6"/>
  <c r="I1806" i="6"/>
  <c r="I1805" i="6"/>
  <c r="K1804" i="6"/>
  <c r="K1803" i="6"/>
  <c r="I1803" i="6"/>
  <c r="K1802" i="6"/>
  <c r="I1802" i="6"/>
  <c r="K1801" i="6"/>
  <c r="K1800" i="6"/>
  <c r="I1800" i="6"/>
  <c r="K1799" i="6"/>
  <c r="K1798" i="6"/>
  <c r="I1798" i="6"/>
  <c r="I1797" i="6"/>
  <c r="K1796" i="6"/>
  <c r="K1795" i="6"/>
  <c r="I1795" i="6"/>
  <c r="K1794" i="6"/>
  <c r="I1794" i="6"/>
  <c r="K1793" i="6"/>
  <c r="K1792" i="6"/>
  <c r="K1791" i="6"/>
  <c r="K1790" i="6"/>
  <c r="I1790" i="6"/>
  <c r="K1788" i="6"/>
  <c r="K1787" i="6"/>
  <c r="I1787" i="6"/>
  <c r="K1786" i="6"/>
  <c r="I1786" i="6"/>
  <c r="K1785" i="6"/>
  <c r="K1784" i="6"/>
  <c r="K1783" i="6"/>
  <c r="K1782" i="6"/>
  <c r="I1782" i="6"/>
  <c r="K1780" i="6"/>
  <c r="I1780" i="6"/>
  <c r="I1779" i="6"/>
  <c r="K1775" i="6"/>
  <c r="I1775" i="6"/>
  <c r="K1771" i="6"/>
  <c r="I1769" i="6"/>
  <c r="K1768" i="6"/>
  <c r="I1768" i="6"/>
  <c r="K1767" i="6"/>
  <c r="K1766" i="6"/>
  <c r="K1765" i="6"/>
  <c r="I1765" i="6"/>
  <c r="K1764" i="6"/>
  <c r="K1763" i="6"/>
  <c r="I1762" i="6"/>
  <c r="I1761" i="6"/>
  <c r="K1760" i="6"/>
  <c r="I1760" i="6"/>
  <c r="K1759" i="6"/>
  <c r="K1758" i="6"/>
  <c r="I1757" i="6"/>
  <c r="K1756" i="6"/>
  <c r="K1755" i="6"/>
  <c r="K1752" i="6"/>
  <c r="I1752" i="6"/>
  <c r="K1751" i="6"/>
  <c r="K1750" i="6"/>
  <c r="I1749" i="6"/>
  <c r="K1748" i="6"/>
  <c r="K1747" i="6"/>
  <c r="I1746" i="6"/>
  <c r="K1744" i="6"/>
  <c r="I1744" i="6"/>
  <c r="K1743" i="6"/>
  <c r="K1742" i="6"/>
  <c r="I1741" i="6"/>
  <c r="K1740" i="6"/>
  <c r="K1739" i="6"/>
  <c r="K1736" i="6"/>
  <c r="I1736" i="6"/>
  <c r="K1735" i="6"/>
  <c r="K1734" i="6"/>
  <c r="I1733" i="6"/>
  <c r="K1732" i="6"/>
  <c r="K1731" i="6"/>
  <c r="K1728" i="6"/>
  <c r="I1728" i="6"/>
  <c r="K1727" i="6"/>
  <c r="K1726" i="6"/>
  <c r="I1725" i="6"/>
  <c r="K1724" i="6"/>
  <c r="K1723" i="6"/>
  <c r="K1720" i="6"/>
  <c r="I1720" i="6"/>
  <c r="K1719" i="6"/>
  <c r="K1718" i="6"/>
  <c r="I1717" i="6"/>
  <c r="K1716" i="6"/>
  <c r="K1715" i="6"/>
  <c r="K1712" i="6"/>
  <c r="I1712" i="6"/>
  <c r="K1711" i="6"/>
  <c r="K1710" i="6"/>
  <c r="I1709" i="6"/>
  <c r="K1708" i="6"/>
  <c r="K1707" i="6"/>
  <c r="K1704" i="6"/>
  <c r="I1704" i="6"/>
  <c r="K1703" i="6"/>
  <c r="K1702" i="6"/>
  <c r="I1701" i="6"/>
  <c r="K1700" i="6"/>
  <c r="K1699" i="6"/>
  <c r="K1696" i="6"/>
  <c r="I1696" i="6"/>
  <c r="K1695" i="6"/>
  <c r="K1694" i="6"/>
  <c r="K1693" i="6"/>
  <c r="K1692" i="6"/>
  <c r="K1691" i="6"/>
  <c r="K1690" i="6"/>
  <c r="I1689" i="6"/>
  <c r="K1688" i="6"/>
  <c r="K1687" i="6"/>
  <c r="K1686" i="6"/>
  <c r="K1685" i="6"/>
  <c r="K1684" i="6"/>
  <c r="K1683" i="6"/>
  <c r="K1682" i="6"/>
  <c r="I1680" i="6"/>
  <c r="I1679" i="6"/>
  <c r="K1678" i="6"/>
  <c r="K1677" i="6"/>
  <c r="I1677" i="6"/>
  <c r="K1676" i="6"/>
  <c r="K1675" i="6"/>
  <c r="K1674" i="6"/>
  <c r="I1674" i="6"/>
  <c r="I1672" i="6"/>
  <c r="I1671" i="6"/>
  <c r="K1670" i="6"/>
  <c r="K1669" i="6"/>
  <c r="K1668" i="6"/>
  <c r="K1667" i="6"/>
  <c r="K1666" i="6"/>
  <c r="I1664" i="6"/>
  <c r="I1663" i="6"/>
  <c r="K1662" i="6"/>
  <c r="K1661" i="6"/>
  <c r="K1660" i="6"/>
  <c r="K1659" i="6"/>
  <c r="I1659" i="6"/>
  <c r="K1658" i="6"/>
  <c r="K1656" i="6"/>
  <c r="I1656" i="6"/>
  <c r="I1655" i="6"/>
  <c r="K1654" i="6"/>
  <c r="K1653" i="6"/>
  <c r="K1652" i="6"/>
  <c r="K1651" i="6"/>
  <c r="K1650" i="6"/>
  <c r="I1650" i="6"/>
  <c r="K1648" i="6"/>
  <c r="I1648" i="6"/>
  <c r="I1647" i="6"/>
  <c r="K1646" i="6"/>
  <c r="K1645" i="6"/>
  <c r="K1644" i="6"/>
  <c r="K1643" i="6"/>
  <c r="K1642" i="6"/>
  <c r="I1642" i="6"/>
  <c r="K1640" i="6"/>
  <c r="I1640" i="6"/>
  <c r="I1639" i="6"/>
  <c r="K1638" i="6"/>
  <c r="K1637" i="6"/>
  <c r="K1636" i="6"/>
  <c r="I1636" i="6"/>
  <c r="K1635" i="6"/>
  <c r="K1634" i="6"/>
  <c r="I1634" i="6"/>
  <c r="K1632" i="6"/>
  <c r="I1632" i="6"/>
  <c r="I1631" i="6"/>
  <c r="K1630" i="6"/>
  <c r="K1629" i="6"/>
  <c r="K1628" i="6"/>
  <c r="K1627" i="6"/>
  <c r="K1626" i="6"/>
  <c r="I1626" i="6"/>
  <c r="K1625" i="6"/>
  <c r="K1624" i="6"/>
  <c r="I1624" i="6"/>
  <c r="K1622" i="6"/>
  <c r="K1621" i="6"/>
  <c r="K1620" i="6"/>
  <c r="K1619" i="6"/>
  <c r="K1618" i="6"/>
  <c r="I1618" i="6"/>
  <c r="K1617" i="6"/>
  <c r="K1616" i="6"/>
  <c r="I1616" i="6"/>
  <c r="K1614" i="6"/>
  <c r="K1613" i="6"/>
  <c r="K1612" i="6"/>
  <c r="I1612" i="6"/>
  <c r="K1611" i="6"/>
  <c r="K1610" i="6"/>
  <c r="I1610" i="6"/>
  <c r="K1609" i="6"/>
  <c r="K1608" i="6"/>
  <c r="I1608" i="6"/>
  <c r="K1606" i="6"/>
  <c r="I1606" i="6"/>
  <c r="K1605" i="6"/>
  <c r="K1604" i="6"/>
  <c r="K1603" i="6"/>
  <c r="K1602" i="6"/>
  <c r="I1602" i="6"/>
  <c r="K1601" i="6"/>
  <c r="K1600" i="6"/>
  <c r="I1600" i="6"/>
  <c r="K1598" i="6"/>
  <c r="K1597" i="6"/>
  <c r="K1596" i="6"/>
  <c r="I1596" i="6"/>
  <c r="K1595" i="6"/>
  <c r="K1594" i="6"/>
  <c r="I1594" i="6"/>
  <c r="K1593" i="6"/>
  <c r="K1592" i="6"/>
  <c r="I1592" i="6"/>
  <c r="K1590" i="6"/>
  <c r="K1589" i="6"/>
  <c r="K1588" i="6"/>
  <c r="K1587" i="6"/>
  <c r="K1586" i="6"/>
  <c r="I1586" i="6"/>
  <c r="K1585" i="6"/>
  <c r="K1584" i="6"/>
  <c r="I1584" i="6"/>
  <c r="K1582" i="6"/>
  <c r="K1581" i="6"/>
  <c r="K1580" i="6"/>
  <c r="I1580" i="6"/>
  <c r="K1579" i="6"/>
  <c r="K1578" i="6"/>
  <c r="I1578" i="6"/>
  <c r="K1577" i="6"/>
  <c r="K1576" i="6"/>
  <c r="I1576" i="6"/>
  <c r="K1574" i="6"/>
  <c r="K1573" i="6"/>
  <c r="K1572" i="6"/>
  <c r="K1571" i="6"/>
  <c r="K1570" i="6"/>
  <c r="I1570" i="6"/>
  <c r="K1569" i="6"/>
  <c r="K1568" i="6"/>
  <c r="I1568" i="6"/>
  <c r="K1566" i="6"/>
  <c r="K1565" i="6"/>
  <c r="K1564" i="6"/>
  <c r="K1563" i="6"/>
  <c r="K1562" i="6"/>
  <c r="I1562" i="6"/>
  <c r="K1561" i="6"/>
  <c r="K1560" i="6"/>
  <c r="I1560" i="6"/>
  <c r="K1558" i="6"/>
  <c r="K1557" i="6"/>
  <c r="K1556" i="6"/>
  <c r="K1555" i="6"/>
  <c r="K1554" i="6"/>
  <c r="I1554" i="6"/>
  <c r="K1553" i="6"/>
  <c r="K1552" i="6"/>
  <c r="I1552" i="6"/>
  <c r="K1550" i="6"/>
  <c r="K1549" i="6"/>
  <c r="K1548" i="6"/>
  <c r="K1547" i="6"/>
  <c r="K1546" i="6"/>
  <c r="I1546" i="6"/>
  <c r="K1545" i="6"/>
  <c r="K1544" i="6"/>
  <c r="I1544" i="6"/>
  <c r="K1542" i="6"/>
  <c r="K1540" i="6"/>
  <c r="I1540" i="6"/>
  <c r="K1539" i="6"/>
  <c r="K1537" i="6"/>
  <c r="K1536" i="6"/>
  <c r="I1533" i="6"/>
  <c r="I1532" i="6"/>
  <c r="K1531" i="6"/>
  <c r="K1530" i="6"/>
  <c r="I1530" i="6"/>
  <c r="K1529" i="6"/>
  <c r="K1528" i="6"/>
  <c r="I1526" i="6"/>
  <c r="I1524" i="6"/>
  <c r="K1523" i="6"/>
  <c r="K1522" i="6"/>
  <c r="I1522" i="6"/>
  <c r="K1521" i="6"/>
  <c r="K1520" i="6"/>
  <c r="I1517" i="6"/>
  <c r="I1516" i="6"/>
  <c r="K1515" i="6"/>
  <c r="I1515" i="6"/>
  <c r="K1514" i="6"/>
  <c r="I1514" i="6"/>
  <c r="K1513" i="6"/>
  <c r="K1512" i="6"/>
  <c r="I1510" i="6"/>
  <c r="I1508" i="6"/>
  <c r="K1507" i="6"/>
  <c r="K1506" i="6"/>
  <c r="K1505" i="6"/>
  <c r="K1504" i="6"/>
  <c r="I1504" i="6"/>
  <c r="I1503" i="6"/>
  <c r="I1500" i="6"/>
  <c r="K1499" i="6"/>
  <c r="K1498" i="6"/>
  <c r="I1498" i="6"/>
  <c r="K1497" i="6"/>
  <c r="K1496" i="6"/>
  <c r="I1494" i="6"/>
  <c r="I1493" i="6"/>
  <c r="I1492" i="6"/>
  <c r="K1491" i="6"/>
  <c r="K1490" i="6"/>
  <c r="K1489" i="6"/>
  <c r="K1488" i="6"/>
  <c r="I1488" i="6"/>
  <c r="I1487" i="6"/>
  <c r="I1484" i="6"/>
  <c r="K1483" i="6"/>
  <c r="K1482" i="6"/>
  <c r="I1482" i="6"/>
  <c r="K1481" i="6"/>
  <c r="K1480" i="6"/>
  <c r="I1478" i="6"/>
  <c r="I1477" i="6"/>
  <c r="I1476" i="6"/>
  <c r="K1475" i="6"/>
  <c r="K1474" i="6"/>
  <c r="K1473" i="6"/>
  <c r="K1472" i="6"/>
  <c r="I1472" i="6"/>
  <c r="I1471" i="6"/>
  <c r="I1468" i="6"/>
  <c r="K1467" i="6"/>
  <c r="I1467" i="6"/>
  <c r="K1466" i="6"/>
  <c r="K1465" i="6"/>
  <c r="K1464" i="6"/>
  <c r="I1460" i="6"/>
  <c r="K1459" i="6"/>
  <c r="I1459" i="6"/>
  <c r="K1458" i="6"/>
  <c r="K1457" i="6"/>
  <c r="K1456" i="6"/>
  <c r="I1455" i="6"/>
  <c r="I1454" i="6"/>
  <c r="I1452" i="6"/>
  <c r="K1451" i="6"/>
  <c r="I1451" i="6"/>
  <c r="K1450" i="6"/>
  <c r="K1449" i="6"/>
  <c r="K1448" i="6"/>
  <c r="I1444" i="6"/>
  <c r="K1443" i="6"/>
  <c r="I1443" i="6"/>
  <c r="K1442" i="6"/>
  <c r="I1442" i="6"/>
  <c r="K1441" i="6"/>
  <c r="K1440" i="6"/>
  <c r="I1438" i="6"/>
  <c r="I1437" i="6"/>
  <c r="I1436" i="6"/>
  <c r="K1435" i="6"/>
  <c r="I1435" i="6"/>
  <c r="K1434" i="6"/>
  <c r="K1433" i="6"/>
  <c r="K1432" i="6"/>
  <c r="I1428" i="6"/>
  <c r="K1427" i="6"/>
  <c r="I1427" i="6"/>
  <c r="K1426" i="6"/>
  <c r="K1425" i="6"/>
  <c r="K1424" i="6"/>
  <c r="K1423" i="6"/>
  <c r="I1420" i="6"/>
  <c r="K1419" i="6"/>
  <c r="I1419" i="6"/>
  <c r="K1418" i="6"/>
  <c r="K1417" i="6"/>
  <c r="K1416" i="6"/>
  <c r="K1415" i="6"/>
  <c r="I1412" i="6"/>
  <c r="K1411" i="6"/>
  <c r="I1411" i="6"/>
  <c r="K1410" i="6"/>
  <c r="K1409" i="6"/>
  <c r="K1408" i="6"/>
  <c r="K1407" i="6"/>
  <c r="I1407" i="6"/>
  <c r="I1404" i="6"/>
  <c r="K1403" i="6"/>
  <c r="I1403" i="6"/>
  <c r="K1402" i="6"/>
  <c r="K1401" i="6"/>
  <c r="K1400" i="6"/>
  <c r="K1399" i="6"/>
  <c r="I1396" i="6"/>
  <c r="K1395" i="6"/>
  <c r="I1395" i="6"/>
  <c r="K1394" i="6"/>
  <c r="K1393" i="6"/>
  <c r="K1392" i="6"/>
  <c r="K1391" i="6"/>
  <c r="I1390" i="6"/>
  <c r="K1388" i="6"/>
  <c r="I1388" i="6"/>
  <c r="K1387" i="6"/>
  <c r="I1387" i="6"/>
  <c r="K1386" i="6"/>
  <c r="K1385" i="6"/>
  <c r="K1384" i="6"/>
  <c r="K1383" i="6"/>
  <c r="K1380" i="6"/>
  <c r="I1380" i="6"/>
  <c r="K1379" i="6"/>
  <c r="I1379" i="6"/>
  <c r="K1378" i="6"/>
  <c r="I1378" i="6"/>
  <c r="K1377" i="6"/>
  <c r="K1376" i="6"/>
  <c r="K1375" i="6"/>
  <c r="I1373" i="6"/>
  <c r="K1372" i="6"/>
  <c r="I1372" i="6"/>
  <c r="K1371" i="6"/>
  <c r="I1371" i="6"/>
  <c r="K1370" i="6"/>
  <c r="K1369" i="6"/>
  <c r="K1368" i="6"/>
  <c r="K1367" i="6"/>
  <c r="K1364" i="6"/>
  <c r="I1364" i="6"/>
  <c r="K1363" i="6"/>
  <c r="I1363" i="6"/>
  <c r="K1362" i="6"/>
  <c r="K1361" i="6"/>
  <c r="K1360" i="6"/>
  <c r="K1359" i="6"/>
  <c r="K1356" i="6"/>
  <c r="I1356" i="6"/>
  <c r="K1355" i="6"/>
  <c r="I1355" i="6"/>
  <c r="K1354" i="6"/>
  <c r="K1353" i="6"/>
  <c r="K1352" i="6"/>
  <c r="K1351" i="6"/>
  <c r="I1350" i="6"/>
  <c r="K1348" i="6"/>
  <c r="I1348" i="6"/>
  <c r="K1347" i="6"/>
  <c r="I1347" i="6"/>
  <c r="K1346" i="6"/>
  <c r="K1345" i="6"/>
  <c r="K1344" i="6"/>
  <c r="K1343" i="6"/>
  <c r="I1343" i="6"/>
  <c r="K1340" i="6"/>
  <c r="K1339" i="6"/>
  <c r="K1338" i="6"/>
  <c r="I1338" i="6"/>
  <c r="K1337" i="6"/>
  <c r="K1336" i="6"/>
  <c r="K1335" i="6"/>
  <c r="K1332" i="6"/>
  <c r="K1328" i="6"/>
  <c r="I1328" i="6"/>
  <c r="K1327" i="6"/>
  <c r="I1327" i="6"/>
  <c r="K1326" i="6"/>
  <c r="K1324" i="6"/>
  <c r="I1321" i="6"/>
  <c r="K1320" i="6"/>
  <c r="I1320" i="6"/>
  <c r="K1319" i="6"/>
  <c r="K1318" i="6"/>
  <c r="K1316" i="6"/>
  <c r="I1316" i="6"/>
  <c r="K1312" i="6"/>
  <c r="K1311" i="6"/>
  <c r="K1310" i="6"/>
  <c r="K1308" i="6"/>
  <c r="K1304" i="6"/>
  <c r="I1304" i="6"/>
  <c r="K1303" i="6"/>
  <c r="K1302" i="6"/>
  <c r="K1300" i="6"/>
  <c r="I1300" i="6"/>
  <c r="K1296" i="6"/>
  <c r="I1296" i="6"/>
  <c r="K1295" i="6"/>
  <c r="K1294" i="6"/>
  <c r="I1294" i="6"/>
  <c r="K1293" i="6"/>
  <c r="K1292" i="6"/>
  <c r="I1290" i="6"/>
  <c r="I1288" i="6"/>
  <c r="K1287" i="6"/>
  <c r="K1286" i="6"/>
  <c r="K1285" i="6"/>
  <c r="K1284" i="6"/>
  <c r="K1283" i="6"/>
  <c r="I1282" i="6"/>
  <c r="K1281" i="6"/>
  <c r="K1279" i="6"/>
  <c r="I1279" i="6"/>
  <c r="K1278" i="6"/>
  <c r="K1277" i="6"/>
  <c r="K1276" i="6"/>
  <c r="K1275" i="6"/>
  <c r="K1273" i="6"/>
  <c r="I1273" i="6"/>
  <c r="I1272" i="6"/>
  <c r="K1271" i="6"/>
  <c r="I1271" i="6"/>
  <c r="K1270" i="6"/>
  <c r="K1269" i="6"/>
  <c r="I1269" i="6"/>
  <c r="K1268" i="6"/>
  <c r="K1267" i="6"/>
  <c r="I1266" i="6"/>
  <c r="K1265" i="6"/>
  <c r="I1264" i="6"/>
  <c r="K1263" i="6"/>
  <c r="I1263" i="6"/>
  <c r="K1262" i="6"/>
  <c r="K1261" i="6"/>
  <c r="I1261" i="6"/>
  <c r="K1260" i="6"/>
  <c r="K1259" i="6"/>
  <c r="K1257" i="6"/>
  <c r="I1256" i="6"/>
  <c r="K1255" i="6"/>
  <c r="I1255" i="6"/>
  <c r="K1254" i="6"/>
  <c r="K1253" i="6"/>
  <c r="I1253" i="6"/>
  <c r="K1252" i="6"/>
  <c r="K1251" i="6"/>
  <c r="K1249" i="6"/>
  <c r="K1247" i="6"/>
  <c r="K1246" i="6"/>
  <c r="K1245" i="6"/>
  <c r="I1245" i="6"/>
  <c r="K1244" i="6"/>
  <c r="K1243" i="6"/>
  <c r="K1241" i="6"/>
  <c r="I1240" i="6"/>
  <c r="K1239" i="6"/>
  <c r="I1239" i="6"/>
  <c r="K1238" i="6"/>
  <c r="I1238" i="6"/>
  <c r="K1237" i="6"/>
  <c r="I1237" i="6"/>
  <c r="K1236" i="6"/>
  <c r="K1235" i="6"/>
  <c r="I1234" i="6"/>
  <c r="K1233" i="6"/>
  <c r="I1232" i="6"/>
  <c r="K1231" i="6"/>
  <c r="I1231" i="6"/>
  <c r="K1230" i="6"/>
  <c r="K1229" i="6"/>
  <c r="I1229" i="6"/>
  <c r="K1228" i="6"/>
  <c r="I1228" i="6"/>
  <c r="K1227" i="6"/>
  <c r="I1227" i="6"/>
  <c r="K1225" i="6"/>
  <c r="I1225" i="6"/>
  <c r="I1224" i="6"/>
  <c r="K1223" i="6"/>
  <c r="I1223" i="6"/>
  <c r="K1222" i="6"/>
  <c r="I1222" i="6"/>
  <c r="K1221" i="6"/>
  <c r="I1221" i="6"/>
  <c r="K1220" i="6"/>
  <c r="I1220" i="6"/>
  <c r="K1219" i="6"/>
  <c r="K1217" i="6"/>
  <c r="I1217" i="6"/>
  <c r="I1216" i="6"/>
  <c r="K1215" i="6"/>
  <c r="I1215" i="6"/>
  <c r="K1214" i="6"/>
  <c r="I1214" i="6"/>
  <c r="K1213" i="6"/>
  <c r="I1213" i="6"/>
  <c r="K1212" i="6"/>
  <c r="I1212" i="6"/>
  <c r="K1211" i="6"/>
  <c r="I1211" i="6"/>
  <c r="K1209" i="6"/>
  <c r="I1209" i="6"/>
  <c r="I1208" i="6"/>
  <c r="K1207" i="6"/>
  <c r="K1206" i="6"/>
  <c r="I1206" i="6"/>
  <c r="K1205" i="6"/>
  <c r="I1205" i="6"/>
  <c r="K1204" i="6"/>
  <c r="K1203" i="6"/>
  <c r="I1203" i="6"/>
  <c r="K1201" i="6"/>
  <c r="I1201" i="6"/>
  <c r="I1200" i="6"/>
  <c r="K1199" i="6"/>
  <c r="I1199" i="6"/>
  <c r="K1198" i="6"/>
  <c r="I1198" i="6"/>
  <c r="K1197" i="6"/>
  <c r="I1197" i="6"/>
  <c r="K1196" i="6"/>
  <c r="K1195" i="6"/>
  <c r="I1195" i="6"/>
  <c r="K1193" i="6"/>
  <c r="I1193" i="6"/>
  <c r="I1192" i="6"/>
  <c r="K1191" i="6"/>
  <c r="I1191" i="6"/>
  <c r="K1190" i="6"/>
  <c r="I1190" i="6"/>
  <c r="K1189" i="6"/>
  <c r="I1189" i="6"/>
  <c r="K1188" i="6"/>
  <c r="K1187" i="6"/>
  <c r="I1187" i="6"/>
  <c r="K1185" i="6"/>
  <c r="I1184" i="6"/>
  <c r="K1183" i="6"/>
  <c r="I1183" i="6"/>
  <c r="K1182" i="6"/>
  <c r="I1182" i="6"/>
  <c r="K1181" i="6"/>
  <c r="I1181" i="6"/>
  <c r="K1180" i="6"/>
  <c r="K1179" i="6"/>
  <c r="I1179" i="6"/>
  <c r="K1177" i="6"/>
  <c r="I1177" i="6"/>
  <c r="I1176" i="6"/>
  <c r="K1175" i="6"/>
  <c r="I1175" i="6"/>
  <c r="K1174" i="6"/>
  <c r="K1173" i="6"/>
  <c r="I1173" i="6"/>
  <c r="K1172" i="6"/>
  <c r="K1171" i="6"/>
  <c r="I1171" i="6"/>
  <c r="K1169" i="6"/>
  <c r="I1169" i="6"/>
  <c r="I1168" i="6"/>
  <c r="K1167" i="6"/>
  <c r="I1167" i="6"/>
  <c r="K1166" i="6"/>
  <c r="K1165" i="6"/>
  <c r="I1165" i="6"/>
  <c r="K1164" i="6"/>
  <c r="K1163" i="6"/>
  <c r="I1163" i="6"/>
  <c r="K1161" i="6"/>
  <c r="I1160" i="6"/>
  <c r="K1159" i="6"/>
  <c r="I1159" i="6"/>
  <c r="K1158" i="6"/>
  <c r="I1158" i="6"/>
  <c r="K1157" i="6"/>
  <c r="I1157" i="6"/>
  <c r="K1156" i="6"/>
  <c r="I1156" i="6"/>
  <c r="K1155" i="6"/>
  <c r="I1155" i="6"/>
  <c r="K1153" i="6"/>
  <c r="I1153" i="6"/>
  <c r="I1152" i="6"/>
  <c r="K1151" i="6"/>
  <c r="I1151" i="6"/>
  <c r="K1150" i="6"/>
  <c r="I1150" i="6"/>
  <c r="K1149" i="6"/>
  <c r="I1149" i="6"/>
  <c r="K1148" i="6"/>
  <c r="I1148" i="6"/>
  <c r="K1147" i="6"/>
  <c r="I1147" i="6"/>
  <c r="K1145" i="6"/>
  <c r="I1144" i="6"/>
  <c r="K1143" i="6"/>
  <c r="I1143" i="6"/>
  <c r="K1142" i="6"/>
  <c r="K1141" i="6"/>
  <c r="K1140" i="6"/>
  <c r="K1139" i="6"/>
  <c r="I1139" i="6"/>
  <c r="K1137" i="6"/>
  <c r="K1135" i="6"/>
  <c r="K1134" i="6"/>
  <c r="I1134" i="6"/>
  <c r="K1128" i="6"/>
  <c r="I1128" i="6"/>
  <c r="K1127" i="6"/>
  <c r="I1127" i="6"/>
  <c r="K1126" i="6"/>
  <c r="K1125" i="6"/>
  <c r="I1124" i="6"/>
  <c r="K1123" i="6"/>
  <c r="K1122" i="6"/>
  <c r="K1120" i="6"/>
  <c r="I1120" i="6"/>
  <c r="K1119" i="6"/>
  <c r="I1119" i="6"/>
  <c r="K1118" i="6"/>
  <c r="K1117" i="6"/>
  <c r="I1116" i="6"/>
  <c r="K1115" i="6"/>
  <c r="I1115" i="6"/>
  <c r="K1114" i="6"/>
  <c r="K1112" i="6"/>
  <c r="I1112" i="6"/>
  <c r="K1111" i="6"/>
  <c r="I1111" i="6"/>
  <c r="K1110" i="6"/>
  <c r="K1109" i="6"/>
  <c r="K1107" i="6"/>
  <c r="K1106" i="6"/>
  <c r="I1106" i="6"/>
  <c r="K1104" i="6"/>
  <c r="K1103" i="6"/>
  <c r="I1103" i="6"/>
  <c r="K1102" i="6"/>
  <c r="K1101" i="6"/>
  <c r="K1099" i="6"/>
  <c r="I1099" i="6"/>
  <c r="K1098" i="6"/>
  <c r="K1096" i="6"/>
  <c r="K1095" i="6"/>
  <c r="I1095" i="6"/>
  <c r="K1094" i="6"/>
  <c r="K1093" i="6"/>
  <c r="K1092" i="6"/>
  <c r="I1092" i="6"/>
  <c r="K1091" i="6"/>
  <c r="I1091" i="6"/>
  <c r="K1090" i="6"/>
  <c r="K1088" i="6"/>
  <c r="I1088" i="6"/>
  <c r="K1087" i="6"/>
  <c r="I1087" i="6"/>
  <c r="K1086" i="6"/>
  <c r="K1085" i="6"/>
  <c r="K1084" i="6"/>
  <c r="I1084" i="6"/>
  <c r="K1083" i="6"/>
  <c r="K1082" i="6"/>
  <c r="I1082" i="6"/>
  <c r="K1080" i="6"/>
  <c r="I1080" i="6"/>
  <c r="K1079" i="6"/>
  <c r="I1079" i="6"/>
  <c r="K1078" i="6"/>
  <c r="K1077" i="6"/>
  <c r="I1077" i="6"/>
  <c r="K1076" i="6"/>
  <c r="K1075" i="6"/>
  <c r="K1074" i="6"/>
  <c r="I1074" i="6"/>
  <c r="K1072" i="6"/>
  <c r="I1072" i="6"/>
  <c r="K1071" i="6"/>
  <c r="I1071" i="6"/>
  <c r="K1070" i="6"/>
  <c r="K1069" i="6"/>
  <c r="K1068" i="6"/>
  <c r="K1067" i="6"/>
  <c r="K1066" i="6"/>
  <c r="K1064" i="6"/>
  <c r="I1064" i="6"/>
  <c r="K1063" i="6"/>
  <c r="I1063" i="6"/>
  <c r="K1062" i="6"/>
  <c r="K1061" i="6"/>
  <c r="K1060" i="6"/>
  <c r="K1059" i="6"/>
  <c r="I1059" i="6"/>
  <c r="K1058" i="6"/>
  <c r="K1056" i="6"/>
  <c r="I1056" i="6"/>
  <c r="K1055" i="6"/>
  <c r="I1055" i="6"/>
  <c r="K1054" i="6"/>
  <c r="K1053" i="6"/>
  <c r="K1052" i="6"/>
  <c r="I1052" i="6"/>
  <c r="K1051" i="6"/>
  <c r="K1050" i="6"/>
  <c r="I1050" i="6"/>
  <c r="K1048" i="6"/>
  <c r="I1048" i="6"/>
  <c r="K1047" i="6"/>
  <c r="I1047" i="6"/>
  <c r="K1046" i="6"/>
  <c r="K1045" i="6"/>
  <c r="I1045" i="6"/>
  <c r="K1044" i="6"/>
  <c r="K1043" i="6"/>
  <c r="K1042" i="6"/>
  <c r="K1040" i="6"/>
  <c r="I1040" i="6"/>
  <c r="K1039" i="6"/>
  <c r="I1039" i="6"/>
  <c r="K1038" i="6"/>
  <c r="K1037" i="6"/>
  <c r="K1036" i="6"/>
  <c r="K1035" i="6"/>
  <c r="K1034" i="6"/>
  <c r="K1032" i="6"/>
  <c r="I1032" i="6"/>
  <c r="K1031" i="6"/>
  <c r="I1031" i="6"/>
  <c r="K1030" i="6"/>
  <c r="K1029" i="6"/>
  <c r="K1028" i="6"/>
  <c r="K1027" i="6"/>
  <c r="I1027" i="6"/>
  <c r="K1026" i="6"/>
  <c r="K1024" i="6"/>
  <c r="I1024" i="6"/>
  <c r="K1023" i="6"/>
  <c r="I1023" i="6"/>
  <c r="K1022" i="6"/>
  <c r="K1021" i="6"/>
  <c r="K1020" i="6"/>
  <c r="I1020" i="6"/>
  <c r="K1019" i="6"/>
  <c r="K1018" i="6"/>
  <c r="I1018" i="6"/>
  <c r="K1016" i="6"/>
  <c r="I1016" i="6"/>
  <c r="K1015" i="6"/>
  <c r="I1015" i="6"/>
  <c r="K1014" i="6"/>
  <c r="K1013" i="6"/>
  <c r="I1013" i="6"/>
  <c r="K1012" i="6"/>
  <c r="K1011" i="6"/>
  <c r="K1010" i="6"/>
  <c r="K1008" i="6"/>
  <c r="I1008" i="6"/>
  <c r="K1007" i="6"/>
  <c r="I1007" i="6"/>
  <c r="K1006" i="6"/>
  <c r="K1005" i="6"/>
  <c r="K1004" i="6"/>
  <c r="K1003" i="6"/>
  <c r="K1002" i="6"/>
  <c r="K1000" i="6"/>
  <c r="I1000" i="6"/>
  <c r="K999" i="6"/>
  <c r="I999" i="6"/>
  <c r="K998" i="6"/>
  <c r="K997" i="6"/>
  <c r="K996" i="6"/>
  <c r="K995" i="6"/>
  <c r="I995" i="6"/>
  <c r="K994" i="6"/>
  <c r="K992" i="6"/>
  <c r="I992" i="6"/>
  <c r="K991" i="6"/>
  <c r="I991" i="6"/>
  <c r="K990" i="6"/>
  <c r="K989" i="6"/>
  <c r="K988" i="6"/>
  <c r="I988" i="6"/>
  <c r="K987" i="6"/>
  <c r="K986" i="6"/>
  <c r="I986" i="6"/>
  <c r="K984" i="6"/>
  <c r="I984" i="6"/>
  <c r="K983" i="6"/>
  <c r="I983" i="6"/>
  <c r="K982" i="6"/>
  <c r="K981" i="6"/>
  <c r="I981" i="6"/>
  <c r="K980" i="6"/>
  <c r="K979" i="6"/>
  <c r="K978" i="6"/>
  <c r="K976" i="6"/>
  <c r="I976" i="6"/>
  <c r="K975" i="6"/>
  <c r="I975" i="6"/>
  <c r="K974" i="6"/>
  <c r="K973" i="6"/>
  <c r="K972" i="6"/>
  <c r="I972" i="6"/>
  <c r="K971" i="6"/>
  <c r="K970" i="6"/>
  <c r="K968" i="6"/>
  <c r="I968" i="6"/>
  <c r="K967" i="6"/>
  <c r="I967" i="6"/>
  <c r="K966" i="6"/>
  <c r="K965" i="6"/>
  <c r="I965" i="6"/>
  <c r="K964" i="6"/>
  <c r="K963" i="6"/>
  <c r="I963" i="6"/>
  <c r="K962" i="6"/>
  <c r="K960" i="6"/>
  <c r="I960" i="6"/>
  <c r="K959" i="6"/>
  <c r="I959" i="6"/>
  <c r="K958" i="6"/>
  <c r="K957" i="6"/>
  <c r="K956" i="6"/>
  <c r="I956" i="6"/>
  <c r="K955" i="6"/>
  <c r="K954" i="6"/>
  <c r="K952" i="6"/>
  <c r="I952" i="6"/>
  <c r="K951" i="6"/>
  <c r="I951" i="6"/>
  <c r="K950" i="6"/>
  <c r="K949" i="6"/>
  <c r="I949" i="6"/>
  <c r="K948" i="6"/>
  <c r="K947" i="6"/>
  <c r="I947" i="6"/>
  <c r="K944" i="6"/>
  <c r="I944" i="6"/>
  <c r="K943" i="6"/>
  <c r="K942" i="6"/>
  <c r="K941" i="6"/>
  <c r="K940" i="6"/>
  <c r="K939" i="6"/>
  <c r="I937" i="6"/>
  <c r="K936" i="6"/>
  <c r="K935" i="6"/>
  <c r="K934" i="6"/>
  <c r="K933" i="6"/>
  <c r="K932" i="6"/>
  <c r="K931" i="6"/>
  <c r="K930" i="6"/>
  <c r="K929" i="6"/>
  <c r="I929" i="6"/>
  <c r="K927" i="6"/>
  <c r="I924" i="6"/>
  <c r="K923" i="6"/>
  <c r="K922" i="6"/>
  <c r="K921" i="6"/>
  <c r="K920" i="6"/>
  <c r="K919" i="6"/>
  <c r="K917" i="6"/>
  <c r="I917" i="6"/>
  <c r="I916" i="6"/>
  <c r="K915" i="6"/>
  <c r="K914" i="6"/>
  <c r="K913" i="6"/>
  <c r="K912" i="6"/>
  <c r="K911" i="6"/>
  <c r="I911" i="6"/>
  <c r="K909" i="6"/>
  <c r="I909" i="6"/>
  <c r="I908" i="6"/>
  <c r="K907" i="6"/>
  <c r="K906" i="6"/>
  <c r="I906" i="6"/>
  <c r="K905" i="6"/>
  <c r="K904" i="6"/>
  <c r="K903" i="6"/>
  <c r="I903" i="6"/>
  <c r="K901" i="6"/>
  <c r="I901" i="6"/>
  <c r="I900" i="6"/>
  <c r="K899" i="6"/>
  <c r="K898" i="6"/>
  <c r="K897" i="6"/>
  <c r="I897" i="6"/>
  <c r="K896" i="6"/>
  <c r="K895" i="6"/>
  <c r="I895" i="6"/>
  <c r="K893" i="6"/>
  <c r="I893" i="6"/>
  <c r="K891" i="6"/>
  <c r="K890" i="6"/>
  <c r="K889" i="6"/>
  <c r="K887" i="6"/>
  <c r="I887" i="6"/>
  <c r="I886" i="6"/>
  <c r="K885" i="6"/>
  <c r="K884" i="6"/>
  <c r="K883" i="6"/>
  <c r="K882" i="6"/>
  <c r="K879" i="6"/>
  <c r="I879" i="6"/>
  <c r="I878" i="6"/>
  <c r="K877" i="6"/>
  <c r="K876" i="6"/>
  <c r="K875" i="6"/>
  <c r="K874" i="6"/>
  <c r="I874" i="6"/>
  <c r="K871" i="6"/>
  <c r="I871" i="6"/>
  <c r="I870" i="6"/>
  <c r="K869" i="6"/>
  <c r="K868" i="6"/>
  <c r="I868" i="6"/>
  <c r="K867" i="6"/>
  <c r="K866" i="6"/>
  <c r="I866" i="6"/>
  <c r="K863" i="6"/>
  <c r="I863" i="6"/>
  <c r="I862" i="6"/>
  <c r="K861" i="6"/>
  <c r="K860" i="6"/>
  <c r="K859" i="6"/>
  <c r="K858" i="6"/>
  <c r="K855" i="6"/>
  <c r="I855" i="6"/>
  <c r="I854" i="6"/>
  <c r="K853" i="6"/>
  <c r="K852" i="6"/>
  <c r="K851" i="6"/>
  <c r="K850" i="6"/>
  <c r="I850" i="6"/>
  <c r="K847" i="6"/>
  <c r="I847" i="6"/>
  <c r="I846" i="6"/>
  <c r="K845" i="6"/>
  <c r="K844" i="6"/>
  <c r="I844" i="6"/>
  <c r="K843" i="6"/>
  <c r="K842" i="6"/>
  <c r="I841" i="6"/>
  <c r="K839" i="6"/>
  <c r="I838" i="6"/>
  <c r="K837" i="6"/>
  <c r="K836" i="6"/>
  <c r="I836" i="6"/>
  <c r="K835" i="6"/>
  <c r="K834" i="6"/>
  <c r="K831" i="6"/>
  <c r="I831" i="6"/>
  <c r="I830" i="6"/>
  <c r="K829" i="6"/>
  <c r="K828" i="6"/>
  <c r="I828" i="6"/>
  <c r="K827" i="6"/>
  <c r="K826" i="6"/>
  <c r="I825" i="6"/>
  <c r="K823" i="6"/>
  <c r="I822" i="6"/>
  <c r="K821" i="6"/>
  <c r="K820" i="6"/>
  <c r="I820" i="6"/>
  <c r="K819" i="6"/>
  <c r="K818" i="6"/>
  <c r="K815" i="6"/>
  <c r="I814" i="6"/>
  <c r="K813" i="6"/>
  <c r="K812" i="6"/>
  <c r="K811" i="6"/>
  <c r="K810" i="6"/>
  <c r="I810" i="6"/>
  <c r="K807" i="6"/>
  <c r="I807" i="6"/>
  <c r="I806" i="6"/>
  <c r="K805" i="6"/>
  <c r="K804" i="6"/>
  <c r="I804" i="6"/>
  <c r="K803" i="6"/>
  <c r="K802" i="6"/>
  <c r="I801" i="6"/>
  <c r="K799" i="6"/>
  <c r="I798" i="6"/>
  <c r="K797" i="6"/>
  <c r="K796" i="6"/>
  <c r="K795" i="6"/>
  <c r="K794" i="6"/>
  <c r="K791" i="6"/>
  <c r="I791" i="6"/>
  <c r="I790" i="6"/>
  <c r="K789" i="6"/>
  <c r="K788" i="6"/>
  <c r="K787" i="6"/>
  <c r="K786" i="6"/>
  <c r="K783" i="6"/>
  <c r="I783" i="6"/>
  <c r="K781" i="6"/>
  <c r="K780" i="6"/>
  <c r="K779" i="6"/>
  <c r="I779" i="6"/>
  <c r="K778" i="6"/>
  <c r="I778" i="6"/>
  <c r="K777" i="6"/>
  <c r="K775" i="6"/>
  <c r="I775" i="6"/>
  <c r="K773" i="6"/>
  <c r="K772" i="6"/>
  <c r="K771" i="6"/>
  <c r="K770" i="6"/>
  <c r="I770" i="6"/>
  <c r="K769" i="6"/>
  <c r="I769" i="6"/>
  <c r="K767" i="6"/>
  <c r="I766" i="6"/>
  <c r="K765" i="6"/>
  <c r="K764" i="6"/>
  <c r="I764" i="6"/>
  <c r="K763" i="6"/>
  <c r="I763" i="6"/>
  <c r="K762" i="6"/>
  <c r="K761" i="6"/>
  <c r="K759" i="6"/>
  <c r="I758" i="6"/>
  <c r="K757" i="6"/>
  <c r="K756" i="6"/>
  <c r="K755" i="6"/>
  <c r="I755" i="6"/>
  <c r="K754" i="6"/>
  <c r="K753" i="6"/>
  <c r="I753" i="6"/>
  <c r="K751" i="6"/>
  <c r="I750" i="6"/>
  <c r="K749" i="6"/>
  <c r="K748" i="6"/>
  <c r="K747" i="6"/>
  <c r="I747" i="6"/>
  <c r="K746" i="6"/>
  <c r="K745" i="6"/>
  <c r="K743" i="6"/>
  <c r="I742" i="6"/>
  <c r="K741" i="6"/>
  <c r="K739" i="6"/>
  <c r="K738" i="6"/>
  <c r="I738" i="6"/>
  <c r="K737" i="6"/>
  <c r="K735" i="6"/>
  <c r="I734" i="6"/>
  <c r="K733" i="6"/>
  <c r="I733" i="6"/>
  <c r="K731" i="6"/>
  <c r="K730" i="6"/>
  <c r="K729" i="6"/>
  <c r="I728" i="6"/>
  <c r="K727" i="6"/>
  <c r="K726" i="6"/>
  <c r="I726" i="6"/>
  <c r="K724" i="6"/>
  <c r="I723" i="6"/>
  <c r="K721" i="6"/>
  <c r="I721" i="6"/>
  <c r="K719" i="6"/>
  <c r="K718" i="6"/>
  <c r="I718" i="6"/>
  <c r="K716" i="6"/>
  <c r="I715" i="6"/>
  <c r="K713" i="6"/>
  <c r="I713" i="6"/>
  <c r="K711" i="6"/>
  <c r="K710" i="6"/>
  <c r="K708" i="6"/>
  <c r="I708" i="6"/>
  <c r="I707" i="6"/>
  <c r="K705" i="6"/>
  <c r="I705" i="6"/>
  <c r="K703" i="6"/>
  <c r="K702" i="6"/>
  <c r="K700" i="6"/>
  <c r="I700" i="6"/>
  <c r="I699" i="6"/>
  <c r="K697" i="6"/>
  <c r="I697" i="6"/>
  <c r="K695" i="6"/>
  <c r="K694" i="6"/>
  <c r="K692" i="6"/>
  <c r="I691" i="6"/>
  <c r="K689" i="6"/>
  <c r="I689" i="6"/>
  <c r="K687" i="6"/>
  <c r="K686" i="6"/>
  <c r="K684" i="6"/>
  <c r="I683" i="6"/>
  <c r="K681" i="6"/>
  <c r="I681" i="6"/>
  <c r="K679" i="6"/>
  <c r="K678" i="6"/>
  <c r="K676" i="6"/>
  <c r="I675" i="6"/>
  <c r="K674" i="6"/>
  <c r="K673" i="6"/>
  <c r="I673" i="6"/>
  <c r="K671" i="6"/>
  <c r="I671" i="6"/>
  <c r="K670" i="6"/>
  <c r="I670" i="6"/>
  <c r="K668" i="6"/>
  <c r="I667" i="6"/>
  <c r="K666" i="6"/>
  <c r="K665" i="6"/>
  <c r="I665" i="6"/>
  <c r="K663" i="6"/>
  <c r="K662" i="6"/>
  <c r="I662" i="6"/>
  <c r="K660" i="6"/>
  <c r="I659" i="6"/>
  <c r="K658" i="6"/>
  <c r="K657" i="6"/>
  <c r="I657" i="6"/>
  <c r="K655" i="6"/>
  <c r="I655" i="6"/>
  <c r="K654" i="6"/>
  <c r="K652" i="6"/>
  <c r="I651" i="6"/>
  <c r="K650" i="6"/>
  <c r="K649" i="6"/>
  <c r="K647" i="6"/>
  <c r="K646" i="6"/>
  <c r="I646" i="6"/>
  <c r="K644" i="6"/>
  <c r="I643" i="6"/>
  <c r="K642" i="6"/>
  <c r="K641" i="6"/>
  <c r="K639" i="6"/>
  <c r="K638" i="6"/>
  <c r="K636" i="6"/>
  <c r="I635" i="6"/>
  <c r="K634" i="6"/>
  <c r="K633" i="6"/>
  <c r="K631" i="6"/>
  <c r="K630" i="6"/>
  <c r="K628" i="6"/>
  <c r="I627" i="6"/>
  <c r="K626" i="6"/>
  <c r="K625" i="6"/>
  <c r="K623" i="6"/>
  <c r="K622" i="6"/>
  <c r="I622" i="6"/>
  <c r="K620" i="6"/>
  <c r="I619" i="6"/>
  <c r="K618" i="6"/>
  <c r="K617" i="6"/>
  <c r="K615" i="6"/>
  <c r="K614" i="6"/>
  <c r="I614" i="6"/>
  <c r="K612" i="6"/>
  <c r="I611" i="6"/>
  <c r="K610" i="6"/>
  <c r="K609" i="6"/>
  <c r="K607" i="6"/>
  <c r="I607" i="6"/>
  <c r="K606" i="6"/>
  <c r="I606" i="6"/>
  <c r="K604" i="6"/>
  <c r="I603" i="6"/>
  <c r="K602" i="6"/>
  <c r="K601" i="6"/>
  <c r="K599" i="6"/>
  <c r="I599" i="6"/>
  <c r="K598" i="6"/>
  <c r="K596" i="6"/>
  <c r="I595" i="6"/>
  <c r="K594" i="6"/>
  <c r="K593" i="6"/>
  <c r="K591" i="6"/>
  <c r="I591" i="6"/>
  <c r="K590" i="6"/>
  <c r="K588" i="6"/>
  <c r="I587" i="6"/>
  <c r="K586" i="6"/>
  <c r="K585" i="6"/>
  <c r="K583" i="6"/>
  <c r="K582" i="6"/>
  <c r="I582" i="6"/>
  <c r="K581" i="6"/>
  <c r="K580" i="6"/>
  <c r="I579" i="6"/>
  <c r="K577" i="6"/>
  <c r="K575" i="6"/>
  <c r="K574" i="6"/>
  <c r="K573" i="6"/>
  <c r="K572" i="6"/>
  <c r="I571" i="6"/>
  <c r="K569" i="6"/>
  <c r="I569" i="6"/>
  <c r="K567" i="6"/>
  <c r="K566" i="6"/>
  <c r="I566" i="6"/>
  <c r="K565" i="6"/>
  <c r="K564" i="6"/>
  <c r="I563" i="6"/>
  <c r="K561" i="6"/>
  <c r="I561" i="6"/>
  <c r="K559" i="6"/>
  <c r="I559" i="6"/>
  <c r="K558" i="6"/>
  <c r="K557" i="6"/>
  <c r="K556" i="6"/>
  <c r="I555" i="6"/>
  <c r="K553" i="6"/>
  <c r="I553" i="6"/>
  <c r="K551" i="6"/>
  <c r="I551" i="6"/>
  <c r="K550" i="6"/>
  <c r="K549" i="6"/>
  <c r="K548" i="6"/>
  <c r="I547" i="6"/>
  <c r="K545" i="6"/>
  <c r="I545" i="6"/>
  <c r="K543" i="6"/>
  <c r="I543" i="6"/>
  <c r="K541" i="6"/>
  <c r="K540" i="6"/>
  <c r="I539" i="6"/>
  <c r="K537" i="6"/>
  <c r="I537" i="6"/>
  <c r="K535" i="6"/>
  <c r="I535" i="6"/>
  <c r="K533" i="6"/>
  <c r="K532" i="6"/>
  <c r="K531" i="6"/>
  <c r="I530" i="6"/>
  <c r="K528" i="6"/>
  <c r="I526" i="6"/>
  <c r="K524" i="6"/>
  <c r="I524" i="6"/>
  <c r="I523" i="6"/>
  <c r="K522" i="6"/>
  <c r="K521" i="6"/>
  <c r="I521" i="6"/>
  <c r="K520" i="6"/>
  <c r="K519" i="6"/>
  <c r="I519" i="6"/>
  <c r="I518" i="6"/>
  <c r="K516" i="6"/>
  <c r="I516" i="6"/>
  <c r="I515" i="6"/>
  <c r="K514" i="6"/>
  <c r="K513" i="6"/>
  <c r="K512" i="6"/>
  <c r="K511" i="6"/>
  <c r="I511" i="6"/>
  <c r="K508" i="6"/>
  <c r="I507" i="6"/>
  <c r="K506" i="6"/>
  <c r="K505" i="6"/>
  <c r="I505" i="6"/>
  <c r="K504" i="6"/>
  <c r="K503" i="6"/>
  <c r="I503" i="6"/>
  <c r="K500" i="6"/>
  <c r="I499" i="6"/>
  <c r="K498" i="6"/>
  <c r="K497" i="6"/>
  <c r="I497" i="6"/>
  <c r="K496" i="6"/>
  <c r="K495" i="6"/>
  <c r="I494" i="6"/>
  <c r="K492" i="6"/>
  <c r="I491" i="6"/>
  <c r="K490" i="6"/>
  <c r="K489" i="6"/>
  <c r="I489" i="6"/>
  <c r="K488" i="6"/>
  <c r="K487" i="6"/>
  <c r="K484" i="6"/>
  <c r="I483" i="6"/>
  <c r="K482" i="6"/>
  <c r="K481" i="6"/>
  <c r="K480" i="6"/>
  <c r="K479" i="6"/>
  <c r="I478" i="6"/>
  <c r="K476" i="6"/>
  <c r="I475" i="6"/>
  <c r="K474" i="6"/>
  <c r="K473" i="6"/>
  <c r="I473" i="6"/>
  <c r="K472" i="6"/>
  <c r="K471" i="6"/>
  <c r="K468" i="6"/>
  <c r="I467" i="6"/>
  <c r="K466" i="6"/>
  <c r="K465" i="6"/>
  <c r="K464" i="6"/>
  <c r="K463" i="6"/>
  <c r="I462" i="6"/>
  <c r="K460" i="6"/>
  <c r="I459" i="6"/>
  <c r="K458" i="6"/>
  <c r="K457" i="6"/>
  <c r="I457" i="6"/>
  <c r="K456" i="6"/>
  <c r="K455" i="6"/>
  <c r="K452" i="6"/>
  <c r="I451" i="6"/>
  <c r="K450" i="6"/>
  <c r="K449" i="6"/>
  <c r="I449" i="6"/>
  <c r="K448" i="6"/>
  <c r="K447" i="6"/>
  <c r="I446" i="6"/>
  <c r="K444" i="6"/>
  <c r="I443" i="6"/>
  <c r="K442" i="6"/>
  <c r="K441" i="6"/>
  <c r="I441" i="6"/>
  <c r="K440" i="6"/>
  <c r="K439" i="6"/>
  <c r="K436" i="6"/>
  <c r="I435" i="6"/>
  <c r="K434" i="6"/>
  <c r="K433" i="6"/>
  <c r="I433" i="6"/>
  <c r="K432" i="6"/>
  <c r="K431" i="6"/>
  <c r="I430" i="6"/>
  <c r="K428" i="6"/>
  <c r="I427" i="6"/>
  <c r="K426" i="6"/>
  <c r="K425" i="6"/>
  <c r="I425" i="6"/>
  <c r="K424" i="6"/>
  <c r="K423" i="6"/>
  <c r="K420" i="6"/>
  <c r="I419" i="6"/>
  <c r="K418" i="6"/>
  <c r="K417" i="6"/>
  <c r="I417" i="6"/>
  <c r="K416" i="6"/>
  <c r="K415" i="6"/>
  <c r="I414" i="6"/>
  <c r="K412" i="6"/>
  <c r="I411" i="6"/>
  <c r="K410" i="6"/>
  <c r="K409" i="6"/>
  <c r="I409" i="6"/>
  <c r="K408" i="6"/>
  <c r="K407" i="6"/>
  <c r="K404" i="6"/>
  <c r="I403" i="6"/>
  <c r="K402" i="6"/>
  <c r="K401" i="6"/>
  <c r="I401" i="6"/>
  <c r="K400" i="6"/>
  <c r="K399" i="6"/>
  <c r="I398" i="6"/>
  <c r="K396" i="6"/>
  <c r="I395" i="6"/>
  <c r="K394" i="6"/>
  <c r="K393" i="6"/>
  <c r="I393" i="6"/>
  <c r="K392" i="6"/>
  <c r="K391" i="6"/>
  <c r="K388" i="6"/>
  <c r="I387" i="6"/>
  <c r="K386" i="6"/>
  <c r="K385" i="6"/>
  <c r="I385" i="6"/>
  <c r="K384" i="6"/>
  <c r="K383" i="6"/>
  <c r="I382" i="6"/>
  <c r="I381" i="6"/>
  <c r="K380" i="6"/>
  <c r="I379" i="6"/>
  <c r="K378" i="6"/>
  <c r="K377" i="6"/>
  <c r="I377" i="6"/>
  <c r="K376" i="6"/>
  <c r="K375" i="6"/>
  <c r="I375" i="6"/>
  <c r="I373" i="6"/>
  <c r="K372" i="6"/>
  <c r="I371" i="6"/>
  <c r="K370" i="6"/>
  <c r="K369" i="6"/>
  <c r="I369" i="6"/>
  <c r="K368" i="6"/>
  <c r="K367" i="6"/>
  <c r="K364" i="6"/>
  <c r="I363" i="6"/>
  <c r="K362" i="6"/>
  <c r="K361" i="6"/>
  <c r="I361" i="6"/>
  <c r="K360" i="6"/>
  <c r="K359" i="6"/>
  <c r="I359" i="6"/>
  <c r="K356" i="6"/>
  <c r="I355" i="6"/>
  <c r="K354" i="6"/>
  <c r="K353" i="6"/>
  <c r="I353" i="6"/>
  <c r="K352" i="6"/>
  <c r="K351" i="6"/>
  <c r="K348" i="6"/>
  <c r="I347" i="6"/>
  <c r="K346" i="6"/>
  <c r="K345" i="6"/>
  <c r="K344" i="6"/>
  <c r="K343" i="6"/>
  <c r="K342" i="6"/>
  <c r="I342" i="6"/>
  <c r="K340" i="6"/>
  <c r="I339" i="6"/>
  <c r="K338" i="6"/>
  <c r="K337" i="6"/>
  <c r="K336" i="6"/>
  <c r="K335" i="6"/>
  <c r="K334" i="6"/>
  <c r="K332" i="6"/>
  <c r="K330" i="6"/>
  <c r="K329" i="6"/>
  <c r="K328" i="6"/>
  <c r="I327" i="6"/>
  <c r="K325" i="6"/>
  <c r="I324" i="6"/>
  <c r="K323" i="6"/>
  <c r="K321" i="6"/>
  <c r="K320" i="6"/>
  <c r="I319" i="6"/>
  <c r="K318" i="6"/>
  <c r="I318" i="6"/>
  <c r="K317" i="6"/>
  <c r="I316" i="6"/>
  <c r="K315" i="6"/>
  <c r="I315" i="6"/>
  <c r="K314" i="6"/>
  <c r="K313" i="6"/>
  <c r="I313" i="6"/>
  <c r="K312" i="6"/>
  <c r="I312" i="6"/>
  <c r="I311" i="6"/>
  <c r="K310" i="6"/>
  <c r="K309" i="6"/>
  <c r="I309" i="6"/>
  <c r="I308" i="6"/>
  <c r="K307" i="6"/>
  <c r="K306" i="6"/>
  <c r="K305" i="6"/>
  <c r="K304" i="6"/>
  <c r="I303" i="6"/>
  <c r="K302" i="6"/>
  <c r="I302" i="6"/>
  <c r="K301" i="6"/>
  <c r="I300" i="6"/>
  <c r="K299" i="6"/>
  <c r="I299" i="6"/>
  <c r="K298" i="6"/>
  <c r="K297" i="6"/>
  <c r="I297" i="6"/>
  <c r="K296" i="6"/>
  <c r="I296" i="6"/>
  <c r="I295" i="6"/>
  <c r="K294" i="6"/>
  <c r="K293" i="6"/>
  <c r="I292" i="6"/>
  <c r="K291" i="6"/>
  <c r="K290" i="6"/>
  <c r="K289" i="6"/>
  <c r="K288" i="6"/>
  <c r="I287" i="6"/>
  <c r="K286" i="6"/>
  <c r="I286" i="6"/>
  <c r="K285" i="6"/>
  <c r="I284" i="6"/>
  <c r="K283" i="6"/>
  <c r="I283" i="6"/>
  <c r="K282" i="6"/>
  <c r="K280" i="6"/>
  <c r="I279" i="6"/>
  <c r="K278" i="6"/>
  <c r="K277" i="6"/>
  <c r="I277" i="6"/>
  <c r="I276" i="6"/>
  <c r="K275" i="6"/>
  <c r="K274" i="6"/>
  <c r="K273" i="6"/>
  <c r="K272" i="6"/>
  <c r="I271" i="6"/>
  <c r="K270" i="6"/>
  <c r="I270" i="6"/>
  <c r="K269" i="6"/>
  <c r="I268" i="6"/>
  <c r="K267" i="6"/>
  <c r="K266" i="6"/>
  <c r="K265" i="6"/>
  <c r="I265" i="6"/>
  <c r="K264" i="6"/>
  <c r="I263" i="6"/>
  <c r="K262" i="6"/>
  <c r="I260" i="6"/>
  <c r="K259" i="6"/>
  <c r="K258" i="6"/>
  <c r="K257" i="6"/>
  <c r="K256" i="6"/>
  <c r="I255" i="6"/>
  <c r="K254" i="6"/>
  <c r="I254" i="6"/>
  <c r="K253" i="6"/>
  <c r="I252" i="6"/>
  <c r="K251" i="6"/>
  <c r="K249" i="6"/>
  <c r="I249" i="6"/>
  <c r="K248" i="6"/>
  <c r="I247" i="6"/>
  <c r="K246" i="6"/>
  <c r="I246" i="6"/>
  <c r="K245" i="6"/>
  <c r="I245" i="6"/>
  <c r="K243" i="6"/>
  <c r="I243" i="6"/>
  <c r="K240" i="6"/>
  <c r="I240" i="6"/>
  <c r="I239" i="6"/>
  <c r="K238" i="6"/>
  <c r="K237" i="6"/>
  <c r="I237" i="6"/>
  <c r="K235" i="6"/>
  <c r="I233" i="6"/>
  <c r="K232" i="6"/>
  <c r="I232" i="6"/>
  <c r="K230" i="6"/>
  <c r="I230" i="6"/>
  <c r="I229" i="6"/>
  <c r="K227" i="6"/>
  <c r="I227" i="6"/>
  <c r="K225" i="6"/>
  <c r="I224" i="6"/>
  <c r="I223" i="6"/>
  <c r="K222" i="6"/>
  <c r="I221" i="6"/>
  <c r="K219" i="6"/>
  <c r="I217" i="6"/>
  <c r="K216" i="6"/>
  <c r="I216" i="6"/>
  <c r="K214" i="6"/>
  <c r="K211" i="6"/>
  <c r="I211" i="6"/>
  <c r="K206" i="6"/>
  <c r="K205" i="6"/>
  <c r="K203" i="6"/>
  <c r="K201" i="6"/>
  <c r="I201" i="6"/>
  <c r="I200" i="6"/>
  <c r="I199" i="6"/>
  <c r="K198" i="6"/>
  <c r="K197" i="6"/>
  <c r="K195" i="6"/>
  <c r="I195" i="6"/>
  <c r="K193" i="6"/>
  <c r="I191" i="6"/>
  <c r="K190" i="6"/>
  <c r="K187" i="6"/>
  <c r="K185" i="6"/>
  <c r="I184" i="6"/>
  <c r="I183" i="6"/>
  <c r="K182" i="6"/>
  <c r="K179" i="6"/>
  <c r="I175" i="6"/>
  <c r="K174" i="6"/>
  <c r="K173" i="6"/>
  <c r="I173" i="6"/>
  <c r="K171" i="6"/>
  <c r="I168" i="6"/>
  <c r="K166" i="6"/>
  <c r="K163" i="6"/>
  <c r="K161" i="6"/>
  <c r="K160" i="6"/>
  <c r="K158" i="6"/>
  <c r="I157" i="6"/>
  <c r="K155" i="6"/>
  <c r="K152" i="6"/>
  <c r="I152" i="6"/>
  <c r="K150" i="6"/>
  <c r="I150" i="6"/>
  <c r="K147" i="6"/>
  <c r="K142" i="6"/>
  <c r="K141" i="6"/>
  <c r="K139" i="6"/>
  <c r="K137" i="6"/>
  <c r="I137" i="6"/>
  <c r="K134" i="6"/>
  <c r="K131" i="6"/>
  <c r="I131" i="6"/>
  <c r="I127" i="6"/>
  <c r="K123" i="6"/>
  <c r="K115" i="6"/>
  <c r="K113" i="6"/>
  <c r="K112" i="6"/>
  <c r="K110" i="6"/>
  <c r="K107" i="6"/>
  <c r="I103" i="6"/>
  <c r="K99" i="6"/>
  <c r="K93" i="6"/>
  <c r="K91" i="6"/>
  <c r="K89" i="6"/>
  <c r="K83" i="6"/>
  <c r="K79" i="6"/>
  <c r="K75" i="6"/>
  <c r="K71" i="6"/>
  <c r="K69" i="6"/>
  <c r="K63" i="6"/>
  <c r="K58" i="6"/>
  <c r="K55" i="6"/>
  <c r="K47" i="6"/>
  <c r="K41" i="6"/>
  <c r="K39" i="6"/>
  <c r="K31" i="6"/>
  <c r="K25" i="6"/>
  <c r="K23" i="6"/>
  <c r="K15" i="6"/>
  <c r="K7" i="6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H179" i="7" l="1"/>
  <c r="AH187" i="7"/>
  <c r="R162" i="7"/>
  <c r="AG251" i="7"/>
  <c r="F150" i="7"/>
  <c r="X163" i="7"/>
  <c r="AA230" i="7"/>
  <c r="I302" i="7"/>
  <c r="AK170" i="7"/>
  <c r="L170" i="7"/>
  <c r="K178" i="7"/>
  <c r="M178" i="7"/>
  <c r="W210" i="7"/>
  <c r="X210" i="7"/>
  <c r="E145" i="7"/>
  <c r="G145" i="7"/>
  <c r="T146" i="7"/>
  <c r="Q182" i="7"/>
  <c r="AM182" i="7"/>
  <c r="Q267" i="7"/>
  <c r="AM267" i="7"/>
  <c r="X202" i="7"/>
  <c r="H202" i="7"/>
  <c r="AI165" i="7"/>
  <c r="R165" i="7"/>
  <c r="F169" i="7"/>
  <c r="AE169" i="7"/>
  <c r="U250" i="7"/>
  <c r="T250" i="7"/>
  <c r="AI173" i="7"/>
  <c r="S173" i="7"/>
  <c r="AJ181" i="7"/>
  <c r="K181" i="7"/>
  <c r="AB181" i="7"/>
  <c r="V262" i="7"/>
  <c r="W262" i="7"/>
  <c r="J189" i="7"/>
  <c r="L189" i="7"/>
  <c r="AB189" i="7"/>
  <c r="P138" i="7"/>
  <c r="H166" i="7"/>
  <c r="X166" i="7"/>
  <c r="G115" i="7"/>
  <c r="H149" i="7"/>
  <c r="E148" i="7"/>
  <c r="G146" i="7"/>
  <c r="D145" i="7"/>
  <c r="F143" i="7"/>
  <c r="H141" i="7"/>
  <c r="E140" i="7"/>
  <c r="G138" i="7"/>
  <c r="D137" i="7"/>
  <c r="F135" i="7"/>
  <c r="H133" i="7"/>
  <c r="E172" i="7"/>
  <c r="G130" i="7"/>
  <c r="Q174" i="7"/>
  <c r="Y174" i="7"/>
  <c r="Q176" i="7"/>
  <c r="AH176" i="7"/>
  <c r="G149" i="7"/>
  <c r="G141" i="7"/>
  <c r="AI149" i="7"/>
  <c r="P259" i="7"/>
  <c r="Q259" i="7"/>
  <c r="Y135" i="7"/>
  <c r="Q135" i="7"/>
  <c r="AB135" i="7"/>
  <c r="AI139" i="7"/>
  <c r="AK139" i="7"/>
  <c r="P220" i="7"/>
  <c r="Q220" i="7"/>
  <c r="G147" i="7"/>
  <c r="Q147" i="7"/>
  <c r="Y147" i="7"/>
  <c r="P228" i="7"/>
  <c r="AH228" i="7"/>
  <c r="F149" i="7"/>
  <c r="H147" i="7"/>
  <c r="E146" i="7"/>
  <c r="G144" i="7"/>
  <c r="D143" i="7"/>
  <c r="F141" i="7"/>
  <c r="H139" i="7"/>
  <c r="E138" i="7"/>
  <c r="D135" i="7"/>
  <c r="F133" i="7"/>
  <c r="H131" i="7"/>
  <c r="E130" i="7"/>
  <c r="D127" i="7"/>
  <c r="F125" i="7"/>
  <c r="E122" i="7"/>
  <c r="D119" i="7"/>
  <c r="F117" i="7"/>
  <c r="I143" i="7"/>
  <c r="I135" i="7"/>
  <c r="M149" i="7"/>
  <c r="M147" i="7"/>
  <c r="M145" i="7"/>
  <c r="M143" i="7"/>
  <c r="M141" i="7"/>
  <c r="M139" i="7"/>
  <c r="M137" i="7"/>
  <c r="M135" i="7"/>
  <c r="M133" i="7"/>
  <c r="M129" i="7"/>
  <c r="R142" i="7"/>
  <c r="X131" i="7"/>
  <c r="L186" i="7"/>
  <c r="AA186" i="7"/>
  <c r="H155" i="7"/>
  <c r="I155" i="7"/>
  <c r="Y171" i="7"/>
  <c r="R171" i="7"/>
  <c r="E183" i="7"/>
  <c r="L183" i="7"/>
  <c r="H150" i="7"/>
  <c r="E149" i="7"/>
  <c r="D146" i="7"/>
  <c r="F144" i="7"/>
  <c r="H142" i="7"/>
  <c r="E141" i="7"/>
  <c r="G139" i="7"/>
  <c r="D138" i="7"/>
  <c r="F136" i="7"/>
  <c r="G131" i="7"/>
  <c r="D130" i="7"/>
  <c r="G123" i="7"/>
  <c r="D122" i="7"/>
  <c r="H118" i="7"/>
  <c r="I150" i="7"/>
  <c r="I134" i="7"/>
  <c r="L149" i="7"/>
  <c r="L147" i="7"/>
  <c r="L145" i="7"/>
  <c r="L139" i="7"/>
  <c r="L135" i="7"/>
  <c r="L119" i="7"/>
  <c r="N146" i="7"/>
  <c r="N138" i="7"/>
  <c r="Q150" i="7"/>
  <c r="Q148" i="7"/>
  <c r="Q146" i="7"/>
  <c r="Q144" i="7"/>
  <c r="Q140" i="7"/>
  <c r="Q136" i="7"/>
  <c r="N158" i="7"/>
  <c r="AD158" i="7"/>
  <c r="W190" i="7"/>
  <c r="AM190" i="7"/>
  <c r="G207" i="7"/>
  <c r="W207" i="7"/>
  <c r="W215" i="7"/>
  <c r="Q215" i="7"/>
  <c r="G150" i="7"/>
  <c r="G142" i="7"/>
  <c r="I149" i="7"/>
  <c r="K149" i="7"/>
  <c r="K137" i="7"/>
  <c r="N129" i="7"/>
  <c r="P150" i="7"/>
  <c r="S149" i="7"/>
  <c r="S133" i="7"/>
  <c r="U145" i="7"/>
  <c r="U141" i="7"/>
  <c r="Z146" i="7"/>
  <c r="Z142" i="7"/>
  <c r="AC141" i="7"/>
  <c r="AE145" i="7"/>
  <c r="AE141" i="7"/>
  <c r="AJ146" i="7"/>
  <c r="AJ142" i="7"/>
  <c r="AM141" i="7"/>
  <c r="K173" i="7"/>
  <c r="E139" i="7"/>
  <c r="F134" i="7"/>
  <c r="AD137" i="7"/>
  <c r="E150" i="7"/>
  <c r="I147" i="7"/>
  <c r="R141" i="7"/>
  <c r="H115" i="7"/>
  <c r="G135" i="7"/>
  <c r="N150" i="7"/>
  <c r="Q149" i="7"/>
  <c r="Q125" i="7"/>
  <c r="Q117" i="7"/>
  <c r="S138" i="7"/>
  <c r="S122" i="7"/>
  <c r="V150" i="7"/>
  <c r="X150" i="7"/>
  <c r="AA139" i="7"/>
  <c r="AK145" i="7"/>
  <c r="D129" i="7"/>
  <c r="F127" i="7"/>
  <c r="H125" i="7"/>
  <c r="E124" i="7"/>
  <c r="G122" i="7"/>
  <c r="D121" i="7"/>
  <c r="F119" i="7"/>
  <c r="H117" i="7"/>
  <c r="I145" i="7"/>
  <c r="I137" i="7"/>
  <c r="I129" i="7"/>
  <c r="I121" i="7"/>
  <c r="K150" i="7"/>
  <c r="K148" i="7"/>
  <c r="K146" i="7"/>
  <c r="K144" i="7"/>
  <c r="K142" i="7"/>
  <c r="K138" i="7"/>
  <c r="K134" i="7"/>
  <c r="K130" i="7"/>
  <c r="K126" i="7"/>
  <c r="K122" i="7"/>
  <c r="K118" i="7"/>
  <c r="N149" i="7"/>
  <c r="N141" i="7"/>
  <c r="N133" i="7"/>
  <c r="N125" i="7"/>
  <c r="N117" i="7"/>
  <c r="P149" i="7"/>
  <c r="P267" i="7"/>
  <c r="P145" i="7"/>
  <c r="P143" i="7"/>
  <c r="P141" i="7"/>
  <c r="P139" i="7"/>
  <c r="P137" i="7"/>
  <c r="P135" i="7"/>
  <c r="P133" i="7"/>
  <c r="P131" i="7"/>
  <c r="P129" i="7"/>
  <c r="P127" i="7"/>
  <c r="P125" i="7"/>
  <c r="P123" i="7"/>
  <c r="P121" i="7"/>
  <c r="P119" i="7"/>
  <c r="P117" i="7"/>
  <c r="P115" i="7"/>
  <c r="S145" i="7"/>
  <c r="S137" i="7"/>
  <c r="S129" i="7"/>
  <c r="S121" i="7"/>
  <c r="U150" i="7"/>
  <c r="U148" i="7"/>
  <c r="U146" i="7"/>
  <c r="U144" i="7"/>
  <c r="U142" i="7"/>
  <c r="U140" i="7"/>
  <c r="U138" i="7"/>
  <c r="U136" i="7"/>
  <c r="U134" i="7"/>
  <c r="U130" i="7"/>
  <c r="U126" i="7"/>
  <c r="U122" i="7"/>
  <c r="U118" i="7"/>
  <c r="X149" i="7"/>
  <c r="X141" i="7"/>
  <c r="X133" i="7"/>
  <c r="X125" i="7"/>
  <c r="X117" i="7"/>
  <c r="Z149" i="7"/>
  <c r="Z147" i="7"/>
  <c r="Z145" i="7"/>
  <c r="Z143" i="7"/>
  <c r="Z141" i="7"/>
  <c r="Z139" i="7"/>
  <c r="Z137" i="7"/>
  <c r="Z135" i="7"/>
  <c r="Z133" i="7"/>
  <c r="Z131" i="7"/>
  <c r="Z129" i="7"/>
  <c r="Z127" i="7"/>
  <c r="F146" i="7"/>
  <c r="E143" i="7"/>
  <c r="F138" i="7"/>
  <c r="H136" i="7"/>
  <c r="E135" i="7"/>
  <c r="I144" i="7"/>
  <c r="I136" i="7"/>
  <c r="J150" i="7"/>
  <c r="J148" i="7"/>
  <c r="J146" i="7"/>
  <c r="J142" i="7"/>
  <c r="J138" i="7"/>
  <c r="J136" i="7"/>
  <c r="J134" i="7"/>
  <c r="J130" i="7"/>
  <c r="N140" i="7"/>
  <c r="N132" i="7"/>
  <c r="N116" i="7"/>
  <c r="O149" i="7"/>
  <c r="O145" i="7"/>
  <c r="O143" i="7"/>
  <c r="O141" i="7"/>
  <c r="O139" i="7"/>
  <c r="O137" i="7"/>
  <c r="S144" i="7"/>
  <c r="T150" i="7"/>
  <c r="T144" i="7"/>
  <c r="T142" i="7"/>
  <c r="T140" i="7"/>
  <c r="T138" i="7"/>
  <c r="T136" i="7"/>
  <c r="T134" i="7"/>
  <c r="T130" i="7"/>
  <c r="X148" i="7"/>
  <c r="Y149" i="7"/>
  <c r="Y145" i="7"/>
  <c r="Y143" i="7"/>
  <c r="Y141" i="7"/>
  <c r="Y139" i="7"/>
  <c r="Y137" i="7"/>
  <c r="Y133" i="7"/>
  <c r="Y131" i="7"/>
  <c r="Y117" i="7"/>
  <c r="AC144" i="7"/>
  <c r="AC136" i="7"/>
  <c r="AD150" i="7"/>
  <c r="AD146" i="7"/>
  <c r="AD144" i="7"/>
  <c r="AD142" i="7"/>
  <c r="AD140" i="7"/>
  <c r="AD138" i="7"/>
  <c r="AD136" i="7"/>
  <c r="AD134" i="7"/>
  <c r="AD132" i="7"/>
  <c r="AD126" i="7"/>
  <c r="AD116" i="7"/>
  <c r="AH148" i="7"/>
  <c r="AI147" i="7"/>
  <c r="AI145" i="7"/>
  <c r="AI143" i="7"/>
  <c r="AI141" i="7"/>
  <c r="AI137" i="7"/>
  <c r="AI135" i="7"/>
  <c r="AI125" i="7"/>
  <c r="AI119" i="7"/>
  <c r="AI117" i="7"/>
  <c r="AM144" i="7"/>
  <c r="M127" i="7"/>
  <c r="M125" i="7"/>
  <c r="M121" i="7"/>
  <c r="M117" i="7"/>
  <c r="N147" i="7"/>
  <c r="R150" i="7"/>
  <c r="R148" i="7"/>
  <c r="R146" i="7"/>
  <c r="R184" i="7"/>
  <c r="R140" i="7"/>
  <c r="R138" i="7"/>
  <c r="R136" i="7"/>
  <c r="R134" i="7"/>
  <c r="R130" i="7"/>
  <c r="R126" i="7"/>
  <c r="R122" i="7"/>
  <c r="R120" i="7"/>
  <c r="R118" i="7"/>
  <c r="S143" i="7"/>
  <c r="S135" i="7"/>
  <c r="S119" i="7"/>
  <c r="W149" i="7"/>
  <c r="W147" i="7"/>
  <c r="W145" i="7"/>
  <c r="W223" i="7"/>
  <c r="W141" i="7"/>
  <c r="W139" i="7"/>
  <c r="W137" i="7"/>
  <c r="W135" i="7"/>
  <c r="W133" i="7"/>
  <c r="W129" i="7"/>
  <c r="W125" i="7"/>
  <c r="W123" i="7"/>
  <c r="W121" i="7"/>
  <c r="W117" i="7"/>
  <c r="W115" i="7"/>
  <c r="X147" i="7"/>
  <c r="X179" i="7"/>
  <c r="AB150" i="7"/>
  <c r="AB148" i="7"/>
  <c r="AB146" i="7"/>
  <c r="AB144" i="7"/>
  <c r="AB142" i="7"/>
  <c r="AB140" i="7"/>
  <c r="AB138" i="7"/>
  <c r="AB136" i="7"/>
  <c r="AB134" i="7"/>
  <c r="AB132" i="7"/>
  <c r="AB130" i="7"/>
  <c r="AB126" i="7"/>
  <c r="AB124" i="7"/>
  <c r="AB122" i="7"/>
  <c r="AB118" i="7"/>
  <c r="AC143" i="7"/>
  <c r="AC135" i="7"/>
  <c r="AC127" i="7"/>
  <c r="AC119" i="7"/>
  <c r="AG149" i="7"/>
  <c r="AG187" i="7"/>
  <c r="AG145" i="7"/>
  <c r="AG143" i="7"/>
  <c r="AG141" i="7"/>
  <c r="AG139" i="7"/>
  <c r="AG137" i="7"/>
  <c r="AG135" i="7"/>
  <c r="AG133" i="7"/>
  <c r="AG129" i="7"/>
  <c r="AG125" i="7"/>
  <c r="AG121" i="7"/>
  <c r="AG117" i="7"/>
  <c r="AH147" i="7"/>
  <c r="AL150" i="7"/>
  <c r="AL146" i="7"/>
  <c r="AL144" i="7"/>
  <c r="AL142" i="7"/>
  <c r="AL140" i="7"/>
  <c r="AL138" i="7"/>
  <c r="AL136" i="7"/>
  <c r="AL134" i="7"/>
  <c r="AL130" i="7"/>
  <c r="AL126" i="7"/>
  <c r="AL122" i="7"/>
  <c r="AL118" i="7"/>
  <c r="AM143" i="7"/>
  <c r="AM135" i="7"/>
  <c r="AG147" i="7"/>
  <c r="Q120" i="7"/>
  <c r="S150" i="7"/>
  <c r="S142" i="7"/>
  <c r="S134" i="7"/>
  <c r="V149" i="7"/>
  <c r="V147" i="7"/>
  <c r="V145" i="7"/>
  <c r="V141" i="7"/>
  <c r="V137" i="7"/>
  <c r="V129" i="7"/>
  <c r="X146" i="7"/>
  <c r="X138" i="7"/>
  <c r="AA150" i="7"/>
  <c r="AA148" i="7"/>
  <c r="AA146" i="7"/>
  <c r="AA144" i="7"/>
  <c r="AA142" i="7"/>
  <c r="AA138" i="7"/>
  <c r="AA134" i="7"/>
  <c r="AC150" i="7"/>
  <c r="AF149" i="7"/>
  <c r="AF147" i="7"/>
  <c r="AF145" i="7"/>
  <c r="AF143" i="7"/>
  <c r="AF139" i="7"/>
  <c r="AF135" i="7"/>
  <c r="AH146" i="7"/>
  <c r="AH138" i="7"/>
  <c r="AH130" i="7"/>
  <c r="AH122" i="7"/>
  <c r="AK150" i="7"/>
  <c r="AK148" i="7"/>
  <c r="AK146" i="7"/>
  <c r="AK144" i="7"/>
  <c r="AK140" i="7"/>
  <c r="AK136" i="7"/>
  <c r="AK132" i="7"/>
  <c r="AM142" i="7"/>
  <c r="AM134" i="7"/>
  <c r="AK116" i="7"/>
  <c r="AM150" i="7"/>
  <c r="D149" i="7"/>
  <c r="F147" i="7"/>
  <c r="H145" i="7"/>
  <c r="E144" i="7"/>
  <c r="D141" i="7"/>
  <c r="E136" i="7"/>
  <c r="G134" i="7"/>
  <c r="D133" i="7"/>
  <c r="G126" i="7"/>
  <c r="D125" i="7"/>
  <c r="D117" i="7"/>
  <c r="I141" i="7"/>
  <c r="K147" i="7"/>
  <c r="K145" i="7"/>
  <c r="K143" i="7"/>
  <c r="K141" i="7"/>
  <c r="K139" i="7"/>
  <c r="K135" i="7"/>
  <c r="K127" i="7"/>
  <c r="K125" i="7"/>
  <c r="K119" i="7"/>
  <c r="N145" i="7"/>
  <c r="N137" i="7"/>
  <c r="P148" i="7"/>
  <c r="P146" i="7"/>
  <c r="P142" i="7"/>
  <c r="P140" i="7"/>
  <c r="P136" i="7"/>
  <c r="P134" i="7"/>
  <c r="P128" i="7"/>
  <c r="S141" i="7"/>
  <c r="S125" i="7"/>
  <c r="U149" i="7"/>
  <c r="U147" i="7"/>
  <c r="U143" i="7"/>
  <c r="U139" i="7"/>
  <c r="U137" i="7"/>
  <c r="U135" i="7"/>
  <c r="X145" i="7"/>
  <c r="Z150" i="7"/>
  <c r="Z148" i="7"/>
  <c r="Z140" i="7"/>
  <c r="Z138" i="7"/>
  <c r="Z136" i="7"/>
  <c r="Z134" i="7"/>
  <c r="Z128" i="7"/>
  <c r="AC149" i="7"/>
  <c r="AE149" i="7"/>
  <c r="AE143" i="7"/>
  <c r="AE139" i="7"/>
  <c r="AE137" i="7"/>
  <c r="AE135" i="7"/>
  <c r="AE131" i="7"/>
  <c r="AE129" i="7"/>
  <c r="AE121" i="7"/>
  <c r="AE115" i="7"/>
  <c r="AH145" i="7"/>
  <c r="AH137" i="7"/>
  <c r="AJ150" i="7"/>
  <c r="AJ144" i="7"/>
  <c r="AJ140" i="7"/>
  <c r="AJ138" i="7"/>
  <c r="AJ134" i="7"/>
  <c r="AJ132" i="7"/>
  <c r="AJ130" i="7"/>
  <c r="AJ124" i="7"/>
  <c r="AM149" i="7"/>
  <c r="H148" i="7"/>
  <c r="E147" i="7"/>
  <c r="D144" i="7"/>
  <c r="F142" i="7"/>
  <c r="H140" i="7"/>
  <c r="G137" i="7"/>
  <c r="D136" i="7"/>
  <c r="G129" i="7"/>
  <c r="D128" i="7"/>
  <c r="D120" i="7"/>
  <c r="F118" i="7"/>
  <c r="I148" i="7"/>
  <c r="I140" i="7"/>
  <c r="J149" i="7"/>
  <c r="J147" i="7"/>
  <c r="J145" i="7"/>
  <c r="J137" i="7"/>
  <c r="J133" i="7"/>
  <c r="N144" i="7"/>
  <c r="O150" i="7"/>
  <c r="O148" i="7"/>
  <c r="O146" i="7"/>
  <c r="O144" i="7"/>
  <c r="O138" i="7"/>
  <c r="O134" i="7"/>
  <c r="S148" i="7"/>
  <c r="T149" i="7"/>
  <c r="T147" i="7"/>
  <c r="T145" i="7"/>
  <c r="T143" i="7"/>
  <c r="T139" i="7"/>
  <c r="T135" i="7"/>
  <c r="X136" i="7"/>
  <c r="X128" i="7"/>
  <c r="Y150" i="7"/>
  <c r="Y148" i="7"/>
  <c r="Y146" i="7"/>
  <c r="Y144" i="7"/>
  <c r="Y140" i="7"/>
  <c r="Y120" i="7"/>
  <c r="AC148" i="7"/>
  <c r="AC140" i="7"/>
  <c r="AC124" i="7"/>
  <c r="AC116" i="7"/>
  <c r="AD149" i="7"/>
  <c r="AD147" i="7"/>
  <c r="AD145" i="7"/>
  <c r="AD141" i="7"/>
  <c r="AD129" i="7"/>
  <c r="AH136" i="7"/>
  <c r="AH128" i="7"/>
  <c r="AI150" i="7"/>
  <c r="AI148" i="7"/>
  <c r="AI146" i="7"/>
  <c r="AI144" i="7"/>
  <c r="AI142" i="7"/>
  <c r="AI138" i="7"/>
  <c r="AI134" i="7"/>
  <c r="AI122" i="7"/>
  <c r="AM148" i="7"/>
  <c r="G148" i="7"/>
  <c r="D147" i="7"/>
  <c r="F145" i="7"/>
  <c r="H143" i="7"/>
  <c r="D139" i="7"/>
  <c r="F137" i="7"/>
  <c r="H135" i="7"/>
  <c r="D131" i="7"/>
  <c r="D123" i="7"/>
  <c r="F121" i="7"/>
  <c r="I139" i="7"/>
  <c r="M150" i="7"/>
  <c r="M148" i="7"/>
  <c r="M146" i="7"/>
  <c r="M144" i="7"/>
  <c r="M136" i="7"/>
  <c r="M124" i="7"/>
  <c r="R149" i="7"/>
  <c r="R147" i="7"/>
  <c r="R145" i="7"/>
  <c r="R137" i="7"/>
  <c r="R133" i="7"/>
  <c r="R117" i="7"/>
  <c r="S147" i="7"/>
  <c r="S139" i="7"/>
  <c r="W150" i="7"/>
  <c r="W148" i="7"/>
  <c r="W146" i="7"/>
  <c r="W144" i="7"/>
  <c r="W142" i="7"/>
  <c r="W138" i="7"/>
  <c r="W134" i="7"/>
  <c r="W126" i="7"/>
  <c r="W118" i="7"/>
  <c r="X143" i="7"/>
  <c r="X135" i="7"/>
  <c r="AB149" i="7"/>
  <c r="AB147" i="7"/>
  <c r="AB145" i="7"/>
  <c r="AB143" i="7"/>
  <c r="AB139" i="7"/>
  <c r="AB127" i="7"/>
  <c r="AC147" i="7"/>
  <c r="AC139" i="7"/>
  <c r="AG150" i="7"/>
  <c r="AG148" i="7"/>
  <c r="AG146" i="7"/>
  <c r="AG144" i="7"/>
  <c r="AG140" i="7"/>
  <c r="AL149" i="7"/>
  <c r="AL147" i="7"/>
  <c r="AL145" i="7"/>
  <c r="AL141" i="7"/>
  <c r="AL137" i="7"/>
  <c r="AM139" i="7"/>
  <c r="AM131" i="7"/>
  <c r="D150" i="7"/>
  <c r="H146" i="7"/>
  <c r="G143" i="7"/>
  <c r="D142" i="7"/>
  <c r="F140" i="7"/>
  <c r="E137" i="7"/>
  <c r="D134" i="7"/>
  <c r="E129" i="7"/>
  <c r="D126" i="7"/>
  <c r="D118" i="7"/>
  <c r="I146" i="7"/>
  <c r="L150" i="7"/>
  <c r="L144" i="7"/>
  <c r="L142" i="7"/>
  <c r="L140" i="7"/>
  <c r="L138" i="7"/>
  <c r="L132" i="7"/>
  <c r="L122" i="7"/>
  <c r="L116" i="7"/>
  <c r="N142" i="7"/>
  <c r="N134" i="7"/>
  <c r="Q145" i="7"/>
  <c r="Q143" i="7"/>
  <c r="Q141" i="7"/>
  <c r="Q139" i="7"/>
  <c r="Q137" i="7"/>
  <c r="Q131" i="7"/>
  <c r="Q123" i="7"/>
  <c r="S146" i="7"/>
  <c r="S130" i="7"/>
  <c r="V146" i="7"/>
  <c r="V144" i="7"/>
  <c r="V142" i="7"/>
  <c r="V140" i="7"/>
  <c r="V138" i="7"/>
  <c r="V134" i="7"/>
  <c r="V126" i="7"/>
  <c r="X142" i="7"/>
  <c r="X134" i="7"/>
  <c r="X118" i="7"/>
  <c r="AA147" i="7"/>
  <c r="AA145" i="7"/>
  <c r="AA143" i="7"/>
  <c r="AA141" i="7"/>
  <c r="AA137" i="7"/>
  <c r="AA135" i="7"/>
  <c r="AA133" i="7"/>
  <c r="AC146" i="7"/>
  <c r="AF148" i="7"/>
  <c r="AF146" i="7"/>
  <c r="AF142" i="7"/>
  <c r="AF138" i="7"/>
  <c r="AF136" i="7"/>
  <c r="AF134" i="7"/>
  <c r="AH150" i="7"/>
  <c r="AH142" i="7"/>
  <c r="AH134" i="7"/>
  <c r="AK149" i="7"/>
  <c r="AK147" i="7"/>
  <c r="AK143" i="7"/>
  <c r="AK141" i="7"/>
  <c r="AK137" i="7"/>
  <c r="AK135" i="7"/>
  <c r="AK129" i="7"/>
  <c r="AK127" i="7"/>
  <c r="AK119" i="7"/>
  <c r="AM146" i="7"/>
  <c r="AM138" i="7"/>
  <c r="Z125" i="7"/>
  <c r="Z123" i="7"/>
  <c r="Z121" i="7"/>
  <c r="Z119" i="7"/>
  <c r="Z117" i="7"/>
  <c r="Z115" i="7"/>
  <c r="AC145" i="7"/>
  <c r="AC137" i="7"/>
  <c r="AC129" i="7"/>
  <c r="AC121" i="7"/>
  <c r="AE150" i="7"/>
  <c r="AE148" i="7"/>
  <c r="AE146" i="7"/>
  <c r="AE144" i="7"/>
  <c r="AE142" i="7"/>
  <c r="AE138" i="7"/>
  <c r="AE134" i="7"/>
  <c r="AE130" i="7"/>
  <c r="AE126" i="7"/>
  <c r="AE122" i="7"/>
  <c r="AE118" i="7"/>
  <c r="AH149" i="7"/>
  <c r="AH141" i="7"/>
  <c r="AH133" i="7"/>
  <c r="AH125" i="7"/>
  <c r="AH117" i="7"/>
  <c r="AJ149" i="7"/>
  <c r="AJ147" i="7"/>
  <c r="AJ145" i="7"/>
  <c r="AJ143" i="7"/>
  <c r="AJ141" i="7"/>
  <c r="AJ139" i="7"/>
  <c r="AJ137" i="7"/>
  <c r="AJ135" i="7"/>
  <c r="AJ133" i="7"/>
  <c r="AJ131" i="7"/>
  <c r="AJ129" i="7"/>
  <c r="AJ127" i="7"/>
  <c r="AJ125" i="7"/>
  <c r="AJ123" i="7"/>
  <c r="AJ121" i="7"/>
  <c r="AJ119" i="7"/>
  <c r="AJ117" i="7"/>
  <c r="AJ115" i="7"/>
  <c r="AM145" i="7"/>
  <c r="AM137" i="7"/>
  <c r="AM129" i="7"/>
  <c r="AM121" i="7"/>
  <c r="H197" i="7"/>
  <c r="P197" i="7"/>
  <c r="X197" i="7"/>
  <c r="AF197" i="7"/>
  <c r="I197" i="7"/>
  <c r="Q197" i="7"/>
  <c r="Y197" i="7"/>
  <c r="AG197" i="7"/>
  <c r="J197" i="7"/>
  <c r="R197" i="7"/>
  <c r="Z197" i="7"/>
  <c r="AH197" i="7"/>
  <c r="K197" i="7"/>
  <c r="S197" i="7"/>
  <c r="AA197" i="7"/>
  <c r="AI197" i="7"/>
  <c r="L197" i="7"/>
  <c r="T197" i="7"/>
  <c r="AB197" i="7"/>
  <c r="AJ197" i="7"/>
  <c r="D197" i="7"/>
  <c r="O197" i="7"/>
  <c r="AL197" i="7"/>
  <c r="U197" i="7"/>
  <c r="AM197" i="7"/>
  <c r="V197" i="7"/>
  <c r="E197" i="7"/>
  <c r="W197" i="7"/>
  <c r="F197" i="7"/>
  <c r="AC197" i="7"/>
  <c r="G197" i="7"/>
  <c r="M197" i="7"/>
  <c r="AE197" i="7"/>
  <c r="J282" i="7"/>
  <c r="R282" i="7"/>
  <c r="Z282" i="7"/>
  <c r="AH282" i="7"/>
  <c r="K282" i="7"/>
  <c r="S282" i="7"/>
  <c r="AA282" i="7"/>
  <c r="AI282" i="7"/>
  <c r="L282" i="7"/>
  <c r="T282" i="7"/>
  <c r="AB282" i="7"/>
  <c r="AJ282" i="7"/>
  <c r="F282" i="7"/>
  <c r="N282" i="7"/>
  <c r="V282" i="7"/>
  <c r="AD282" i="7"/>
  <c r="AL282" i="7"/>
  <c r="M282" i="7"/>
  <c r="AC282" i="7"/>
  <c r="O282" i="7"/>
  <c r="AE282" i="7"/>
  <c r="P282" i="7"/>
  <c r="AF282" i="7"/>
  <c r="Q282" i="7"/>
  <c r="AG282" i="7"/>
  <c r="E282" i="7"/>
  <c r="U282" i="7"/>
  <c r="AK282" i="7"/>
  <c r="AM282" i="7"/>
  <c r="D282" i="7"/>
  <c r="G282" i="7"/>
  <c r="H282" i="7"/>
  <c r="I282" i="7"/>
  <c r="W282" i="7"/>
  <c r="X282" i="7"/>
  <c r="Y282" i="7"/>
  <c r="H213" i="7"/>
  <c r="P213" i="7"/>
  <c r="X213" i="7"/>
  <c r="AF213" i="7"/>
  <c r="I213" i="7"/>
  <c r="Q213" i="7"/>
  <c r="Y213" i="7"/>
  <c r="AG213" i="7"/>
  <c r="J213" i="7"/>
  <c r="R213" i="7"/>
  <c r="Z213" i="7"/>
  <c r="AH213" i="7"/>
  <c r="K213" i="7"/>
  <c r="S213" i="7"/>
  <c r="AA213" i="7"/>
  <c r="AI213" i="7"/>
  <c r="L213" i="7"/>
  <c r="T213" i="7"/>
  <c r="AB213" i="7"/>
  <c r="AJ213" i="7"/>
  <c r="D213" i="7"/>
  <c r="M213" i="7"/>
  <c r="AE213" i="7"/>
  <c r="N213" i="7"/>
  <c r="AK213" i="7"/>
  <c r="O213" i="7"/>
  <c r="AL213" i="7"/>
  <c r="U213" i="7"/>
  <c r="AM213" i="7"/>
  <c r="V213" i="7"/>
  <c r="E213" i="7"/>
  <c r="F213" i="7"/>
  <c r="G213" i="7"/>
  <c r="W213" i="7"/>
  <c r="H306" i="7"/>
  <c r="P306" i="7"/>
  <c r="X306" i="7"/>
  <c r="AF306" i="7"/>
  <c r="I306" i="7"/>
  <c r="Q306" i="7"/>
  <c r="Y306" i="7"/>
  <c r="AG306" i="7"/>
  <c r="J306" i="7"/>
  <c r="R306" i="7"/>
  <c r="Z306" i="7"/>
  <c r="AH306" i="7"/>
  <c r="K306" i="7"/>
  <c r="S306" i="7"/>
  <c r="AA306" i="7"/>
  <c r="AI306" i="7"/>
  <c r="L306" i="7"/>
  <c r="T306" i="7"/>
  <c r="AB306" i="7"/>
  <c r="AJ306" i="7"/>
  <c r="E306" i="7"/>
  <c r="W306" i="7"/>
  <c r="D306" i="7"/>
  <c r="F306" i="7"/>
  <c r="AC306" i="7"/>
  <c r="G306" i="7"/>
  <c r="AD306" i="7"/>
  <c r="M306" i="7"/>
  <c r="AE306" i="7"/>
  <c r="N306" i="7"/>
  <c r="AK306" i="7"/>
  <c r="O306" i="7"/>
  <c r="U306" i="7"/>
  <c r="AL306" i="7"/>
  <c r="AM306" i="7"/>
  <c r="K128" i="7"/>
  <c r="H399" i="7"/>
  <c r="P399" i="7"/>
  <c r="X399" i="7"/>
  <c r="AF399" i="7"/>
  <c r="J399" i="7"/>
  <c r="R399" i="7"/>
  <c r="Z399" i="7"/>
  <c r="AH399" i="7"/>
  <c r="K399" i="7"/>
  <c r="S399" i="7"/>
  <c r="AA399" i="7"/>
  <c r="AI399" i="7"/>
  <c r="O399" i="7"/>
  <c r="AC399" i="7"/>
  <c r="F399" i="7"/>
  <c r="T399" i="7"/>
  <c r="AE399" i="7"/>
  <c r="G399" i="7"/>
  <c r="U399" i="7"/>
  <c r="AG399" i="7"/>
  <c r="I399" i="7"/>
  <c r="V399" i="7"/>
  <c r="AJ399" i="7"/>
  <c r="N399" i="7"/>
  <c r="AM399" i="7"/>
  <c r="Q399" i="7"/>
  <c r="W399" i="7"/>
  <c r="Y399" i="7"/>
  <c r="AB399" i="7"/>
  <c r="E399" i="7"/>
  <c r="L399" i="7"/>
  <c r="M399" i="7"/>
  <c r="AL399" i="7"/>
  <c r="AK399" i="7"/>
  <c r="AD399" i="7"/>
  <c r="D399" i="7"/>
  <c r="J326" i="7"/>
  <c r="R326" i="7"/>
  <c r="Z326" i="7"/>
  <c r="AH326" i="7"/>
  <c r="E326" i="7"/>
  <c r="M326" i="7"/>
  <c r="U326" i="7"/>
  <c r="AC326" i="7"/>
  <c r="AK326" i="7"/>
  <c r="I326" i="7"/>
  <c r="T326" i="7"/>
  <c r="AE326" i="7"/>
  <c r="K326" i="7"/>
  <c r="V326" i="7"/>
  <c r="AF326" i="7"/>
  <c r="L326" i="7"/>
  <c r="W326" i="7"/>
  <c r="AG326" i="7"/>
  <c r="N326" i="7"/>
  <c r="X326" i="7"/>
  <c r="AI326" i="7"/>
  <c r="F326" i="7"/>
  <c r="P326" i="7"/>
  <c r="AA326" i="7"/>
  <c r="AL326" i="7"/>
  <c r="H326" i="7"/>
  <c r="AM326" i="7"/>
  <c r="O326" i="7"/>
  <c r="Q326" i="7"/>
  <c r="Y326" i="7"/>
  <c r="S326" i="7"/>
  <c r="AB326" i="7"/>
  <c r="AD326" i="7"/>
  <c r="AJ326" i="7"/>
  <c r="D326" i="7"/>
  <c r="G326" i="7"/>
  <c r="F412" i="7"/>
  <c r="N412" i="7"/>
  <c r="V412" i="7"/>
  <c r="AD412" i="7"/>
  <c r="AL412" i="7"/>
  <c r="H412" i="7"/>
  <c r="P412" i="7"/>
  <c r="X412" i="7"/>
  <c r="AF412" i="7"/>
  <c r="I412" i="7"/>
  <c r="Q412" i="7"/>
  <c r="Y412" i="7"/>
  <c r="AG412" i="7"/>
  <c r="J412" i="7"/>
  <c r="R412" i="7"/>
  <c r="Z412" i="7"/>
  <c r="AH412" i="7"/>
  <c r="E412" i="7"/>
  <c r="U412" i="7"/>
  <c r="AK412" i="7"/>
  <c r="G412" i="7"/>
  <c r="W412" i="7"/>
  <c r="AM412" i="7"/>
  <c r="K412" i="7"/>
  <c r="AA412" i="7"/>
  <c r="L412" i="7"/>
  <c r="AB412" i="7"/>
  <c r="M412" i="7"/>
  <c r="AC412" i="7"/>
  <c r="O412" i="7"/>
  <c r="S412" i="7"/>
  <c r="T412" i="7"/>
  <c r="D412" i="7"/>
  <c r="AE412" i="7"/>
  <c r="AJ412" i="7"/>
  <c r="AI412" i="7"/>
  <c r="L420" i="7"/>
  <c r="T420" i="7"/>
  <c r="AB420" i="7"/>
  <c r="AJ420" i="7"/>
  <c r="E420" i="7"/>
  <c r="M420" i="7"/>
  <c r="U420" i="7"/>
  <c r="AC420" i="7"/>
  <c r="AK420" i="7"/>
  <c r="F420" i="7"/>
  <c r="N420" i="7"/>
  <c r="V420" i="7"/>
  <c r="AD420" i="7"/>
  <c r="AL420" i="7"/>
  <c r="G420" i="7"/>
  <c r="O420" i="7"/>
  <c r="W420" i="7"/>
  <c r="AE420" i="7"/>
  <c r="AM420" i="7"/>
  <c r="H420" i="7"/>
  <c r="P420" i="7"/>
  <c r="X420" i="7"/>
  <c r="AF420" i="7"/>
  <c r="Y420" i="7"/>
  <c r="Z420" i="7"/>
  <c r="I420" i="7"/>
  <c r="AA420" i="7"/>
  <c r="J420" i="7"/>
  <c r="AG420" i="7"/>
  <c r="K420" i="7"/>
  <c r="AH420" i="7"/>
  <c r="D420" i="7"/>
  <c r="Q420" i="7"/>
  <c r="R420" i="7"/>
  <c r="S420" i="7"/>
  <c r="AI420" i="7"/>
  <c r="K348" i="7"/>
  <c r="S348" i="7"/>
  <c r="AA348" i="7"/>
  <c r="AI348" i="7"/>
  <c r="L348" i="7"/>
  <c r="T348" i="7"/>
  <c r="AB348" i="7"/>
  <c r="AJ348" i="7"/>
  <c r="E348" i="7"/>
  <c r="M348" i="7"/>
  <c r="U348" i="7"/>
  <c r="AC348" i="7"/>
  <c r="AK348" i="7"/>
  <c r="G348" i="7"/>
  <c r="O348" i="7"/>
  <c r="W348" i="7"/>
  <c r="AE348" i="7"/>
  <c r="AM348" i="7"/>
  <c r="F348" i="7"/>
  <c r="V348" i="7"/>
  <c r="AL348" i="7"/>
  <c r="H348" i="7"/>
  <c r="X348" i="7"/>
  <c r="I348" i="7"/>
  <c r="Y348" i="7"/>
  <c r="J348" i="7"/>
  <c r="Z348" i="7"/>
  <c r="N348" i="7"/>
  <c r="AD348" i="7"/>
  <c r="R348" i="7"/>
  <c r="AF348" i="7"/>
  <c r="AG348" i="7"/>
  <c r="AH348" i="7"/>
  <c r="D348" i="7"/>
  <c r="P348" i="7"/>
  <c r="Q348" i="7"/>
  <c r="G156" i="7"/>
  <c r="O156" i="7"/>
  <c r="W156" i="7"/>
  <c r="AE156" i="7"/>
  <c r="AM156" i="7"/>
  <c r="H156" i="7"/>
  <c r="P156" i="7"/>
  <c r="X156" i="7"/>
  <c r="AF156" i="7"/>
  <c r="I156" i="7"/>
  <c r="Q156" i="7"/>
  <c r="Y156" i="7"/>
  <c r="AG156" i="7"/>
  <c r="J156" i="7"/>
  <c r="R156" i="7"/>
  <c r="Z156" i="7"/>
  <c r="AH156" i="7"/>
  <c r="K156" i="7"/>
  <c r="S156" i="7"/>
  <c r="AA156" i="7"/>
  <c r="AI156" i="7"/>
  <c r="U156" i="7"/>
  <c r="V156" i="7"/>
  <c r="E156" i="7"/>
  <c r="AB156" i="7"/>
  <c r="F156" i="7"/>
  <c r="AC156" i="7"/>
  <c r="L156" i="7"/>
  <c r="AD156" i="7"/>
  <c r="M156" i="7"/>
  <c r="N156" i="7"/>
  <c r="T156" i="7"/>
  <c r="AL156" i="7"/>
  <c r="D156" i="7"/>
  <c r="E237" i="7"/>
  <c r="M237" i="7"/>
  <c r="U237" i="7"/>
  <c r="AC237" i="7"/>
  <c r="AK237" i="7"/>
  <c r="F237" i="7"/>
  <c r="N237" i="7"/>
  <c r="V237" i="7"/>
  <c r="AD237" i="7"/>
  <c r="AL237" i="7"/>
  <c r="G237" i="7"/>
  <c r="O237" i="7"/>
  <c r="W237" i="7"/>
  <c r="AE237" i="7"/>
  <c r="AM237" i="7"/>
  <c r="H237" i="7"/>
  <c r="P237" i="7"/>
  <c r="X237" i="7"/>
  <c r="AF237" i="7"/>
  <c r="I237" i="7"/>
  <c r="Q237" i="7"/>
  <c r="Y237" i="7"/>
  <c r="AG237" i="7"/>
  <c r="L237" i="7"/>
  <c r="AI237" i="7"/>
  <c r="D237" i="7"/>
  <c r="R237" i="7"/>
  <c r="AJ237" i="7"/>
  <c r="S237" i="7"/>
  <c r="T237" i="7"/>
  <c r="Z237" i="7"/>
  <c r="AH237" i="7"/>
  <c r="J237" i="7"/>
  <c r="AB237" i="7"/>
  <c r="K359" i="7"/>
  <c r="S359" i="7"/>
  <c r="AA359" i="7"/>
  <c r="AI359" i="7"/>
  <c r="L359" i="7"/>
  <c r="T359" i="7"/>
  <c r="AB359" i="7"/>
  <c r="AJ359" i="7"/>
  <c r="E359" i="7"/>
  <c r="M359" i="7"/>
  <c r="U359" i="7"/>
  <c r="AC359" i="7"/>
  <c r="AK359" i="7"/>
  <c r="G359" i="7"/>
  <c r="O359" i="7"/>
  <c r="W359" i="7"/>
  <c r="AE359" i="7"/>
  <c r="AM359" i="7"/>
  <c r="H359" i="7"/>
  <c r="X359" i="7"/>
  <c r="I359" i="7"/>
  <c r="Y359" i="7"/>
  <c r="N359" i="7"/>
  <c r="AD359" i="7"/>
  <c r="P359" i="7"/>
  <c r="AF359" i="7"/>
  <c r="AG359" i="7"/>
  <c r="F359" i="7"/>
  <c r="AL359" i="7"/>
  <c r="J359" i="7"/>
  <c r="D359" i="7"/>
  <c r="Q359" i="7"/>
  <c r="Z359" i="7"/>
  <c r="AH359" i="7"/>
  <c r="R359" i="7"/>
  <c r="V359" i="7"/>
  <c r="K160" i="7"/>
  <c r="S160" i="7"/>
  <c r="AA160" i="7"/>
  <c r="AI160" i="7"/>
  <c r="L160" i="7"/>
  <c r="T160" i="7"/>
  <c r="AB160" i="7"/>
  <c r="AJ160" i="7"/>
  <c r="E160" i="7"/>
  <c r="M160" i="7"/>
  <c r="U160" i="7"/>
  <c r="AC160" i="7"/>
  <c r="AK160" i="7"/>
  <c r="F160" i="7"/>
  <c r="N160" i="7"/>
  <c r="V160" i="7"/>
  <c r="AD160" i="7"/>
  <c r="AL160" i="7"/>
  <c r="G160" i="7"/>
  <c r="O160" i="7"/>
  <c r="W160" i="7"/>
  <c r="AE160" i="7"/>
  <c r="AM160" i="7"/>
  <c r="I160" i="7"/>
  <c r="AF160" i="7"/>
  <c r="J160" i="7"/>
  <c r="AG160" i="7"/>
  <c r="P160" i="7"/>
  <c r="AH160" i="7"/>
  <c r="D160" i="7"/>
  <c r="Q160" i="7"/>
  <c r="R160" i="7"/>
  <c r="Z160" i="7"/>
  <c r="X160" i="7"/>
  <c r="I241" i="7"/>
  <c r="Q241" i="7"/>
  <c r="Y241" i="7"/>
  <c r="AG241" i="7"/>
  <c r="J241" i="7"/>
  <c r="R241" i="7"/>
  <c r="Z241" i="7"/>
  <c r="AH241" i="7"/>
  <c r="K241" i="7"/>
  <c r="S241" i="7"/>
  <c r="AA241" i="7"/>
  <c r="AI241" i="7"/>
  <c r="L241" i="7"/>
  <c r="T241" i="7"/>
  <c r="AB241" i="7"/>
  <c r="AJ241" i="7"/>
  <c r="E241" i="7"/>
  <c r="M241" i="7"/>
  <c r="U241" i="7"/>
  <c r="AC241" i="7"/>
  <c r="AK241" i="7"/>
  <c r="W241" i="7"/>
  <c r="F241" i="7"/>
  <c r="X241" i="7"/>
  <c r="G241" i="7"/>
  <c r="AD241" i="7"/>
  <c r="H241" i="7"/>
  <c r="AE241" i="7"/>
  <c r="N241" i="7"/>
  <c r="AF241" i="7"/>
  <c r="D241" i="7"/>
  <c r="O241" i="7"/>
  <c r="P241" i="7"/>
  <c r="V241" i="7"/>
  <c r="AL241" i="7"/>
  <c r="AM241" i="7"/>
  <c r="H363" i="7"/>
  <c r="P363" i="7"/>
  <c r="X363" i="7"/>
  <c r="AF363" i="7"/>
  <c r="K363" i="7"/>
  <c r="S363" i="7"/>
  <c r="AA363" i="7"/>
  <c r="AI363" i="7"/>
  <c r="L363" i="7"/>
  <c r="V363" i="7"/>
  <c r="AG363" i="7"/>
  <c r="M363" i="7"/>
  <c r="W363" i="7"/>
  <c r="AH363" i="7"/>
  <c r="E363" i="7"/>
  <c r="O363" i="7"/>
  <c r="Z363" i="7"/>
  <c r="AK363" i="7"/>
  <c r="F363" i="7"/>
  <c r="Q363" i="7"/>
  <c r="AB363" i="7"/>
  <c r="AL363" i="7"/>
  <c r="G363" i="7"/>
  <c r="AC363" i="7"/>
  <c r="J363" i="7"/>
  <c r="AE363" i="7"/>
  <c r="N363" i="7"/>
  <c r="AJ363" i="7"/>
  <c r="R363" i="7"/>
  <c r="AM363" i="7"/>
  <c r="Y363" i="7"/>
  <c r="D363" i="7"/>
  <c r="AD363" i="7"/>
  <c r="I363" i="7"/>
  <c r="T363" i="7"/>
  <c r="U363" i="7"/>
  <c r="H164" i="7"/>
  <c r="P164" i="7"/>
  <c r="X164" i="7"/>
  <c r="AF164" i="7"/>
  <c r="I164" i="7"/>
  <c r="Q164" i="7"/>
  <c r="Y164" i="7"/>
  <c r="AG164" i="7"/>
  <c r="J164" i="7"/>
  <c r="R164" i="7"/>
  <c r="Z164" i="7"/>
  <c r="AH164" i="7"/>
  <c r="K164" i="7"/>
  <c r="S164" i="7"/>
  <c r="AA164" i="7"/>
  <c r="AI164" i="7"/>
  <c r="L164" i="7"/>
  <c r="T164" i="7"/>
  <c r="AB164" i="7"/>
  <c r="AJ164" i="7"/>
  <c r="O164" i="7"/>
  <c r="AL164" i="7"/>
  <c r="U164" i="7"/>
  <c r="AM164" i="7"/>
  <c r="D164" i="7"/>
  <c r="V164" i="7"/>
  <c r="E164" i="7"/>
  <c r="W164" i="7"/>
  <c r="M164" i="7"/>
  <c r="AE164" i="7"/>
  <c r="E245" i="7"/>
  <c r="M245" i="7"/>
  <c r="U245" i="7"/>
  <c r="AC245" i="7"/>
  <c r="AK245" i="7"/>
  <c r="F245" i="7"/>
  <c r="N245" i="7"/>
  <c r="V245" i="7"/>
  <c r="AD245" i="7"/>
  <c r="AL245" i="7"/>
  <c r="G245" i="7"/>
  <c r="O245" i="7"/>
  <c r="W245" i="7"/>
  <c r="AE245" i="7"/>
  <c r="AM245" i="7"/>
  <c r="H245" i="7"/>
  <c r="P245" i="7"/>
  <c r="X245" i="7"/>
  <c r="AF245" i="7"/>
  <c r="I245" i="7"/>
  <c r="Q245" i="7"/>
  <c r="Y245" i="7"/>
  <c r="AG245" i="7"/>
  <c r="K245" i="7"/>
  <c r="AH245" i="7"/>
  <c r="D245" i="7"/>
  <c r="L245" i="7"/>
  <c r="AI245" i="7"/>
  <c r="R245" i="7"/>
  <c r="AJ245" i="7"/>
  <c r="S245" i="7"/>
  <c r="T245" i="7"/>
  <c r="J245" i="7"/>
  <c r="Z245" i="7"/>
  <c r="K367" i="7"/>
  <c r="S367" i="7"/>
  <c r="AA367" i="7"/>
  <c r="AI367" i="7"/>
  <c r="E367" i="7"/>
  <c r="M367" i="7"/>
  <c r="U367" i="7"/>
  <c r="AC367" i="7"/>
  <c r="AK367" i="7"/>
  <c r="F367" i="7"/>
  <c r="N367" i="7"/>
  <c r="V367" i="7"/>
  <c r="AD367" i="7"/>
  <c r="AL367" i="7"/>
  <c r="L367" i="7"/>
  <c r="Y367" i="7"/>
  <c r="AM367" i="7"/>
  <c r="P367" i="7"/>
  <c r="AB367" i="7"/>
  <c r="Q367" i="7"/>
  <c r="AE367" i="7"/>
  <c r="D367" i="7"/>
  <c r="G367" i="7"/>
  <c r="R367" i="7"/>
  <c r="AF367" i="7"/>
  <c r="X367" i="7"/>
  <c r="Z367" i="7"/>
  <c r="I367" i="7"/>
  <c r="AH367" i="7"/>
  <c r="J367" i="7"/>
  <c r="AJ367" i="7"/>
  <c r="T367" i="7"/>
  <c r="AG367" i="7"/>
  <c r="H367" i="7"/>
  <c r="O367" i="7"/>
  <c r="W367" i="7"/>
  <c r="L168" i="7"/>
  <c r="T168" i="7"/>
  <c r="AB168" i="7"/>
  <c r="AJ168" i="7"/>
  <c r="E168" i="7"/>
  <c r="M168" i="7"/>
  <c r="U168" i="7"/>
  <c r="AC168" i="7"/>
  <c r="AK168" i="7"/>
  <c r="F168" i="7"/>
  <c r="N168" i="7"/>
  <c r="V168" i="7"/>
  <c r="AD168" i="7"/>
  <c r="AL168" i="7"/>
  <c r="D168" i="7"/>
  <c r="G168" i="7"/>
  <c r="O168" i="7"/>
  <c r="W168" i="7"/>
  <c r="AE168" i="7"/>
  <c r="AM168" i="7"/>
  <c r="H168" i="7"/>
  <c r="P168" i="7"/>
  <c r="X168" i="7"/>
  <c r="AF168" i="7"/>
  <c r="Z168" i="7"/>
  <c r="I168" i="7"/>
  <c r="AA168" i="7"/>
  <c r="J168" i="7"/>
  <c r="AG168" i="7"/>
  <c r="K168" i="7"/>
  <c r="AH168" i="7"/>
  <c r="S168" i="7"/>
  <c r="I249" i="7"/>
  <c r="Q249" i="7"/>
  <c r="Y249" i="7"/>
  <c r="AG249" i="7"/>
  <c r="J249" i="7"/>
  <c r="R249" i="7"/>
  <c r="Z249" i="7"/>
  <c r="AH249" i="7"/>
  <c r="K249" i="7"/>
  <c r="S249" i="7"/>
  <c r="AA249" i="7"/>
  <c r="AI249" i="7"/>
  <c r="L249" i="7"/>
  <c r="T249" i="7"/>
  <c r="AB249" i="7"/>
  <c r="AJ249" i="7"/>
  <c r="E249" i="7"/>
  <c r="M249" i="7"/>
  <c r="U249" i="7"/>
  <c r="AC249" i="7"/>
  <c r="AK249" i="7"/>
  <c r="V249" i="7"/>
  <c r="W249" i="7"/>
  <c r="F249" i="7"/>
  <c r="X249" i="7"/>
  <c r="G249" i="7"/>
  <c r="AD249" i="7"/>
  <c r="H249" i="7"/>
  <c r="AE249" i="7"/>
  <c r="D249" i="7"/>
  <c r="O249" i="7"/>
  <c r="P249" i="7"/>
  <c r="AF249" i="7"/>
  <c r="AL249" i="7"/>
  <c r="AM249" i="7"/>
  <c r="N249" i="7"/>
  <c r="G371" i="7"/>
  <c r="O371" i="7"/>
  <c r="W371" i="7"/>
  <c r="AE371" i="7"/>
  <c r="AM371" i="7"/>
  <c r="I371" i="7"/>
  <c r="Q371" i="7"/>
  <c r="Y371" i="7"/>
  <c r="AG371" i="7"/>
  <c r="J371" i="7"/>
  <c r="R371" i="7"/>
  <c r="Z371" i="7"/>
  <c r="AH371" i="7"/>
  <c r="M371" i="7"/>
  <c r="AA371" i="7"/>
  <c r="AL371" i="7"/>
  <c r="P371" i="7"/>
  <c r="AC371" i="7"/>
  <c r="E371" i="7"/>
  <c r="S371" i="7"/>
  <c r="AD371" i="7"/>
  <c r="F371" i="7"/>
  <c r="T371" i="7"/>
  <c r="AF371" i="7"/>
  <c r="L371" i="7"/>
  <c r="AK371" i="7"/>
  <c r="N371" i="7"/>
  <c r="V371" i="7"/>
  <c r="X371" i="7"/>
  <c r="D371" i="7"/>
  <c r="H371" i="7"/>
  <c r="AI371" i="7"/>
  <c r="AB371" i="7"/>
  <c r="AJ371" i="7"/>
  <c r="K371" i="7"/>
  <c r="U371" i="7"/>
  <c r="H172" i="7"/>
  <c r="P172" i="7"/>
  <c r="X172" i="7"/>
  <c r="AF172" i="7"/>
  <c r="I172" i="7"/>
  <c r="Q172" i="7"/>
  <c r="Y172" i="7"/>
  <c r="AG172" i="7"/>
  <c r="J172" i="7"/>
  <c r="R172" i="7"/>
  <c r="Z172" i="7"/>
  <c r="AH172" i="7"/>
  <c r="K172" i="7"/>
  <c r="S172" i="7"/>
  <c r="AA172" i="7"/>
  <c r="AI172" i="7"/>
  <c r="L172" i="7"/>
  <c r="T172" i="7"/>
  <c r="AB172" i="7"/>
  <c r="AJ172" i="7"/>
  <c r="N172" i="7"/>
  <c r="AK172" i="7"/>
  <c r="O172" i="7"/>
  <c r="AL172" i="7"/>
  <c r="U172" i="7"/>
  <c r="AM172" i="7"/>
  <c r="V172" i="7"/>
  <c r="G172" i="7"/>
  <c r="AD172" i="7"/>
  <c r="E253" i="7"/>
  <c r="M253" i="7"/>
  <c r="U253" i="7"/>
  <c r="AC253" i="7"/>
  <c r="AK253" i="7"/>
  <c r="F253" i="7"/>
  <c r="N253" i="7"/>
  <c r="V253" i="7"/>
  <c r="AD253" i="7"/>
  <c r="AL253" i="7"/>
  <c r="G253" i="7"/>
  <c r="O253" i="7"/>
  <c r="W253" i="7"/>
  <c r="AE253" i="7"/>
  <c r="AM253" i="7"/>
  <c r="H253" i="7"/>
  <c r="P253" i="7"/>
  <c r="X253" i="7"/>
  <c r="AF253" i="7"/>
  <c r="I253" i="7"/>
  <c r="Q253" i="7"/>
  <c r="Y253" i="7"/>
  <c r="AG253" i="7"/>
  <c r="J253" i="7"/>
  <c r="AB253" i="7"/>
  <c r="D253" i="7"/>
  <c r="K253" i="7"/>
  <c r="AH253" i="7"/>
  <c r="L253" i="7"/>
  <c r="AI253" i="7"/>
  <c r="R253" i="7"/>
  <c r="AJ253" i="7"/>
  <c r="S253" i="7"/>
  <c r="T253" i="7"/>
  <c r="Z253" i="7"/>
  <c r="AA253" i="7"/>
  <c r="K375" i="7"/>
  <c r="S375" i="7"/>
  <c r="AA375" i="7"/>
  <c r="AI375" i="7"/>
  <c r="F375" i="7"/>
  <c r="N375" i="7"/>
  <c r="V375" i="7"/>
  <c r="AD375" i="7"/>
  <c r="AL375" i="7"/>
  <c r="G375" i="7"/>
  <c r="Q375" i="7"/>
  <c r="AB375" i="7"/>
  <c r="AM375" i="7"/>
  <c r="I375" i="7"/>
  <c r="T375" i="7"/>
  <c r="AE375" i="7"/>
  <c r="J375" i="7"/>
  <c r="U375" i="7"/>
  <c r="AF375" i="7"/>
  <c r="D375" i="7"/>
  <c r="L375" i="7"/>
  <c r="W375" i="7"/>
  <c r="AG375" i="7"/>
  <c r="E375" i="7"/>
  <c r="Z375" i="7"/>
  <c r="H375" i="7"/>
  <c r="AC375" i="7"/>
  <c r="O375" i="7"/>
  <c r="AJ375" i="7"/>
  <c r="P375" i="7"/>
  <c r="AK375" i="7"/>
  <c r="X375" i="7"/>
  <c r="M375" i="7"/>
  <c r="R375" i="7"/>
  <c r="Y375" i="7"/>
  <c r="AH375" i="7"/>
  <c r="L176" i="7"/>
  <c r="T176" i="7"/>
  <c r="AB176" i="7"/>
  <c r="AJ176" i="7"/>
  <c r="E176" i="7"/>
  <c r="M176" i="7"/>
  <c r="U176" i="7"/>
  <c r="AC176" i="7"/>
  <c r="AK176" i="7"/>
  <c r="F176" i="7"/>
  <c r="N176" i="7"/>
  <c r="V176" i="7"/>
  <c r="AD176" i="7"/>
  <c r="AL176" i="7"/>
  <c r="D176" i="7"/>
  <c r="G176" i="7"/>
  <c r="O176" i="7"/>
  <c r="W176" i="7"/>
  <c r="AE176" i="7"/>
  <c r="AM176" i="7"/>
  <c r="H176" i="7"/>
  <c r="P176" i="7"/>
  <c r="X176" i="7"/>
  <c r="AF176" i="7"/>
  <c r="Y176" i="7"/>
  <c r="Z176" i="7"/>
  <c r="I176" i="7"/>
  <c r="AA176" i="7"/>
  <c r="J176" i="7"/>
  <c r="AG176" i="7"/>
  <c r="R176" i="7"/>
  <c r="I257" i="7"/>
  <c r="Q257" i="7"/>
  <c r="Y257" i="7"/>
  <c r="AG257" i="7"/>
  <c r="J257" i="7"/>
  <c r="R257" i="7"/>
  <c r="Z257" i="7"/>
  <c r="AH257" i="7"/>
  <c r="N257" i="7"/>
  <c r="X257" i="7"/>
  <c r="AJ257" i="7"/>
  <c r="E257" i="7"/>
  <c r="O257" i="7"/>
  <c r="AA257" i="7"/>
  <c r="AK257" i="7"/>
  <c r="F257" i="7"/>
  <c r="P257" i="7"/>
  <c r="AB257" i="7"/>
  <c r="AL257" i="7"/>
  <c r="G257" i="7"/>
  <c r="S257" i="7"/>
  <c r="AC257" i="7"/>
  <c r="AM257" i="7"/>
  <c r="H257" i="7"/>
  <c r="T257" i="7"/>
  <c r="AD257" i="7"/>
  <c r="D257" i="7"/>
  <c r="L257" i="7"/>
  <c r="M257" i="7"/>
  <c r="U257" i="7"/>
  <c r="V257" i="7"/>
  <c r="W257" i="7"/>
  <c r="AI257" i="7"/>
  <c r="AE257" i="7"/>
  <c r="K379" i="7"/>
  <c r="S379" i="7"/>
  <c r="AA379" i="7"/>
  <c r="AI379" i="7"/>
  <c r="E379" i="7"/>
  <c r="M379" i="7"/>
  <c r="U379" i="7"/>
  <c r="AC379" i="7"/>
  <c r="AK379" i="7"/>
  <c r="F379" i="7"/>
  <c r="N379" i="7"/>
  <c r="V379" i="7"/>
  <c r="AD379" i="7"/>
  <c r="AL379" i="7"/>
  <c r="G379" i="7"/>
  <c r="O379" i="7"/>
  <c r="W379" i="7"/>
  <c r="AE379" i="7"/>
  <c r="AM379" i="7"/>
  <c r="R379" i="7"/>
  <c r="AH379" i="7"/>
  <c r="D379" i="7"/>
  <c r="T379" i="7"/>
  <c r="AJ379" i="7"/>
  <c r="I379" i="7"/>
  <c r="Y379" i="7"/>
  <c r="J379" i="7"/>
  <c r="Z379" i="7"/>
  <c r="P379" i="7"/>
  <c r="AF379" i="7"/>
  <c r="Q379" i="7"/>
  <c r="X379" i="7"/>
  <c r="AB379" i="7"/>
  <c r="AG379" i="7"/>
  <c r="H379" i="7"/>
  <c r="L379" i="7"/>
  <c r="H180" i="7"/>
  <c r="P180" i="7"/>
  <c r="X180" i="7"/>
  <c r="AF180" i="7"/>
  <c r="I180" i="7"/>
  <c r="Q180" i="7"/>
  <c r="Y180" i="7"/>
  <c r="AG180" i="7"/>
  <c r="J180" i="7"/>
  <c r="R180" i="7"/>
  <c r="Z180" i="7"/>
  <c r="AH180" i="7"/>
  <c r="K180" i="7"/>
  <c r="S180" i="7"/>
  <c r="AA180" i="7"/>
  <c r="AI180" i="7"/>
  <c r="L180" i="7"/>
  <c r="T180" i="7"/>
  <c r="AB180" i="7"/>
  <c r="AJ180" i="7"/>
  <c r="M180" i="7"/>
  <c r="AE180" i="7"/>
  <c r="N180" i="7"/>
  <c r="AK180" i="7"/>
  <c r="O180" i="7"/>
  <c r="AL180" i="7"/>
  <c r="U180" i="7"/>
  <c r="AM180" i="7"/>
  <c r="F180" i="7"/>
  <c r="AC180" i="7"/>
  <c r="L261" i="7"/>
  <c r="T261" i="7"/>
  <c r="AB261" i="7"/>
  <c r="AJ261" i="7"/>
  <c r="D261" i="7"/>
  <c r="E261" i="7"/>
  <c r="M261" i="7"/>
  <c r="U261" i="7"/>
  <c r="AC261" i="7"/>
  <c r="AK261" i="7"/>
  <c r="F261" i="7"/>
  <c r="N261" i="7"/>
  <c r="V261" i="7"/>
  <c r="AD261" i="7"/>
  <c r="AL261" i="7"/>
  <c r="G261" i="7"/>
  <c r="O261" i="7"/>
  <c r="W261" i="7"/>
  <c r="AE261" i="7"/>
  <c r="AM261" i="7"/>
  <c r="H261" i="7"/>
  <c r="P261" i="7"/>
  <c r="X261" i="7"/>
  <c r="AF261" i="7"/>
  <c r="R261" i="7"/>
  <c r="S261" i="7"/>
  <c r="Y261" i="7"/>
  <c r="Z261" i="7"/>
  <c r="I261" i="7"/>
  <c r="AA261" i="7"/>
  <c r="AG261" i="7"/>
  <c r="AH261" i="7"/>
  <c r="AI261" i="7"/>
  <c r="K261" i="7"/>
  <c r="G383" i="7"/>
  <c r="O383" i="7"/>
  <c r="W383" i="7"/>
  <c r="AE383" i="7"/>
  <c r="AM383" i="7"/>
  <c r="I383" i="7"/>
  <c r="Q383" i="7"/>
  <c r="Y383" i="7"/>
  <c r="AG383" i="7"/>
  <c r="J383" i="7"/>
  <c r="R383" i="7"/>
  <c r="Z383" i="7"/>
  <c r="AH383" i="7"/>
  <c r="D383" i="7"/>
  <c r="K383" i="7"/>
  <c r="S383" i="7"/>
  <c r="AA383" i="7"/>
  <c r="AI383" i="7"/>
  <c r="F383" i="7"/>
  <c r="V383" i="7"/>
  <c r="AL383" i="7"/>
  <c r="H383" i="7"/>
  <c r="X383" i="7"/>
  <c r="M383" i="7"/>
  <c r="AC383" i="7"/>
  <c r="N383" i="7"/>
  <c r="AD383" i="7"/>
  <c r="T383" i="7"/>
  <c r="AJ383" i="7"/>
  <c r="E383" i="7"/>
  <c r="L383" i="7"/>
  <c r="P383" i="7"/>
  <c r="U383" i="7"/>
  <c r="AF383" i="7"/>
  <c r="AB383" i="7"/>
  <c r="AK383" i="7"/>
  <c r="L184" i="7"/>
  <c r="T184" i="7"/>
  <c r="AB184" i="7"/>
  <c r="AJ184" i="7"/>
  <c r="E184" i="7"/>
  <c r="M184" i="7"/>
  <c r="U184" i="7"/>
  <c r="AC184" i="7"/>
  <c r="AK184" i="7"/>
  <c r="F184" i="7"/>
  <c r="N184" i="7"/>
  <c r="V184" i="7"/>
  <c r="AD184" i="7"/>
  <c r="AL184" i="7"/>
  <c r="D184" i="7"/>
  <c r="G184" i="7"/>
  <c r="O184" i="7"/>
  <c r="W184" i="7"/>
  <c r="AE184" i="7"/>
  <c r="AM184" i="7"/>
  <c r="H184" i="7"/>
  <c r="P184" i="7"/>
  <c r="X184" i="7"/>
  <c r="AF184" i="7"/>
  <c r="S184" i="7"/>
  <c r="Y184" i="7"/>
  <c r="Z184" i="7"/>
  <c r="I184" i="7"/>
  <c r="AA184" i="7"/>
  <c r="Q184" i="7"/>
  <c r="AI184" i="7"/>
  <c r="H265" i="7"/>
  <c r="P265" i="7"/>
  <c r="X265" i="7"/>
  <c r="AF265" i="7"/>
  <c r="I265" i="7"/>
  <c r="Q265" i="7"/>
  <c r="Y265" i="7"/>
  <c r="AG265" i="7"/>
  <c r="J265" i="7"/>
  <c r="R265" i="7"/>
  <c r="Z265" i="7"/>
  <c r="AH265" i="7"/>
  <c r="K265" i="7"/>
  <c r="S265" i="7"/>
  <c r="AA265" i="7"/>
  <c r="AI265" i="7"/>
  <c r="L265" i="7"/>
  <c r="T265" i="7"/>
  <c r="AB265" i="7"/>
  <c r="AJ265" i="7"/>
  <c r="D265" i="7"/>
  <c r="F265" i="7"/>
  <c r="AC265" i="7"/>
  <c r="G265" i="7"/>
  <c r="AD265" i="7"/>
  <c r="M265" i="7"/>
  <c r="AE265" i="7"/>
  <c r="N265" i="7"/>
  <c r="AK265" i="7"/>
  <c r="O265" i="7"/>
  <c r="AL265" i="7"/>
  <c r="E265" i="7"/>
  <c r="U265" i="7"/>
  <c r="V265" i="7"/>
  <c r="K387" i="7"/>
  <c r="S387" i="7"/>
  <c r="AA387" i="7"/>
  <c r="AI387" i="7"/>
  <c r="E387" i="7"/>
  <c r="M387" i="7"/>
  <c r="U387" i="7"/>
  <c r="AC387" i="7"/>
  <c r="AK387" i="7"/>
  <c r="F387" i="7"/>
  <c r="N387" i="7"/>
  <c r="V387" i="7"/>
  <c r="AD387" i="7"/>
  <c r="AL387" i="7"/>
  <c r="G387" i="7"/>
  <c r="O387" i="7"/>
  <c r="W387" i="7"/>
  <c r="AE387" i="7"/>
  <c r="AM387" i="7"/>
  <c r="J387" i="7"/>
  <c r="Z387" i="7"/>
  <c r="L387" i="7"/>
  <c r="AB387" i="7"/>
  <c r="Q387" i="7"/>
  <c r="AG387" i="7"/>
  <c r="R387" i="7"/>
  <c r="AH387" i="7"/>
  <c r="D387" i="7"/>
  <c r="H387" i="7"/>
  <c r="X387" i="7"/>
  <c r="AJ387" i="7"/>
  <c r="I387" i="7"/>
  <c r="T387" i="7"/>
  <c r="P387" i="7"/>
  <c r="Y387" i="7"/>
  <c r="AF387" i="7"/>
  <c r="H188" i="7"/>
  <c r="P188" i="7"/>
  <c r="X188" i="7"/>
  <c r="AF188" i="7"/>
  <c r="I188" i="7"/>
  <c r="Q188" i="7"/>
  <c r="Y188" i="7"/>
  <c r="AG188" i="7"/>
  <c r="J188" i="7"/>
  <c r="R188" i="7"/>
  <c r="Z188" i="7"/>
  <c r="AH188" i="7"/>
  <c r="K188" i="7"/>
  <c r="S188" i="7"/>
  <c r="AA188" i="7"/>
  <c r="AI188" i="7"/>
  <c r="L188" i="7"/>
  <c r="T188" i="7"/>
  <c r="AB188" i="7"/>
  <c r="AJ188" i="7"/>
  <c r="G188" i="7"/>
  <c r="AD188" i="7"/>
  <c r="M188" i="7"/>
  <c r="AE188" i="7"/>
  <c r="N188" i="7"/>
  <c r="AK188" i="7"/>
  <c r="D188" i="7"/>
  <c r="O188" i="7"/>
  <c r="AL188" i="7"/>
  <c r="E188" i="7"/>
  <c r="W188" i="7"/>
  <c r="L269" i="7"/>
  <c r="T269" i="7"/>
  <c r="AB269" i="7"/>
  <c r="AJ269" i="7"/>
  <c r="D269" i="7"/>
  <c r="E269" i="7"/>
  <c r="M269" i="7"/>
  <c r="U269" i="7"/>
  <c r="AC269" i="7"/>
  <c r="AK269" i="7"/>
  <c r="F269" i="7"/>
  <c r="N269" i="7"/>
  <c r="V269" i="7"/>
  <c r="AD269" i="7"/>
  <c r="AL269" i="7"/>
  <c r="G269" i="7"/>
  <c r="O269" i="7"/>
  <c r="W269" i="7"/>
  <c r="AE269" i="7"/>
  <c r="AM269" i="7"/>
  <c r="H269" i="7"/>
  <c r="P269" i="7"/>
  <c r="X269" i="7"/>
  <c r="AF269" i="7"/>
  <c r="Q269" i="7"/>
  <c r="AI269" i="7"/>
  <c r="R269" i="7"/>
  <c r="S269" i="7"/>
  <c r="Y269" i="7"/>
  <c r="Z269" i="7"/>
  <c r="AG269" i="7"/>
  <c r="AH269" i="7"/>
  <c r="K269" i="7"/>
  <c r="G391" i="7"/>
  <c r="O391" i="7"/>
  <c r="W391" i="7"/>
  <c r="AE391" i="7"/>
  <c r="AM391" i="7"/>
  <c r="I391" i="7"/>
  <c r="Q391" i="7"/>
  <c r="Y391" i="7"/>
  <c r="AG391" i="7"/>
  <c r="J391" i="7"/>
  <c r="R391" i="7"/>
  <c r="Z391" i="7"/>
  <c r="AH391" i="7"/>
  <c r="D391" i="7"/>
  <c r="K391" i="7"/>
  <c r="S391" i="7"/>
  <c r="AA391" i="7"/>
  <c r="AI391" i="7"/>
  <c r="N391" i="7"/>
  <c r="AD391" i="7"/>
  <c r="P391" i="7"/>
  <c r="AF391" i="7"/>
  <c r="E391" i="7"/>
  <c r="U391" i="7"/>
  <c r="AK391" i="7"/>
  <c r="F391" i="7"/>
  <c r="V391" i="7"/>
  <c r="AL391" i="7"/>
  <c r="L391" i="7"/>
  <c r="AB391" i="7"/>
  <c r="X391" i="7"/>
  <c r="AC391" i="7"/>
  <c r="AJ391" i="7"/>
  <c r="H391" i="7"/>
  <c r="M391" i="7"/>
  <c r="T391" i="7"/>
  <c r="F115" i="7"/>
  <c r="G133" i="7"/>
  <c r="F130" i="7"/>
  <c r="H128" i="7"/>
  <c r="G125" i="7"/>
  <c r="F122" i="7"/>
  <c r="H120" i="7"/>
  <c r="E119" i="7"/>
  <c r="G117" i="7"/>
  <c r="I128" i="7"/>
  <c r="I120" i="7"/>
  <c r="J132" i="7"/>
  <c r="J128" i="7"/>
  <c r="J126" i="7"/>
  <c r="J124" i="7"/>
  <c r="J122" i="7"/>
  <c r="J120" i="7"/>
  <c r="J118" i="7"/>
  <c r="J116" i="7"/>
  <c r="N124" i="7"/>
  <c r="O133" i="7"/>
  <c r="O131" i="7"/>
  <c r="O129" i="7"/>
  <c r="O127" i="7"/>
  <c r="O125" i="7"/>
  <c r="O123" i="7"/>
  <c r="O121" i="7"/>
  <c r="O119" i="7"/>
  <c r="O117" i="7"/>
  <c r="O115" i="7"/>
  <c r="S136" i="7"/>
  <c r="S128" i="7"/>
  <c r="S120" i="7"/>
  <c r="T132" i="7"/>
  <c r="T128" i="7"/>
  <c r="T126" i="7"/>
  <c r="T124" i="7"/>
  <c r="T122" i="7"/>
  <c r="T120" i="7"/>
  <c r="T118" i="7"/>
  <c r="T116" i="7"/>
  <c r="X132" i="7"/>
  <c r="X124" i="7"/>
  <c r="X116" i="7"/>
  <c r="Y129" i="7"/>
  <c r="Y127" i="7"/>
  <c r="Y125" i="7"/>
  <c r="Y121" i="7"/>
  <c r="Y119" i="7"/>
  <c r="Y115" i="7"/>
  <c r="AC128" i="7"/>
  <c r="AC120" i="7"/>
  <c r="AD130" i="7"/>
  <c r="AD128" i="7"/>
  <c r="AD124" i="7"/>
  <c r="AD122" i="7"/>
  <c r="AD120" i="7"/>
  <c r="AD118" i="7"/>
  <c r="AH132" i="7"/>
  <c r="AH124" i="7"/>
  <c r="AH116" i="7"/>
  <c r="AI133" i="7"/>
  <c r="AI131" i="7"/>
  <c r="AI129" i="7"/>
  <c r="AI127" i="7"/>
  <c r="AI123" i="7"/>
  <c r="AI121" i="7"/>
  <c r="AI115" i="7"/>
  <c r="AM136" i="7"/>
  <c r="AM128" i="7"/>
  <c r="AM120" i="7"/>
  <c r="P147" i="7"/>
  <c r="D157" i="7"/>
  <c r="AA189" i="7"/>
  <c r="AG184" i="7"/>
  <c r="R181" i="7"/>
  <c r="S176" i="7"/>
  <c r="L173" i="7"/>
  <c r="K170" i="7"/>
  <c r="R168" i="7"/>
  <c r="AE166" i="7"/>
  <c r="L165" i="7"/>
  <c r="AF158" i="7"/>
  <c r="Q228" i="7"/>
  <c r="AK197" i="7"/>
  <c r="G319" i="7"/>
  <c r="O319" i="7"/>
  <c r="W319" i="7"/>
  <c r="AE319" i="7"/>
  <c r="AM319" i="7"/>
  <c r="K319" i="7"/>
  <c r="S319" i="7"/>
  <c r="AA319" i="7"/>
  <c r="AI319" i="7"/>
  <c r="N319" i="7"/>
  <c r="Y319" i="7"/>
  <c r="AJ319" i="7"/>
  <c r="E319" i="7"/>
  <c r="P319" i="7"/>
  <c r="Z319" i="7"/>
  <c r="AK319" i="7"/>
  <c r="H319" i="7"/>
  <c r="R319" i="7"/>
  <c r="AC319" i="7"/>
  <c r="I319" i="7"/>
  <c r="T319" i="7"/>
  <c r="AD319" i="7"/>
  <c r="L319" i="7"/>
  <c r="V319" i="7"/>
  <c r="AG319" i="7"/>
  <c r="M319" i="7"/>
  <c r="Q319" i="7"/>
  <c r="U319" i="7"/>
  <c r="X319" i="7"/>
  <c r="AF319" i="7"/>
  <c r="D319" i="7"/>
  <c r="F319" i="7"/>
  <c r="J319" i="7"/>
  <c r="AB319" i="7"/>
  <c r="AH319" i="7"/>
  <c r="AL319" i="7"/>
  <c r="K340" i="7"/>
  <c r="S340" i="7"/>
  <c r="AA340" i="7"/>
  <c r="AI340" i="7"/>
  <c r="F340" i="7"/>
  <c r="N340" i="7"/>
  <c r="V340" i="7"/>
  <c r="AD340" i="7"/>
  <c r="AL340" i="7"/>
  <c r="I340" i="7"/>
  <c r="T340" i="7"/>
  <c r="AE340" i="7"/>
  <c r="J340" i="7"/>
  <c r="U340" i="7"/>
  <c r="AF340" i="7"/>
  <c r="L340" i="7"/>
  <c r="W340" i="7"/>
  <c r="AG340" i="7"/>
  <c r="O340" i="7"/>
  <c r="Y340" i="7"/>
  <c r="AJ340" i="7"/>
  <c r="X340" i="7"/>
  <c r="E340" i="7"/>
  <c r="Z340" i="7"/>
  <c r="D340" i="7"/>
  <c r="G340" i="7"/>
  <c r="AB340" i="7"/>
  <c r="H340" i="7"/>
  <c r="AC340" i="7"/>
  <c r="M340" i="7"/>
  <c r="AH340" i="7"/>
  <c r="P340" i="7"/>
  <c r="Q340" i="7"/>
  <c r="R340" i="7"/>
  <c r="AK340" i="7"/>
  <c r="AM340" i="7"/>
  <c r="L201" i="7"/>
  <c r="T201" i="7"/>
  <c r="AB201" i="7"/>
  <c r="AJ201" i="7"/>
  <c r="D201" i="7"/>
  <c r="E201" i="7"/>
  <c r="M201" i="7"/>
  <c r="U201" i="7"/>
  <c r="AC201" i="7"/>
  <c r="AK201" i="7"/>
  <c r="F201" i="7"/>
  <c r="N201" i="7"/>
  <c r="V201" i="7"/>
  <c r="AD201" i="7"/>
  <c r="AL201" i="7"/>
  <c r="G201" i="7"/>
  <c r="O201" i="7"/>
  <c r="W201" i="7"/>
  <c r="AE201" i="7"/>
  <c r="AM201" i="7"/>
  <c r="H201" i="7"/>
  <c r="P201" i="7"/>
  <c r="X201" i="7"/>
  <c r="AF201" i="7"/>
  <c r="Z201" i="7"/>
  <c r="I201" i="7"/>
  <c r="AA201" i="7"/>
  <c r="J201" i="7"/>
  <c r="AG201" i="7"/>
  <c r="K201" i="7"/>
  <c r="AH201" i="7"/>
  <c r="Q201" i="7"/>
  <c r="AI201" i="7"/>
  <c r="S201" i="7"/>
  <c r="Y201" i="7"/>
  <c r="F286" i="7"/>
  <c r="N286" i="7"/>
  <c r="V286" i="7"/>
  <c r="AD286" i="7"/>
  <c r="AL286" i="7"/>
  <c r="H286" i="7"/>
  <c r="P286" i="7"/>
  <c r="X286" i="7"/>
  <c r="AF286" i="7"/>
  <c r="J286" i="7"/>
  <c r="R286" i="7"/>
  <c r="M286" i="7"/>
  <c r="Z286" i="7"/>
  <c r="AJ286" i="7"/>
  <c r="O286" i="7"/>
  <c r="AA286" i="7"/>
  <c r="AK286" i="7"/>
  <c r="Q286" i="7"/>
  <c r="AB286" i="7"/>
  <c r="AM286" i="7"/>
  <c r="E286" i="7"/>
  <c r="S286" i="7"/>
  <c r="AC286" i="7"/>
  <c r="G286" i="7"/>
  <c r="T286" i="7"/>
  <c r="AE286" i="7"/>
  <c r="U286" i="7"/>
  <c r="W286" i="7"/>
  <c r="Y286" i="7"/>
  <c r="AG286" i="7"/>
  <c r="AH286" i="7"/>
  <c r="D286" i="7"/>
  <c r="L286" i="7"/>
  <c r="AI286" i="7"/>
  <c r="I286" i="7"/>
  <c r="K286" i="7"/>
  <c r="H298" i="7"/>
  <c r="P298" i="7"/>
  <c r="X298" i="7"/>
  <c r="AF298" i="7"/>
  <c r="I298" i="7"/>
  <c r="Q298" i="7"/>
  <c r="Y298" i="7"/>
  <c r="AG298" i="7"/>
  <c r="J298" i="7"/>
  <c r="R298" i="7"/>
  <c r="Z298" i="7"/>
  <c r="AH298" i="7"/>
  <c r="K298" i="7"/>
  <c r="S298" i="7"/>
  <c r="AA298" i="7"/>
  <c r="AI298" i="7"/>
  <c r="L298" i="7"/>
  <c r="T298" i="7"/>
  <c r="AB298" i="7"/>
  <c r="AJ298" i="7"/>
  <c r="F298" i="7"/>
  <c r="AC298" i="7"/>
  <c r="D298" i="7"/>
  <c r="G298" i="7"/>
  <c r="AD298" i="7"/>
  <c r="M298" i="7"/>
  <c r="AE298" i="7"/>
  <c r="N298" i="7"/>
  <c r="AK298" i="7"/>
  <c r="O298" i="7"/>
  <c r="AL298" i="7"/>
  <c r="E298" i="7"/>
  <c r="U298" i="7"/>
  <c r="V298" i="7"/>
  <c r="W298" i="7"/>
  <c r="AM298" i="7"/>
  <c r="H229" i="7"/>
  <c r="P229" i="7"/>
  <c r="X229" i="7"/>
  <c r="AF229" i="7"/>
  <c r="I229" i="7"/>
  <c r="Q229" i="7"/>
  <c r="Y229" i="7"/>
  <c r="AG229" i="7"/>
  <c r="J229" i="7"/>
  <c r="R229" i="7"/>
  <c r="Z229" i="7"/>
  <c r="AH229" i="7"/>
  <c r="K229" i="7"/>
  <c r="S229" i="7"/>
  <c r="AA229" i="7"/>
  <c r="AI229" i="7"/>
  <c r="L229" i="7"/>
  <c r="T229" i="7"/>
  <c r="AB229" i="7"/>
  <c r="AJ229" i="7"/>
  <c r="D229" i="7"/>
  <c r="F229" i="7"/>
  <c r="AC229" i="7"/>
  <c r="G229" i="7"/>
  <c r="AD229" i="7"/>
  <c r="M229" i="7"/>
  <c r="AE229" i="7"/>
  <c r="N229" i="7"/>
  <c r="AK229" i="7"/>
  <c r="O229" i="7"/>
  <c r="AL229" i="7"/>
  <c r="E229" i="7"/>
  <c r="U229" i="7"/>
  <c r="V229" i="7"/>
  <c r="W229" i="7"/>
  <c r="K136" i="7"/>
  <c r="K120" i="7"/>
  <c r="U124" i="7"/>
  <c r="AE128" i="7"/>
  <c r="D148" i="7"/>
  <c r="D132" i="7"/>
  <c r="AD148" i="7"/>
  <c r="F148" i="7"/>
  <c r="R144" i="7"/>
  <c r="X140" i="7"/>
  <c r="AJ136" i="7"/>
  <c r="F124" i="7"/>
  <c r="E180" i="7"/>
  <c r="F175" i="7"/>
  <c r="E400" i="7"/>
  <c r="M400" i="7"/>
  <c r="U400" i="7"/>
  <c r="AC400" i="7"/>
  <c r="AK400" i="7"/>
  <c r="G400" i="7"/>
  <c r="O400" i="7"/>
  <c r="W400" i="7"/>
  <c r="AE400" i="7"/>
  <c r="AM400" i="7"/>
  <c r="H400" i="7"/>
  <c r="P400" i="7"/>
  <c r="X400" i="7"/>
  <c r="AF400" i="7"/>
  <c r="F400" i="7"/>
  <c r="S400" i="7"/>
  <c r="AG400" i="7"/>
  <c r="J400" i="7"/>
  <c r="V400" i="7"/>
  <c r="AI400" i="7"/>
  <c r="K400" i="7"/>
  <c r="Y400" i="7"/>
  <c r="AJ400" i="7"/>
  <c r="L400" i="7"/>
  <c r="Z400" i="7"/>
  <c r="AL400" i="7"/>
  <c r="AD400" i="7"/>
  <c r="I400" i="7"/>
  <c r="AH400" i="7"/>
  <c r="N400" i="7"/>
  <c r="Q400" i="7"/>
  <c r="R400" i="7"/>
  <c r="T400" i="7"/>
  <c r="D400" i="7"/>
  <c r="AA400" i="7"/>
  <c r="AB400" i="7"/>
  <c r="K413" i="7"/>
  <c r="S413" i="7"/>
  <c r="AA413" i="7"/>
  <c r="AI413" i="7"/>
  <c r="E413" i="7"/>
  <c r="M413" i="7"/>
  <c r="U413" i="7"/>
  <c r="AC413" i="7"/>
  <c r="AK413" i="7"/>
  <c r="F413" i="7"/>
  <c r="N413" i="7"/>
  <c r="V413" i="7"/>
  <c r="AD413" i="7"/>
  <c r="AL413" i="7"/>
  <c r="G413" i="7"/>
  <c r="O413" i="7"/>
  <c r="W413" i="7"/>
  <c r="AE413" i="7"/>
  <c r="AM413" i="7"/>
  <c r="R413" i="7"/>
  <c r="AH413" i="7"/>
  <c r="T413" i="7"/>
  <c r="AJ413" i="7"/>
  <c r="H413" i="7"/>
  <c r="X413" i="7"/>
  <c r="I413" i="7"/>
  <c r="Y413" i="7"/>
  <c r="J413" i="7"/>
  <c r="Z413" i="7"/>
  <c r="L413" i="7"/>
  <c r="P413" i="7"/>
  <c r="Q413" i="7"/>
  <c r="AB413" i="7"/>
  <c r="AF413" i="7"/>
  <c r="D413" i="7"/>
  <c r="AG413" i="7"/>
  <c r="G216" i="7"/>
  <c r="O216" i="7"/>
  <c r="W216" i="7"/>
  <c r="AE216" i="7"/>
  <c r="AM216" i="7"/>
  <c r="H216" i="7"/>
  <c r="P216" i="7"/>
  <c r="X216" i="7"/>
  <c r="AF216" i="7"/>
  <c r="I216" i="7"/>
  <c r="Q216" i="7"/>
  <c r="Y216" i="7"/>
  <c r="AG216" i="7"/>
  <c r="J216" i="7"/>
  <c r="R216" i="7"/>
  <c r="Z216" i="7"/>
  <c r="AH216" i="7"/>
  <c r="K216" i="7"/>
  <c r="S216" i="7"/>
  <c r="AA216" i="7"/>
  <c r="AI216" i="7"/>
  <c r="M216" i="7"/>
  <c r="AJ216" i="7"/>
  <c r="N216" i="7"/>
  <c r="AK216" i="7"/>
  <c r="T216" i="7"/>
  <c r="AL216" i="7"/>
  <c r="D216" i="7"/>
  <c r="U216" i="7"/>
  <c r="V216" i="7"/>
  <c r="F216" i="7"/>
  <c r="L216" i="7"/>
  <c r="AB216" i="7"/>
  <c r="AC216" i="7"/>
  <c r="K220" i="7"/>
  <c r="S220" i="7"/>
  <c r="AA220" i="7"/>
  <c r="AI220" i="7"/>
  <c r="L220" i="7"/>
  <c r="T220" i="7"/>
  <c r="AB220" i="7"/>
  <c r="AJ220" i="7"/>
  <c r="E220" i="7"/>
  <c r="M220" i="7"/>
  <c r="U220" i="7"/>
  <c r="AC220" i="7"/>
  <c r="AK220" i="7"/>
  <c r="F220" i="7"/>
  <c r="N220" i="7"/>
  <c r="V220" i="7"/>
  <c r="AD220" i="7"/>
  <c r="AL220" i="7"/>
  <c r="D220" i="7"/>
  <c r="G220" i="7"/>
  <c r="O220" i="7"/>
  <c r="W220" i="7"/>
  <c r="AE220" i="7"/>
  <c r="AM220" i="7"/>
  <c r="X220" i="7"/>
  <c r="Y220" i="7"/>
  <c r="H220" i="7"/>
  <c r="Z220" i="7"/>
  <c r="I220" i="7"/>
  <c r="AF220" i="7"/>
  <c r="J220" i="7"/>
  <c r="AG220" i="7"/>
  <c r="R220" i="7"/>
  <c r="G224" i="7"/>
  <c r="O224" i="7"/>
  <c r="W224" i="7"/>
  <c r="AE224" i="7"/>
  <c r="AM224" i="7"/>
  <c r="H224" i="7"/>
  <c r="P224" i="7"/>
  <c r="X224" i="7"/>
  <c r="AF224" i="7"/>
  <c r="I224" i="7"/>
  <c r="Q224" i="7"/>
  <c r="Y224" i="7"/>
  <c r="AG224" i="7"/>
  <c r="J224" i="7"/>
  <c r="R224" i="7"/>
  <c r="Z224" i="7"/>
  <c r="AH224" i="7"/>
  <c r="K224" i="7"/>
  <c r="S224" i="7"/>
  <c r="AA224" i="7"/>
  <c r="AI224" i="7"/>
  <c r="L224" i="7"/>
  <c r="AD224" i="7"/>
  <c r="M224" i="7"/>
  <c r="AJ224" i="7"/>
  <c r="N224" i="7"/>
  <c r="AK224" i="7"/>
  <c r="T224" i="7"/>
  <c r="AL224" i="7"/>
  <c r="U224" i="7"/>
  <c r="F224" i="7"/>
  <c r="V224" i="7"/>
  <c r="AB224" i="7"/>
  <c r="AC224" i="7"/>
  <c r="G128" i="7"/>
  <c r="H123" i="7"/>
  <c r="I127" i="7"/>
  <c r="M131" i="7"/>
  <c r="M123" i="7"/>
  <c r="M115" i="7"/>
  <c r="N131" i="7"/>
  <c r="R132" i="7"/>
  <c r="S127" i="7"/>
  <c r="W127" i="7"/>
  <c r="AB120" i="7"/>
  <c r="AC115" i="7"/>
  <c r="AG123" i="7"/>
  <c r="AG119" i="7"/>
  <c r="AH131" i="7"/>
  <c r="AL132" i="7"/>
  <c r="AL120" i="7"/>
  <c r="AM115" i="7"/>
  <c r="AM119" i="7"/>
  <c r="AM147" i="7"/>
  <c r="O147" i="7"/>
  <c r="AF144" i="7"/>
  <c r="P144" i="7"/>
  <c r="AF140" i="7"/>
  <c r="AG136" i="7"/>
  <c r="O135" i="7"/>
  <c r="Q128" i="7"/>
  <c r="E178" i="7"/>
  <c r="Q168" i="7"/>
  <c r="H163" i="7"/>
  <c r="AD197" i="7"/>
  <c r="AA237" i="7"/>
  <c r="I321" i="7"/>
  <c r="Q321" i="7"/>
  <c r="Y321" i="7"/>
  <c r="AG321" i="7"/>
  <c r="E321" i="7"/>
  <c r="M321" i="7"/>
  <c r="U321" i="7"/>
  <c r="AC321" i="7"/>
  <c r="AK321" i="7"/>
  <c r="J321" i="7"/>
  <c r="T321" i="7"/>
  <c r="AE321" i="7"/>
  <c r="L321" i="7"/>
  <c r="W321" i="7"/>
  <c r="AH321" i="7"/>
  <c r="N321" i="7"/>
  <c r="X321" i="7"/>
  <c r="AI321" i="7"/>
  <c r="F321" i="7"/>
  <c r="P321" i="7"/>
  <c r="AA321" i="7"/>
  <c r="AL321" i="7"/>
  <c r="V321" i="7"/>
  <c r="Z321" i="7"/>
  <c r="G321" i="7"/>
  <c r="AB321" i="7"/>
  <c r="H321" i="7"/>
  <c r="AD321" i="7"/>
  <c r="O321" i="7"/>
  <c r="AJ321" i="7"/>
  <c r="K321" i="7"/>
  <c r="D321" i="7"/>
  <c r="R321" i="7"/>
  <c r="S321" i="7"/>
  <c r="AF321" i="7"/>
  <c r="AM321" i="7"/>
  <c r="E407" i="7"/>
  <c r="M407" i="7"/>
  <c r="U407" i="7"/>
  <c r="AC407" i="7"/>
  <c r="AK407" i="7"/>
  <c r="G407" i="7"/>
  <c r="O407" i="7"/>
  <c r="W407" i="7"/>
  <c r="AE407" i="7"/>
  <c r="AM407" i="7"/>
  <c r="H407" i="7"/>
  <c r="P407" i="7"/>
  <c r="X407" i="7"/>
  <c r="AF407" i="7"/>
  <c r="I407" i="7"/>
  <c r="Q407" i="7"/>
  <c r="Y407" i="7"/>
  <c r="AG407" i="7"/>
  <c r="T407" i="7"/>
  <c r="AJ407" i="7"/>
  <c r="F407" i="7"/>
  <c r="V407" i="7"/>
  <c r="AL407" i="7"/>
  <c r="J407" i="7"/>
  <c r="Z407" i="7"/>
  <c r="K407" i="7"/>
  <c r="AA407" i="7"/>
  <c r="L407" i="7"/>
  <c r="AB407" i="7"/>
  <c r="N407" i="7"/>
  <c r="R407" i="7"/>
  <c r="S407" i="7"/>
  <c r="AD407" i="7"/>
  <c r="AH407" i="7"/>
  <c r="AI407" i="7"/>
  <c r="D407" i="7"/>
  <c r="E334" i="7"/>
  <c r="M334" i="7"/>
  <c r="U334" i="7"/>
  <c r="AC334" i="7"/>
  <c r="AK334" i="7"/>
  <c r="F334" i="7"/>
  <c r="N334" i="7"/>
  <c r="V334" i="7"/>
  <c r="AD334" i="7"/>
  <c r="AL334" i="7"/>
  <c r="G334" i="7"/>
  <c r="O334" i="7"/>
  <c r="W334" i="7"/>
  <c r="AE334" i="7"/>
  <c r="AM334" i="7"/>
  <c r="H334" i="7"/>
  <c r="P334" i="7"/>
  <c r="X334" i="7"/>
  <c r="AF334" i="7"/>
  <c r="L334" i="7"/>
  <c r="AB334" i="7"/>
  <c r="Q334" i="7"/>
  <c r="AG334" i="7"/>
  <c r="R334" i="7"/>
  <c r="AH334" i="7"/>
  <c r="T334" i="7"/>
  <c r="AJ334" i="7"/>
  <c r="S334" i="7"/>
  <c r="Y334" i="7"/>
  <c r="Z334" i="7"/>
  <c r="AA334" i="7"/>
  <c r="AI334" i="7"/>
  <c r="I334" i="7"/>
  <c r="J334" i="7"/>
  <c r="K334" i="7"/>
  <c r="D334" i="7"/>
  <c r="E342" i="7"/>
  <c r="M342" i="7"/>
  <c r="U342" i="7"/>
  <c r="AC342" i="7"/>
  <c r="AK342" i="7"/>
  <c r="H342" i="7"/>
  <c r="P342" i="7"/>
  <c r="X342" i="7"/>
  <c r="AF342" i="7"/>
  <c r="N342" i="7"/>
  <c r="Y342" i="7"/>
  <c r="AI342" i="7"/>
  <c r="O342" i="7"/>
  <c r="Z342" i="7"/>
  <c r="AJ342" i="7"/>
  <c r="F342" i="7"/>
  <c r="Q342" i="7"/>
  <c r="AA342" i="7"/>
  <c r="AL342" i="7"/>
  <c r="I342" i="7"/>
  <c r="S342" i="7"/>
  <c r="AD342" i="7"/>
  <c r="R342" i="7"/>
  <c r="AM342" i="7"/>
  <c r="T342" i="7"/>
  <c r="V342" i="7"/>
  <c r="W342" i="7"/>
  <c r="D342" i="7"/>
  <c r="G342" i="7"/>
  <c r="AB342" i="7"/>
  <c r="J342" i="7"/>
  <c r="K342" i="7"/>
  <c r="L342" i="7"/>
  <c r="AE342" i="7"/>
  <c r="AG342" i="7"/>
  <c r="AH342" i="7"/>
  <c r="I429" i="7"/>
  <c r="Q429" i="7"/>
  <c r="Y429" i="7"/>
  <c r="AG429" i="7"/>
  <c r="J429" i="7"/>
  <c r="R429" i="7"/>
  <c r="Z429" i="7"/>
  <c r="AH429" i="7"/>
  <c r="K429" i="7"/>
  <c r="S429" i="7"/>
  <c r="AA429" i="7"/>
  <c r="AI429" i="7"/>
  <c r="E429" i="7"/>
  <c r="M429" i="7"/>
  <c r="U429" i="7"/>
  <c r="AC429" i="7"/>
  <c r="AK429" i="7"/>
  <c r="N429" i="7"/>
  <c r="AD429" i="7"/>
  <c r="D429" i="7"/>
  <c r="O429" i="7"/>
  <c r="AE429" i="7"/>
  <c r="T429" i="7"/>
  <c r="AJ429" i="7"/>
  <c r="F429" i="7"/>
  <c r="V429" i="7"/>
  <c r="AL429" i="7"/>
  <c r="W429" i="7"/>
  <c r="AB429" i="7"/>
  <c r="AF429" i="7"/>
  <c r="G429" i="7"/>
  <c r="AM429" i="7"/>
  <c r="P429" i="7"/>
  <c r="X429" i="7"/>
  <c r="H429" i="7"/>
  <c r="L429" i="7"/>
  <c r="J155" i="7"/>
  <c r="R155" i="7"/>
  <c r="Z155" i="7"/>
  <c r="AH155" i="7"/>
  <c r="K155" i="7"/>
  <c r="S155" i="7"/>
  <c r="AA155" i="7"/>
  <c r="AI155" i="7"/>
  <c r="L155" i="7"/>
  <c r="T155" i="7"/>
  <c r="AB155" i="7"/>
  <c r="AJ155" i="7"/>
  <c r="E155" i="7"/>
  <c r="M155" i="7"/>
  <c r="U155" i="7"/>
  <c r="AC155" i="7"/>
  <c r="AK155" i="7"/>
  <c r="F155" i="7"/>
  <c r="N155" i="7"/>
  <c r="V155" i="7"/>
  <c r="AD155" i="7"/>
  <c r="AL155" i="7"/>
  <c r="O155" i="7"/>
  <c r="AG155" i="7"/>
  <c r="P155" i="7"/>
  <c r="AM155" i="7"/>
  <c r="D155" i="7"/>
  <c r="Q155" i="7"/>
  <c r="W155" i="7"/>
  <c r="X155" i="7"/>
  <c r="AF155" i="7"/>
  <c r="G155" i="7"/>
  <c r="Y155" i="7"/>
  <c r="H236" i="7"/>
  <c r="P236" i="7"/>
  <c r="X236" i="7"/>
  <c r="AF236" i="7"/>
  <c r="I236" i="7"/>
  <c r="Q236" i="7"/>
  <c r="Y236" i="7"/>
  <c r="AG236" i="7"/>
  <c r="J236" i="7"/>
  <c r="R236" i="7"/>
  <c r="Z236" i="7"/>
  <c r="AH236" i="7"/>
  <c r="K236" i="7"/>
  <c r="S236" i="7"/>
  <c r="AA236" i="7"/>
  <c r="AI236" i="7"/>
  <c r="L236" i="7"/>
  <c r="T236" i="7"/>
  <c r="AB236" i="7"/>
  <c r="AJ236" i="7"/>
  <c r="F236" i="7"/>
  <c r="AC236" i="7"/>
  <c r="G236" i="7"/>
  <c r="AD236" i="7"/>
  <c r="M236" i="7"/>
  <c r="AE236" i="7"/>
  <c r="N236" i="7"/>
  <c r="AK236" i="7"/>
  <c r="O236" i="7"/>
  <c r="AL236" i="7"/>
  <c r="U236" i="7"/>
  <c r="V236" i="7"/>
  <c r="W236" i="7"/>
  <c r="AM236" i="7"/>
  <c r="E236" i="7"/>
  <c r="F358" i="7"/>
  <c r="N358" i="7"/>
  <c r="V358" i="7"/>
  <c r="AD358" i="7"/>
  <c r="AL358" i="7"/>
  <c r="G358" i="7"/>
  <c r="O358" i="7"/>
  <c r="W358" i="7"/>
  <c r="AE358" i="7"/>
  <c r="AM358" i="7"/>
  <c r="H358" i="7"/>
  <c r="P358" i="7"/>
  <c r="X358" i="7"/>
  <c r="AF358" i="7"/>
  <c r="J358" i="7"/>
  <c r="R358" i="7"/>
  <c r="Z358" i="7"/>
  <c r="AH358" i="7"/>
  <c r="K358" i="7"/>
  <c r="AA358" i="7"/>
  <c r="L358" i="7"/>
  <c r="AB358" i="7"/>
  <c r="Q358" i="7"/>
  <c r="AG358" i="7"/>
  <c r="S358" i="7"/>
  <c r="AI358" i="7"/>
  <c r="AJ358" i="7"/>
  <c r="I358" i="7"/>
  <c r="D358" i="7"/>
  <c r="M358" i="7"/>
  <c r="T358" i="7"/>
  <c r="E358" i="7"/>
  <c r="U358" i="7"/>
  <c r="Y358" i="7"/>
  <c r="AC358" i="7"/>
  <c r="AK358" i="7"/>
  <c r="F159" i="7"/>
  <c r="N159" i="7"/>
  <c r="V159" i="7"/>
  <c r="AD159" i="7"/>
  <c r="AL159" i="7"/>
  <c r="G159" i="7"/>
  <c r="O159" i="7"/>
  <c r="W159" i="7"/>
  <c r="AE159" i="7"/>
  <c r="AM159" i="7"/>
  <c r="H159" i="7"/>
  <c r="P159" i="7"/>
  <c r="X159" i="7"/>
  <c r="AF159" i="7"/>
  <c r="I159" i="7"/>
  <c r="Q159" i="7"/>
  <c r="Y159" i="7"/>
  <c r="AG159" i="7"/>
  <c r="J159" i="7"/>
  <c r="R159" i="7"/>
  <c r="Z159" i="7"/>
  <c r="AH159" i="7"/>
  <c r="U159" i="7"/>
  <c r="AA159" i="7"/>
  <c r="D159" i="7"/>
  <c r="E159" i="7"/>
  <c r="AB159" i="7"/>
  <c r="K159" i="7"/>
  <c r="AC159" i="7"/>
  <c r="L159" i="7"/>
  <c r="AI159" i="7"/>
  <c r="M159" i="7"/>
  <c r="S159" i="7"/>
  <c r="T159" i="7"/>
  <c r="AJ159" i="7"/>
  <c r="L240" i="7"/>
  <c r="T240" i="7"/>
  <c r="AB240" i="7"/>
  <c r="AJ240" i="7"/>
  <c r="E240" i="7"/>
  <c r="M240" i="7"/>
  <c r="U240" i="7"/>
  <c r="AC240" i="7"/>
  <c r="AK240" i="7"/>
  <c r="F240" i="7"/>
  <c r="N240" i="7"/>
  <c r="V240" i="7"/>
  <c r="AD240" i="7"/>
  <c r="AL240" i="7"/>
  <c r="G240" i="7"/>
  <c r="O240" i="7"/>
  <c r="W240" i="7"/>
  <c r="AE240" i="7"/>
  <c r="AM240" i="7"/>
  <c r="H240" i="7"/>
  <c r="P240" i="7"/>
  <c r="X240" i="7"/>
  <c r="AF240" i="7"/>
  <c r="Q240" i="7"/>
  <c r="AI240" i="7"/>
  <c r="R240" i="7"/>
  <c r="S240" i="7"/>
  <c r="Y240" i="7"/>
  <c r="D240" i="7"/>
  <c r="Z240" i="7"/>
  <c r="I240" i="7"/>
  <c r="J240" i="7"/>
  <c r="K240" i="7"/>
  <c r="AA240" i="7"/>
  <c r="AG240" i="7"/>
  <c r="K362" i="7"/>
  <c r="S362" i="7"/>
  <c r="AA362" i="7"/>
  <c r="AI362" i="7"/>
  <c r="F362" i="7"/>
  <c r="N362" i="7"/>
  <c r="V362" i="7"/>
  <c r="AD362" i="7"/>
  <c r="AL362" i="7"/>
  <c r="O362" i="7"/>
  <c r="Y362" i="7"/>
  <c r="AJ362" i="7"/>
  <c r="E362" i="7"/>
  <c r="P362" i="7"/>
  <c r="Z362" i="7"/>
  <c r="AK362" i="7"/>
  <c r="H362" i="7"/>
  <c r="R362" i="7"/>
  <c r="AC362" i="7"/>
  <c r="I362" i="7"/>
  <c r="T362" i="7"/>
  <c r="AE362" i="7"/>
  <c r="U362" i="7"/>
  <c r="X362" i="7"/>
  <c r="G362" i="7"/>
  <c r="AB362" i="7"/>
  <c r="J362" i="7"/>
  <c r="AF362" i="7"/>
  <c r="Q362" i="7"/>
  <c r="W362" i="7"/>
  <c r="AG362" i="7"/>
  <c r="AH362" i="7"/>
  <c r="AM362" i="7"/>
  <c r="L362" i="7"/>
  <c r="M362" i="7"/>
  <c r="D362" i="7"/>
  <c r="J163" i="7"/>
  <c r="R163" i="7"/>
  <c r="K163" i="7"/>
  <c r="S163" i="7"/>
  <c r="L163" i="7"/>
  <c r="T163" i="7"/>
  <c r="E163" i="7"/>
  <c r="M163" i="7"/>
  <c r="U163" i="7"/>
  <c r="F163" i="7"/>
  <c r="N163" i="7"/>
  <c r="V163" i="7"/>
  <c r="I163" i="7"/>
  <c r="AA163" i="7"/>
  <c r="AI163" i="7"/>
  <c r="O163" i="7"/>
  <c r="AB163" i="7"/>
  <c r="AJ163" i="7"/>
  <c r="P163" i="7"/>
  <c r="AC163" i="7"/>
  <c r="AK163" i="7"/>
  <c r="Q163" i="7"/>
  <c r="AD163" i="7"/>
  <c r="AL163" i="7"/>
  <c r="W163" i="7"/>
  <c r="AE163" i="7"/>
  <c r="AM163" i="7"/>
  <c r="AF163" i="7"/>
  <c r="D163" i="7"/>
  <c r="AG163" i="7"/>
  <c r="AH163" i="7"/>
  <c r="G163" i="7"/>
  <c r="Y163" i="7"/>
  <c r="H244" i="7"/>
  <c r="P244" i="7"/>
  <c r="X244" i="7"/>
  <c r="AF244" i="7"/>
  <c r="I244" i="7"/>
  <c r="Q244" i="7"/>
  <c r="Y244" i="7"/>
  <c r="AG244" i="7"/>
  <c r="J244" i="7"/>
  <c r="R244" i="7"/>
  <c r="Z244" i="7"/>
  <c r="AH244" i="7"/>
  <c r="K244" i="7"/>
  <c r="S244" i="7"/>
  <c r="AA244" i="7"/>
  <c r="AI244" i="7"/>
  <c r="L244" i="7"/>
  <c r="T244" i="7"/>
  <c r="AB244" i="7"/>
  <c r="AJ244" i="7"/>
  <c r="E244" i="7"/>
  <c r="W244" i="7"/>
  <c r="F244" i="7"/>
  <c r="AC244" i="7"/>
  <c r="G244" i="7"/>
  <c r="AD244" i="7"/>
  <c r="M244" i="7"/>
  <c r="AE244" i="7"/>
  <c r="N244" i="7"/>
  <c r="AK244" i="7"/>
  <c r="U244" i="7"/>
  <c r="V244" i="7"/>
  <c r="AL244" i="7"/>
  <c r="D244" i="7"/>
  <c r="AM244" i="7"/>
  <c r="O244" i="7"/>
  <c r="F366" i="7"/>
  <c r="N366" i="7"/>
  <c r="V366" i="7"/>
  <c r="AD366" i="7"/>
  <c r="AL366" i="7"/>
  <c r="H366" i="7"/>
  <c r="P366" i="7"/>
  <c r="X366" i="7"/>
  <c r="AF366" i="7"/>
  <c r="I366" i="7"/>
  <c r="Q366" i="7"/>
  <c r="Y366" i="7"/>
  <c r="AG366" i="7"/>
  <c r="J366" i="7"/>
  <c r="U366" i="7"/>
  <c r="AI366" i="7"/>
  <c r="L366" i="7"/>
  <c r="Z366" i="7"/>
  <c r="AK366" i="7"/>
  <c r="D366" i="7"/>
  <c r="M366" i="7"/>
  <c r="AA366" i="7"/>
  <c r="AM366" i="7"/>
  <c r="O366" i="7"/>
  <c r="AB366" i="7"/>
  <c r="G366" i="7"/>
  <c r="AH366" i="7"/>
  <c r="K366" i="7"/>
  <c r="AJ366" i="7"/>
  <c r="S366" i="7"/>
  <c r="T366" i="7"/>
  <c r="AC366" i="7"/>
  <c r="E366" i="7"/>
  <c r="R366" i="7"/>
  <c r="W366" i="7"/>
  <c r="AE366" i="7"/>
  <c r="G167" i="7"/>
  <c r="O167" i="7"/>
  <c r="W167" i="7"/>
  <c r="AE167" i="7"/>
  <c r="AM167" i="7"/>
  <c r="H167" i="7"/>
  <c r="P167" i="7"/>
  <c r="X167" i="7"/>
  <c r="AF167" i="7"/>
  <c r="D167" i="7"/>
  <c r="I167" i="7"/>
  <c r="Q167" i="7"/>
  <c r="Y167" i="7"/>
  <c r="AG167" i="7"/>
  <c r="J167" i="7"/>
  <c r="R167" i="7"/>
  <c r="Z167" i="7"/>
  <c r="AH167" i="7"/>
  <c r="K167" i="7"/>
  <c r="S167" i="7"/>
  <c r="AA167" i="7"/>
  <c r="AI167" i="7"/>
  <c r="T167" i="7"/>
  <c r="AL167" i="7"/>
  <c r="U167" i="7"/>
  <c r="V167" i="7"/>
  <c r="E167" i="7"/>
  <c r="AB167" i="7"/>
  <c r="M167" i="7"/>
  <c r="AJ167" i="7"/>
  <c r="L248" i="7"/>
  <c r="T248" i="7"/>
  <c r="AB248" i="7"/>
  <c r="AJ248" i="7"/>
  <c r="E248" i="7"/>
  <c r="M248" i="7"/>
  <c r="U248" i="7"/>
  <c r="AC248" i="7"/>
  <c r="AK248" i="7"/>
  <c r="F248" i="7"/>
  <c r="N248" i="7"/>
  <c r="V248" i="7"/>
  <c r="AD248" i="7"/>
  <c r="AL248" i="7"/>
  <c r="G248" i="7"/>
  <c r="O248" i="7"/>
  <c r="W248" i="7"/>
  <c r="AE248" i="7"/>
  <c r="AM248" i="7"/>
  <c r="H248" i="7"/>
  <c r="P248" i="7"/>
  <c r="X248" i="7"/>
  <c r="AF248" i="7"/>
  <c r="K248" i="7"/>
  <c r="AH248" i="7"/>
  <c r="Q248" i="7"/>
  <c r="AI248" i="7"/>
  <c r="R248" i="7"/>
  <c r="S248" i="7"/>
  <c r="D248" i="7"/>
  <c r="Y248" i="7"/>
  <c r="I248" i="7"/>
  <c r="J248" i="7"/>
  <c r="Z248" i="7"/>
  <c r="AA248" i="7"/>
  <c r="AG248" i="7"/>
  <c r="J370" i="7"/>
  <c r="R370" i="7"/>
  <c r="Z370" i="7"/>
  <c r="AH370" i="7"/>
  <c r="L370" i="7"/>
  <c r="T370" i="7"/>
  <c r="AB370" i="7"/>
  <c r="AJ370" i="7"/>
  <c r="E370" i="7"/>
  <c r="M370" i="7"/>
  <c r="U370" i="7"/>
  <c r="AC370" i="7"/>
  <c r="AK370" i="7"/>
  <c r="I370" i="7"/>
  <c r="W370" i="7"/>
  <c r="AI370" i="7"/>
  <c r="N370" i="7"/>
  <c r="Y370" i="7"/>
  <c r="AM370" i="7"/>
  <c r="O370" i="7"/>
  <c r="AA370" i="7"/>
  <c r="P370" i="7"/>
  <c r="AD370" i="7"/>
  <c r="V370" i="7"/>
  <c r="X370" i="7"/>
  <c r="G370" i="7"/>
  <c r="AF370" i="7"/>
  <c r="D370" i="7"/>
  <c r="H370" i="7"/>
  <c r="AG370" i="7"/>
  <c r="Q370" i="7"/>
  <c r="F370" i="7"/>
  <c r="K370" i="7"/>
  <c r="S370" i="7"/>
  <c r="AL370" i="7"/>
  <c r="AE370" i="7"/>
  <c r="K171" i="7"/>
  <c r="S171" i="7"/>
  <c r="AA171" i="7"/>
  <c r="AI171" i="7"/>
  <c r="L171" i="7"/>
  <c r="T171" i="7"/>
  <c r="AB171" i="7"/>
  <c r="AJ171" i="7"/>
  <c r="E171" i="7"/>
  <c r="M171" i="7"/>
  <c r="U171" i="7"/>
  <c r="AC171" i="7"/>
  <c r="AK171" i="7"/>
  <c r="F171" i="7"/>
  <c r="N171" i="7"/>
  <c r="V171" i="7"/>
  <c r="AD171" i="7"/>
  <c r="AL171" i="7"/>
  <c r="G171" i="7"/>
  <c r="O171" i="7"/>
  <c r="W171" i="7"/>
  <c r="AE171" i="7"/>
  <c r="AM171" i="7"/>
  <c r="H171" i="7"/>
  <c r="Z171" i="7"/>
  <c r="I171" i="7"/>
  <c r="AF171" i="7"/>
  <c r="J171" i="7"/>
  <c r="AG171" i="7"/>
  <c r="P171" i="7"/>
  <c r="AH171" i="7"/>
  <c r="D171" i="7"/>
  <c r="X171" i="7"/>
  <c r="H252" i="7"/>
  <c r="P252" i="7"/>
  <c r="X252" i="7"/>
  <c r="AF252" i="7"/>
  <c r="I252" i="7"/>
  <c r="Q252" i="7"/>
  <c r="Y252" i="7"/>
  <c r="AG252" i="7"/>
  <c r="J252" i="7"/>
  <c r="R252" i="7"/>
  <c r="Z252" i="7"/>
  <c r="AH252" i="7"/>
  <c r="K252" i="7"/>
  <c r="S252" i="7"/>
  <c r="AA252" i="7"/>
  <c r="AI252" i="7"/>
  <c r="L252" i="7"/>
  <c r="T252" i="7"/>
  <c r="AB252" i="7"/>
  <c r="AJ252" i="7"/>
  <c r="V252" i="7"/>
  <c r="E252" i="7"/>
  <c r="W252" i="7"/>
  <c r="F252" i="7"/>
  <c r="AC252" i="7"/>
  <c r="G252" i="7"/>
  <c r="AD252" i="7"/>
  <c r="M252" i="7"/>
  <c r="AE252" i="7"/>
  <c r="U252" i="7"/>
  <c r="AK252" i="7"/>
  <c r="AL252" i="7"/>
  <c r="AM252" i="7"/>
  <c r="N252" i="7"/>
  <c r="D252" i="7"/>
  <c r="O252" i="7"/>
  <c r="F374" i="7"/>
  <c r="N374" i="7"/>
  <c r="V374" i="7"/>
  <c r="AD374" i="7"/>
  <c r="AL374" i="7"/>
  <c r="I374" i="7"/>
  <c r="Q374" i="7"/>
  <c r="Y374" i="7"/>
  <c r="AG374" i="7"/>
  <c r="J374" i="7"/>
  <c r="T374" i="7"/>
  <c r="AE374" i="7"/>
  <c r="L374" i="7"/>
  <c r="W374" i="7"/>
  <c r="AH374" i="7"/>
  <c r="D374" i="7"/>
  <c r="M374" i="7"/>
  <c r="X374" i="7"/>
  <c r="AI374" i="7"/>
  <c r="O374" i="7"/>
  <c r="Z374" i="7"/>
  <c r="AJ374" i="7"/>
  <c r="S374" i="7"/>
  <c r="U374" i="7"/>
  <c r="G374" i="7"/>
  <c r="AB374" i="7"/>
  <c r="H374" i="7"/>
  <c r="AC374" i="7"/>
  <c r="P374" i="7"/>
  <c r="AK374" i="7"/>
  <c r="AM374" i="7"/>
  <c r="E374" i="7"/>
  <c r="R374" i="7"/>
  <c r="K374" i="7"/>
  <c r="AA374" i="7"/>
  <c r="AF374" i="7"/>
  <c r="G175" i="7"/>
  <c r="O175" i="7"/>
  <c r="W175" i="7"/>
  <c r="AE175" i="7"/>
  <c r="AM175" i="7"/>
  <c r="H175" i="7"/>
  <c r="P175" i="7"/>
  <c r="X175" i="7"/>
  <c r="AF175" i="7"/>
  <c r="D175" i="7"/>
  <c r="I175" i="7"/>
  <c r="Q175" i="7"/>
  <c r="Y175" i="7"/>
  <c r="AG175" i="7"/>
  <c r="J175" i="7"/>
  <c r="R175" i="7"/>
  <c r="Z175" i="7"/>
  <c r="AH175" i="7"/>
  <c r="K175" i="7"/>
  <c r="S175" i="7"/>
  <c r="AA175" i="7"/>
  <c r="AI175" i="7"/>
  <c r="N175" i="7"/>
  <c r="AK175" i="7"/>
  <c r="T175" i="7"/>
  <c r="AL175" i="7"/>
  <c r="U175" i="7"/>
  <c r="V175" i="7"/>
  <c r="L175" i="7"/>
  <c r="AD175" i="7"/>
  <c r="L256" i="7"/>
  <c r="T256" i="7"/>
  <c r="AB256" i="7"/>
  <c r="AJ256" i="7"/>
  <c r="E256" i="7"/>
  <c r="M256" i="7"/>
  <c r="U256" i="7"/>
  <c r="AC256" i="7"/>
  <c r="AK256" i="7"/>
  <c r="G256" i="7"/>
  <c r="Q256" i="7"/>
  <c r="AA256" i="7"/>
  <c r="AM256" i="7"/>
  <c r="H256" i="7"/>
  <c r="R256" i="7"/>
  <c r="AD256" i="7"/>
  <c r="I256" i="7"/>
  <c r="S256" i="7"/>
  <c r="AE256" i="7"/>
  <c r="J256" i="7"/>
  <c r="V256" i="7"/>
  <c r="AF256" i="7"/>
  <c r="D256" i="7"/>
  <c r="K256" i="7"/>
  <c r="W256" i="7"/>
  <c r="AG256" i="7"/>
  <c r="P256" i="7"/>
  <c r="X256" i="7"/>
  <c r="Y256" i="7"/>
  <c r="Z256" i="7"/>
  <c r="AH256" i="7"/>
  <c r="F256" i="7"/>
  <c r="N256" i="7"/>
  <c r="O256" i="7"/>
  <c r="AI256" i="7"/>
  <c r="F378" i="7"/>
  <c r="N378" i="7"/>
  <c r="V378" i="7"/>
  <c r="AD378" i="7"/>
  <c r="AL378" i="7"/>
  <c r="H378" i="7"/>
  <c r="P378" i="7"/>
  <c r="X378" i="7"/>
  <c r="AF378" i="7"/>
  <c r="I378" i="7"/>
  <c r="Q378" i="7"/>
  <c r="Y378" i="7"/>
  <c r="AG378" i="7"/>
  <c r="J378" i="7"/>
  <c r="R378" i="7"/>
  <c r="Z378" i="7"/>
  <c r="AH378" i="7"/>
  <c r="E378" i="7"/>
  <c r="U378" i="7"/>
  <c r="AK378" i="7"/>
  <c r="G378" i="7"/>
  <c r="W378" i="7"/>
  <c r="AM378" i="7"/>
  <c r="L378" i="7"/>
  <c r="AB378" i="7"/>
  <c r="M378" i="7"/>
  <c r="AC378" i="7"/>
  <c r="S378" i="7"/>
  <c r="AI378" i="7"/>
  <c r="K378" i="7"/>
  <c r="O378" i="7"/>
  <c r="T378" i="7"/>
  <c r="AA378" i="7"/>
  <c r="AJ378" i="7"/>
  <c r="AE378" i="7"/>
  <c r="D378" i="7"/>
  <c r="K179" i="7"/>
  <c r="S179" i="7"/>
  <c r="AA179" i="7"/>
  <c r="AI179" i="7"/>
  <c r="L179" i="7"/>
  <c r="T179" i="7"/>
  <c r="AB179" i="7"/>
  <c r="AJ179" i="7"/>
  <c r="E179" i="7"/>
  <c r="M179" i="7"/>
  <c r="U179" i="7"/>
  <c r="AC179" i="7"/>
  <c r="AK179" i="7"/>
  <c r="F179" i="7"/>
  <c r="N179" i="7"/>
  <c r="V179" i="7"/>
  <c r="AD179" i="7"/>
  <c r="AL179" i="7"/>
  <c r="G179" i="7"/>
  <c r="O179" i="7"/>
  <c r="W179" i="7"/>
  <c r="AE179" i="7"/>
  <c r="AM179" i="7"/>
  <c r="Y179" i="7"/>
  <c r="H179" i="7"/>
  <c r="Z179" i="7"/>
  <c r="I179" i="7"/>
  <c r="AF179" i="7"/>
  <c r="J179" i="7"/>
  <c r="AG179" i="7"/>
  <c r="R179" i="7"/>
  <c r="D179" i="7"/>
  <c r="G260" i="7"/>
  <c r="O260" i="7"/>
  <c r="W260" i="7"/>
  <c r="AE260" i="7"/>
  <c r="AM260" i="7"/>
  <c r="H260" i="7"/>
  <c r="P260" i="7"/>
  <c r="X260" i="7"/>
  <c r="AF260" i="7"/>
  <c r="I260" i="7"/>
  <c r="Q260" i="7"/>
  <c r="Y260" i="7"/>
  <c r="AG260" i="7"/>
  <c r="J260" i="7"/>
  <c r="R260" i="7"/>
  <c r="Z260" i="7"/>
  <c r="AH260" i="7"/>
  <c r="K260" i="7"/>
  <c r="S260" i="7"/>
  <c r="AA260" i="7"/>
  <c r="AI260" i="7"/>
  <c r="L260" i="7"/>
  <c r="AD260" i="7"/>
  <c r="D260" i="7"/>
  <c r="M260" i="7"/>
  <c r="AJ260" i="7"/>
  <c r="N260" i="7"/>
  <c r="AK260" i="7"/>
  <c r="T260" i="7"/>
  <c r="AL260" i="7"/>
  <c r="U260" i="7"/>
  <c r="E260" i="7"/>
  <c r="F260" i="7"/>
  <c r="V260" i="7"/>
  <c r="AB260" i="7"/>
  <c r="J382" i="7"/>
  <c r="R382" i="7"/>
  <c r="Z382" i="7"/>
  <c r="AH382" i="7"/>
  <c r="L382" i="7"/>
  <c r="T382" i="7"/>
  <c r="AB382" i="7"/>
  <c r="AJ382" i="7"/>
  <c r="D382" i="7"/>
  <c r="E382" i="7"/>
  <c r="M382" i="7"/>
  <c r="U382" i="7"/>
  <c r="AC382" i="7"/>
  <c r="AK382" i="7"/>
  <c r="F382" i="7"/>
  <c r="N382" i="7"/>
  <c r="V382" i="7"/>
  <c r="AD382" i="7"/>
  <c r="AL382" i="7"/>
  <c r="I382" i="7"/>
  <c r="Y382" i="7"/>
  <c r="K382" i="7"/>
  <c r="AA382" i="7"/>
  <c r="P382" i="7"/>
  <c r="AF382" i="7"/>
  <c r="Q382" i="7"/>
  <c r="AG382" i="7"/>
  <c r="G382" i="7"/>
  <c r="W382" i="7"/>
  <c r="AM382" i="7"/>
  <c r="H382" i="7"/>
  <c r="O382" i="7"/>
  <c r="X382" i="7"/>
  <c r="S382" i="7"/>
  <c r="AE382" i="7"/>
  <c r="AI382" i="7"/>
  <c r="G183" i="7"/>
  <c r="O183" i="7"/>
  <c r="W183" i="7"/>
  <c r="AE183" i="7"/>
  <c r="AM183" i="7"/>
  <c r="H183" i="7"/>
  <c r="P183" i="7"/>
  <c r="X183" i="7"/>
  <c r="AF183" i="7"/>
  <c r="D183" i="7"/>
  <c r="I183" i="7"/>
  <c r="Q183" i="7"/>
  <c r="Y183" i="7"/>
  <c r="AG183" i="7"/>
  <c r="J183" i="7"/>
  <c r="R183" i="7"/>
  <c r="Z183" i="7"/>
  <c r="AH183" i="7"/>
  <c r="K183" i="7"/>
  <c r="S183" i="7"/>
  <c r="AA183" i="7"/>
  <c r="AI183" i="7"/>
  <c r="M183" i="7"/>
  <c r="AJ183" i="7"/>
  <c r="N183" i="7"/>
  <c r="AK183" i="7"/>
  <c r="T183" i="7"/>
  <c r="AL183" i="7"/>
  <c r="U183" i="7"/>
  <c r="F183" i="7"/>
  <c r="AC183" i="7"/>
  <c r="K264" i="7"/>
  <c r="S264" i="7"/>
  <c r="AA264" i="7"/>
  <c r="AI264" i="7"/>
  <c r="L264" i="7"/>
  <c r="T264" i="7"/>
  <c r="AB264" i="7"/>
  <c r="AJ264" i="7"/>
  <c r="E264" i="7"/>
  <c r="M264" i="7"/>
  <c r="U264" i="7"/>
  <c r="AC264" i="7"/>
  <c r="AK264" i="7"/>
  <c r="F264" i="7"/>
  <c r="N264" i="7"/>
  <c r="V264" i="7"/>
  <c r="AD264" i="7"/>
  <c r="AL264" i="7"/>
  <c r="D264" i="7"/>
  <c r="G264" i="7"/>
  <c r="O264" i="7"/>
  <c r="W264" i="7"/>
  <c r="AE264" i="7"/>
  <c r="AM264" i="7"/>
  <c r="R264" i="7"/>
  <c r="X264" i="7"/>
  <c r="Y264" i="7"/>
  <c r="H264" i="7"/>
  <c r="Z264" i="7"/>
  <c r="I264" i="7"/>
  <c r="AF264" i="7"/>
  <c r="AH264" i="7"/>
  <c r="Q264" i="7"/>
  <c r="F386" i="7"/>
  <c r="N386" i="7"/>
  <c r="V386" i="7"/>
  <c r="AD386" i="7"/>
  <c r="AL386" i="7"/>
  <c r="H386" i="7"/>
  <c r="P386" i="7"/>
  <c r="X386" i="7"/>
  <c r="AF386" i="7"/>
  <c r="I386" i="7"/>
  <c r="Q386" i="7"/>
  <c r="Y386" i="7"/>
  <c r="AG386" i="7"/>
  <c r="J386" i="7"/>
  <c r="R386" i="7"/>
  <c r="Z386" i="7"/>
  <c r="AH386" i="7"/>
  <c r="M386" i="7"/>
  <c r="AC386" i="7"/>
  <c r="O386" i="7"/>
  <c r="AE386" i="7"/>
  <c r="T386" i="7"/>
  <c r="AJ386" i="7"/>
  <c r="D386" i="7"/>
  <c r="E386" i="7"/>
  <c r="U386" i="7"/>
  <c r="AK386" i="7"/>
  <c r="K386" i="7"/>
  <c r="AA386" i="7"/>
  <c r="AB386" i="7"/>
  <c r="AI386" i="7"/>
  <c r="AM386" i="7"/>
  <c r="L386" i="7"/>
  <c r="W386" i="7"/>
  <c r="G386" i="7"/>
  <c r="S386" i="7"/>
  <c r="K187" i="7"/>
  <c r="S187" i="7"/>
  <c r="AA187" i="7"/>
  <c r="AI187" i="7"/>
  <c r="L187" i="7"/>
  <c r="T187" i="7"/>
  <c r="AB187" i="7"/>
  <c r="AJ187" i="7"/>
  <c r="E187" i="7"/>
  <c r="M187" i="7"/>
  <c r="U187" i="7"/>
  <c r="AC187" i="7"/>
  <c r="AK187" i="7"/>
  <c r="F187" i="7"/>
  <c r="N187" i="7"/>
  <c r="V187" i="7"/>
  <c r="AD187" i="7"/>
  <c r="AL187" i="7"/>
  <c r="G187" i="7"/>
  <c r="O187" i="7"/>
  <c r="W187" i="7"/>
  <c r="AE187" i="7"/>
  <c r="AM187" i="7"/>
  <c r="X187" i="7"/>
  <c r="Y187" i="7"/>
  <c r="D187" i="7"/>
  <c r="H187" i="7"/>
  <c r="Z187" i="7"/>
  <c r="I187" i="7"/>
  <c r="AF187" i="7"/>
  <c r="Q187" i="7"/>
  <c r="G268" i="7"/>
  <c r="O268" i="7"/>
  <c r="W268" i="7"/>
  <c r="AE268" i="7"/>
  <c r="AM268" i="7"/>
  <c r="H268" i="7"/>
  <c r="P268" i="7"/>
  <c r="X268" i="7"/>
  <c r="AF268" i="7"/>
  <c r="I268" i="7"/>
  <c r="Q268" i="7"/>
  <c r="Y268" i="7"/>
  <c r="AG268" i="7"/>
  <c r="J268" i="7"/>
  <c r="R268" i="7"/>
  <c r="Z268" i="7"/>
  <c r="AH268" i="7"/>
  <c r="K268" i="7"/>
  <c r="S268" i="7"/>
  <c r="AA268" i="7"/>
  <c r="AI268" i="7"/>
  <c r="F268" i="7"/>
  <c r="AC268" i="7"/>
  <c r="L268" i="7"/>
  <c r="AD268" i="7"/>
  <c r="M268" i="7"/>
  <c r="AJ268" i="7"/>
  <c r="N268" i="7"/>
  <c r="AK268" i="7"/>
  <c r="D268" i="7"/>
  <c r="T268" i="7"/>
  <c r="AL268" i="7"/>
  <c r="E268" i="7"/>
  <c r="U268" i="7"/>
  <c r="V268" i="7"/>
  <c r="AB268" i="7"/>
  <c r="J390" i="7"/>
  <c r="R390" i="7"/>
  <c r="Z390" i="7"/>
  <c r="AH390" i="7"/>
  <c r="L390" i="7"/>
  <c r="T390" i="7"/>
  <c r="AB390" i="7"/>
  <c r="AJ390" i="7"/>
  <c r="D390" i="7"/>
  <c r="E390" i="7"/>
  <c r="M390" i="7"/>
  <c r="U390" i="7"/>
  <c r="AC390" i="7"/>
  <c r="AK390" i="7"/>
  <c r="F390" i="7"/>
  <c r="N390" i="7"/>
  <c r="V390" i="7"/>
  <c r="AD390" i="7"/>
  <c r="AL390" i="7"/>
  <c r="Q390" i="7"/>
  <c r="AG390" i="7"/>
  <c r="S390" i="7"/>
  <c r="AI390" i="7"/>
  <c r="H390" i="7"/>
  <c r="X390" i="7"/>
  <c r="I390" i="7"/>
  <c r="Y390" i="7"/>
  <c r="O390" i="7"/>
  <c r="AE390" i="7"/>
  <c r="P390" i="7"/>
  <c r="W390" i="7"/>
  <c r="AA390" i="7"/>
  <c r="AF390" i="7"/>
  <c r="G390" i="7"/>
  <c r="K390" i="7"/>
  <c r="AM390" i="7"/>
  <c r="H134" i="7"/>
  <c r="E133" i="7"/>
  <c r="F128" i="7"/>
  <c r="H126" i="7"/>
  <c r="E125" i="7"/>
  <c r="F120" i="7"/>
  <c r="E117" i="7"/>
  <c r="I142" i="7"/>
  <c r="I126" i="7"/>
  <c r="I118" i="7"/>
  <c r="L141" i="7"/>
  <c r="L137" i="7"/>
  <c r="L133" i="7"/>
  <c r="L131" i="7"/>
  <c r="L129" i="7"/>
  <c r="L127" i="7"/>
  <c r="L125" i="7"/>
  <c r="L123" i="7"/>
  <c r="L121" i="7"/>
  <c r="L117" i="7"/>
  <c r="L115" i="7"/>
  <c r="N130" i="7"/>
  <c r="N122" i="7"/>
  <c r="Q142" i="7"/>
  <c r="Q138" i="7"/>
  <c r="Q134" i="7"/>
  <c r="Q132" i="7"/>
  <c r="Q130" i="7"/>
  <c r="Q126" i="7"/>
  <c r="Q124" i="7"/>
  <c r="Q122" i="7"/>
  <c r="Q118" i="7"/>
  <c r="Q116" i="7"/>
  <c r="S126" i="7"/>
  <c r="S118" i="7"/>
  <c r="V143" i="7"/>
  <c r="V139" i="7"/>
  <c r="V135" i="7"/>
  <c r="V133" i="7"/>
  <c r="V131" i="7"/>
  <c r="V127" i="7"/>
  <c r="V125" i="7"/>
  <c r="V123" i="7"/>
  <c r="V121" i="7"/>
  <c r="V119" i="7"/>
  <c r="V117" i="7"/>
  <c r="V115" i="7"/>
  <c r="X130" i="7"/>
  <c r="X122" i="7"/>
  <c r="AA140" i="7"/>
  <c r="AA136" i="7"/>
  <c r="AA132" i="7"/>
  <c r="AA130" i="7"/>
  <c r="AA128" i="7"/>
  <c r="AA126" i="7"/>
  <c r="AA124" i="7"/>
  <c r="AA122" i="7"/>
  <c r="AA120" i="7"/>
  <c r="AA118" i="7"/>
  <c r="AA116" i="7"/>
  <c r="AC142" i="7"/>
  <c r="AC134" i="7"/>
  <c r="AC126" i="7"/>
  <c r="AC118" i="7"/>
  <c r="AF141" i="7"/>
  <c r="AF137" i="7"/>
  <c r="AF133" i="7"/>
  <c r="AF131" i="7"/>
  <c r="AF129" i="7"/>
  <c r="AF127" i="7"/>
  <c r="AF125" i="7"/>
  <c r="AF123" i="7"/>
  <c r="AF121" i="7"/>
  <c r="AF119" i="7"/>
  <c r="AF117" i="7"/>
  <c r="AF115" i="7"/>
  <c r="AK142" i="7"/>
  <c r="AK138" i="7"/>
  <c r="AK134" i="7"/>
  <c r="AK130" i="7"/>
  <c r="AK128" i="7"/>
  <c r="AK126" i="7"/>
  <c r="AK124" i="7"/>
  <c r="AK122" i="7"/>
  <c r="AK120" i="7"/>
  <c r="AK118" i="7"/>
  <c r="AM126" i="7"/>
  <c r="AM118" i="7"/>
  <c r="AG190" i="7"/>
  <c r="R187" i="7"/>
  <c r="AM185" i="7"/>
  <c r="K184" i="7"/>
  <c r="X182" i="7"/>
  <c r="J181" i="7"/>
  <c r="Q179" i="7"/>
  <c r="AD177" i="7"/>
  <c r="K176" i="7"/>
  <c r="W174" i="7"/>
  <c r="AE172" i="7"/>
  <c r="Q171" i="7"/>
  <c r="X169" i="7"/>
  <c r="AK167" i="7"/>
  <c r="W166" i="7"/>
  <c r="AD164" i="7"/>
  <c r="D224" i="7"/>
  <c r="X218" i="7"/>
  <c r="R201" i="7"/>
  <c r="N197" i="7"/>
  <c r="AL270" i="7"/>
  <c r="K257" i="7"/>
  <c r="K237" i="7"/>
  <c r="K426" i="7"/>
  <c r="S426" i="7"/>
  <c r="AA426" i="7"/>
  <c r="AI426" i="7"/>
  <c r="F426" i="7"/>
  <c r="N426" i="7"/>
  <c r="V426" i="7"/>
  <c r="AD426" i="7"/>
  <c r="AL426" i="7"/>
  <c r="I426" i="7"/>
  <c r="T426" i="7"/>
  <c r="AE426" i="7"/>
  <c r="J426" i="7"/>
  <c r="U426" i="7"/>
  <c r="AF426" i="7"/>
  <c r="L426" i="7"/>
  <c r="W426" i="7"/>
  <c r="AG426" i="7"/>
  <c r="D426" i="7"/>
  <c r="O426" i="7"/>
  <c r="Y426" i="7"/>
  <c r="AJ426" i="7"/>
  <c r="P426" i="7"/>
  <c r="AK426" i="7"/>
  <c r="Q426" i="7"/>
  <c r="AM426" i="7"/>
  <c r="X426" i="7"/>
  <c r="E426" i="7"/>
  <c r="Z426" i="7"/>
  <c r="AB426" i="7"/>
  <c r="AH426" i="7"/>
  <c r="G426" i="7"/>
  <c r="H426" i="7"/>
  <c r="M426" i="7"/>
  <c r="R426" i="7"/>
  <c r="AC426" i="7"/>
  <c r="H205" i="7"/>
  <c r="P205" i="7"/>
  <c r="X205" i="7"/>
  <c r="AF205" i="7"/>
  <c r="I205" i="7"/>
  <c r="Q205" i="7"/>
  <c r="Y205" i="7"/>
  <c r="AG205" i="7"/>
  <c r="J205" i="7"/>
  <c r="R205" i="7"/>
  <c r="Z205" i="7"/>
  <c r="AH205" i="7"/>
  <c r="K205" i="7"/>
  <c r="S205" i="7"/>
  <c r="AA205" i="7"/>
  <c r="AI205" i="7"/>
  <c r="L205" i="7"/>
  <c r="T205" i="7"/>
  <c r="AB205" i="7"/>
  <c r="AJ205" i="7"/>
  <c r="D205" i="7"/>
  <c r="N205" i="7"/>
  <c r="AK205" i="7"/>
  <c r="O205" i="7"/>
  <c r="AL205" i="7"/>
  <c r="U205" i="7"/>
  <c r="AM205" i="7"/>
  <c r="V205" i="7"/>
  <c r="E205" i="7"/>
  <c r="W205" i="7"/>
  <c r="F205" i="7"/>
  <c r="G205" i="7"/>
  <c r="M205" i="7"/>
  <c r="AE205" i="7"/>
  <c r="L209" i="7"/>
  <c r="T209" i="7"/>
  <c r="AB209" i="7"/>
  <c r="AJ209" i="7"/>
  <c r="D209" i="7"/>
  <c r="E209" i="7"/>
  <c r="M209" i="7"/>
  <c r="U209" i="7"/>
  <c r="AC209" i="7"/>
  <c r="AK209" i="7"/>
  <c r="F209" i="7"/>
  <c r="N209" i="7"/>
  <c r="V209" i="7"/>
  <c r="AD209" i="7"/>
  <c r="AL209" i="7"/>
  <c r="G209" i="7"/>
  <c r="O209" i="7"/>
  <c r="W209" i="7"/>
  <c r="AE209" i="7"/>
  <c r="AM209" i="7"/>
  <c r="H209" i="7"/>
  <c r="P209" i="7"/>
  <c r="X209" i="7"/>
  <c r="AF209" i="7"/>
  <c r="Y209" i="7"/>
  <c r="Z209" i="7"/>
  <c r="I209" i="7"/>
  <c r="AA209" i="7"/>
  <c r="J209" i="7"/>
  <c r="AG209" i="7"/>
  <c r="K209" i="7"/>
  <c r="AH209" i="7"/>
  <c r="S209" i="7"/>
  <c r="AI209" i="7"/>
  <c r="Q209" i="7"/>
  <c r="L294" i="7"/>
  <c r="T294" i="7"/>
  <c r="AB294" i="7"/>
  <c r="AJ294" i="7"/>
  <c r="E294" i="7"/>
  <c r="M294" i="7"/>
  <c r="U294" i="7"/>
  <c r="AC294" i="7"/>
  <c r="AK294" i="7"/>
  <c r="F294" i="7"/>
  <c r="N294" i="7"/>
  <c r="V294" i="7"/>
  <c r="AD294" i="7"/>
  <c r="AL294" i="7"/>
  <c r="G294" i="7"/>
  <c r="O294" i="7"/>
  <c r="W294" i="7"/>
  <c r="AE294" i="7"/>
  <c r="AM294" i="7"/>
  <c r="H294" i="7"/>
  <c r="P294" i="7"/>
  <c r="X294" i="7"/>
  <c r="AF294" i="7"/>
  <c r="R294" i="7"/>
  <c r="S294" i="7"/>
  <c r="Y294" i="7"/>
  <c r="Z294" i="7"/>
  <c r="I294" i="7"/>
  <c r="AA294" i="7"/>
  <c r="D294" i="7"/>
  <c r="K294" i="7"/>
  <c r="Q294" i="7"/>
  <c r="AG294" i="7"/>
  <c r="AH294" i="7"/>
  <c r="AI294" i="7"/>
  <c r="J294" i="7"/>
  <c r="L217" i="7"/>
  <c r="T217" i="7"/>
  <c r="AB217" i="7"/>
  <c r="AJ217" i="7"/>
  <c r="D217" i="7"/>
  <c r="E217" i="7"/>
  <c r="M217" i="7"/>
  <c r="U217" i="7"/>
  <c r="AC217" i="7"/>
  <c r="AK217" i="7"/>
  <c r="F217" i="7"/>
  <c r="N217" i="7"/>
  <c r="V217" i="7"/>
  <c r="AD217" i="7"/>
  <c r="AL217" i="7"/>
  <c r="G217" i="7"/>
  <c r="O217" i="7"/>
  <c r="W217" i="7"/>
  <c r="AE217" i="7"/>
  <c r="AM217" i="7"/>
  <c r="H217" i="7"/>
  <c r="P217" i="7"/>
  <c r="X217" i="7"/>
  <c r="AF217" i="7"/>
  <c r="S217" i="7"/>
  <c r="Y217" i="7"/>
  <c r="Z217" i="7"/>
  <c r="I217" i="7"/>
  <c r="AA217" i="7"/>
  <c r="J217" i="7"/>
  <c r="AG217" i="7"/>
  <c r="AH217" i="7"/>
  <c r="AI217" i="7"/>
  <c r="Q217" i="7"/>
  <c r="H221" i="7"/>
  <c r="P221" i="7"/>
  <c r="X221" i="7"/>
  <c r="AF221" i="7"/>
  <c r="I221" i="7"/>
  <c r="Q221" i="7"/>
  <c r="Y221" i="7"/>
  <c r="AG221" i="7"/>
  <c r="J221" i="7"/>
  <c r="R221" i="7"/>
  <c r="Z221" i="7"/>
  <c r="AH221" i="7"/>
  <c r="K221" i="7"/>
  <c r="S221" i="7"/>
  <c r="AA221" i="7"/>
  <c r="AI221" i="7"/>
  <c r="L221" i="7"/>
  <c r="T221" i="7"/>
  <c r="AB221" i="7"/>
  <c r="AJ221" i="7"/>
  <c r="D221" i="7"/>
  <c r="G221" i="7"/>
  <c r="AD221" i="7"/>
  <c r="M221" i="7"/>
  <c r="AE221" i="7"/>
  <c r="N221" i="7"/>
  <c r="AK221" i="7"/>
  <c r="O221" i="7"/>
  <c r="AL221" i="7"/>
  <c r="U221" i="7"/>
  <c r="AM221" i="7"/>
  <c r="E221" i="7"/>
  <c r="F221" i="7"/>
  <c r="V221" i="7"/>
  <c r="W221" i="7"/>
  <c r="F310" i="7"/>
  <c r="N310" i="7"/>
  <c r="V310" i="7"/>
  <c r="AD310" i="7"/>
  <c r="AL310" i="7"/>
  <c r="G310" i="7"/>
  <c r="O310" i="7"/>
  <c r="W310" i="7"/>
  <c r="AE310" i="7"/>
  <c r="AM310" i="7"/>
  <c r="H310" i="7"/>
  <c r="P310" i="7"/>
  <c r="X310" i="7"/>
  <c r="AF310" i="7"/>
  <c r="I310" i="7"/>
  <c r="Q310" i="7"/>
  <c r="Y310" i="7"/>
  <c r="AG310" i="7"/>
  <c r="J310" i="7"/>
  <c r="R310" i="7"/>
  <c r="Z310" i="7"/>
  <c r="AH310" i="7"/>
  <c r="D310" i="7"/>
  <c r="T310" i="7"/>
  <c r="U310" i="7"/>
  <c r="AA310" i="7"/>
  <c r="E310" i="7"/>
  <c r="AB310" i="7"/>
  <c r="K310" i="7"/>
  <c r="AC310" i="7"/>
  <c r="AK310" i="7"/>
  <c r="L310" i="7"/>
  <c r="M310" i="7"/>
  <c r="S310" i="7"/>
  <c r="K140" i="7"/>
  <c r="K132" i="7"/>
  <c r="K124" i="7"/>
  <c r="K116" i="7"/>
  <c r="U132" i="7"/>
  <c r="U120" i="7"/>
  <c r="AE140" i="7"/>
  <c r="AE136" i="7"/>
  <c r="AE124" i="7"/>
  <c r="AE120" i="7"/>
  <c r="D140" i="7"/>
  <c r="D116" i="7"/>
  <c r="V148" i="7"/>
  <c r="Z144" i="7"/>
  <c r="M140" i="7"/>
  <c r="N136" i="7"/>
  <c r="AJ211" i="7"/>
  <c r="I421" i="7"/>
  <c r="Q421" i="7"/>
  <c r="Y421" i="7"/>
  <c r="AG421" i="7"/>
  <c r="J421" i="7"/>
  <c r="R421" i="7"/>
  <c r="Z421" i="7"/>
  <c r="AH421" i="7"/>
  <c r="K421" i="7"/>
  <c r="L421" i="7"/>
  <c r="T421" i="7"/>
  <c r="AB421" i="7"/>
  <c r="AJ421" i="7"/>
  <c r="E421" i="7"/>
  <c r="M421" i="7"/>
  <c r="U421" i="7"/>
  <c r="AC421" i="7"/>
  <c r="AK421" i="7"/>
  <c r="H421" i="7"/>
  <c r="AA421" i="7"/>
  <c r="N421" i="7"/>
  <c r="AD421" i="7"/>
  <c r="O421" i="7"/>
  <c r="AE421" i="7"/>
  <c r="P421" i="7"/>
  <c r="AF421" i="7"/>
  <c r="S421" i="7"/>
  <c r="AI421" i="7"/>
  <c r="F421" i="7"/>
  <c r="G421" i="7"/>
  <c r="W421" i="7"/>
  <c r="X421" i="7"/>
  <c r="D421" i="7"/>
  <c r="AL421" i="7"/>
  <c r="V421" i="7"/>
  <c r="AM421" i="7"/>
  <c r="K196" i="7"/>
  <c r="S196" i="7"/>
  <c r="AA196" i="7"/>
  <c r="AI196" i="7"/>
  <c r="L196" i="7"/>
  <c r="T196" i="7"/>
  <c r="AB196" i="7"/>
  <c r="AJ196" i="7"/>
  <c r="E196" i="7"/>
  <c r="M196" i="7"/>
  <c r="U196" i="7"/>
  <c r="AC196" i="7"/>
  <c r="AK196" i="7"/>
  <c r="F196" i="7"/>
  <c r="N196" i="7"/>
  <c r="V196" i="7"/>
  <c r="AD196" i="7"/>
  <c r="AL196" i="7"/>
  <c r="D196" i="7"/>
  <c r="G196" i="7"/>
  <c r="O196" i="7"/>
  <c r="W196" i="7"/>
  <c r="AE196" i="7"/>
  <c r="AM196" i="7"/>
  <c r="I196" i="7"/>
  <c r="AF196" i="7"/>
  <c r="J196" i="7"/>
  <c r="AG196" i="7"/>
  <c r="P196" i="7"/>
  <c r="AH196" i="7"/>
  <c r="Q196" i="7"/>
  <c r="R196" i="7"/>
  <c r="Y196" i="7"/>
  <c r="Z196" i="7"/>
  <c r="H196" i="7"/>
  <c r="G200" i="7"/>
  <c r="O200" i="7"/>
  <c r="W200" i="7"/>
  <c r="AE200" i="7"/>
  <c r="AM200" i="7"/>
  <c r="H200" i="7"/>
  <c r="P200" i="7"/>
  <c r="X200" i="7"/>
  <c r="AF200" i="7"/>
  <c r="I200" i="7"/>
  <c r="Q200" i="7"/>
  <c r="Y200" i="7"/>
  <c r="AG200" i="7"/>
  <c r="J200" i="7"/>
  <c r="R200" i="7"/>
  <c r="Z200" i="7"/>
  <c r="AH200" i="7"/>
  <c r="K200" i="7"/>
  <c r="S200" i="7"/>
  <c r="AA200" i="7"/>
  <c r="AI200" i="7"/>
  <c r="T200" i="7"/>
  <c r="AL200" i="7"/>
  <c r="U200" i="7"/>
  <c r="V200" i="7"/>
  <c r="E200" i="7"/>
  <c r="AB200" i="7"/>
  <c r="F200" i="7"/>
  <c r="AC200" i="7"/>
  <c r="D200" i="7"/>
  <c r="L200" i="7"/>
  <c r="M200" i="7"/>
  <c r="N200" i="7"/>
  <c r="AK200" i="7"/>
  <c r="K204" i="7"/>
  <c r="S204" i="7"/>
  <c r="AA204" i="7"/>
  <c r="AI204" i="7"/>
  <c r="L204" i="7"/>
  <c r="T204" i="7"/>
  <c r="AB204" i="7"/>
  <c r="AJ204" i="7"/>
  <c r="E204" i="7"/>
  <c r="M204" i="7"/>
  <c r="U204" i="7"/>
  <c r="AC204" i="7"/>
  <c r="AK204" i="7"/>
  <c r="F204" i="7"/>
  <c r="N204" i="7"/>
  <c r="V204" i="7"/>
  <c r="AD204" i="7"/>
  <c r="AL204" i="7"/>
  <c r="D204" i="7"/>
  <c r="G204" i="7"/>
  <c r="O204" i="7"/>
  <c r="W204" i="7"/>
  <c r="AE204" i="7"/>
  <c r="AM204" i="7"/>
  <c r="H204" i="7"/>
  <c r="Z204" i="7"/>
  <c r="I204" i="7"/>
  <c r="AF204" i="7"/>
  <c r="J204" i="7"/>
  <c r="AG204" i="7"/>
  <c r="P204" i="7"/>
  <c r="AH204" i="7"/>
  <c r="Q204" i="7"/>
  <c r="Y204" i="7"/>
  <c r="R204" i="7"/>
  <c r="G208" i="7"/>
  <c r="O208" i="7"/>
  <c r="W208" i="7"/>
  <c r="AE208" i="7"/>
  <c r="AM208" i="7"/>
  <c r="H208" i="7"/>
  <c r="P208" i="7"/>
  <c r="X208" i="7"/>
  <c r="AF208" i="7"/>
  <c r="I208" i="7"/>
  <c r="Q208" i="7"/>
  <c r="Y208" i="7"/>
  <c r="AG208" i="7"/>
  <c r="J208" i="7"/>
  <c r="R208" i="7"/>
  <c r="Z208" i="7"/>
  <c r="AH208" i="7"/>
  <c r="K208" i="7"/>
  <c r="S208" i="7"/>
  <c r="AA208" i="7"/>
  <c r="AI208" i="7"/>
  <c r="N208" i="7"/>
  <c r="AK208" i="7"/>
  <c r="T208" i="7"/>
  <c r="AL208" i="7"/>
  <c r="U208" i="7"/>
  <c r="V208" i="7"/>
  <c r="E208" i="7"/>
  <c r="AB208" i="7"/>
  <c r="F208" i="7"/>
  <c r="L208" i="7"/>
  <c r="M208" i="7"/>
  <c r="AC208" i="7"/>
  <c r="G293" i="7"/>
  <c r="O293" i="7"/>
  <c r="W293" i="7"/>
  <c r="AE293" i="7"/>
  <c r="AM293" i="7"/>
  <c r="H293" i="7"/>
  <c r="P293" i="7"/>
  <c r="X293" i="7"/>
  <c r="AF293" i="7"/>
  <c r="I293" i="7"/>
  <c r="Q293" i="7"/>
  <c r="Y293" i="7"/>
  <c r="AG293" i="7"/>
  <c r="J293" i="7"/>
  <c r="R293" i="7"/>
  <c r="Z293" i="7"/>
  <c r="AH293" i="7"/>
  <c r="K293" i="7"/>
  <c r="S293" i="7"/>
  <c r="AA293" i="7"/>
  <c r="AI293" i="7"/>
  <c r="L293" i="7"/>
  <c r="AD293" i="7"/>
  <c r="M293" i="7"/>
  <c r="AJ293" i="7"/>
  <c r="N293" i="7"/>
  <c r="AK293" i="7"/>
  <c r="T293" i="7"/>
  <c r="AL293" i="7"/>
  <c r="D293" i="7"/>
  <c r="U293" i="7"/>
  <c r="E293" i="7"/>
  <c r="F293" i="7"/>
  <c r="V293" i="7"/>
  <c r="AC293" i="7"/>
  <c r="AB293" i="7"/>
  <c r="K297" i="7"/>
  <c r="S297" i="7"/>
  <c r="AA297" i="7"/>
  <c r="AI297" i="7"/>
  <c r="L297" i="7"/>
  <c r="T297" i="7"/>
  <c r="AB297" i="7"/>
  <c r="AJ297" i="7"/>
  <c r="E297" i="7"/>
  <c r="M297" i="7"/>
  <c r="U297" i="7"/>
  <c r="AC297" i="7"/>
  <c r="AK297" i="7"/>
  <c r="F297" i="7"/>
  <c r="N297" i="7"/>
  <c r="V297" i="7"/>
  <c r="AD297" i="7"/>
  <c r="AL297" i="7"/>
  <c r="G297" i="7"/>
  <c r="O297" i="7"/>
  <c r="W297" i="7"/>
  <c r="AE297" i="7"/>
  <c r="AM297" i="7"/>
  <c r="R297" i="7"/>
  <c r="X297" i="7"/>
  <c r="Y297" i="7"/>
  <c r="H297" i="7"/>
  <c r="Z297" i="7"/>
  <c r="I297" i="7"/>
  <c r="AF297" i="7"/>
  <c r="Q297" i="7"/>
  <c r="D297" i="7"/>
  <c r="AG297" i="7"/>
  <c r="AH297" i="7"/>
  <c r="J297" i="7"/>
  <c r="P297" i="7"/>
  <c r="G301" i="7"/>
  <c r="O301" i="7"/>
  <c r="W301" i="7"/>
  <c r="AE301" i="7"/>
  <c r="AM301" i="7"/>
  <c r="H301" i="7"/>
  <c r="P301" i="7"/>
  <c r="X301" i="7"/>
  <c r="AF301" i="7"/>
  <c r="I301" i="7"/>
  <c r="Q301" i="7"/>
  <c r="Y301" i="7"/>
  <c r="AG301" i="7"/>
  <c r="J301" i="7"/>
  <c r="R301" i="7"/>
  <c r="Z301" i="7"/>
  <c r="AH301" i="7"/>
  <c r="K301" i="7"/>
  <c r="S301" i="7"/>
  <c r="AA301" i="7"/>
  <c r="AI301" i="7"/>
  <c r="F301" i="7"/>
  <c r="AC301" i="7"/>
  <c r="L301" i="7"/>
  <c r="AD301" i="7"/>
  <c r="M301" i="7"/>
  <c r="AJ301" i="7"/>
  <c r="N301" i="7"/>
  <c r="AK301" i="7"/>
  <c r="D301" i="7"/>
  <c r="T301" i="7"/>
  <c r="AL301" i="7"/>
  <c r="E301" i="7"/>
  <c r="U301" i="7"/>
  <c r="V301" i="7"/>
  <c r="AB301" i="7"/>
  <c r="I309" i="7"/>
  <c r="Q309" i="7"/>
  <c r="Y309" i="7"/>
  <c r="AG309" i="7"/>
  <c r="J309" i="7"/>
  <c r="R309" i="7"/>
  <c r="Z309" i="7"/>
  <c r="AH309" i="7"/>
  <c r="K309" i="7"/>
  <c r="U309" i="7"/>
  <c r="AE309" i="7"/>
  <c r="L309" i="7"/>
  <c r="V309" i="7"/>
  <c r="AF309" i="7"/>
  <c r="M309" i="7"/>
  <c r="W309" i="7"/>
  <c r="AI309" i="7"/>
  <c r="N309" i="7"/>
  <c r="X309" i="7"/>
  <c r="AJ309" i="7"/>
  <c r="D309" i="7"/>
  <c r="E309" i="7"/>
  <c r="O309" i="7"/>
  <c r="AA309" i="7"/>
  <c r="AK309" i="7"/>
  <c r="F309" i="7"/>
  <c r="AD309" i="7"/>
  <c r="G309" i="7"/>
  <c r="AL309" i="7"/>
  <c r="H309" i="7"/>
  <c r="AM309" i="7"/>
  <c r="P309" i="7"/>
  <c r="S309" i="7"/>
  <c r="T309" i="7"/>
  <c r="AB309" i="7"/>
  <c r="AC309" i="7"/>
  <c r="I115" i="7"/>
  <c r="I119" i="7"/>
  <c r="N139" i="7"/>
  <c r="R124" i="7"/>
  <c r="S115" i="7"/>
  <c r="W131" i="7"/>
  <c r="W119" i="7"/>
  <c r="AG131" i="7"/>
  <c r="AH139" i="7"/>
  <c r="AL128" i="7"/>
  <c r="AL116" i="7"/>
  <c r="AM127" i="7"/>
  <c r="T148" i="7"/>
  <c r="X144" i="7"/>
  <c r="X139" i="7"/>
  <c r="L136" i="7"/>
  <c r="E186" i="7"/>
  <c r="H316" i="7"/>
  <c r="P316" i="7"/>
  <c r="X316" i="7"/>
  <c r="AF316" i="7"/>
  <c r="J316" i="7"/>
  <c r="R316" i="7"/>
  <c r="K316" i="7"/>
  <c r="S316" i="7"/>
  <c r="L316" i="7"/>
  <c r="T316" i="7"/>
  <c r="AB316" i="7"/>
  <c r="AJ316" i="7"/>
  <c r="G316" i="7"/>
  <c r="W316" i="7"/>
  <c r="AH316" i="7"/>
  <c r="I316" i="7"/>
  <c r="Y316" i="7"/>
  <c r="AI316" i="7"/>
  <c r="N316" i="7"/>
  <c r="AA316" i="7"/>
  <c r="AL316" i="7"/>
  <c r="O316" i="7"/>
  <c r="AC316" i="7"/>
  <c r="AM316" i="7"/>
  <c r="E316" i="7"/>
  <c r="U316" i="7"/>
  <c r="AE316" i="7"/>
  <c r="AG316" i="7"/>
  <c r="AK316" i="7"/>
  <c r="F316" i="7"/>
  <c r="M316" i="7"/>
  <c r="V316" i="7"/>
  <c r="Q316" i="7"/>
  <c r="Z316" i="7"/>
  <c r="D316" i="7"/>
  <c r="AD316" i="7"/>
  <c r="F322" i="7"/>
  <c r="N322" i="7"/>
  <c r="V322" i="7"/>
  <c r="AD322" i="7"/>
  <c r="AL322" i="7"/>
  <c r="J322" i="7"/>
  <c r="R322" i="7"/>
  <c r="Z322" i="7"/>
  <c r="AH322" i="7"/>
  <c r="G322" i="7"/>
  <c r="Q322" i="7"/>
  <c r="AB322" i="7"/>
  <c r="AM322" i="7"/>
  <c r="I322" i="7"/>
  <c r="K322" i="7"/>
  <c r="U322" i="7"/>
  <c r="AF322" i="7"/>
  <c r="H322" i="7"/>
  <c r="X322" i="7"/>
  <c r="AK322" i="7"/>
  <c r="L322" i="7"/>
  <c r="Y322" i="7"/>
  <c r="M322" i="7"/>
  <c r="AA322" i="7"/>
  <c r="O322" i="7"/>
  <c r="AC322" i="7"/>
  <c r="S322" i="7"/>
  <c r="AG322" i="7"/>
  <c r="P322" i="7"/>
  <c r="T322" i="7"/>
  <c r="W322" i="7"/>
  <c r="AE322" i="7"/>
  <c r="AI322" i="7"/>
  <c r="E322" i="7"/>
  <c r="D322" i="7"/>
  <c r="AJ322" i="7"/>
  <c r="J408" i="7"/>
  <c r="R408" i="7"/>
  <c r="Z408" i="7"/>
  <c r="AH408" i="7"/>
  <c r="L408" i="7"/>
  <c r="T408" i="7"/>
  <c r="AB408" i="7"/>
  <c r="AJ408" i="7"/>
  <c r="E408" i="7"/>
  <c r="M408" i="7"/>
  <c r="U408" i="7"/>
  <c r="AC408" i="7"/>
  <c r="AK408" i="7"/>
  <c r="F408" i="7"/>
  <c r="N408" i="7"/>
  <c r="V408" i="7"/>
  <c r="AD408" i="7"/>
  <c r="AL408" i="7"/>
  <c r="Q408" i="7"/>
  <c r="AG408" i="7"/>
  <c r="S408" i="7"/>
  <c r="AI408" i="7"/>
  <c r="G408" i="7"/>
  <c r="W408" i="7"/>
  <c r="AM408" i="7"/>
  <c r="H408" i="7"/>
  <c r="X408" i="7"/>
  <c r="I408" i="7"/>
  <c r="Y408" i="7"/>
  <c r="O408" i="7"/>
  <c r="D408" i="7"/>
  <c r="P408" i="7"/>
  <c r="AA408" i="7"/>
  <c r="AE408" i="7"/>
  <c r="AF408" i="7"/>
  <c r="K408" i="7"/>
  <c r="E415" i="7"/>
  <c r="M415" i="7"/>
  <c r="U415" i="7"/>
  <c r="AC415" i="7"/>
  <c r="AK415" i="7"/>
  <c r="G415" i="7"/>
  <c r="O415" i="7"/>
  <c r="W415" i="7"/>
  <c r="AE415" i="7"/>
  <c r="H415" i="7"/>
  <c r="P415" i="7"/>
  <c r="X415" i="7"/>
  <c r="AF415" i="7"/>
  <c r="I415" i="7"/>
  <c r="Q415" i="7"/>
  <c r="Y415" i="7"/>
  <c r="AG415" i="7"/>
  <c r="L415" i="7"/>
  <c r="AB415" i="7"/>
  <c r="N415" i="7"/>
  <c r="AD415" i="7"/>
  <c r="R415" i="7"/>
  <c r="AH415" i="7"/>
  <c r="S415" i="7"/>
  <c r="AI415" i="7"/>
  <c r="T415" i="7"/>
  <c r="AJ415" i="7"/>
  <c r="Z415" i="7"/>
  <c r="AA415" i="7"/>
  <c r="AL415" i="7"/>
  <c r="AM415" i="7"/>
  <c r="F415" i="7"/>
  <c r="K415" i="7"/>
  <c r="V415" i="7"/>
  <c r="J415" i="7"/>
  <c r="D415" i="7"/>
  <c r="J343" i="7"/>
  <c r="R343" i="7"/>
  <c r="Z343" i="7"/>
  <c r="AH343" i="7"/>
  <c r="E343" i="7"/>
  <c r="M343" i="7"/>
  <c r="U343" i="7"/>
  <c r="AC343" i="7"/>
  <c r="AK343" i="7"/>
  <c r="K343" i="7"/>
  <c r="V343" i="7"/>
  <c r="AF343" i="7"/>
  <c r="D343" i="7"/>
  <c r="L343" i="7"/>
  <c r="W343" i="7"/>
  <c r="AG343" i="7"/>
  <c r="N343" i="7"/>
  <c r="X343" i="7"/>
  <c r="AI343" i="7"/>
  <c r="F343" i="7"/>
  <c r="P343" i="7"/>
  <c r="AA343" i="7"/>
  <c r="AL343" i="7"/>
  <c r="Y343" i="7"/>
  <c r="G343" i="7"/>
  <c r="AB343" i="7"/>
  <c r="H343" i="7"/>
  <c r="AD343" i="7"/>
  <c r="I343" i="7"/>
  <c r="AE343" i="7"/>
  <c r="O343" i="7"/>
  <c r="AJ343" i="7"/>
  <c r="Q343" i="7"/>
  <c r="S343" i="7"/>
  <c r="T343" i="7"/>
  <c r="AM343" i="7"/>
  <c r="E350" i="7"/>
  <c r="M350" i="7"/>
  <c r="U350" i="7"/>
  <c r="AC350" i="7"/>
  <c r="AK350" i="7"/>
  <c r="F350" i="7"/>
  <c r="N350" i="7"/>
  <c r="V350" i="7"/>
  <c r="AD350" i="7"/>
  <c r="AL350" i="7"/>
  <c r="G350" i="7"/>
  <c r="O350" i="7"/>
  <c r="W350" i="7"/>
  <c r="AE350" i="7"/>
  <c r="AM350" i="7"/>
  <c r="I350" i="7"/>
  <c r="Q350" i="7"/>
  <c r="Y350" i="7"/>
  <c r="AG350" i="7"/>
  <c r="P350" i="7"/>
  <c r="AF350" i="7"/>
  <c r="R350" i="7"/>
  <c r="AH350" i="7"/>
  <c r="S350" i="7"/>
  <c r="AI350" i="7"/>
  <c r="T350" i="7"/>
  <c r="AJ350" i="7"/>
  <c r="H350" i="7"/>
  <c r="X350" i="7"/>
  <c r="J350" i="7"/>
  <c r="K350" i="7"/>
  <c r="L350" i="7"/>
  <c r="D350" i="7"/>
  <c r="Z350" i="7"/>
  <c r="AA350" i="7"/>
  <c r="AB350" i="7"/>
  <c r="F195" i="7"/>
  <c r="N195" i="7"/>
  <c r="V195" i="7"/>
  <c r="AD195" i="7"/>
  <c r="AL195" i="7"/>
  <c r="G195" i="7"/>
  <c r="O195" i="7"/>
  <c r="W195" i="7"/>
  <c r="AE195" i="7"/>
  <c r="AM195" i="7"/>
  <c r="H195" i="7"/>
  <c r="P195" i="7"/>
  <c r="X195" i="7"/>
  <c r="AF195" i="7"/>
  <c r="I195" i="7"/>
  <c r="Q195" i="7"/>
  <c r="Y195" i="7"/>
  <c r="AG195" i="7"/>
  <c r="J195" i="7"/>
  <c r="R195" i="7"/>
  <c r="Z195" i="7"/>
  <c r="AH195" i="7"/>
  <c r="U195" i="7"/>
  <c r="AA195" i="7"/>
  <c r="E195" i="7"/>
  <c r="AB195" i="7"/>
  <c r="K195" i="7"/>
  <c r="AC195" i="7"/>
  <c r="L195" i="7"/>
  <c r="AI195" i="7"/>
  <c r="M195" i="7"/>
  <c r="S195" i="7"/>
  <c r="T195" i="7"/>
  <c r="L276" i="7"/>
  <c r="T276" i="7"/>
  <c r="AB276" i="7"/>
  <c r="AJ276" i="7"/>
  <c r="E276" i="7"/>
  <c r="M276" i="7"/>
  <c r="U276" i="7"/>
  <c r="AC276" i="7"/>
  <c r="AK276" i="7"/>
  <c r="F276" i="7"/>
  <c r="N276" i="7"/>
  <c r="V276" i="7"/>
  <c r="AD276" i="7"/>
  <c r="AL276" i="7"/>
  <c r="H276" i="7"/>
  <c r="P276" i="7"/>
  <c r="X276" i="7"/>
  <c r="AF276" i="7"/>
  <c r="O276" i="7"/>
  <c r="AE276" i="7"/>
  <c r="Q276" i="7"/>
  <c r="AG276" i="7"/>
  <c r="R276" i="7"/>
  <c r="AH276" i="7"/>
  <c r="S276" i="7"/>
  <c r="AI276" i="7"/>
  <c r="G276" i="7"/>
  <c r="W276" i="7"/>
  <c r="AM276" i="7"/>
  <c r="AA276" i="7"/>
  <c r="D276" i="7"/>
  <c r="I276" i="7"/>
  <c r="J276" i="7"/>
  <c r="Z276" i="7"/>
  <c r="K276" i="7"/>
  <c r="Y276" i="7"/>
  <c r="J199" i="7"/>
  <c r="R199" i="7"/>
  <c r="Z199" i="7"/>
  <c r="AH199" i="7"/>
  <c r="K199" i="7"/>
  <c r="S199" i="7"/>
  <c r="AA199" i="7"/>
  <c r="AI199" i="7"/>
  <c r="L199" i="7"/>
  <c r="T199" i="7"/>
  <c r="AB199" i="7"/>
  <c r="AJ199" i="7"/>
  <c r="E199" i="7"/>
  <c r="M199" i="7"/>
  <c r="U199" i="7"/>
  <c r="AC199" i="7"/>
  <c r="AK199" i="7"/>
  <c r="F199" i="7"/>
  <c r="N199" i="7"/>
  <c r="V199" i="7"/>
  <c r="AD199" i="7"/>
  <c r="AL199" i="7"/>
  <c r="I199" i="7"/>
  <c r="AF199" i="7"/>
  <c r="O199" i="7"/>
  <c r="AG199" i="7"/>
  <c r="P199" i="7"/>
  <c r="AM199" i="7"/>
  <c r="Q199" i="7"/>
  <c r="D199" i="7"/>
  <c r="W199" i="7"/>
  <c r="AE199" i="7"/>
  <c r="X199" i="7"/>
  <c r="H280" i="7"/>
  <c r="P280" i="7"/>
  <c r="X280" i="7"/>
  <c r="AF280" i="7"/>
  <c r="I280" i="7"/>
  <c r="Q280" i="7"/>
  <c r="Y280" i="7"/>
  <c r="AG280" i="7"/>
  <c r="J280" i="7"/>
  <c r="R280" i="7"/>
  <c r="Z280" i="7"/>
  <c r="AH280" i="7"/>
  <c r="L280" i="7"/>
  <c r="T280" i="7"/>
  <c r="AB280" i="7"/>
  <c r="AJ280" i="7"/>
  <c r="S280" i="7"/>
  <c r="AI280" i="7"/>
  <c r="E280" i="7"/>
  <c r="U280" i="7"/>
  <c r="AK280" i="7"/>
  <c r="F280" i="7"/>
  <c r="V280" i="7"/>
  <c r="AL280" i="7"/>
  <c r="G280" i="7"/>
  <c r="W280" i="7"/>
  <c r="AM280" i="7"/>
  <c r="K280" i="7"/>
  <c r="AA280" i="7"/>
  <c r="O280" i="7"/>
  <c r="AC280" i="7"/>
  <c r="AD280" i="7"/>
  <c r="AE280" i="7"/>
  <c r="M280" i="7"/>
  <c r="N280" i="7"/>
  <c r="D280" i="7"/>
  <c r="F203" i="7"/>
  <c r="N203" i="7"/>
  <c r="V203" i="7"/>
  <c r="AD203" i="7"/>
  <c r="AL203" i="7"/>
  <c r="G203" i="7"/>
  <c r="O203" i="7"/>
  <c r="W203" i="7"/>
  <c r="AE203" i="7"/>
  <c r="AM203" i="7"/>
  <c r="H203" i="7"/>
  <c r="P203" i="7"/>
  <c r="X203" i="7"/>
  <c r="AF203" i="7"/>
  <c r="D203" i="7"/>
  <c r="I203" i="7"/>
  <c r="Q203" i="7"/>
  <c r="Y203" i="7"/>
  <c r="AG203" i="7"/>
  <c r="J203" i="7"/>
  <c r="R203" i="7"/>
  <c r="Z203" i="7"/>
  <c r="AH203" i="7"/>
  <c r="T203" i="7"/>
  <c r="U203" i="7"/>
  <c r="AA203" i="7"/>
  <c r="E203" i="7"/>
  <c r="AB203" i="7"/>
  <c r="K203" i="7"/>
  <c r="AC203" i="7"/>
  <c r="L203" i="7"/>
  <c r="M203" i="7"/>
  <c r="S203" i="7"/>
  <c r="AI203" i="7"/>
  <c r="L284" i="7"/>
  <c r="T284" i="7"/>
  <c r="AB284" i="7"/>
  <c r="AJ284" i="7"/>
  <c r="E284" i="7"/>
  <c r="M284" i="7"/>
  <c r="U284" i="7"/>
  <c r="AC284" i="7"/>
  <c r="AK284" i="7"/>
  <c r="F284" i="7"/>
  <c r="N284" i="7"/>
  <c r="V284" i="7"/>
  <c r="AD284" i="7"/>
  <c r="AL284" i="7"/>
  <c r="H284" i="7"/>
  <c r="P284" i="7"/>
  <c r="X284" i="7"/>
  <c r="AF284" i="7"/>
  <c r="G284" i="7"/>
  <c r="W284" i="7"/>
  <c r="AM284" i="7"/>
  <c r="I284" i="7"/>
  <c r="Y284" i="7"/>
  <c r="J284" i="7"/>
  <c r="Z284" i="7"/>
  <c r="K284" i="7"/>
  <c r="AA284" i="7"/>
  <c r="O284" i="7"/>
  <c r="AE284" i="7"/>
  <c r="Q284" i="7"/>
  <c r="R284" i="7"/>
  <c r="D284" i="7"/>
  <c r="S284" i="7"/>
  <c r="AG284" i="7"/>
  <c r="AH284" i="7"/>
  <c r="AI284" i="7"/>
  <c r="J207" i="7"/>
  <c r="R207" i="7"/>
  <c r="Z207" i="7"/>
  <c r="AH207" i="7"/>
  <c r="K207" i="7"/>
  <c r="S207" i="7"/>
  <c r="AA207" i="7"/>
  <c r="AI207" i="7"/>
  <c r="L207" i="7"/>
  <c r="T207" i="7"/>
  <c r="AB207" i="7"/>
  <c r="AJ207" i="7"/>
  <c r="E207" i="7"/>
  <c r="M207" i="7"/>
  <c r="U207" i="7"/>
  <c r="AC207" i="7"/>
  <c r="AK207" i="7"/>
  <c r="F207" i="7"/>
  <c r="N207" i="7"/>
  <c r="V207" i="7"/>
  <c r="AD207" i="7"/>
  <c r="AL207" i="7"/>
  <c r="H207" i="7"/>
  <c r="AE207" i="7"/>
  <c r="I207" i="7"/>
  <c r="AF207" i="7"/>
  <c r="O207" i="7"/>
  <c r="AG207" i="7"/>
  <c r="P207" i="7"/>
  <c r="AM207" i="7"/>
  <c r="Q207" i="7"/>
  <c r="D207" i="7"/>
  <c r="X207" i="7"/>
  <c r="H288" i="7"/>
  <c r="P288" i="7"/>
  <c r="X288" i="7"/>
  <c r="AF288" i="7"/>
  <c r="J288" i="7"/>
  <c r="R288" i="7"/>
  <c r="Z288" i="7"/>
  <c r="AH288" i="7"/>
  <c r="I288" i="7"/>
  <c r="T288" i="7"/>
  <c r="AD288" i="7"/>
  <c r="K288" i="7"/>
  <c r="U288" i="7"/>
  <c r="AE288" i="7"/>
  <c r="L288" i="7"/>
  <c r="V288" i="7"/>
  <c r="AG288" i="7"/>
  <c r="M288" i="7"/>
  <c r="W288" i="7"/>
  <c r="AI288" i="7"/>
  <c r="N288" i="7"/>
  <c r="Y288" i="7"/>
  <c r="AJ288" i="7"/>
  <c r="F288" i="7"/>
  <c r="AK288" i="7"/>
  <c r="G288" i="7"/>
  <c r="AL288" i="7"/>
  <c r="O288" i="7"/>
  <c r="AM288" i="7"/>
  <c r="Q288" i="7"/>
  <c r="S288" i="7"/>
  <c r="AB288" i="7"/>
  <c r="AC288" i="7"/>
  <c r="D288" i="7"/>
  <c r="AA288" i="7"/>
  <c r="E288" i="7"/>
  <c r="F211" i="7"/>
  <c r="N211" i="7"/>
  <c r="V211" i="7"/>
  <c r="AD211" i="7"/>
  <c r="AL211" i="7"/>
  <c r="G211" i="7"/>
  <c r="O211" i="7"/>
  <c r="W211" i="7"/>
  <c r="AE211" i="7"/>
  <c r="AM211" i="7"/>
  <c r="H211" i="7"/>
  <c r="P211" i="7"/>
  <c r="X211" i="7"/>
  <c r="AF211" i="7"/>
  <c r="D211" i="7"/>
  <c r="I211" i="7"/>
  <c r="Q211" i="7"/>
  <c r="Y211" i="7"/>
  <c r="AG211" i="7"/>
  <c r="J211" i="7"/>
  <c r="R211" i="7"/>
  <c r="Z211" i="7"/>
  <c r="AH211" i="7"/>
  <c r="S211" i="7"/>
  <c r="AK211" i="7"/>
  <c r="T211" i="7"/>
  <c r="U211" i="7"/>
  <c r="AA211" i="7"/>
  <c r="E211" i="7"/>
  <c r="AB211" i="7"/>
  <c r="L211" i="7"/>
  <c r="M211" i="7"/>
  <c r="AC211" i="7"/>
  <c r="AI211" i="7"/>
  <c r="J292" i="7"/>
  <c r="R292" i="7"/>
  <c r="Z292" i="7"/>
  <c r="AH292" i="7"/>
  <c r="K292" i="7"/>
  <c r="S292" i="7"/>
  <c r="AA292" i="7"/>
  <c r="AI292" i="7"/>
  <c r="L292" i="7"/>
  <c r="T292" i="7"/>
  <c r="AB292" i="7"/>
  <c r="AJ292" i="7"/>
  <c r="E292" i="7"/>
  <c r="M292" i="7"/>
  <c r="U292" i="7"/>
  <c r="AC292" i="7"/>
  <c r="AK292" i="7"/>
  <c r="F292" i="7"/>
  <c r="N292" i="7"/>
  <c r="V292" i="7"/>
  <c r="AD292" i="7"/>
  <c r="AL292" i="7"/>
  <c r="X292" i="7"/>
  <c r="G292" i="7"/>
  <c r="Y292" i="7"/>
  <c r="H292" i="7"/>
  <c r="AE292" i="7"/>
  <c r="D292" i="7"/>
  <c r="I292" i="7"/>
  <c r="AF292" i="7"/>
  <c r="O292" i="7"/>
  <c r="AG292" i="7"/>
  <c r="W292" i="7"/>
  <c r="AM292" i="7"/>
  <c r="J215" i="7"/>
  <c r="R215" i="7"/>
  <c r="Z215" i="7"/>
  <c r="AH215" i="7"/>
  <c r="K215" i="7"/>
  <c r="S215" i="7"/>
  <c r="AA215" i="7"/>
  <c r="AI215" i="7"/>
  <c r="L215" i="7"/>
  <c r="T215" i="7"/>
  <c r="AB215" i="7"/>
  <c r="AJ215" i="7"/>
  <c r="E215" i="7"/>
  <c r="M215" i="7"/>
  <c r="U215" i="7"/>
  <c r="AC215" i="7"/>
  <c r="AK215" i="7"/>
  <c r="F215" i="7"/>
  <c r="N215" i="7"/>
  <c r="V215" i="7"/>
  <c r="AD215" i="7"/>
  <c r="AL215" i="7"/>
  <c r="G215" i="7"/>
  <c r="Y215" i="7"/>
  <c r="H215" i="7"/>
  <c r="AE215" i="7"/>
  <c r="D215" i="7"/>
  <c r="I215" i="7"/>
  <c r="AF215" i="7"/>
  <c r="O215" i="7"/>
  <c r="AG215" i="7"/>
  <c r="P215" i="7"/>
  <c r="AM215" i="7"/>
  <c r="X215" i="7"/>
  <c r="F296" i="7"/>
  <c r="N296" i="7"/>
  <c r="V296" i="7"/>
  <c r="AD296" i="7"/>
  <c r="AL296" i="7"/>
  <c r="G296" i="7"/>
  <c r="O296" i="7"/>
  <c r="W296" i="7"/>
  <c r="AE296" i="7"/>
  <c r="AM296" i="7"/>
  <c r="H296" i="7"/>
  <c r="P296" i="7"/>
  <c r="X296" i="7"/>
  <c r="AF296" i="7"/>
  <c r="I296" i="7"/>
  <c r="Q296" i="7"/>
  <c r="Y296" i="7"/>
  <c r="AG296" i="7"/>
  <c r="J296" i="7"/>
  <c r="R296" i="7"/>
  <c r="Z296" i="7"/>
  <c r="AH296" i="7"/>
  <c r="L296" i="7"/>
  <c r="AI296" i="7"/>
  <c r="M296" i="7"/>
  <c r="AJ296" i="7"/>
  <c r="S296" i="7"/>
  <c r="AK296" i="7"/>
  <c r="T296" i="7"/>
  <c r="U296" i="7"/>
  <c r="E296" i="7"/>
  <c r="K296" i="7"/>
  <c r="AA296" i="7"/>
  <c r="AB296" i="7"/>
  <c r="D296" i="7"/>
  <c r="F219" i="7"/>
  <c r="N219" i="7"/>
  <c r="V219" i="7"/>
  <c r="AD219" i="7"/>
  <c r="AL219" i="7"/>
  <c r="G219" i="7"/>
  <c r="O219" i="7"/>
  <c r="W219" i="7"/>
  <c r="AE219" i="7"/>
  <c r="AM219" i="7"/>
  <c r="H219" i="7"/>
  <c r="P219" i="7"/>
  <c r="X219" i="7"/>
  <c r="AF219" i="7"/>
  <c r="D219" i="7"/>
  <c r="I219" i="7"/>
  <c r="Q219" i="7"/>
  <c r="Y219" i="7"/>
  <c r="AG219" i="7"/>
  <c r="J219" i="7"/>
  <c r="R219" i="7"/>
  <c r="Z219" i="7"/>
  <c r="AH219" i="7"/>
  <c r="M219" i="7"/>
  <c r="AJ219" i="7"/>
  <c r="S219" i="7"/>
  <c r="AK219" i="7"/>
  <c r="T219" i="7"/>
  <c r="U219" i="7"/>
  <c r="AA219" i="7"/>
  <c r="L219" i="7"/>
  <c r="AB219" i="7"/>
  <c r="AC219" i="7"/>
  <c r="AI219" i="7"/>
  <c r="E219" i="7"/>
  <c r="J300" i="7"/>
  <c r="R300" i="7"/>
  <c r="Z300" i="7"/>
  <c r="AH300" i="7"/>
  <c r="K300" i="7"/>
  <c r="S300" i="7"/>
  <c r="AA300" i="7"/>
  <c r="AI300" i="7"/>
  <c r="L300" i="7"/>
  <c r="T300" i="7"/>
  <c r="AB300" i="7"/>
  <c r="AJ300" i="7"/>
  <c r="E300" i="7"/>
  <c r="M300" i="7"/>
  <c r="U300" i="7"/>
  <c r="AC300" i="7"/>
  <c r="AK300" i="7"/>
  <c r="F300" i="7"/>
  <c r="N300" i="7"/>
  <c r="V300" i="7"/>
  <c r="AD300" i="7"/>
  <c r="AL300" i="7"/>
  <c r="W300" i="7"/>
  <c r="X300" i="7"/>
  <c r="G300" i="7"/>
  <c r="Y300" i="7"/>
  <c r="D300" i="7"/>
  <c r="H300" i="7"/>
  <c r="AE300" i="7"/>
  <c r="I300" i="7"/>
  <c r="AF300" i="7"/>
  <c r="AG300" i="7"/>
  <c r="AM300" i="7"/>
  <c r="O300" i="7"/>
  <c r="P300" i="7"/>
  <c r="Q300" i="7"/>
  <c r="J223" i="7"/>
  <c r="R223" i="7"/>
  <c r="Z223" i="7"/>
  <c r="AH223" i="7"/>
  <c r="K223" i="7"/>
  <c r="S223" i="7"/>
  <c r="AA223" i="7"/>
  <c r="AI223" i="7"/>
  <c r="L223" i="7"/>
  <c r="T223" i="7"/>
  <c r="AB223" i="7"/>
  <c r="AJ223" i="7"/>
  <c r="E223" i="7"/>
  <c r="M223" i="7"/>
  <c r="U223" i="7"/>
  <c r="AC223" i="7"/>
  <c r="AK223" i="7"/>
  <c r="F223" i="7"/>
  <c r="N223" i="7"/>
  <c r="V223" i="7"/>
  <c r="AD223" i="7"/>
  <c r="AL223" i="7"/>
  <c r="X223" i="7"/>
  <c r="G223" i="7"/>
  <c r="Y223" i="7"/>
  <c r="H223" i="7"/>
  <c r="AE223" i="7"/>
  <c r="I223" i="7"/>
  <c r="AF223" i="7"/>
  <c r="O223" i="7"/>
  <c r="AG223" i="7"/>
  <c r="D223" i="7"/>
  <c r="P223" i="7"/>
  <c r="AM223" i="7"/>
  <c r="F304" i="7"/>
  <c r="N304" i="7"/>
  <c r="V304" i="7"/>
  <c r="AD304" i="7"/>
  <c r="AL304" i="7"/>
  <c r="G304" i="7"/>
  <c r="O304" i="7"/>
  <c r="W304" i="7"/>
  <c r="AE304" i="7"/>
  <c r="AM304" i="7"/>
  <c r="H304" i="7"/>
  <c r="P304" i="7"/>
  <c r="X304" i="7"/>
  <c r="AF304" i="7"/>
  <c r="I304" i="7"/>
  <c r="Q304" i="7"/>
  <c r="Y304" i="7"/>
  <c r="AG304" i="7"/>
  <c r="J304" i="7"/>
  <c r="R304" i="7"/>
  <c r="Z304" i="7"/>
  <c r="AH304" i="7"/>
  <c r="K304" i="7"/>
  <c r="AC304" i="7"/>
  <c r="L304" i="7"/>
  <c r="AI304" i="7"/>
  <c r="M304" i="7"/>
  <c r="AJ304" i="7"/>
  <c r="S304" i="7"/>
  <c r="AK304" i="7"/>
  <c r="T304" i="7"/>
  <c r="E304" i="7"/>
  <c r="U304" i="7"/>
  <c r="D304" i="7"/>
  <c r="AA304" i="7"/>
  <c r="AB304" i="7"/>
  <c r="F227" i="7"/>
  <c r="N227" i="7"/>
  <c r="V227" i="7"/>
  <c r="AD227" i="7"/>
  <c r="AL227" i="7"/>
  <c r="G227" i="7"/>
  <c r="O227" i="7"/>
  <c r="W227" i="7"/>
  <c r="AE227" i="7"/>
  <c r="AM227" i="7"/>
  <c r="H227" i="7"/>
  <c r="P227" i="7"/>
  <c r="X227" i="7"/>
  <c r="AF227" i="7"/>
  <c r="D227" i="7"/>
  <c r="I227" i="7"/>
  <c r="Q227" i="7"/>
  <c r="Y227" i="7"/>
  <c r="AG227" i="7"/>
  <c r="J227" i="7"/>
  <c r="R227" i="7"/>
  <c r="Z227" i="7"/>
  <c r="AH227" i="7"/>
  <c r="L227" i="7"/>
  <c r="AI227" i="7"/>
  <c r="M227" i="7"/>
  <c r="AJ227" i="7"/>
  <c r="S227" i="7"/>
  <c r="AK227" i="7"/>
  <c r="T227" i="7"/>
  <c r="U227" i="7"/>
  <c r="AA227" i="7"/>
  <c r="AB227" i="7"/>
  <c r="AC227" i="7"/>
  <c r="E227" i="7"/>
  <c r="L308" i="7"/>
  <c r="T308" i="7"/>
  <c r="AB308" i="7"/>
  <c r="AJ308" i="7"/>
  <c r="E308" i="7"/>
  <c r="M308" i="7"/>
  <c r="U308" i="7"/>
  <c r="AC308" i="7"/>
  <c r="AK308" i="7"/>
  <c r="N308" i="7"/>
  <c r="X308" i="7"/>
  <c r="AH308" i="7"/>
  <c r="O308" i="7"/>
  <c r="Y308" i="7"/>
  <c r="AI308" i="7"/>
  <c r="F308" i="7"/>
  <c r="P308" i="7"/>
  <c r="Z308" i="7"/>
  <c r="AL308" i="7"/>
  <c r="D308" i="7"/>
  <c r="G308" i="7"/>
  <c r="Q308" i="7"/>
  <c r="AA308" i="7"/>
  <c r="AM308" i="7"/>
  <c r="H308" i="7"/>
  <c r="R308" i="7"/>
  <c r="AD308" i="7"/>
  <c r="J308" i="7"/>
  <c r="K308" i="7"/>
  <c r="S308" i="7"/>
  <c r="V308" i="7"/>
  <c r="W308" i="7"/>
  <c r="I308" i="7"/>
  <c r="AE308" i="7"/>
  <c r="AF308" i="7"/>
  <c r="AG308" i="7"/>
  <c r="F139" i="7"/>
  <c r="H137" i="7"/>
  <c r="F131" i="7"/>
  <c r="H129" i="7"/>
  <c r="E128" i="7"/>
  <c r="F123" i="7"/>
  <c r="H121" i="7"/>
  <c r="E120" i="7"/>
  <c r="G118" i="7"/>
  <c r="I133" i="7"/>
  <c r="I125" i="7"/>
  <c r="I117" i="7"/>
  <c r="K131" i="7"/>
  <c r="K129" i="7"/>
  <c r="K123" i="7"/>
  <c r="K121" i="7"/>
  <c r="K117" i="7"/>
  <c r="K115" i="7"/>
  <c r="N121" i="7"/>
  <c r="P132" i="7"/>
  <c r="P130" i="7"/>
  <c r="P126" i="7"/>
  <c r="P124" i="7"/>
  <c r="P122" i="7"/>
  <c r="P120" i="7"/>
  <c r="P118" i="7"/>
  <c r="P116" i="7"/>
  <c r="S117" i="7"/>
  <c r="U133" i="7"/>
  <c r="U131" i="7"/>
  <c r="U129" i="7"/>
  <c r="U127" i="7"/>
  <c r="U125" i="7"/>
  <c r="U123" i="7"/>
  <c r="U121" i="7"/>
  <c r="U119" i="7"/>
  <c r="U117" i="7"/>
  <c r="U115" i="7"/>
  <c r="X137" i="7"/>
  <c r="X129" i="7"/>
  <c r="X121" i="7"/>
  <c r="Z132" i="7"/>
  <c r="Z130" i="7"/>
  <c r="Z126" i="7"/>
  <c r="Z124" i="7"/>
  <c r="Z122" i="7"/>
  <c r="Z120" i="7"/>
  <c r="Z118" i="7"/>
  <c r="Z116" i="7"/>
  <c r="AC133" i="7"/>
  <c r="AC125" i="7"/>
  <c r="AC117" i="7"/>
  <c r="AE133" i="7"/>
  <c r="AE127" i="7"/>
  <c r="AE125" i="7"/>
  <c r="AE123" i="7"/>
  <c r="AE119" i="7"/>
  <c r="AE117" i="7"/>
  <c r="AH129" i="7"/>
  <c r="AH121" i="7"/>
  <c r="AJ128" i="7"/>
  <c r="AJ126" i="7"/>
  <c r="AJ122" i="7"/>
  <c r="AJ120" i="7"/>
  <c r="AJ118" i="7"/>
  <c r="AJ116" i="7"/>
  <c r="AM133" i="7"/>
  <c r="AM125" i="7"/>
  <c r="AM117" i="7"/>
  <c r="E132" i="7"/>
  <c r="AM188" i="7"/>
  <c r="P187" i="7"/>
  <c r="X185" i="7"/>
  <c r="J184" i="7"/>
  <c r="AD180" i="7"/>
  <c r="P179" i="7"/>
  <c r="W177" i="7"/>
  <c r="AJ175" i="7"/>
  <c r="AC172" i="7"/>
  <c r="W169" i="7"/>
  <c r="AD167" i="7"/>
  <c r="AC164" i="7"/>
  <c r="AE161" i="7"/>
  <c r="D208" i="7"/>
  <c r="AM226" i="7"/>
  <c r="L222" i="7"/>
  <c r="AD213" i="7"/>
  <c r="R209" i="7"/>
  <c r="AC205" i="7"/>
  <c r="AJ200" i="7"/>
  <c r="X196" i="7"/>
  <c r="AM265" i="7"/>
  <c r="Q261" i="7"/>
  <c r="AL256" i="7"/>
  <c r="AB245" i="7"/>
  <c r="P292" i="7"/>
  <c r="K332" i="7"/>
  <c r="S332" i="7"/>
  <c r="AA332" i="7"/>
  <c r="AI332" i="7"/>
  <c r="L332" i="7"/>
  <c r="T332" i="7"/>
  <c r="AB332" i="7"/>
  <c r="AJ332" i="7"/>
  <c r="E332" i="7"/>
  <c r="M332" i="7"/>
  <c r="U332" i="7"/>
  <c r="AC332" i="7"/>
  <c r="AK332" i="7"/>
  <c r="F332" i="7"/>
  <c r="N332" i="7"/>
  <c r="V332" i="7"/>
  <c r="AD332" i="7"/>
  <c r="AL332" i="7"/>
  <c r="H332" i="7"/>
  <c r="R332" i="7"/>
  <c r="AH332" i="7"/>
  <c r="W332" i="7"/>
  <c r="AM332" i="7"/>
  <c r="G332" i="7"/>
  <c r="X332" i="7"/>
  <c r="J332" i="7"/>
  <c r="Z332" i="7"/>
  <c r="Y332" i="7"/>
  <c r="AE332" i="7"/>
  <c r="AF332" i="7"/>
  <c r="AG332" i="7"/>
  <c r="I332" i="7"/>
  <c r="D332" i="7"/>
  <c r="O332" i="7"/>
  <c r="P332" i="7"/>
  <c r="Q332" i="7"/>
  <c r="F278" i="7"/>
  <c r="N278" i="7"/>
  <c r="V278" i="7"/>
  <c r="AD278" i="7"/>
  <c r="AL278" i="7"/>
  <c r="G278" i="7"/>
  <c r="O278" i="7"/>
  <c r="W278" i="7"/>
  <c r="AE278" i="7"/>
  <c r="AM278" i="7"/>
  <c r="H278" i="7"/>
  <c r="P278" i="7"/>
  <c r="X278" i="7"/>
  <c r="AF278" i="7"/>
  <c r="J278" i="7"/>
  <c r="R278" i="7"/>
  <c r="Z278" i="7"/>
  <c r="AH278" i="7"/>
  <c r="I278" i="7"/>
  <c r="Y278" i="7"/>
  <c r="K278" i="7"/>
  <c r="AA278" i="7"/>
  <c r="L278" i="7"/>
  <c r="AB278" i="7"/>
  <c r="M278" i="7"/>
  <c r="AC278" i="7"/>
  <c r="Q278" i="7"/>
  <c r="AG278" i="7"/>
  <c r="E278" i="7"/>
  <c r="S278" i="7"/>
  <c r="T278" i="7"/>
  <c r="U278" i="7"/>
  <c r="D278" i="7"/>
  <c r="AI278" i="7"/>
  <c r="AJ278" i="7"/>
  <c r="J290" i="7"/>
  <c r="R290" i="7"/>
  <c r="Z290" i="7"/>
  <c r="AH290" i="7"/>
  <c r="L290" i="7"/>
  <c r="T290" i="7"/>
  <c r="AB290" i="7"/>
  <c r="AJ290" i="7"/>
  <c r="N290" i="7"/>
  <c r="X290" i="7"/>
  <c r="AI290" i="7"/>
  <c r="E290" i="7"/>
  <c r="O290" i="7"/>
  <c r="Y290" i="7"/>
  <c r="AK290" i="7"/>
  <c r="F290" i="7"/>
  <c r="P290" i="7"/>
  <c r="AA290" i="7"/>
  <c r="AL290" i="7"/>
  <c r="G290" i="7"/>
  <c r="Q290" i="7"/>
  <c r="AC290" i="7"/>
  <c r="AM290" i="7"/>
  <c r="H290" i="7"/>
  <c r="S290" i="7"/>
  <c r="AD290" i="7"/>
  <c r="V290" i="7"/>
  <c r="D290" i="7"/>
  <c r="W290" i="7"/>
  <c r="AE290" i="7"/>
  <c r="AF290" i="7"/>
  <c r="I290" i="7"/>
  <c r="AG290" i="7"/>
  <c r="K290" i="7"/>
  <c r="M290" i="7"/>
  <c r="U290" i="7"/>
  <c r="L225" i="7"/>
  <c r="T225" i="7"/>
  <c r="AB225" i="7"/>
  <c r="AJ225" i="7"/>
  <c r="D225" i="7"/>
  <c r="E225" i="7"/>
  <c r="M225" i="7"/>
  <c r="U225" i="7"/>
  <c r="AC225" i="7"/>
  <c r="AK225" i="7"/>
  <c r="F225" i="7"/>
  <c r="N225" i="7"/>
  <c r="V225" i="7"/>
  <c r="AD225" i="7"/>
  <c r="AL225" i="7"/>
  <c r="G225" i="7"/>
  <c r="O225" i="7"/>
  <c r="W225" i="7"/>
  <c r="AE225" i="7"/>
  <c r="AM225" i="7"/>
  <c r="H225" i="7"/>
  <c r="P225" i="7"/>
  <c r="X225" i="7"/>
  <c r="AF225" i="7"/>
  <c r="R225" i="7"/>
  <c r="S225" i="7"/>
  <c r="Y225" i="7"/>
  <c r="Z225" i="7"/>
  <c r="I225" i="7"/>
  <c r="AA225" i="7"/>
  <c r="AH225" i="7"/>
  <c r="AI225" i="7"/>
  <c r="Q225" i="7"/>
  <c r="E116" i="7"/>
  <c r="U128" i="7"/>
  <c r="U116" i="7"/>
  <c r="AE132" i="7"/>
  <c r="AE116" i="7"/>
  <c r="AL148" i="7"/>
  <c r="N148" i="7"/>
  <c r="AH144" i="7"/>
  <c r="J144" i="7"/>
  <c r="AH140" i="7"/>
  <c r="Y136" i="7"/>
  <c r="V132" i="7"/>
  <c r="F167" i="7"/>
  <c r="Z163" i="7"/>
  <c r="AE202" i="7"/>
  <c r="G327" i="7"/>
  <c r="O327" i="7"/>
  <c r="W327" i="7"/>
  <c r="AE327" i="7"/>
  <c r="AM327" i="7"/>
  <c r="J327" i="7"/>
  <c r="R327" i="7"/>
  <c r="Z327" i="7"/>
  <c r="AH327" i="7"/>
  <c r="F327" i="7"/>
  <c r="Q327" i="7"/>
  <c r="AB327" i="7"/>
  <c r="AL327" i="7"/>
  <c r="H327" i="7"/>
  <c r="S327" i="7"/>
  <c r="AC327" i="7"/>
  <c r="I327" i="7"/>
  <c r="T327" i="7"/>
  <c r="AD327" i="7"/>
  <c r="K327" i="7"/>
  <c r="U327" i="7"/>
  <c r="AF327" i="7"/>
  <c r="M327" i="7"/>
  <c r="X327" i="7"/>
  <c r="AI327" i="7"/>
  <c r="AG327" i="7"/>
  <c r="D327" i="7"/>
  <c r="E327" i="7"/>
  <c r="AJ327" i="7"/>
  <c r="L327" i="7"/>
  <c r="AK327" i="7"/>
  <c r="P327" i="7"/>
  <c r="N327" i="7"/>
  <c r="V327" i="7"/>
  <c r="Y327" i="7"/>
  <c r="AA327" i="7"/>
  <c r="L428" i="7"/>
  <c r="T428" i="7"/>
  <c r="AB428" i="7"/>
  <c r="AJ428" i="7"/>
  <c r="E428" i="7"/>
  <c r="M428" i="7"/>
  <c r="U428" i="7"/>
  <c r="AC428" i="7"/>
  <c r="AK428" i="7"/>
  <c r="F428" i="7"/>
  <c r="N428" i="7"/>
  <c r="V428" i="7"/>
  <c r="AD428" i="7"/>
  <c r="AL428" i="7"/>
  <c r="H428" i="7"/>
  <c r="P428" i="7"/>
  <c r="X428" i="7"/>
  <c r="AF428" i="7"/>
  <c r="D428" i="7"/>
  <c r="Q428" i="7"/>
  <c r="AG428" i="7"/>
  <c r="R428" i="7"/>
  <c r="AH428" i="7"/>
  <c r="G428" i="7"/>
  <c r="W428" i="7"/>
  <c r="AM428" i="7"/>
  <c r="I428" i="7"/>
  <c r="Y428" i="7"/>
  <c r="Z428" i="7"/>
  <c r="AE428" i="7"/>
  <c r="AI428" i="7"/>
  <c r="J428" i="7"/>
  <c r="K428" i="7"/>
  <c r="O428" i="7"/>
  <c r="S428" i="7"/>
  <c r="AA428" i="7"/>
  <c r="I277" i="7"/>
  <c r="Q277" i="7"/>
  <c r="Y277" i="7"/>
  <c r="AG277" i="7"/>
  <c r="J277" i="7"/>
  <c r="R277" i="7"/>
  <c r="Z277" i="7"/>
  <c r="AH277" i="7"/>
  <c r="K277" i="7"/>
  <c r="S277" i="7"/>
  <c r="AA277" i="7"/>
  <c r="AI277" i="7"/>
  <c r="E277" i="7"/>
  <c r="M277" i="7"/>
  <c r="U277" i="7"/>
  <c r="AC277" i="7"/>
  <c r="AK277" i="7"/>
  <c r="L277" i="7"/>
  <c r="AB277" i="7"/>
  <c r="N277" i="7"/>
  <c r="AD277" i="7"/>
  <c r="O277" i="7"/>
  <c r="AE277" i="7"/>
  <c r="P277" i="7"/>
  <c r="AF277" i="7"/>
  <c r="T277" i="7"/>
  <c r="AJ277" i="7"/>
  <c r="AM277" i="7"/>
  <c r="F277" i="7"/>
  <c r="G277" i="7"/>
  <c r="H277" i="7"/>
  <c r="D277" i="7"/>
  <c r="V277" i="7"/>
  <c r="W277" i="7"/>
  <c r="X277" i="7"/>
  <c r="AL277" i="7"/>
  <c r="E281" i="7"/>
  <c r="M281" i="7"/>
  <c r="U281" i="7"/>
  <c r="AC281" i="7"/>
  <c r="AK281" i="7"/>
  <c r="F281" i="7"/>
  <c r="N281" i="7"/>
  <c r="V281" i="7"/>
  <c r="AD281" i="7"/>
  <c r="AL281" i="7"/>
  <c r="G281" i="7"/>
  <c r="O281" i="7"/>
  <c r="W281" i="7"/>
  <c r="AE281" i="7"/>
  <c r="AM281" i="7"/>
  <c r="I281" i="7"/>
  <c r="Q281" i="7"/>
  <c r="Y281" i="7"/>
  <c r="AG281" i="7"/>
  <c r="P281" i="7"/>
  <c r="AF281" i="7"/>
  <c r="R281" i="7"/>
  <c r="AH281" i="7"/>
  <c r="S281" i="7"/>
  <c r="AI281" i="7"/>
  <c r="T281" i="7"/>
  <c r="AJ281" i="7"/>
  <c r="H281" i="7"/>
  <c r="X281" i="7"/>
  <c r="AA281" i="7"/>
  <c r="AB281" i="7"/>
  <c r="J281" i="7"/>
  <c r="K281" i="7"/>
  <c r="D281" i="7"/>
  <c r="L281" i="7"/>
  <c r="Z281" i="7"/>
  <c r="I285" i="7"/>
  <c r="Q285" i="7"/>
  <c r="Y285" i="7"/>
  <c r="AG285" i="7"/>
  <c r="J285" i="7"/>
  <c r="R285" i="7"/>
  <c r="Z285" i="7"/>
  <c r="AH285" i="7"/>
  <c r="K285" i="7"/>
  <c r="S285" i="7"/>
  <c r="AA285" i="7"/>
  <c r="AI285" i="7"/>
  <c r="E285" i="7"/>
  <c r="M285" i="7"/>
  <c r="U285" i="7"/>
  <c r="AC285" i="7"/>
  <c r="AK285" i="7"/>
  <c r="T285" i="7"/>
  <c r="AJ285" i="7"/>
  <c r="F285" i="7"/>
  <c r="V285" i="7"/>
  <c r="AL285" i="7"/>
  <c r="G285" i="7"/>
  <c r="W285" i="7"/>
  <c r="AM285" i="7"/>
  <c r="H285" i="7"/>
  <c r="X285" i="7"/>
  <c r="L285" i="7"/>
  <c r="AB285" i="7"/>
  <c r="O285" i="7"/>
  <c r="P285" i="7"/>
  <c r="AD285" i="7"/>
  <c r="AE285" i="7"/>
  <c r="D285" i="7"/>
  <c r="AF285" i="7"/>
  <c r="N285" i="7"/>
  <c r="E289" i="7"/>
  <c r="M289" i="7"/>
  <c r="U289" i="7"/>
  <c r="AC289" i="7"/>
  <c r="AK289" i="7"/>
  <c r="G289" i="7"/>
  <c r="O289" i="7"/>
  <c r="W289" i="7"/>
  <c r="AE289" i="7"/>
  <c r="AM289" i="7"/>
  <c r="F289" i="7"/>
  <c r="Q289" i="7"/>
  <c r="AA289" i="7"/>
  <c r="AL289" i="7"/>
  <c r="H289" i="7"/>
  <c r="R289" i="7"/>
  <c r="AB289" i="7"/>
  <c r="I289" i="7"/>
  <c r="S289" i="7"/>
  <c r="AD289" i="7"/>
  <c r="J289" i="7"/>
  <c r="T289" i="7"/>
  <c r="AF289" i="7"/>
  <c r="K289" i="7"/>
  <c r="V289" i="7"/>
  <c r="AG289" i="7"/>
  <c r="Z289" i="7"/>
  <c r="AH289" i="7"/>
  <c r="AI289" i="7"/>
  <c r="L289" i="7"/>
  <c r="AJ289" i="7"/>
  <c r="N289" i="7"/>
  <c r="P289" i="7"/>
  <c r="X289" i="7"/>
  <c r="Y289" i="7"/>
  <c r="D289" i="7"/>
  <c r="K212" i="7"/>
  <c r="S212" i="7"/>
  <c r="AA212" i="7"/>
  <c r="AI212" i="7"/>
  <c r="L212" i="7"/>
  <c r="T212" i="7"/>
  <c r="AB212" i="7"/>
  <c r="AJ212" i="7"/>
  <c r="E212" i="7"/>
  <c r="M212" i="7"/>
  <c r="U212" i="7"/>
  <c r="AC212" i="7"/>
  <c r="AK212" i="7"/>
  <c r="F212" i="7"/>
  <c r="N212" i="7"/>
  <c r="V212" i="7"/>
  <c r="AD212" i="7"/>
  <c r="AL212" i="7"/>
  <c r="D212" i="7"/>
  <c r="G212" i="7"/>
  <c r="O212" i="7"/>
  <c r="W212" i="7"/>
  <c r="AE212" i="7"/>
  <c r="AM212" i="7"/>
  <c r="Y212" i="7"/>
  <c r="H212" i="7"/>
  <c r="Z212" i="7"/>
  <c r="I212" i="7"/>
  <c r="AF212" i="7"/>
  <c r="J212" i="7"/>
  <c r="AG212" i="7"/>
  <c r="P212" i="7"/>
  <c r="AH212" i="7"/>
  <c r="R212" i="7"/>
  <c r="K305" i="7"/>
  <c r="S305" i="7"/>
  <c r="AA305" i="7"/>
  <c r="AI305" i="7"/>
  <c r="L305" i="7"/>
  <c r="T305" i="7"/>
  <c r="AB305" i="7"/>
  <c r="AJ305" i="7"/>
  <c r="E305" i="7"/>
  <c r="M305" i="7"/>
  <c r="U305" i="7"/>
  <c r="AC305" i="7"/>
  <c r="AK305" i="7"/>
  <c r="F305" i="7"/>
  <c r="N305" i="7"/>
  <c r="V305" i="7"/>
  <c r="AD305" i="7"/>
  <c r="AL305" i="7"/>
  <c r="G305" i="7"/>
  <c r="O305" i="7"/>
  <c r="W305" i="7"/>
  <c r="AE305" i="7"/>
  <c r="AM305" i="7"/>
  <c r="Q305" i="7"/>
  <c r="R305" i="7"/>
  <c r="X305" i="7"/>
  <c r="Y305" i="7"/>
  <c r="H305" i="7"/>
  <c r="Z305" i="7"/>
  <c r="AF305" i="7"/>
  <c r="AG305" i="7"/>
  <c r="AH305" i="7"/>
  <c r="D305" i="7"/>
  <c r="I305" i="7"/>
  <c r="P305" i="7"/>
  <c r="K228" i="7"/>
  <c r="S228" i="7"/>
  <c r="AA228" i="7"/>
  <c r="AI228" i="7"/>
  <c r="L228" i="7"/>
  <c r="T228" i="7"/>
  <c r="AB228" i="7"/>
  <c r="AJ228" i="7"/>
  <c r="E228" i="7"/>
  <c r="M228" i="7"/>
  <c r="U228" i="7"/>
  <c r="AC228" i="7"/>
  <c r="AK228" i="7"/>
  <c r="F228" i="7"/>
  <c r="N228" i="7"/>
  <c r="V228" i="7"/>
  <c r="AD228" i="7"/>
  <c r="AL228" i="7"/>
  <c r="D228" i="7"/>
  <c r="G228" i="7"/>
  <c r="O228" i="7"/>
  <c r="W228" i="7"/>
  <c r="AE228" i="7"/>
  <c r="AM228" i="7"/>
  <c r="R228" i="7"/>
  <c r="X228" i="7"/>
  <c r="Y228" i="7"/>
  <c r="H228" i="7"/>
  <c r="Z228" i="7"/>
  <c r="I228" i="7"/>
  <c r="AF228" i="7"/>
  <c r="J228" i="7"/>
  <c r="AG228" i="7"/>
  <c r="E115" i="7"/>
  <c r="G136" i="7"/>
  <c r="G120" i="7"/>
  <c r="M119" i="7"/>
  <c r="N123" i="7"/>
  <c r="R128" i="7"/>
  <c r="R116" i="7"/>
  <c r="X123" i="7"/>
  <c r="AB128" i="7"/>
  <c r="AB116" i="7"/>
  <c r="AG127" i="7"/>
  <c r="AG115" i="7"/>
  <c r="AH123" i="7"/>
  <c r="AL124" i="7"/>
  <c r="AJ148" i="7"/>
  <c r="AE147" i="7"/>
  <c r="W143" i="7"/>
  <c r="AK164" i="7"/>
  <c r="F396" i="7"/>
  <c r="N396" i="7"/>
  <c r="V396" i="7"/>
  <c r="AD396" i="7"/>
  <c r="AL396" i="7"/>
  <c r="I396" i="7"/>
  <c r="Q396" i="7"/>
  <c r="Y396" i="7"/>
  <c r="AG396" i="7"/>
  <c r="J396" i="7"/>
  <c r="R396" i="7"/>
  <c r="Z396" i="7"/>
  <c r="AH396" i="7"/>
  <c r="K396" i="7"/>
  <c r="S396" i="7"/>
  <c r="AA396" i="7"/>
  <c r="AI396" i="7"/>
  <c r="L396" i="7"/>
  <c r="T396" i="7"/>
  <c r="AB396" i="7"/>
  <c r="AJ396" i="7"/>
  <c r="W396" i="7"/>
  <c r="G396" i="7"/>
  <c r="AC396" i="7"/>
  <c r="H396" i="7"/>
  <c r="AE396" i="7"/>
  <c r="M396" i="7"/>
  <c r="AF396" i="7"/>
  <c r="E396" i="7"/>
  <c r="O396" i="7"/>
  <c r="P396" i="7"/>
  <c r="U396" i="7"/>
  <c r="D396" i="7"/>
  <c r="X396" i="7"/>
  <c r="AK396" i="7"/>
  <c r="AM396" i="7"/>
  <c r="G402" i="7"/>
  <c r="O402" i="7"/>
  <c r="W402" i="7"/>
  <c r="AE402" i="7"/>
  <c r="AM402" i="7"/>
  <c r="I402" i="7"/>
  <c r="Q402" i="7"/>
  <c r="Y402" i="7"/>
  <c r="AG402" i="7"/>
  <c r="J402" i="7"/>
  <c r="R402" i="7"/>
  <c r="Z402" i="7"/>
  <c r="AH402" i="7"/>
  <c r="M402" i="7"/>
  <c r="AA402" i="7"/>
  <c r="AL402" i="7"/>
  <c r="P402" i="7"/>
  <c r="AC402" i="7"/>
  <c r="E402" i="7"/>
  <c r="S402" i="7"/>
  <c r="AD402" i="7"/>
  <c r="F402" i="7"/>
  <c r="T402" i="7"/>
  <c r="AF402" i="7"/>
  <c r="L402" i="7"/>
  <c r="AK402" i="7"/>
  <c r="N402" i="7"/>
  <c r="U402" i="7"/>
  <c r="V402" i="7"/>
  <c r="X402" i="7"/>
  <c r="K402" i="7"/>
  <c r="AB402" i="7"/>
  <c r="AI402" i="7"/>
  <c r="D402" i="7"/>
  <c r="AJ402" i="7"/>
  <c r="H402" i="7"/>
  <c r="I329" i="7"/>
  <c r="Q329" i="7"/>
  <c r="Y329" i="7"/>
  <c r="AG329" i="7"/>
  <c r="L329" i="7"/>
  <c r="T329" i="7"/>
  <c r="AB329" i="7"/>
  <c r="AJ329" i="7"/>
  <c r="K329" i="7"/>
  <c r="V329" i="7"/>
  <c r="AF329" i="7"/>
  <c r="M329" i="7"/>
  <c r="W329" i="7"/>
  <c r="AH329" i="7"/>
  <c r="N329" i="7"/>
  <c r="X329" i="7"/>
  <c r="AI329" i="7"/>
  <c r="E329" i="7"/>
  <c r="O329" i="7"/>
  <c r="Z329" i="7"/>
  <c r="AK329" i="7"/>
  <c r="G329" i="7"/>
  <c r="R329" i="7"/>
  <c r="AC329" i="7"/>
  <c r="AM329" i="7"/>
  <c r="S329" i="7"/>
  <c r="U329" i="7"/>
  <c r="AA329" i="7"/>
  <c r="D329" i="7"/>
  <c r="F329" i="7"/>
  <c r="AE329" i="7"/>
  <c r="AD329" i="7"/>
  <c r="AL329" i="7"/>
  <c r="P329" i="7"/>
  <c r="H329" i="7"/>
  <c r="J329" i="7"/>
  <c r="J416" i="7"/>
  <c r="R416" i="7"/>
  <c r="Z416" i="7"/>
  <c r="AH416" i="7"/>
  <c r="E416" i="7"/>
  <c r="M416" i="7"/>
  <c r="F416" i="7"/>
  <c r="N416" i="7"/>
  <c r="V416" i="7"/>
  <c r="AD416" i="7"/>
  <c r="AL416" i="7"/>
  <c r="H416" i="7"/>
  <c r="T416" i="7"/>
  <c r="AE416" i="7"/>
  <c r="I416" i="7"/>
  <c r="U416" i="7"/>
  <c r="AF416" i="7"/>
  <c r="K416" i="7"/>
  <c r="W416" i="7"/>
  <c r="AG416" i="7"/>
  <c r="L416" i="7"/>
  <c r="X416" i="7"/>
  <c r="AI416" i="7"/>
  <c r="O416" i="7"/>
  <c r="Y416" i="7"/>
  <c r="AJ416" i="7"/>
  <c r="AA416" i="7"/>
  <c r="D416" i="7"/>
  <c r="AB416" i="7"/>
  <c r="AC416" i="7"/>
  <c r="AK416" i="7"/>
  <c r="G416" i="7"/>
  <c r="AM416" i="7"/>
  <c r="Q416" i="7"/>
  <c r="S416" i="7"/>
  <c r="P416" i="7"/>
  <c r="K423" i="7"/>
  <c r="S423" i="7"/>
  <c r="L423" i="7"/>
  <c r="T423" i="7"/>
  <c r="AB423" i="7"/>
  <c r="AJ423" i="7"/>
  <c r="G423" i="7"/>
  <c r="O423" i="7"/>
  <c r="W423" i="7"/>
  <c r="AE423" i="7"/>
  <c r="AM423" i="7"/>
  <c r="E423" i="7"/>
  <c r="Q423" i="7"/>
  <c r="AC423" i="7"/>
  <c r="F423" i="7"/>
  <c r="R423" i="7"/>
  <c r="AD423" i="7"/>
  <c r="H423" i="7"/>
  <c r="U423" i="7"/>
  <c r="AF423" i="7"/>
  <c r="I423" i="7"/>
  <c r="V423" i="7"/>
  <c r="AG423" i="7"/>
  <c r="J423" i="7"/>
  <c r="X423" i="7"/>
  <c r="AH423" i="7"/>
  <c r="P423" i="7"/>
  <c r="Y423" i="7"/>
  <c r="AA423" i="7"/>
  <c r="AI423" i="7"/>
  <c r="AK423" i="7"/>
  <c r="M423" i="7"/>
  <c r="N423" i="7"/>
  <c r="Z423" i="7"/>
  <c r="AL423" i="7"/>
  <c r="D423" i="7"/>
  <c r="J351" i="7"/>
  <c r="R351" i="7"/>
  <c r="Z351" i="7"/>
  <c r="AH351" i="7"/>
  <c r="D351" i="7"/>
  <c r="K351" i="7"/>
  <c r="S351" i="7"/>
  <c r="AA351" i="7"/>
  <c r="AI351" i="7"/>
  <c r="L351" i="7"/>
  <c r="T351" i="7"/>
  <c r="AB351" i="7"/>
  <c r="AJ351" i="7"/>
  <c r="F351" i="7"/>
  <c r="N351" i="7"/>
  <c r="V351" i="7"/>
  <c r="AD351" i="7"/>
  <c r="AL351" i="7"/>
  <c r="M351" i="7"/>
  <c r="AC351" i="7"/>
  <c r="O351" i="7"/>
  <c r="AE351" i="7"/>
  <c r="P351" i="7"/>
  <c r="AF351" i="7"/>
  <c r="Q351" i="7"/>
  <c r="AG351" i="7"/>
  <c r="E351" i="7"/>
  <c r="U351" i="7"/>
  <c r="AK351" i="7"/>
  <c r="G351" i="7"/>
  <c r="H351" i="7"/>
  <c r="I351" i="7"/>
  <c r="W351" i="7"/>
  <c r="X351" i="7"/>
  <c r="AM351" i="7"/>
  <c r="K235" i="7"/>
  <c r="S235" i="7"/>
  <c r="AA235" i="7"/>
  <c r="AI235" i="7"/>
  <c r="L235" i="7"/>
  <c r="T235" i="7"/>
  <c r="AB235" i="7"/>
  <c r="AJ235" i="7"/>
  <c r="E235" i="7"/>
  <c r="M235" i="7"/>
  <c r="U235" i="7"/>
  <c r="AC235" i="7"/>
  <c r="AK235" i="7"/>
  <c r="F235" i="7"/>
  <c r="N235" i="7"/>
  <c r="V235" i="7"/>
  <c r="AD235" i="7"/>
  <c r="AL235" i="7"/>
  <c r="G235" i="7"/>
  <c r="O235" i="7"/>
  <c r="W235" i="7"/>
  <c r="AE235" i="7"/>
  <c r="AM235" i="7"/>
  <c r="R235" i="7"/>
  <c r="X235" i="7"/>
  <c r="Y235" i="7"/>
  <c r="D235" i="7"/>
  <c r="H235" i="7"/>
  <c r="Z235" i="7"/>
  <c r="I235" i="7"/>
  <c r="AF235" i="7"/>
  <c r="J235" i="7"/>
  <c r="P235" i="7"/>
  <c r="Q235" i="7"/>
  <c r="AG235" i="7"/>
  <c r="AH235" i="7"/>
  <c r="I357" i="7"/>
  <c r="Q357" i="7"/>
  <c r="Y357" i="7"/>
  <c r="AG357" i="7"/>
  <c r="J357" i="7"/>
  <c r="R357" i="7"/>
  <c r="Z357" i="7"/>
  <c r="AH357" i="7"/>
  <c r="K357" i="7"/>
  <c r="S357" i="7"/>
  <c r="AA357" i="7"/>
  <c r="AI357" i="7"/>
  <c r="E357" i="7"/>
  <c r="M357" i="7"/>
  <c r="U357" i="7"/>
  <c r="AC357" i="7"/>
  <c r="AK357" i="7"/>
  <c r="N357" i="7"/>
  <c r="AD357" i="7"/>
  <c r="O357" i="7"/>
  <c r="AE357" i="7"/>
  <c r="T357" i="7"/>
  <c r="AJ357" i="7"/>
  <c r="F357" i="7"/>
  <c r="V357" i="7"/>
  <c r="AL357" i="7"/>
  <c r="G357" i="7"/>
  <c r="AM357" i="7"/>
  <c r="L357" i="7"/>
  <c r="P357" i="7"/>
  <c r="W357" i="7"/>
  <c r="AF357" i="7"/>
  <c r="H357" i="7"/>
  <c r="X357" i="7"/>
  <c r="D357" i="7"/>
  <c r="AB357" i="7"/>
  <c r="I158" i="7"/>
  <c r="Q158" i="7"/>
  <c r="Y158" i="7"/>
  <c r="AG158" i="7"/>
  <c r="J158" i="7"/>
  <c r="R158" i="7"/>
  <c r="Z158" i="7"/>
  <c r="AH158" i="7"/>
  <c r="K158" i="7"/>
  <c r="S158" i="7"/>
  <c r="AA158" i="7"/>
  <c r="AI158" i="7"/>
  <c r="L158" i="7"/>
  <c r="T158" i="7"/>
  <c r="AB158" i="7"/>
  <c r="AJ158" i="7"/>
  <c r="E158" i="7"/>
  <c r="M158" i="7"/>
  <c r="U158" i="7"/>
  <c r="AC158" i="7"/>
  <c r="AK158" i="7"/>
  <c r="O158" i="7"/>
  <c r="AL158" i="7"/>
  <c r="D158" i="7"/>
  <c r="P158" i="7"/>
  <c r="AM158" i="7"/>
  <c r="V158" i="7"/>
  <c r="W158" i="7"/>
  <c r="F158" i="7"/>
  <c r="X158" i="7"/>
  <c r="G158" i="7"/>
  <c r="H158" i="7"/>
  <c r="AE158" i="7"/>
  <c r="G239" i="7"/>
  <c r="O239" i="7"/>
  <c r="W239" i="7"/>
  <c r="AE239" i="7"/>
  <c r="AM239" i="7"/>
  <c r="H239" i="7"/>
  <c r="P239" i="7"/>
  <c r="X239" i="7"/>
  <c r="AF239" i="7"/>
  <c r="I239" i="7"/>
  <c r="Q239" i="7"/>
  <c r="Y239" i="7"/>
  <c r="AG239" i="7"/>
  <c r="J239" i="7"/>
  <c r="R239" i="7"/>
  <c r="Z239" i="7"/>
  <c r="AH239" i="7"/>
  <c r="K239" i="7"/>
  <c r="S239" i="7"/>
  <c r="AA239" i="7"/>
  <c r="AI239" i="7"/>
  <c r="F239" i="7"/>
  <c r="AC239" i="7"/>
  <c r="L239" i="7"/>
  <c r="AD239" i="7"/>
  <c r="M239" i="7"/>
  <c r="AJ239" i="7"/>
  <c r="D239" i="7"/>
  <c r="N239" i="7"/>
  <c r="AK239" i="7"/>
  <c r="T239" i="7"/>
  <c r="AL239" i="7"/>
  <c r="V239" i="7"/>
  <c r="AB239" i="7"/>
  <c r="E239" i="7"/>
  <c r="U239" i="7"/>
  <c r="F361" i="7"/>
  <c r="N361" i="7"/>
  <c r="V361" i="7"/>
  <c r="AD361" i="7"/>
  <c r="AL361" i="7"/>
  <c r="I361" i="7"/>
  <c r="Q361" i="7"/>
  <c r="Y361" i="7"/>
  <c r="AG361" i="7"/>
  <c r="G361" i="7"/>
  <c r="R361" i="7"/>
  <c r="AB361" i="7"/>
  <c r="AM361" i="7"/>
  <c r="H361" i="7"/>
  <c r="S361" i="7"/>
  <c r="AC361" i="7"/>
  <c r="K361" i="7"/>
  <c r="U361" i="7"/>
  <c r="AF361" i="7"/>
  <c r="L361" i="7"/>
  <c r="W361" i="7"/>
  <c r="AH361" i="7"/>
  <c r="M361" i="7"/>
  <c r="AI361" i="7"/>
  <c r="P361" i="7"/>
  <c r="AK361" i="7"/>
  <c r="T361" i="7"/>
  <c r="X361" i="7"/>
  <c r="J361" i="7"/>
  <c r="O361" i="7"/>
  <c r="Z361" i="7"/>
  <c r="AA361" i="7"/>
  <c r="AE361" i="7"/>
  <c r="AJ361" i="7"/>
  <c r="D361" i="7"/>
  <c r="E361" i="7"/>
  <c r="E162" i="7"/>
  <c r="M162" i="7"/>
  <c r="U162" i="7"/>
  <c r="AC162" i="7"/>
  <c r="AK162" i="7"/>
  <c r="F162" i="7"/>
  <c r="N162" i="7"/>
  <c r="V162" i="7"/>
  <c r="AD162" i="7"/>
  <c r="AL162" i="7"/>
  <c r="G162" i="7"/>
  <c r="O162" i="7"/>
  <c r="W162" i="7"/>
  <c r="AE162" i="7"/>
  <c r="AM162" i="7"/>
  <c r="H162" i="7"/>
  <c r="P162" i="7"/>
  <c r="X162" i="7"/>
  <c r="AF162" i="7"/>
  <c r="I162" i="7"/>
  <c r="Q162" i="7"/>
  <c r="Y162" i="7"/>
  <c r="AG162" i="7"/>
  <c r="Z162" i="7"/>
  <c r="AA162" i="7"/>
  <c r="J162" i="7"/>
  <c r="AB162" i="7"/>
  <c r="K162" i="7"/>
  <c r="AH162" i="7"/>
  <c r="L162" i="7"/>
  <c r="AI162" i="7"/>
  <c r="D162" i="7"/>
  <c r="S162" i="7"/>
  <c r="T162" i="7"/>
  <c r="AJ162" i="7"/>
  <c r="K243" i="7"/>
  <c r="S243" i="7"/>
  <c r="AA243" i="7"/>
  <c r="AI243" i="7"/>
  <c r="L243" i="7"/>
  <c r="T243" i="7"/>
  <c r="AB243" i="7"/>
  <c r="AJ243" i="7"/>
  <c r="E243" i="7"/>
  <c r="M243" i="7"/>
  <c r="U243" i="7"/>
  <c r="AC243" i="7"/>
  <c r="AK243" i="7"/>
  <c r="F243" i="7"/>
  <c r="N243" i="7"/>
  <c r="V243" i="7"/>
  <c r="AD243" i="7"/>
  <c r="AL243" i="7"/>
  <c r="G243" i="7"/>
  <c r="O243" i="7"/>
  <c r="W243" i="7"/>
  <c r="AE243" i="7"/>
  <c r="AM243" i="7"/>
  <c r="Q243" i="7"/>
  <c r="R243" i="7"/>
  <c r="X243" i="7"/>
  <c r="Y243" i="7"/>
  <c r="H243" i="7"/>
  <c r="Z243" i="7"/>
  <c r="I243" i="7"/>
  <c r="D243" i="7"/>
  <c r="J243" i="7"/>
  <c r="P243" i="7"/>
  <c r="AF243" i="7"/>
  <c r="AG243" i="7"/>
  <c r="AH243" i="7"/>
  <c r="I365" i="7"/>
  <c r="Q365" i="7"/>
  <c r="Y365" i="7"/>
  <c r="AG365" i="7"/>
  <c r="K365" i="7"/>
  <c r="S365" i="7"/>
  <c r="AA365" i="7"/>
  <c r="AI365" i="7"/>
  <c r="L365" i="7"/>
  <c r="T365" i="7"/>
  <c r="AB365" i="7"/>
  <c r="AJ365" i="7"/>
  <c r="F365" i="7"/>
  <c r="R365" i="7"/>
  <c r="AE365" i="7"/>
  <c r="H365" i="7"/>
  <c r="V365" i="7"/>
  <c r="AH365" i="7"/>
  <c r="J365" i="7"/>
  <c r="W365" i="7"/>
  <c r="AK365" i="7"/>
  <c r="M365" i="7"/>
  <c r="X365" i="7"/>
  <c r="AL365" i="7"/>
  <c r="P365" i="7"/>
  <c r="U365" i="7"/>
  <c r="D365" i="7"/>
  <c r="AC365" i="7"/>
  <c r="E365" i="7"/>
  <c r="AD365" i="7"/>
  <c r="N365" i="7"/>
  <c r="AM365" i="7"/>
  <c r="AF365" i="7"/>
  <c r="G365" i="7"/>
  <c r="O365" i="7"/>
  <c r="Z365" i="7"/>
  <c r="J166" i="7"/>
  <c r="R166" i="7"/>
  <c r="Z166" i="7"/>
  <c r="AH166" i="7"/>
  <c r="D166" i="7"/>
  <c r="K166" i="7"/>
  <c r="S166" i="7"/>
  <c r="AA166" i="7"/>
  <c r="AI166" i="7"/>
  <c r="L166" i="7"/>
  <c r="T166" i="7"/>
  <c r="AB166" i="7"/>
  <c r="AJ166" i="7"/>
  <c r="E166" i="7"/>
  <c r="M166" i="7"/>
  <c r="U166" i="7"/>
  <c r="AC166" i="7"/>
  <c r="AK166" i="7"/>
  <c r="F166" i="7"/>
  <c r="N166" i="7"/>
  <c r="V166" i="7"/>
  <c r="AD166" i="7"/>
  <c r="AL166" i="7"/>
  <c r="I166" i="7"/>
  <c r="AF166" i="7"/>
  <c r="O166" i="7"/>
  <c r="AG166" i="7"/>
  <c r="P166" i="7"/>
  <c r="AM166" i="7"/>
  <c r="Q166" i="7"/>
  <c r="G166" i="7"/>
  <c r="Y166" i="7"/>
  <c r="G247" i="7"/>
  <c r="O247" i="7"/>
  <c r="W247" i="7"/>
  <c r="AE247" i="7"/>
  <c r="AM247" i="7"/>
  <c r="H247" i="7"/>
  <c r="P247" i="7"/>
  <c r="X247" i="7"/>
  <c r="AF247" i="7"/>
  <c r="I247" i="7"/>
  <c r="Q247" i="7"/>
  <c r="Y247" i="7"/>
  <c r="AG247" i="7"/>
  <c r="J247" i="7"/>
  <c r="R247" i="7"/>
  <c r="Z247" i="7"/>
  <c r="AH247" i="7"/>
  <c r="K247" i="7"/>
  <c r="S247" i="7"/>
  <c r="AA247" i="7"/>
  <c r="AI247" i="7"/>
  <c r="E247" i="7"/>
  <c r="AB247" i="7"/>
  <c r="F247" i="7"/>
  <c r="AC247" i="7"/>
  <c r="L247" i="7"/>
  <c r="AD247" i="7"/>
  <c r="D247" i="7"/>
  <c r="M247" i="7"/>
  <c r="AJ247" i="7"/>
  <c r="N247" i="7"/>
  <c r="AK247" i="7"/>
  <c r="V247" i="7"/>
  <c r="AL247" i="7"/>
  <c r="U247" i="7"/>
  <c r="E369" i="7"/>
  <c r="M369" i="7"/>
  <c r="U369" i="7"/>
  <c r="AC369" i="7"/>
  <c r="AK369" i="7"/>
  <c r="G369" i="7"/>
  <c r="O369" i="7"/>
  <c r="W369" i="7"/>
  <c r="AE369" i="7"/>
  <c r="AM369" i="7"/>
  <c r="H369" i="7"/>
  <c r="P369" i="7"/>
  <c r="X369" i="7"/>
  <c r="AF369" i="7"/>
  <c r="F369" i="7"/>
  <c r="S369" i="7"/>
  <c r="AG369" i="7"/>
  <c r="J369" i="7"/>
  <c r="V369" i="7"/>
  <c r="AI369" i="7"/>
  <c r="K369" i="7"/>
  <c r="Y369" i="7"/>
  <c r="AJ369" i="7"/>
  <c r="L369" i="7"/>
  <c r="Z369" i="7"/>
  <c r="AL369" i="7"/>
  <c r="AD369" i="7"/>
  <c r="I369" i="7"/>
  <c r="AH369" i="7"/>
  <c r="Q369" i="7"/>
  <c r="R369" i="7"/>
  <c r="AA369" i="7"/>
  <c r="AB369" i="7"/>
  <c r="D369" i="7"/>
  <c r="N369" i="7"/>
  <c r="T369" i="7"/>
  <c r="F170" i="7"/>
  <c r="N170" i="7"/>
  <c r="V170" i="7"/>
  <c r="AD170" i="7"/>
  <c r="AL170" i="7"/>
  <c r="G170" i="7"/>
  <c r="O170" i="7"/>
  <c r="W170" i="7"/>
  <c r="AE170" i="7"/>
  <c r="AM170" i="7"/>
  <c r="H170" i="7"/>
  <c r="P170" i="7"/>
  <c r="X170" i="7"/>
  <c r="AF170" i="7"/>
  <c r="I170" i="7"/>
  <c r="Q170" i="7"/>
  <c r="Y170" i="7"/>
  <c r="AG170" i="7"/>
  <c r="J170" i="7"/>
  <c r="R170" i="7"/>
  <c r="Z170" i="7"/>
  <c r="AH170" i="7"/>
  <c r="D170" i="7"/>
  <c r="T170" i="7"/>
  <c r="U170" i="7"/>
  <c r="AA170" i="7"/>
  <c r="E170" i="7"/>
  <c r="AB170" i="7"/>
  <c r="M170" i="7"/>
  <c r="AJ170" i="7"/>
  <c r="K251" i="7"/>
  <c r="S251" i="7"/>
  <c r="AA251" i="7"/>
  <c r="AI251" i="7"/>
  <c r="L251" i="7"/>
  <c r="T251" i="7"/>
  <c r="AB251" i="7"/>
  <c r="AJ251" i="7"/>
  <c r="E251" i="7"/>
  <c r="M251" i="7"/>
  <c r="U251" i="7"/>
  <c r="AC251" i="7"/>
  <c r="AK251" i="7"/>
  <c r="F251" i="7"/>
  <c r="N251" i="7"/>
  <c r="V251" i="7"/>
  <c r="AD251" i="7"/>
  <c r="AL251" i="7"/>
  <c r="G251" i="7"/>
  <c r="O251" i="7"/>
  <c r="W251" i="7"/>
  <c r="AE251" i="7"/>
  <c r="AM251" i="7"/>
  <c r="P251" i="7"/>
  <c r="AH251" i="7"/>
  <c r="Q251" i="7"/>
  <c r="R251" i="7"/>
  <c r="X251" i="7"/>
  <c r="Y251" i="7"/>
  <c r="H251" i="7"/>
  <c r="I251" i="7"/>
  <c r="J251" i="7"/>
  <c r="Z251" i="7"/>
  <c r="AF251" i="7"/>
  <c r="D251" i="7"/>
  <c r="I373" i="7"/>
  <c r="Q373" i="7"/>
  <c r="Y373" i="7"/>
  <c r="AG373" i="7"/>
  <c r="L373" i="7"/>
  <c r="T373" i="7"/>
  <c r="AB373" i="7"/>
  <c r="AJ373" i="7"/>
  <c r="M373" i="7"/>
  <c r="W373" i="7"/>
  <c r="AH373" i="7"/>
  <c r="E373" i="7"/>
  <c r="O373" i="7"/>
  <c r="Z373" i="7"/>
  <c r="AK373" i="7"/>
  <c r="F373" i="7"/>
  <c r="P373" i="7"/>
  <c r="AA373" i="7"/>
  <c r="AL373" i="7"/>
  <c r="G373" i="7"/>
  <c r="R373" i="7"/>
  <c r="AC373" i="7"/>
  <c r="AM373" i="7"/>
  <c r="K373" i="7"/>
  <c r="AF373" i="7"/>
  <c r="N373" i="7"/>
  <c r="AI373" i="7"/>
  <c r="U373" i="7"/>
  <c r="V373" i="7"/>
  <c r="H373" i="7"/>
  <c r="AD373" i="7"/>
  <c r="S373" i="7"/>
  <c r="X373" i="7"/>
  <c r="AE373" i="7"/>
  <c r="J373" i="7"/>
  <c r="D373" i="7"/>
  <c r="J174" i="7"/>
  <c r="R174" i="7"/>
  <c r="Z174" i="7"/>
  <c r="AH174" i="7"/>
  <c r="D174" i="7"/>
  <c r="K174" i="7"/>
  <c r="S174" i="7"/>
  <c r="AA174" i="7"/>
  <c r="AI174" i="7"/>
  <c r="L174" i="7"/>
  <c r="T174" i="7"/>
  <c r="AB174" i="7"/>
  <c r="AJ174" i="7"/>
  <c r="E174" i="7"/>
  <c r="M174" i="7"/>
  <c r="U174" i="7"/>
  <c r="AC174" i="7"/>
  <c r="AK174" i="7"/>
  <c r="F174" i="7"/>
  <c r="N174" i="7"/>
  <c r="V174" i="7"/>
  <c r="AD174" i="7"/>
  <c r="AL174" i="7"/>
  <c r="H174" i="7"/>
  <c r="AE174" i="7"/>
  <c r="I174" i="7"/>
  <c r="AF174" i="7"/>
  <c r="O174" i="7"/>
  <c r="AG174" i="7"/>
  <c r="P174" i="7"/>
  <c r="AM174" i="7"/>
  <c r="X174" i="7"/>
  <c r="G255" i="7"/>
  <c r="O255" i="7"/>
  <c r="W255" i="7"/>
  <c r="AE255" i="7"/>
  <c r="AM255" i="7"/>
  <c r="H255" i="7"/>
  <c r="P255" i="7"/>
  <c r="X255" i="7"/>
  <c r="AF255" i="7"/>
  <c r="I255" i="7"/>
  <c r="Q255" i="7"/>
  <c r="J255" i="7"/>
  <c r="K255" i="7"/>
  <c r="T255" i="7"/>
  <c r="AD255" i="7"/>
  <c r="E255" i="7"/>
  <c r="U255" i="7"/>
  <c r="AG255" i="7"/>
  <c r="F255" i="7"/>
  <c r="V255" i="7"/>
  <c r="AH255" i="7"/>
  <c r="D255" i="7"/>
  <c r="L255" i="7"/>
  <c r="Y255" i="7"/>
  <c r="AI255" i="7"/>
  <c r="M255" i="7"/>
  <c r="Z255" i="7"/>
  <c r="AJ255" i="7"/>
  <c r="AA255" i="7"/>
  <c r="AB255" i="7"/>
  <c r="AC255" i="7"/>
  <c r="AK255" i="7"/>
  <c r="AL255" i="7"/>
  <c r="R255" i="7"/>
  <c r="E377" i="7"/>
  <c r="M377" i="7"/>
  <c r="U377" i="7"/>
  <c r="AC377" i="7"/>
  <c r="H377" i="7"/>
  <c r="P377" i="7"/>
  <c r="X377" i="7"/>
  <c r="AF377" i="7"/>
  <c r="K377" i="7"/>
  <c r="V377" i="7"/>
  <c r="AG377" i="7"/>
  <c r="N377" i="7"/>
  <c r="Y377" i="7"/>
  <c r="AI377" i="7"/>
  <c r="O377" i="7"/>
  <c r="Z377" i="7"/>
  <c r="AJ377" i="7"/>
  <c r="F377" i="7"/>
  <c r="Q377" i="7"/>
  <c r="AA377" i="7"/>
  <c r="AK377" i="7"/>
  <c r="T377" i="7"/>
  <c r="W377" i="7"/>
  <c r="I377" i="7"/>
  <c r="AD377" i="7"/>
  <c r="J377" i="7"/>
  <c r="AE377" i="7"/>
  <c r="R377" i="7"/>
  <c r="AL377" i="7"/>
  <c r="D377" i="7"/>
  <c r="G377" i="7"/>
  <c r="L377" i="7"/>
  <c r="AB377" i="7"/>
  <c r="S377" i="7"/>
  <c r="AH377" i="7"/>
  <c r="AM377" i="7"/>
  <c r="F178" i="7"/>
  <c r="N178" i="7"/>
  <c r="V178" i="7"/>
  <c r="AD178" i="7"/>
  <c r="AL178" i="7"/>
  <c r="G178" i="7"/>
  <c r="O178" i="7"/>
  <c r="W178" i="7"/>
  <c r="AE178" i="7"/>
  <c r="AM178" i="7"/>
  <c r="H178" i="7"/>
  <c r="P178" i="7"/>
  <c r="X178" i="7"/>
  <c r="AF178" i="7"/>
  <c r="I178" i="7"/>
  <c r="Q178" i="7"/>
  <c r="Y178" i="7"/>
  <c r="AG178" i="7"/>
  <c r="J178" i="7"/>
  <c r="R178" i="7"/>
  <c r="Z178" i="7"/>
  <c r="AH178" i="7"/>
  <c r="D178" i="7"/>
  <c r="S178" i="7"/>
  <c r="AK178" i="7"/>
  <c r="T178" i="7"/>
  <c r="U178" i="7"/>
  <c r="AA178" i="7"/>
  <c r="L178" i="7"/>
  <c r="AI178" i="7"/>
  <c r="K259" i="7"/>
  <c r="L259" i="7"/>
  <c r="H259" i="7"/>
  <c r="R259" i="7"/>
  <c r="Z259" i="7"/>
  <c r="AH259" i="7"/>
  <c r="I259" i="7"/>
  <c r="S259" i="7"/>
  <c r="AA259" i="7"/>
  <c r="AI259" i="7"/>
  <c r="J259" i="7"/>
  <c r="T259" i="7"/>
  <c r="AB259" i="7"/>
  <c r="AJ259" i="7"/>
  <c r="M259" i="7"/>
  <c r="U259" i="7"/>
  <c r="AC259" i="7"/>
  <c r="AK259" i="7"/>
  <c r="N259" i="7"/>
  <c r="V259" i="7"/>
  <c r="AD259" i="7"/>
  <c r="AL259" i="7"/>
  <c r="X259" i="7"/>
  <c r="E259" i="7"/>
  <c r="Y259" i="7"/>
  <c r="F259" i="7"/>
  <c r="AE259" i="7"/>
  <c r="G259" i="7"/>
  <c r="AF259" i="7"/>
  <c r="O259" i="7"/>
  <c r="AG259" i="7"/>
  <c r="D259" i="7"/>
  <c r="W259" i="7"/>
  <c r="E381" i="7"/>
  <c r="M381" i="7"/>
  <c r="U381" i="7"/>
  <c r="AC381" i="7"/>
  <c r="AK381" i="7"/>
  <c r="G381" i="7"/>
  <c r="O381" i="7"/>
  <c r="W381" i="7"/>
  <c r="AE381" i="7"/>
  <c r="AM381" i="7"/>
  <c r="H381" i="7"/>
  <c r="P381" i="7"/>
  <c r="X381" i="7"/>
  <c r="AF381" i="7"/>
  <c r="I381" i="7"/>
  <c r="Q381" i="7"/>
  <c r="Y381" i="7"/>
  <c r="AG381" i="7"/>
  <c r="L381" i="7"/>
  <c r="AB381" i="7"/>
  <c r="N381" i="7"/>
  <c r="AD381" i="7"/>
  <c r="D381" i="7"/>
  <c r="S381" i="7"/>
  <c r="AI381" i="7"/>
  <c r="T381" i="7"/>
  <c r="AJ381" i="7"/>
  <c r="J381" i="7"/>
  <c r="Z381" i="7"/>
  <c r="AH381" i="7"/>
  <c r="AL381" i="7"/>
  <c r="F381" i="7"/>
  <c r="R381" i="7"/>
  <c r="K381" i="7"/>
  <c r="V381" i="7"/>
  <c r="AA381" i="7"/>
  <c r="J182" i="7"/>
  <c r="R182" i="7"/>
  <c r="Z182" i="7"/>
  <c r="AH182" i="7"/>
  <c r="D182" i="7"/>
  <c r="K182" i="7"/>
  <c r="S182" i="7"/>
  <c r="AA182" i="7"/>
  <c r="AI182" i="7"/>
  <c r="L182" i="7"/>
  <c r="T182" i="7"/>
  <c r="AB182" i="7"/>
  <c r="AJ182" i="7"/>
  <c r="E182" i="7"/>
  <c r="M182" i="7"/>
  <c r="U182" i="7"/>
  <c r="AC182" i="7"/>
  <c r="AK182" i="7"/>
  <c r="F182" i="7"/>
  <c r="N182" i="7"/>
  <c r="V182" i="7"/>
  <c r="AD182" i="7"/>
  <c r="AL182" i="7"/>
  <c r="G182" i="7"/>
  <c r="Y182" i="7"/>
  <c r="H182" i="7"/>
  <c r="AE182" i="7"/>
  <c r="I182" i="7"/>
  <c r="AF182" i="7"/>
  <c r="O182" i="7"/>
  <c r="AG182" i="7"/>
  <c r="W182" i="7"/>
  <c r="F263" i="7"/>
  <c r="N263" i="7"/>
  <c r="V263" i="7"/>
  <c r="AD263" i="7"/>
  <c r="AL263" i="7"/>
  <c r="G263" i="7"/>
  <c r="O263" i="7"/>
  <c r="W263" i="7"/>
  <c r="AE263" i="7"/>
  <c r="AM263" i="7"/>
  <c r="H263" i="7"/>
  <c r="P263" i="7"/>
  <c r="X263" i="7"/>
  <c r="AF263" i="7"/>
  <c r="D263" i="7"/>
  <c r="I263" i="7"/>
  <c r="Q263" i="7"/>
  <c r="Y263" i="7"/>
  <c r="AG263" i="7"/>
  <c r="J263" i="7"/>
  <c r="R263" i="7"/>
  <c r="Z263" i="7"/>
  <c r="AH263" i="7"/>
  <c r="L263" i="7"/>
  <c r="AI263" i="7"/>
  <c r="M263" i="7"/>
  <c r="AJ263" i="7"/>
  <c r="S263" i="7"/>
  <c r="AK263" i="7"/>
  <c r="T263" i="7"/>
  <c r="U263" i="7"/>
  <c r="K263" i="7"/>
  <c r="AA263" i="7"/>
  <c r="AB263" i="7"/>
  <c r="AC263" i="7"/>
  <c r="I385" i="7"/>
  <c r="Q385" i="7"/>
  <c r="Y385" i="7"/>
  <c r="AG385" i="7"/>
  <c r="K385" i="7"/>
  <c r="S385" i="7"/>
  <c r="AA385" i="7"/>
  <c r="AI385" i="7"/>
  <c r="L385" i="7"/>
  <c r="T385" i="7"/>
  <c r="AB385" i="7"/>
  <c r="AJ385" i="7"/>
  <c r="E385" i="7"/>
  <c r="M385" i="7"/>
  <c r="U385" i="7"/>
  <c r="AC385" i="7"/>
  <c r="AK385" i="7"/>
  <c r="P385" i="7"/>
  <c r="AF385" i="7"/>
  <c r="R385" i="7"/>
  <c r="AH385" i="7"/>
  <c r="G385" i="7"/>
  <c r="W385" i="7"/>
  <c r="AM385" i="7"/>
  <c r="H385" i="7"/>
  <c r="X385" i="7"/>
  <c r="N385" i="7"/>
  <c r="AD385" i="7"/>
  <c r="V385" i="7"/>
  <c r="D385" i="7"/>
  <c r="Z385" i="7"/>
  <c r="AE385" i="7"/>
  <c r="AL385" i="7"/>
  <c r="F385" i="7"/>
  <c r="J385" i="7"/>
  <c r="O385" i="7"/>
  <c r="F186" i="7"/>
  <c r="N186" i="7"/>
  <c r="V186" i="7"/>
  <c r="AD186" i="7"/>
  <c r="AL186" i="7"/>
  <c r="G186" i="7"/>
  <c r="O186" i="7"/>
  <c r="W186" i="7"/>
  <c r="AE186" i="7"/>
  <c r="AM186" i="7"/>
  <c r="H186" i="7"/>
  <c r="P186" i="7"/>
  <c r="X186" i="7"/>
  <c r="AF186" i="7"/>
  <c r="I186" i="7"/>
  <c r="Q186" i="7"/>
  <c r="Y186" i="7"/>
  <c r="AG186" i="7"/>
  <c r="J186" i="7"/>
  <c r="R186" i="7"/>
  <c r="Z186" i="7"/>
  <c r="AH186" i="7"/>
  <c r="D186" i="7"/>
  <c r="M186" i="7"/>
  <c r="AJ186" i="7"/>
  <c r="S186" i="7"/>
  <c r="AK186" i="7"/>
  <c r="T186" i="7"/>
  <c r="U186" i="7"/>
  <c r="K186" i="7"/>
  <c r="AC186" i="7"/>
  <c r="J267" i="7"/>
  <c r="R267" i="7"/>
  <c r="Z267" i="7"/>
  <c r="AH267" i="7"/>
  <c r="K267" i="7"/>
  <c r="S267" i="7"/>
  <c r="AA267" i="7"/>
  <c r="AI267" i="7"/>
  <c r="L267" i="7"/>
  <c r="T267" i="7"/>
  <c r="AB267" i="7"/>
  <c r="AJ267" i="7"/>
  <c r="E267" i="7"/>
  <c r="M267" i="7"/>
  <c r="U267" i="7"/>
  <c r="AC267" i="7"/>
  <c r="AK267" i="7"/>
  <c r="F267" i="7"/>
  <c r="N267" i="7"/>
  <c r="V267" i="7"/>
  <c r="AD267" i="7"/>
  <c r="AL267" i="7"/>
  <c r="W267" i="7"/>
  <c r="X267" i="7"/>
  <c r="G267" i="7"/>
  <c r="Y267" i="7"/>
  <c r="D267" i="7"/>
  <c r="H267" i="7"/>
  <c r="AE267" i="7"/>
  <c r="I267" i="7"/>
  <c r="AF267" i="7"/>
  <c r="O267" i="7"/>
  <c r="AG267" i="7"/>
  <c r="E389" i="7"/>
  <c r="M389" i="7"/>
  <c r="U389" i="7"/>
  <c r="AC389" i="7"/>
  <c r="AK389" i="7"/>
  <c r="G389" i="7"/>
  <c r="O389" i="7"/>
  <c r="W389" i="7"/>
  <c r="AE389" i="7"/>
  <c r="AM389" i="7"/>
  <c r="H389" i="7"/>
  <c r="P389" i="7"/>
  <c r="X389" i="7"/>
  <c r="AF389" i="7"/>
  <c r="I389" i="7"/>
  <c r="Q389" i="7"/>
  <c r="Y389" i="7"/>
  <c r="AG389" i="7"/>
  <c r="T389" i="7"/>
  <c r="AJ389" i="7"/>
  <c r="F389" i="7"/>
  <c r="V389" i="7"/>
  <c r="AL389" i="7"/>
  <c r="K389" i="7"/>
  <c r="AA389" i="7"/>
  <c r="L389" i="7"/>
  <c r="AB389" i="7"/>
  <c r="R389" i="7"/>
  <c r="AH389" i="7"/>
  <c r="J389" i="7"/>
  <c r="N389" i="7"/>
  <c r="D389" i="7"/>
  <c r="S389" i="7"/>
  <c r="Z389" i="7"/>
  <c r="AI389" i="7"/>
  <c r="AD389" i="7"/>
  <c r="J190" i="7"/>
  <c r="R190" i="7"/>
  <c r="Z190" i="7"/>
  <c r="AH190" i="7"/>
  <c r="D190" i="7"/>
  <c r="K190" i="7"/>
  <c r="S190" i="7"/>
  <c r="AA190" i="7"/>
  <c r="AI190" i="7"/>
  <c r="L190" i="7"/>
  <c r="T190" i="7"/>
  <c r="AB190" i="7"/>
  <c r="AJ190" i="7"/>
  <c r="E190" i="7"/>
  <c r="M190" i="7"/>
  <c r="U190" i="7"/>
  <c r="AC190" i="7"/>
  <c r="AK190" i="7"/>
  <c r="F190" i="7"/>
  <c r="N190" i="7"/>
  <c r="V190" i="7"/>
  <c r="AD190" i="7"/>
  <c r="AL190" i="7"/>
  <c r="X190" i="7"/>
  <c r="G190" i="7"/>
  <c r="Y190" i="7"/>
  <c r="H190" i="7"/>
  <c r="AE190" i="7"/>
  <c r="I190" i="7"/>
  <c r="AF190" i="7"/>
  <c r="Q190" i="7"/>
  <c r="H132" i="7"/>
  <c r="E131" i="7"/>
  <c r="F126" i="7"/>
  <c r="H124" i="7"/>
  <c r="E123" i="7"/>
  <c r="G121" i="7"/>
  <c r="H116" i="7"/>
  <c r="I132" i="7"/>
  <c r="I124" i="7"/>
  <c r="I116" i="7"/>
  <c r="J143" i="7"/>
  <c r="J139" i="7"/>
  <c r="J135" i="7"/>
  <c r="J131" i="7"/>
  <c r="J129" i="7"/>
  <c r="J127" i="7"/>
  <c r="J125" i="7"/>
  <c r="J123" i="7"/>
  <c r="J121" i="7"/>
  <c r="J119" i="7"/>
  <c r="J117" i="7"/>
  <c r="J115" i="7"/>
  <c r="N128" i="7"/>
  <c r="N120" i="7"/>
  <c r="O140" i="7"/>
  <c r="O136" i="7"/>
  <c r="O132" i="7"/>
  <c r="O130" i="7"/>
  <c r="O128" i="7"/>
  <c r="O126" i="7"/>
  <c r="O124" i="7"/>
  <c r="O122" i="7"/>
  <c r="O120" i="7"/>
  <c r="O118" i="7"/>
  <c r="O116" i="7"/>
  <c r="S140" i="7"/>
  <c r="S132" i="7"/>
  <c r="S124" i="7"/>
  <c r="S116" i="7"/>
  <c r="T141" i="7"/>
  <c r="T137" i="7"/>
  <c r="T133" i="7"/>
  <c r="T131" i="7"/>
  <c r="T129" i="7"/>
  <c r="T127" i="7"/>
  <c r="T125" i="7"/>
  <c r="T123" i="7"/>
  <c r="T121" i="7"/>
  <c r="T119" i="7"/>
  <c r="T117" i="7"/>
  <c r="T115" i="7"/>
  <c r="X120" i="7"/>
  <c r="Y142" i="7"/>
  <c r="Y138" i="7"/>
  <c r="Y134" i="7"/>
  <c r="Y132" i="7"/>
  <c r="Y130" i="7"/>
  <c r="Y126" i="7"/>
  <c r="Y124" i="7"/>
  <c r="Y122" i="7"/>
  <c r="Y118" i="7"/>
  <c r="Y116" i="7"/>
  <c r="AC132" i="7"/>
  <c r="AD143" i="7"/>
  <c r="AD139" i="7"/>
  <c r="AD135" i="7"/>
  <c r="AD133" i="7"/>
  <c r="AD131" i="7"/>
  <c r="AD127" i="7"/>
  <c r="AD125" i="7"/>
  <c r="AD123" i="7"/>
  <c r="AD121" i="7"/>
  <c r="AD119" i="7"/>
  <c r="AD117" i="7"/>
  <c r="AD115" i="7"/>
  <c r="AH120" i="7"/>
  <c r="AI140" i="7"/>
  <c r="AI136" i="7"/>
  <c r="AI132" i="7"/>
  <c r="AI130" i="7"/>
  <c r="AI128" i="7"/>
  <c r="AI126" i="7"/>
  <c r="AI124" i="7"/>
  <c r="AI120" i="7"/>
  <c r="AI118" i="7"/>
  <c r="AI116" i="7"/>
  <c r="AM140" i="7"/>
  <c r="AM132" i="7"/>
  <c r="AM124" i="7"/>
  <c r="AM116" i="7"/>
  <c r="P190" i="7"/>
  <c r="AC188" i="7"/>
  <c r="J187" i="7"/>
  <c r="V185" i="7"/>
  <c r="AD183" i="7"/>
  <c r="P182" i="7"/>
  <c r="W180" i="7"/>
  <c r="AJ178" i="7"/>
  <c r="V177" i="7"/>
  <c r="AC175" i="7"/>
  <c r="G174" i="7"/>
  <c r="W172" i="7"/>
  <c r="AI170" i="7"/>
  <c r="H169" i="7"/>
  <c r="AC167" i="7"/>
  <c r="AJ165" i="7"/>
  <c r="N164" i="7"/>
  <c r="AK156" i="7"/>
  <c r="R217" i="7"/>
  <c r="AC213" i="7"/>
  <c r="AJ208" i="7"/>
  <c r="X204" i="7"/>
  <c r="AD200" i="7"/>
  <c r="AK195" i="7"/>
  <c r="AA269" i="7"/>
  <c r="W265" i="7"/>
  <c r="J261" i="7"/>
  <c r="S255" i="7"/>
  <c r="AA245" i="7"/>
  <c r="AJ310" i="7"/>
  <c r="AK278" i="7"/>
  <c r="K431" i="7"/>
  <c r="S431" i="7"/>
  <c r="AA431" i="7"/>
  <c r="AI431" i="7"/>
  <c r="L431" i="7"/>
  <c r="T431" i="7"/>
  <c r="AB431" i="7"/>
  <c r="AJ431" i="7"/>
  <c r="E431" i="7"/>
  <c r="M431" i="7"/>
  <c r="U431" i="7"/>
  <c r="AC431" i="7"/>
  <c r="AK431" i="7"/>
  <c r="G431" i="7"/>
  <c r="O431" i="7"/>
  <c r="W431" i="7"/>
  <c r="AE431" i="7"/>
  <c r="AM431" i="7"/>
  <c r="H431" i="7"/>
  <c r="X431" i="7"/>
  <c r="I431" i="7"/>
  <c r="Y431" i="7"/>
  <c r="N431" i="7"/>
  <c r="AD431" i="7"/>
  <c r="P431" i="7"/>
  <c r="AF431" i="7"/>
  <c r="Q431" i="7"/>
  <c r="V431" i="7"/>
  <c r="Z431" i="7"/>
  <c r="AG431" i="7"/>
  <c r="J431" i="7"/>
  <c r="D431" i="7"/>
  <c r="R431" i="7"/>
  <c r="AH431" i="7"/>
  <c r="AL431" i="7"/>
  <c r="F431" i="7"/>
  <c r="G275" i="7"/>
  <c r="O275" i="7"/>
  <c r="W275" i="7"/>
  <c r="AE275" i="7"/>
  <c r="AM275" i="7"/>
  <c r="H275" i="7"/>
  <c r="P275" i="7"/>
  <c r="X275" i="7"/>
  <c r="AF275" i="7"/>
  <c r="I275" i="7"/>
  <c r="Q275" i="7"/>
  <c r="Y275" i="7"/>
  <c r="AG275" i="7"/>
  <c r="K275" i="7"/>
  <c r="S275" i="7"/>
  <c r="AA275" i="7"/>
  <c r="AI275" i="7"/>
  <c r="R275" i="7"/>
  <c r="AH275" i="7"/>
  <c r="T275" i="7"/>
  <c r="AJ275" i="7"/>
  <c r="E275" i="7"/>
  <c r="U275" i="7"/>
  <c r="AK275" i="7"/>
  <c r="F275" i="7"/>
  <c r="V275" i="7"/>
  <c r="AL275" i="7"/>
  <c r="J275" i="7"/>
  <c r="Z275" i="7"/>
  <c r="AB275" i="7"/>
  <c r="AC275" i="7"/>
  <c r="AD275" i="7"/>
  <c r="L275" i="7"/>
  <c r="M275" i="7"/>
  <c r="D275" i="7"/>
  <c r="N275" i="7"/>
  <c r="I210" i="7"/>
  <c r="Q210" i="7"/>
  <c r="Y210" i="7"/>
  <c r="AG210" i="7"/>
  <c r="J210" i="7"/>
  <c r="R210" i="7"/>
  <c r="Z210" i="7"/>
  <c r="AH210" i="7"/>
  <c r="D210" i="7"/>
  <c r="K210" i="7"/>
  <c r="S210" i="7"/>
  <c r="AA210" i="7"/>
  <c r="AI210" i="7"/>
  <c r="L210" i="7"/>
  <c r="T210" i="7"/>
  <c r="AB210" i="7"/>
  <c r="AJ210" i="7"/>
  <c r="E210" i="7"/>
  <c r="M210" i="7"/>
  <c r="U210" i="7"/>
  <c r="AC210" i="7"/>
  <c r="AK210" i="7"/>
  <c r="H210" i="7"/>
  <c r="AE210" i="7"/>
  <c r="N210" i="7"/>
  <c r="AF210" i="7"/>
  <c r="O210" i="7"/>
  <c r="AL210" i="7"/>
  <c r="P210" i="7"/>
  <c r="AM210" i="7"/>
  <c r="V210" i="7"/>
  <c r="F210" i="7"/>
  <c r="G210" i="7"/>
  <c r="AD210" i="7"/>
  <c r="G291" i="7"/>
  <c r="O291" i="7"/>
  <c r="I291" i="7"/>
  <c r="Q291" i="7"/>
  <c r="K291" i="7"/>
  <c r="U291" i="7"/>
  <c r="AC291" i="7"/>
  <c r="AK291" i="7"/>
  <c r="L291" i="7"/>
  <c r="V291" i="7"/>
  <c r="AD291" i="7"/>
  <c r="AL291" i="7"/>
  <c r="M291" i="7"/>
  <c r="W291" i="7"/>
  <c r="AE291" i="7"/>
  <c r="AM291" i="7"/>
  <c r="N291" i="7"/>
  <c r="X291" i="7"/>
  <c r="AF291" i="7"/>
  <c r="E291" i="7"/>
  <c r="P291" i="7"/>
  <c r="Y291" i="7"/>
  <c r="AG291" i="7"/>
  <c r="R291" i="7"/>
  <c r="AJ291" i="7"/>
  <c r="S291" i="7"/>
  <c r="D291" i="7"/>
  <c r="T291" i="7"/>
  <c r="Z291" i="7"/>
  <c r="AA291" i="7"/>
  <c r="F291" i="7"/>
  <c r="H291" i="7"/>
  <c r="J291" i="7"/>
  <c r="AB291" i="7"/>
  <c r="AH291" i="7"/>
  <c r="AI291" i="7"/>
  <c r="E214" i="7"/>
  <c r="M214" i="7"/>
  <c r="U214" i="7"/>
  <c r="AC214" i="7"/>
  <c r="AK214" i="7"/>
  <c r="F214" i="7"/>
  <c r="N214" i="7"/>
  <c r="V214" i="7"/>
  <c r="AD214" i="7"/>
  <c r="AL214" i="7"/>
  <c r="G214" i="7"/>
  <c r="O214" i="7"/>
  <c r="W214" i="7"/>
  <c r="AE214" i="7"/>
  <c r="AM214" i="7"/>
  <c r="H214" i="7"/>
  <c r="P214" i="7"/>
  <c r="X214" i="7"/>
  <c r="AF214" i="7"/>
  <c r="I214" i="7"/>
  <c r="Q214" i="7"/>
  <c r="Y214" i="7"/>
  <c r="AG214" i="7"/>
  <c r="S214" i="7"/>
  <c r="D214" i="7"/>
  <c r="T214" i="7"/>
  <c r="Z214" i="7"/>
  <c r="AA214" i="7"/>
  <c r="J214" i="7"/>
  <c r="AB214" i="7"/>
  <c r="R214" i="7"/>
  <c r="AH214" i="7"/>
  <c r="AI214" i="7"/>
  <c r="AJ214" i="7"/>
  <c r="K214" i="7"/>
  <c r="I295" i="7"/>
  <c r="Q295" i="7"/>
  <c r="Y295" i="7"/>
  <c r="AG295" i="7"/>
  <c r="J295" i="7"/>
  <c r="R295" i="7"/>
  <c r="Z295" i="7"/>
  <c r="AH295" i="7"/>
  <c r="K295" i="7"/>
  <c r="S295" i="7"/>
  <c r="AA295" i="7"/>
  <c r="AI295" i="7"/>
  <c r="L295" i="7"/>
  <c r="T295" i="7"/>
  <c r="AB295" i="7"/>
  <c r="AJ295" i="7"/>
  <c r="E295" i="7"/>
  <c r="M295" i="7"/>
  <c r="U295" i="7"/>
  <c r="AC295" i="7"/>
  <c r="AK295" i="7"/>
  <c r="F295" i="7"/>
  <c r="X295" i="7"/>
  <c r="G295" i="7"/>
  <c r="AD295" i="7"/>
  <c r="H295" i="7"/>
  <c r="AE295" i="7"/>
  <c r="N295" i="7"/>
  <c r="AF295" i="7"/>
  <c r="O295" i="7"/>
  <c r="AL295" i="7"/>
  <c r="AM295" i="7"/>
  <c r="P295" i="7"/>
  <c r="D295" i="7"/>
  <c r="V295" i="7"/>
  <c r="W295" i="7"/>
  <c r="I218" i="7"/>
  <c r="Q218" i="7"/>
  <c r="Y218" i="7"/>
  <c r="AG218" i="7"/>
  <c r="J218" i="7"/>
  <c r="R218" i="7"/>
  <c r="Z218" i="7"/>
  <c r="AH218" i="7"/>
  <c r="D218" i="7"/>
  <c r="K218" i="7"/>
  <c r="S218" i="7"/>
  <c r="AA218" i="7"/>
  <c r="AI218" i="7"/>
  <c r="L218" i="7"/>
  <c r="T218" i="7"/>
  <c r="AB218" i="7"/>
  <c r="AJ218" i="7"/>
  <c r="E218" i="7"/>
  <c r="M218" i="7"/>
  <c r="U218" i="7"/>
  <c r="AC218" i="7"/>
  <c r="AK218" i="7"/>
  <c r="G218" i="7"/>
  <c r="AD218" i="7"/>
  <c r="H218" i="7"/>
  <c r="AE218" i="7"/>
  <c r="N218" i="7"/>
  <c r="AF218" i="7"/>
  <c r="O218" i="7"/>
  <c r="AL218" i="7"/>
  <c r="P218" i="7"/>
  <c r="AM218" i="7"/>
  <c r="F218" i="7"/>
  <c r="V218" i="7"/>
  <c r="E299" i="7"/>
  <c r="M299" i="7"/>
  <c r="U299" i="7"/>
  <c r="AC299" i="7"/>
  <c r="AK299" i="7"/>
  <c r="F299" i="7"/>
  <c r="N299" i="7"/>
  <c r="V299" i="7"/>
  <c r="AD299" i="7"/>
  <c r="AL299" i="7"/>
  <c r="G299" i="7"/>
  <c r="O299" i="7"/>
  <c r="W299" i="7"/>
  <c r="AE299" i="7"/>
  <c r="AM299" i="7"/>
  <c r="H299" i="7"/>
  <c r="P299" i="7"/>
  <c r="X299" i="7"/>
  <c r="AF299" i="7"/>
  <c r="I299" i="7"/>
  <c r="Q299" i="7"/>
  <c r="Y299" i="7"/>
  <c r="AG299" i="7"/>
  <c r="L299" i="7"/>
  <c r="AI299" i="7"/>
  <c r="R299" i="7"/>
  <c r="AJ299" i="7"/>
  <c r="D299" i="7"/>
  <c r="S299" i="7"/>
  <c r="T299" i="7"/>
  <c r="Z299" i="7"/>
  <c r="J299" i="7"/>
  <c r="K299" i="7"/>
  <c r="AA299" i="7"/>
  <c r="AB299" i="7"/>
  <c r="AH299" i="7"/>
  <c r="E222" i="7"/>
  <c r="M222" i="7"/>
  <c r="U222" i="7"/>
  <c r="AC222" i="7"/>
  <c r="AK222" i="7"/>
  <c r="F222" i="7"/>
  <c r="N222" i="7"/>
  <c r="V222" i="7"/>
  <c r="AD222" i="7"/>
  <c r="AL222" i="7"/>
  <c r="G222" i="7"/>
  <c r="O222" i="7"/>
  <c r="W222" i="7"/>
  <c r="AE222" i="7"/>
  <c r="AM222" i="7"/>
  <c r="H222" i="7"/>
  <c r="P222" i="7"/>
  <c r="X222" i="7"/>
  <c r="AF222" i="7"/>
  <c r="I222" i="7"/>
  <c r="Q222" i="7"/>
  <c r="Y222" i="7"/>
  <c r="AG222" i="7"/>
  <c r="R222" i="7"/>
  <c r="AJ222" i="7"/>
  <c r="S222" i="7"/>
  <c r="T222" i="7"/>
  <c r="Z222" i="7"/>
  <c r="D222" i="7"/>
  <c r="AA222" i="7"/>
  <c r="AB222" i="7"/>
  <c r="AH222" i="7"/>
  <c r="AI222" i="7"/>
  <c r="K222" i="7"/>
  <c r="I303" i="7"/>
  <c r="Q303" i="7"/>
  <c r="Y303" i="7"/>
  <c r="AG303" i="7"/>
  <c r="J303" i="7"/>
  <c r="R303" i="7"/>
  <c r="Z303" i="7"/>
  <c r="AH303" i="7"/>
  <c r="K303" i="7"/>
  <c r="S303" i="7"/>
  <c r="AA303" i="7"/>
  <c r="AI303" i="7"/>
  <c r="L303" i="7"/>
  <c r="T303" i="7"/>
  <c r="AB303" i="7"/>
  <c r="AJ303" i="7"/>
  <c r="E303" i="7"/>
  <c r="M303" i="7"/>
  <c r="U303" i="7"/>
  <c r="AC303" i="7"/>
  <c r="AK303" i="7"/>
  <c r="W303" i="7"/>
  <c r="F303" i="7"/>
  <c r="X303" i="7"/>
  <c r="G303" i="7"/>
  <c r="AD303" i="7"/>
  <c r="H303" i="7"/>
  <c r="AE303" i="7"/>
  <c r="N303" i="7"/>
  <c r="AF303" i="7"/>
  <c r="AM303" i="7"/>
  <c r="D303" i="7"/>
  <c r="O303" i="7"/>
  <c r="P303" i="7"/>
  <c r="V303" i="7"/>
  <c r="AL303" i="7"/>
  <c r="I226" i="7"/>
  <c r="Q226" i="7"/>
  <c r="Y226" i="7"/>
  <c r="AG226" i="7"/>
  <c r="J226" i="7"/>
  <c r="R226" i="7"/>
  <c r="Z226" i="7"/>
  <c r="AH226" i="7"/>
  <c r="D226" i="7"/>
  <c r="K226" i="7"/>
  <c r="S226" i="7"/>
  <c r="AA226" i="7"/>
  <c r="AI226" i="7"/>
  <c r="L226" i="7"/>
  <c r="T226" i="7"/>
  <c r="AB226" i="7"/>
  <c r="AJ226" i="7"/>
  <c r="E226" i="7"/>
  <c r="M226" i="7"/>
  <c r="U226" i="7"/>
  <c r="AC226" i="7"/>
  <c r="AK226" i="7"/>
  <c r="F226" i="7"/>
  <c r="X226" i="7"/>
  <c r="G226" i="7"/>
  <c r="AD226" i="7"/>
  <c r="H226" i="7"/>
  <c r="AE226" i="7"/>
  <c r="N226" i="7"/>
  <c r="AF226" i="7"/>
  <c r="O226" i="7"/>
  <c r="AL226" i="7"/>
  <c r="P226" i="7"/>
  <c r="V226" i="7"/>
  <c r="E307" i="7"/>
  <c r="M307" i="7"/>
  <c r="U307" i="7"/>
  <c r="AC307" i="7"/>
  <c r="AK307" i="7"/>
  <c r="F307" i="7"/>
  <c r="N307" i="7"/>
  <c r="G307" i="7"/>
  <c r="O307" i="7"/>
  <c r="W307" i="7"/>
  <c r="AE307" i="7"/>
  <c r="AM307" i="7"/>
  <c r="H307" i="7"/>
  <c r="P307" i="7"/>
  <c r="X307" i="7"/>
  <c r="AF307" i="7"/>
  <c r="J307" i="7"/>
  <c r="Y307" i="7"/>
  <c r="AJ307" i="7"/>
  <c r="K307" i="7"/>
  <c r="Z307" i="7"/>
  <c r="AL307" i="7"/>
  <c r="D307" i="7"/>
  <c r="L307" i="7"/>
  <c r="AA307" i="7"/>
  <c r="Q307" i="7"/>
  <c r="AB307" i="7"/>
  <c r="R307" i="7"/>
  <c r="AD307" i="7"/>
  <c r="I307" i="7"/>
  <c r="S307" i="7"/>
  <c r="T307" i="7"/>
  <c r="V307" i="7"/>
  <c r="AG307" i="7"/>
  <c r="AH307" i="7"/>
  <c r="AI307" i="7"/>
  <c r="E230" i="7"/>
  <c r="M230" i="7"/>
  <c r="U230" i="7"/>
  <c r="AC230" i="7"/>
  <c r="AK230" i="7"/>
  <c r="F230" i="7"/>
  <c r="N230" i="7"/>
  <c r="V230" i="7"/>
  <c r="AD230" i="7"/>
  <c r="AL230" i="7"/>
  <c r="G230" i="7"/>
  <c r="O230" i="7"/>
  <c r="W230" i="7"/>
  <c r="AE230" i="7"/>
  <c r="AM230" i="7"/>
  <c r="H230" i="7"/>
  <c r="P230" i="7"/>
  <c r="X230" i="7"/>
  <c r="AF230" i="7"/>
  <c r="I230" i="7"/>
  <c r="Q230" i="7"/>
  <c r="Y230" i="7"/>
  <c r="AG230" i="7"/>
  <c r="L230" i="7"/>
  <c r="AI230" i="7"/>
  <c r="R230" i="7"/>
  <c r="AJ230" i="7"/>
  <c r="S230" i="7"/>
  <c r="T230" i="7"/>
  <c r="Z230" i="7"/>
  <c r="AB230" i="7"/>
  <c r="AH230" i="7"/>
  <c r="K230" i="7"/>
  <c r="D230" i="7"/>
  <c r="D115" i="7"/>
  <c r="E142" i="7"/>
  <c r="G140" i="7"/>
  <c r="E134" i="7"/>
  <c r="G132" i="7"/>
  <c r="F129" i="7"/>
  <c r="H127" i="7"/>
  <c r="E126" i="7"/>
  <c r="G124" i="7"/>
  <c r="H119" i="7"/>
  <c r="E118" i="7"/>
  <c r="G116" i="7"/>
  <c r="I131" i="7"/>
  <c r="I123" i="7"/>
  <c r="M142" i="7"/>
  <c r="M138" i="7"/>
  <c r="M134" i="7"/>
  <c r="M130" i="7"/>
  <c r="M128" i="7"/>
  <c r="M126" i="7"/>
  <c r="M122" i="7"/>
  <c r="M120" i="7"/>
  <c r="M118" i="7"/>
  <c r="M116" i="7"/>
  <c r="N115" i="7"/>
  <c r="N143" i="7"/>
  <c r="N135" i="7"/>
  <c r="N127" i="7"/>
  <c r="N119" i="7"/>
  <c r="R143" i="7"/>
  <c r="R139" i="7"/>
  <c r="R135" i="7"/>
  <c r="R131" i="7"/>
  <c r="R129" i="7"/>
  <c r="R127" i="7"/>
  <c r="R125" i="7"/>
  <c r="R123" i="7"/>
  <c r="R121" i="7"/>
  <c r="R119" i="7"/>
  <c r="R115" i="7"/>
  <c r="S131" i="7"/>
  <c r="S123" i="7"/>
  <c r="W140" i="7"/>
  <c r="W136" i="7"/>
  <c r="W132" i="7"/>
  <c r="W130" i="7"/>
  <c r="W128" i="7"/>
  <c r="W124" i="7"/>
  <c r="W122" i="7"/>
  <c r="W120" i="7"/>
  <c r="W116" i="7"/>
  <c r="X127" i="7"/>
  <c r="X119" i="7"/>
  <c r="AB141" i="7"/>
  <c r="AB137" i="7"/>
  <c r="AB133" i="7"/>
  <c r="AB131" i="7"/>
  <c r="AB129" i="7"/>
  <c r="AB125" i="7"/>
  <c r="AB123" i="7"/>
  <c r="AB121" i="7"/>
  <c r="AB119" i="7"/>
  <c r="AB117" i="7"/>
  <c r="AB115" i="7"/>
  <c r="AC131" i="7"/>
  <c r="AC123" i="7"/>
  <c r="AG142" i="7"/>
  <c r="AG138" i="7"/>
  <c r="AG134" i="7"/>
  <c r="AG132" i="7"/>
  <c r="AG130" i="7"/>
  <c r="AG128" i="7"/>
  <c r="AG126" i="7"/>
  <c r="AG124" i="7"/>
  <c r="AG122" i="7"/>
  <c r="AG120" i="7"/>
  <c r="AG118" i="7"/>
  <c r="AG116" i="7"/>
  <c r="AH115" i="7"/>
  <c r="AH143" i="7"/>
  <c r="AH135" i="7"/>
  <c r="AH127" i="7"/>
  <c r="AH119" i="7"/>
  <c r="AL143" i="7"/>
  <c r="AL139" i="7"/>
  <c r="AL135" i="7"/>
  <c r="AL133" i="7"/>
  <c r="AL131" i="7"/>
  <c r="AL129" i="7"/>
  <c r="AL127" i="7"/>
  <c r="AL125" i="7"/>
  <c r="AL123" i="7"/>
  <c r="AL121" i="7"/>
  <c r="AL119" i="7"/>
  <c r="AL117" i="7"/>
  <c r="AL115" i="7"/>
  <c r="AM123" i="7"/>
  <c r="D180" i="7"/>
  <c r="O190" i="7"/>
  <c r="V188" i="7"/>
  <c r="AI186" i="7"/>
  <c r="AB183" i="7"/>
  <c r="V180" i="7"/>
  <c r="AC178" i="7"/>
  <c r="AB175" i="7"/>
  <c r="M172" i="7"/>
  <c r="AC170" i="7"/>
  <c r="N167" i="7"/>
  <c r="G164" i="7"/>
  <c r="Y160" i="7"/>
  <c r="AJ156" i="7"/>
  <c r="J230" i="7"/>
  <c r="AG225" i="7"/>
  <c r="AC221" i="7"/>
  <c r="K217" i="7"/>
  <c r="X212" i="7"/>
  <c r="AD208" i="7"/>
  <c r="AK203" i="7"/>
  <c r="Y199" i="7"/>
  <c r="AJ195" i="7"/>
  <c r="J269" i="7"/>
  <c r="AG264" i="7"/>
  <c r="AC260" i="7"/>
  <c r="N255" i="7"/>
  <c r="AI310" i="7"/>
  <c r="Y351" i="7"/>
  <c r="F405" i="7"/>
  <c r="H405" i="7"/>
  <c r="I405" i="7"/>
  <c r="K405" i="7"/>
  <c r="S405" i="7"/>
  <c r="AA405" i="7"/>
  <c r="AI405" i="7"/>
  <c r="M405" i="7"/>
  <c r="U405" i="7"/>
  <c r="AC405" i="7"/>
  <c r="AK405" i="7"/>
  <c r="N405" i="7"/>
  <c r="V405" i="7"/>
  <c r="AD405" i="7"/>
  <c r="AL405" i="7"/>
  <c r="O405" i="7"/>
  <c r="W405" i="7"/>
  <c r="AE405" i="7"/>
  <c r="AM405" i="7"/>
  <c r="J405" i="7"/>
  <c r="Z405" i="7"/>
  <c r="L405" i="7"/>
  <c r="AB405" i="7"/>
  <c r="P405" i="7"/>
  <c r="AF405" i="7"/>
  <c r="Q405" i="7"/>
  <c r="AG405" i="7"/>
  <c r="R405" i="7"/>
  <c r="AH405" i="7"/>
  <c r="AJ405" i="7"/>
  <c r="E405" i="7"/>
  <c r="G405" i="7"/>
  <c r="X405" i="7"/>
  <c r="Y405" i="7"/>
  <c r="D405" i="7"/>
  <c r="T405" i="7"/>
  <c r="L302" i="7"/>
  <c r="T302" i="7"/>
  <c r="AB302" i="7"/>
  <c r="AJ302" i="7"/>
  <c r="E302" i="7"/>
  <c r="M302" i="7"/>
  <c r="U302" i="7"/>
  <c r="AC302" i="7"/>
  <c r="AK302" i="7"/>
  <c r="F302" i="7"/>
  <c r="N302" i="7"/>
  <c r="V302" i="7"/>
  <c r="AD302" i="7"/>
  <c r="AL302" i="7"/>
  <c r="G302" i="7"/>
  <c r="O302" i="7"/>
  <c r="W302" i="7"/>
  <c r="AE302" i="7"/>
  <c r="AM302" i="7"/>
  <c r="H302" i="7"/>
  <c r="P302" i="7"/>
  <c r="X302" i="7"/>
  <c r="AF302" i="7"/>
  <c r="Q302" i="7"/>
  <c r="AI302" i="7"/>
  <c r="R302" i="7"/>
  <c r="S302" i="7"/>
  <c r="Y302" i="7"/>
  <c r="Z302" i="7"/>
  <c r="D302" i="7"/>
  <c r="K302" i="7"/>
  <c r="AA302" i="7"/>
  <c r="AG302" i="7"/>
  <c r="AH302" i="7"/>
  <c r="J302" i="7"/>
  <c r="F397" i="7"/>
  <c r="N397" i="7"/>
  <c r="V397" i="7"/>
  <c r="AD397" i="7"/>
  <c r="AL397" i="7"/>
  <c r="G397" i="7"/>
  <c r="H397" i="7"/>
  <c r="P397" i="7"/>
  <c r="X397" i="7"/>
  <c r="AF397" i="7"/>
  <c r="I397" i="7"/>
  <c r="Q397" i="7"/>
  <c r="Y397" i="7"/>
  <c r="AG397" i="7"/>
  <c r="J397" i="7"/>
  <c r="U397" i="7"/>
  <c r="AI397" i="7"/>
  <c r="L397" i="7"/>
  <c r="Z397" i="7"/>
  <c r="AK397" i="7"/>
  <c r="M397" i="7"/>
  <c r="AA397" i="7"/>
  <c r="AM397" i="7"/>
  <c r="O397" i="7"/>
  <c r="AB397" i="7"/>
  <c r="E397" i="7"/>
  <c r="AH397" i="7"/>
  <c r="K397" i="7"/>
  <c r="AJ397" i="7"/>
  <c r="R397" i="7"/>
  <c r="S397" i="7"/>
  <c r="T397" i="7"/>
  <c r="W397" i="7"/>
  <c r="D397" i="7"/>
  <c r="AC397" i="7"/>
  <c r="AE397" i="7"/>
  <c r="H324" i="7"/>
  <c r="P324" i="7"/>
  <c r="X324" i="7"/>
  <c r="L324" i="7"/>
  <c r="T324" i="7"/>
  <c r="AB324" i="7"/>
  <c r="K324" i="7"/>
  <c r="V324" i="7"/>
  <c r="AF324" i="7"/>
  <c r="E324" i="7"/>
  <c r="O324" i="7"/>
  <c r="Z324" i="7"/>
  <c r="AI324" i="7"/>
  <c r="J324" i="7"/>
  <c r="Y324" i="7"/>
  <c r="AK324" i="7"/>
  <c r="M324" i="7"/>
  <c r="AA324" i="7"/>
  <c r="AL324" i="7"/>
  <c r="N324" i="7"/>
  <c r="AC324" i="7"/>
  <c r="AM324" i="7"/>
  <c r="Q324" i="7"/>
  <c r="AD324" i="7"/>
  <c r="F324" i="7"/>
  <c r="S324" i="7"/>
  <c r="AG324" i="7"/>
  <c r="U324" i="7"/>
  <c r="W324" i="7"/>
  <c r="AE324" i="7"/>
  <c r="AJ324" i="7"/>
  <c r="AH324" i="7"/>
  <c r="D324" i="7"/>
  <c r="G324" i="7"/>
  <c r="I324" i="7"/>
  <c r="R324" i="7"/>
  <c r="F330" i="7"/>
  <c r="N330" i="7"/>
  <c r="V330" i="7"/>
  <c r="AD330" i="7"/>
  <c r="AL330" i="7"/>
  <c r="I330" i="7"/>
  <c r="Q330" i="7"/>
  <c r="Y330" i="7"/>
  <c r="AG330" i="7"/>
  <c r="H330" i="7"/>
  <c r="S330" i="7"/>
  <c r="AC330" i="7"/>
  <c r="J330" i="7"/>
  <c r="T330" i="7"/>
  <c r="AE330" i="7"/>
  <c r="K330" i="7"/>
  <c r="U330" i="7"/>
  <c r="AF330" i="7"/>
  <c r="L330" i="7"/>
  <c r="W330" i="7"/>
  <c r="AH330" i="7"/>
  <c r="O330" i="7"/>
  <c r="Z330" i="7"/>
  <c r="AJ330" i="7"/>
  <c r="M330" i="7"/>
  <c r="AM330" i="7"/>
  <c r="P330" i="7"/>
  <c r="R330" i="7"/>
  <c r="AA330" i="7"/>
  <c r="E330" i="7"/>
  <c r="G330" i="7"/>
  <c r="X330" i="7"/>
  <c r="D330" i="7"/>
  <c r="AB330" i="7"/>
  <c r="AI330" i="7"/>
  <c r="AK330" i="7"/>
  <c r="L337" i="7"/>
  <c r="T337" i="7"/>
  <c r="AB337" i="7"/>
  <c r="AJ337" i="7"/>
  <c r="E337" i="7"/>
  <c r="M337" i="7"/>
  <c r="U337" i="7"/>
  <c r="AC337" i="7"/>
  <c r="F337" i="7"/>
  <c r="N337" i="7"/>
  <c r="V337" i="7"/>
  <c r="AD337" i="7"/>
  <c r="AL337" i="7"/>
  <c r="G337" i="7"/>
  <c r="O337" i="7"/>
  <c r="W337" i="7"/>
  <c r="AE337" i="7"/>
  <c r="AM337" i="7"/>
  <c r="S337" i="7"/>
  <c r="AI337" i="7"/>
  <c r="H337" i="7"/>
  <c r="X337" i="7"/>
  <c r="AK337" i="7"/>
  <c r="I337" i="7"/>
  <c r="Y337" i="7"/>
  <c r="D337" i="7"/>
  <c r="K337" i="7"/>
  <c r="AA337" i="7"/>
  <c r="J337" i="7"/>
  <c r="P337" i="7"/>
  <c r="Q337" i="7"/>
  <c r="R337" i="7"/>
  <c r="Z337" i="7"/>
  <c r="AG337" i="7"/>
  <c r="AH337" i="7"/>
  <c r="AF337" i="7"/>
  <c r="I424" i="7"/>
  <c r="Q424" i="7"/>
  <c r="Y424" i="7"/>
  <c r="AG424" i="7"/>
  <c r="L424" i="7"/>
  <c r="T424" i="7"/>
  <c r="AB424" i="7"/>
  <c r="AJ424" i="7"/>
  <c r="E424" i="7"/>
  <c r="O424" i="7"/>
  <c r="Z424" i="7"/>
  <c r="AK424" i="7"/>
  <c r="D424" i="7"/>
  <c r="F424" i="7"/>
  <c r="P424" i="7"/>
  <c r="AA424" i="7"/>
  <c r="AL424" i="7"/>
  <c r="G424" i="7"/>
  <c r="R424" i="7"/>
  <c r="AC424" i="7"/>
  <c r="AM424" i="7"/>
  <c r="H424" i="7"/>
  <c r="S424" i="7"/>
  <c r="AD424" i="7"/>
  <c r="J424" i="7"/>
  <c r="U424" i="7"/>
  <c r="AE424" i="7"/>
  <c r="M424" i="7"/>
  <c r="N424" i="7"/>
  <c r="W424" i="7"/>
  <c r="X424" i="7"/>
  <c r="K424" i="7"/>
  <c r="V424" i="7"/>
  <c r="AF424" i="7"/>
  <c r="AH424" i="7"/>
  <c r="AI424" i="7"/>
  <c r="E198" i="7"/>
  <c r="M198" i="7"/>
  <c r="U198" i="7"/>
  <c r="AC198" i="7"/>
  <c r="AK198" i="7"/>
  <c r="F198" i="7"/>
  <c r="N198" i="7"/>
  <c r="V198" i="7"/>
  <c r="AD198" i="7"/>
  <c r="AL198" i="7"/>
  <c r="G198" i="7"/>
  <c r="O198" i="7"/>
  <c r="W198" i="7"/>
  <c r="AE198" i="7"/>
  <c r="AM198" i="7"/>
  <c r="H198" i="7"/>
  <c r="P198" i="7"/>
  <c r="X198" i="7"/>
  <c r="AF198" i="7"/>
  <c r="I198" i="7"/>
  <c r="Q198" i="7"/>
  <c r="Y198" i="7"/>
  <c r="AG198" i="7"/>
  <c r="Z198" i="7"/>
  <c r="AA198" i="7"/>
  <c r="J198" i="7"/>
  <c r="AB198" i="7"/>
  <c r="D198" i="7"/>
  <c r="K198" i="7"/>
  <c r="AH198" i="7"/>
  <c r="L198" i="7"/>
  <c r="AI198" i="7"/>
  <c r="R198" i="7"/>
  <c r="S198" i="7"/>
  <c r="T198" i="7"/>
  <c r="AJ198" i="7"/>
  <c r="K279" i="7"/>
  <c r="S279" i="7"/>
  <c r="AA279" i="7"/>
  <c r="AI279" i="7"/>
  <c r="L279" i="7"/>
  <c r="T279" i="7"/>
  <c r="AB279" i="7"/>
  <c r="AJ279" i="7"/>
  <c r="E279" i="7"/>
  <c r="M279" i="7"/>
  <c r="U279" i="7"/>
  <c r="AC279" i="7"/>
  <c r="AK279" i="7"/>
  <c r="G279" i="7"/>
  <c r="O279" i="7"/>
  <c r="W279" i="7"/>
  <c r="AE279" i="7"/>
  <c r="AM279" i="7"/>
  <c r="F279" i="7"/>
  <c r="V279" i="7"/>
  <c r="AL279" i="7"/>
  <c r="H279" i="7"/>
  <c r="X279" i="7"/>
  <c r="I279" i="7"/>
  <c r="Y279" i="7"/>
  <c r="J279" i="7"/>
  <c r="Z279" i="7"/>
  <c r="N279" i="7"/>
  <c r="AD279" i="7"/>
  <c r="P279" i="7"/>
  <c r="Q279" i="7"/>
  <c r="R279" i="7"/>
  <c r="AF279" i="7"/>
  <c r="AG279" i="7"/>
  <c r="D279" i="7"/>
  <c r="AH279" i="7"/>
  <c r="I202" i="7"/>
  <c r="Q202" i="7"/>
  <c r="Y202" i="7"/>
  <c r="AG202" i="7"/>
  <c r="J202" i="7"/>
  <c r="R202" i="7"/>
  <c r="Z202" i="7"/>
  <c r="AH202" i="7"/>
  <c r="D202" i="7"/>
  <c r="K202" i="7"/>
  <c r="S202" i="7"/>
  <c r="AA202" i="7"/>
  <c r="AI202" i="7"/>
  <c r="L202" i="7"/>
  <c r="T202" i="7"/>
  <c r="AB202" i="7"/>
  <c r="AJ202" i="7"/>
  <c r="E202" i="7"/>
  <c r="M202" i="7"/>
  <c r="U202" i="7"/>
  <c r="AC202" i="7"/>
  <c r="AK202" i="7"/>
  <c r="N202" i="7"/>
  <c r="AF202" i="7"/>
  <c r="O202" i="7"/>
  <c r="AL202" i="7"/>
  <c r="P202" i="7"/>
  <c r="AM202" i="7"/>
  <c r="V202" i="7"/>
  <c r="W202" i="7"/>
  <c r="F202" i="7"/>
  <c r="G202" i="7"/>
  <c r="AD202" i="7"/>
  <c r="G283" i="7"/>
  <c r="O283" i="7"/>
  <c r="W283" i="7"/>
  <c r="AE283" i="7"/>
  <c r="AM283" i="7"/>
  <c r="H283" i="7"/>
  <c r="P283" i="7"/>
  <c r="X283" i="7"/>
  <c r="AF283" i="7"/>
  <c r="I283" i="7"/>
  <c r="Q283" i="7"/>
  <c r="Y283" i="7"/>
  <c r="AG283" i="7"/>
  <c r="K283" i="7"/>
  <c r="S283" i="7"/>
  <c r="AA283" i="7"/>
  <c r="AI283" i="7"/>
  <c r="J283" i="7"/>
  <c r="Z283" i="7"/>
  <c r="L283" i="7"/>
  <c r="AB283" i="7"/>
  <c r="M283" i="7"/>
  <c r="AC283" i="7"/>
  <c r="N283" i="7"/>
  <c r="AD283" i="7"/>
  <c r="R283" i="7"/>
  <c r="AH283" i="7"/>
  <c r="AL283" i="7"/>
  <c r="E283" i="7"/>
  <c r="D283" i="7"/>
  <c r="F283" i="7"/>
  <c r="T283" i="7"/>
  <c r="U283" i="7"/>
  <c r="V283" i="7"/>
  <c r="AJ283" i="7"/>
  <c r="AK283" i="7"/>
  <c r="E206" i="7"/>
  <c r="M206" i="7"/>
  <c r="U206" i="7"/>
  <c r="AC206" i="7"/>
  <c r="AK206" i="7"/>
  <c r="F206" i="7"/>
  <c r="N206" i="7"/>
  <c r="V206" i="7"/>
  <c r="AD206" i="7"/>
  <c r="AL206" i="7"/>
  <c r="G206" i="7"/>
  <c r="O206" i="7"/>
  <c r="W206" i="7"/>
  <c r="AE206" i="7"/>
  <c r="AM206" i="7"/>
  <c r="H206" i="7"/>
  <c r="P206" i="7"/>
  <c r="X206" i="7"/>
  <c r="AF206" i="7"/>
  <c r="I206" i="7"/>
  <c r="Q206" i="7"/>
  <c r="Y206" i="7"/>
  <c r="AG206" i="7"/>
  <c r="T206" i="7"/>
  <c r="Z206" i="7"/>
  <c r="AA206" i="7"/>
  <c r="J206" i="7"/>
  <c r="AB206" i="7"/>
  <c r="K206" i="7"/>
  <c r="AH206" i="7"/>
  <c r="R206" i="7"/>
  <c r="S206" i="7"/>
  <c r="AI206" i="7"/>
  <c r="D206" i="7"/>
  <c r="AJ206" i="7"/>
  <c r="K287" i="7"/>
  <c r="S287" i="7"/>
  <c r="AA287" i="7"/>
  <c r="AI287" i="7"/>
  <c r="E287" i="7"/>
  <c r="M287" i="7"/>
  <c r="U287" i="7"/>
  <c r="AC287" i="7"/>
  <c r="AK287" i="7"/>
  <c r="L287" i="7"/>
  <c r="W287" i="7"/>
  <c r="AG287" i="7"/>
  <c r="N287" i="7"/>
  <c r="X287" i="7"/>
  <c r="AH287" i="7"/>
  <c r="O287" i="7"/>
  <c r="Y287" i="7"/>
  <c r="AJ287" i="7"/>
  <c r="F287" i="7"/>
  <c r="P287" i="7"/>
  <c r="Z287" i="7"/>
  <c r="AL287" i="7"/>
  <c r="G287" i="7"/>
  <c r="Q287" i="7"/>
  <c r="AB287" i="7"/>
  <c r="AM287" i="7"/>
  <c r="J287" i="7"/>
  <c r="R287" i="7"/>
  <c r="T287" i="7"/>
  <c r="V287" i="7"/>
  <c r="AD287" i="7"/>
  <c r="H287" i="7"/>
  <c r="I287" i="7"/>
  <c r="D287" i="7"/>
  <c r="AE287" i="7"/>
  <c r="AF287" i="7"/>
  <c r="J318" i="7"/>
  <c r="R318" i="7"/>
  <c r="Z318" i="7"/>
  <c r="AH318" i="7"/>
  <c r="F318" i="7"/>
  <c r="N318" i="7"/>
  <c r="V318" i="7"/>
  <c r="AD318" i="7"/>
  <c r="AL318" i="7"/>
  <c r="G318" i="7"/>
  <c r="Q318" i="7"/>
  <c r="AB318" i="7"/>
  <c r="AM318" i="7"/>
  <c r="H318" i="7"/>
  <c r="S318" i="7"/>
  <c r="AC318" i="7"/>
  <c r="K318" i="7"/>
  <c r="U318" i="7"/>
  <c r="AF318" i="7"/>
  <c r="L318" i="7"/>
  <c r="W318" i="7"/>
  <c r="AG318" i="7"/>
  <c r="O318" i="7"/>
  <c r="Y318" i="7"/>
  <c r="AJ318" i="7"/>
  <c r="T318" i="7"/>
  <c r="X318" i="7"/>
  <c r="AA318" i="7"/>
  <c r="AE318" i="7"/>
  <c r="I318" i="7"/>
  <c r="AK318" i="7"/>
  <c r="P318" i="7"/>
  <c r="AI318" i="7"/>
  <c r="E318" i="7"/>
  <c r="M318" i="7"/>
  <c r="D318" i="7"/>
  <c r="I404" i="7"/>
  <c r="Q404" i="7"/>
  <c r="Y404" i="7"/>
  <c r="AG404" i="7"/>
  <c r="K404" i="7"/>
  <c r="S404" i="7"/>
  <c r="AA404" i="7"/>
  <c r="AI404" i="7"/>
  <c r="L404" i="7"/>
  <c r="T404" i="7"/>
  <c r="AB404" i="7"/>
  <c r="AJ404" i="7"/>
  <c r="G404" i="7"/>
  <c r="U404" i="7"/>
  <c r="AF404" i="7"/>
  <c r="J404" i="7"/>
  <c r="W404" i="7"/>
  <c r="AK404" i="7"/>
  <c r="M404" i="7"/>
  <c r="X404" i="7"/>
  <c r="AL404" i="7"/>
  <c r="N404" i="7"/>
  <c r="Z404" i="7"/>
  <c r="AM404" i="7"/>
  <c r="R404" i="7"/>
  <c r="V404" i="7"/>
  <c r="AC404" i="7"/>
  <c r="E404" i="7"/>
  <c r="AD404" i="7"/>
  <c r="F404" i="7"/>
  <c r="AE404" i="7"/>
  <c r="O404" i="7"/>
  <c r="P404" i="7"/>
  <c r="AH404" i="7"/>
  <c r="D404" i="7"/>
  <c r="H404" i="7"/>
  <c r="L410" i="7"/>
  <c r="T410" i="7"/>
  <c r="AB410" i="7"/>
  <c r="AJ410" i="7"/>
  <c r="F410" i="7"/>
  <c r="N410" i="7"/>
  <c r="V410" i="7"/>
  <c r="AD410" i="7"/>
  <c r="AL410" i="7"/>
  <c r="G410" i="7"/>
  <c r="O410" i="7"/>
  <c r="W410" i="7"/>
  <c r="AE410" i="7"/>
  <c r="AM410" i="7"/>
  <c r="H410" i="7"/>
  <c r="P410" i="7"/>
  <c r="X410" i="7"/>
  <c r="AF410" i="7"/>
  <c r="K410" i="7"/>
  <c r="AA410" i="7"/>
  <c r="M410" i="7"/>
  <c r="AC410" i="7"/>
  <c r="Q410" i="7"/>
  <c r="AG410" i="7"/>
  <c r="R410" i="7"/>
  <c r="AH410" i="7"/>
  <c r="S410" i="7"/>
  <c r="AI410" i="7"/>
  <c r="Z410" i="7"/>
  <c r="AK410" i="7"/>
  <c r="D410" i="7"/>
  <c r="E410" i="7"/>
  <c r="I410" i="7"/>
  <c r="J410" i="7"/>
  <c r="U410" i="7"/>
  <c r="Y410" i="7"/>
  <c r="J418" i="7"/>
  <c r="R418" i="7"/>
  <c r="Z418" i="7"/>
  <c r="AH418" i="7"/>
  <c r="K418" i="7"/>
  <c r="S418" i="7"/>
  <c r="AA418" i="7"/>
  <c r="AI418" i="7"/>
  <c r="L418" i="7"/>
  <c r="T418" i="7"/>
  <c r="AB418" i="7"/>
  <c r="AJ418" i="7"/>
  <c r="E418" i="7"/>
  <c r="M418" i="7"/>
  <c r="U418" i="7"/>
  <c r="AC418" i="7"/>
  <c r="AK418" i="7"/>
  <c r="F418" i="7"/>
  <c r="N418" i="7"/>
  <c r="V418" i="7"/>
  <c r="AD418" i="7"/>
  <c r="AL418" i="7"/>
  <c r="H418" i="7"/>
  <c r="AE418" i="7"/>
  <c r="I418" i="7"/>
  <c r="AF418" i="7"/>
  <c r="O418" i="7"/>
  <c r="AG418" i="7"/>
  <c r="D418" i="7"/>
  <c r="P418" i="7"/>
  <c r="AM418" i="7"/>
  <c r="Q418" i="7"/>
  <c r="W418" i="7"/>
  <c r="X418" i="7"/>
  <c r="Y418" i="7"/>
  <c r="G418" i="7"/>
  <c r="L345" i="7"/>
  <c r="T345" i="7"/>
  <c r="AB345" i="7"/>
  <c r="AJ345" i="7"/>
  <c r="E345" i="7"/>
  <c r="M345" i="7"/>
  <c r="U345" i="7"/>
  <c r="AC345" i="7"/>
  <c r="AK345" i="7"/>
  <c r="F345" i="7"/>
  <c r="N345" i="7"/>
  <c r="V345" i="7"/>
  <c r="AD345" i="7"/>
  <c r="AL345" i="7"/>
  <c r="D345" i="7"/>
  <c r="H345" i="7"/>
  <c r="P345" i="7"/>
  <c r="X345" i="7"/>
  <c r="AF345" i="7"/>
  <c r="O345" i="7"/>
  <c r="AE345" i="7"/>
  <c r="Q345" i="7"/>
  <c r="AG345" i="7"/>
  <c r="R345" i="7"/>
  <c r="AH345" i="7"/>
  <c r="S345" i="7"/>
  <c r="AI345" i="7"/>
  <c r="G345" i="7"/>
  <c r="W345" i="7"/>
  <c r="AM345" i="7"/>
  <c r="I345" i="7"/>
  <c r="J345" i="7"/>
  <c r="K345" i="7"/>
  <c r="Y345" i="7"/>
  <c r="Z345" i="7"/>
  <c r="AA345" i="7"/>
  <c r="L356" i="7"/>
  <c r="T356" i="7"/>
  <c r="AB356" i="7"/>
  <c r="AJ356" i="7"/>
  <c r="E356" i="7"/>
  <c r="M356" i="7"/>
  <c r="U356" i="7"/>
  <c r="AC356" i="7"/>
  <c r="AK356" i="7"/>
  <c r="F356" i="7"/>
  <c r="N356" i="7"/>
  <c r="V356" i="7"/>
  <c r="AD356" i="7"/>
  <c r="AL356" i="7"/>
  <c r="H356" i="7"/>
  <c r="P356" i="7"/>
  <c r="X356" i="7"/>
  <c r="AF356" i="7"/>
  <c r="Q356" i="7"/>
  <c r="AG356" i="7"/>
  <c r="R356" i="7"/>
  <c r="AH356" i="7"/>
  <c r="G356" i="7"/>
  <c r="W356" i="7"/>
  <c r="AM356" i="7"/>
  <c r="I356" i="7"/>
  <c r="Y356" i="7"/>
  <c r="J356" i="7"/>
  <c r="O356" i="7"/>
  <c r="S356" i="7"/>
  <c r="Z356" i="7"/>
  <c r="D356" i="7"/>
  <c r="K356" i="7"/>
  <c r="AA356" i="7"/>
  <c r="AE356" i="7"/>
  <c r="AI356" i="7"/>
  <c r="L157" i="7"/>
  <c r="T157" i="7"/>
  <c r="AB157" i="7"/>
  <c r="AJ157" i="7"/>
  <c r="E157" i="7"/>
  <c r="M157" i="7"/>
  <c r="U157" i="7"/>
  <c r="AC157" i="7"/>
  <c r="AK157" i="7"/>
  <c r="F157" i="7"/>
  <c r="N157" i="7"/>
  <c r="V157" i="7"/>
  <c r="AD157" i="7"/>
  <c r="AL157" i="7"/>
  <c r="G157" i="7"/>
  <c r="O157" i="7"/>
  <c r="W157" i="7"/>
  <c r="AE157" i="7"/>
  <c r="AM157" i="7"/>
  <c r="H157" i="7"/>
  <c r="P157" i="7"/>
  <c r="X157" i="7"/>
  <c r="AF157" i="7"/>
  <c r="I157" i="7"/>
  <c r="AA157" i="7"/>
  <c r="J157" i="7"/>
  <c r="AG157" i="7"/>
  <c r="K157" i="7"/>
  <c r="AH157" i="7"/>
  <c r="Q157" i="7"/>
  <c r="AI157" i="7"/>
  <c r="R157" i="7"/>
  <c r="Y157" i="7"/>
  <c r="Z157" i="7"/>
  <c r="J238" i="7"/>
  <c r="R238" i="7"/>
  <c r="Z238" i="7"/>
  <c r="AH238" i="7"/>
  <c r="K238" i="7"/>
  <c r="S238" i="7"/>
  <c r="AA238" i="7"/>
  <c r="AI238" i="7"/>
  <c r="L238" i="7"/>
  <c r="T238" i="7"/>
  <c r="AB238" i="7"/>
  <c r="AJ238" i="7"/>
  <c r="E238" i="7"/>
  <c r="M238" i="7"/>
  <c r="U238" i="7"/>
  <c r="AC238" i="7"/>
  <c r="AK238" i="7"/>
  <c r="F238" i="7"/>
  <c r="N238" i="7"/>
  <c r="V238" i="7"/>
  <c r="AD238" i="7"/>
  <c r="AL238" i="7"/>
  <c r="W238" i="7"/>
  <c r="X238" i="7"/>
  <c r="D238" i="7"/>
  <c r="G238" i="7"/>
  <c r="Y238" i="7"/>
  <c r="H238" i="7"/>
  <c r="AE238" i="7"/>
  <c r="I238" i="7"/>
  <c r="AF238" i="7"/>
  <c r="O238" i="7"/>
  <c r="P238" i="7"/>
  <c r="Q238" i="7"/>
  <c r="AG238" i="7"/>
  <c r="H360" i="7"/>
  <c r="P360" i="7"/>
  <c r="I360" i="7"/>
  <c r="Q360" i="7"/>
  <c r="Y360" i="7"/>
  <c r="AG360" i="7"/>
  <c r="J360" i="7"/>
  <c r="R360" i="7"/>
  <c r="L360" i="7"/>
  <c r="T360" i="7"/>
  <c r="AB360" i="7"/>
  <c r="AJ360" i="7"/>
  <c r="E360" i="7"/>
  <c r="U360" i="7"/>
  <c r="AE360" i="7"/>
  <c r="F360" i="7"/>
  <c r="V360" i="7"/>
  <c r="AF360" i="7"/>
  <c r="K360" i="7"/>
  <c r="X360" i="7"/>
  <c r="AI360" i="7"/>
  <c r="M360" i="7"/>
  <c r="Z360" i="7"/>
  <c r="AK360" i="7"/>
  <c r="AA360" i="7"/>
  <c r="AD360" i="7"/>
  <c r="G360" i="7"/>
  <c r="AH360" i="7"/>
  <c r="N360" i="7"/>
  <c r="AL360" i="7"/>
  <c r="D360" i="7"/>
  <c r="O360" i="7"/>
  <c r="S360" i="7"/>
  <c r="W360" i="7"/>
  <c r="AC360" i="7"/>
  <c r="AM360" i="7"/>
  <c r="H161" i="7"/>
  <c r="P161" i="7"/>
  <c r="X161" i="7"/>
  <c r="AF161" i="7"/>
  <c r="I161" i="7"/>
  <c r="Q161" i="7"/>
  <c r="Y161" i="7"/>
  <c r="AG161" i="7"/>
  <c r="J161" i="7"/>
  <c r="R161" i="7"/>
  <c r="Z161" i="7"/>
  <c r="AH161" i="7"/>
  <c r="K161" i="7"/>
  <c r="S161" i="7"/>
  <c r="AA161" i="7"/>
  <c r="AI161" i="7"/>
  <c r="L161" i="7"/>
  <c r="T161" i="7"/>
  <c r="AB161" i="7"/>
  <c r="AJ161" i="7"/>
  <c r="O161" i="7"/>
  <c r="AL161" i="7"/>
  <c r="U161" i="7"/>
  <c r="AM161" i="7"/>
  <c r="V161" i="7"/>
  <c r="E161" i="7"/>
  <c r="W161" i="7"/>
  <c r="D161" i="7"/>
  <c r="F161" i="7"/>
  <c r="AC161" i="7"/>
  <c r="G161" i="7"/>
  <c r="M161" i="7"/>
  <c r="N161" i="7"/>
  <c r="AK161" i="7"/>
  <c r="F242" i="7"/>
  <c r="N242" i="7"/>
  <c r="V242" i="7"/>
  <c r="AD242" i="7"/>
  <c r="AL242" i="7"/>
  <c r="G242" i="7"/>
  <c r="O242" i="7"/>
  <c r="W242" i="7"/>
  <c r="AE242" i="7"/>
  <c r="AM242" i="7"/>
  <c r="H242" i="7"/>
  <c r="P242" i="7"/>
  <c r="X242" i="7"/>
  <c r="AF242" i="7"/>
  <c r="I242" i="7"/>
  <c r="Q242" i="7"/>
  <c r="Y242" i="7"/>
  <c r="AG242" i="7"/>
  <c r="J242" i="7"/>
  <c r="R242" i="7"/>
  <c r="Z242" i="7"/>
  <c r="AH242" i="7"/>
  <c r="K242" i="7"/>
  <c r="AC242" i="7"/>
  <c r="L242" i="7"/>
  <c r="AI242" i="7"/>
  <c r="M242" i="7"/>
  <c r="AJ242" i="7"/>
  <c r="S242" i="7"/>
  <c r="AK242" i="7"/>
  <c r="T242" i="7"/>
  <c r="AB242" i="7"/>
  <c r="D242" i="7"/>
  <c r="U242" i="7"/>
  <c r="E364" i="7"/>
  <c r="M364" i="7"/>
  <c r="H364" i="7"/>
  <c r="P364" i="7"/>
  <c r="I364" i="7"/>
  <c r="J364" i="7"/>
  <c r="T364" i="7"/>
  <c r="AB364" i="7"/>
  <c r="AJ364" i="7"/>
  <c r="L364" i="7"/>
  <c r="V364" i="7"/>
  <c r="AD364" i="7"/>
  <c r="AL364" i="7"/>
  <c r="N364" i="7"/>
  <c r="W364" i="7"/>
  <c r="AE364" i="7"/>
  <c r="AM364" i="7"/>
  <c r="O364" i="7"/>
  <c r="AA364" i="7"/>
  <c r="D364" i="7"/>
  <c r="R364" i="7"/>
  <c r="AF364" i="7"/>
  <c r="S364" i="7"/>
  <c r="AG364" i="7"/>
  <c r="U364" i="7"/>
  <c r="AH364" i="7"/>
  <c r="Z364" i="7"/>
  <c r="AC364" i="7"/>
  <c r="F364" i="7"/>
  <c r="AI364" i="7"/>
  <c r="G364" i="7"/>
  <c r="AK364" i="7"/>
  <c r="K364" i="7"/>
  <c r="X364" i="7"/>
  <c r="Q364" i="7"/>
  <c r="Y364" i="7"/>
  <c r="E165" i="7"/>
  <c r="M165" i="7"/>
  <c r="U165" i="7"/>
  <c r="AC165" i="7"/>
  <c r="AK165" i="7"/>
  <c r="F165" i="7"/>
  <c r="N165" i="7"/>
  <c r="V165" i="7"/>
  <c r="AD165" i="7"/>
  <c r="AL165" i="7"/>
  <c r="G165" i="7"/>
  <c r="O165" i="7"/>
  <c r="W165" i="7"/>
  <c r="AE165" i="7"/>
  <c r="AM165" i="7"/>
  <c r="H165" i="7"/>
  <c r="P165" i="7"/>
  <c r="X165" i="7"/>
  <c r="AF165" i="7"/>
  <c r="I165" i="7"/>
  <c r="Q165" i="7"/>
  <c r="Y165" i="7"/>
  <c r="AG165" i="7"/>
  <c r="Z165" i="7"/>
  <c r="AA165" i="7"/>
  <c r="J165" i="7"/>
  <c r="AB165" i="7"/>
  <c r="D165" i="7"/>
  <c r="K165" i="7"/>
  <c r="AH165" i="7"/>
  <c r="S165" i="7"/>
  <c r="J246" i="7"/>
  <c r="R246" i="7"/>
  <c r="Z246" i="7"/>
  <c r="AH246" i="7"/>
  <c r="K246" i="7"/>
  <c r="S246" i="7"/>
  <c r="AA246" i="7"/>
  <c r="AI246" i="7"/>
  <c r="L246" i="7"/>
  <c r="T246" i="7"/>
  <c r="AB246" i="7"/>
  <c r="AJ246" i="7"/>
  <c r="E246" i="7"/>
  <c r="M246" i="7"/>
  <c r="U246" i="7"/>
  <c r="AC246" i="7"/>
  <c r="AK246" i="7"/>
  <c r="F246" i="7"/>
  <c r="N246" i="7"/>
  <c r="V246" i="7"/>
  <c r="AD246" i="7"/>
  <c r="AL246" i="7"/>
  <c r="Q246" i="7"/>
  <c r="W246" i="7"/>
  <c r="D246" i="7"/>
  <c r="X246" i="7"/>
  <c r="G246" i="7"/>
  <c r="Y246" i="7"/>
  <c r="H246" i="7"/>
  <c r="AE246" i="7"/>
  <c r="I246" i="7"/>
  <c r="O246" i="7"/>
  <c r="P246" i="7"/>
  <c r="AF246" i="7"/>
  <c r="AG246" i="7"/>
  <c r="AM246" i="7"/>
  <c r="H368" i="7"/>
  <c r="P368" i="7"/>
  <c r="X368" i="7"/>
  <c r="AF368" i="7"/>
  <c r="J368" i="7"/>
  <c r="R368" i="7"/>
  <c r="Z368" i="7"/>
  <c r="AH368" i="7"/>
  <c r="K368" i="7"/>
  <c r="S368" i="7"/>
  <c r="AA368" i="7"/>
  <c r="AI368" i="7"/>
  <c r="O368" i="7"/>
  <c r="AC368" i="7"/>
  <c r="F368" i="7"/>
  <c r="T368" i="7"/>
  <c r="AE368" i="7"/>
  <c r="G368" i="7"/>
  <c r="U368" i="7"/>
  <c r="AG368" i="7"/>
  <c r="I368" i="7"/>
  <c r="V368" i="7"/>
  <c r="AJ368" i="7"/>
  <c r="D368" i="7"/>
  <c r="N368" i="7"/>
  <c r="AM368" i="7"/>
  <c r="Q368" i="7"/>
  <c r="Y368" i="7"/>
  <c r="AB368" i="7"/>
  <c r="L368" i="7"/>
  <c r="AK368" i="7"/>
  <c r="E368" i="7"/>
  <c r="M368" i="7"/>
  <c r="W368" i="7"/>
  <c r="AL368" i="7"/>
  <c r="AD368" i="7"/>
  <c r="I169" i="7"/>
  <c r="Q169" i="7"/>
  <c r="Y169" i="7"/>
  <c r="AG169" i="7"/>
  <c r="J169" i="7"/>
  <c r="R169" i="7"/>
  <c r="Z169" i="7"/>
  <c r="AH169" i="7"/>
  <c r="K169" i="7"/>
  <c r="S169" i="7"/>
  <c r="AA169" i="7"/>
  <c r="AI169" i="7"/>
  <c r="L169" i="7"/>
  <c r="T169" i="7"/>
  <c r="AB169" i="7"/>
  <c r="AJ169" i="7"/>
  <c r="D169" i="7"/>
  <c r="E169" i="7"/>
  <c r="M169" i="7"/>
  <c r="U169" i="7"/>
  <c r="AC169" i="7"/>
  <c r="AK169" i="7"/>
  <c r="N169" i="7"/>
  <c r="AF169" i="7"/>
  <c r="O169" i="7"/>
  <c r="AL169" i="7"/>
  <c r="P169" i="7"/>
  <c r="AM169" i="7"/>
  <c r="V169" i="7"/>
  <c r="G169" i="7"/>
  <c r="AD169" i="7"/>
  <c r="F250" i="7"/>
  <c r="N250" i="7"/>
  <c r="V250" i="7"/>
  <c r="AD250" i="7"/>
  <c r="AL250" i="7"/>
  <c r="G250" i="7"/>
  <c r="O250" i="7"/>
  <c r="W250" i="7"/>
  <c r="AE250" i="7"/>
  <c r="AM250" i="7"/>
  <c r="H250" i="7"/>
  <c r="P250" i="7"/>
  <c r="X250" i="7"/>
  <c r="AF250" i="7"/>
  <c r="I250" i="7"/>
  <c r="Q250" i="7"/>
  <c r="Y250" i="7"/>
  <c r="AG250" i="7"/>
  <c r="J250" i="7"/>
  <c r="R250" i="7"/>
  <c r="Z250" i="7"/>
  <c r="AH250" i="7"/>
  <c r="E250" i="7"/>
  <c r="AB250" i="7"/>
  <c r="K250" i="7"/>
  <c r="AC250" i="7"/>
  <c r="L250" i="7"/>
  <c r="AI250" i="7"/>
  <c r="M250" i="7"/>
  <c r="AJ250" i="7"/>
  <c r="S250" i="7"/>
  <c r="AK250" i="7"/>
  <c r="D250" i="7"/>
  <c r="AA250" i="7"/>
  <c r="L372" i="7"/>
  <c r="T372" i="7"/>
  <c r="AB372" i="7"/>
  <c r="AJ372" i="7"/>
  <c r="F372" i="7"/>
  <c r="G372" i="7"/>
  <c r="O372" i="7"/>
  <c r="W372" i="7"/>
  <c r="AE372" i="7"/>
  <c r="AM372" i="7"/>
  <c r="P372" i="7"/>
  <c r="Z372" i="7"/>
  <c r="AK372" i="7"/>
  <c r="D372" i="7"/>
  <c r="H372" i="7"/>
  <c r="R372" i="7"/>
  <c r="AC372" i="7"/>
  <c r="I372" i="7"/>
  <c r="S372" i="7"/>
  <c r="AD372" i="7"/>
  <c r="J372" i="7"/>
  <c r="U372" i="7"/>
  <c r="AF372" i="7"/>
  <c r="Y372" i="7"/>
  <c r="E372" i="7"/>
  <c r="AA372" i="7"/>
  <c r="M372" i="7"/>
  <c r="AH372" i="7"/>
  <c r="N372" i="7"/>
  <c r="AI372" i="7"/>
  <c r="V372" i="7"/>
  <c r="K372" i="7"/>
  <c r="Q372" i="7"/>
  <c r="AG372" i="7"/>
  <c r="X372" i="7"/>
  <c r="AL372" i="7"/>
  <c r="E173" i="7"/>
  <c r="M173" i="7"/>
  <c r="U173" i="7"/>
  <c r="AC173" i="7"/>
  <c r="AK173" i="7"/>
  <c r="F173" i="7"/>
  <c r="N173" i="7"/>
  <c r="V173" i="7"/>
  <c r="AD173" i="7"/>
  <c r="AL173" i="7"/>
  <c r="G173" i="7"/>
  <c r="O173" i="7"/>
  <c r="W173" i="7"/>
  <c r="AE173" i="7"/>
  <c r="AM173" i="7"/>
  <c r="H173" i="7"/>
  <c r="P173" i="7"/>
  <c r="X173" i="7"/>
  <c r="AF173" i="7"/>
  <c r="I173" i="7"/>
  <c r="Q173" i="7"/>
  <c r="Y173" i="7"/>
  <c r="AG173" i="7"/>
  <c r="T173" i="7"/>
  <c r="Z173" i="7"/>
  <c r="AA173" i="7"/>
  <c r="J173" i="7"/>
  <c r="AB173" i="7"/>
  <c r="R173" i="7"/>
  <c r="AJ173" i="7"/>
  <c r="J254" i="7"/>
  <c r="R254" i="7"/>
  <c r="Z254" i="7"/>
  <c r="AH254" i="7"/>
  <c r="K254" i="7"/>
  <c r="S254" i="7"/>
  <c r="AA254" i="7"/>
  <c r="AI254" i="7"/>
  <c r="L254" i="7"/>
  <c r="T254" i="7"/>
  <c r="AB254" i="7"/>
  <c r="AJ254" i="7"/>
  <c r="E254" i="7"/>
  <c r="M254" i="7"/>
  <c r="U254" i="7"/>
  <c r="AC254" i="7"/>
  <c r="AK254" i="7"/>
  <c r="F254" i="7"/>
  <c r="N254" i="7"/>
  <c r="V254" i="7"/>
  <c r="AD254" i="7"/>
  <c r="AL254" i="7"/>
  <c r="P254" i="7"/>
  <c r="AM254" i="7"/>
  <c r="Q254" i="7"/>
  <c r="D254" i="7"/>
  <c r="W254" i="7"/>
  <c r="X254" i="7"/>
  <c r="G254" i="7"/>
  <c r="Y254" i="7"/>
  <c r="I254" i="7"/>
  <c r="O254" i="7"/>
  <c r="AE254" i="7"/>
  <c r="AF254" i="7"/>
  <c r="AG254" i="7"/>
  <c r="H376" i="7"/>
  <c r="P376" i="7"/>
  <c r="X376" i="7"/>
  <c r="AF376" i="7"/>
  <c r="K376" i="7"/>
  <c r="S376" i="7"/>
  <c r="AA376" i="7"/>
  <c r="AI376" i="7"/>
  <c r="N376" i="7"/>
  <c r="Y376" i="7"/>
  <c r="AJ376" i="7"/>
  <c r="F376" i="7"/>
  <c r="Q376" i="7"/>
  <c r="AB376" i="7"/>
  <c r="AL376" i="7"/>
  <c r="G376" i="7"/>
  <c r="R376" i="7"/>
  <c r="AC376" i="7"/>
  <c r="AM376" i="7"/>
  <c r="I376" i="7"/>
  <c r="T376" i="7"/>
  <c r="AD376" i="7"/>
  <c r="D376" i="7"/>
  <c r="M376" i="7"/>
  <c r="AH376" i="7"/>
  <c r="O376" i="7"/>
  <c r="AK376" i="7"/>
  <c r="V376" i="7"/>
  <c r="W376" i="7"/>
  <c r="J376" i="7"/>
  <c r="AE376" i="7"/>
  <c r="Z376" i="7"/>
  <c r="AG376" i="7"/>
  <c r="E376" i="7"/>
  <c r="U376" i="7"/>
  <c r="L376" i="7"/>
  <c r="I177" i="7"/>
  <c r="Q177" i="7"/>
  <c r="Y177" i="7"/>
  <c r="AG177" i="7"/>
  <c r="J177" i="7"/>
  <c r="R177" i="7"/>
  <c r="Z177" i="7"/>
  <c r="AH177" i="7"/>
  <c r="K177" i="7"/>
  <c r="S177" i="7"/>
  <c r="AA177" i="7"/>
  <c r="AI177" i="7"/>
  <c r="L177" i="7"/>
  <c r="T177" i="7"/>
  <c r="AB177" i="7"/>
  <c r="AJ177" i="7"/>
  <c r="D177" i="7"/>
  <c r="E177" i="7"/>
  <c r="M177" i="7"/>
  <c r="U177" i="7"/>
  <c r="AC177" i="7"/>
  <c r="AK177" i="7"/>
  <c r="H177" i="7"/>
  <c r="AE177" i="7"/>
  <c r="N177" i="7"/>
  <c r="AF177" i="7"/>
  <c r="O177" i="7"/>
  <c r="AL177" i="7"/>
  <c r="P177" i="7"/>
  <c r="AM177" i="7"/>
  <c r="F177" i="7"/>
  <c r="X177" i="7"/>
  <c r="F258" i="7"/>
  <c r="N258" i="7"/>
  <c r="V258" i="7"/>
  <c r="AD258" i="7"/>
  <c r="AL258" i="7"/>
  <c r="G258" i="7"/>
  <c r="O258" i="7"/>
  <c r="W258" i="7"/>
  <c r="AE258" i="7"/>
  <c r="AM258" i="7"/>
  <c r="K258" i="7"/>
  <c r="U258" i="7"/>
  <c r="AG258" i="7"/>
  <c r="L258" i="7"/>
  <c r="X258" i="7"/>
  <c r="AH258" i="7"/>
  <c r="M258" i="7"/>
  <c r="Y258" i="7"/>
  <c r="AI258" i="7"/>
  <c r="P258" i="7"/>
  <c r="Z258" i="7"/>
  <c r="AJ258" i="7"/>
  <c r="E258" i="7"/>
  <c r="Q258" i="7"/>
  <c r="AA258" i="7"/>
  <c r="AK258" i="7"/>
  <c r="H258" i="7"/>
  <c r="AF258" i="7"/>
  <c r="I258" i="7"/>
  <c r="J258" i="7"/>
  <c r="R258" i="7"/>
  <c r="S258" i="7"/>
  <c r="T258" i="7"/>
  <c r="D258" i="7"/>
  <c r="AB258" i="7"/>
  <c r="AC258" i="7"/>
  <c r="H380" i="7"/>
  <c r="P380" i="7"/>
  <c r="X380" i="7"/>
  <c r="AF380" i="7"/>
  <c r="D380" i="7"/>
  <c r="J380" i="7"/>
  <c r="R380" i="7"/>
  <c r="Z380" i="7"/>
  <c r="AH380" i="7"/>
  <c r="K380" i="7"/>
  <c r="S380" i="7"/>
  <c r="AA380" i="7"/>
  <c r="AI380" i="7"/>
  <c r="L380" i="7"/>
  <c r="T380" i="7"/>
  <c r="AB380" i="7"/>
  <c r="AJ380" i="7"/>
  <c r="O380" i="7"/>
  <c r="AE380" i="7"/>
  <c r="Q380" i="7"/>
  <c r="AG380" i="7"/>
  <c r="F380" i="7"/>
  <c r="V380" i="7"/>
  <c r="AL380" i="7"/>
  <c r="G380" i="7"/>
  <c r="W380" i="7"/>
  <c r="AM380" i="7"/>
  <c r="M380" i="7"/>
  <c r="AC380" i="7"/>
  <c r="Y380" i="7"/>
  <c r="AD380" i="7"/>
  <c r="AK380" i="7"/>
  <c r="I380" i="7"/>
  <c r="N380" i="7"/>
  <c r="U380" i="7"/>
  <c r="E380" i="7"/>
  <c r="E181" i="7"/>
  <c r="M181" i="7"/>
  <c r="U181" i="7"/>
  <c r="AC181" i="7"/>
  <c r="AK181" i="7"/>
  <c r="F181" i="7"/>
  <c r="N181" i="7"/>
  <c r="V181" i="7"/>
  <c r="AD181" i="7"/>
  <c r="AL181" i="7"/>
  <c r="G181" i="7"/>
  <c r="O181" i="7"/>
  <c r="W181" i="7"/>
  <c r="AE181" i="7"/>
  <c r="AM181" i="7"/>
  <c r="H181" i="7"/>
  <c r="P181" i="7"/>
  <c r="X181" i="7"/>
  <c r="AF181" i="7"/>
  <c r="I181" i="7"/>
  <c r="Q181" i="7"/>
  <c r="Y181" i="7"/>
  <c r="AG181" i="7"/>
  <c r="S181" i="7"/>
  <c r="D181" i="7"/>
  <c r="T181" i="7"/>
  <c r="Z181" i="7"/>
  <c r="AA181" i="7"/>
  <c r="L181" i="7"/>
  <c r="AI181" i="7"/>
  <c r="I262" i="7"/>
  <c r="Q262" i="7"/>
  <c r="Y262" i="7"/>
  <c r="AG262" i="7"/>
  <c r="J262" i="7"/>
  <c r="R262" i="7"/>
  <c r="Z262" i="7"/>
  <c r="AH262" i="7"/>
  <c r="D262" i="7"/>
  <c r="K262" i="7"/>
  <c r="S262" i="7"/>
  <c r="AA262" i="7"/>
  <c r="AI262" i="7"/>
  <c r="L262" i="7"/>
  <c r="T262" i="7"/>
  <c r="AB262" i="7"/>
  <c r="AJ262" i="7"/>
  <c r="E262" i="7"/>
  <c r="M262" i="7"/>
  <c r="U262" i="7"/>
  <c r="AC262" i="7"/>
  <c r="AK262" i="7"/>
  <c r="F262" i="7"/>
  <c r="X262" i="7"/>
  <c r="G262" i="7"/>
  <c r="AD262" i="7"/>
  <c r="H262" i="7"/>
  <c r="AE262" i="7"/>
  <c r="N262" i="7"/>
  <c r="AF262" i="7"/>
  <c r="O262" i="7"/>
  <c r="AL262" i="7"/>
  <c r="P262" i="7"/>
  <c r="AM262" i="7"/>
  <c r="L384" i="7"/>
  <c r="T384" i="7"/>
  <c r="AB384" i="7"/>
  <c r="AJ384" i="7"/>
  <c r="F384" i="7"/>
  <c r="N384" i="7"/>
  <c r="V384" i="7"/>
  <c r="AD384" i="7"/>
  <c r="AL384" i="7"/>
  <c r="G384" i="7"/>
  <c r="O384" i="7"/>
  <c r="W384" i="7"/>
  <c r="AE384" i="7"/>
  <c r="AM384" i="7"/>
  <c r="H384" i="7"/>
  <c r="P384" i="7"/>
  <c r="X384" i="7"/>
  <c r="AF384" i="7"/>
  <c r="D384" i="7"/>
  <c r="S384" i="7"/>
  <c r="AI384" i="7"/>
  <c r="E384" i="7"/>
  <c r="U384" i="7"/>
  <c r="AK384" i="7"/>
  <c r="J384" i="7"/>
  <c r="Z384" i="7"/>
  <c r="K384" i="7"/>
  <c r="AA384" i="7"/>
  <c r="Q384" i="7"/>
  <c r="AG384" i="7"/>
  <c r="M384" i="7"/>
  <c r="R384" i="7"/>
  <c r="Y384" i="7"/>
  <c r="AC384" i="7"/>
  <c r="I384" i="7"/>
  <c r="AH384" i="7"/>
  <c r="I185" i="7"/>
  <c r="Q185" i="7"/>
  <c r="Y185" i="7"/>
  <c r="AG185" i="7"/>
  <c r="J185" i="7"/>
  <c r="R185" i="7"/>
  <c r="Z185" i="7"/>
  <c r="AH185" i="7"/>
  <c r="K185" i="7"/>
  <c r="S185" i="7"/>
  <c r="AA185" i="7"/>
  <c r="AI185" i="7"/>
  <c r="L185" i="7"/>
  <c r="T185" i="7"/>
  <c r="AB185" i="7"/>
  <c r="AJ185" i="7"/>
  <c r="D185" i="7"/>
  <c r="E185" i="7"/>
  <c r="M185" i="7"/>
  <c r="U185" i="7"/>
  <c r="AC185" i="7"/>
  <c r="AK185" i="7"/>
  <c r="G185" i="7"/>
  <c r="AD185" i="7"/>
  <c r="H185" i="7"/>
  <c r="AE185" i="7"/>
  <c r="N185" i="7"/>
  <c r="AF185" i="7"/>
  <c r="O185" i="7"/>
  <c r="AL185" i="7"/>
  <c r="W185" i="7"/>
  <c r="E266" i="7"/>
  <c r="M266" i="7"/>
  <c r="U266" i="7"/>
  <c r="AC266" i="7"/>
  <c r="AK266" i="7"/>
  <c r="F266" i="7"/>
  <c r="N266" i="7"/>
  <c r="V266" i="7"/>
  <c r="AD266" i="7"/>
  <c r="AL266" i="7"/>
  <c r="G266" i="7"/>
  <c r="O266" i="7"/>
  <c r="W266" i="7"/>
  <c r="AE266" i="7"/>
  <c r="AM266" i="7"/>
  <c r="H266" i="7"/>
  <c r="P266" i="7"/>
  <c r="X266" i="7"/>
  <c r="AF266" i="7"/>
  <c r="I266" i="7"/>
  <c r="Q266" i="7"/>
  <c r="Y266" i="7"/>
  <c r="AG266" i="7"/>
  <c r="L266" i="7"/>
  <c r="AI266" i="7"/>
  <c r="R266" i="7"/>
  <c r="AJ266" i="7"/>
  <c r="D266" i="7"/>
  <c r="S266" i="7"/>
  <c r="T266" i="7"/>
  <c r="Z266" i="7"/>
  <c r="AA266" i="7"/>
  <c r="AB266" i="7"/>
  <c r="AH266" i="7"/>
  <c r="J266" i="7"/>
  <c r="H388" i="7"/>
  <c r="P388" i="7"/>
  <c r="X388" i="7"/>
  <c r="AF388" i="7"/>
  <c r="D388" i="7"/>
  <c r="J388" i="7"/>
  <c r="R388" i="7"/>
  <c r="Z388" i="7"/>
  <c r="AH388" i="7"/>
  <c r="K388" i="7"/>
  <c r="S388" i="7"/>
  <c r="AA388" i="7"/>
  <c r="AI388" i="7"/>
  <c r="L388" i="7"/>
  <c r="T388" i="7"/>
  <c r="AB388" i="7"/>
  <c r="AJ388" i="7"/>
  <c r="G388" i="7"/>
  <c r="W388" i="7"/>
  <c r="AM388" i="7"/>
  <c r="I388" i="7"/>
  <c r="Y388" i="7"/>
  <c r="N388" i="7"/>
  <c r="AD388" i="7"/>
  <c r="O388" i="7"/>
  <c r="AE388" i="7"/>
  <c r="E388" i="7"/>
  <c r="U388" i="7"/>
  <c r="AK388" i="7"/>
  <c r="F388" i="7"/>
  <c r="M388" i="7"/>
  <c r="Q388" i="7"/>
  <c r="AC388" i="7"/>
  <c r="V388" i="7"/>
  <c r="AG388" i="7"/>
  <c r="AL388" i="7"/>
  <c r="E189" i="7"/>
  <c r="M189" i="7"/>
  <c r="U189" i="7"/>
  <c r="AC189" i="7"/>
  <c r="AK189" i="7"/>
  <c r="F189" i="7"/>
  <c r="N189" i="7"/>
  <c r="V189" i="7"/>
  <c r="AD189" i="7"/>
  <c r="AL189" i="7"/>
  <c r="G189" i="7"/>
  <c r="O189" i="7"/>
  <c r="W189" i="7"/>
  <c r="AE189" i="7"/>
  <c r="AM189" i="7"/>
  <c r="H189" i="7"/>
  <c r="P189" i="7"/>
  <c r="X189" i="7"/>
  <c r="AF189" i="7"/>
  <c r="I189" i="7"/>
  <c r="Q189" i="7"/>
  <c r="Y189" i="7"/>
  <c r="AG189" i="7"/>
  <c r="R189" i="7"/>
  <c r="AJ189" i="7"/>
  <c r="S189" i="7"/>
  <c r="T189" i="7"/>
  <c r="Z189" i="7"/>
  <c r="D189" i="7"/>
  <c r="K189" i="7"/>
  <c r="AH189" i="7"/>
  <c r="I270" i="7"/>
  <c r="Q270" i="7"/>
  <c r="Y270" i="7"/>
  <c r="AG270" i="7"/>
  <c r="J270" i="7"/>
  <c r="R270" i="7"/>
  <c r="Z270" i="7"/>
  <c r="AH270" i="7"/>
  <c r="D270" i="7"/>
  <c r="K270" i="7"/>
  <c r="S270" i="7"/>
  <c r="AA270" i="7"/>
  <c r="AI270" i="7"/>
  <c r="L270" i="7"/>
  <c r="T270" i="7"/>
  <c r="AB270" i="7"/>
  <c r="AJ270" i="7"/>
  <c r="E270" i="7"/>
  <c r="M270" i="7"/>
  <c r="U270" i="7"/>
  <c r="AC270" i="7"/>
  <c r="AK270" i="7"/>
  <c r="W270" i="7"/>
  <c r="F270" i="7"/>
  <c r="X270" i="7"/>
  <c r="G270" i="7"/>
  <c r="AD270" i="7"/>
  <c r="H270" i="7"/>
  <c r="AE270" i="7"/>
  <c r="N270" i="7"/>
  <c r="AF270" i="7"/>
  <c r="O270" i="7"/>
  <c r="P270" i="7"/>
  <c r="AM270" i="7"/>
  <c r="F132" i="7"/>
  <c r="H130" i="7"/>
  <c r="G127" i="7"/>
  <c r="H122" i="7"/>
  <c r="G119" i="7"/>
  <c r="I138" i="7"/>
  <c r="I130" i="7"/>
  <c r="I122" i="7"/>
  <c r="L134" i="7"/>
  <c r="L130" i="7"/>
  <c r="L128" i="7"/>
  <c r="L126" i="7"/>
  <c r="L124" i="7"/>
  <c r="L120" i="7"/>
  <c r="L118" i="7"/>
  <c r="N126" i="7"/>
  <c r="N118" i="7"/>
  <c r="Q133" i="7"/>
  <c r="Q129" i="7"/>
  <c r="Q127" i="7"/>
  <c r="Q121" i="7"/>
  <c r="Q119" i="7"/>
  <c r="Q115" i="7"/>
  <c r="V130" i="7"/>
  <c r="V128" i="7"/>
  <c r="V124" i="7"/>
  <c r="V122" i="7"/>
  <c r="V120" i="7"/>
  <c r="V118" i="7"/>
  <c r="V116" i="7"/>
  <c r="X126" i="7"/>
  <c r="AA131" i="7"/>
  <c r="AA129" i="7"/>
  <c r="AA127" i="7"/>
  <c r="AA125" i="7"/>
  <c r="AA123" i="7"/>
  <c r="AA121" i="7"/>
  <c r="AA119" i="7"/>
  <c r="AA117" i="7"/>
  <c r="AA115" i="7"/>
  <c r="AC138" i="7"/>
  <c r="AC130" i="7"/>
  <c r="AC122" i="7"/>
  <c r="AF132" i="7"/>
  <c r="AF130" i="7"/>
  <c r="AF128" i="7"/>
  <c r="AF126" i="7"/>
  <c r="AF124" i="7"/>
  <c r="AF122" i="7"/>
  <c r="AF120" i="7"/>
  <c r="AF118" i="7"/>
  <c r="AF116" i="7"/>
  <c r="AH126" i="7"/>
  <c r="AH118" i="7"/>
  <c r="AK133" i="7"/>
  <c r="AK131" i="7"/>
  <c r="AK125" i="7"/>
  <c r="AK123" i="7"/>
  <c r="AK121" i="7"/>
  <c r="AK117" i="7"/>
  <c r="AK115" i="7"/>
  <c r="AM130" i="7"/>
  <c r="AM122" i="7"/>
  <c r="D173" i="7"/>
  <c r="AI189" i="7"/>
  <c r="U188" i="7"/>
  <c r="AB186" i="7"/>
  <c r="F185" i="7"/>
  <c r="V183" i="7"/>
  <c r="AH181" i="7"/>
  <c r="G180" i="7"/>
  <c r="AB178" i="7"/>
  <c r="AI176" i="7"/>
  <c r="M175" i="7"/>
  <c r="AH173" i="7"/>
  <c r="F172" i="7"/>
  <c r="S170" i="7"/>
  <c r="AI168" i="7"/>
  <c r="L167" i="7"/>
  <c r="T165" i="7"/>
  <c r="F164" i="7"/>
  <c r="H160" i="7"/>
  <c r="AE155" i="7"/>
  <c r="AM229" i="7"/>
  <c r="K225" i="7"/>
  <c r="AH220" i="7"/>
  <c r="AD216" i="7"/>
  <c r="Q212" i="7"/>
  <c r="Y207" i="7"/>
  <c r="AJ203" i="7"/>
  <c r="H199" i="7"/>
  <c r="I269" i="7"/>
  <c r="P264" i="7"/>
  <c r="AM259" i="7"/>
  <c r="H254" i="7"/>
  <c r="E242" i="7"/>
  <c r="V306" i="7"/>
  <c r="I96" i="6"/>
  <c r="I136" i="6"/>
  <c r="I248" i="6"/>
  <c r="I264" i="6"/>
  <c r="I9" i="6"/>
  <c r="I17" i="6"/>
  <c r="I25" i="6"/>
  <c r="I33" i="6"/>
  <c r="I41" i="6"/>
  <c r="I49" i="6"/>
  <c r="I57" i="6"/>
  <c r="I65" i="6"/>
  <c r="I81" i="6"/>
  <c r="I121" i="6"/>
  <c r="I125" i="6"/>
  <c r="I141" i="6"/>
  <c r="I153" i="6"/>
  <c r="I169" i="6"/>
  <c r="I185" i="6"/>
  <c r="I189" i="6"/>
  <c r="I205" i="6"/>
  <c r="I27" i="6"/>
  <c r="I87" i="6"/>
  <c r="I95" i="6"/>
  <c r="I99" i="6"/>
  <c r="I119" i="6"/>
  <c r="I135" i="6"/>
  <c r="I166" i="6"/>
  <c r="I214" i="6"/>
  <c r="I64" i="6"/>
  <c r="I104" i="6"/>
  <c r="I19" i="6"/>
  <c r="I94" i="6"/>
  <c r="I134" i="6"/>
  <c r="I182" i="6"/>
  <c r="I198" i="6"/>
  <c r="I23" i="6"/>
  <c r="I31" i="6"/>
  <c r="I35" i="6"/>
  <c r="I39" i="6"/>
  <c r="I43" i="6"/>
  <c r="I51" i="6"/>
  <c r="I59" i="6"/>
  <c r="I71" i="6"/>
  <c r="I79" i="6"/>
  <c r="I80" i="6"/>
  <c r="I91" i="6"/>
  <c r="I111" i="6"/>
  <c r="I11" i="6"/>
  <c r="I143" i="6"/>
  <c r="I147" i="6"/>
  <c r="I151" i="6"/>
  <c r="I159" i="6"/>
  <c r="I163" i="6"/>
  <c r="I167" i="6"/>
  <c r="I179" i="6"/>
  <c r="I207" i="6"/>
  <c r="I215" i="6"/>
  <c r="I219" i="6"/>
  <c r="I231" i="6"/>
  <c r="I235" i="6"/>
  <c r="I251" i="6"/>
  <c r="I267" i="6"/>
  <c r="I88" i="6"/>
  <c r="I113" i="6"/>
  <c r="I117" i="6"/>
  <c r="I256" i="6"/>
  <c r="I257" i="6"/>
  <c r="I269" i="6"/>
  <c r="I288" i="6"/>
  <c r="I289" i="6"/>
  <c r="I301" i="6"/>
  <c r="I326" i="6"/>
  <c r="I332" i="6"/>
  <c r="I358" i="6"/>
  <c r="I374" i="6"/>
  <c r="I390" i="6"/>
  <c r="I406" i="6"/>
  <c r="I422" i="6"/>
  <c r="I438" i="6"/>
  <c r="I454" i="6"/>
  <c r="I470" i="6"/>
  <c r="I486" i="6"/>
  <c r="I577" i="6"/>
  <c r="I631" i="6"/>
  <c r="I771" i="6"/>
  <c r="I780" i="6"/>
  <c r="I794" i="6"/>
  <c r="I102" i="6"/>
  <c r="I107" i="6"/>
  <c r="I112" i="6"/>
  <c r="I262" i="6"/>
  <c r="I275" i="6"/>
  <c r="I294" i="6"/>
  <c r="I307" i="6"/>
  <c r="I320" i="6"/>
  <c r="I321" i="6"/>
  <c r="I335" i="6"/>
  <c r="I336" i="6"/>
  <c r="I348" i="6"/>
  <c r="I364" i="6"/>
  <c r="I380" i="6"/>
  <c r="I396" i="6"/>
  <c r="I412" i="6"/>
  <c r="I428" i="6"/>
  <c r="I444" i="6"/>
  <c r="I460" i="6"/>
  <c r="I476" i="6"/>
  <c r="I492" i="6"/>
  <c r="I502" i="6"/>
  <c r="I513" i="6"/>
  <c r="I542" i="6"/>
  <c r="I788" i="6"/>
  <c r="I52" i="6"/>
  <c r="I97" i="6"/>
  <c r="I101" i="6"/>
  <c r="I126" i="6"/>
  <c r="I142" i="6"/>
  <c r="I158" i="6"/>
  <c r="I174" i="6"/>
  <c r="I190" i="6"/>
  <c r="I206" i="6"/>
  <c r="I222" i="6"/>
  <c r="I238" i="6"/>
  <c r="I261" i="6"/>
  <c r="I280" i="6"/>
  <c r="I281" i="6"/>
  <c r="I293" i="6"/>
  <c r="I351" i="6"/>
  <c r="I367" i="6"/>
  <c r="I383" i="6"/>
  <c r="I389" i="6"/>
  <c r="I399" i="6"/>
  <c r="I405" i="6"/>
  <c r="I415" i="6"/>
  <c r="I421" i="6"/>
  <c r="I431" i="6"/>
  <c r="I437" i="6"/>
  <c r="I447" i="6"/>
  <c r="I453" i="6"/>
  <c r="I463" i="6"/>
  <c r="I469" i="6"/>
  <c r="I479" i="6"/>
  <c r="I485" i="6"/>
  <c r="I495" i="6"/>
  <c r="I508" i="6"/>
  <c r="I615" i="6"/>
  <c r="I630" i="6"/>
  <c r="I748" i="6"/>
  <c r="I754" i="6"/>
  <c r="I541" i="6"/>
  <c r="I558" i="6"/>
  <c r="I575" i="6"/>
  <c r="I585" i="6"/>
  <c r="I590" i="6"/>
  <c r="I639" i="6"/>
  <c r="I654" i="6"/>
  <c r="I724" i="6"/>
  <c r="I730" i="6"/>
  <c r="I743" i="6"/>
  <c r="I759" i="6"/>
  <c r="I774" i="6"/>
  <c r="I4" i="6"/>
  <c r="I15" i="6"/>
  <c r="I68" i="6"/>
  <c r="I74" i="6"/>
  <c r="I110" i="6"/>
  <c r="I115" i="6"/>
  <c r="I120" i="6"/>
  <c r="I253" i="6"/>
  <c r="I272" i="6"/>
  <c r="I273" i="6"/>
  <c r="I285" i="6"/>
  <c r="I304" i="6"/>
  <c r="I305" i="6"/>
  <c r="I317" i="6"/>
  <c r="I323" i="6"/>
  <c r="I340" i="6"/>
  <c r="I350" i="6"/>
  <c r="I366" i="6"/>
  <c r="I44" i="6"/>
  <c r="I105" i="6"/>
  <c r="I109" i="6"/>
  <c r="I259" i="6"/>
  <c r="I278" i="6"/>
  <c r="I291" i="6"/>
  <c r="I310" i="6"/>
  <c r="I356" i="6"/>
  <c r="I372" i="6"/>
  <c r="I388" i="6"/>
  <c r="I404" i="6"/>
  <c r="I420" i="6"/>
  <c r="I436" i="6"/>
  <c r="I452" i="6"/>
  <c r="I468" i="6"/>
  <c r="I484" i="6"/>
  <c r="I500" i="6"/>
  <c r="I574" i="6"/>
  <c r="I623" i="6"/>
  <c r="I638" i="6"/>
  <c r="I663" i="6"/>
  <c r="I777" i="6"/>
  <c r="I782" i="6"/>
  <c r="I391" i="6"/>
  <c r="I397" i="6"/>
  <c r="I407" i="6"/>
  <c r="I413" i="6"/>
  <c r="I423" i="6"/>
  <c r="I429" i="6"/>
  <c r="I439" i="6"/>
  <c r="I445" i="6"/>
  <c r="I455" i="6"/>
  <c r="I461" i="6"/>
  <c r="I471" i="6"/>
  <c r="I477" i="6"/>
  <c r="I487" i="6"/>
  <c r="I493" i="6"/>
  <c r="I510" i="6"/>
  <c r="I533" i="6"/>
  <c r="I550" i="6"/>
  <c r="I567" i="6"/>
  <c r="I583" i="6"/>
  <c r="I598" i="6"/>
  <c r="I647" i="6"/>
  <c r="I679" i="6"/>
  <c r="I740" i="6"/>
  <c r="I746" i="6"/>
  <c r="I756" i="6"/>
  <c r="I762" i="6"/>
  <c r="I772" i="6"/>
  <c r="I7" i="6"/>
  <c r="I60" i="6"/>
  <c r="I67" i="6"/>
  <c r="I89" i="6"/>
  <c r="I93" i="6"/>
  <c r="I118" i="6"/>
  <c r="I123" i="6"/>
  <c r="I128" i="6"/>
  <c r="I129" i="6"/>
  <c r="I133" i="6"/>
  <c r="I139" i="6"/>
  <c r="I144" i="6"/>
  <c r="I145" i="6"/>
  <c r="I149" i="6"/>
  <c r="I155" i="6"/>
  <c r="I160" i="6"/>
  <c r="I161" i="6"/>
  <c r="I165" i="6"/>
  <c r="I171" i="6"/>
  <c r="I176" i="6"/>
  <c r="I177" i="6"/>
  <c r="I181" i="6"/>
  <c r="I187" i="6"/>
  <c r="I192" i="6"/>
  <c r="I193" i="6"/>
  <c r="I197" i="6"/>
  <c r="I203" i="6"/>
  <c r="I208" i="6"/>
  <c r="I209" i="6"/>
  <c r="I213" i="6"/>
  <c r="I225" i="6"/>
  <c r="I241" i="6"/>
  <c r="I365" i="6"/>
  <c r="I465" i="6"/>
  <c r="I481" i="6"/>
  <c r="I716" i="6"/>
  <c r="I745" i="6"/>
  <c r="I751" i="6"/>
  <c r="I761" i="6"/>
  <c r="I767" i="6"/>
  <c r="I785" i="6"/>
  <c r="I817" i="6"/>
  <c r="I823" i="6"/>
  <c r="I833" i="6"/>
  <c r="I839" i="6"/>
  <c r="I881" i="6"/>
  <c r="I898" i="6"/>
  <c r="I928" i="6"/>
  <c r="I957" i="6"/>
  <c r="I964" i="6"/>
  <c r="I971" i="6"/>
  <c r="I989" i="6"/>
  <c r="I996" i="6"/>
  <c r="I1003" i="6"/>
  <c r="I1021" i="6"/>
  <c r="I1035" i="6"/>
  <c r="I1053" i="6"/>
  <c r="I1060" i="6"/>
  <c r="I1067" i="6"/>
  <c r="I1085" i="6"/>
  <c r="I1109" i="6"/>
  <c r="I1123" i="6"/>
  <c r="I1130" i="6"/>
  <c r="I1161" i="6"/>
  <c r="I1180" i="6"/>
  <c r="I1236" i="6"/>
  <c r="I1248" i="6"/>
  <c r="I786" i="6"/>
  <c r="I793" i="6"/>
  <c r="I799" i="6"/>
  <c r="I826" i="6"/>
  <c r="I842" i="6"/>
  <c r="I849" i="6"/>
  <c r="I922" i="6"/>
  <c r="I946" i="6"/>
  <c r="I978" i="6"/>
  <c r="I1010" i="6"/>
  <c r="I1028" i="6"/>
  <c r="I1042" i="6"/>
  <c r="I1247" i="6"/>
  <c r="I1252" i="6"/>
  <c r="I1098" i="6"/>
  <c r="I1188" i="6"/>
  <c r="I1207" i="6"/>
  <c r="I796" i="6"/>
  <c r="I802" i="6"/>
  <c r="I809" i="6"/>
  <c r="I815" i="6"/>
  <c r="I873" i="6"/>
  <c r="I890" i="6"/>
  <c r="I921" i="6"/>
  <c r="I927" i="6"/>
  <c r="I945" i="6"/>
  <c r="I970" i="6"/>
  <c r="I1002" i="6"/>
  <c r="I1034" i="6"/>
  <c r="I1066" i="6"/>
  <c r="I1101" i="6"/>
  <c r="I1108" i="6"/>
  <c r="I1122" i="6"/>
  <c r="I1166" i="6"/>
  <c r="I1258" i="6"/>
  <c r="I858" i="6"/>
  <c r="I914" i="6"/>
  <c r="I920" i="6"/>
  <c r="I955" i="6"/>
  <c r="I973" i="6"/>
  <c r="I980" i="6"/>
  <c r="I987" i="6"/>
  <c r="I1005" i="6"/>
  <c r="I1012" i="6"/>
  <c r="I1019" i="6"/>
  <c r="I1037" i="6"/>
  <c r="I1044" i="6"/>
  <c r="I1051" i="6"/>
  <c r="I1069" i="6"/>
  <c r="I1076" i="6"/>
  <c r="I1083" i="6"/>
  <c r="I1107" i="6"/>
  <c r="I1125" i="6"/>
  <c r="I1132" i="6"/>
  <c r="I1164" i="6"/>
  <c r="I1196" i="6"/>
  <c r="I1204" i="6"/>
  <c r="I1219" i="6"/>
  <c r="I1312" i="6"/>
  <c r="I812" i="6"/>
  <c r="I818" i="6"/>
  <c r="I834" i="6"/>
  <c r="I865" i="6"/>
  <c r="I882" i="6"/>
  <c r="I889" i="6"/>
  <c r="I962" i="6"/>
  <c r="I994" i="6"/>
  <c r="I1026" i="6"/>
  <c r="I1058" i="6"/>
  <c r="I1090" i="6"/>
  <c r="I1114" i="6"/>
  <c r="I1174" i="6"/>
  <c r="I1185" i="6"/>
  <c r="I1280" i="6"/>
  <c r="I979" i="6"/>
  <c r="I997" i="6"/>
  <c r="I1004" i="6"/>
  <c r="I1011" i="6"/>
  <c r="I1029" i="6"/>
  <c r="I1036" i="6"/>
  <c r="I1043" i="6"/>
  <c r="I1061" i="6"/>
  <c r="I1068" i="6"/>
  <c r="I1075" i="6"/>
  <c r="I1093" i="6"/>
  <c r="I1100" i="6"/>
  <c r="I1117" i="6"/>
  <c r="I1172" i="6"/>
  <c r="I1329" i="6"/>
  <c r="I857" i="6"/>
  <c r="I919" i="6"/>
  <c r="I925" i="6"/>
  <c r="I954" i="6"/>
  <c r="I1297" i="6"/>
  <c r="I1313" i="6"/>
  <c r="I1357" i="6"/>
  <c r="I1362" i="6"/>
  <c r="I1391" i="6"/>
  <c r="I1421" i="6"/>
  <c r="I1426" i="6"/>
  <c r="I1644" i="6"/>
  <c r="I1651" i="6"/>
  <c r="I1658" i="6"/>
  <c r="I1675" i="6"/>
  <c r="I1682" i="6"/>
  <c r="I1687" i="6"/>
  <c r="I1702" i="6"/>
  <c r="I1708" i="6"/>
  <c r="I1718" i="6"/>
  <c r="I1724" i="6"/>
  <c r="I1734" i="6"/>
  <c r="I1740" i="6"/>
  <c r="I1750" i="6"/>
  <c r="I1756" i="6"/>
  <c r="I1766" i="6"/>
  <c r="I1781" i="6"/>
  <c r="I1230" i="6"/>
  <c r="I1244" i="6"/>
  <c r="I1274" i="6"/>
  <c r="I1278" i="6"/>
  <c r="I1284" i="6"/>
  <c r="I1295" i="6"/>
  <c r="I1311" i="6"/>
  <c r="I1330" i="6"/>
  <c r="I1340" i="6"/>
  <c r="I1367" i="6"/>
  <c r="I1374" i="6"/>
  <c r="I1397" i="6"/>
  <c r="I1402" i="6"/>
  <c r="I1414" i="6"/>
  <c r="I1431" i="6"/>
  <c r="I1461" i="6"/>
  <c r="I1466" i="6"/>
  <c r="I1483" i="6"/>
  <c r="I1499" i="6"/>
  <c r="I1520" i="6"/>
  <c r="I1542" i="6"/>
  <c r="I1572" i="6"/>
  <c r="I1582" i="6"/>
  <c r="I1669" i="6"/>
  <c r="I1698" i="6"/>
  <c r="I1714" i="6"/>
  <c r="I1730" i="6"/>
  <c r="I1265" i="6"/>
  <c r="I1289" i="6"/>
  <c r="I1306" i="6"/>
  <c r="I1326" i="6"/>
  <c r="I1349" i="6"/>
  <c r="I1354" i="6"/>
  <c r="I1383" i="6"/>
  <c r="I1413" i="6"/>
  <c r="I1418" i="6"/>
  <c r="I1430" i="6"/>
  <c r="I1447" i="6"/>
  <c r="I1464" i="6"/>
  <c r="I1509" i="6"/>
  <c r="I1536" i="6"/>
  <c r="I1547" i="6"/>
  <c r="I1588" i="6"/>
  <c r="I1598" i="6"/>
  <c r="I1667" i="6"/>
  <c r="I1686" i="6"/>
  <c r="I1691" i="6"/>
  <c r="I1707" i="6"/>
  <c r="I1723" i="6"/>
  <c r="I1739" i="6"/>
  <c r="I1755" i="6"/>
  <c r="I1250" i="6"/>
  <c r="I1257" i="6"/>
  <c r="I1270" i="6"/>
  <c r="I1276" i="6"/>
  <c r="I1305" i="6"/>
  <c r="I1322" i="6"/>
  <c r="I1332" i="6"/>
  <c r="I1359" i="6"/>
  <c r="I1366" i="6"/>
  <c r="I1389" i="6"/>
  <c r="I1394" i="6"/>
  <c r="I1406" i="6"/>
  <c r="I1423" i="6"/>
  <c r="I1453" i="6"/>
  <c r="I1458" i="6"/>
  <c r="I1470" i="6"/>
  <c r="I1480" i="6"/>
  <c r="I1486" i="6"/>
  <c r="I1496" i="6"/>
  <c r="I1502" i="6"/>
  <c r="I1512" i="6"/>
  <c r="I1531" i="6"/>
  <c r="I1564" i="6"/>
  <c r="I1628" i="6"/>
  <c r="I1661" i="6"/>
  <c r="I1700" i="6"/>
  <c r="I1710" i="6"/>
  <c r="I1716" i="6"/>
  <c r="I1726" i="6"/>
  <c r="I1732" i="6"/>
  <c r="I1742" i="6"/>
  <c r="I1748" i="6"/>
  <c r="I1758" i="6"/>
  <c r="I1242" i="6"/>
  <c r="I1249" i="6"/>
  <c r="I1262" i="6"/>
  <c r="I1287" i="6"/>
  <c r="I1292" i="6"/>
  <c r="I1303" i="6"/>
  <c r="I1319" i="6"/>
  <c r="I1342" i="6"/>
  <c r="I1365" i="6"/>
  <c r="I1370" i="6"/>
  <c r="I1382" i="6"/>
  <c r="I1399" i="6"/>
  <c r="I1429" i="6"/>
  <c r="I1434" i="6"/>
  <c r="I1446" i="6"/>
  <c r="I1463" i="6"/>
  <c r="I1475" i="6"/>
  <c r="I1491" i="6"/>
  <c r="I1507" i="6"/>
  <c r="I1518" i="6"/>
  <c r="I1525" i="6"/>
  <c r="I1604" i="6"/>
  <c r="I1653" i="6"/>
  <c r="I1666" i="6"/>
  <c r="I1683" i="6"/>
  <c r="I1706" i="6"/>
  <c r="I1722" i="6"/>
  <c r="I1738" i="6"/>
  <c r="I1754" i="6"/>
  <c r="I1770" i="6"/>
  <c r="I1241" i="6"/>
  <c r="I1254" i="6"/>
  <c r="I1268" i="6"/>
  <c r="I1286" i="6"/>
  <c r="I1302" i="6"/>
  <c r="I1308" i="6"/>
  <c r="I1375" i="6"/>
  <c r="I1405" i="6"/>
  <c r="I1410" i="6"/>
  <c r="I1422" i="6"/>
  <c r="I1439" i="6"/>
  <c r="I1469" i="6"/>
  <c r="I1474" i="6"/>
  <c r="I1479" i="6"/>
  <c r="I1485" i="6"/>
  <c r="I1490" i="6"/>
  <c r="I1495" i="6"/>
  <c r="I1501" i="6"/>
  <c r="I1506" i="6"/>
  <c r="I1528" i="6"/>
  <c r="I1590" i="6"/>
  <c r="I1614" i="6"/>
  <c r="I1233" i="6"/>
  <c r="I1246" i="6"/>
  <c r="I1260" i="6"/>
  <c r="I1281" i="6"/>
  <c r="I1298" i="6"/>
  <c r="I1314" i="6"/>
  <c r="I1324" i="6"/>
  <c r="I1351" i="6"/>
  <c r="I1358" i="6"/>
  <c r="I1381" i="6"/>
  <c r="I1386" i="6"/>
  <c r="I1398" i="6"/>
  <c r="I1415" i="6"/>
  <c r="I1445" i="6"/>
  <c r="I1450" i="6"/>
  <c r="I1462" i="6"/>
  <c r="I1523" i="6"/>
  <c r="I1534" i="6"/>
  <c r="I1539" i="6"/>
  <c r="I1556" i="6"/>
  <c r="I1620" i="6"/>
  <c r="I1652" i="6"/>
  <c r="I1688" i="6"/>
  <c r="I1699" i="6"/>
  <c r="I1715" i="6"/>
  <c r="I1731" i="6"/>
  <c r="I1747" i="6"/>
  <c r="I1763" i="6"/>
  <c r="I1808" i="6"/>
  <c r="I1829" i="6"/>
  <c r="I1848" i="6"/>
  <c r="I1861" i="6"/>
  <c r="I1868" i="6"/>
  <c r="I1901" i="6"/>
  <c r="I1908" i="6"/>
  <c r="I1912" i="6"/>
  <c r="I1924" i="6"/>
  <c r="I1940" i="6"/>
  <c r="I1956" i="6"/>
  <c r="I2305" i="6"/>
  <c r="I2330" i="6"/>
  <c r="I2346" i="6"/>
  <c r="I2353" i="6"/>
  <c r="I2368" i="6"/>
  <c r="I2379" i="6"/>
  <c r="I2419" i="6"/>
  <c r="I2022" i="6"/>
  <c r="I2030" i="6"/>
  <c r="I2037" i="6"/>
  <c r="I2052" i="6"/>
  <c r="I2059" i="6"/>
  <c r="I2069" i="6"/>
  <c r="I2079" i="6"/>
  <c r="I2111" i="6"/>
  <c r="I2124" i="6"/>
  <c r="I2143" i="6"/>
  <c r="I2273" i="6"/>
  <c r="I2297" i="6"/>
  <c r="I1764" i="6"/>
  <c r="I1771" i="6"/>
  <c r="I1792" i="6"/>
  <c r="I1821" i="6"/>
  <c r="I1840" i="6"/>
  <c r="I1853" i="6"/>
  <c r="I1860" i="6"/>
  <c r="I1933" i="6"/>
  <c r="I1965" i="6"/>
  <c r="I1981" i="6"/>
  <c r="I1990" i="6"/>
  <c r="I1998" i="6"/>
  <c r="I2014" i="6"/>
  <c r="I2021" i="6"/>
  <c r="I2029" i="6"/>
  <c r="I2098" i="6"/>
  <c r="I2130" i="6"/>
  <c r="I2162" i="6"/>
  <c r="I2176" i="6"/>
  <c r="I2197" i="6"/>
  <c r="I93" i="7" s="1"/>
  <c r="I2240" i="6"/>
  <c r="I2261" i="6"/>
  <c r="I2266" i="6"/>
  <c r="I2289" i="6"/>
  <c r="I2356" i="6"/>
  <c r="I2362" i="6"/>
  <c r="I2395" i="6"/>
  <c r="I2409" i="6"/>
  <c r="I2414" i="6"/>
  <c r="I1813" i="6"/>
  <c r="I1877" i="6"/>
  <c r="I1883" i="6"/>
  <c r="I1893" i="6"/>
  <c r="I1900" i="6"/>
  <c r="I1904" i="6"/>
  <c r="I1910" i="6"/>
  <c r="I1920" i="6"/>
  <c r="I1926" i="6"/>
  <c r="I1936" i="6"/>
  <c r="I1942" i="6"/>
  <c r="I1952" i="6"/>
  <c r="I1958" i="6"/>
  <c r="I1968" i="6"/>
  <c r="I1989" i="6"/>
  <c r="I1997" i="6"/>
  <c r="I2005" i="6"/>
  <c r="I2013" i="6"/>
  <c r="I2044" i="6"/>
  <c r="I2051" i="6"/>
  <c r="I2062" i="6"/>
  <c r="I2084" i="6"/>
  <c r="I2103" i="6"/>
  <c r="I2116" i="6"/>
  <c r="I2232" i="6"/>
  <c r="I2277" i="6"/>
  <c r="I2282" i="6"/>
  <c r="I2322" i="6"/>
  <c r="I2329" i="6"/>
  <c r="I2345" i="6"/>
  <c r="I1832" i="6"/>
  <c r="I1845" i="6"/>
  <c r="I1864" i="6"/>
  <c r="I1886" i="6"/>
  <c r="I1899" i="6"/>
  <c r="I2122" i="6"/>
  <c r="I2154" i="6"/>
  <c r="I1880" i="6"/>
  <c r="I1909" i="6"/>
  <c r="I1957" i="6"/>
  <c r="I1988" i="6"/>
  <c r="I1996" i="6"/>
  <c r="I2004" i="6"/>
  <c r="I2020" i="6"/>
  <c r="I2028" i="6"/>
  <c r="I2054" i="6"/>
  <c r="I2067" i="6"/>
  <c r="I2095" i="6"/>
  <c r="I2108" i="6"/>
  <c r="I2127" i="6"/>
  <c r="I2140" i="6"/>
  <c r="I2159" i="6"/>
  <c r="I2173" i="6"/>
  <c r="I2216" i="6"/>
  <c r="I2237" i="6"/>
  <c r="I2275" i="6"/>
  <c r="I2281" i="6"/>
  <c r="I2300" i="6"/>
  <c r="I2332" i="6"/>
  <c r="I2348" i="6"/>
  <c r="I2361" i="6"/>
  <c r="I2376" i="6"/>
  <c r="I1824" i="6"/>
  <c r="I1837" i="6"/>
  <c r="I1856" i="6"/>
  <c r="I1869" i="6"/>
  <c r="I1892" i="6"/>
  <c r="I1896" i="6"/>
  <c r="I1902" i="6"/>
  <c r="I1915" i="6"/>
  <c r="I1925" i="6"/>
  <c r="I1973" i="6"/>
  <c r="I2012" i="6"/>
  <c r="I2053" i="6"/>
  <c r="I2082" i="6"/>
  <c r="I2114" i="6"/>
  <c r="I2146" i="6"/>
  <c r="I2208" i="6"/>
  <c r="I104" i="7" s="1"/>
  <c r="I2229" i="6"/>
  <c r="I2264" i="6"/>
  <c r="I2292" i="6"/>
  <c r="I2306" i="6"/>
  <c r="I2321" i="6"/>
  <c r="I1789" i="6"/>
  <c r="I1816" i="6"/>
  <c r="I1836" i="6"/>
  <c r="I1934" i="6"/>
  <c r="I2046" i="6"/>
  <c r="I2060" i="6"/>
  <c r="I2087" i="6"/>
  <c r="I2100" i="6"/>
  <c r="I2119" i="6"/>
  <c r="I2132" i="6"/>
  <c r="I2151" i="6"/>
  <c r="I2200" i="6"/>
  <c r="I96" i="7" s="1"/>
  <c r="I2221" i="6"/>
  <c r="I2268" i="6"/>
  <c r="I2274" i="6"/>
  <c r="I2285" i="6"/>
  <c r="I2298" i="6"/>
  <c r="I2313" i="6"/>
  <c r="I2337" i="6"/>
  <c r="I2369" i="6"/>
  <c r="I2375" i="6"/>
  <c r="I2437" i="6"/>
  <c r="I2462" i="6"/>
  <c r="I2475" i="6"/>
  <c r="I2482" i="6"/>
  <c r="I2507" i="6"/>
  <c r="I2514" i="6"/>
  <c r="I2530" i="6"/>
  <c r="I2541" i="6"/>
  <c r="I2572" i="6"/>
  <c r="I2408" i="6"/>
  <c r="I2456" i="6"/>
  <c r="I2467" i="6"/>
  <c r="I2500" i="6"/>
  <c r="I2606" i="6"/>
  <c r="I2612" i="6"/>
  <c r="I2617" i="6"/>
  <c r="I2649" i="6"/>
  <c r="I2672" i="6"/>
  <c r="I2689" i="6"/>
  <c r="I2724" i="6"/>
  <c r="I2759" i="6"/>
  <c r="I2776" i="6"/>
  <c r="I2804" i="6"/>
  <c r="I2832" i="6"/>
  <c r="I2870" i="6"/>
  <c r="I2874" i="6"/>
  <c r="I2886" i="6"/>
  <c r="I2890" i="6"/>
  <c r="I2955" i="6"/>
  <c r="I2973" i="6"/>
  <c r="I2424" i="6"/>
  <c r="I2430" i="6"/>
  <c r="I2474" i="6"/>
  <c r="I2499" i="6"/>
  <c r="I2546" i="6"/>
  <c r="I2557" i="6"/>
  <c r="I2575" i="6"/>
  <c r="I2588" i="6"/>
  <c r="I2654" i="6"/>
  <c r="I2659" i="6"/>
  <c r="I2688" i="6"/>
  <c r="I2706" i="6"/>
  <c r="I2738" i="6"/>
  <c r="I2743" i="6"/>
  <c r="I2775" i="6"/>
  <c r="I2782" i="6"/>
  <c r="I2879" i="6"/>
  <c r="I2885" i="6"/>
  <c r="I2937" i="6"/>
  <c r="I2947" i="6"/>
  <c r="I2960" i="6"/>
  <c r="I2997" i="6"/>
  <c r="I3013" i="6"/>
  <c r="I3045" i="6"/>
  <c r="I3058" i="6"/>
  <c r="I3075" i="6"/>
  <c r="I2400" i="6"/>
  <c r="I2448" i="6"/>
  <c r="I2454" i="6"/>
  <c r="I2461" i="6"/>
  <c r="I2466" i="6"/>
  <c r="I2492" i="6"/>
  <c r="I2506" i="6"/>
  <c r="I2522" i="6"/>
  <c r="I2533" i="6"/>
  <c r="I2622" i="6"/>
  <c r="I2627" i="6"/>
  <c r="I2641" i="6"/>
  <c r="I2727" i="6"/>
  <c r="I2748" i="6"/>
  <c r="I2768" i="6"/>
  <c r="I2793" i="6"/>
  <c r="I2803" i="6"/>
  <c r="I2818" i="6"/>
  <c r="I2846" i="6"/>
  <c r="I2852" i="6"/>
  <c r="I2858" i="6"/>
  <c r="I2923" i="6"/>
  <c r="I2976" i="6"/>
  <c r="I3002" i="6"/>
  <c r="I3007" i="6"/>
  <c r="I3008" i="6"/>
  <c r="I3012" i="6"/>
  <c r="I3018" i="6"/>
  <c r="I3028" i="6"/>
  <c r="I3044" i="6"/>
  <c r="I3090" i="6"/>
  <c r="I2929" i="6"/>
  <c r="I2936" i="6"/>
  <c r="I2952" i="6"/>
  <c r="I2965" i="6"/>
  <c r="I2986" i="6"/>
  <c r="I2990" i="6"/>
  <c r="I2385" i="6"/>
  <c r="I2392" i="6"/>
  <c r="I2417" i="6"/>
  <c r="I2422" i="6"/>
  <c r="I2440" i="6"/>
  <c r="I2446" i="6"/>
  <c r="I2453" i="6"/>
  <c r="I2464" i="6"/>
  <c r="I2473" i="6"/>
  <c r="I2484" i="6"/>
  <c r="I2498" i="6"/>
  <c r="I2509" i="6"/>
  <c r="I2538" i="6"/>
  <c r="I2549" i="6"/>
  <c r="I2567" i="6"/>
  <c r="I2574" i="6"/>
  <c r="I2580" i="6"/>
  <c r="I2664" i="6"/>
  <c r="I2680" i="6"/>
  <c r="I2687" i="6"/>
  <c r="I2692" i="6"/>
  <c r="I2704" i="6"/>
  <c r="I2711" i="6"/>
  <c r="I2781" i="6"/>
  <c r="I2796" i="6"/>
  <c r="I2840" i="6"/>
  <c r="I2878" i="6"/>
  <c r="I2882" i="6"/>
  <c r="I2945" i="6"/>
  <c r="I2995" i="6"/>
  <c r="I3032" i="6"/>
  <c r="I3083" i="6"/>
  <c r="I2445" i="6"/>
  <c r="I2463" i="6"/>
  <c r="I2483" i="6"/>
  <c r="I2525" i="6"/>
  <c r="I2619" i="6"/>
  <c r="I2638" i="6"/>
  <c r="I2643" i="6"/>
  <c r="I2697" i="6"/>
  <c r="I2735" i="6"/>
  <c r="I2746" i="6"/>
  <c r="I2751" i="6"/>
  <c r="I2757" i="6"/>
  <c r="I2766" i="6"/>
  <c r="I2811" i="6"/>
  <c r="I2834" i="6"/>
  <c r="I2866" i="6"/>
  <c r="I2871" i="6"/>
  <c r="I2877" i="6"/>
  <c r="I2887" i="6"/>
  <c r="I2898" i="6"/>
  <c r="I2921" i="6"/>
  <c r="I2940" i="6"/>
  <c r="I2944" i="6"/>
  <c r="I2968" i="6"/>
  <c r="I2974" i="6"/>
  <c r="I2979" i="6"/>
  <c r="I3004" i="6"/>
  <c r="I3017" i="6"/>
  <c r="I3027" i="6"/>
  <c r="I3077" i="6"/>
  <c r="I2554" i="6"/>
  <c r="I2583" i="6"/>
  <c r="I2590" i="6"/>
  <c r="I2596" i="6"/>
  <c r="I2625" i="6"/>
  <c r="I2657" i="6"/>
  <c r="I2690" i="6"/>
  <c r="I2696" i="6"/>
  <c r="I2721" i="6"/>
  <c r="I2730" i="6"/>
  <c r="I2740" i="6"/>
  <c r="I2756" i="6"/>
  <c r="I2773" i="6"/>
  <c r="I2784" i="6"/>
  <c r="I2795" i="6"/>
  <c r="I2850" i="6"/>
  <c r="I2860" i="6"/>
  <c r="I2865" i="6"/>
  <c r="I2914" i="6"/>
  <c r="I2928" i="6"/>
  <c r="I2985" i="6"/>
  <c r="I3016" i="6"/>
  <c r="I3020" i="6"/>
  <c r="I3060" i="6"/>
  <c r="K6" i="6"/>
  <c r="I8" i="6"/>
  <c r="K11" i="6"/>
  <c r="I13" i="6"/>
  <c r="K19" i="6"/>
  <c r="I21" i="6"/>
  <c r="K27" i="6"/>
  <c r="I29" i="6"/>
  <c r="K35" i="6"/>
  <c r="I37" i="6"/>
  <c r="K43" i="6"/>
  <c r="I45" i="6"/>
  <c r="K51" i="6"/>
  <c r="I53" i="6"/>
  <c r="K59" i="6"/>
  <c r="I61" i="6"/>
  <c r="K67" i="6"/>
  <c r="I69" i="6"/>
  <c r="K78" i="6"/>
  <c r="I5" i="6"/>
  <c r="K8" i="6"/>
  <c r="I10" i="6"/>
  <c r="K16" i="6"/>
  <c r="I18" i="6"/>
  <c r="K24" i="6"/>
  <c r="I26" i="6"/>
  <c r="K32" i="6"/>
  <c r="I34" i="6"/>
  <c r="K40" i="6"/>
  <c r="I42" i="6"/>
  <c r="K48" i="6"/>
  <c r="I50" i="6"/>
  <c r="K56" i="6"/>
  <c r="I58" i="6"/>
  <c r="K64" i="6"/>
  <c r="I66" i="6"/>
  <c r="I77" i="6"/>
  <c r="I47" i="6"/>
  <c r="I55" i="6"/>
  <c r="I63" i="6"/>
  <c r="I75" i="6"/>
  <c r="K87" i="6"/>
  <c r="I12" i="6"/>
  <c r="I20" i="6"/>
  <c r="I28" i="6"/>
  <c r="I36" i="6"/>
  <c r="I70" i="6"/>
  <c r="I83" i="6"/>
  <c r="I86" i="6"/>
  <c r="I6" i="6"/>
  <c r="K12" i="6"/>
  <c r="I14" i="6"/>
  <c r="I22" i="6"/>
  <c r="I30" i="6"/>
  <c r="K36" i="6"/>
  <c r="I38" i="6"/>
  <c r="I46" i="6"/>
  <c r="I54" i="6"/>
  <c r="I62" i="6"/>
  <c r="K70" i="6"/>
  <c r="I72" i="6"/>
  <c r="I73" i="6"/>
  <c r="K74" i="6"/>
  <c r="I78" i="6"/>
  <c r="I84" i="6"/>
  <c r="I76" i="6"/>
  <c r="I82" i="6"/>
  <c r="I85" i="6"/>
  <c r="I16" i="6"/>
  <c r="I24" i="6"/>
  <c r="I32" i="6"/>
  <c r="I40" i="6"/>
  <c r="I48" i="6"/>
  <c r="I56" i="6"/>
  <c r="K76" i="6"/>
  <c r="K86" i="6"/>
  <c r="K90" i="6"/>
  <c r="I325" i="6"/>
  <c r="K326" i="6"/>
  <c r="I334" i="6"/>
  <c r="I343" i="6"/>
  <c r="I90" i="6"/>
  <c r="I98" i="6"/>
  <c r="I106" i="6"/>
  <c r="I114" i="6"/>
  <c r="I122" i="6"/>
  <c r="I130" i="6"/>
  <c r="I138" i="6"/>
  <c r="I146" i="6"/>
  <c r="I154" i="6"/>
  <c r="I162" i="6"/>
  <c r="I170" i="6"/>
  <c r="I178" i="6"/>
  <c r="I186" i="6"/>
  <c r="I194" i="6"/>
  <c r="I202" i="6"/>
  <c r="I210" i="6"/>
  <c r="I218" i="6"/>
  <c r="I226" i="6"/>
  <c r="I234" i="6"/>
  <c r="I242" i="6"/>
  <c r="I250" i="6"/>
  <c r="I258" i="6"/>
  <c r="I266" i="6"/>
  <c r="I274" i="6"/>
  <c r="I282" i="6"/>
  <c r="I290" i="6"/>
  <c r="I298" i="6"/>
  <c r="I306" i="6"/>
  <c r="I314" i="6"/>
  <c r="I322" i="6"/>
  <c r="I333" i="6"/>
  <c r="I338" i="6"/>
  <c r="I341" i="6"/>
  <c r="I345" i="6"/>
  <c r="I346" i="6"/>
  <c r="K350" i="6"/>
  <c r="I354" i="6"/>
  <c r="I92" i="6"/>
  <c r="K98" i="6"/>
  <c r="I100" i="6"/>
  <c r="K106" i="6"/>
  <c r="I108" i="6"/>
  <c r="K114" i="6"/>
  <c r="I116" i="6"/>
  <c r="K122" i="6"/>
  <c r="I124" i="6"/>
  <c r="K130" i="6"/>
  <c r="I132" i="6"/>
  <c r="K138" i="6"/>
  <c r="I140" i="6"/>
  <c r="K146" i="6"/>
  <c r="I148" i="6"/>
  <c r="K154" i="6"/>
  <c r="I156" i="6"/>
  <c r="K162" i="6"/>
  <c r="I164" i="6"/>
  <c r="K170" i="6"/>
  <c r="I172" i="6"/>
  <c r="K178" i="6"/>
  <c r="I180" i="6"/>
  <c r="K186" i="6"/>
  <c r="I188" i="6"/>
  <c r="K194" i="6"/>
  <c r="I196" i="6"/>
  <c r="K202" i="6"/>
  <c r="I204" i="6"/>
  <c r="K210" i="6"/>
  <c r="I212" i="6"/>
  <c r="K218" i="6"/>
  <c r="I220" i="6"/>
  <c r="K226" i="6"/>
  <c r="I228" i="6"/>
  <c r="K234" i="6"/>
  <c r="I236" i="6"/>
  <c r="K242" i="6"/>
  <c r="I244" i="6"/>
  <c r="K250" i="6"/>
  <c r="K322" i="6"/>
  <c r="I357" i="6"/>
  <c r="K95" i="6"/>
  <c r="K103" i="6"/>
  <c r="K111" i="6"/>
  <c r="K119" i="6"/>
  <c r="K127" i="6"/>
  <c r="K135" i="6"/>
  <c r="K143" i="6"/>
  <c r="K151" i="6"/>
  <c r="K159" i="6"/>
  <c r="K167" i="6"/>
  <c r="K175" i="6"/>
  <c r="K183" i="6"/>
  <c r="K191" i="6"/>
  <c r="K199" i="6"/>
  <c r="K207" i="6"/>
  <c r="K215" i="6"/>
  <c r="K223" i="6"/>
  <c r="K231" i="6"/>
  <c r="K239" i="6"/>
  <c r="K247" i="6"/>
  <c r="K255" i="6"/>
  <c r="K263" i="6"/>
  <c r="K271" i="6"/>
  <c r="K279" i="6"/>
  <c r="K287" i="6"/>
  <c r="K295" i="6"/>
  <c r="K303" i="6"/>
  <c r="K311" i="6"/>
  <c r="K319" i="6"/>
  <c r="I331" i="6"/>
  <c r="K333" i="6"/>
  <c r="I337" i="6"/>
  <c r="K339" i="6"/>
  <c r="K341" i="6"/>
  <c r="I344" i="6"/>
  <c r="K84" i="6"/>
  <c r="K92" i="6"/>
  <c r="K100" i="6"/>
  <c r="K108" i="6"/>
  <c r="K116" i="6"/>
  <c r="K124" i="6"/>
  <c r="K132" i="6"/>
  <c r="K140" i="6"/>
  <c r="K148" i="6"/>
  <c r="K156" i="6"/>
  <c r="K164" i="6"/>
  <c r="K172" i="6"/>
  <c r="K180" i="6"/>
  <c r="K188" i="6"/>
  <c r="K196" i="6"/>
  <c r="K204" i="6"/>
  <c r="K212" i="6"/>
  <c r="K220" i="6"/>
  <c r="K228" i="6"/>
  <c r="K236" i="6"/>
  <c r="K244" i="6"/>
  <c r="K252" i="6"/>
  <c r="K260" i="6"/>
  <c r="K268" i="6"/>
  <c r="K276" i="6"/>
  <c r="K284" i="6"/>
  <c r="K292" i="6"/>
  <c r="K300" i="6"/>
  <c r="K308" i="6"/>
  <c r="K316" i="6"/>
  <c r="K324" i="6"/>
  <c r="I330" i="6"/>
  <c r="K331" i="6"/>
  <c r="K347" i="6"/>
  <c r="K327" i="6"/>
  <c r="I329" i="6"/>
  <c r="I349" i="6"/>
  <c r="I328" i="6"/>
  <c r="I352" i="6"/>
  <c r="K529" i="6"/>
  <c r="K358" i="6"/>
  <c r="I360" i="6"/>
  <c r="K366" i="6"/>
  <c r="I368" i="6"/>
  <c r="K374" i="6"/>
  <c r="I376" i="6"/>
  <c r="K382" i="6"/>
  <c r="I384" i="6"/>
  <c r="K390" i="6"/>
  <c r="I392" i="6"/>
  <c r="K398" i="6"/>
  <c r="I400" i="6"/>
  <c r="K406" i="6"/>
  <c r="I408" i="6"/>
  <c r="K414" i="6"/>
  <c r="I416" i="6"/>
  <c r="K422" i="6"/>
  <c r="I424" i="6"/>
  <c r="K430" i="6"/>
  <c r="I432" i="6"/>
  <c r="K438" i="6"/>
  <c r="I440" i="6"/>
  <c r="K446" i="6"/>
  <c r="I448" i="6"/>
  <c r="K454" i="6"/>
  <c r="I456" i="6"/>
  <c r="K462" i="6"/>
  <c r="I464" i="6"/>
  <c r="K470" i="6"/>
  <c r="I472" i="6"/>
  <c r="K478" i="6"/>
  <c r="I480" i="6"/>
  <c r="K486" i="6"/>
  <c r="I488" i="6"/>
  <c r="K494" i="6"/>
  <c r="I496" i="6"/>
  <c r="K502" i="6"/>
  <c r="I504" i="6"/>
  <c r="K510" i="6"/>
  <c r="I512" i="6"/>
  <c r="K518" i="6"/>
  <c r="I520" i="6"/>
  <c r="K526" i="6"/>
  <c r="K542" i="6"/>
  <c r="K355" i="6"/>
  <c r="K363" i="6"/>
  <c r="K371" i="6"/>
  <c r="K379" i="6"/>
  <c r="K387" i="6"/>
  <c r="K395" i="6"/>
  <c r="K403" i="6"/>
  <c r="K411" i="6"/>
  <c r="K419" i="6"/>
  <c r="K427" i="6"/>
  <c r="K435" i="6"/>
  <c r="K443" i="6"/>
  <c r="K451" i="6"/>
  <c r="K459" i="6"/>
  <c r="K467" i="6"/>
  <c r="K475" i="6"/>
  <c r="K483" i="6"/>
  <c r="K491" i="6"/>
  <c r="K499" i="6"/>
  <c r="I501" i="6"/>
  <c r="K507" i="6"/>
  <c r="I509" i="6"/>
  <c r="K515" i="6"/>
  <c r="I517" i="6"/>
  <c r="K523" i="6"/>
  <c r="I525" i="6"/>
  <c r="K530" i="6"/>
  <c r="I546" i="6"/>
  <c r="I362" i="6"/>
  <c r="I370" i="6"/>
  <c r="I378" i="6"/>
  <c r="I386" i="6"/>
  <c r="I394" i="6"/>
  <c r="I402" i="6"/>
  <c r="I410" i="6"/>
  <c r="I418" i="6"/>
  <c r="I426" i="6"/>
  <c r="I434" i="6"/>
  <c r="I442" i="6"/>
  <c r="I450" i="6"/>
  <c r="I458" i="6"/>
  <c r="I466" i="6"/>
  <c r="I474" i="6"/>
  <c r="I482" i="6"/>
  <c r="I490" i="6"/>
  <c r="I498" i="6"/>
  <c r="I506" i="6"/>
  <c r="I514" i="6"/>
  <c r="I522" i="6"/>
  <c r="I531" i="6"/>
  <c r="I534" i="6"/>
  <c r="I538" i="6"/>
  <c r="K349" i="6"/>
  <c r="K357" i="6"/>
  <c r="K365" i="6"/>
  <c r="K373" i="6"/>
  <c r="K381" i="6"/>
  <c r="K389" i="6"/>
  <c r="K397" i="6"/>
  <c r="K405" i="6"/>
  <c r="K413" i="6"/>
  <c r="K421" i="6"/>
  <c r="K429" i="6"/>
  <c r="K437" i="6"/>
  <c r="K445" i="6"/>
  <c r="K453" i="6"/>
  <c r="K461" i="6"/>
  <c r="K469" i="6"/>
  <c r="K477" i="6"/>
  <c r="K485" i="6"/>
  <c r="K493" i="6"/>
  <c r="K501" i="6"/>
  <c r="K509" i="6"/>
  <c r="K517" i="6"/>
  <c r="K525" i="6"/>
  <c r="I527" i="6"/>
  <c r="I528" i="6"/>
  <c r="I536" i="6"/>
  <c r="K536" i="6"/>
  <c r="K527" i="6"/>
  <c r="I529" i="6"/>
  <c r="I532" i="6"/>
  <c r="K534" i="6"/>
  <c r="I544" i="6"/>
  <c r="K539" i="6"/>
  <c r="K547" i="6"/>
  <c r="I549" i="6"/>
  <c r="K555" i="6"/>
  <c r="I557" i="6"/>
  <c r="K563" i="6"/>
  <c r="I565" i="6"/>
  <c r="K571" i="6"/>
  <c r="I573" i="6"/>
  <c r="K579" i="6"/>
  <c r="I581" i="6"/>
  <c r="K587" i="6"/>
  <c r="I589" i="6"/>
  <c r="K595" i="6"/>
  <c r="I597" i="6"/>
  <c r="K603" i="6"/>
  <c r="I605" i="6"/>
  <c r="K611" i="6"/>
  <c r="I613" i="6"/>
  <c r="K619" i="6"/>
  <c r="I621" i="6"/>
  <c r="K627" i="6"/>
  <c r="I629" i="6"/>
  <c r="K635" i="6"/>
  <c r="I637" i="6"/>
  <c r="K643" i="6"/>
  <c r="I645" i="6"/>
  <c r="K651" i="6"/>
  <c r="I653" i="6"/>
  <c r="K659" i="6"/>
  <c r="I661" i="6"/>
  <c r="K667" i="6"/>
  <c r="I669" i="6"/>
  <c r="K675" i="6"/>
  <c r="I677" i="6"/>
  <c r="K683" i="6"/>
  <c r="I685" i="6"/>
  <c r="K691" i="6"/>
  <c r="I693" i="6"/>
  <c r="K699" i="6"/>
  <c r="I701" i="6"/>
  <c r="K707" i="6"/>
  <c r="I709" i="6"/>
  <c r="K715" i="6"/>
  <c r="I717" i="6"/>
  <c r="K723" i="6"/>
  <c r="I725" i="6"/>
  <c r="K736" i="6"/>
  <c r="K544" i="6"/>
  <c r="K552" i="6"/>
  <c r="I554" i="6"/>
  <c r="K560" i="6"/>
  <c r="I562" i="6"/>
  <c r="K568" i="6"/>
  <c r="I570" i="6"/>
  <c r="K576" i="6"/>
  <c r="I578" i="6"/>
  <c r="K584" i="6"/>
  <c r="I586" i="6"/>
  <c r="K592" i="6"/>
  <c r="I594" i="6"/>
  <c r="K600" i="6"/>
  <c r="I602" i="6"/>
  <c r="K608" i="6"/>
  <c r="I610" i="6"/>
  <c r="K616" i="6"/>
  <c r="I618" i="6"/>
  <c r="K624" i="6"/>
  <c r="I626" i="6"/>
  <c r="K632" i="6"/>
  <c r="I634" i="6"/>
  <c r="K640" i="6"/>
  <c r="I642" i="6"/>
  <c r="K648" i="6"/>
  <c r="I650" i="6"/>
  <c r="K656" i="6"/>
  <c r="I658" i="6"/>
  <c r="K664" i="6"/>
  <c r="I666" i="6"/>
  <c r="K672" i="6"/>
  <c r="I674" i="6"/>
  <c r="K680" i="6"/>
  <c r="I682" i="6"/>
  <c r="K688" i="6"/>
  <c r="I690" i="6"/>
  <c r="K696" i="6"/>
  <c r="I698" i="6"/>
  <c r="K704" i="6"/>
  <c r="I706" i="6"/>
  <c r="K712" i="6"/>
  <c r="I714" i="6"/>
  <c r="K720" i="6"/>
  <c r="I722" i="6"/>
  <c r="K728" i="6"/>
  <c r="I729" i="6"/>
  <c r="I735" i="6"/>
  <c r="K589" i="6"/>
  <c r="K597" i="6"/>
  <c r="K605" i="6"/>
  <c r="K613" i="6"/>
  <c r="K621" i="6"/>
  <c r="K629" i="6"/>
  <c r="K637" i="6"/>
  <c r="K645" i="6"/>
  <c r="K653" i="6"/>
  <c r="K661" i="6"/>
  <c r="K669" i="6"/>
  <c r="K677" i="6"/>
  <c r="K685" i="6"/>
  <c r="I687" i="6"/>
  <c r="K693" i="6"/>
  <c r="I695" i="6"/>
  <c r="K701" i="6"/>
  <c r="I703" i="6"/>
  <c r="K709" i="6"/>
  <c r="I711" i="6"/>
  <c r="K717" i="6"/>
  <c r="I719" i="6"/>
  <c r="K725" i="6"/>
  <c r="I727" i="6"/>
  <c r="I731" i="6"/>
  <c r="K538" i="6"/>
  <c r="I540" i="6"/>
  <c r="K546" i="6"/>
  <c r="I548" i="6"/>
  <c r="K554" i="6"/>
  <c r="I556" i="6"/>
  <c r="K562" i="6"/>
  <c r="I564" i="6"/>
  <c r="K570" i="6"/>
  <c r="I572" i="6"/>
  <c r="K578" i="6"/>
  <c r="I580" i="6"/>
  <c r="I588" i="6"/>
  <c r="I596" i="6"/>
  <c r="I604" i="6"/>
  <c r="I612" i="6"/>
  <c r="I620" i="6"/>
  <c r="I628" i="6"/>
  <c r="I636" i="6"/>
  <c r="I644" i="6"/>
  <c r="I652" i="6"/>
  <c r="I660" i="6"/>
  <c r="I668" i="6"/>
  <c r="I676" i="6"/>
  <c r="K682" i="6"/>
  <c r="I684" i="6"/>
  <c r="K690" i="6"/>
  <c r="I692" i="6"/>
  <c r="K698" i="6"/>
  <c r="K706" i="6"/>
  <c r="K714" i="6"/>
  <c r="K722" i="6"/>
  <c r="I732" i="6"/>
  <c r="K740" i="6"/>
  <c r="I593" i="6"/>
  <c r="I601" i="6"/>
  <c r="I609" i="6"/>
  <c r="I617" i="6"/>
  <c r="I625" i="6"/>
  <c r="I633" i="6"/>
  <c r="I641" i="6"/>
  <c r="I649" i="6"/>
  <c r="K734" i="6"/>
  <c r="K742" i="6"/>
  <c r="I678" i="6"/>
  <c r="I686" i="6"/>
  <c r="I694" i="6"/>
  <c r="I702" i="6"/>
  <c r="I710" i="6"/>
  <c r="K732" i="6"/>
  <c r="I736" i="6"/>
  <c r="I737" i="6"/>
  <c r="I739" i="6"/>
  <c r="I552" i="6"/>
  <c r="I560" i="6"/>
  <c r="I568" i="6"/>
  <c r="I576" i="6"/>
  <c r="I584" i="6"/>
  <c r="I592" i="6"/>
  <c r="I600" i="6"/>
  <c r="I608" i="6"/>
  <c r="I616" i="6"/>
  <c r="I624" i="6"/>
  <c r="I632" i="6"/>
  <c r="I640" i="6"/>
  <c r="I648" i="6"/>
  <c r="I656" i="6"/>
  <c r="I664" i="6"/>
  <c r="I672" i="6"/>
  <c r="I680" i="6"/>
  <c r="I688" i="6"/>
  <c r="I696" i="6"/>
  <c r="I704" i="6"/>
  <c r="I712" i="6"/>
  <c r="I720" i="6"/>
  <c r="I741" i="6"/>
  <c r="K892" i="6"/>
  <c r="I894" i="6"/>
  <c r="K900" i="6"/>
  <c r="I902" i="6"/>
  <c r="K908" i="6"/>
  <c r="I910" i="6"/>
  <c r="K916" i="6"/>
  <c r="I918" i="6"/>
  <c r="K924" i="6"/>
  <c r="I926" i="6"/>
  <c r="I930" i="6"/>
  <c r="I931" i="6"/>
  <c r="K946" i="6"/>
  <c r="K785" i="6"/>
  <c r="I787" i="6"/>
  <c r="K793" i="6"/>
  <c r="I795" i="6"/>
  <c r="K801" i="6"/>
  <c r="I803" i="6"/>
  <c r="K809" i="6"/>
  <c r="I811" i="6"/>
  <c r="K817" i="6"/>
  <c r="I819" i="6"/>
  <c r="K825" i="6"/>
  <c r="I827" i="6"/>
  <c r="K833" i="6"/>
  <c r="I835" i="6"/>
  <c r="K841" i="6"/>
  <c r="I843" i="6"/>
  <c r="K849" i="6"/>
  <c r="I851" i="6"/>
  <c r="K857" i="6"/>
  <c r="I859" i="6"/>
  <c r="K865" i="6"/>
  <c r="I867" i="6"/>
  <c r="K873" i="6"/>
  <c r="I875" i="6"/>
  <c r="K881" i="6"/>
  <c r="I883" i="6"/>
  <c r="I891" i="6"/>
  <c r="I899" i="6"/>
  <c r="I907" i="6"/>
  <c r="I915" i="6"/>
  <c r="I923" i="6"/>
  <c r="I744" i="6"/>
  <c r="K750" i="6"/>
  <c r="I752" i="6"/>
  <c r="K758" i="6"/>
  <c r="I760" i="6"/>
  <c r="K766" i="6"/>
  <c r="I768" i="6"/>
  <c r="K774" i="6"/>
  <c r="I776" i="6"/>
  <c r="K782" i="6"/>
  <c r="I784" i="6"/>
  <c r="K790" i="6"/>
  <c r="I792" i="6"/>
  <c r="K798" i="6"/>
  <c r="I800" i="6"/>
  <c r="K806" i="6"/>
  <c r="I808" i="6"/>
  <c r="K814" i="6"/>
  <c r="I816" i="6"/>
  <c r="K822" i="6"/>
  <c r="I824" i="6"/>
  <c r="K830" i="6"/>
  <c r="I832" i="6"/>
  <c r="K838" i="6"/>
  <c r="I840" i="6"/>
  <c r="K846" i="6"/>
  <c r="I848" i="6"/>
  <c r="K854" i="6"/>
  <c r="I856" i="6"/>
  <c r="K862" i="6"/>
  <c r="I864" i="6"/>
  <c r="K870" i="6"/>
  <c r="I872" i="6"/>
  <c r="K878" i="6"/>
  <c r="I880" i="6"/>
  <c r="K886" i="6"/>
  <c r="I888" i="6"/>
  <c r="K894" i="6"/>
  <c r="I896" i="6"/>
  <c r="K902" i="6"/>
  <c r="I904" i="6"/>
  <c r="K910" i="6"/>
  <c r="I912" i="6"/>
  <c r="K918" i="6"/>
  <c r="K926" i="6"/>
  <c r="I934" i="6"/>
  <c r="K938" i="6"/>
  <c r="I941" i="6"/>
  <c r="I942" i="6"/>
  <c r="I950" i="6"/>
  <c r="I749" i="6"/>
  <c r="I757" i="6"/>
  <c r="I765" i="6"/>
  <c r="I773" i="6"/>
  <c r="I781" i="6"/>
  <c r="I789" i="6"/>
  <c r="I797" i="6"/>
  <c r="I805" i="6"/>
  <c r="I813" i="6"/>
  <c r="I821" i="6"/>
  <c r="I829" i="6"/>
  <c r="I837" i="6"/>
  <c r="I845" i="6"/>
  <c r="I853" i="6"/>
  <c r="I861" i="6"/>
  <c r="I869" i="6"/>
  <c r="I877" i="6"/>
  <c r="I885" i="6"/>
  <c r="I935" i="6"/>
  <c r="I940" i="6"/>
  <c r="K744" i="6"/>
  <c r="K752" i="6"/>
  <c r="K760" i="6"/>
  <c r="K768" i="6"/>
  <c r="K776" i="6"/>
  <c r="K784" i="6"/>
  <c r="K792" i="6"/>
  <c r="K800" i="6"/>
  <c r="K808" i="6"/>
  <c r="K816" i="6"/>
  <c r="K824" i="6"/>
  <c r="K832" i="6"/>
  <c r="K840" i="6"/>
  <c r="K848" i="6"/>
  <c r="K856" i="6"/>
  <c r="K864" i="6"/>
  <c r="K872" i="6"/>
  <c r="K880" i="6"/>
  <c r="K888" i="6"/>
  <c r="K928" i="6"/>
  <c r="I936" i="6"/>
  <c r="I943" i="6"/>
  <c r="K925" i="6"/>
  <c r="I932" i="6"/>
  <c r="I933" i="6"/>
  <c r="I939" i="6"/>
  <c r="I948" i="6"/>
  <c r="I852" i="6"/>
  <c r="I860" i="6"/>
  <c r="I876" i="6"/>
  <c r="I884" i="6"/>
  <c r="I892" i="6"/>
  <c r="I905" i="6"/>
  <c r="I913" i="6"/>
  <c r="I938" i="6"/>
  <c r="I953" i="6"/>
  <c r="I961" i="6"/>
  <c r="I969" i="6"/>
  <c r="I977" i="6"/>
  <c r="I985" i="6"/>
  <c r="I993" i="6"/>
  <c r="I1001" i="6"/>
  <c r="I1009" i="6"/>
  <c r="I1017" i="6"/>
  <c r="I1025" i="6"/>
  <c r="I1033" i="6"/>
  <c r="I1041" i="6"/>
  <c r="I1049" i="6"/>
  <c r="I1057" i="6"/>
  <c r="I1065" i="6"/>
  <c r="I1073" i="6"/>
  <c r="I1081" i="6"/>
  <c r="I1089" i="6"/>
  <c r="I1097" i="6"/>
  <c r="I1105" i="6"/>
  <c r="I1113" i="6"/>
  <c r="I1121" i="6"/>
  <c r="I1129" i="6"/>
  <c r="I1131" i="6"/>
  <c r="K1136" i="6"/>
  <c r="K1146" i="6"/>
  <c r="I958" i="6"/>
  <c r="I966" i="6"/>
  <c r="I974" i="6"/>
  <c r="I982" i="6"/>
  <c r="I990" i="6"/>
  <c r="I998" i="6"/>
  <c r="I1006" i="6"/>
  <c r="I1014" i="6"/>
  <c r="I1022" i="6"/>
  <c r="I1030" i="6"/>
  <c r="I1038" i="6"/>
  <c r="I1046" i="6"/>
  <c r="I1054" i="6"/>
  <c r="I1062" i="6"/>
  <c r="I1070" i="6"/>
  <c r="I1078" i="6"/>
  <c r="I1086" i="6"/>
  <c r="I1094" i="6"/>
  <c r="K1100" i="6"/>
  <c r="I1102" i="6"/>
  <c r="K1108" i="6"/>
  <c r="I1110" i="6"/>
  <c r="K1116" i="6"/>
  <c r="I1118" i="6"/>
  <c r="K1124" i="6"/>
  <c r="I1126" i="6"/>
  <c r="I1141" i="6"/>
  <c r="I1142" i="6"/>
  <c r="K937" i="6"/>
  <c r="K945" i="6"/>
  <c r="K953" i="6"/>
  <c r="K961" i="6"/>
  <c r="K969" i="6"/>
  <c r="K977" i="6"/>
  <c r="K985" i="6"/>
  <c r="K993" i="6"/>
  <c r="K1001" i="6"/>
  <c r="K1009" i="6"/>
  <c r="K1017" i="6"/>
  <c r="K1025" i="6"/>
  <c r="K1033" i="6"/>
  <c r="K1041" i="6"/>
  <c r="K1049" i="6"/>
  <c r="K1057" i="6"/>
  <c r="K1065" i="6"/>
  <c r="K1073" i="6"/>
  <c r="K1081" i="6"/>
  <c r="K1089" i="6"/>
  <c r="K1097" i="6"/>
  <c r="K1105" i="6"/>
  <c r="K1113" i="6"/>
  <c r="K1121" i="6"/>
  <c r="K1129" i="6"/>
  <c r="K1131" i="6"/>
  <c r="I1135" i="6"/>
  <c r="I1096" i="6"/>
  <c r="I1104" i="6"/>
  <c r="K1132" i="6"/>
  <c r="I1140" i="6"/>
  <c r="I1133" i="6"/>
  <c r="I1137" i="6"/>
  <c r="I1145" i="6"/>
  <c r="K1138" i="6"/>
  <c r="K1130" i="6"/>
  <c r="K1133" i="6"/>
  <c r="I1136" i="6"/>
  <c r="I1235" i="6"/>
  <c r="I1243" i="6"/>
  <c r="I1251" i="6"/>
  <c r="I1259" i="6"/>
  <c r="I1267" i="6"/>
  <c r="I1275" i="6"/>
  <c r="I1283" i="6"/>
  <c r="K1289" i="6"/>
  <c r="I1291" i="6"/>
  <c r="K1297" i="6"/>
  <c r="I1299" i="6"/>
  <c r="K1305" i="6"/>
  <c r="I1307" i="6"/>
  <c r="K1313" i="6"/>
  <c r="I1315" i="6"/>
  <c r="K1321" i="6"/>
  <c r="I1323" i="6"/>
  <c r="K1329" i="6"/>
  <c r="I1331" i="6"/>
  <c r="I1334" i="6"/>
  <c r="I1341" i="6"/>
  <c r="I1277" i="6"/>
  <c r="I1285" i="6"/>
  <c r="K1291" i="6"/>
  <c r="I1293" i="6"/>
  <c r="K1299" i="6"/>
  <c r="I1301" i="6"/>
  <c r="K1307" i="6"/>
  <c r="I1309" i="6"/>
  <c r="K1315" i="6"/>
  <c r="I1317" i="6"/>
  <c r="K1323" i="6"/>
  <c r="I1325" i="6"/>
  <c r="K1331" i="6"/>
  <c r="I1333" i="6"/>
  <c r="K1334" i="6"/>
  <c r="I1336" i="6"/>
  <c r="K1350" i="6"/>
  <c r="I1138" i="6"/>
  <c r="K1144" i="6"/>
  <c r="I1146" i="6"/>
  <c r="K1152" i="6"/>
  <c r="I1154" i="6"/>
  <c r="K1160" i="6"/>
  <c r="I1162" i="6"/>
  <c r="K1168" i="6"/>
  <c r="I1170" i="6"/>
  <c r="K1176" i="6"/>
  <c r="I1178" i="6"/>
  <c r="K1184" i="6"/>
  <c r="I1186" i="6"/>
  <c r="K1192" i="6"/>
  <c r="I1194" i="6"/>
  <c r="K1200" i="6"/>
  <c r="I1202" i="6"/>
  <c r="K1208" i="6"/>
  <c r="I1210" i="6"/>
  <c r="K1216" i="6"/>
  <c r="I1218" i="6"/>
  <c r="K1224" i="6"/>
  <c r="I1226" i="6"/>
  <c r="K1232" i="6"/>
  <c r="K1240" i="6"/>
  <c r="K1248" i="6"/>
  <c r="K1256" i="6"/>
  <c r="K1264" i="6"/>
  <c r="K1272" i="6"/>
  <c r="K1280" i="6"/>
  <c r="K1288" i="6"/>
  <c r="K1342" i="6"/>
  <c r="I1344" i="6"/>
  <c r="K1301" i="6"/>
  <c r="K1309" i="6"/>
  <c r="K1317" i="6"/>
  <c r="K1325" i="6"/>
  <c r="K1333" i="6"/>
  <c r="I1335" i="6"/>
  <c r="I1337" i="6"/>
  <c r="K1154" i="6"/>
  <c r="K1162" i="6"/>
  <c r="K1170" i="6"/>
  <c r="K1178" i="6"/>
  <c r="K1186" i="6"/>
  <c r="K1194" i="6"/>
  <c r="K1202" i="6"/>
  <c r="K1210" i="6"/>
  <c r="K1218" i="6"/>
  <c r="K1226" i="6"/>
  <c r="K1234" i="6"/>
  <c r="K1242" i="6"/>
  <c r="K1250" i="6"/>
  <c r="K1258" i="6"/>
  <c r="K1266" i="6"/>
  <c r="K1274" i="6"/>
  <c r="K1282" i="6"/>
  <c r="K1290" i="6"/>
  <c r="K1298" i="6"/>
  <c r="K1306" i="6"/>
  <c r="K1314" i="6"/>
  <c r="K1322" i="6"/>
  <c r="K1330" i="6"/>
  <c r="I1339" i="6"/>
  <c r="I1346" i="6"/>
  <c r="I1310" i="6"/>
  <c r="I1318" i="6"/>
  <c r="K1341" i="6"/>
  <c r="K1349" i="6"/>
  <c r="K1357" i="6"/>
  <c r="K1365" i="6"/>
  <c r="K1373" i="6"/>
  <c r="K1381" i="6"/>
  <c r="K1389" i="6"/>
  <c r="K1397" i="6"/>
  <c r="K1405" i="6"/>
  <c r="K1413" i="6"/>
  <c r="K1421" i="6"/>
  <c r="K1429" i="6"/>
  <c r="K1437" i="6"/>
  <c r="K1445" i="6"/>
  <c r="K1453" i="6"/>
  <c r="K1461" i="6"/>
  <c r="K1469" i="6"/>
  <c r="K1477" i="6"/>
  <c r="K1485" i="6"/>
  <c r="K1493" i="6"/>
  <c r="K1501" i="6"/>
  <c r="K1509" i="6"/>
  <c r="I1511" i="6"/>
  <c r="K1517" i="6"/>
  <c r="I1519" i="6"/>
  <c r="K1525" i="6"/>
  <c r="I1527" i="6"/>
  <c r="K1533" i="6"/>
  <c r="I1535" i="6"/>
  <c r="I1541" i="6"/>
  <c r="I1345" i="6"/>
  <c r="I1353" i="6"/>
  <c r="I1361" i="6"/>
  <c r="I1369" i="6"/>
  <c r="I1377" i="6"/>
  <c r="I1385" i="6"/>
  <c r="I1393" i="6"/>
  <c r="I1401" i="6"/>
  <c r="I1409" i="6"/>
  <c r="I1417" i="6"/>
  <c r="I1425" i="6"/>
  <c r="K1431" i="6"/>
  <c r="I1433" i="6"/>
  <c r="K1439" i="6"/>
  <c r="I1441" i="6"/>
  <c r="K1447" i="6"/>
  <c r="I1449" i="6"/>
  <c r="K1455" i="6"/>
  <c r="I1457" i="6"/>
  <c r="K1463" i="6"/>
  <c r="I1465" i="6"/>
  <c r="K1471" i="6"/>
  <c r="I1473" i="6"/>
  <c r="K1479" i="6"/>
  <c r="I1481" i="6"/>
  <c r="K1487" i="6"/>
  <c r="I1489" i="6"/>
  <c r="K1495" i="6"/>
  <c r="I1497" i="6"/>
  <c r="K1503" i="6"/>
  <c r="I1505" i="6"/>
  <c r="K1511" i="6"/>
  <c r="I1513" i="6"/>
  <c r="K1519" i="6"/>
  <c r="I1521" i="6"/>
  <c r="K1527" i="6"/>
  <c r="I1529" i="6"/>
  <c r="K1535" i="6"/>
  <c r="I1537" i="6"/>
  <c r="I1548" i="6"/>
  <c r="K1396" i="6"/>
  <c r="K1404" i="6"/>
  <c r="K1412" i="6"/>
  <c r="K1420" i="6"/>
  <c r="K1428" i="6"/>
  <c r="K1436" i="6"/>
  <c r="K1444" i="6"/>
  <c r="K1452" i="6"/>
  <c r="K1460" i="6"/>
  <c r="K1468" i="6"/>
  <c r="K1476" i="6"/>
  <c r="K1484" i="6"/>
  <c r="K1492" i="6"/>
  <c r="K1500" i="6"/>
  <c r="K1508" i="6"/>
  <c r="K1516" i="6"/>
  <c r="K1524" i="6"/>
  <c r="K1532" i="6"/>
  <c r="I1538" i="6"/>
  <c r="K1541" i="6"/>
  <c r="I1352" i="6"/>
  <c r="K1358" i="6"/>
  <c r="I1360" i="6"/>
  <c r="K1366" i="6"/>
  <c r="I1368" i="6"/>
  <c r="K1374" i="6"/>
  <c r="I1376" i="6"/>
  <c r="K1382" i="6"/>
  <c r="I1384" i="6"/>
  <c r="K1390" i="6"/>
  <c r="I1392" i="6"/>
  <c r="K1398" i="6"/>
  <c r="I1400" i="6"/>
  <c r="K1406" i="6"/>
  <c r="I1408" i="6"/>
  <c r="K1414" i="6"/>
  <c r="I1416" i="6"/>
  <c r="K1422" i="6"/>
  <c r="I1424" i="6"/>
  <c r="K1430" i="6"/>
  <c r="I1432" i="6"/>
  <c r="K1438" i="6"/>
  <c r="I1440" i="6"/>
  <c r="K1446" i="6"/>
  <c r="I1448" i="6"/>
  <c r="K1454" i="6"/>
  <c r="I1456" i="6"/>
  <c r="K1462" i="6"/>
  <c r="K1470" i="6"/>
  <c r="K1478" i="6"/>
  <c r="K1486" i="6"/>
  <c r="K1494" i="6"/>
  <c r="K1502" i="6"/>
  <c r="K1510" i="6"/>
  <c r="K1518" i="6"/>
  <c r="K1526" i="6"/>
  <c r="K1534" i="6"/>
  <c r="K1538" i="6"/>
  <c r="I1543" i="6"/>
  <c r="K1543" i="6"/>
  <c r="I1545" i="6"/>
  <c r="K1551" i="6"/>
  <c r="I1553" i="6"/>
  <c r="K1559" i="6"/>
  <c r="I1561" i="6"/>
  <c r="K1567" i="6"/>
  <c r="I1569" i="6"/>
  <c r="K1575" i="6"/>
  <c r="I1577" i="6"/>
  <c r="K1583" i="6"/>
  <c r="I1585" i="6"/>
  <c r="K1591" i="6"/>
  <c r="I1593" i="6"/>
  <c r="K1599" i="6"/>
  <c r="I1601" i="6"/>
  <c r="K1607" i="6"/>
  <c r="I1609" i="6"/>
  <c r="K1615" i="6"/>
  <c r="I1617" i="6"/>
  <c r="K1623" i="6"/>
  <c r="I1625" i="6"/>
  <c r="K1631" i="6"/>
  <c r="I1633" i="6"/>
  <c r="K1639" i="6"/>
  <c r="I1641" i="6"/>
  <c r="K1647" i="6"/>
  <c r="I1649" i="6"/>
  <c r="K1655" i="6"/>
  <c r="I1657" i="6"/>
  <c r="K1663" i="6"/>
  <c r="I1665" i="6"/>
  <c r="K1671" i="6"/>
  <c r="I1673" i="6"/>
  <c r="K1679" i="6"/>
  <c r="I1681" i="6"/>
  <c r="I1550" i="6"/>
  <c r="I1558" i="6"/>
  <c r="I1566" i="6"/>
  <c r="I1574" i="6"/>
  <c r="I1622" i="6"/>
  <c r="I1630" i="6"/>
  <c r="I1638" i="6"/>
  <c r="I1646" i="6"/>
  <c r="I1654" i="6"/>
  <c r="I1662" i="6"/>
  <c r="I1670" i="6"/>
  <c r="I1678" i="6"/>
  <c r="K1689" i="6"/>
  <c r="I1695" i="6"/>
  <c r="I1697" i="6"/>
  <c r="I1555" i="6"/>
  <c r="I1563" i="6"/>
  <c r="I1571" i="6"/>
  <c r="I1579" i="6"/>
  <c r="I1587" i="6"/>
  <c r="I1595" i="6"/>
  <c r="I1603" i="6"/>
  <c r="I1611" i="6"/>
  <c r="I1619" i="6"/>
  <c r="I1627" i="6"/>
  <c r="K1633" i="6"/>
  <c r="I1635" i="6"/>
  <c r="K1641" i="6"/>
  <c r="I1643" i="6"/>
  <c r="K1649" i="6"/>
  <c r="K1657" i="6"/>
  <c r="K1665" i="6"/>
  <c r="K1673" i="6"/>
  <c r="K1681" i="6"/>
  <c r="I1694" i="6"/>
  <c r="I1549" i="6"/>
  <c r="I1557" i="6"/>
  <c r="I1565" i="6"/>
  <c r="I1573" i="6"/>
  <c r="I1581" i="6"/>
  <c r="I1589" i="6"/>
  <c r="I1597" i="6"/>
  <c r="I1605" i="6"/>
  <c r="I1613" i="6"/>
  <c r="I1621" i="6"/>
  <c r="I1629" i="6"/>
  <c r="I1637" i="6"/>
  <c r="I1645" i="6"/>
  <c r="I1685" i="6"/>
  <c r="I1692" i="6"/>
  <c r="K1664" i="6"/>
  <c r="K1672" i="6"/>
  <c r="K1680" i="6"/>
  <c r="I1693" i="6"/>
  <c r="I1551" i="6"/>
  <c r="I1559" i="6"/>
  <c r="I1567" i="6"/>
  <c r="I1575" i="6"/>
  <c r="I1583" i="6"/>
  <c r="I1591" i="6"/>
  <c r="I1599" i="6"/>
  <c r="I1607" i="6"/>
  <c r="I1615" i="6"/>
  <c r="I1623" i="6"/>
  <c r="I1690" i="6"/>
  <c r="I1660" i="6"/>
  <c r="I1668" i="6"/>
  <c r="I1676" i="6"/>
  <c r="I1684" i="6"/>
  <c r="K1701" i="6"/>
  <c r="I1703" i="6"/>
  <c r="K1709" i="6"/>
  <c r="I1711" i="6"/>
  <c r="K1717" i="6"/>
  <c r="I1719" i="6"/>
  <c r="K1725" i="6"/>
  <c r="I1727" i="6"/>
  <c r="K1733" i="6"/>
  <c r="I1735" i="6"/>
  <c r="K1741" i="6"/>
  <c r="I1743" i="6"/>
  <c r="K1749" i="6"/>
  <c r="I1751" i="6"/>
  <c r="K1757" i="6"/>
  <c r="I1759" i="6"/>
  <c r="I1767" i="6"/>
  <c r="K1777" i="6"/>
  <c r="I1785" i="6"/>
  <c r="K1698" i="6"/>
  <c r="K1706" i="6"/>
  <c r="K1714" i="6"/>
  <c r="K1722" i="6"/>
  <c r="K1730" i="6"/>
  <c r="K1738" i="6"/>
  <c r="K1746" i="6"/>
  <c r="K1754" i="6"/>
  <c r="K1762" i="6"/>
  <c r="K1770" i="6"/>
  <c r="I1772" i="6"/>
  <c r="K1774" i="6"/>
  <c r="I1778" i="6"/>
  <c r="K1781" i="6"/>
  <c r="I1801" i="6"/>
  <c r="K1861" i="6"/>
  <c r="I1705" i="6"/>
  <c r="I1713" i="6"/>
  <c r="I1721" i="6"/>
  <c r="I1729" i="6"/>
  <c r="I1737" i="6"/>
  <c r="I1745" i="6"/>
  <c r="I1753" i="6"/>
  <c r="K1805" i="6"/>
  <c r="I1825" i="6"/>
  <c r="K1829" i="6"/>
  <c r="I1857" i="6"/>
  <c r="K1869" i="6"/>
  <c r="K1772" i="6"/>
  <c r="K1778" i="6"/>
  <c r="I1809" i="6"/>
  <c r="I1865" i="6"/>
  <c r="I1874" i="6"/>
  <c r="K1697" i="6"/>
  <c r="K1705" i="6"/>
  <c r="K1713" i="6"/>
  <c r="K1721" i="6"/>
  <c r="K1729" i="6"/>
  <c r="K1737" i="6"/>
  <c r="K1745" i="6"/>
  <c r="K1753" i="6"/>
  <c r="K1761" i="6"/>
  <c r="K1769" i="6"/>
  <c r="I1773" i="6"/>
  <c r="I1776" i="6"/>
  <c r="I1777" i="6"/>
  <c r="K1813" i="6"/>
  <c r="K1837" i="6"/>
  <c r="K1845" i="6"/>
  <c r="I1833" i="6"/>
  <c r="K1853" i="6"/>
  <c r="K1773" i="6"/>
  <c r="K1776" i="6"/>
  <c r="K1779" i="6"/>
  <c r="I1783" i="6"/>
  <c r="I1784" i="6"/>
  <c r="I1841" i="6"/>
  <c r="I1849" i="6"/>
  <c r="I1852" i="6"/>
  <c r="I1774" i="6"/>
  <c r="K1789" i="6"/>
  <c r="I1793" i="6"/>
  <c r="K1797" i="6"/>
  <c r="I1817" i="6"/>
  <c r="I1820" i="6"/>
  <c r="K1821" i="6"/>
  <c r="I1791" i="6"/>
  <c r="I1799" i="6"/>
  <c r="I1807" i="6"/>
  <c r="I1815" i="6"/>
  <c r="I1823" i="6"/>
  <c r="I1831" i="6"/>
  <c r="I1839" i="6"/>
  <c r="I1847" i="6"/>
  <c r="I1855" i="6"/>
  <c r="I1863" i="6"/>
  <c r="I1871" i="6"/>
  <c r="I1788" i="6"/>
  <c r="I1796" i="6"/>
  <c r="I1804" i="6"/>
  <c r="I1812" i="6"/>
  <c r="I1875" i="6"/>
  <c r="K1877" i="6"/>
  <c r="K1882" i="6"/>
  <c r="I1878" i="6"/>
  <c r="K1874" i="6"/>
  <c r="K1885" i="6"/>
  <c r="I1872" i="6"/>
  <c r="K1876" i="6"/>
  <c r="I1879" i="6"/>
  <c r="I1881" i="6"/>
  <c r="K1973" i="6"/>
  <c r="K1979" i="6"/>
  <c r="I1887" i="6"/>
  <c r="K1893" i="6"/>
  <c r="I1895" i="6"/>
  <c r="K1901" i="6"/>
  <c r="I1903" i="6"/>
  <c r="K1909" i="6"/>
  <c r="I1911" i="6"/>
  <c r="K1917" i="6"/>
  <c r="I1919" i="6"/>
  <c r="K1925" i="6"/>
  <c r="I1927" i="6"/>
  <c r="K1933" i="6"/>
  <c r="I1935" i="6"/>
  <c r="K1941" i="6"/>
  <c r="I1943" i="6"/>
  <c r="K1949" i="6"/>
  <c r="I1951" i="6"/>
  <c r="K1957" i="6"/>
  <c r="I1959" i="6"/>
  <c r="K1965" i="6"/>
  <c r="I1967" i="6"/>
  <c r="K1974" i="6"/>
  <c r="I1976" i="6"/>
  <c r="K1890" i="6"/>
  <c r="K1898" i="6"/>
  <c r="K1906" i="6"/>
  <c r="K1914" i="6"/>
  <c r="K1922" i="6"/>
  <c r="K1930" i="6"/>
  <c r="K1938" i="6"/>
  <c r="K1946" i="6"/>
  <c r="K1954" i="6"/>
  <c r="K1962" i="6"/>
  <c r="K1970" i="6"/>
  <c r="I1978" i="6"/>
  <c r="I1985" i="6"/>
  <c r="I1889" i="6"/>
  <c r="I1897" i="6"/>
  <c r="I1905" i="6"/>
  <c r="I1913" i="6"/>
  <c r="K1919" i="6"/>
  <c r="I1921" i="6"/>
  <c r="K1927" i="6"/>
  <c r="I1929" i="6"/>
  <c r="K1935" i="6"/>
  <c r="I1937" i="6"/>
  <c r="K1943" i="6"/>
  <c r="I1945" i="6"/>
  <c r="K1951" i="6"/>
  <c r="I1953" i="6"/>
  <c r="K1959" i="6"/>
  <c r="I1961" i="6"/>
  <c r="K1967" i="6"/>
  <c r="I1969" i="6"/>
  <c r="I1975" i="6"/>
  <c r="K1884" i="6"/>
  <c r="K1892" i="6"/>
  <c r="K1900" i="6"/>
  <c r="K1908" i="6"/>
  <c r="K1916" i="6"/>
  <c r="K1924" i="6"/>
  <c r="K1932" i="6"/>
  <c r="K1940" i="6"/>
  <c r="K1948" i="6"/>
  <c r="K1956" i="6"/>
  <c r="K1964" i="6"/>
  <c r="I1972" i="6"/>
  <c r="I1977" i="6"/>
  <c r="K1981" i="6"/>
  <c r="K1972" i="6"/>
  <c r="K1971" i="6"/>
  <c r="I1974" i="6"/>
  <c r="I2080" i="6"/>
  <c r="I1983" i="6"/>
  <c r="K1989" i="6"/>
  <c r="I1991" i="6"/>
  <c r="K1997" i="6"/>
  <c r="I1999" i="6"/>
  <c r="K2005" i="6"/>
  <c r="I2007" i="6"/>
  <c r="K2013" i="6"/>
  <c r="I2015" i="6"/>
  <c r="K2021" i="6"/>
  <c r="I2023" i="6"/>
  <c r="K2029" i="6"/>
  <c r="I2031" i="6"/>
  <c r="K2037" i="6"/>
  <c r="I2039" i="6"/>
  <c r="K2045" i="6"/>
  <c r="I2047" i="6"/>
  <c r="K2053" i="6"/>
  <c r="I2055" i="6"/>
  <c r="K2061" i="6"/>
  <c r="I2063" i="6"/>
  <c r="K2069" i="6"/>
  <c r="K2071" i="6"/>
  <c r="I2072" i="6"/>
  <c r="K2076" i="6"/>
  <c r="I2078" i="6"/>
  <c r="I1993" i="6"/>
  <c r="I2001" i="6"/>
  <c r="I2009" i="6"/>
  <c r="I2017" i="6"/>
  <c r="I2025" i="6"/>
  <c r="I2033" i="6"/>
  <c r="K2039" i="6"/>
  <c r="I2041" i="6"/>
  <c r="K2047" i="6"/>
  <c r="I2049" i="6"/>
  <c r="K2055" i="6"/>
  <c r="I2057" i="6"/>
  <c r="K2063" i="6"/>
  <c r="I2065" i="6"/>
  <c r="I2070" i="6"/>
  <c r="K2072" i="6"/>
  <c r="K2065" i="6"/>
  <c r="I2073" i="6"/>
  <c r="I2074" i="6"/>
  <c r="I2071" i="6"/>
  <c r="K2075" i="6"/>
  <c r="I2076" i="6"/>
  <c r="I2075" i="6"/>
  <c r="I2083" i="6"/>
  <c r="I2091" i="6"/>
  <c r="I2099" i="6"/>
  <c r="I2107" i="6"/>
  <c r="I2115" i="6"/>
  <c r="K2121" i="6"/>
  <c r="I2123" i="6"/>
  <c r="K2129" i="6"/>
  <c r="I2131" i="6"/>
  <c r="K2137" i="6"/>
  <c r="I2139" i="6"/>
  <c r="K2145" i="6"/>
  <c r="I2147" i="6"/>
  <c r="K2153" i="6"/>
  <c r="I2155" i="6"/>
  <c r="K2161" i="6"/>
  <c r="I2163" i="6"/>
  <c r="I2165" i="6"/>
  <c r="I2088" i="6"/>
  <c r="I2096" i="6"/>
  <c r="I2104" i="6"/>
  <c r="I2112" i="6"/>
  <c r="I2120" i="6"/>
  <c r="I2128" i="6"/>
  <c r="I2136" i="6"/>
  <c r="I2144" i="6"/>
  <c r="I2152" i="6"/>
  <c r="I2160" i="6"/>
  <c r="I2195" i="6"/>
  <c r="I91" i="7" s="1"/>
  <c r="K2199" i="6"/>
  <c r="K95" i="7" s="1"/>
  <c r="K2215" i="6"/>
  <c r="I2174" i="6"/>
  <c r="K2207" i="6"/>
  <c r="K103" i="7" s="1"/>
  <c r="I2227" i="6"/>
  <c r="K2231" i="6"/>
  <c r="K2080" i="6"/>
  <c r="K2088" i="6"/>
  <c r="K2096" i="6"/>
  <c r="K2104" i="6"/>
  <c r="K2112" i="6"/>
  <c r="K2120" i="6"/>
  <c r="K2128" i="6"/>
  <c r="K2136" i="6"/>
  <c r="K2144" i="6"/>
  <c r="K2152" i="6"/>
  <c r="K2160" i="6"/>
  <c r="I2166" i="6"/>
  <c r="K2165" i="6"/>
  <c r="I2167" i="6"/>
  <c r="I2187" i="6"/>
  <c r="I83" i="7" s="1"/>
  <c r="K2191" i="6"/>
  <c r="K87" i="7" s="1"/>
  <c r="K2239" i="6"/>
  <c r="I2164" i="6"/>
  <c r="K2172" i="6"/>
  <c r="I2211" i="6"/>
  <c r="I107" i="7" s="1"/>
  <c r="K2223" i="6"/>
  <c r="K2175" i="6"/>
  <c r="I2203" i="6"/>
  <c r="I99" i="7" s="1"/>
  <c r="I2219" i="6"/>
  <c r="I2086" i="6"/>
  <c r="I2094" i="6"/>
  <c r="I2102" i="6"/>
  <c r="I2110" i="6"/>
  <c r="I2118" i="6"/>
  <c r="I2126" i="6"/>
  <c r="I2134" i="6"/>
  <c r="I2142" i="6"/>
  <c r="I2150" i="6"/>
  <c r="I2158" i="6"/>
  <c r="K2164" i="6"/>
  <c r="I2179" i="6"/>
  <c r="I75" i="7" s="1"/>
  <c r="K2183" i="6"/>
  <c r="K79" i="7" s="1"/>
  <c r="I2235" i="6"/>
  <c r="I2241" i="6"/>
  <c r="I2177" i="6"/>
  <c r="I2185" i="6"/>
  <c r="I81" i="7" s="1"/>
  <c r="I2193" i="6"/>
  <c r="I89" i="7" s="1"/>
  <c r="I2201" i="6"/>
  <c r="I97" i="7" s="1"/>
  <c r="I2209" i="6"/>
  <c r="I105" i="7" s="1"/>
  <c r="I2217" i="6"/>
  <c r="I2225" i="6"/>
  <c r="I2233" i="6"/>
  <c r="K2247" i="6"/>
  <c r="I2249" i="6"/>
  <c r="K2255" i="6"/>
  <c r="I2257" i="6"/>
  <c r="K2263" i="6"/>
  <c r="K2180" i="6"/>
  <c r="K76" i="7" s="1"/>
  <c r="I2182" i="6"/>
  <c r="I78" i="7" s="1"/>
  <c r="K2188" i="6"/>
  <c r="K84" i="7" s="1"/>
  <c r="I2190" i="6"/>
  <c r="I86" i="7" s="1"/>
  <c r="K2196" i="6"/>
  <c r="K92" i="7" s="1"/>
  <c r="I2198" i="6"/>
  <c r="I94" i="7" s="1"/>
  <c r="K2204" i="6"/>
  <c r="K100" i="7" s="1"/>
  <c r="I2206" i="6"/>
  <c r="I102" i="7" s="1"/>
  <c r="K2212" i="6"/>
  <c r="K108" i="7" s="1"/>
  <c r="I2214" i="6"/>
  <c r="K2220" i="6"/>
  <c r="I2222" i="6"/>
  <c r="K2228" i="6"/>
  <c r="I2230" i="6"/>
  <c r="K2236" i="6"/>
  <c r="I2238" i="6"/>
  <c r="K2244" i="6"/>
  <c r="I2246" i="6"/>
  <c r="K2252" i="6"/>
  <c r="I2254" i="6"/>
  <c r="K2260" i="6"/>
  <c r="I2262" i="6"/>
  <c r="I2265" i="6"/>
  <c r="K2169" i="6"/>
  <c r="K2177" i="6"/>
  <c r="K2185" i="6"/>
  <c r="K81" i="7" s="1"/>
  <c r="K2193" i="6"/>
  <c r="K89" i="7" s="1"/>
  <c r="K2201" i="6"/>
  <c r="K97" i="7" s="1"/>
  <c r="K2209" i="6"/>
  <c r="K105" i="7" s="1"/>
  <c r="K2217" i="6"/>
  <c r="K2225" i="6"/>
  <c r="K2233" i="6"/>
  <c r="K2241" i="6"/>
  <c r="I2243" i="6"/>
  <c r="K2249" i="6"/>
  <c r="I2251" i="6"/>
  <c r="K2257" i="6"/>
  <c r="I2259" i="6"/>
  <c r="I2267" i="6"/>
  <c r="K2268" i="6"/>
  <c r="I2269" i="6"/>
  <c r="I2270" i="6"/>
  <c r="K2274" i="6"/>
  <c r="K2276" i="6"/>
  <c r="I2278" i="6"/>
  <c r="K2284" i="6"/>
  <c r="I2286" i="6"/>
  <c r="I2294" i="6"/>
  <c r="I2302" i="6"/>
  <c r="I2310" i="6"/>
  <c r="I2318" i="6"/>
  <c r="I2326" i="6"/>
  <c r="I2334" i="6"/>
  <c r="I2342" i="6"/>
  <c r="I2370" i="6"/>
  <c r="K2321" i="6"/>
  <c r="K2329" i="6"/>
  <c r="I2331" i="6"/>
  <c r="K2337" i="6"/>
  <c r="I2339" i="6"/>
  <c r="K2345" i="6"/>
  <c r="I2347" i="6"/>
  <c r="K2353" i="6"/>
  <c r="I2355" i="6"/>
  <c r="K2361" i="6"/>
  <c r="I2363" i="6"/>
  <c r="K2270" i="6"/>
  <c r="I2272" i="6"/>
  <c r="K2278" i="6"/>
  <c r="I2280" i="6"/>
  <c r="K2286" i="6"/>
  <c r="I2288" i="6"/>
  <c r="K2294" i="6"/>
  <c r="I2296" i="6"/>
  <c r="K2302" i="6"/>
  <c r="I2304" i="6"/>
  <c r="K2310" i="6"/>
  <c r="I2312" i="6"/>
  <c r="K2318" i="6"/>
  <c r="I2320" i="6"/>
  <c r="K2326" i="6"/>
  <c r="I2328" i="6"/>
  <c r="K2334" i="6"/>
  <c r="I2336" i="6"/>
  <c r="K2342" i="6"/>
  <c r="I2344" i="6"/>
  <c r="K2350" i="6"/>
  <c r="I2352" i="6"/>
  <c r="K2358" i="6"/>
  <c r="I2360" i="6"/>
  <c r="I2293" i="6"/>
  <c r="I2301" i="6"/>
  <c r="I2309" i="6"/>
  <c r="I2317" i="6"/>
  <c r="I2325" i="6"/>
  <c r="I2333" i="6"/>
  <c r="I2341" i="6"/>
  <c r="I2349" i="6"/>
  <c r="I2357" i="6"/>
  <c r="I2365" i="6"/>
  <c r="K2272" i="6"/>
  <c r="K2280" i="6"/>
  <c r="K2288" i="6"/>
  <c r="K2296" i="6"/>
  <c r="K2304" i="6"/>
  <c r="K2312" i="6"/>
  <c r="K2320" i="6"/>
  <c r="K2328" i="6"/>
  <c r="K2336" i="6"/>
  <c r="K2344" i="6"/>
  <c r="K2352" i="6"/>
  <c r="K2360" i="6"/>
  <c r="I2366" i="6"/>
  <c r="I2367" i="6"/>
  <c r="K2366" i="6"/>
  <c r="I2284" i="6"/>
  <c r="I2364" i="6"/>
  <c r="I2373" i="6"/>
  <c r="I2381" i="6"/>
  <c r="I2389" i="6"/>
  <c r="I2397" i="6"/>
  <c r="I2405" i="6"/>
  <c r="I2413" i="6"/>
  <c r="K2421" i="6"/>
  <c r="K2368" i="6"/>
  <c r="K2376" i="6"/>
  <c r="I2378" i="6"/>
  <c r="K2384" i="6"/>
  <c r="I2386" i="6"/>
  <c r="K2392" i="6"/>
  <c r="I2394" i="6"/>
  <c r="K2400" i="6"/>
  <c r="I2402" i="6"/>
  <c r="K2408" i="6"/>
  <c r="I2410" i="6"/>
  <c r="K2416" i="6"/>
  <c r="K2370" i="6"/>
  <c r="I2372" i="6"/>
  <c r="K2378" i="6"/>
  <c r="I2380" i="6"/>
  <c r="K2386" i="6"/>
  <c r="I2388" i="6"/>
  <c r="K2394" i="6"/>
  <c r="I2396" i="6"/>
  <c r="K2402" i="6"/>
  <c r="I2404" i="6"/>
  <c r="K2410" i="6"/>
  <c r="I2412" i="6"/>
  <c r="I2418" i="6"/>
  <c r="I2421" i="6"/>
  <c r="K2418" i="6"/>
  <c r="I2416" i="6"/>
  <c r="I2434" i="6"/>
  <c r="I2442" i="6"/>
  <c r="I2450" i="6"/>
  <c r="I2458" i="6"/>
  <c r="I2423" i="6"/>
  <c r="K2429" i="6"/>
  <c r="I2431" i="6"/>
  <c r="K2461" i="6"/>
  <c r="K2466" i="6"/>
  <c r="I2468" i="6"/>
  <c r="I2420" i="6"/>
  <c r="K2426" i="6"/>
  <c r="I2428" i="6"/>
  <c r="K2434" i="6"/>
  <c r="I2436" i="6"/>
  <c r="K2442" i="6"/>
  <c r="I2444" i="6"/>
  <c r="K2450" i="6"/>
  <c r="I2452" i="6"/>
  <c r="K2458" i="6"/>
  <c r="I2460" i="6"/>
  <c r="I2425" i="6"/>
  <c r="I2433" i="6"/>
  <c r="I2441" i="6"/>
  <c r="I2449" i="6"/>
  <c r="I2457" i="6"/>
  <c r="I2465" i="6"/>
  <c r="K2420" i="6"/>
  <c r="K2428" i="6"/>
  <c r="K2436" i="6"/>
  <c r="K2444" i="6"/>
  <c r="K2452" i="6"/>
  <c r="K2460" i="6"/>
  <c r="I2472" i="6"/>
  <c r="I2470" i="6"/>
  <c r="I2481" i="6"/>
  <c r="I2489" i="6"/>
  <c r="I2497" i="6"/>
  <c r="I2505" i="6"/>
  <c r="I2513" i="6"/>
  <c r="K2522" i="6"/>
  <c r="K2476" i="6"/>
  <c r="I2478" i="6"/>
  <c r="K2484" i="6"/>
  <c r="I2486" i="6"/>
  <c r="K2492" i="6"/>
  <c r="I2494" i="6"/>
  <c r="K2500" i="6"/>
  <c r="I2502" i="6"/>
  <c r="K2508" i="6"/>
  <c r="I2510" i="6"/>
  <c r="K2473" i="6"/>
  <c r="K2481" i="6"/>
  <c r="K2489" i="6"/>
  <c r="K2497" i="6"/>
  <c r="K2505" i="6"/>
  <c r="K2513" i="6"/>
  <c r="I2515" i="6"/>
  <c r="K2518" i="6"/>
  <c r="I2480" i="6"/>
  <c r="I2488" i="6"/>
  <c r="I2496" i="6"/>
  <c r="I2504" i="6"/>
  <c r="I2512" i="6"/>
  <c r="I2517" i="6"/>
  <c r="I2520" i="6"/>
  <c r="K2472" i="6"/>
  <c r="K2480" i="6"/>
  <c r="K2488" i="6"/>
  <c r="K2496" i="6"/>
  <c r="K2504" i="6"/>
  <c r="K2512" i="6"/>
  <c r="I2516" i="6"/>
  <c r="K2517" i="6"/>
  <c r="I2518" i="6"/>
  <c r="I2524" i="6"/>
  <c r="K2530" i="6"/>
  <c r="I2532" i="6"/>
  <c r="K2538" i="6"/>
  <c r="I2540" i="6"/>
  <c r="K2546" i="6"/>
  <c r="I2548" i="6"/>
  <c r="K2554" i="6"/>
  <c r="I2556" i="6"/>
  <c r="K2562" i="6"/>
  <c r="I2564" i="6"/>
  <c r="K2571" i="6"/>
  <c r="I2521" i="6"/>
  <c r="I2529" i="6"/>
  <c r="I2537" i="6"/>
  <c r="I2545" i="6"/>
  <c r="I2553" i="6"/>
  <c r="I2561" i="6"/>
  <c r="K2524" i="6"/>
  <c r="I2526" i="6"/>
  <c r="K2532" i="6"/>
  <c r="I2534" i="6"/>
  <c r="K2540" i="6"/>
  <c r="I2542" i="6"/>
  <c r="K2548" i="6"/>
  <c r="I2550" i="6"/>
  <c r="K2556" i="6"/>
  <c r="I2558" i="6"/>
  <c r="K2564" i="6"/>
  <c r="K2526" i="6"/>
  <c r="I2528" i="6"/>
  <c r="K2534" i="6"/>
  <c r="I2536" i="6"/>
  <c r="K2542" i="6"/>
  <c r="I2544" i="6"/>
  <c r="K2550" i="6"/>
  <c r="I2552" i="6"/>
  <c r="K2558" i="6"/>
  <c r="I2560" i="6"/>
  <c r="I2568" i="6"/>
  <c r="I2570" i="6"/>
  <c r="I2565" i="6"/>
  <c r="I2566" i="6"/>
  <c r="I2573" i="6"/>
  <c r="K2579" i="6"/>
  <c r="I2581" i="6"/>
  <c r="K2587" i="6"/>
  <c r="I2589" i="6"/>
  <c r="K2595" i="6"/>
  <c r="I2597" i="6"/>
  <c r="K2603" i="6"/>
  <c r="I2605" i="6"/>
  <c r="K2611" i="6"/>
  <c r="I2613" i="6"/>
  <c r="I2615" i="6"/>
  <c r="K2568" i="6"/>
  <c r="K2576" i="6"/>
  <c r="I2578" i="6"/>
  <c r="K2584" i="6"/>
  <c r="I2586" i="6"/>
  <c r="K2592" i="6"/>
  <c r="I2594" i="6"/>
  <c r="K2600" i="6"/>
  <c r="I2602" i="6"/>
  <c r="K2608" i="6"/>
  <c r="I2610" i="6"/>
  <c r="K2615" i="6"/>
  <c r="I2618" i="6"/>
  <c r="I2599" i="6"/>
  <c r="I2607" i="6"/>
  <c r="I2620" i="6"/>
  <c r="K2596" i="6"/>
  <c r="K2604" i="6"/>
  <c r="K2612" i="6"/>
  <c r="I2614" i="6"/>
  <c r="K2616" i="6"/>
  <c r="I2576" i="6"/>
  <c r="I2584" i="6"/>
  <c r="I2592" i="6"/>
  <c r="I2600" i="6"/>
  <c r="K2672" i="6"/>
  <c r="K2624" i="6"/>
  <c r="I2626" i="6"/>
  <c r="K2632" i="6"/>
  <c r="I2634" i="6"/>
  <c r="K2640" i="6"/>
  <c r="I2642" i="6"/>
  <c r="K2648" i="6"/>
  <c r="I2650" i="6"/>
  <c r="K2656" i="6"/>
  <c r="I2658" i="6"/>
  <c r="I2665" i="6"/>
  <c r="K2666" i="6"/>
  <c r="I2671" i="6"/>
  <c r="I2682" i="6"/>
  <c r="K2621" i="6"/>
  <c r="I2623" i="6"/>
  <c r="K2629" i="6"/>
  <c r="I2631" i="6"/>
  <c r="I2639" i="6"/>
  <c r="I2647" i="6"/>
  <c r="I2655" i="6"/>
  <c r="I2663" i="6"/>
  <c r="K2618" i="6"/>
  <c r="K2626" i="6"/>
  <c r="I2628" i="6"/>
  <c r="K2634" i="6"/>
  <c r="I2636" i="6"/>
  <c r="K2642" i="6"/>
  <c r="I2644" i="6"/>
  <c r="K2650" i="6"/>
  <c r="I2652" i="6"/>
  <c r="K2658" i="6"/>
  <c r="I2660" i="6"/>
  <c r="I2668" i="6"/>
  <c r="K2623" i="6"/>
  <c r="K2631" i="6"/>
  <c r="K2639" i="6"/>
  <c r="K2647" i="6"/>
  <c r="K2655" i="6"/>
  <c r="K2663" i="6"/>
  <c r="I2676" i="6"/>
  <c r="K2680" i="6"/>
  <c r="I2666" i="6"/>
  <c r="I2684" i="6"/>
  <c r="I2674" i="6"/>
  <c r="I2670" i="6"/>
  <c r="K2668" i="6"/>
  <c r="K2676" i="6"/>
  <c r="I2678" i="6"/>
  <c r="K2684" i="6"/>
  <c r="I2686" i="6"/>
  <c r="K2692" i="6"/>
  <c r="I2694" i="6"/>
  <c r="K2700" i="6"/>
  <c r="I2702" i="6"/>
  <c r="K2708" i="6"/>
  <c r="I2710" i="6"/>
  <c r="I2713" i="6"/>
  <c r="I2683" i="6"/>
  <c r="I2691" i="6"/>
  <c r="I2699" i="6"/>
  <c r="I2707" i="6"/>
  <c r="K2670" i="6"/>
  <c r="K2678" i="6"/>
  <c r="K2686" i="6"/>
  <c r="K2694" i="6"/>
  <c r="K2702" i="6"/>
  <c r="K2710" i="6"/>
  <c r="I2712" i="6"/>
  <c r="I2716" i="6"/>
  <c r="I2718" i="6"/>
  <c r="K2688" i="6"/>
  <c r="K2696" i="6"/>
  <c r="K2712" i="6"/>
  <c r="I2714" i="6"/>
  <c r="K2721" i="6"/>
  <c r="I2723" i="6"/>
  <c r="K2729" i="6"/>
  <c r="I2731" i="6"/>
  <c r="K2737" i="6"/>
  <c r="I2739" i="6"/>
  <c r="K2745" i="6"/>
  <c r="I2747" i="6"/>
  <c r="K2753" i="6"/>
  <c r="I2755" i="6"/>
  <c r="K2761" i="6"/>
  <c r="I2763" i="6"/>
  <c r="K2718" i="6"/>
  <c r="I2720" i="6"/>
  <c r="K2726" i="6"/>
  <c r="I2728" i="6"/>
  <c r="K2734" i="6"/>
  <c r="I2736" i="6"/>
  <c r="K2742" i="6"/>
  <c r="I2744" i="6"/>
  <c r="K2750" i="6"/>
  <c r="I2752" i="6"/>
  <c r="K2758" i="6"/>
  <c r="I2760" i="6"/>
  <c r="I2725" i="6"/>
  <c r="I2733" i="6"/>
  <c r="I2741" i="6"/>
  <c r="I2749" i="6"/>
  <c r="I2765" i="6"/>
  <c r="K2720" i="6"/>
  <c r="K2728" i="6"/>
  <c r="K2736" i="6"/>
  <c r="K2744" i="6"/>
  <c r="K2752" i="6"/>
  <c r="I2754" i="6"/>
  <c r="K2760" i="6"/>
  <c r="I2762" i="6"/>
  <c r="K2765" i="6"/>
  <c r="I2767" i="6"/>
  <c r="K2754" i="6"/>
  <c r="K2762" i="6"/>
  <c r="I2764" i="6"/>
  <c r="I2726" i="6"/>
  <c r="I2734" i="6"/>
  <c r="K2764" i="6"/>
  <c r="K2770" i="6"/>
  <c r="I2772" i="6"/>
  <c r="K2778" i="6"/>
  <c r="I2780" i="6"/>
  <c r="K2786" i="6"/>
  <c r="I2788" i="6"/>
  <c r="I2769" i="6"/>
  <c r="I2777" i="6"/>
  <c r="I2785" i="6"/>
  <c r="K2772" i="6"/>
  <c r="K2780" i="6"/>
  <c r="K2788" i="6"/>
  <c r="I2790" i="6"/>
  <c r="K2790" i="6"/>
  <c r="K2787" i="6"/>
  <c r="I2791" i="6"/>
  <c r="I2792" i="6"/>
  <c r="K2798" i="6"/>
  <c r="I2800" i="6"/>
  <c r="K2806" i="6"/>
  <c r="I2808" i="6"/>
  <c r="K2814" i="6"/>
  <c r="I2816" i="6"/>
  <c r="I2797" i="6"/>
  <c r="I2805" i="6"/>
  <c r="I2813" i="6"/>
  <c r="K2792" i="6"/>
  <c r="I2794" i="6"/>
  <c r="K2800" i="6"/>
  <c r="I2802" i="6"/>
  <c r="K2808" i="6"/>
  <c r="I2810" i="6"/>
  <c r="K2816" i="6"/>
  <c r="K2797" i="6"/>
  <c r="I2799" i="6"/>
  <c r="K2805" i="6"/>
  <c r="I2807" i="6"/>
  <c r="K2813" i="6"/>
  <c r="I2815" i="6"/>
  <c r="K2810" i="6"/>
  <c r="I2817" i="6"/>
  <c r="K2799" i="6"/>
  <c r="K2807" i="6"/>
  <c r="K2815" i="6"/>
  <c r="K2820" i="6"/>
  <c r="K2818" i="6"/>
  <c r="K2826" i="6"/>
  <c r="I2828" i="6"/>
  <c r="K2834" i="6"/>
  <c r="I2836" i="6"/>
  <c r="K2842" i="6"/>
  <c r="K2831" i="6"/>
  <c r="I2833" i="6"/>
  <c r="K2839" i="6"/>
  <c r="I2841" i="6"/>
  <c r="I2822" i="6"/>
  <c r="K2828" i="6"/>
  <c r="I2830" i="6"/>
  <c r="K2836" i="6"/>
  <c r="I2838" i="6"/>
  <c r="I2819" i="6"/>
  <c r="K2825" i="6"/>
  <c r="I2827" i="6"/>
  <c r="K2833" i="6"/>
  <c r="I2835" i="6"/>
  <c r="K2841" i="6"/>
  <c r="I2843" i="6"/>
  <c r="K2822" i="6"/>
  <c r="I2842" i="6"/>
  <c r="I2844" i="6"/>
  <c r="I2848" i="6"/>
  <c r="I2856" i="6"/>
  <c r="I2864" i="6"/>
  <c r="K2870" i="6"/>
  <c r="K2848" i="6"/>
  <c r="K2856" i="6"/>
  <c r="K2864" i="6"/>
  <c r="K2845" i="6"/>
  <c r="I2847" i="6"/>
  <c r="K2853" i="6"/>
  <c r="I2855" i="6"/>
  <c r="K2861" i="6"/>
  <c r="I2863" i="6"/>
  <c r="I2869" i="6"/>
  <c r="K2850" i="6"/>
  <c r="K2858" i="6"/>
  <c r="K2866" i="6"/>
  <c r="K2863" i="6"/>
  <c r="I2867" i="6"/>
  <c r="I2873" i="6"/>
  <c r="I2881" i="6"/>
  <c r="K2887" i="6"/>
  <c r="I2889" i="6"/>
  <c r="K2876" i="6"/>
  <c r="K2884" i="6"/>
  <c r="K2889" i="6"/>
  <c r="I2891" i="6"/>
  <c r="I2872" i="6"/>
  <c r="K2878" i="6"/>
  <c r="I2880" i="6"/>
  <c r="K2886" i="6"/>
  <c r="I2895" i="6"/>
  <c r="K2875" i="6"/>
  <c r="K2883" i="6"/>
  <c r="K2891" i="6"/>
  <c r="I2892" i="6"/>
  <c r="I2893" i="6"/>
  <c r="K2898" i="6"/>
  <c r="I2900" i="6"/>
  <c r="K2906" i="6"/>
  <c r="I2908" i="6"/>
  <c r="K2895" i="6"/>
  <c r="I2897" i="6"/>
  <c r="K2903" i="6"/>
  <c r="I2905" i="6"/>
  <c r="K2911" i="6"/>
  <c r="I2913" i="6"/>
  <c r="I2894" i="6"/>
  <c r="I2902" i="6"/>
  <c r="K2908" i="6"/>
  <c r="I2910" i="6"/>
  <c r="K2917" i="6"/>
  <c r="I2899" i="6"/>
  <c r="I2907" i="6"/>
  <c r="K2913" i="6"/>
  <c r="I2915" i="6"/>
  <c r="K2907" i="6"/>
  <c r="I2909" i="6"/>
  <c r="K2915" i="6"/>
  <c r="I2920" i="6"/>
  <c r="I2916" i="6"/>
  <c r="K2920" i="6"/>
  <c r="I2919" i="6"/>
  <c r="K2925" i="6"/>
  <c r="I2927" i="6"/>
  <c r="K2933" i="6"/>
  <c r="I2935" i="6"/>
  <c r="I2924" i="6"/>
  <c r="I2932" i="6"/>
  <c r="I2942" i="6"/>
  <c r="K2919" i="6"/>
  <c r="K2927" i="6"/>
  <c r="K2935" i="6"/>
  <c r="K2940" i="6"/>
  <c r="K2941" i="6"/>
  <c r="K2942" i="6"/>
  <c r="I2939" i="6"/>
  <c r="I2941" i="6"/>
  <c r="I2922" i="6"/>
  <c r="I2930" i="6"/>
  <c r="I2938" i="6"/>
  <c r="I2949" i="6"/>
  <c r="I2957" i="6"/>
  <c r="K2963" i="6"/>
  <c r="I2966" i="6"/>
  <c r="I2946" i="6"/>
  <c r="I2943" i="6"/>
  <c r="K2949" i="6"/>
  <c r="K2957" i="6"/>
  <c r="K2967" i="6"/>
  <c r="K2954" i="6"/>
  <c r="I2956" i="6"/>
  <c r="K2962" i="6"/>
  <c r="K2943" i="6"/>
  <c r="K2951" i="6"/>
  <c r="I2969" i="6"/>
  <c r="I2963" i="6"/>
  <c r="K2975" i="6"/>
  <c r="K2972" i="6"/>
  <c r="K2978" i="6"/>
  <c r="K2969" i="6"/>
  <c r="I2971" i="6"/>
  <c r="K2976" i="6"/>
  <c r="I2977" i="6"/>
  <c r="K2971" i="6"/>
  <c r="I2975" i="6"/>
  <c r="I2978" i="6"/>
  <c r="I2980" i="6"/>
  <c r="K2986" i="6"/>
  <c r="K2988" i="6"/>
  <c r="K2983" i="6"/>
  <c r="I2989" i="6"/>
  <c r="I2982" i="6"/>
  <c r="K2985" i="6"/>
  <c r="I2987" i="6"/>
  <c r="K2989" i="6"/>
  <c r="I2981" i="6"/>
  <c r="K2987" i="6"/>
  <c r="I2988" i="6"/>
  <c r="I2991" i="6"/>
  <c r="K2997" i="6"/>
  <c r="K2994" i="6"/>
  <c r="K3001" i="6"/>
  <c r="K2991" i="6"/>
  <c r="I2993" i="6"/>
  <c r="K2996" i="6"/>
  <c r="I2998" i="6"/>
  <c r="I2999" i="6"/>
  <c r="I3003" i="6"/>
  <c r="I3005" i="6"/>
  <c r="K3009" i="6"/>
  <c r="K2998" i="6"/>
  <c r="K3003" i="6"/>
  <c r="I3000" i="6"/>
  <c r="I3001" i="6"/>
  <c r="I3009" i="6"/>
  <c r="I3010" i="6"/>
  <c r="K3018" i="6"/>
  <c r="I3011" i="6"/>
  <c r="K3008" i="6"/>
  <c r="I3014" i="6"/>
  <c r="I3021" i="6"/>
  <c r="I3022" i="6"/>
  <c r="K3026" i="6"/>
  <c r="I3019" i="6"/>
  <c r="I3023" i="6"/>
  <c r="K3017" i="6"/>
  <c r="K3014" i="6"/>
  <c r="K3019" i="6"/>
  <c r="K3021" i="6"/>
  <c r="I3025" i="6"/>
  <c r="I3030" i="6"/>
  <c r="K3028" i="6"/>
  <c r="K3032" i="6"/>
  <c r="K3025" i="6"/>
  <c r="I3040" i="6"/>
  <c r="I3029" i="6"/>
  <c r="I3033" i="6"/>
  <c r="I3034" i="6"/>
  <c r="K3029" i="6"/>
  <c r="K3034" i="6"/>
  <c r="I3031" i="6"/>
  <c r="I3038" i="6"/>
  <c r="I3036" i="6"/>
  <c r="K3031" i="6"/>
  <c r="K3039" i="6"/>
  <c r="I3041" i="6"/>
  <c r="I3050" i="6"/>
  <c r="K3040" i="6"/>
  <c r="I3052" i="6"/>
  <c r="I3035" i="6"/>
  <c r="I3042" i="6"/>
  <c r="K3046" i="6"/>
  <c r="K3038" i="6"/>
  <c r="K3042" i="6"/>
  <c r="I3055" i="6"/>
  <c r="I3048" i="6"/>
  <c r="I3051" i="6"/>
  <c r="K3048" i="6"/>
  <c r="I3053" i="6"/>
  <c r="K3051" i="6"/>
  <c r="K3053" i="6"/>
  <c r="I3056" i="6"/>
  <c r="K3060" i="6"/>
  <c r="K3055" i="6"/>
  <c r="K3063" i="6"/>
  <c r="I3062" i="6"/>
  <c r="K3057" i="6"/>
  <c r="I3059" i="6"/>
  <c r="I3065" i="6"/>
  <c r="K3059" i="6"/>
  <c r="I3061" i="6"/>
  <c r="I3063" i="6"/>
  <c r="K3061" i="6"/>
  <c r="I3067" i="6"/>
  <c r="I3069" i="6"/>
  <c r="K3067" i="6"/>
  <c r="K3065" i="6"/>
  <c r="I3068" i="6"/>
  <c r="K3069" i="6"/>
  <c r="I3071" i="6"/>
  <c r="I3072" i="6"/>
  <c r="I3073" i="6"/>
  <c r="K3074" i="6"/>
  <c r="I3076" i="6"/>
  <c r="K3076" i="6"/>
  <c r="I3084" i="6"/>
  <c r="I3086" i="6"/>
  <c r="K3079" i="6"/>
  <c r="K3078" i="6"/>
  <c r="I3080" i="6"/>
  <c r="I3081" i="6"/>
  <c r="K3089" i="6"/>
  <c r="K3085" i="6"/>
  <c r="I3087" i="6"/>
  <c r="K3084" i="6"/>
  <c r="I3088" i="6"/>
  <c r="I3091" i="6"/>
  <c r="I3092" i="6"/>
  <c r="K3091" i="6"/>
  <c r="K3088" i="6"/>
  <c r="I3093" i="6"/>
  <c r="I3094" i="6"/>
  <c r="K3095" i="6"/>
  <c r="I3097" i="6"/>
  <c r="K3097" i="6"/>
  <c r="I3096" i="6"/>
  <c r="K3096" i="6"/>
  <c r="I3098" i="6"/>
  <c r="I3100" i="6"/>
  <c r="I3101" i="6"/>
  <c r="I3099" i="6"/>
  <c r="K3101" i="6"/>
  <c r="I3102" i="6"/>
  <c r="K3105" i="6"/>
  <c r="K3102" i="6"/>
  <c r="I3104" i="6"/>
  <c r="I3105" i="6"/>
  <c r="K3106" i="6"/>
  <c r="I3107" i="6"/>
  <c r="I3108" i="6"/>
  <c r="I3109" i="6"/>
  <c r="K3109" i="6"/>
  <c r="K3108" i="6"/>
  <c r="I3111" i="6"/>
  <c r="K3111" i="6"/>
  <c r="I3110" i="6"/>
  <c r="K3110" i="6"/>
  <c r="AK194" i="7" l="1"/>
  <c r="AK25" i="7" s="1"/>
  <c r="AJ114" i="7"/>
  <c r="AJ23" i="7" s="1"/>
  <c r="X114" i="7"/>
  <c r="X23" i="7" s="1"/>
  <c r="H114" i="7"/>
  <c r="I154" i="7"/>
  <c r="I24" i="7" s="1"/>
  <c r="D194" i="7"/>
  <c r="G114" i="7"/>
  <c r="P114" i="7"/>
  <c r="P23" i="7" s="1"/>
  <c r="W114" i="7"/>
  <c r="W23" i="7" s="1"/>
  <c r="K114" i="7"/>
  <c r="K23" i="7" s="1"/>
  <c r="H154" i="7"/>
  <c r="AE114" i="7"/>
  <c r="AE23" i="7" s="1"/>
  <c r="Z114" i="7"/>
  <c r="Z23" i="7" s="1"/>
  <c r="Q114" i="7"/>
  <c r="Q23" i="7" s="1"/>
  <c r="N114" i="7"/>
  <c r="N23" i="7" s="1"/>
  <c r="D114" i="7"/>
  <c r="AD114" i="7"/>
  <c r="AD23" i="7" s="1"/>
  <c r="T114" i="7"/>
  <c r="T23" i="7" s="1"/>
  <c r="G409" i="7"/>
  <c r="O409" i="7"/>
  <c r="W409" i="7"/>
  <c r="AE409" i="7"/>
  <c r="AM409" i="7"/>
  <c r="I409" i="7"/>
  <c r="Q409" i="7"/>
  <c r="Y409" i="7"/>
  <c r="AG409" i="7"/>
  <c r="J409" i="7"/>
  <c r="R409" i="7"/>
  <c r="Z409" i="7"/>
  <c r="AH409" i="7"/>
  <c r="K409" i="7"/>
  <c r="S409" i="7"/>
  <c r="AA409" i="7"/>
  <c r="AI409" i="7"/>
  <c r="N409" i="7"/>
  <c r="AD409" i="7"/>
  <c r="P409" i="7"/>
  <c r="AF409" i="7"/>
  <c r="T409" i="7"/>
  <c r="AJ409" i="7"/>
  <c r="E409" i="7"/>
  <c r="U409" i="7"/>
  <c r="AK409" i="7"/>
  <c r="F409" i="7"/>
  <c r="V409" i="7"/>
  <c r="AL409" i="7"/>
  <c r="X409" i="7"/>
  <c r="AB409" i="7"/>
  <c r="D409" i="7"/>
  <c r="AC409" i="7"/>
  <c r="H409" i="7"/>
  <c r="L409" i="7"/>
  <c r="M409" i="7"/>
  <c r="AA355" i="7"/>
  <c r="AA29" i="7" s="1"/>
  <c r="I355" i="7"/>
  <c r="I29" i="7" s="1"/>
  <c r="AF355" i="7"/>
  <c r="AF29" i="7" s="1"/>
  <c r="F355" i="7"/>
  <c r="T355" i="7"/>
  <c r="T29" i="7" s="1"/>
  <c r="AD274" i="7"/>
  <c r="AD27" i="7" s="1"/>
  <c r="AK274" i="7"/>
  <c r="AK27" i="7" s="1"/>
  <c r="AA274" i="7"/>
  <c r="AA27" i="7" s="1"/>
  <c r="X274" i="7"/>
  <c r="X27" i="7" s="1"/>
  <c r="J234" i="7"/>
  <c r="J26" i="7" s="1"/>
  <c r="R234" i="7"/>
  <c r="R26" i="7" s="1"/>
  <c r="V234" i="7"/>
  <c r="V26" i="7" s="1"/>
  <c r="AJ234" i="7"/>
  <c r="AJ26" i="7" s="1"/>
  <c r="AI194" i="7"/>
  <c r="AI25" i="7" s="1"/>
  <c r="AH194" i="7"/>
  <c r="AH25" i="7" s="1"/>
  <c r="AF194" i="7"/>
  <c r="AF25" i="7" s="1"/>
  <c r="G194" i="7"/>
  <c r="D154" i="7"/>
  <c r="N154" i="7"/>
  <c r="N24" i="7" s="1"/>
  <c r="AB154" i="7"/>
  <c r="AB24" i="7" s="1"/>
  <c r="Z154" i="7"/>
  <c r="Z24" i="7" s="1"/>
  <c r="O114" i="7"/>
  <c r="O23" i="7" s="1"/>
  <c r="F425" i="7"/>
  <c r="N425" i="7"/>
  <c r="V425" i="7"/>
  <c r="AD425" i="7"/>
  <c r="AL425" i="7"/>
  <c r="I425" i="7"/>
  <c r="Q425" i="7"/>
  <c r="Y425" i="7"/>
  <c r="AG425" i="7"/>
  <c r="L425" i="7"/>
  <c r="W425" i="7"/>
  <c r="AH425" i="7"/>
  <c r="M425" i="7"/>
  <c r="X425" i="7"/>
  <c r="AI425" i="7"/>
  <c r="D425" i="7"/>
  <c r="O425" i="7"/>
  <c r="Z425" i="7"/>
  <c r="AJ425" i="7"/>
  <c r="E425" i="7"/>
  <c r="G425" i="7"/>
  <c r="R425" i="7"/>
  <c r="AB425" i="7"/>
  <c r="AM425" i="7"/>
  <c r="H425" i="7"/>
  <c r="AC425" i="7"/>
  <c r="J425" i="7"/>
  <c r="AE425" i="7"/>
  <c r="P425" i="7"/>
  <c r="AK425" i="7"/>
  <c r="S425" i="7"/>
  <c r="T425" i="7"/>
  <c r="AA425" i="7"/>
  <c r="AF425" i="7"/>
  <c r="K425" i="7"/>
  <c r="U425" i="7"/>
  <c r="P355" i="7"/>
  <c r="P29" i="7" s="1"/>
  <c r="K274" i="7"/>
  <c r="K27" i="7" s="1"/>
  <c r="F234" i="7"/>
  <c r="AD194" i="7"/>
  <c r="AD25" i="7" s="1"/>
  <c r="P154" i="7"/>
  <c r="P24" i="7" s="1"/>
  <c r="J154" i="7"/>
  <c r="J24" i="7" s="1"/>
  <c r="AI114" i="7"/>
  <c r="AI23" i="7" s="1"/>
  <c r="K398" i="7"/>
  <c r="S398" i="7"/>
  <c r="AA398" i="7"/>
  <c r="AI398" i="7"/>
  <c r="E398" i="7"/>
  <c r="M398" i="7"/>
  <c r="U398" i="7"/>
  <c r="AC398" i="7"/>
  <c r="AK398" i="7"/>
  <c r="F398" i="7"/>
  <c r="N398" i="7"/>
  <c r="V398" i="7"/>
  <c r="AD398" i="7"/>
  <c r="AL398" i="7"/>
  <c r="L398" i="7"/>
  <c r="Y398" i="7"/>
  <c r="AM398" i="7"/>
  <c r="P398" i="7"/>
  <c r="AB398" i="7"/>
  <c r="Q398" i="7"/>
  <c r="AE398" i="7"/>
  <c r="G398" i="7"/>
  <c r="R398" i="7"/>
  <c r="AF398" i="7"/>
  <c r="X398" i="7"/>
  <c r="Z398" i="7"/>
  <c r="H398" i="7"/>
  <c r="AG398" i="7"/>
  <c r="I398" i="7"/>
  <c r="AH398" i="7"/>
  <c r="J398" i="7"/>
  <c r="AJ398" i="7"/>
  <c r="T398" i="7"/>
  <c r="W398" i="7"/>
  <c r="D398" i="7"/>
  <c r="O398" i="7"/>
  <c r="G355" i="7"/>
  <c r="R114" i="7"/>
  <c r="R23" i="7" s="1"/>
  <c r="Z234" i="7"/>
  <c r="Z26" i="7" s="1"/>
  <c r="H194" i="7"/>
  <c r="AI154" i="7"/>
  <c r="AI24" i="7" s="1"/>
  <c r="G419" i="7"/>
  <c r="O419" i="7"/>
  <c r="W419" i="7"/>
  <c r="AE419" i="7"/>
  <c r="AM419" i="7"/>
  <c r="H419" i="7"/>
  <c r="P419" i="7"/>
  <c r="X419" i="7"/>
  <c r="AF419" i="7"/>
  <c r="I419" i="7"/>
  <c r="Q419" i="7"/>
  <c r="Y419" i="7"/>
  <c r="AG419" i="7"/>
  <c r="J419" i="7"/>
  <c r="R419" i="7"/>
  <c r="Z419" i="7"/>
  <c r="AH419" i="7"/>
  <c r="K419" i="7"/>
  <c r="S419" i="7"/>
  <c r="AA419" i="7"/>
  <c r="AI419" i="7"/>
  <c r="N419" i="7"/>
  <c r="AK419" i="7"/>
  <c r="T419" i="7"/>
  <c r="AL419" i="7"/>
  <c r="U419" i="7"/>
  <c r="V419" i="7"/>
  <c r="E419" i="7"/>
  <c r="AB419" i="7"/>
  <c r="M419" i="7"/>
  <c r="AC419" i="7"/>
  <c r="AJ419" i="7"/>
  <c r="D419" i="7"/>
  <c r="L419" i="7"/>
  <c r="AD419" i="7"/>
  <c r="F419" i="7"/>
  <c r="L328" i="7"/>
  <c r="T328" i="7"/>
  <c r="AB328" i="7"/>
  <c r="AJ328" i="7"/>
  <c r="G328" i="7"/>
  <c r="O328" i="7"/>
  <c r="W328" i="7"/>
  <c r="AE328" i="7"/>
  <c r="AM328" i="7"/>
  <c r="N328" i="7"/>
  <c r="Y328" i="7"/>
  <c r="AI328" i="7"/>
  <c r="E328" i="7"/>
  <c r="P328" i="7"/>
  <c r="Z328" i="7"/>
  <c r="AK328" i="7"/>
  <c r="F328" i="7"/>
  <c r="Q328" i="7"/>
  <c r="AA328" i="7"/>
  <c r="AL328" i="7"/>
  <c r="H328" i="7"/>
  <c r="R328" i="7"/>
  <c r="AC328" i="7"/>
  <c r="J328" i="7"/>
  <c r="U328" i="7"/>
  <c r="AF328" i="7"/>
  <c r="X328" i="7"/>
  <c r="AD328" i="7"/>
  <c r="D328" i="7"/>
  <c r="AG328" i="7"/>
  <c r="K328" i="7"/>
  <c r="I328" i="7"/>
  <c r="M328" i="7"/>
  <c r="S328" i="7"/>
  <c r="V328" i="7"/>
  <c r="AH328" i="7"/>
  <c r="I411" i="7"/>
  <c r="Q411" i="7"/>
  <c r="Y411" i="7"/>
  <c r="AG411" i="7"/>
  <c r="K411" i="7"/>
  <c r="S411" i="7"/>
  <c r="AA411" i="7"/>
  <c r="AI411" i="7"/>
  <c r="L411" i="7"/>
  <c r="T411" i="7"/>
  <c r="AB411" i="7"/>
  <c r="AJ411" i="7"/>
  <c r="E411" i="7"/>
  <c r="M411" i="7"/>
  <c r="U411" i="7"/>
  <c r="AC411" i="7"/>
  <c r="AK411" i="7"/>
  <c r="H411" i="7"/>
  <c r="X411" i="7"/>
  <c r="J411" i="7"/>
  <c r="Z411" i="7"/>
  <c r="N411" i="7"/>
  <c r="AD411" i="7"/>
  <c r="O411" i="7"/>
  <c r="AE411" i="7"/>
  <c r="P411" i="7"/>
  <c r="AF411" i="7"/>
  <c r="AL411" i="7"/>
  <c r="AM411" i="7"/>
  <c r="F411" i="7"/>
  <c r="G411" i="7"/>
  <c r="R411" i="7"/>
  <c r="AH411" i="7"/>
  <c r="D411" i="7"/>
  <c r="V411" i="7"/>
  <c r="W411" i="7"/>
  <c r="H406" i="7"/>
  <c r="P406" i="7"/>
  <c r="X406" i="7"/>
  <c r="AF406" i="7"/>
  <c r="J406" i="7"/>
  <c r="R406" i="7"/>
  <c r="Z406" i="7"/>
  <c r="AH406" i="7"/>
  <c r="K406" i="7"/>
  <c r="S406" i="7"/>
  <c r="AA406" i="7"/>
  <c r="AI406" i="7"/>
  <c r="L406" i="7"/>
  <c r="T406" i="7"/>
  <c r="AB406" i="7"/>
  <c r="AJ406" i="7"/>
  <c r="G406" i="7"/>
  <c r="W406" i="7"/>
  <c r="AM406" i="7"/>
  <c r="I406" i="7"/>
  <c r="Y406" i="7"/>
  <c r="M406" i="7"/>
  <c r="AC406" i="7"/>
  <c r="N406" i="7"/>
  <c r="AD406" i="7"/>
  <c r="O406" i="7"/>
  <c r="AE406" i="7"/>
  <c r="AL406" i="7"/>
  <c r="E406" i="7"/>
  <c r="F406" i="7"/>
  <c r="Q406" i="7"/>
  <c r="U406" i="7"/>
  <c r="AG406" i="7"/>
  <c r="AK406" i="7"/>
  <c r="D406" i="7"/>
  <c r="V406" i="7"/>
  <c r="H341" i="7"/>
  <c r="P341" i="7"/>
  <c r="X341" i="7"/>
  <c r="AF341" i="7"/>
  <c r="K341" i="7"/>
  <c r="S341" i="7"/>
  <c r="AA341" i="7"/>
  <c r="AI341" i="7"/>
  <c r="F341" i="7"/>
  <c r="Q341" i="7"/>
  <c r="AB341" i="7"/>
  <c r="AL341" i="7"/>
  <c r="G341" i="7"/>
  <c r="R341" i="7"/>
  <c r="AC341" i="7"/>
  <c r="AM341" i="7"/>
  <c r="I341" i="7"/>
  <c r="T341" i="7"/>
  <c r="AD341" i="7"/>
  <c r="L341" i="7"/>
  <c r="V341" i="7"/>
  <c r="AG341" i="7"/>
  <c r="J341" i="7"/>
  <c r="AE341" i="7"/>
  <c r="M341" i="7"/>
  <c r="AH341" i="7"/>
  <c r="N341" i="7"/>
  <c r="AJ341" i="7"/>
  <c r="D341" i="7"/>
  <c r="O341" i="7"/>
  <c r="AK341" i="7"/>
  <c r="U341" i="7"/>
  <c r="Y341" i="7"/>
  <c r="Z341" i="7"/>
  <c r="W341" i="7"/>
  <c r="E341" i="7"/>
  <c r="E325" i="7"/>
  <c r="M325" i="7"/>
  <c r="U325" i="7"/>
  <c r="AC325" i="7"/>
  <c r="AK325" i="7"/>
  <c r="H325" i="7"/>
  <c r="P325" i="7"/>
  <c r="X325" i="7"/>
  <c r="AF325" i="7"/>
  <c r="L325" i="7"/>
  <c r="W325" i="7"/>
  <c r="AH325" i="7"/>
  <c r="N325" i="7"/>
  <c r="Y325" i="7"/>
  <c r="AI325" i="7"/>
  <c r="O325" i="7"/>
  <c r="Z325" i="7"/>
  <c r="AJ325" i="7"/>
  <c r="F325" i="7"/>
  <c r="Q325" i="7"/>
  <c r="AA325" i="7"/>
  <c r="AL325" i="7"/>
  <c r="I325" i="7"/>
  <c r="S325" i="7"/>
  <c r="AD325" i="7"/>
  <c r="R325" i="7"/>
  <c r="T325" i="7"/>
  <c r="V325" i="7"/>
  <c r="AE325" i="7"/>
  <c r="G325" i="7"/>
  <c r="J325" i="7"/>
  <c r="D325" i="7"/>
  <c r="K325" i="7"/>
  <c r="AB325" i="7"/>
  <c r="AM325" i="7"/>
  <c r="AG325" i="7"/>
  <c r="AA114" i="7"/>
  <c r="AA23" i="7" s="1"/>
  <c r="K355" i="7"/>
  <c r="K29" i="7" s="1"/>
  <c r="AM355" i="7"/>
  <c r="AM29" i="7" s="1"/>
  <c r="X355" i="7"/>
  <c r="X29" i="7" s="1"/>
  <c r="AK355" i="7"/>
  <c r="AK29" i="7" s="1"/>
  <c r="L355" i="7"/>
  <c r="L29" i="7" s="1"/>
  <c r="AC274" i="7"/>
  <c r="AC27" i="7" s="1"/>
  <c r="U274" i="7"/>
  <c r="U27" i="7" s="1"/>
  <c r="S274" i="7"/>
  <c r="S27" i="7" s="1"/>
  <c r="P274" i="7"/>
  <c r="P27" i="7" s="1"/>
  <c r="AF234" i="7"/>
  <c r="AF26" i="7" s="1"/>
  <c r="AM234" i="7"/>
  <c r="AM26" i="7" s="1"/>
  <c r="N234" i="7"/>
  <c r="N26" i="7" s="1"/>
  <c r="AB234" i="7"/>
  <c r="AB26" i="7" s="1"/>
  <c r="E114" i="7"/>
  <c r="L194" i="7"/>
  <c r="L25" i="7" s="1"/>
  <c r="Z194" i="7"/>
  <c r="Z25" i="7" s="1"/>
  <c r="X194" i="7"/>
  <c r="X25" i="7" s="1"/>
  <c r="AL194" i="7"/>
  <c r="AL25" i="7" s="1"/>
  <c r="AM154" i="7"/>
  <c r="AM24" i="7" s="1"/>
  <c r="F154" i="7"/>
  <c r="T154" i="7"/>
  <c r="T24" i="7" s="1"/>
  <c r="R154" i="7"/>
  <c r="R24" i="7" s="1"/>
  <c r="M114" i="7"/>
  <c r="M23" i="7" s="1"/>
  <c r="U355" i="7"/>
  <c r="U29" i="7" s="1"/>
  <c r="AM274" i="7"/>
  <c r="AM27" i="7" s="1"/>
  <c r="AK234" i="7"/>
  <c r="AK26" i="7" s="1"/>
  <c r="L320" i="7"/>
  <c r="T320" i="7"/>
  <c r="AB320" i="7"/>
  <c r="AJ320" i="7"/>
  <c r="H320" i="7"/>
  <c r="P320" i="7"/>
  <c r="X320" i="7"/>
  <c r="AF320" i="7"/>
  <c r="K320" i="7"/>
  <c r="V320" i="7"/>
  <c r="AG320" i="7"/>
  <c r="M320" i="7"/>
  <c r="W320" i="7"/>
  <c r="AH320" i="7"/>
  <c r="E320" i="7"/>
  <c r="O320" i="7"/>
  <c r="Z320" i="7"/>
  <c r="AK320" i="7"/>
  <c r="F320" i="7"/>
  <c r="Q320" i="7"/>
  <c r="AA320" i="7"/>
  <c r="AL320" i="7"/>
  <c r="I320" i="7"/>
  <c r="S320" i="7"/>
  <c r="AD320" i="7"/>
  <c r="G320" i="7"/>
  <c r="AI320" i="7"/>
  <c r="J320" i="7"/>
  <c r="AM320" i="7"/>
  <c r="N320" i="7"/>
  <c r="R320" i="7"/>
  <c r="Y320" i="7"/>
  <c r="AC320" i="7"/>
  <c r="AE320" i="7"/>
  <c r="D320" i="7"/>
  <c r="U320" i="7"/>
  <c r="W355" i="7"/>
  <c r="W29" i="7" s="1"/>
  <c r="AB274" i="7"/>
  <c r="AB27" i="7" s="1"/>
  <c r="T234" i="7"/>
  <c r="T26" i="7" s="1"/>
  <c r="P194" i="7"/>
  <c r="P25" i="7" s="1"/>
  <c r="Y154" i="7"/>
  <c r="Y24" i="7" s="1"/>
  <c r="AK154" i="7"/>
  <c r="AK24" i="7" s="1"/>
  <c r="L154" i="7"/>
  <c r="L24" i="7" s="1"/>
  <c r="J401" i="7"/>
  <c r="R401" i="7"/>
  <c r="Z401" i="7"/>
  <c r="AH401" i="7"/>
  <c r="L401" i="7"/>
  <c r="T401" i="7"/>
  <c r="AB401" i="7"/>
  <c r="AJ401" i="7"/>
  <c r="E401" i="7"/>
  <c r="M401" i="7"/>
  <c r="U401" i="7"/>
  <c r="AC401" i="7"/>
  <c r="AK401" i="7"/>
  <c r="I401" i="7"/>
  <c r="W401" i="7"/>
  <c r="AI401" i="7"/>
  <c r="N401" i="7"/>
  <c r="Y401" i="7"/>
  <c r="AM401" i="7"/>
  <c r="O401" i="7"/>
  <c r="AA401" i="7"/>
  <c r="P401" i="7"/>
  <c r="AD401" i="7"/>
  <c r="V401" i="7"/>
  <c r="X401" i="7"/>
  <c r="F401" i="7"/>
  <c r="AE401" i="7"/>
  <c r="G401" i="7"/>
  <c r="AF401" i="7"/>
  <c r="H401" i="7"/>
  <c r="AG401" i="7"/>
  <c r="D401" i="7"/>
  <c r="K401" i="7"/>
  <c r="Q401" i="7"/>
  <c r="S401" i="7"/>
  <c r="AL401" i="7"/>
  <c r="Z355" i="7"/>
  <c r="Z29" i="7" s="1"/>
  <c r="AB114" i="7"/>
  <c r="AB23" i="7" s="1"/>
  <c r="AJ274" i="7"/>
  <c r="AJ27" i="7" s="1"/>
  <c r="L234" i="7"/>
  <c r="L26" i="7" s="1"/>
  <c r="V194" i="7"/>
  <c r="V25" i="7" s="1"/>
  <c r="AC154" i="7"/>
  <c r="AC24" i="7" s="1"/>
  <c r="AC114" i="7"/>
  <c r="AC23" i="7" s="1"/>
  <c r="G344" i="7"/>
  <c r="O344" i="7"/>
  <c r="W344" i="7"/>
  <c r="AE344" i="7"/>
  <c r="J344" i="7"/>
  <c r="R344" i="7"/>
  <c r="Z344" i="7"/>
  <c r="AH344" i="7"/>
  <c r="H344" i="7"/>
  <c r="S344" i="7"/>
  <c r="AC344" i="7"/>
  <c r="AM344" i="7"/>
  <c r="I344" i="7"/>
  <c r="T344" i="7"/>
  <c r="AD344" i="7"/>
  <c r="D344" i="7"/>
  <c r="K344" i="7"/>
  <c r="U344" i="7"/>
  <c r="AF344" i="7"/>
  <c r="M344" i="7"/>
  <c r="X344" i="7"/>
  <c r="AI344" i="7"/>
  <c r="L344" i="7"/>
  <c r="AG344" i="7"/>
  <c r="N344" i="7"/>
  <c r="AJ344" i="7"/>
  <c r="P344" i="7"/>
  <c r="AK344" i="7"/>
  <c r="Q344" i="7"/>
  <c r="AL344" i="7"/>
  <c r="V344" i="7"/>
  <c r="AB344" i="7"/>
  <c r="E344" i="7"/>
  <c r="F344" i="7"/>
  <c r="Y344" i="7"/>
  <c r="AA344" i="7"/>
  <c r="F347" i="7"/>
  <c r="N347" i="7"/>
  <c r="V347" i="7"/>
  <c r="AD347" i="7"/>
  <c r="AL347" i="7"/>
  <c r="G347" i="7"/>
  <c r="O347" i="7"/>
  <c r="W347" i="7"/>
  <c r="AE347" i="7"/>
  <c r="AM347" i="7"/>
  <c r="H347" i="7"/>
  <c r="P347" i="7"/>
  <c r="X347" i="7"/>
  <c r="AF347" i="7"/>
  <c r="J347" i="7"/>
  <c r="R347" i="7"/>
  <c r="Z347" i="7"/>
  <c r="AH347" i="7"/>
  <c r="D347" i="7"/>
  <c r="I347" i="7"/>
  <c r="Y347" i="7"/>
  <c r="K347" i="7"/>
  <c r="AA347" i="7"/>
  <c r="L347" i="7"/>
  <c r="AB347" i="7"/>
  <c r="M347" i="7"/>
  <c r="AC347" i="7"/>
  <c r="Q347" i="7"/>
  <c r="AG347" i="7"/>
  <c r="S347" i="7"/>
  <c r="T347" i="7"/>
  <c r="U347" i="7"/>
  <c r="AI347" i="7"/>
  <c r="AJ347" i="7"/>
  <c r="E347" i="7"/>
  <c r="AK347" i="7"/>
  <c r="E317" i="7"/>
  <c r="M317" i="7"/>
  <c r="U317" i="7"/>
  <c r="AC317" i="7"/>
  <c r="AK317" i="7"/>
  <c r="I317" i="7"/>
  <c r="Q317" i="7"/>
  <c r="Y317" i="7"/>
  <c r="AG317" i="7"/>
  <c r="J317" i="7"/>
  <c r="T317" i="7"/>
  <c r="AE317" i="7"/>
  <c r="K317" i="7"/>
  <c r="V317" i="7"/>
  <c r="AF317" i="7"/>
  <c r="N317" i="7"/>
  <c r="X317" i="7"/>
  <c r="AI317" i="7"/>
  <c r="O317" i="7"/>
  <c r="Z317" i="7"/>
  <c r="AJ317" i="7"/>
  <c r="G317" i="7"/>
  <c r="R317" i="7"/>
  <c r="AB317" i="7"/>
  <c r="AM317" i="7"/>
  <c r="AA317" i="7"/>
  <c r="AD317" i="7"/>
  <c r="F317" i="7"/>
  <c r="AH317" i="7"/>
  <c r="H317" i="7"/>
  <c r="AL317" i="7"/>
  <c r="P317" i="7"/>
  <c r="L317" i="7"/>
  <c r="S317" i="7"/>
  <c r="W317" i="7"/>
  <c r="D317" i="7"/>
  <c r="H349" i="7"/>
  <c r="P349" i="7"/>
  <c r="X349" i="7"/>
  <c r="AF349" i="7"/>
  <c r="I349" i="7"/>
  <c r="Q349" i="7"/>
  <c r="Y349" i="7"/>
  <c r="AG349" i="7"/>
  <c r="J349" i="7"/>
  <c r="R349" i="7"/>
  <c r="Z349" i="7"/>
  <c r="AH349" i="7"/>
  <c r="L349" i="7"/>
  <c r="T349" i="7"/>
  <c r="AB349" i="7"/>
  <c r="AJ349" i="7"/>
  <c r="S349" i="7"/>
  <c r="AI349" i="7"/>
  <c r="E349" i="7"/>
  <c r="U349" i="7"/>
  <c r="AK349" i="7"/>
  <c r="F349" i="7"/>
  <c r="V349" i="7"/>
  <c r="AL349" i="7"/>
  <c r="G349" i="7"/>
  <c r="W349" i="7"/>
  <c r="AM349" i="7"/>
  <c r="K349" i="7"/>
  <c r="AA349" i="7"/>
  <c r="AD349" i="7"/>
  <c r="AE349" i="7"/>
  <c r="M349" i="7"/>
  <c r="O349" i="7"/>
  <c r="D349" i="7"/>
  <c r="AC349" i="7"/>
  <c r="N349" i="7"/>
  <c r="AK114" i="7"/>
  <c r="AK23" i="7" s="1"/>
  <c r="S355" i="7"/>
  <c r="S29" i="7" s="1"/>
  <c r="AH355" i="7"/>
  <c r="AH29" i="7" s="1"/>
  <c r="AL355" i="7"/>
  <c r="AL29" i="7" s="1"/>
  <c r="M355" i="7"/>
  <c r="M29" i="7" s="1"/>
  <c r="AH114" i="7"/>
  <c r="AH23" i="7" s="1"/>
  <c r="N274" i="7"/>
  <c r="N27" i="7" s="1"/>
  <c r="J274" i="7"/>
  <c r="J27" i="7" s="1"/>
  <c r="T274" i="7"/>
  <c r="T27" i="7" s="1"/>
  <c r="Y274" i="7"/>
  <c r="Y27" i="7" s="1"/>
  <c r="AE274" i="7"/>
  <c r="AE27" i="7" s="1"/>
  <c r="AH234" i="7"/>
  <c r="AH26" i="7" s="1"/>
  <c r="H234" i="7"/>
  <c r="O234" i="7"/>
  <c r="O26" i="7" s="1"/>
  <c r="AC234" i="7"/>
  <c r="AC26" i="7" s="1"/>
  <c r="AI234" i="7"/>
  <c r="AI26" i="7" s="1"/>
  <c r="AB194" i="7"/>
  <c r="AB25" i="7" s="1"/>
  <c r="AG194" i="7"/>
  <c r="AG25" i="7" s="1"/>
  <c r="AM194" i="7"/>
  <c r="AM25" i="7" s="1"/>
  <c r="N194" i="7"/>
  <c r="N25" i="7" s="1"/>
  <c r="AF154" i="7"/>
  <c r="AF24" i="7" s="1"/>
  <c r="O154" i="7"/>
  <c r="O24" i="7" s="1"/>
  <c r="U154" i="7"/>
  <c r="U24" i="7" s="1"/>
  <c r="AA154" i="7"/>
  <c r="AA24" i="7" s="1"/>
  <c r="Y114" i="7"/>
  <c r="Y23" i="7" s="1"/>
  <c r="F422" i="7"/>
  <c r="N422" i="7"/>
  <c r="V422" i="7"/>
  <c r="AD422" i="7"/>
  <c r="AL422" i="7"/>
  <c r="G422" i="7"/>
  <c r="O422" i="7"/>
  <c r="W422" i="7"/>
  <c r="AE422" i="7"/>
  <c r="AM422" i="7"/>
  <c r="I422" i="7"/>
  <c r="Q422" i="7"/>
  <c r="Y422" i="7"/>
  <c r="AG422" i="7"/>
  <c r="J422" i="7"/>
  <c r="R422" i="7"/>
  <c r="Z422" i="7"/>
  <c r="AH422" i="7"/>
  <c r="H422" i="7"/>
  <c r="X422" i="7"/>
  <c r="K422" i="7"/>
  <c r="AA422" i="7"/>
  <c r="L422" i="7"/>
  <c r="AB422" i="7"/>
  <c r="M422" i="7"/>
  <c r="AC422" i="7"/>
  <c r="P422" i="7"/>
  <c r="AF422" i="7"/>
  <c r="S422" i="7"/>
  <c r="T422" i="7"/>
  <c r="AI422" i="7"/>
  <c r="AJ422" i="7"/>
  <c r="E422" i="7"/>
  <c r="U422" i="7"/>
  <c r="AK422" i="7"/>
  <c r="D422" i="7"/>
  <c r="F339" i="7"/>
  <c r="N339" i="7"/>
  <c r="V339" i="7"/>
  <c r="AD339" i="7"/>
  <c r="AL339" i="7"/>
  <c r="I339" i="7"/>
  <c r="Q339" i="7"/>
  <c r="Y339" i="7"/>
  <c r="AG339" i="7"/>
  <c r="L339" i="7"/>
  <c r="W339" i="7"/>
  <c r="AH339" i="7"/>
  <c r="M339" i="7"/>
  <c r="X339" i="7"/>
  <c r="AI339" i="7"/>
  <c r="O339" i="7"/>
  <c r="Z339" i="7"/>
  <c r="AJ339" i="7"/>
  <c r="G339" i="7"/>
  <c r="R339" i="7"/>
  <c r="AB339" i="7"/>
  <c r="AM339" i="7"/>
  <c r="D339" i="7"/>
  <c r="P339" i="7"/>
  <c r="AK339" i="7"/>
  <c r="S339" i="7"/>
  <c r="T339" i="7"/>
  <c r="U339" i="7"/>
  <c r="E339" i="7"/>
  <c r="AA339" i="7"/>
  <c r="AF339" i="7"/>
  <c r="H339" i="7"/>
  <c r="J339" i="7"/>
  <c r="K339" i="7"/>
  <c r="AC339" i="7"/>
  <c r="AE339" i="7"/>
  <c r="G417" i="7"/>
  <c r="O417" i="7"/>
  <c r="W417" i="7"/>
  <c r="K417" i="7"/>
  <c r="S417" i="7"/>
  <c r="AA417" i="7"/>
  <c r="AI417" i="7"/>
  <c r="F417" i="7"/>
  <c r="Q417" i="7"/>
  <c r="AB417" i="7"/>
  <c r="AK417" i="7"/>
  <c r="H417" i="7"/>
  <c r="R417" i="7"/>
  <c r="AC417" i="7"/>
  <c r="AL417" i="7"/>
  <c r="I417" i="7"/>
  <c r="T417" i="7"/>
  <c r="AD417" i="7"/>
  <c r="AM417" i="7"/>
  <c r="J417" i="7"/>
  <c r="U417" i="7"/>
  <c r="AE417" i="7"/>
  <c r="L417" i="7"/>
  <c r="V417" i="7"/>
  <c r="AF417" i="7"/>
  <c r="P417" i="7"/>
  <c r="X417" i="7"/>
  <c r="D417" i="7"/>
  <c r="Y417" i="7"/>
  <c r="Z417" i="7"/>
  <c r="AG417" i="7"/>
  <c r="AH417" i="7"/>
  <c r="AJ417" i="7"/>
  <c r="E417" i="7"/>
  <c r="M417" i="7"/>
  <c r="N417" i="7"/>
  <c r="I338" i="7"/>
  <c r="Q338" i="7"/>
  <c r="Y338" i="7"/>
  <c r="AG338" i="7"/>
  <c r="K338" i="7"/>
  <c r="S338" i="7"/>
  <c r="L338" i="7"/>
  <c r="T338" i="7"/>
  <c r="AB338" i="7"/>
  <c r="AJ338" i="7"/>
  <c r="N338" i="7"/>
  <c r="Z338" i="7"/>
  <c r="AK338" i="7"/>
  <c r="O338" i="7"/>
  <c r="AA338" i="7"/>
  <c r="AL338" i="7"/>
  <c r="E338" i="7"/>
  <c r="P338" i="7"/>
  <c r="AC338" i="7"/>
  <c r="AM338" i="7"/>
  <c r="G338" i="7"/>
  <c r="U338" i="7"/>
  <c r="AE338" i="7"/>
  <c r="F338" i="7"/>
  <c r="AD338" i="7"/>
  <c r="D338" i="7"/>
  <c r="H338" i="7"/>
  <c r="AF338" i="7"/>
  <c r="J338" i="7"/>
  <c r="AH338" i="7"/>
  <c r="M338" i="7"/>
  <c r="AI338" i="7"/>
  <c r="R338" i="7"/>
  <c r="V338" i="7"/>
  <c r="W338" i="7"/>
  <c r="X338" i="7"/>
  <c r="J335" i="7"/>
  <c r="R335" i="7"/>
  <c r="Z335" i="7"/>
  <c r="AH335" i="7"/>
  <c r="K335" i="7"/>
  <c r="S335" i="7"/>
  <c r="AA335" i="7"/>
  <c r="AI335" i="7"/>
  <c r="L335" i="7"/>
  <c r="T335" i="7"/>
  <c r="AB335" i="7"/>
  <c r="AJ335" i="7"/>
  <c r="E335" i="7"/>
  <c r="M335" i="7"/>
  <c r="U335" i="7"/>
  <c r="AC335" i="7"/>
  <c r="AK335" i="7"/>
  <c r="I335" i="7"/>
  <c r="Y335" i="7"/>
  <c r="D335" i="7"/>
  <c r="N335" i="7"/>
  <c r="AD335" i="7"/>
  <c r="O335" i="7"/>
  <c r="AE335" i="7"/>
  <c r="Q335" i="7"/>
  <c r="AG335" i="7"/>
  <c r="P335" i="7"/>
  <c r="V335" i="7"/>
  <c r="W335" i="7"/>
  <c r="X335" i="7"/>
  <c r="AF335" i="7"/>
  <c r="AM335" i="7"/>
  <c r="F335" i="7"/>
  <c r="G335" i="7"/>
  <c r="H335" i="7"/>
  <c r="AL335" i="7"/>
  <c r="O355" i="7"/>
  <c r="O29" i="7" s="1"/>
  <c r="R355" i="7"/>
  <c r="R29" i="7" s="1"/>
  <c r="AD355" i="7"/>
  <c r="AD29" i="7" s="1"/>
  <c r="E355" i="7"/>
  <c r="D274" i="7"/>
  <c r="AL274" i="7"/>
  <c r="AL27" i="7" s="1"/>
  <c r="AH274" i="7"/>
  <c r="AH27" i="7" s="1"/>
  <c r="Q274" i="7"/>
  <c r="Q27" i="7" s="1"/>
  <c r="W274" i="7"/>
  <c r="W27" i="7" s="1"/>
  <c r="AG234" i="7"/>
  <c r="AG26" i="7" s="1"/>
  <c r="D234" i="7"/>
  <c r="G234" i="7"/>
  <c r="U234" i="7"/>
  <c r="U26" i="7" s="1"/>
  <c r="AA234" i="7"/>
  <c r="AA26" i="7" s="1"/>
  <c r="T194" i="7"/>
  <c r="T25" i="7" s="1"/>
  <c r="E194" i="7"/>
  <c r="Y194" i="7"/>
  <c r="Y25" i="7" s="1"/>
  <c r="AE194" i="7"/>
  <c r="AE25" i="7" s="1"/>
  <c r="F194" i="7"/>
  <c r="L114" i="7"/>
  <c r="L23" i="7" s="1"/>
  <c r="X154" i="7"/>
  <c r="X24" i="7" s="1"/>
  <c r="AL154" i="7"/>
  <c r="AL24" i="7" s="1"/>
  <c r="M154" i="7"/>
  <c r="M24" i="7" s="1"/>
  <c r="S154" i="7"/>
  <c r="S24" i="7" s="1"/>
  <c r="AM114" i="7"/>
  <c r="AM23" i="7" s="1"/>
  <c r="F114" i="7"/>
  <c r="L403" i="7"/>
  <c r="T403" i="7"/>
  <c r="AB403" i="7"/>
  <c r="AJ403" i="7"/>
  <c r="F403" i="7"/>
  <c r="N403" i="7"/>
  <c r="V403" i="7"/>
  <c r="AD403" i="7"/>
  <c r="AL403" i="7"/>
  <c r="G403" i="7"/>
  <c r="O403" i="7"/>
  <c r="W403" i="7"/>
  <c r="AE403" i="7"/>
  <c r="AM403" i="7"/>
  <c r="Q403" i="7"/>
  <c r="AC403" i="7"/>
  <c r="H403" i="7"/>
  <c r="S403" i="7"/>
  <c r="AG403" i="7"/>
  <c r="I403" i="7"/>
  <c r="U403" i="7"/>
  <c r="AH403" i="7"/>
  <c r="J403" i="7"/>
  <c r="X403" i="7"/>
  <c r="AI403" i="7"/>
  <c r="AA403" i="7"/>
  <c r="E403" i="7"/>
  <c r="AF403" i="7"/>
  <c r="K403" i="7"/>
  <c r="AK403" i="7"/>
  <c r="M403" i="7"/>
  <c r="P403" i="7"/>
  <c r="R403" i="7"/>
  <c r="D403" i="7"/>
  <c r="Y403" i="7"/>
  <c r="Z403" i="7"/>
  <c r="D355" i="7"/>
  <c r="H274" i="7"/>
  <c r="AE234" i="7"/>
  <c r="AE26" i="7" s="1"/>
  <c r="AC194" i="7"/>
  <c r="AC25" i="7" s="1"/>
  <c r="F430" i="7"/>
  <c r="N430" i="7"/>
  <c r="V430" i="7"/>
  <c r="AD430" i="7"/>
  <c r="AL430" i="7"/>
  <c r="G430" i="7"/>
  <c r="O430" i="7"/>
  <c r="W430" i="7"/>
  <c r="AE430" i="7"/>
  <c r="AM430" i="7"/>
  <c r="H430" i="7"/>
  <c r="P430" i="7"/>
  <c r="X430" i="7"/>
  <c r="AF430" i="7"/>
  <c r="J430" i="7"/>
  <c r="R430" i="7"/>
  <c r="Z430" i="7"/>
  <c r="AH430" i="7"/>
  <c r="K430" i="7"/>
  <c r="AA430" i="7"/>
  <c r="L430" i="7"/>
  <c r="AB430" i="7"/>
  <c r="D430" i="7"/>
  <c r="Q430" i="7"/>
  <c r="AG430" i="7"/>
  <c r="S430" i="7"/>
  <c r="AI430" i="7"/>
  <c r="T430" i="7"/>
  <c r="Y430" i="7"/>
  <c r="AC430" i="7"/>
  <c r="AJ430" i="7"/>
  <c r="E430" i="7"/>
  <c r="I430" i="7"/>
  <c r="M430" i="7"/>
  <c r="U430" i="7"/>
  <c r="AK430" i="7"/>
  <c r="AJ194" i="7"/>
  <c r="AJ25" i="7" s="1"/>
  <c r="Z274" i="7"/>
  <c r="Z27" i="7" s="1"/>
  <c r="W234" i="7"/>
  <c r="W26" i="7" s="1"/>
  <c r="K194" i="7"/>
  <c r="K25" i="7" s="1"/>
  <c r="V114" i="7"/>
  <c r="V23" i="7" s="1"/>
  <c r="AG154" i="7"/>
  <c r="AG24" i="7" s="1"/>
  <c r="G336" i="7"/>
  <c r="O336" i="7"/>
  <c r="W336" i="7"/>
  <c r="AE336" i="7"/>
  <c r="AM336" i="7"/>
  <c r="H336" i="7"/>
  <c r="P336" i="7"/>
  <c r="X336" i="7"/>
  <c r="AF336" i="7"/>
  <c r="I336" i="7"/>
  <c r="Q336" i="7"/>
  <c r="Y336" i="7"/>
  <c r="AG336" i="7"/>
  <c r="J336" i="7"/>
  <c r="R336" i="7"/>
  <c r="Z336" i="7"/>
  <c r="AH336" i="7"/>
  <c r="F336" i="7"/>
  <c r="V336" i="7"/>
  <c r="AL336" i="7"/>
  <c r="K336" i="7"/>
  <c r="AA336" i="7"/>
  <c r="D336" i="7"/>
  <c r="L336" i="7"/>
  <c r="AB336" i="7"/>
  <c r="N336" i="7"/>
  <c r="AD336" i="7"/>
  <c r="M336" i="7"/>
  <c r="S336" i="7"/>
  <c r="T336" i="7"/>
  <c r="U336" i="7"/>
  <c r="AC336" i="7"/>
  <c r="E336" i="7"/>
  <c r="AI336" i="7"/>
  <c r="AJ336" i="7"/>
  <c r="AK336" i="7"/>
  <c r="K331" i="7"/>
  <c r="S331" i="7"/>
  <c r="AA331" i="7"/>
  <c r="AI331" i="7"/>
  <c r="F331" i="7"/>
  <c r="N331" i="7"/>
  <c r="V331" i="7"/>
  <c r="AD331" i="7"/>
  <c r="AL331" i="7"/>
  <c r="E331" i="7"/>
  <c r="P331" i="7"/>
  <c r="Z331" i="7"/>
  <c r="AK331" i="7"/>
  <c r="G331" i="7"/>
  <c r="Q331" i="7"/>
  <c r="AB331" i="7"/>
  <c r="AM331" i="7"/>
  <c r="H331" i="7"/>
  <c r="R331" i="7"/>
  <c r="AC331" i="7"/>
  <c r="I331" i="7"/>
  <c r="T331" i="7"/>
  <c r="AE331" i="7"/>
  <c r="L331" i="7"/>
  <c r="W331" i="7"/>
  <c r="AG331" i="7"/>
  <c r="AH331" i="7"/>
  <c r="J331" i="7"/>
  <c r="AJ331" i="7"/>
  <c r="M331" i="7"/>
  <c r="U331" i="7"/>
  <c r="D331" i="7"/>
  <c r="O331" i="7"/>
  <c r="X331" i="7"/>
  <c r="Y331" i="7"/>
  <c r="AF331" i="7"/>
  <c r="H333" i="7"/>
  <c r="P333" i="7"/>
  <c r="X333" i="7"/>
  <c r="AF333" i="7"/>
  <c r="I333" i="7"/>
  <c r="Q333" i="7"/>
  <c r="Y333" i="7"/>
  <c r="AG333" i="7"/>
  <c r="J333" i="7"/>
  <c r="R333" i="7"/>
  <c r="Z333" i="7"/>
  <c r="AH333" i="7"/>
  <c r="K333" i="7"/>
  <c r="S333" i="7"/>
  <c r="AA333" i="7"/>
  <c r="AI333" i="7"/>
  <c r="O333" i="7"/>
  <c r="AE333" i="7"/>
  <c r="T333" i="7"/>
  <c r="AJ333" i="7"/>
  <c r="E333" i="7"/>
  <c r="U333" i="7"/>
  <c r="AK333" i="7"/>
  <c r="G333" i="7"/>
  <c r="W333" i="7"/>
  <c r="AM333" i="7"/>
  <c r="V333" i="7"/>
  <c r="AB333" i="7"/>
  <c r="AC333" i="7"/>
  <c r="AD333" i="7"/>
  <c r="F333" i="7"/>
  <c r="AL333" i="7"/>
  <c r="N333" i="7"/>
  <c r="D333" i="7"/>
  <c r="L333" i="7"/>
  <c r="M333" i="7"/>
  <c r="I346" i="7"/>
  <c r="Q346" i="7"/>
  <c r="Y346" i="7"/>
  <c r="AG346" i="7"/>
  <c r="J346" i="7"/>
  <c r="R346" i="7"/>
  <c r="Z346" i="7"/>
  <c r="AH346" i="7"/>
  <c r="K346" i="7"/>
  <c r="S346" i="7"/>
  <c r="AA346" i="7"/>
  <c r="AI346" i="7"/>
  <c r="E346" i="7"/>
  <c r="M346" i="7"/>
  <c r="U346" i="7"/>
  <c r="AC346" i="7"/>
  <c r="AK346" i="7"/>
  <c r="L346" i="7"/>
  <c r="AB346" i="7"/>
  <c r="N346" i="7"/>
  <c r="AD346" i="7"/>
  <c r="O346" i="7"/>
  <c r="AE346" i="7"/>
  <c r="P346" i="7"/>
  <c r="AF346" i="7"/>
  <c r="T346" i="7"/>
  <c r="AJ346" i="7"/>
  <c r="D346" i="7"/>
  <c r="G346" i="7"/>
  <c r="H346" i="7"/>
  <c r="V346" i="7"/>
  <c r="W346" i="7"/>
  <c r="X346" i="7"/>
  <c r="F346" i="7"/>
  <c r="AL346" i="7"/>
  <c r="AM346" i="7"/>
  <c r="AE154" i="7"/>
  <c r="AE24" i="7" s="1"/>
  <c r="AI355" i="7"/>
  <c r="AI29" i="7" s="1"/>
  <c r="J355" i="7"/>
  <c r="J29" i="7" s="1"/>
  <c r="AG355" i="7"/>
  <c r="AG29" i="7" s="1"/>
  <c r="V355" i="7"/>
  <c r="V29" i="7" s="1"/>
  <c r="AJ355" i="7"/>
  <c r="AJ29" i="7" s="1"/>
  <c r="M274" i="7"/>
  <c r="M27" i="7" s="1"/>
  <c r="V274" i="7"/>
  <c r="V27" i="7" s="1"/>
  <c r="R274" i="7"/>
  <c r="R27" i="7" s="1"/>
  <c r="I274" i="7"/>
  <c r="I27" i="7" s="1"/>
  <c r="O274" i="7"/>
  <c r="O27" i="7" s="1"/>
  <c r="Q234" i="7"/>
  <c r="Q26" i="7" s="1"/>
  <c r="Y234" i="7"/>
  <c r="Y26" i="7" s="1"/>
  <c r="AL234" i="7"/>
  <c r="AL26" i="7" s="1"/>
  <c r="M234" i="7"/>
  <c r="M26" i="7" s="1"/>
  <c r="S234" i="7"/>
  <c r="S26" i="7" s="1"/>
  <c r="AG114" i="7"/>
  <c r="AG23" i="7" s="1"/>
  <c r="U114" i="7"/>
  <c r="U23" i="7" s="1"/>
  <c r="S194" i="7"/>
  <c r="S25" i="7" s="1"/>
  <c r="AA194" i="7"/>
  <c r="AA25" i="7" s="1"/>
  <c r="Q194" i="7"/>
  <c r="Q25" i="7" s="1"/>
  <c r="W194" i="7"/>
  <c r="W25" i="7" s="1"/>
  <c r="I114" i="7"/>
  <c r="I23" i="7" s="1"/>
  <c r="G23" i="7" s="1"/>
  <c r="AF114" i="7"/>
  <c r="AF23" i="7" s="1"/>
  <c r="W154" i="7"/>
  <c r="W24" i="7" s="1"/>
  <c r="AD154" i="7"/>
  <c r="AD24" i="7" s="1"/>
  <c r="E154" i="7"/>
  <c r="K154" i="7"/>
  <c r="K24" i="7" s="1"/>
  <c r="AC355" i="7"/>
  <c r="AC29" i="7" s="1"/>
  <c r="E274" i="7"/>
  <c r="I234" i="7"/>
  <c r="I26" i="7" s="1"/>
  <c r="R194" i="7"/>
  <c r="R25" i="7" s="1"/>
  <c r="S114" i="7"/>
  <c r="S23" i="7" s="1"/>
  <c r="H355" i="7"/>
  <c r="AL114" i="7"/>
  <c r="AL23" i="7" s="1"/>
  <c r="AG274" i="7"/>
  <c r="AG27" i="7" s="1"/>
  <c r="J194" i="7"/>
  <c r="J25" i="7" s="1"/>
  <c r="G154" i="7"/>
  <c r="H427" i="7"/>
  <c r="F427" i="7"/>
  <c r="O427" i="7"/>
  <c r="W427" i="7"/>
  <c r="AE427" i="7"/>
  <c r="AM427" i="7"/>
  <c r="G427" i="7"/>
  <c r="P427" i="7"/>
  <c r="X427" i="7"/>
  <c r="AF427" i="7"/>
  <c r="I427" i="7"/>
  <c r="Q427" i="7"/>
  <c r="Y427" i="7"/>
  <c r="AG427" i="7"/>
  <c r="K427" i="7"/>
  <c r="S427" i="7"/>
  <c r="AA427" i="7"/>
  <c r="AI427" i="7"/>
  <c r="T427" i="7"/>
  <c r="AJ427" i="7"/>
  <c r="U427" i="7"/>
  <c r="AK427" i="7"/>
  <c r="J427" i="7"/>
  <c r="Z427" i="7"/>
  <c r="L427" i="7"/>
  <c r="AB427" i="7"/>
  <c r="AC427" i="7"/>
  <c r="AH427" i="7"/>
  <c r="E427" i="7"/>
  <c r="AL427" i="7"/>
  <c r="M427" i="7"/>
  <c r="V427" i="7"/>
  <c r="AD427" i="7"/>
  <c r="N427" i="7"/>
  <c r="R427" i="7"/>
  <c r="D427" i="7"/>
  <c r="H414" i="7"/>
  <c r="P414" i="7"/>
  <c r="X414" i="7"/>
  <c r="AF414" i="7"/>
  <c r="J414" i="7"/>
  <c r="R414" i="7"/>
  <c r="Z414" i="7"/>
  <c r="AH414" i="7"/>
  <c r="K414" i="7"/>
  <c r="S414" i="7"/>
  <c r="AA414" i="7"/>
  <c r="AI414" i="7"/>
  <c r="L414" i="7"/>
  <c r="T414" i="7"/>
  <c r="AB414" i="7"/>
  <c r="AJ414" i="7"/>
  <c r="O414" i="7"/>
  <c r="AE414" i="7"/>
  <c r="Q414" i="7"/>
  <c r="AG414" i="7"/>
  <c r="E414" i="7"/>
  <c r="U414" i="7"/>
  <c r="AK414" i="7"/>
  <c r="F414" i="7"/>
  <c r="V414" i="7"/>
  <c r="AL414" i="7"/>
  <c r="G414" i="7"/>
  <c r="W414" i="7"/>
  <c r="AM414" i="7"/>
  <c r="N414" i="7"/>
  <c r="Y414" i="7"/>
  <c r="AC414" i="7"/>
  <c r="AD414" i="7"/>
  <c r="D414" i="7"/>
  <c r="I414" i="7"/>
  <c r="M414" i="7"/>
  <c r="K323" i="7"/>
  <c r="S323" i="7"/>
  <c r="AA323" i="7"/>
  <c r="AI323" i="7"/>
  <c r="G323" i="7"/>
  <c r="O323" i="7"/>
  <c r="W323" i="7"/>
  <c r="AE323" i="7"/>
  <c r="AM323" i="7"/>
  <c r="N323" i="7"/>
  <c r="Y323" i="7"/>
  <c r="AJ323" i="7"/>
  <c r="H323" i="7"/>
  <c r="R323" i="7"/>
  <c r="AC323" i="7"/>
  <c r="Q323" i="7"/>
  <c r="AF323" i="7"/>
  <c r="E323" i="7"/>
  <c r="T323" i="7"/>
  <c r="AG323" i="7"/>
  <c r="F323" i="7"/>
  <c r="U323" i="7"/>
  <c r="AH323" i="7"/>
  <c r="I323" i="7"/>
  <c r="V323" i="7"/>
  <c r="AK323" i="7"/>
  <c r="L323" i="7"/>
  <c r="Z323" i="7"/>
  <c r="P323" i="7"/>
  <c r="X323" i="7"/>
  <c r="AB323" i="7"/>
  <c r="AL323" i="7"/>
  <c r="D323" i="7"/>
  <c r="J323" i="7"/>
  <c r="M323" i="7"/>
  <c r="AD323" i="7"/>
  <c r="AE355" i="7"/>
  <c r="AE29" i="7" s="1"/>
  <c r="Y355" i="7"/>
  <c r="Y29" i="7" s="1"/>
  <c r="Q355" i="7"/>
  <c r="Q29" i="7" s="1"/>
  <c r="N355" i="7"/>
  <c r="N29" i="7" s="1"/>
  <c r="AB355" i="7"/>
  <c r="AB29" i="7" s="1"/>
  <c r="L274" i="7"/>
  <c r="L27" i="7" s="1"/>
  <c r="F274" i="7"/>
  <c r="AI274" i="7"/>
  <c r="AI27" i="7" s="1"/>
  <c r="AF274" i="7"/>
  <c r="AF27" i="7" s="1"/>
  <c r="G274" i="7"/>
  <c r="J114" i="7"/>
  <c r="J23" i="7" s="1"/>
  <c r="P234" i="7"/>
  <c r="P26" i="7" s="1"/>
  <c r="X234" i="7"/>
  <c r="X26" i="7" s="1"/>
  <c r="AD234" i="7"/>
  <c r="AD26" i="7" s="1"/>
  <c r="E234" i="7"/>
  <c r="K234" i="7"/>
  <c r="K26" i="7" s="1"/>
  <c r="M194" i="7"/>
  <c r="M25" i="7" s="1"/>
  <c r="U194" i="7"/>
  <c r="U25" i="7" s="1"/>
  <c r="I194" i="7"/>
  <c r="I25" i="7" s="1"/>
  <c r="O194" i="7"/>
  <c r="O25" i="7" s="1"/>
  <c r="Q154" i="7"/>
  <c r="Q24" i="7" s="1"/>
  <c r="V154" i="7"/>
  <c r="V24" i="7" s="1"/>
  <c r="AJ154" i="7"/>
  <c r="AJ24" i="7" s="1"/>
  <c r="AH154" i="7"/>
  <c r="AH24" i="7" s="1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X395" i="7" l="1"/>
  <c r="X30" i="7" s="1"/>
  <c r="V395" i="7"/>
  <c r="V30" i="7" s="1"/>
  <c r="AF395" i="7"/>
  <c r="AF30" i="7" s="1"/>
  <c r="R395" i="7"/>
  <c r="R30" i="7" s="1"/>
  <c r="AG395" i="7"/>
  <c r="AG30" i="7" s="1"/>
  <c r="L315" i="7"/>
  <c r="L28" i="7" s="1"/>
  <c r="AG315" i="7"/>
  <c r="AG28" i="7" s="1"/>
  <c r="AH395" i="7"/>
  <c r="AH30" i="7" s="1"/>
  <c r="E395" i="7"/>
  <c r="V315" i="7"/>
  <c r="V28" i="7" s="1"/>
  <c r="X315" i="7"/>
  <c r="X28" i="7" s="1"/>
  <c r="U315" i="7"/>
  <c r="U28" i="7" s="1"/>
  <c r="AB315" i="7"/>
  <c r="AB28" i="7" s="1"/>
  <c r="AE395" i="7"/>
  <c r="AE30" i="7" s="1"/>
  <c r="U395" i="7"/>
  <c r="U30" i="7" s="1"/>
  <c r="Z395" i="7"/>
  <c r="Z30" i="7" s="1"/>
  <c r="P395" i="7"/>
  <c r="P30" i="7" s="1"/>
  <c r="S395" i="7"/>
  <c r="S30" i="7" s="1"/>
  <c r="M395" i="7"/>
  <c r="M30" i="7" s="1"/>
  <c r="J395" i="7"/>
  <c r="J30" i="7" s="1"/>
  <c r="AL315" i="7"/>
  <c r="AL28" i="7" s="1"/>
  <c r="R315" i="7"/>
  <c r="R28" i="7" s="1"/>
  <c r="AF315" i="7"/>
  <c r="AF28" i="7" s="1"/>
  <c r="Q315" i="7"/>
  <c r="Q28" i="7" s="1"/>
  <c r="W315" i="7"/>
  <c r="W28" i="7" s="1"/>
  <c r="T395" i="7"/>
  <c r="T30" i="7" s="1"/>
  <c r="AM395" i="7"/>
  <c r="AM30" i="7" s="1"/>
  <c r="F395" i="7"/>
  <c r="AJ315" i="7"/>
  <c r="AJ28" i="7" s="1"/>
  <c r="AK395" i="7"/>
  <c r="AK30" i="7" s="1"/>
  <c r="N395" i="7"/>
  <c r="N30" i="7" s="1"/>
  <c r="H395" i="7"/>
  <c r="K395" i="7"/>
  <c r="K30" i="7" s="1"/>
  <c r="H315" i="7"/>
  <c r="G315" i="7"/>
  <c r="AJ395" i="7"/>
  <c r="AJ30" i="7" s="1"/>
  <c r="Y395" i="7"/>
  <c r="Y30" i="7" s="1"/>
  <c r="AC395" i="7"/>
  <c r="AC30" i="7" s="1"/>
  <c r="AL395" i="7"/>
  <c r="AL30" i="7" s="1"/>
  <c r="Y315" i="7"/>
  <c r="Y28" i="7" s="1"/>
  <c r="P315" i="7"/>
  <c r="P28" i="7" s="1"/>
  <c r="AH315" i="7"/>
  <c r="AH28" i="7" s="1"/>
  <c r="K315" i="7"/>
  <c r="K28" i="7" s="1"/>
  <c r="AK315" i="7"/>
  <c r="AK28" i="7" s="1"/>
  <c r="AI395" i="7"/>
  <c r="AI30" i="7" s="1"/>
  <c r="D315" i="7"/>
  <c r="F315" i="7"/>
  <c r="E315" i="7"/>
  <c r="N315" i="7"/>
  <c r="N28" i="7" s="1"/>
  <c r="T315" i="7"/>
  <c r="T28" i="7" s="1"/>
  <c r="AB395" i="7"/>
  <c r="AB30" i="7" s="1"/>
  <c r="AM315" i="7"/>
  <c r="AM28" i="7" s="1"/>
  <c r="AD395" i="7"/>
  <c r="AD30" i="7" s="1"/>
  <c r="W395" i="7"/>
  <c r="W30" i="7" s="1"/>
  <c r="G395" i="7"/>
  <c r="O315" i="7"/>
  <c r="O28" i="7" s="1"/>
  <c r="AC315" i="7"/>
  <c r="AC28" i="7" s="1"/>
  <c r="AD315" i="7"/>
  <c r="AD28" i="7" s="1"/>
  <c r="Z315" i="7"/>
  <c r="Z28" i="7" s="1"/>
  <c r="I315" i="7"/>
  <c r="I28" i="7" s="1"/>
  <c r="G25" i="7" s="1"/>
  <c r="AE315" i="7"/>
  <c r="AE28" i="7" s="1"/>
  <c r="I395" i="7"/>
  <c r="I30" i="7" s="1"/>
  <c r="G29" i="7" s="1"/>
  <c r="D395" i="7"/>
  <c r="AA395" i="7"/>
  <c r="AA30" i="7" s="1"/>
  <c r="S315" i="7"/>
  <c r="S28" i="7" s="1"/>
  <c r="AA315" i="7"/>
  <c r="AA28" i="7" s="1"/>
  <c r="AI315" i="7"/>
  <c r="AI28" i="7" s="1"/>
  <c r="J315" i="7"/>
  <c r="J28" i="7" s="1"/>
  <c r="M315" i="7"/>
  <c r="M28" i="7" s="1"/>
  <c r="L395" i="7"/>
  <c r="L30" i="7" s="1"/>
  <c r="O395" i="7"/>
  <c r="O30" i="7" s="1"/>
  <c r="Q395" i="7"/>
  <c r="Q30" i="7" s="1"/>
</calcChain>
</file>

<file path=xl/sharedStrings.xml><?xml version="1.0" encoding="utf-8"?>
<sst xmlns="http://schemas.openxmlformats.org/spreadsheetml/2006/main" count="16993" uniqueCount="5237">
  <si>
    <t>BDbDT BAU Deaths by Demographic Trait</t>
  </si>
  <si>
    <t>Source:</t>
  </si>
  <si>
    <t>U.S. Census Bureau</t>
  </si>
  <si>
    <t>Projections for the United States: 2017-2060</t>
  </si>
  <si>
    <t>https://www.census.gov/data/datasets/2017/demo/popproj/2017-popproj.html</t>
  </si>
  <si>
    <t>Datasets, Table 3, Main Series</t>
  </si>
  <si>
    <t>Age columns have been removed to reduce filesize</t>
  </si>
  <si>
    <t>RACE_HISP</t>
  </si>
  <si>
    <t>SEX</t>
  </si>
  <si>
    <t>YEAR</t>
  </si>
  <si>
    <t>TOTAL_DEATHS</t>
  </si>
  <si>
    <t>Notes</t>
  </si>
  <si>
    <t>Key information for the U.S. census file is:</t>
  </si>
  <si>
    <t>RACE_HISP column</t>
  </si>
  <si>
    <t>total population</t>
  </si>
  <si>
    <t>white alone</t>
  </si>
  <si>
    <t>black alone</t>
  </si>
  <si>
    <t>Asian alone</t>
  </si>
  <si>
    <t>Native Hawaiian and Pacific Islander alone</t>
  </si>
  <si>
    <t>Two or more races</t>
  </si>
  <si>
    <t>Not Hispanic</t>
  </si>
  <si>
    <t>Hispanic</t>
  </si>
  <si>
    <t>Non-Hispanic White Alone</t>
  </si>
  <si>
    <t>SEX column</t>
  </si>
  <si>
    <t>both sexes</t>
  </si>
  <si>
    <t>male</t>
  </si>
  <si>
    <t>female</t>
  </si>
  <si>
    <t>American Indian and Alaska Native alone</t>
  </si>
  <si>
    <t>white</t>
  </si>
  <si>
    <t>black</t>
  </si>
  <si>
    <t>asian</t>
  </si>
  <si>
    <t>other race</t>
  </si>
  <si>
    <t>hispanic</t>
  </si>
  <si>
    <t>nonhispanic</t>
  </si>
  <si>
    <t>Forecasts of Oregon's County Populations and Components of Change, 2010 - 2050</t>
  </si>
  <si>
    <t>Prepared by Office of Economic Analysis, Department of Administrative Services, State of Oregon</t>
  </si>
  <si>
    <t>Release date: March 28, 2013</t>
  </si>
  <si>
    <t>Estimate</t>
  </si>
  <si>
    <t>PSU'S ESTIMATES</t>
  </si>
  <si>
    <t>FORECAST</t>
  </si>
  <si>
    <t>Area Name</t>
  </si>
  <si>
    <t>Oregon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</si>
  <si>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</si>
  <si>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</si>
  <si>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</si>
  <si>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</si>
  <si>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</si>
  <si>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</si>
  <si>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</si>
  <si>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</si>
  <si>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</si>
  <si>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</si>
  <si>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Gilliam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</si>
  <si>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</si>
  <si>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</si>
  <si>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</si>
  <si>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</si>
  <si>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</si>
  <si>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</si>
  <si>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</si>
  <si>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</si>
  <si>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</si>
  <si>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</si>
  <si>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</si>
  <si>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</si>
  <si>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</si>
  <si>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</si>
  <si>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</si>
  <si>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</si>
  <si>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Sherman</t>
  </si>
  <si>
    <t>Tillamook</t>
  </si>
  <si>
    <t>Umatilla</t>
  </si>
  <si>
    <t>Union</t>
  </si>
  <si>
    <t>Wallowa</t>
  </si>
  <si>
    <t>Wasco</t>
  </si>
  <si>
    <t>Washington</t>
  </si>
  <si>
    <t>Wheeler</t>
  </si>
  <si>
    <t>Yamhill</t>
  </si>
  <si>
    <t>POPULATION CHANGE</t>
  </si>
  <si>
    <t>1980-1985</t>
  </si>
  <si>
    <t>1985-1990</t>
  </si>
  <si>
    <t>1990-1995</t>
  </si>
  <si>
    <t>1995-2000</t>
  </si>
  <si>
    <t>2000-2005</t>
  </si>
  <si>
    <t>2005-2010</t>
  </si>
  <si>
    <t>2010-2011</t>
  </si>
  <si>
    <t>2011-2012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</si>
  <si>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</si>
  <si>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</si>
  <si>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</si>
  <si>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</si>
  <si>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</si>
  <si>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</si>
  <si>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</si>
  <si>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</si>
  <si>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ANNUALIZED GROWTH RATES</t>
  </si>
  <si>
    <t>2010-2012</t>
  </si>
  <si>
    <t>NUMBER OF BIRTHS</t>
  </si>
  <si>
    <t>Average Annual Birth Rates per 1,000 population</t>
  </si>
  <si>
    <t>NUMBER OF DEATHS</t>
  </si>
  <si>
    <t>Average Annual Death Rates per 1,000 population</t>
  </si>
  <si>
    <t>OREGON</t>
  </si>
  <si>
    <t>NET MIGRATION</t>
  </si>
  <si>
    <t>Average Annual Net migration rates per 1,000 population</t>
  </si>
  <si>
    <t>Oregon specific data</t>
  </si>
  <si>
    <t>Archived Long-term county forecast</t>
  </si>
  <si>
    <t>Oregon's long-term county population forecast, 2010-2050</t>
  </si>
  <si>
    <t>https://www.oregon.gov/das/OEA/Pages/forecastdemographic.aspx</t>
  </si>
  <si>
    <t>FIPS</t>
  </si>
  <si>
    <t>STATE</t>
  </si>
  <si>
    <t>COUNTY</t>
  </si>
  <si>
    <t>STNAME</t>
  </si>
  <si>
    <t>CTYNAME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</si>
  <si>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</si>
  <si>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</si>
  <si>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</si>
  <si>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</si>
  <si>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</si>
  <si>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</si>
  <si>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</si>
  <si>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</si>
  <si>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</si>
  <si>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</si>
  <si>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</si>
  <si>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</si>
  <si>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</si>
  <si>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</si>
  <si>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</si>
  <si>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NH_MALE</t>
  </si>
  <si>
    <t>NH_FEMALE</t>
  </si>
  <si>
    <t>H_MALE</t>
  </si>
  <si>
    <t>H_FEMALE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</si>
  <si>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</si>
  <si>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</si>
  <si>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</si>
  <si>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</si>
  <si>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</si>
  <si>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</si>
  <si>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</si>
  <si>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</si>
  <si>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</si>
  <si>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</si>
  <si>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</si>
  <si>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</si>
  <si>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</si>
  <si>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</si>
  <si>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</si>
  <si>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</si>
  <si>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</si>
  <si>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</si>
  <si>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</si>
  <si>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</si>
  <si>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</si>
  <si>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</si>
  <si>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</si>
  <si>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</si>
  <si>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</si>
  <si>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</si>
  <si>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</si>
  <si>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</si>
  <si>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</si>
  <si>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</si>
  <si>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</si>
  <si>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</si>
  <si>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</si>
  <si>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</si>
  <si>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</si>
  <si>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</si>
  <si>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</si>
  <si>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</si>
  <si>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</si>
  <si>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</si>
  <si>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</si>
  <si>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</si>
  <si>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</si>
  <si>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</si>
  <si>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</si>
  <si>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</si>
  <si>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</si>
  <si>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</si>
  <si>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</si>
  <si>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</si>
  <si>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</si>
  <si>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</si>
  <si>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</si>
  <si>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</si>
  <si>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</si>
  <si>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</si>
  <si>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</si>
  <si>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</si>
  <si>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</si>
  <si>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</si>
  <si>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</si>
  <si>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</si>
  <si>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</si>
  <si>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</si>
  <si>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</si>
  <si>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</si>
  <si>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</si>
  <si>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</si>
  <si>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</si>
  <si>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</si>
  <si>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</si>
  <si>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</si>
  <si>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</si>
  <si>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</si>
  <si>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</si>
  <si>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</si>
  <si>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</si>
  <si>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</si>
  <si>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</si>
  <si>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</si>
  <si>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</si>
  <si>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</si>
  <si>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</si>
  <si>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</si>
  <si>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</si>
  <si>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</si>
  <si>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</si>
  <si>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</si>
  <si>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</si>
  <si>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</si>
  <si>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</si>
  <si>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</si>
  <si>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</si>
  <si>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</si>
  <si>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</si>
  <si>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</si>
  <si>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</si>
  <si>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</si>
  <si>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</si>
  <si>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</si>
  <si>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</si>
  <si>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</si>
  <si>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</si>
  <si>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</si>
  <si>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</si>
  <si>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</si>
  <si>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</si>
  <si>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</si>
  <si>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</si>
  <si>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</si>
  <si>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</si>
  <si>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</si>
  <si>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</si>
  <si>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Boone</t>
  </si>
  <si>
    <t>Bradley</t>
  </si>
  <si>
    <t>Carroll</t>
  </si>
  <si>
    <t>Chicot</t>
  </si>
  <si>
    <t>Clark</t>
  </si>
  <si>
    <t>Cleveland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</si>
  <si>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</si>
  <si>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</si>
  <si>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</si>
  <si>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</si>
  <si>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</si>
  <si>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</si>
  <si>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</si>
  <si>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</si>
  <si>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</si>
  <si>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</si>
  <si>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Hempstead</t>
  </si>
  <si>
    <t>Hot Spring</t>
  </si>
  <si>
    <t>Howard</t>
  </si>
  <si>
    <t>Independence</t>
  </si>
  <si>
    <t>Izard</t>
  </si>
  <si>
    <t>Johnson</t>
  </si>
  <si>
    <t>Lafayette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</si>
  <si>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</si>
  <si>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</si>
  <si>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</si>
  <si>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</si>
  <si>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</si>
  <si>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</si>
  <si>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</si>
  <si>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</si>
  <si>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</si>
  <si>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</si>
  <si>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</si>
  <si>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</si>
  <si>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</si>
  <si>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</si>
  <si>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</si>
  <si>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</si>
  <si>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</si>
  <si>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</si>
  <si>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</si>
  <si>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</si>
  <si>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</si>
  <si>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</si>
  <si>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</si>
  <si>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</si>
  <si>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</si>
  <si>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</si>
  <si>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</si>
  <si>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</si>
  <si>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</si>
  <si>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</si>
  <si>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</si>
  <si>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</si>
  <si>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</si>
  <si>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</si>
  <si>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</si>
  <si>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</si>
  <si>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</si>
  <si>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</si>
  <si>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</si>
  <si>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</si>
  <si>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</si>
  <si>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</si>
  <si>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</si>
  <si>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</si>
  <si>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</si>
  <si>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</si>
  <si>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</si>
  <si>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</si>
  <si>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</si>
  <si>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</si>
  <si>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</si>
  <si>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</si>
  <si>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</si>
  <si>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</si>
  <si>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</si>
  <si>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</si>
  <si>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</si>
  <si>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</si>
  <si>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</si>
  <si>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</si>
  <si>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</si>
  <si>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</si>
  <si>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</si>
  <si>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</si>
  <si>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</si>
  <si>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</si>
  <si>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</si>
  <si>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</si>
  <si>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</si>
  <si>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</si>
  <si>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</si>
  <si>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</si>
  <si>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</si>
  <si>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</si>
  <si>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</si>
  <si>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</si>
  <si>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</si>
  <si>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</si>
  <si>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</si>
  <si>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</si>
  <si>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</si>
  <si>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</si>
  <si>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</si>
  <si>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</si>
  <si>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</si>
  <si>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</si>
  <si>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</si>
  <si>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</si>
  <si>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</si>
  <si>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</si>
  <si>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</si>
  <si>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</si>
  <si>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</si>
  <si>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</si>
  <si>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</si>
  <si>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</si>
  <si>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</si>
  <si>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</si>
  <si>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</si>
  <si>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</si>
  <si>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</si>
  <si>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</si>
  <si>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</si>
  <si>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</si>
  <si>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</si>
  <si>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</si>
  <si>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</si>
  <si>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</si>
  <si>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</si>
  <si>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</si>
  <si>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</si>
  <si>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</si>
  <si>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</si>
  <si>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</si>
  <si>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</si>
  <si>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</si>
  <si>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</si>
  <si>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</si>
  <si>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</si>
  <si>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</si>
  <si>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</si>
  <si>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</si>
  <si>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</si>
  <si>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</si>
  <si>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</si>
  <si>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</si>
  <si>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</si>
  <si>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</si>
  <si>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</si>
  <si>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</si>
  <si>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</si>
  <si>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</si>
  <si>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</si>
  <si>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</si>
  <si>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</si>
  <si>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</si>
  <si>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</si>
  <si>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</si>
  <si>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</si>
  <si>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</si>
  <si>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</si>
  <si>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</si>
  <si>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</si>
  <si>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</si>
  <si>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</si>
  <si>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</si>
  <si>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</si>
  <si>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</si>
  <si>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</si>
  <si>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</si>
  <si>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</si>
  <si>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</si>
  <si>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</si>
  <si>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</si>
  <si>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</si>
  <si>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</si>
  <si>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</si>
  <si>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</si>
  <si>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</si>
  <si>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</si>
  <si>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</si>
  <si>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</si>
  <si>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</si>
  <si>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</si>
  <si>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</si>
  <si>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</si>
  <si>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</si>
  <si>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</si>
  <si>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</si>
  <si>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</si>
  <si>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</si>
  <si>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</si>
  <si>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</si>
  <si>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</si>
  <si>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</si>
  <si>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</si>
  <si>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</si>
  <si>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</si>
  <si>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</si>
  <si>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</si>
  <si>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</si>
  <si>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</si>
  <si>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</si>
  <si>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</si>
  <si>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</si>
  <si>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</si>
  <si>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</si>
  <si>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</si>
  <si>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</si>
  <si>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</si>
  <si>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</si>
  <si>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</si>
  <si>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</si>
  <si>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</si>
  <si>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</si>
  <si>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</si>
  <si>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</si>
  <si>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</si>
  <si>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</si>
  <si>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</si>
  <si>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</si>
  <si>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</si>
  <si>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</si>
  <si>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</si>
  <si>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</si>
  <si>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</si>
  <si>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</si>
  <si>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</si>
  <si>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</si>
  <si>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</si>
  <si>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</si>
  <si>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</si>
  <si>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</si>
  <si>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</si>
  <si>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</si>
  <si>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</si>
  <si>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</si>
  <si>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</si>
  <si>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</si>
  <si>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</si>
  <si>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</si>
  <si>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</si>
  <si>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</si>
  <si>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</si>
  <si>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</si>
  <si>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</si>
  <si>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</si>
  <si>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</si>
  <si>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</si>
  <si>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</si>
  <si>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</si>
  <si>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</si>
  <si>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</si>
  <si>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</si>
  <si>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</si>
  <si>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</si>
  <si>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</si>
  <si>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</si>
  <si>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</si>
  <si>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</si>
  <si>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</si>
  <si>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</si>
  <si>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</si>
  <si>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</si>
  <si>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</si>
  <si>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</si>
  <si>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</si>
  <si>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</si>
  <si>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</si>
  <si>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</si>
  <si>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</si>
  <si>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</si>
  <si>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</si>
  <si>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</si>
  <si>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</si>
  <si>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</si>
  <si>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</si>
  <si>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</si>
  <si>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</si>
  <si>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</si>
  <si>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</si>
  <si>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</si>
  <si>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</si>
  <si>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</si>
  <si>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</si>
  <si>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</si>
  <si>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</si>
  <si>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</si>
  <si>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</si>
  <si>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</si>
  <si>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</si>
  <si>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</si>
  <si>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</si>
  <si>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</si>
  <si>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</si>
  <si>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</si>
  <si>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</si>
  <si>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</si>
  <si>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</si>
  <si>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</si>
  <si>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</si>
  <si>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</si>
  <si>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</si>
  <si>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</si>
  <si>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</si>
  <si>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</si>
  <si>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</si>
  <si>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</si>
  <si>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</si>
  <si>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</si>
  <si>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</si>
  <si>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</si>
  <si>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</si>
  <si>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</si>
  <si>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</si>
  <si>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</si>
  <si>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</si>
  <si>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</si>
  <si>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</si>
  <si>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</si>
  <si>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</si>
  <si>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</si>
  <si>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</si>
  <si>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</si>
  <si>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</si>
  <si>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</si>
  <si>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</si>
  <si>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</si>
  <si>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</si>
  <si>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</si>
  <si>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</si>
  <si>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</si>
  <si>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</si>
  <si>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</si>
  <si>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</si>
  <si>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</si>
  <si>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</si>
  <si>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</si>
  <si>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</si>
  <si>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</si>
  <si>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</si>
  <si>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</si>
  <si>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</si>
  <si>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</si>
  <si>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</si>
  <si>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</si>
  <si>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</si>
  <si>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</si>
  <si>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</si>
  <si>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</si>
  <si>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</si>
  <si>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</si>
  <si>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</si>
  <si>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</si>
  <si>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</si>
  <si>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</si>
  <si>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</si>
  <si>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</si>
  <si>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</si>
  <si>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</si>
  <si>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</si>
  <si>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</si>
  <si>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</si>
  <si>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</si>
  <si>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</si>
  <si>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</si>
  <si>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</si>
  <si>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</si>
  <si>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</si>
  <si>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</si>
  <si>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</si>
  <si>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</si>
  <si>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</si>
  <si>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</si>
  <si>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</si>
  <si>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</si>
  <si>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</si>
  <si>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</si>
  <si>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</si>
  <si>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</si>
  <si>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</si>
  <si>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</si>
  <si>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</si>
  <si>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</si>
  <si>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</si>
  <si>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</si>
  <si>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</si>
  <si>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</si>
  <si>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</si>
  <si>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</si>
  <si>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</si>
  <si>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</si>
  <si>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</si>
  <si>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</si>
  <si>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</si>
  <si>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</si>
  <si>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</si>
  <si>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</si>
  <si>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</si>
  <si>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</si>
  <si>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</si>
  <si>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</si>
  <si>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</si>
  <si>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</si>
  <si>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</si>
  <si>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</si>
  <si>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</si>
  <si>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</si>
  <si>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</si>
  <si>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</si>
  <si>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</si>
  <si>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</si>
  <si>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</si>
  <si>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</si>
  <si>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</si>
  <si>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</si>
  <si>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</si>
  <si>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</si>
  <si>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</si>
  <si>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</si>
  <si>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</si>
  <si>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</si>
  <si>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</si>
  <si>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</si>
  <si>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</si>
  <si>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</si>
  <si>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</si>
  <si>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</si>
  <si>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</si>
  <si>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</si>
  <si>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</si>
  <si>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</si>
  <si>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</si>
  <si>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</si>
  <si>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</si>
  <si>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</si>
  <si>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</si>
  <si>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</si>
  <si>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</si>
  <si>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</si>
  <si>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</si>
  <si>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</si>
  <si>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</si>
  <si>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</si>
  <si>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</si>
  <si>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</si>
  <si>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</si>
  <si>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</si>
  <si>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</si>
  <si>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</si>
  <si>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</si>
  <si>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</si>
  <si>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</si>
  <si>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</si>
  <si>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</si>
  <si>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</si>
  <si>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</si>
  <si>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</si>
  <si>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</si>
  <si>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</si>
  <si>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</si>
  <si>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</si>
  <si>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</si>
  <si>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</si>
  <si>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</si>
  <si>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</si>
  <si>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</si>
  <si>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</si>
  <si>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</si>
  <si>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</si>
  <si>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</si>
  <si>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</si>
  <si>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</si>
  <si>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</si>
  <si>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</si>
  <si>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</si>
  <si>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</si>
  <si>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</si>
  <si>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</si>
  <si>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</si>
  <si>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</si>
  <si>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</si>
  <si>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</si>
  <si>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</si>
  <si>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</si>
  <si>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</si>
  <si>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</si>
  <si>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</si>
  <si>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</si>
  <si>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</si>
  <si>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</si>
  <si>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</si>
  <si>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</si>
  <si>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</si>
  <si>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</si>
  <si>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</si>
  <si>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</si>
  <si>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</si>
  <si>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</si>
  <si>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</si>
  <si>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</si>
  <si>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</si>
  <si>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</si>
  <si>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</si>
  <si>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</si>
  <si>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</si>
  <si>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</si>
  <si>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</si>
  <si>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</si>
  <si>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</si>
  <si>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</si>
  <si>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</si>
  <si>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</si>
  <si>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</si>
  <si>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</si>
  <si>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</si>
  <si>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</si>
  <si>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</si>
  <si>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</si>
  <si>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</si>
  <si>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</si>
  <si>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</si>
  <si>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</si>
  <si>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</si>
  <si>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</si>
  <si>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</si>
  <si>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</si>
  <si>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</si>
  <si>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</si>
  <si>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</si>
  <si>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</si>
  <si>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</si>
  <si>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</si>
  <si>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</si>
  <si>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</si>
  <si>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</si>
  <si>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</si>
  <si>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</si>
  <si>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</si>
  <si>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</si>
  <si>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</si>
  <si>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</si>
  <si>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</si>
  <si>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</si>
  <si>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</si>
  <si>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</si>
  <si>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</si>
  <si>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</si>
  <si>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</si>
  <si>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</si>
  <si>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</si>
  <si>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</si>
  <si>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</si>
  <si>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</si>
  <si>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</si>
  <si>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</si>
  <si>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</si>
  <si>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</si>
  <si>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</si>
  <si>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</si>
  <si>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</si>
  <si>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</si>
  <si>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</si>
  <si>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</si>
  <si>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</si>
  <si>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</si>
  <si>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</si>
  <si>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</si>
  <si>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</si>
  <si>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</si>
  <si>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</si>
  <si>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</si>
  <si>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</si>
  <si>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</si>
  <si>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</si>
  <si>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</si>
  <si>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</si>
  <si>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</si>
  <si>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</si>
  <si>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</si>
  <si>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</si>
  <si>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</si>
  <si>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</si>
  <si>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</si>
  <si>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</si>
  <si>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</si>
  <si>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</si>
  <si>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</si>
  <si>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</si>
  <si>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</si>
  <si>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</si>
  <si>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</si>
  <si>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</si>
  <si>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</si>
  <si>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</si>
  <si>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</si>
  <si>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</si>
  <si>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</si>
  <si>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</si>
  <si>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</si>
  <si>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</si>
  <si>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</si>
  <si>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</si>
  <si>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</si>
  <si>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</si>
  <si>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</si>
  <si>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</si>
  <si>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</si>
  <si>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</si>
  <si>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</si>
  <si>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</si>
  <si>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</si>
  <si>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</si>
  <si>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</si>
  <si>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</si>
  <si>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</si>
  <si>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</si>
  <si>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</si>
  <si>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</si>
  <si>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</si>
  <si>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</si>
  <si>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</si>
  <si>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</si>
  <si>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</si>
  <si>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</si>
  <si>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</si>
  <si>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</si>
  <si>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</si>
  <si>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</si>
  <si>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</si>
  <si>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</si>
  <si>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</si>
  <si>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</si>
  <si>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</si>
  <si>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</si>
  <si>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</si>
  <si>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</si>
  <si>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</si>
  <si>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</si>
  <si>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</si>
  <si>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</si>
  <si>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</si>
  <si>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</si>
  <si>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</si>
  <si>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</si>
  <si>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</si>
  <si>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</si>
  <si>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</si>
  <si>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</si>
  <si>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</si>
  <si>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</si>
  <si>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</si>
  <si>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</si>
  <si>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</si>
  <si>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</si>
  <si>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</si>
  <si>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</si>
  <si>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</si>
  <si>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</si>
  <si>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</si>
  <si>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</si>
  <si>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</si>
  <si>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</si>
  <si>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</si>
  <si>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</si>
  <si>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</si>
  <si>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</si>
  <si>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</si>
  <si>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</si>
  <si>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</si>
  <si>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</si>
  <si>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</si>
  <si>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</si>
  <si>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</si>
  <si>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</si>
  <si>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</si>
  <si>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</si>
  <si>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</si>
  <si>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</si>
  <si>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</si>
  <si>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</si>
  <si>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</si>
  <si>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</si>
  <si>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</si>
  <si>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</si>
  <si>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</si>
  <si>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</si>
  <si>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</si>
  <si>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</si>
  <si>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</si>
  <si>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</si>
  <si>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</si>
  <si>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</si>
  <si>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</si>
  <si>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</si>
  <si>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</si>
  <si>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</si>
  <si>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</si>
  <si>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</si>
  <si>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</si>
  <si>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</si>
  <si>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</si>
  <si>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</si>
  <si>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</si>
  <si>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</si>
  <si>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</si>
  <si>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</si>
  <si>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</si>
  <si>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</si>
  <si>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</si>
  <si>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</si>
  <si>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</si>
  <si>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</si>
  <si>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</si>
  <si>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</si>
  <si>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</si>
  <si>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</si>
  <si>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</si>
  <si>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</si>
  <si>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</si>
  <si>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</si>
  <si>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</si>
  <si>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</si>
  <si>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</si>
  <si>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</si>
  <si>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</si>
  <si>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</si>
  <si>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</si>
  <si>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</si>
  <si>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</si>
  <si>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</si>
  <si>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</si>
  <si>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</si>
  <si>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</si>
  <si>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</si>
  <si>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</si>
  <si>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</si>
  <si>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</si>
  <si>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</si>
  <si>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</si>
  <si>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</si>
  <si>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</si>
  <si>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</si>
  <si>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</si>
  <si>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</si>
  <si>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</si>
  <si>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</si>
  <si>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</si>
  <si>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</si>
  <si>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</si>
  <si>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</si>
  <si>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</si>
  <si>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</si>
  <si>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</si>
  <si>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</si>
  <si>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</si>
  <si>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</si>
  <si>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</si>
  <si>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</si>
  <si>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</si>
  <si>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</si>
  <si>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</si>
  <si>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</si>
  <si>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</si>
  <si>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</si>
  <si>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</si>
  <si>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</si>
  <si>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</si>
  <si>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</si>
  <si>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</si>
  <si>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</si>
  <si>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</si>
  <si>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</si>
  <si>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</si>
  <si>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</si>
  <si>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</si>
  <si>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</si>
  <si>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</si>
  <si>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</si>
  <si>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</si>
  <si>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</si>
  <si>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</si>
  <si>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</si>
  <si>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</si>
  <si>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</si>
  <si>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</si>
  <si>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</si>
  <si>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</si>
  <si>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</si>
  <si>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</si>
  <si>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</si>
  <si>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</si>
  <si>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</si>
  <si>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</si>
  <si>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</si>
  <si>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</si>
  <si>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</si>
  <si>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</si>
  <si>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</si>
  <si>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</si>
  <si>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</si>
  <si>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</si>
  <si>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</si>
  <si>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</si>
  <si>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</si>
  <si>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</si>
  <si>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</si>
  <si>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</si>
  <si>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</si>
  <si>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</si>
  <si>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</si>
  <si>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</si>
  <si>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</si>
  <si>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</si>
  <si>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</si>
  <si>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</si>
  <si>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</si>
  <si>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</si>
  <si>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</si>
  <si>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</si>
  <si>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</si>
  <si>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</si>
  <si>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</si>
  <si>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</si>
  <si>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</si>
  <si>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</si>
  <si>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</si>
  <si>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</si>
  <si>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</si>
  <si>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</si>
  <si>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</si>
  <si>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</si>
  <si>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</si>
  <si>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</si>
  <si>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</si>
  <si>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</si>
  <si>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</si>
  <si>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</si>
  <si>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</si>
  <si>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</si>
  <si>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</si>
  <si>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</si>
  <si>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</si>
  <si>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</si>
  <si>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</si>
  <si>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</si>
  <si>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</si>
  <si>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</si>
  <si>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</si>
  <si>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</si>
  <si>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</si>
  <si>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</si>
  <si>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</si>
  <si>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</si>
  <si>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</si>
  <si>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</si>
  <si>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</si>
  <si>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</si>
  <si>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</si>
  <si>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</si>
  <si>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</si>
  <si>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</si>
  <si>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</si>
  <si>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</si>
  <si>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</si>
  <si>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</si>
  <si>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</si>
  <si>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</si>
  <si>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</si>
  <si>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</si>
  <si>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</si>
  <si>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</si>
  <si>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</si>
  <si>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</si>
  <si>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</si>
  <si>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</si>
  <si>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</si>
  <si>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</si>
  <si>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</si>
  <si>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</si>
  <si>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</si>
  <si>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</si>
  <si>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</si>
  <si>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</si>
  <si>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</si>
  <si>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</si>
  <si>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</si>
  <si>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</si>
  <si>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</si>
  <si>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</si>
  <si>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</si>
  <si>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</si>
  <si>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</si>
  <si>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</si>
  <si>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</si>
  <si>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</si>
  <si>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</si>
  <si>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</si>
  <si>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</si>
  <si>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</si>
  <si>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</si>
  <si>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</si>
  <si>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</si>
  <si>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</si>
  <si>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</si>
  <si>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</si>
  <si>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</si>
  <si>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</si>
  <si>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</si>
  <si>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</si>
  <si>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</si>
  <si>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</si>
  <si>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</si>
  <si>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</si>
  <si>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</si>
  <si>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</si>
  <si>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</si>
  <si>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</si>
  <si>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</si>
  <si>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</si>
  <si>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</si>
  <si>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</si>
  <si>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</si>
  <si>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</si>
  <si>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</si>
  <si>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</si>
  <si>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</si>
  <si>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</si>
  <si>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</si>
  <si>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</si>
  <si>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</si>
  <si>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</si>
  <si>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</si>
  <si>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</si>
  <si>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</si>
  <si>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</si>
  <si>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</si>
  <si>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</si>
  <si>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</si>
  <si>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</si>
  <si>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</si>
  <si>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</si>
  <si>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</si>
  <si>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</si>
  <si>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</si>
  <si>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</si>
  <si>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</si>
  <si>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</si>
  <si>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</si>
  <si>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</si>
  <si>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</si>
  <si>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</si>
  <si>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</si>
  <si>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</si>
  <si>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</si>
  <si>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</si>
  <si>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</si>
  <si>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</si>
  <si>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</si>
  <si>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</si>
  <si>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</si>
  <si>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</si>
  <si>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</si>
  <si>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</si>
  <si>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</si>
  <si>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</si>
  <si>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</si>
  <si>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</si>
  <si>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</si>
  <si>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</si>
  <si>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</si>
  <si>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</si>
  <si>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</si>
  <si>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</si>
  <si>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</si>
  <si>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</si>
  <si>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</si>
  <si>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</si>
  <si>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</si>
  <si>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</si>
  <si>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</si>
  <si>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</si>
  <si>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</si>
  <si>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</si>
  <si>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</si>
  <si>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</si>
  <si>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</si>
  <si>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</si>
  <si>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</si>
  <si>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</si>
  <si>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</si>
  <si>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</si>
  <si>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</si>
  <si>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</si>
  <si>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</si>
  <si>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</si>
  <si>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</si>
  <si>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</si>
  <si>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</si>
  <si>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</si>
  <si>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</si>
  <si>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</si>
  <si>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</si>
  <si>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</si>
  <si>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</si>
  <si>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</si>
  <si>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</si>
  <si>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</si>
  <si>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</si>
  <si>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</si>
  <si>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</si>
  <si>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</si>
  <si>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</si>
  <si>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</si>
  <si>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</si>
  <si>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</si>
  <si>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</si>
  <si>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</si>
  <si>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</si>
  <si>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</si>
  <si>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</si>
  <si>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</si>
  <si>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</si>
  <si>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</si>
  <si>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</si>
  <si>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Cheshire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</si>
  <si>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</si>
  <si>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</si>
  <si>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</si>
  <si>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</si>
  <si>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</si>
  <si>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</si>
  <si>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</si>
  <si>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</si>
  <si>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</si>
  <si>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</si>
  <si>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</si>
  <si>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</si>
  <si>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</si>
  <si>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</si>
  <si>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</si>
  <si>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</si>
  <si>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</si>
  <si>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</si>
  <si>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</si>
  <si>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</si>
  <si>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</si>
  <si>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</si>
  <si>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</si>
  <si>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</si>
  <si>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</si>
  <si>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</si>
  <si>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</si>
  <si>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</si>
  <si>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</si>
  <si>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</si>
  <si>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</si>
  <si>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</si>
  <si>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</si>
  <si>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</si>
  <si>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</si>
  <si>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</si>
  <si>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</si>
  <si>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</si>
  <si>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</si>
  <si>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</si>
  <si>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</si>
  <si>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</si>
  <si>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</si>
  <si>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</si>
  <si>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</si>
  <si>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</si>
  <si>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</si>
  <si>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</si>
  <si>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</si>
  <si>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</si>
  <si>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</si>
  <si>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</si>
  <si>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</si>
  <si>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</si>
  <si>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</si>
  <si>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</si>
  <si>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</si>
  <si>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</si>
  <si>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</si>
  <si>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</si>
  <si>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</si>
  <si>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</si>
  <si>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</si>
  <si>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</si>
  <si>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</si>
  <si>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</si>
  <si>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</si>
  <si>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</si>
  <si>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</si>
  <si>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</si>
  <si>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</si>
  <si>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</si>
  <si>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</si>
  <si>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</si>
  <si>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</si>
  <si>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</si>
  <si>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</si>
  <si>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</si>
  <si>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</si>
  <si>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</si>
  <si>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</si>
  <si>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</si>
  <si>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</si>
  <si>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</si>
  <si>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</si>
  <si>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</si>
  <si>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</si>
  <si>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</si>
  <si>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</si>
  <si>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</si>
  <si>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</si>
  <si>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</si>
  <si>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</si>
  <si>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</si>
  <si>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</si>
  <si>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</si>
  <si>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</si>
  <si>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</si>
  <si>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</si>
  <si>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</si>
  <si>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</si>
  <si>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</si>
  <si>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</si>
  <si>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</si>
  <si>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</si>
  <si>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</si>
  <si>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</si>
  <si>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</si>
  <si>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</si>
  <si>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</si>
  <si>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</si>
  <si>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</si>
  <si>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</si>
  <si>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</si>
  <si>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</si>
  <si>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</si>
  <si>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</si>
  <si>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</si>
  <si>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</si>
  <si>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</si>
  <si>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</si>
  <si>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</si>
  <si>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</si>
  <si>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</si>
  <si>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</si>
  <si>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</si>
  <si>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</si>
  <si>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</si>
  <si>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</si>
  <si>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</si>
  <si>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</si>
  <si>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</si>
  <si>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</si>
  <si>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</si>
  <si>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</si>
  <si>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</si>
  <si>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</si>
  <si>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</si>
  <si>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</si>
  <si>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</si>
  <si>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</si>
  <si>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</si>
  <si>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</si>
  <si>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</si>
  <si>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</si>
  <si>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</si>
  <si>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</si>
  <si>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</si>
  <si>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</si>
  <si>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</si>
  <si>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</si>
  <si>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</si>
  <si>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</si>
  <si>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</si>
  <si>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</si>
  <si>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</si>
  <si>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</si>
  <si>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</si>
  <si>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</si>
  <si>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</si>
  <si>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</si>
  <si>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</si>
  <si>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</si>
  <si>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</si>
  <si>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</si>
  <si>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</si>
  <si>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</si>
  <si>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</si>
  <si>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</si>
  <si>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</si>
  <si>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</si>
  <si>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</si>
  <si>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</si>
  <si>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</si>
  <si>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</si>
  <si>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</si>
  <si>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</si>
  <si>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</si>
  <si>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</si>
  <si>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</si>
  <si>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</si>
  <si>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</si>
  <si>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</si>
  <si>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</si>
  <si>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</si>
  <si>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</si>
  <si>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</si>
  <si>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</si>
  <si>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</si>
  <si>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</si>
  <si>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</si>
  <si>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</si>
  <si>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</si>
  <si>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</si>
  <si>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</si>
  <si>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</si>
  <si>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</si>
  <si>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</si>
  <si>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</si>
  <si>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</si>
  <si>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</si>
  <si>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</si>
  <si>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</si>
  <si>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</si>
  <si>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</si>
  <si>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</si>
  <si>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</si>
  <si>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</si>
  <si>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</si>
  <si>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</si>
  <si>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</si>
  <si>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</si>
  <si>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</si>
  <si>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</si>
  <si>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</si>
  <si>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</si>
  <si>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</si>
  <si>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</si>
  <si>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</si>
  <si>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</si>
  <si>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</si>
  <si>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</si>
  <si>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</si>
  <si>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</si>
  <si>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</si>
  <si>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</si>
  <si>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</si>
  <si>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</si>
  <si>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</si>
  <si>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</si>
  <si>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</si>
  <si>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</si>
  <si>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</si>
  <si>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</si>
  <si>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</si>
  <si>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</si>
  <si>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</si>
  <si>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</si>
  <si>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</si>
  <si>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</si>
  <si>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</si>
  <si>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</si>
  <si>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</si>
  <si>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</si>
  <si>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</si>
  <si>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</si>
  <si>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</si>
  <si>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</si>
  <si>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</si>
  <si>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</si>
  <si>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</si>
  <si>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</si>
  <si>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</si>
  <si>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</si>
  <si>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</si>
  <si>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</si>
  <si>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</si>
  <si>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</si>
  <si>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</si>
  <si>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</si>
  <si>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</si>
  <si>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</si>
  <si>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</si>
  <si>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</si>
  <si>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</si>
  <si>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</si>
  <si>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</si>
  <si>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</si>
  <si>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</si>
  <si>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</si>
  <si>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</si>
  <si>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</si>
  <si>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</si>
  <si>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</si>
  <si>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</si>
  <si>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</si>
  <si>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</si>
  <si>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</si>
  <si>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</si>
  <si>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</si>
  <si>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</si>
  <si>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</si>
  <si>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</si>
  <si>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</si>
  <si>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</si>
  <si>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</si>
  <si>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</si>
  <si>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</si>
  <si>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</si>
  <si>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</si>
  <si>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</si>
  <si>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</si>
  <si>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</si>
  <si>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</si>
  <si>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</si>
  <si>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</si>
  <si>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</si>
  <si>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</si>
  <si>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</si>
  <si>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</si>
  <si>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</si>
  <si>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</si>
  <si>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</si>
  <si>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</si>
  <si>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</si>
  <si>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</si>
  <si>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</si>
  <si>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</si>
  <si>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</si>
  <si>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</si>
  <si>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</si>
  <si>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</si>
  <si>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</si>
  <si>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</si>
  <si>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</si>
  <si>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</si>
  <si>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</si>
  <si>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</si>
  <si>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</si>
  <si>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</si>
  <si>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</si>
  <si>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</si>
  <si>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</si>
  <si>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</si>
  <si>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</si>
  <si>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</si>
  <si>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</si>
  <si>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</si>
  <si>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</si>
  <si>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</si>
  <si>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</si>
  <si>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</si>
  <si>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</si>
  <si>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</si>
  <si>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</si>
  <si>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</si>
  <si>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</si>
  <si>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</si>
  <si>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</si>
  <si>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</si>
  <si>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</si>
  <si>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</si>
  <si>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</si>
  <si>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</si>
  <si>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</si>
  <si>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</si>
  <si>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</si>
  <si>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</si>
  <si>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</si>
  <si>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</si>
  <si>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</si>
  <si>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</si>
  <si>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</si>
  <si>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</si>
  <si>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</si>
  <si>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</si>
  <si>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</si>
  <si>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</si>
  <si>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</si>
  <si>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</si>
  <si>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</si>
  <si>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</si>
  <si>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</si>
  <si>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</si>
  <si>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</si>
  <si>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</si>
  <si>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</si>
  <si>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</si>
  <si>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</si>
  <si>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</si>
  <si>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</si>
  <si>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</si>
  <si>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</si>
  <si>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</si>
  <si>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</si>
  <si>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</si>
  <si>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</si>
  <si>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</si>
  <si>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</si>
  <si>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</si>
  <si>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</si>
  <si>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</si>
  <si>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</si>
  <si>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</si>
  <si>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</si>
  <si>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</si>
  <si>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</si>
  <si>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</si>
  <si>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</si>
  <si>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</si>
  <si>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</si>
  <si>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</si>
  <si>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</si>
  <si>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</si>
  <si>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</si>
  <si>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</si>
  <si>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</si>
  <si>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</si>
  <si>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</si>
  <si>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</si>
  <si>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</si>
  <si>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</si>
  <si>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</si>
  <si>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</si>
  <si>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</si>
  <si>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</si>
  <si>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</si>
  <si>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</si>
  <si>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</si>
  <si>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</si>
  <si>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</si>
  <si>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</si>
  <si>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</si>
  <si>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</si>
  <si>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</si>
  <si>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</si>
  <si>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</si>
  <si>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</si>
  <si>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</si>
  <si>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</si>
  <si>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</si>
  <si>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</si>
  <si>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</si>
  <si>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</si>
  <si>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</si>
  <si>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</si>
  <si>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</si>
  <si>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</si>
  <si>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</si>
  <si>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</si>
  <si>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</si>
  <si>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</si>
  <si>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</si>
  <si>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</si>
  <si>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</si>
  <si>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</si>
  <si>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</si>
  <si>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</si>
  <si>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</si>
  <si>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</si>
  <si>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</si>
  <si>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</si>
  <si>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</si>
  <si>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</si>
  <si>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</si>
  <si>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</si>
  <si>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</si>
  <si>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</si>
  <si>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</si>
  <si>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</si>
  <si>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</si>
  <si>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</si>
  <si>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</si>
  <si>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</si>
  <si>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</si>
  <si>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</si>
  <si>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</si>
  <si>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</si>
  <si>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</si>
  <si>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</si>
  <si>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</si>
  <si>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</si>
  <si>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</si>
  <si>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</si>
  <si>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</si>
  <si>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</si>
  <si>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</si>
  <si>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</si>
  <si>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</si>
  <si>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</si>
  <si>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</si>
  <si>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</si>
  <si>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</si>
  <si>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</si>
  <si>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</si>
  <si>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</si>
  <si>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</si>
  <si>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</si>
  <si>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</si>
  <si>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</si>
  <si>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</si>
  <si>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</si>
  <si>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</si>
  <si>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</si>
  <si>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</si>
  <si>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</si>
  <si>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</si>
  <si>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</si>
  <si>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</si>
  <si>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</si>
  <si>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</si>
  <si>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</si>
  <si>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</si>
  <si>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</si>
  <si>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</si>
  <si>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</si>
  <si>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</si>
  <si>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</si>
  <si>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</si>
  <si>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</si>
  <si>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</si>
  <si>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</si>
  <si>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</si>
  <si>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</si>
  <si>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</si>
  <si>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</si>
  <si>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</si>
  <si>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</si>
  <si>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</si>
  <si>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</si>
  <si>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</si>
  <si>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</si>
  <si>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</si>
  <si>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</si>
  <si>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</si>
  <si>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</si>
  <si>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</si>
  <si>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</si>
  <si>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</si>
  <si>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</si>
  <si>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</si>
  <si>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</si>
  <si>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</si>
  <si>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</si>
  <si>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</si>
  <si>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</si>
  <si>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</si>
  <si>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</si>
  <si>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</si>
  <si>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</si>
  <si>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</si>
  <si>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</si>
  <si>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</si>
  <si>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</si>
  <si>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</si>
  <si>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</si>
  <si>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</si>
  <si>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</si>
  <si>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</si>
  <si>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</si>
  <si>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</si>
  <si>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</si>
  <si>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</si>
  <si>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</si>
  <si>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</si>
  <si>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</si>
  <si>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</si>
  <si>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</si>
  <si>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</si>
  <si>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</si>
  <si>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</si>
  <si>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</si>
  <si>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</si>
  <si>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</si>
  <si>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</si>
  <si>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</si>
  <si>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</si>
  <si>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</si>
  <si>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</si>
  <si>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</si>
  <si>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</si>
  <si>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</si>
  <si>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</si>
  <si>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</si>
  <si>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</si>
  <si>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</si>
  <si>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</si>
  <si>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</si>
  <si>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</si>
  <si>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</si>
  <si>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</si>
  <si>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</si>
  <si>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</si>
  <si>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</si>
  <si>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</si>
  <si>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</si>
  <si>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</si>
  <si>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</si>
  <si>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</si>
  <si>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</si>
  <si>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</si>
  <si>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</si>
  <si>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</si>
  <si>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</si>
  <si>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</si>
  <si>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</si>
  <si>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</si>
  <si>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</si>
  <si>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</si>
  <si>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</si>
  <si>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</si>
  <si>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</si>
  <si>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</si>
  <si>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</si>
  <si>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</si>
  <si>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</si>
  <si>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</si>
  <si>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</si>
  <si>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</si>
  <si>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</si>
  <si>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</si>
  <si>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</si>
  <si>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</si>
  <si>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</si>
  <si>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</si>
  <si>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</si>
  <si>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</si>
  <si>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</si>
  <si>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</si>
  <si>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</si>
  <si>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</si>
  <si>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</si>
  <si>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</si>
  <si>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</si>
  <si>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</si>
  <si>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</si>
  <si>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</si>
  <si>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</si>
  <si>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</si>
  <si>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</si>
  <si>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</si>
  <si>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</si>
  <si>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</si>
  <si>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</si>
  <si>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</si>
  <si>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</si>
  <si>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</si>
  <si>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</si>
  <si>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</si>
  <si>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</si>
  <si>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</si>
  <si>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</si>
  <si>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</si>
  <si>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</si>
  <si>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</si>
  <si>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</si>
  <si>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</si>
  <si>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</si>
  <si>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</si>
  <si>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</si>
  <si>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</si>
  <si>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</si>
  <si>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</si>
  <si>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</si>
  <si>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</si>
  <si>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</si>
  <si>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</si>
  <si>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</si>
  <si>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</si>
  <si>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</si>
  <si>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</si>
  <si>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</si>
  <si>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</si>
  <si>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</si>
  <si>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</si>
  <si>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</si>
  <si>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</si>
  <si>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</si>
  <si>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</si>
  <si>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</si>
  <si>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</si>
  <si>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</si>
  <si>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</si>
  <si>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</si>
  <si>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</si>
  <si>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</si>
  <si>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</si>
  <si>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</si>
  <si>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</si>
  <si>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</si>
  <si>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</si>
  <si>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</si>
  <si>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</si>
  <si>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</si>
  <si>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</si>
  <si>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</si>
  <si>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</si>
  <si>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</si>
  <si>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</si>
  <si>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</si>
  <si>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</si>
  <si>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</si>
  <si>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</si>
  <si>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</si>
  <si>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</si>
  <si>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</si>
  <si>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</si>
  <si>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</si>
  <si>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</si>
  <si>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</si>
  <si>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</si>
  <si>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</si>
  <si>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</si>
  <si>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</si>
  <si>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</si>
  <si>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</si>
  <si>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</si>
  <si>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</si>
  <si>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</si>
  <si>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</si>
  <si>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</si>
  <si>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</si>
  <si>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</si>
  <si>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</si>
  <si>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</si>
  <si>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</si>
  <si>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</si>
  <si>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</si>
  <si>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</si>
  <si>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</si>
  <si>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</si>
  <si>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</si>
  <si>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</si>
  <si>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</si>
  <si>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</si>
  <si>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</si>
  <si>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</si>
  <si>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</si>
  <si>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</si>
  <si>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</si>
  <si>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</si>
  <si>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</si>
  <si>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</si>
  <si>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</si>
  <si>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</si>
  <si>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</si>
  <si>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</si>
  <si>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</si>
  <si>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</si>
  <si>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</si>
  <si>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</si>
  <si>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</si>
  <si>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</si>
  <si>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</si>
  <si>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</si>
  <si>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</si>
  <si>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</si>
  <si>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</si>
  <si>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</si>
  <si>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</si>
  <si>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</si>
  <si>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</si>
  <si>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</si>
  <si>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</si>
  <si>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</si>
  <si>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</si>
  <si>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</si>
  <si>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</si>
  <si>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</si>
  <si>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</si>
  <si>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</si>
  <si>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</si>
  <si>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</si>
  <si>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</si>
  <si>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</si>
  <si>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</si>
  <si>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De Kalb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</si>
  <si>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</si>
  <si>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</si>
  <si>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</si>
  <si>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</si>
  <si>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</si>
  <si>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</si>
  <si>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</si>
  <si>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</si>
  <si>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</si>
  <si>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</si>
  <si>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</si>
  <si>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</si>
  <si>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</si>
  <si>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</si>
  <si>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</si>
  <si>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</si>
  <si>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</si>
  <si>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</si>
  <si>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</si>
  <si>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</si>
  <si>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</si>
  <si>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</si>
  <si>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</si>
  <si>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</si>
  <si>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</si>
  <si>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</si>
  <si>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</si>
  <si>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</si>
  <si>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</si>
  <si>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</si>
  <si>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</si>
  <si>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</si>
  <si>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</si>
  <si>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St Clair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</si>
  <si>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</si>
  <si>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</si>
  <si>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</si>
  <si>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</si>
  <si>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</si>
  <si>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</si>
  <si>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</si>
  <si>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</si>
  <si>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</si>
  <si>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</si>
  <si>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</si>
  <si>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</si>
  <si>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</si>
  <si>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</si>
  <si>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</si>
  <si>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</si>
  <si>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</si>
  <si>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</si>
  <si>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</si>
  <si>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</si>
  <si>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</si>
  <si>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</si>
  <si>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</si>
  <si>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</si>
  <si>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</si>
  <si>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</si>
  <si>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</si>
  <si>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</si>
  <si>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</si>
  <si>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</si>
  <si>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</si>
  <si>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</si>
  <si>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</si>
  <si>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</si>
  <si>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</si>
  <si>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</si>
  <si>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</si>
  <si>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</si>
  <si>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</si>
  <si>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</si>
  <si>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</si>
  <si>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</si>
  <si>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</si>
  <si>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</si>
  <si>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</si>
  <si>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</si>
  <si>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</si>
  <si>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</si>
  <si>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</si>
  <si>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</si>
  <si>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</si>
  <si>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</si>
  <si>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</si>
  <si>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</si>
  <si>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</si>
  <si>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</si>
  <si>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</si>
  <si>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</si>
  <si>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</si>
  <si>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</si>
  <si>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</si>
  <si>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</si>
  <si>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</si>
  <si>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</si>
  <si>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</si>
  <si>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</si>
  <si>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</si>
  <si>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</si>
  <si>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</si>
  <si>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</si>
  <si>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</si>
  <si>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</si>
  <si>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</si>
  <si>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</si>
  <si>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</si>
  <si>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</si>
  <si>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</si>
  <si>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</si>
  <si>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</si>
  <si>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</si>
  <si>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</si>
  <si>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</si>
  <si>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</si>
  <si>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</si>
  <si>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</si>
  <si>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</si>
  <si>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St Francis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</si>
  <si>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</si>
  <si>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</si>
  <si>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</si>
  <si>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</si>
  <si>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</si>
  <si>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</si>
  <si>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</si>
  <si>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</si>
  <si>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</si>
  <si>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</si>
  <si>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</si>
  <si>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</si>
  <si>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</si>
  <si>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</si>
  <si>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</si>
  <si>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</si>
  <si>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</si>
  <si>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</si>
  <si>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</si>
  <si>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</si>
  <si>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</si>
  <si>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</si>
  <si>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</si>
  <si>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</si>
  <si>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</si>
  <si>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</si>
  <si>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</si>
  <si>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</si>
  <si>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</si>
  <si>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</si>
  <si>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</si>
  <si>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</si>
  <si>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</si>
  <si>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</si>
  <si>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</si>
  <si>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</si>
  <si>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</si>
  <si>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</si>
  <si>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</si>
  <si>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</si>
  <si>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</si>
  <si>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</si>
  <si>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</si>
  <si>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</si>
  <si>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</si>
  <si>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</si>
  <si>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</si>
  <si>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</si>
  <si>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</si>
  <si>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</si>
  <si>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</si>
  <si>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</si>
  <si>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</si>
  <si>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</si>
  <si>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</si>
  <si>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</si>
  <si>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</si>
  <si>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</si>
  <si>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</si>
  <si>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</si>
  <si>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</si>
  <si>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</si>
  <si>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</si>
  <si>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</si>
  <si>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</si>
  <si>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</si>
  <si>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</si>
  <si>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</si>
  <si>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</si>
  <si>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</si>
  <si>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</si>
  <si>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</si>
  <si>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</si>
  <si>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</si>
  <si>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</si>
  <si>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</si>
  <si>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</si>
  <si>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</si>
  <si>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</si>
  <si>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</si>
  <si>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</si>
  <si>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</si>
  <si>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</si>
  <si>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</si>
  <si>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</si>
  <si>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</si>
  <si>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</si>
  <si>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</si>
  <si>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</si>
  <si>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</si>
  <si>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</si>
  <si>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</si>
  <si>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</si>
  <si>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</si>
  <si>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</si>
  <si>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</si>
  <si>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</si>
  <si>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</si>
  <si>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</si>
  <si>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</si>
  <si>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</si>
  <si>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</si>
  <si>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</si>
  <si>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</si>
  <si>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</si>
  <si>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</si>
  <si>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</si>
  <si>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</si>
  <si>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</si>
  <si>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</si>
  <si>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</si>
  <si>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</si>
  <si>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</si>
  <si>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</si>
  <si>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</si>
  <si>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</si>
  <si>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</si>
  <si>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</si>
  <si>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</si>
  <si>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</si>
  <si>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</si>
  <si>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</si>
  <si>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</si>
  <si>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</si>
  <si>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</si>
  <si>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</si>
  <si>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</si>
  <si>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</si>
  <si>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</si>
  <si>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</si>
  <si>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</si>
  <si>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</si>
  <si>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</si>
  <si>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</si>
  <si>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</si>
  <si>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</si>
  <si>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</si>
  <si>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</si>
  <si>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</si>
  <si>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</si>
  <si>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</si>
  <si>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</si>
  <si>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</si>
  <si>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</si>
  <si>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</si>
  <si>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</si>
  <si>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</si>
  <si>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</si>
  <si>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</si>
  <si>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</si>
  <si>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</si>
  <si>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</si>
  <si>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</si>
  <si>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</si>
  <si>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</si>
  <si>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</si>
  <si>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</si>
  <si>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</si>
  <si>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</si>
  <si>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</si>
  <si>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De Soto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</si>
  <si>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</si>
  <si>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</si>
  <si>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</si>
  <si>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</si>
  <si>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</si>
  <si>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</si>
  <si>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</si>
  <si>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</si>
  <si>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</si>
  <si>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</si>
  <si>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</si>
  <si>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</si>
  <si>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</si>
  <si>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</si>
  <si>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</si>
  <si>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</si>
  <si>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</si>
  <si>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</si>
  <si>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</si>
  <si>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</si>
  <si>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</si>
  <si>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</si>
  <si>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</si>
  <si>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</si>
  <si>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</si>
  <si>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</si>
  <si>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</si>
  <si>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</si>
  <si>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</si>
  <si>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</si>
  <si>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</si>
  <si>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</si>
  <si>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</si>
  <si>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</si>
  <si>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</si>
  <si>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</si>
  <si>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</si>
  <si>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</si>
  <si>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</si>
  <si>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</si>
  <si>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</si>
  <si>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</si>
  <si>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St Johns</t>
  </si>
  <si>
    <t>12111</t>
  </si>
  <si>
    <t>St Lucie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</si>
  <si>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</si>
  <si>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</si>
  <si>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</si>
  <si>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</si>
  <si>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</si>
  <si>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</si>
  <si>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</si>
  <si>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</si>
  <si>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</si>
  <si>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</si>
  <si>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</si>
  <si>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</si>
  <si>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</si>
  <si>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</si>
  <si>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</si>
  <si>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</si>
  <si>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</si>
  <si>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</si>
  <si>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</si>
  <si>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</si>
  <si>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</si>
  <si>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</si>
  <si>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</si>
  <si>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</si>
  <si>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</si>
  <si>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</si>
  <si>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</si>
  <si>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</si>
  <si>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</si>
  <si>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</si>
  <si>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</si>
  <si>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</si>
  <si>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</si>
  <si>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</si>
  <si>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</si>
  <si>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</si>
  <si>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</si>
  <si>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</si>
  <si>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</si>
  <si>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</si>
  <si>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</si>
  <si>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</si>
  <si>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</si>
  <si>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</si>
  <si>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</si>
  <si>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</si>
  <si>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</si>
  <si>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</si>
  <si>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</si>
  <si>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</si>
  <si>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</si>
  <si>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</si>
  <si>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</si>
  <si>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</si>
  <si>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</si>
  <si>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</si>
  <si>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</si>
  <si>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</si>
  <si>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</si>
  <si>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</si>
  <si>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</si>
  <si>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</si>
  <si>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</si>
  <si>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</si>
  <si>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</si>
  <si>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</si>
  <si>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</si>
  <si>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</si>
  <si>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</si>
  <si>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</si>
  <si>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</si>
  <si>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</si>
  <si>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</si>
  <si>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</si>
  <si>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</si>
  <si>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</si>
  <si>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</si>
  <si>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</si>
  <si>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</si>
  <si>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</si>
  <si>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</si>
  <si>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</si>
  <si>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</si>
  <si>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</si>
  <si>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</si>
  <si>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</si>
  <si>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</si>
  <si>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</si>
  <si>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</si>
  <si>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</si>
  <si>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</si>
  <si>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</si>
  <si>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</si>
  <si>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</si>
  <si>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</si>
  <si>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</si>
  <si>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</si>
  <si>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</si>
  <si>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</si>
  <si>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</si>
  <si>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</si>
  <si>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</si>
  <si>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</si>
  <si>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</si>
  <si>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</si>
  <si>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</si>
  <si>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</si>
  <si>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</si>
  <si>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</si>
  <si>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</si>
  <si>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</si>
  <si>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</si>
  <si>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</si>
  <si>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</si>
  <si>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</si>
  <si>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</si>
  <si>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</si>
  <si>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</si>
  <si>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</si>
  <si>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</si>
  <si>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</si>
  <si>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</si>
  <si>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</si>
  <si>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</si>
  <si>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</si>
  <si>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</si>
  <si>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</si>
  <si>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</si>
  <si>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</si>
  <si>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</si>
  <si>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</si>
  <si>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</si>
  <si>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</si>
  <si>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</si>
  <si>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</si>
  <si>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</si>
  <si>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</si>
  <si>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</si>
  <si>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</si>
  <si>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</si>
  <si>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</si>
  <si>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</si>
  <si>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</si>
  <si>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</si>
  <si>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</si>
  <si>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</si>
  <si>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</si>
  <si>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</si>
  <si>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</si>
  <si>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</si>
  <si>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</si>
  <si>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</si>
  <si>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</si>
  <si>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</si>
  <si>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</si>
  <si>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</si>
  <si>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</si>
  <si>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</si>
  <si>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</si>
  <si>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</si>
  <si>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</si>
  <si>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</si>
  <si>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</si>
  <si>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</si>
  <si>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</si>
  <si>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</si>
  <si>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</si>
  <si>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</si>
  <si>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</si>
  <si>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</si>
  <si>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</si>
  <si>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</si>
  <si>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</si>
  <si>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</si>
  <si>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</si>
  <si>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</si>
  <si>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</si>
  <si>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</si>
  <si>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</si>
  <si>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</si>
  <si>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</si>
  <si>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</si>
  <si>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</si>
  <si>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</si>
  <si>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</si>
  <si>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</si>
  <si>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</si>
  <si>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</si>
  <si>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</si>
  <si>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</si>
  <si>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</si>
  <si>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</si>
  <si>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</si>
  <si>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</si>
  <si>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</si>
  <si>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</si>
  <si>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</si>
  <si>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</si>
  <si>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</si>
  <si>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</si>
  <si>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</si>
  <si>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</si>
  <si>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</si>
  <si>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</si>
  <si>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</si>
  <si>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</si>
  <si>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</si>
  <si>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</si>
  <si>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</si>
  <si>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</si>
  <si>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</si>
  <si>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</si>
  <si>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</si>
  <si>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</si>
  <si>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</si>
  <si>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</si>
  <si>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</si>
  <si>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</si>
  <si>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</si>
  <si>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</si>
  <si>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</si>
  <si>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</si>
  <si>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</si>
  <si>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</si>
  <si>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</si>
  <si>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</si>
  <si>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</si>
  <si>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</si>
  <si>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</si>
  <si>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</si>
  <si>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</si>
  <si>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</si>
  <si>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</si>
  <si>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</si>
  <si>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Dewitt</t>
  </si>
  <si>
    <t>17041</t>
  </si>
  <si>
    <t>17043</t>
  </si>
  <si>
    <t>Du Page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</si>
  <si>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</si>
  <si>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</si>
  <si>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</si>
  <si>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</si>
  <si>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</si>
  <si>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</si>
  <si>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</si>
  <si>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</si>
  <si>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</si>
  <si>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</si>
  <si>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</si>
  <si>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</si>
  <si>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</si>
  <si>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</si>
  <si>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</si>
  <si>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</si>
  <si>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</si>
  <si>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</si>
  <si>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</si>
  <si>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</si>
  <si>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</si>
  <si>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</si>
  <si>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</si>
  <si>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</si>
  <si>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</si>
  <si>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</si>
  <si>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</si>
  <si>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</si>
  <si>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</si>
  <si>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</si>
  <si>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</si>
  <si>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</si>
  <si>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</si>
  <si>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</si>
  <si>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</si>
  <si>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Mclean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</si>
  <si>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</si>
  <si>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</si>
  <si>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</si>
  <si>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</si>
  <si>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</si>
  <si>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</si>
  <si>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</si>
  <si>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</si>
  <si>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</si>
  <si>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</si>
  <si>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</si>
  <si>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</si>
  <si>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</si>
  <si>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</si>
  <si>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</si>
  <si>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</si>
  <si>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</si>
  <si>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</si>
  <si>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</si>
  <si>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</si>
  <si>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</si>
  <si>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</si>
  <si>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</si>
  <si>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</si>
  <si>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</si>
  <si>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</si>
  <si>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</si>
  <si>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</si>
  <si>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</si>
  <si>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</si>
  <si>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</si>
  <si>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</si>
  <si>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</si>
  <si>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</si>
  <si>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</si>
  <si>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</si>
  <si>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</si>
  <si>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</si>
  <si>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</si>
  <si>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</si>
  <si>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</si>
  <si>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</si>
  <si>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</si>
  <si>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</si>
  <si>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</si>
  <si>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</si>
  <si>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</si>
  <si>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</si>
  <si>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</si>
  <si>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</si>
  <si>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</si>
  <si>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</si>
  <si>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</si>
  <si>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</si>
  <si>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</si>
  <si>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</si>
  <si>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</si>
  <si>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</si>
  <si>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</si>
  <si>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</si>
  <si>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</si>
  <si>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</si>
  <si>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</si>
  <si>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</si>
  <si>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</si>
  <si>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</si>
  <si>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</si>
  <si>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</si>
  <si>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</si>
  <si>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</si>
  <si>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</si>
  <si>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</si>
  <si>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</si>
  <si>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</si>
  <si>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</si>
  <si>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</si>
  <si>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</si>
  <si>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</si>
  <si>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</si>
  <si>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</si>
  <si>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</si>
  <si>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</si>
  <si>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</si>
  <si>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</si>
  <si>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</si>
  <si>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</si>
  <si>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</si>
  <si>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</si>
  <si>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</si>
  <si>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Lagrange</t>
  </si>
  <si>
    <t>18089</t>
  </si>
  <si>
    <t>18091</t>
  </si>
  <si>
    <t>La Porte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</si>
  <si>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</si>
  <si>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</si>
  <si>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</si>
  <si>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</si>
  <si>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</si>
  <si>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</si>
  <si>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</si>
  <si>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</si>
  <si>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</si>
  <si>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</si>
  <si>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</si>
  <si>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</si>
  <si>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</si>
  <si>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</si>
  <si>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</si>
  <si>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</si>
  <si>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</si>
  <si>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</si>
  <si>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</si>
  <si>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</si>
  <si>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</si>
  <si>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</si>
  <si>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</si>
  <si>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</si>
  <si>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</si>
  <si>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St Joseph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</si>
  <si>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</si>
  <si>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</si>
  <si>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</si>
  <si>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</si>
  <si>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</si>
  <si>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</si>
  <si>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</si>
  <si>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</si>
  <si>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</si>
  <si>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</si>
  <si>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</si>
  <si>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</si>
  <si>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</si>
  <si>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</si>
  <si>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</si>
  <si>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</si>
  <si>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</si>
  <si>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</si>
  <si>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</si>
  <si>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</si>
  <si>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</si>
  <si>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</si>
  <si>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</si>
  <si>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</si>
  <si>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</si>
  <si>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</si>
  <si>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</si>
  <si>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</si>
  <si>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</si>
  <si>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</si>
  <si>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</si>
  <si>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</si>
  <si>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</si>
  <si>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</si>
  <si>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</si>
  <si>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</si>
  <si>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</si>
  <si>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</si>
  <si>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</si>
  <si>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</si>
  <si>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</si>
  <si>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</si>
  <si>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</si>
  <si>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</si>
  <si>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</si>
  <si>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</si>
  <si>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</si>
  <si>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</si>
  <si>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</si>
  <si>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</si>
  <si>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</si>
  <si>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</si>
  <si>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</si>
  <si>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</si>
  <si>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</si>
  <si>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</si>
  <si>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</si>
  <si>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</si>
  <si>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</si>
  <si>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</si>
  <si>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</si>
  <si>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</si>
  <si>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</si>
  <si>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</si>
  <si>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</si>
  <si>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</si>
  <si>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</si>
  <si>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</si>
  <si>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</si>
  <si>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</si>
  <si>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</si>
  <si>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</si>
  <si>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</si>
  <si>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</si>
  <si>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</si>
  <si>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</si>
  <si>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</si>
  <si>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</si>
  <si>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</si>
  <si>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</si>
  <si>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</si>
  <si>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</si>
  <si>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</si>
  <si>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</si>
  <si>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</si>
  <si>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</si>
  <si>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</si>
  <si>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</si>
  <si>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</si>
  <si>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</si>
  <si>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</si>
  <si>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</si>
  <si>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Obrien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</si>
  <si>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</si>
  <si>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</si>
  <si>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</si>
  <si>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</si>
  <si>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</si>
  <si>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</si>
  <si>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</si>
  <si>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</si>
  <si>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</si>
  <si>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</si>
  <si>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</si>
  <si>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</si>
  <si>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</si>
  <si>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</si>
  <si>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</si>
  <si>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</si>
  <si>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</si>
  <si>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</si>
  <si>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</si>
  <si>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</si>
  <si>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</si>
  <si>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</si>
  <si>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</si>
  <si>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</si>
  <si>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</si>
  <si>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</si>
  <si>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</si>
  <si>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</si>
  <si>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</si>
  <si>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</si>
  <si>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</si>
  <si>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</si>
  <si>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</si>
  <si>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</si>
  <si>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</si>
  <si>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</si>
  <si>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</si>
  <si>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</si>
  <si>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</si>
  <si>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</si>
  <si>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</si>
  <si>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</si>
  <si>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</si>
  <si>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</si>
  <si>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</si>
  <si>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</si>
  <si>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</si>
  <si>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</si>
  <si>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</si>
  <si>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</si>
  <si>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</si>
  <si>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</si>
  <si>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</si>
  <si>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</si>
  <si>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</si>
  <si>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</si>
  <si>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</si>
  <si>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</si>
  <si>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</si>
  <si>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</si>
  <si>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</si>
  <si>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</si>
  <si>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</si>
  <si>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</si>
  <si>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</si>
  <si>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</si>
  <si>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</si>
  <si>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</si>
  <si>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</si>
  <si>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</si>
  <si>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</si>
  <si>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</si>
  <si>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</si>
  <si>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</si>
  <si>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</si>
  <si>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</si>
  <si>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</si>
  <si>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</si>
  <si>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</si>
  <si>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</si>
  <si>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</si>
  <si>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</si>
  <si>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</si>
  <si>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</si>
  <si>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</si>
  <si>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</si>
  <si>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</si>
  <si>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</si>
  <si>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</si>
  <si>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</si>
  <si>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</si>
  <si>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</si>
  <si>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</si>
  <si>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</si>
  <si>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</si>
  <si>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</si>
  <si>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</si>
  <si>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</si>
  <si>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</si>
  <si>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</si>
  <si>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</si>
  <si>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</si>
  <si>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</si>
  <si>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</si>
  <si>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</si>
  <si>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</si>
  <si>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</si>
  <si>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</si>
  <si>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</si>
  <si>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</si>
  <si>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</si>
  <si>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</si>
  <si>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</si>
  <si>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</si>
  <si>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</si>
  <si>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</si>
  <si>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</si>
  <si>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</si>
  <si>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</si>
  <si>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</si>
  <si>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</si>
  <si>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</si>
  <si>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</si>
  <si>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</si>
  <si>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</si>
  <si>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</si>
  <si>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</si>
  <si>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</si>
  <si>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</si>
  <si>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</si>
  <si>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</si>
  <si>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</si>
  <si>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</si>
  <si>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</si>
  <si>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</si>
  <si>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</si>
  <si>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</si>
  <si>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</si>
  <si>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</si>
  <si>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</si>
  <si>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</si>
  <si>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</si>
  <si>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</si>
  <si>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</si>
  <si>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</si>
  <si>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</si>
  <si>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</si>
  <si>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</si>
  <si>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</si>
  <si>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</si>
  <si>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</si>
  <si>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</si>
  <si>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</si>
  <si>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</si>
  <si>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</si>
  <si>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</si>
  <si>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</si>
  <si>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</si>
  <si>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</si>
  <si>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</si>
  <si>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</si>
  <si>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</si>
  <si>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</si>
  <si>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</si>
  <si>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</si>
  <si>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</si>
  <si>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</si>
  <si>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</si>
  <si>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</si>
  <si>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</si>
  <si>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</si>
  <si>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</si>
  <si>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</si>
  <si>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</si>
  <si>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</si>
  <si>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</si>
  <si>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</si>
  <si>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</si>
  <si>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</si>
  <si>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</si>
  <si>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</si>
  <si>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</si>
  <si>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</si>
  <si>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</si>
  <si>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</si>
  <si>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</si>
  <si>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</si>
  <si>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</si>
  <si>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</si>
  <si>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</si>
  <si>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</si>
  <si>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</si>
  <si>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</si>
  <si>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</si>
  <si>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</si>
  <si>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</si>
  <si>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</si>
  <si>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</si>
  <si>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</si>
  <si>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</si>
  <si>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</si>
  <si>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</si>
  <si>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</si>
  <si>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</si>
  <si>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</si>
  <si>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</si>
  <si>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</si>
  <si>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</si>
  <si>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</si>
  <si>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</si>
  <si>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</si>
  <si>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</si>
  <si>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</si>
  <si>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</si>
  <si>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</si>
  <si>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</si>
  <si>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</si>
  <si>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</si>
  <si>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</si>
  <si>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</si>
  <si>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</si>
  <si>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</si>
  <si>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</si>
  <si>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</si>
  <si>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</si>
  <si>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</si>
  <si>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</si>
  <si>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</si>
  <si>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</si>
  <si>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</si>
  <si>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</si>
  <si>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</si>
  <si>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</si>
  <si>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</si>
  <si>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</si>
  <si>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</si>
  <si>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</si>
  <si>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</si>
  <si>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</si>
  <si>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</si>
  <si>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</si>
  <si>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</si>
  <si>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</si>
  <si>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</si>
  <si>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</si>
  <si>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</si>
  <si>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</si>
  <si>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</si>
  <si>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</si>
  <si>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</si>
  <si>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</si>
  <si>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</si>
  <si>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</si>
  <si>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</si>
  <si>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</si>
  <si>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</si>
  <si>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</si>
  <si>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</si>
  <si>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</si>
  <si>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</si>
  <si>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</si>
  <si>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</si>
  <si>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</si>
  <si>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</si>
  <si>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</si>
  <si>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</si>
  <si>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</si>
  <si>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</si>
  <si>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</si>
  <si>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22019</t>
  </si>
  <si>
    <t>Calcasieu</t>
  </si>
  <si>
    <t>22021</t>
  </si>
  <si>
    <t>22023</t>
  </si>
  <si>
    <t>22025</t>
  </si>
  <si>
    <t>Catahoula</t>
  </si>
  <si>
    <t>22027</t>
  </si>
  <si>
    <t>22029</t>
  </si>
  <si>
    <t>Concordia</t>
  </si>
  <si>
    <t>22031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</si>
  <si>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</si>
  <si>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</si>
  <si>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</si>
  <si>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</si>
  <si>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</si>
  <si>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</si>
  <si>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</si>
  <si>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</si>
  <si>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</si>
  <si>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</si>
  <si>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</si>
  <si>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</si>
  <si>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</si>
  <si>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</si>
  <si>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</si>
  <si>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</si>
  <si>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</si>
  <si>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</si>
  <si>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</si>
  <si>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</si>
  <si>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</si>
  <si>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</si>
  <si>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</si>
  <si>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</si>
  <si>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</si>
  <si>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</si>
  <si>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</si>
  <si>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</si>
  <si>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</si>
  <si>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</si>
  <si>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</si>
  <si>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</si>
  <si>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</si>
  <si>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</si>
  <si>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</si>
  <si>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</si>
  <si>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</si>
  <si>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22083</t>
  </si>
  <si>
    <t>22085</t>
  </si>
  <si>
    <t>22087</t>
  </si>
  <si>
    <t>St Bernard</t>
  </si>
  <si>
    <t>22089</t>
  </si>
  <si>
    <t>St Charles</t>
  </si>
  <si>
    <t>22091</t>
  </si>
  <si>
    <t>St Helena</t>
  </si>
  <si>
    <t>22093</t>
  </si>
  <si>
    <t>St James</t>
  </si>
  <si>
    <t>22095</t>
  </si>
  <si>
    <t>St John The Baptist</t>
  </si>
  <si>
    <t>22097</t>
  </si>
  <si>
    <t>St Landry</t>
  </si>
  <si>
    <t>22099</t>
  </si>
  <si>
    <t>St Martin</t>
  </si>
  <si>
    <t>22101</t>
  </si>
  <si>
    <t>St Mary</t>
  </si>
  <si>
    <t>22103</t>
  </si>
  <si>
    <t>St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</si>
  <si>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</si>
  <si>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</si>
  <si>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</si>
  <si>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</si>
  <si>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</si>
  <si>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</si>
  <si>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</si>
  <si>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</si>
  <si>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</si>
  <si>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</si>
  <si>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</si>
  <si>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</si>
  <si>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</si>
  <si>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</si>
  <si>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</si>
  <si>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</si>
  <si>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</si>
  <si>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</si>
  <si>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</si>
  <si>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</si>
  <si>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</si>
  <si>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</si>
  <si>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</si>
  <si>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</si>
  <si>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</si>
  <si>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</si>
  <si>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</si>
  <si>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</si>
  <si>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</si>
  <si>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</si>
  <si>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</si>
  <si>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</si>
  <si>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</si>
  <si>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</si>
  <si>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</si>
  <si>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</si>
  <si>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</si>
  <si>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</si>
  <si>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</si>
  <si>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</si>
  <si>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</si>
  <si>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</si>
  <si>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</si>
  <si>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</si>
  <si>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</si>
  <si>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</si>
  <si>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</si>
  <si>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</si>
  <si>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</si>
  <si>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</si>
  <si>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</si>
  <si>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Prince Georges</t>
  </si>
  <si>
    <t>24035</t>
  </si>
  <si>
    <t>Queen Annes</t>
  </si>
  <si>
    <t>24037</t>
  </si>
  <si>
    <t>St Marys</t>
  </si>
  <si>
    <t>24039</t>
  </si>
  <si>
    <t>24041</t>
  </si>
  <si>
    <t>24043</t>
  </si>
  <si>
    <t>24045</t>
  </si>
  <si>
    <t>24047</t>
  </si>
  <si>
    <t>24510</t>
  </si>
  <si>
    <t>Baltimore City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</si>
  <si>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</si>
  <si>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</si>
  <si>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</si>
  <si>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</si>
  <si>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</si>
  <si>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</si>
  <si>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</si>
  <si>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</si>
  <si>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</si>
  <si>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</si>
  <si>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</si>
  <si>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</si>
  <si>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</si>
  <si>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</si>
  <si>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</si>
  <si>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</si>
  <si>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</si>
  <si>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</si>
  <si>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</si>
  <si>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</si>
  <si>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</si>
  <si>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</si>
  <si>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</si>
  <si>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</si>
  <si>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</si>
  <si>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</si>
  <si>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</si>
  <si>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</si>
  <si>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</si>
  <si>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</si>
  <si>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</si>
  <si>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</si>
  <si>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</si>
  <si>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</si>
  <si>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</si>
  <si>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</si>
  <si>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</si>
  <si>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</si>
  <si>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</si>
  <si>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</si>
  <si>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</si>
  <si>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</si>
  <si>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</si>
  <si>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</si>
  <si>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</si>
  <si>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</si>
  <si>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</si>
  <si>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</si>
  <si>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</si>
  <si>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</si>
  <si>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</si>
  <si>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</si>
  <si>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</si>
  <si>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</si>
  <si>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</si>
  <si>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</si>
  <si>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</si>
  <si>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</si>
  <si>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</si>
  <si>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</si>
  <si>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</si>
  <si>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</si>
  <si>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</si>
  <si>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</si>
  <si>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</si>
  <si>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</si>
  <si>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</si>
  <si>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</si>
  <si>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</si>
  <si>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</si>
  <si>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</si>
  <si>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</si>
  <si>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</si>
  <si>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</si>
  <si>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</si>
  <si>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</si>
  <si>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</si>
  <si>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</si>
  <si>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</si>
  <si>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</si>
  <si>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</si>
  <si>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</si>
  <si>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</si>
  <si>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</si>
  <si>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</si>
  <si>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</si>
  <si>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</si>
  <si>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</si>
  <si>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</si>
  <si>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</si>
  <si>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</si>
  <si>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</si>
  <si>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</si>
  <si>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</si>
  <si>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</si>
  <si>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</si>
  <si>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</si>
  <si>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</si>
  <si>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</si>
  <si>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</si>
  <si>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</si>
  <si>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</si>
  <si>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</si>
  <si>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</si>
  <si>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</si>
  <si>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</si>
  <si>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</si>
  <si>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</si>
  <si>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</si>
  <si>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</si>
  <si>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</si>
  <si>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</si>
  <si>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</si>
  <si>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</si>
  <si>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</si>
  <si>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</si>
  <si>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</si>
  <si>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</si>
  <si>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</si>
  <si>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</si>
  <si>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</si>
  <si>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</si>
  <si>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</si>
  <si>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</si>
  <si>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</si>
  <si>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</si>
  <si>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</si>
  <si>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</si>
  <si>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</si>
  <si>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</si>
  <si>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</si>
  <si>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</si>
  <si>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</si>
  <si>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</si>
  <si>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Lac Qui Parle</t>
  </si>
  <si>
    <t>27075</t>
  </si>
  <si>
    <t>27077</t>
  </si>
  <si>
    <t>Lake of The Woods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</si>
  <si>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</si>
  <si>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</si>
  <si>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</si>
  <si>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</si>
  <si>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</si>
  <si>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</si>
  <si>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</si>
  <si>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</si>
  <si>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</si>
  <si>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</si>
  <si>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</si>
  <si>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</si>
  <si>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</si>
  <si>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</si>
  <si>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</si>
  <si>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</si>
  <si>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</si>
  <si>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</si>
  <si>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</si>
  <si>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</si>
  <si>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</si>
  <si>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</si>
  <si>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</si>
  <si>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</si>
  <si>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</si>
  <si>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</si>
  <si>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</si>
  <si>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</si>
  <si>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</si>
  <si>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</si>
  <si>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St Louis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</si>
  <si>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</si>
  <si>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</si>
  <si>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</si>
  <si>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</si>
  <si>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</si>
  <si>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</si>
  <si>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</si>
  <si>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</si>
  <si>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</si>
  <si>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</si>
  <si>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</si>
  <si>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</si>
  <si>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</si>
  <si>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</si>
  <si>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</si>
  <si>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</si>
  <si>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</si>
  <si>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</si>
  <si>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</si>
  <si>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</si>
  <si>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</si>
  <si>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</si>
  <si>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</si>
  <si>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</si>
  <si>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</si>
  <si>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</si>
  <si>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</si>
  <si>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</si>
  <si>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</si>
  <si>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</si>
  <si>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</si>
  <si>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</si>
  <si>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</si>
  <si>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</si>
  <si>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</si>
  <si>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</si>
  <si>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</si>
  <si>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</si>
  <si>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</si>
  <si>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</si>
  <si>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</si>
  <si>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</si>
  <si>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</si>
  <si>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</si>
  <si>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</si>
  <si>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</si>
  <si>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</si>
  <si>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</si>
  <si>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</si>
  <si>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</si>
  <si>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</si>
  <si>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</si>
  <si>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</si>
  <si>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</si>
  <si>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</si>
  <si>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</si>
  <si>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</si>
  <si>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</si>
  <si>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</si>
  <si>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</si>
  <si>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</si>
  <si>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</si>
  <si>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</si>
  <si>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</si>
  <si>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</si>
  <si>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</si>
  <si>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</si>
  <si>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</si>
  <si>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</si>
  <si>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</si>
  <si>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</si>
  <si>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</si>
  <si>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</si>
  <si>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</si>
  <si>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</si>
  <si>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</si>
  <si>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</si>
  <si>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</si>
  <si>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</si>
  <si>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</si>
  <si>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</si>
  <si>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</si>
  <si>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</si>
  <si>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</si>
  <si>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</si>
  <si>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</si>
  <si>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</si>
  <si>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</si>
  <si>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</si>
  <si>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</si>
  <si>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</si>
  <si>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</si>
  <si>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</si>
  <si>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</si>
  <si>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</si>
  <si>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</si>
  <si>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</si>
  <si>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</si>
  <si>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</si>
  <si>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</si>
  <si>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</si>
  <si>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</si>
  <si>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</si>
  <si>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</si>
  <si>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</si>
  <si>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</si>
  <si>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</si>
  <si>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</si>
  <si>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</si>
  <si>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</si>
  <si>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</si>
  <si>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</si>
  <si>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</si>
  <si>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</si>
  <si>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</si>
  <si>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</si>
  <si>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</si>
  <si>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</si>
  <si>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</si>
  <si>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</si>
  <si>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</si>
  <si>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</si>
  <si>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</si>
  <si>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</si>
  <si>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</si>
  <si>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</si>
  <si>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</si>
  <si>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</si>
  <si>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</si>
  <si>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</si>
  <si>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</si>
  <si>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</si>
  <si>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Dekalb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</si>
  <si>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</si>
  <si>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</si>
  <si>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</si>
  <si>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</si>
  <si>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</si>
  <si>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</si>
  <si>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</si>
  <si>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</si>
  <si>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</si>
  <si>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</si>
  <si>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</si>
  <si>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</si>
  <si>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</si>
  <si>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</si>
  <si>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</si>
  <si>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</si>
  <si>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</si>
  <si>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</si>
  <si>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</si>
  <si>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</si>
  <si>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</si>
  <si>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</si>
  <si>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</si>
  <si>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</si>
  <si>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</si>
  <si>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</si>
  <si>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</si>
  <si>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</si>
  <si>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</si>
  <si>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</si>
  <si>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</si>
  <si>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</si>
  <si>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</si>
  <si>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</si>
  <si>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</si>
  <si>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</si>
  <si>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</si>
  <si>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</si>
  <si>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</si>
  <si>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</si>
  <si>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</si>
  <si>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</si>
  <si>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</si>
  <si>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</si>
  <si>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</si>
  <si>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</si>
  <si>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</si>
  <si>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</si>
  <si>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</si>
  <si>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</si>
  <si>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</si>
  <si>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</si>
  <si>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</si>
  <si>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</si>
  <si>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</si>
  <si>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</si>
  <si>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</si>
  <si>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</si>
  <si>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</si>
  <si>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</si>
  <si>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</si>
  <si>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</si>
  <si>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</si>
  <si>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Ste Genevieve</t>
  </si>
  <si>
    <t>29187</t>
  </si>
  <si>
    <t>St Francois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</si>
  <si>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</si>
  <si>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</si>
  <si>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</si>
  <si>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</si>
  <si>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</si>
  <si>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</si>
  <si>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</si>
  <si>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</si>
  <si>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</si>
  <si>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</si>
  <si>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</si>
  <si>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</si>
  <si>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</si>
  <si>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</si>
  <si>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</si>
  <si>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</si>
  <si>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</si>
  <si>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</si>
  <si>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</si>
  <si>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</si>
  <si>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 Louis City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</si>
  <si>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</si>
  <si>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</si>
  <si>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</si>
  <si>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</si>
  <si>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</si>
  <si>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</si>
  <si>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</si>
  <si>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</si>
  <si>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</si>
  <si>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</si>
  <si>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</si>
  <si>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</si>
  <si>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</si>
  <si>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</si>
  <si>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</si>
  <si>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</si>
  <si>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</si>
  <si>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</si>
  <si>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</si>
  <si>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</si>
  <si>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</si>
  <si>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</si>
  <si>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</si>
  <si>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</si>
  <si>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</si>
  <si>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</si>
  <si>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</si>
  <si>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</si>
  <si>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</si>
  <si>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</si>
  <si>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</si>
  <si>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</si>
  <si>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</si>
  <si>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</si>
  <si>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</si>
  <si>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</si>
  <si>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</si>
  <si>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</si>
  <si>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</si>
  <si>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</si>
  <si>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</si>
  <si>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</si>
  <si>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</si>
  <si>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</si>
  <si>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</si>
  <si>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</si>
  <si>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</si>
  <si>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</si>
  <si>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</si>
  <si>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</si>
  <si>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</si>
  <si>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</si>
  <si>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</si>
  <si>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</si>
  <si>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</si>
  <si>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</si>
  <si>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</si>
  <si>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</si>
  <si>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</si>
  <si>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</si>
  <si>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</si>
  <si>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</si>
  <si>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</si>
  <si>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</si>
  <si>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</si>
  <si>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</si>
  <si>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</si>
  <si>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</si>
  <si>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</si>
  <si>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</si>
  <si>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</si>
  <si>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</si>
  <si>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</si>
  <si>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</si>
  <si>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</si>
  <si>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</si>
  <si>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</si>
  <si>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</si>
  <si>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</si>
  <si>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</si>
  <si>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</si>
  <si>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</si>
  <si>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</si>
  <si>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</si>
  <si>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</si>
  <si>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</si>
  <si>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</si>
  <si>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</si>
  <si>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</si>
  <si>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</si>
  <si>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</si>
  <si>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</si>
  <si>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</si>
  <si>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</si>
  <si>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</si>
  <si>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</si>
  <si>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</si>
  <si>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</si>
  <si>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</si>
  <si>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</si>
  <si>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</si>
  <si>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</si>
  <si>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</si>
  <si>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</si>
  <si>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</si>
  <si>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</si>
  <si>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</si>
  <si>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</si>
  <si>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</si>
  <si>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</si>
  <si>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</si>
  <si>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</si>
  <si>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</si>
  <si>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</si>
  <si>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</si>
  <si>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</si>
  <si>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</si>
  <si>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</si>
  <si>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</si>
  <si>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</si>
  <si>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</si>
  <si>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</si>
  <si>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</si>
  <si>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</si>
  <si>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</si>
  <si>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</si>
  <si>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</si>
  <si>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</si>
  <si>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</si>
  <si>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</si>
  <si>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</si>
  <si>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</si>
  <si>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</si>
  <si>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</si>
  <si>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</si>
  <si>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</si>
  <si>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</si>
  <si>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</si>
  <si>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</si>
  <si>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</si>
  <si>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</si>
  <si>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</si>
  <si>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</si>
  <si>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</si>
  <si>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</si>
  <si>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</si>
  <si>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</si>
  <si>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</si>
  <si>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</si>
  <si>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</si>
  <si>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</si>
  <si>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</si>
  <si>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</si>
  <si>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</si>
  <si>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</si>
  <si>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</si>
  <si>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</si>
  <si>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</si>
  <si>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</si>
  <si>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</si>
  <si>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</si>
  <si>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</si>
  <si>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</si>
  <si>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</si>
  <si>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</si>
  <si>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</si>
  <si>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</si>
  <si>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</si>
  <si>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</si>
  <si>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</si>
  <si>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</si>
  <si>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</si>
  <si>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</si>
  <si>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</si>
  <si>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</si>
  <si>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</si>
  <si>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</si>
  <si>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</si>
  <si>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</si>
  <si>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</si>
  <si>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</si>
  <si>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</si>
  <si>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</si>
  <si>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</si>
  <si>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</si>
  <si>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</si>
  <si>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</si>
  <si>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</si>
  <si>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</si>
  <si>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</si>
  <si>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</si>
  <si>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</si>
  <si>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</si>
  <si>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</si>
  <si>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</si>
  <si>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</si>
  <si>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</si>
  <si>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</si>
  <si>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</si>
  <si>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</si>
  <si>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</si>
  <si>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</si>
  <si>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</si>
  <si>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</si>
  <si>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</si>
  <si>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Dona Ana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</si>
  <si>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</si>
  <si>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</si>
  <si>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</si>
  <si>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</si>
  <si>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</si>
  <si>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</si>
  <si>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</si>
  <si>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</si>
  <si>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</si>
  <si>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</si>
  <si>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Mckinley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</si>
  <si>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</si>
  <si>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</si>
  <si>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</si>
  <si>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</si>
  <si>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</si>
  <si>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</si>
  <si>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</si>
  <si>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</si>
  <si>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</si>
  <si>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</si>
  <si>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</si>
  <si>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</si>
  <si>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</si>
  <si>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</si>
  <si>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</si>
  <si>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</si>
  <si>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</si>
  <si>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</si>
  <si>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</si>
  <si>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</si>
  <si>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</si>
  <si>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</si>
  <si>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</si>
  <si>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</si>
  <si>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</si>
  <si>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</si>
  <si>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</si>
  <si>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</si>
  <si>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</si>
  <si>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</si>
  <si>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</si>
  <si>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</si>
  <si>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</si>
  <si>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</si>
  <si>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</si>
  <si>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</si>
  <si>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</si>
  <si>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</si>
  <si>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</si>
  <si>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</si>
  <si>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</si>
  <si>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</si>
  <si>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</si>
  <si>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</si>
  <si>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</si>
  <si>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</si>
  <si>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</si>
  <si>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</si>
  <si>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</si>
  <si>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</si>
  <si>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</si>
  <si>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</si>
  <si>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</si>
  <si>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</si>
  <si>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</si>
  <si>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</si>
  <si>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</si>
  <si>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</si>
  <si>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</si>
  <si>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</si>
  <si>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St Lawrence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</si>
  <si>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</si>
  <si>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</si>
  <si>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</si>
  <si>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</si>
  <si>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</si>
  <si>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</si>
  <si>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</si>
  <si>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</si>
  <si>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</si>
  <si>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</si>
  <si>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</si>
  <si>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</si>
  <si>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</si>
  <si>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</si>
  <si>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</si>
  <si>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</si>
  <si>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</si>
  <si>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</si>
  <si>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</si>
  <si>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</si>
  <si>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</si>
  <si>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</si>
  <si>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</si>
  <si>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</si>
  <si>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</si>
  <si>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</si>
  <si>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</si>
  <si>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</si>
  <si>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</si>
  <si>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</si>
  <si>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</si>
  <si>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</si>
  <si>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</si>
  <si>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</si>
  <si>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</si>
  <si>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</si>
  <si>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</si>
  <si>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</si>
  <si>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</si>
  <si>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</si>
  <si>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</si>
  <si>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</si>
  <si>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</si>
  <si>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</si>
  <si>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</si>
  <si>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</si>
  <si>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</si>
  <si>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</si>
  <si>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</si>
  <si>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</si>
  <si>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</si>
  <si>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</si>
  <si>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</si>
  <si>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</si>
  <si>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</si>
  <si>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</si>
  <si>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</si>
  <si>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</si>
  <si>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</si>
  <si>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</si>
  <si>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</si>
  <si>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</si>
  <si>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</si>
  <si>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</si>
  <si>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</si>
  <si>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</si>
  <si>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</si>
  <si>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</si>
  <si>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</si>
  <si>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</si>
  <si>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</si>
  <si>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</si>
  <si>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</si>
  <si>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</si>
  <si>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</si>
  <si>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</si>
  <si>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</si>
  <si>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</si>
  <si>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</si>
  <si>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</si>
  <si>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</si>
  <si>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</si>
  <si>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</si>
  <si>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</si>
  <si>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</si>
  <si>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</si>
  <si>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</si>
  <si>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</si>
  <si>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</si>
  <si>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</si>
  <si>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</si>
  <si>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</si>
  <si>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</si>
  <si>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</si>
  <si>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</si>
  <si>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</si>
  <si>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</si>
  <si>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</si>
  <si>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</si>
  <si>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</si>
  <si>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</si>
  <si>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</si>
  <si>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</si>
  <si>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</si>
  <si>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</si>
  <si>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</si>
  <si>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</si>
  <si>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</si>
  <si>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</si>
  <si>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</si>
  <si>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</si>
  <si>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</si>
  <si>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</si>
  <si>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</si>
  <si>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</si>
  <si>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</si>
  <si>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</si>
  <si>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</si>
  <si>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</si>
  <si>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</si>
  <si>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</si>
  <si>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</si>
  <si>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</si>
  <si>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</si>
  <si>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</si>
  <si>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</si>
  <si>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</si>
  <si>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</si>
  <si>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</si>
  <si>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</si>
  <si>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</si>
  <si>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</si>
  <si>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</si>
  <si>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</si>
  <si>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</si>
  <si>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</si>
  <si>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</si>
  <si>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</si>
  <si>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</si>
  <si>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</si>
  <si>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</si>
  <si>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</si>
  <si>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</si>
  <si>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</si>
  <si>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</si>
  <si>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</si>
  <si>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</si>
  <si>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</si>
  <si>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</si>
  <si>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</si>
  <si>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</si>
  <si>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</si>
  <si>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</si>
  <si>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</si>
  <si>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</si>
  <si>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</si>
  <si>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</si>
  <si>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</si>
  <si>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</si>
  <si>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</si>
  <si>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</si>
  <si>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</si>
  <si>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</si>
  <si>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</si>
  <si>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</si>
  <si>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</si>
  <si>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</si>
  <si>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</si>
  <si>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</si>
  <si>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</si>
  <si>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</si>
  <si>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</si>
  <si>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</si>
  <si>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</si>
  <si>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</si>
  <si>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</si>
  <si>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</si>
  <si>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</si>
  <si>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</si>
  <si>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</si>
  <si>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</si>
  <si>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</si>
  <si>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</si>
  <si>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</si>
  <si>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</si>
  <si>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</si>
  <si>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</si>
  <si>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</si>
  <si>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</si>
  <si>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</si>
  <si>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</si>
  <si>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</si>
  <si>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</si>
  <si>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</si>
  <si>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</si>
  <si>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</si>
  <si>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</si>
  <si>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</si>
  <si>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</si>
  <si>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</si>
  <si>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</si>
  <si>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</si>
  <si>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</si>
  <si>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</si>
  <si>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</si>
  <si>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</si>
  <si>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</si>
  <si>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</si>
  <si>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</si>
  <si>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</si>
  <si>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</si>
  <si>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</si>
  <si>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</si>
  <si>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</si>
  <si>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</si>
  <si>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</si>
  <si>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</si>
  <si>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</si>
  <si>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</si>
  <si>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</si>
  <si>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</si>
  <si>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</si>
  <si>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</si>
  <si>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</si>
  <si>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</si>
  <si>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</si>
  <si>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</si>
  <si>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</si>
  <si>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</si>
  <si>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</si>
  <si>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</si>
  <si>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</si>
  <si>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</si>
  <si>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</si>
  <si>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</si>
  <si>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</si>
  <si>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</si>
  <si>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</si>
  <si>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</si>
  <si>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</si>
  <si>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</si>
  <si>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</si>
  <si>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</si>
  <si>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</si>
  <si>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</si>
  <si>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</si>
  <si>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</si>
  <si>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</si>
  <si>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</si>
  <si>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</si>
  <si>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</si>
  <si>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</si>
  <si>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</si>
  <si>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</si>
  <si>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</si>
  <si>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</si>
  <si>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</si>
  <si>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</si>
  <si>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</si>
  <si>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</si>
  <si>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</si>
  <si>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</si>
  <si>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</si>
  <si>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</si>
  <si>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</si>
  <si>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</si>
  <si>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</si>
  <si>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</si>
  <si>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</si>
  <si>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</si>
  <si>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</si>
  <si>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</si>
  <si>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</si>
  <si>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</si>
  <si>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</si>
  <si>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</si>
  <si>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</si>
  <si>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</si>
  <si>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</si>
  <si>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</si>
  <si>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</si>
  <si>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</si>
  <si>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</si>
  <si>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</si>
  <si>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</si>
  <si>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</si>
  <si>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</si>
  <si>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</si>
  <si>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</si>
  <si>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</si>
  <si>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</si>
  <si>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</si>
  <si>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</si>
  <si>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</si>
  <si>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</si>
  <si>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</si>
  <si>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</si>
  <si>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</si>
  <si>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</si>
  <si>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</si>
  <si>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</si>
  <si>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</si>
  <si>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</si>
  <si>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</si>
  <si>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Mcclain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</si>
  <si>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</si>
  <si>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</si>
  <si>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</si>
  <si>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</si>
  <si>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</si>
  <si>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</si>
  <si>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</si>
  <si>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</si>
  <si>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</si>
  <si>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</si>
  <si>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</si>
  <si>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</si>
  <si>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</si>
  <si>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</si>
  <si>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</si>
  <si>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</si>
  <si>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</si>
  <si>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</si>
  <si>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</si>
  <si>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</si>
  <si>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</si>
  <si>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</si>
  <si>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</si>
  <si>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</si>
  <si>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</si>
  <si>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</si>
  <si>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</si>
  <si>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</si>
  <si>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</si>
  <si>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</si>
  <si>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</si>
  <si>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</si>
  <si>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</si>
  <si>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</si>
  <si>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</si>
  <si>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</si>
  <si>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</si>
  <si>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</si>
  <si>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</si>
  <si>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</si>
  <si>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</si>
  <si>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</si>
  <si>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</si>
  <si>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</si>
  <si>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</si>
  <si>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</si>
  <si>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</si>
  <si>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</si>
  <si>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</si>
  <si>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</si>
  <si>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</si>
  <si>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</si>
  <si>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</si>
  <si>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</si>
  <si>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</si>
  <si>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</si>
  <si>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</si>
  <si>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</si>
  <si>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</si>
  <si>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</si>
  <si>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</si>
  <si>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</si>
  <si>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</si>
  <si>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</si>
  <si>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</si>
  <si>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</si>
  <si>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</si>
  <si>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</si>
  <si>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</si>
  <si>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</si>
  <si>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</si>
  <si>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</si>
  <si>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</si>
  <si>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</si>
  <si>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</si>
  <si>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</si>
  <si>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</si>
  <si>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</si>
  <si>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</si>
  <si>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</si>
  <si>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</si>
  <si>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</si>
  <si>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</si>
  <si>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</si>
  <si>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</si>
  <si>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</si>
  <si>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</si>
  <si>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</si>
  <si>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</si>
  <si>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</si>
  <si>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</si>
  <si>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</si>
  <si>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</si>
  <si>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</si>
  <si>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</si>
  <si>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</si>
  <si>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</si>
  <si>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</si>
  <si>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</si>
  <si>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</si>
  <si>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</si>
  <si>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</si>
  <si>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</si>
  <si>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</si>
  <si>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</si>
  <si>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</si>
  <si>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</si>
  <si>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</si>
  <si>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</si>
  <si>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</si>
  <si>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</si>
  <si>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</si>
  <si>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</si>
  <si>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</si>
  <si>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</si>
  <si>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</si>
  <si>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</si>
  <si>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</si>
  <si>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</si>
  <si>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</si>
  <si>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</si>
  <si>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</si>
  <si>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</si>
  <si>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</si>
  <si>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</si>
  <si>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</si>
  <si>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</si>
  <si>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</si>
  <si>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</si>
  <si>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</si>
  <si>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</si>
  <si>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</si>
  <si>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</si>
  <si>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</si>
  <si>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</si>
  <si>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</si>
  <si>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</si>
  <si>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</si>
  <si>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</si>
  <si>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</si>
  <si>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</si>
  <si>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</si>
  <si>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</si>
  <si>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</si>
  <si>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</si>
  <si>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</si>
  <si>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</si>
  <si>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</si>
  <si>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</si>
  <si>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</si>
  <si>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</si>
  <si>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</si>
  <si>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</si>
  <si>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</si>
  <si>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</si>
  <si>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</si>
  <si>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</si>
  <si>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</si>
  <si>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</si>
  <si>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</si>
  <si>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</si>
  <si>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</si>
  <si>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</si>
  <si>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</si>
  <si>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</si>
  <si>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</si>
  <si>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</si>
  <si>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</si>
  <si>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</si>
  <si>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</si>
  <si>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</si>
  <si>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</si>
  <si>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</si>
  <si>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</si>
  <si>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</si>
  <si>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</si>
  <si>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</si>
  <si>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</si>
  <si>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</si>
  <si>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</si>
  <si>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</si>
  <si>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</si>
  <si>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</si>
  <si>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</si>
  <si>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</si>
  <si>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</si>
  <si>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</si>
  <si>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</si>
  <si>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</si>
  <si>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</si>
  <si>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</si>
  <si>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</si>
  <si>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</si>
  <si>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</si>
  <si>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</si>
  <si>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</si>
  <si>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</si>
  <si>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</si>
  <si>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</si>
  <si>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</si>
  <si>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</si>
  <si>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</si>
  <si>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</si>
  <si>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</si>
  <si>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</si>
  <si>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</si>
  <si>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</si>
  <si>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</si>
  <si>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</si>
  <si>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</si>
  <si>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</si>
  <si>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</si>
  <si>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</si>
  <si>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</si>
  <si>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</si>
  <si>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</si>
  <si>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</si>
  <si>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</si>
  <si>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</si>
  <si>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</si>
  <si>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</si>
  <si>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</si>
  <si>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</si>
  <si>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</si>
  <si>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</si>
  <si>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</si>
  <si>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</si>
  <si>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</si>
  <si>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</si>
  <si>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</si>
  <si>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</si>
  <si>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</si>
  <si>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</si>
  <si>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</si>
  <si>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</si>
  <si>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</si>
  <si>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</si>
  <si>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</si>
  <si>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</si>
  <si>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</si>
  <si>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</si>
  <si>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</si>
  <si>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</si>
  <si>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</si>
  <si>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</si>
  <si>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</si>
  <si>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</si>
  <si>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</si>
  <si>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</si>
  <si>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</si>
  <si>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</si>
  <si>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</si>
  <si>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</si>
  <si>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</si>
  <si>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</si>
  <si>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</si>
  <si>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</si>
  <si>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</si>
  <si>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</si>
  <si>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</si>
  <si>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</si>
  <si>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</si>
  <si>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</si>
  <si>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</si>
  <si>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</si>
  <si>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</si>
  <si>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</si>
  <si>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</si>
  <si>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</si>
  <si>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</si>
  <si>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</si>
  <si>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</si>
  <si>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</si>
  <si>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</si>
  <si>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</si>
  <si>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</si>
  <si>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</si>
  <si>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</si>
  <si>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</si>
  <si>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</si>
  <si>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</si>
  <si>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</si>
  <si>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</si>
  <si>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</si>
  <si>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</si>
  <si>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</si>
  <si>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</si>
  <si>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</si>
  <si>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</si>
  <si>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</si>
  <si>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</si>
  <si>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</si>
  <si>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</si>
  <si>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</si>
  <si>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</si>
  <si>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</si>
  <si>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</si>
  <si>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</si>
  <si>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</si>
  <si>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</si>
  <si>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</si>
  <si>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</si>
  <si>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</si>
  <si>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</si>
  <si>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</si>
  <si>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</si>
  <si>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</si>
  <si>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</si>
  <si>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</si>
  <si>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</si>
  <si>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</si>
  <si>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</si>
  <si>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</si>
  <si>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</si>
  <si>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</si>
  <si>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</si>
  <si>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</si>
  <si>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</si>
  <si>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</si>
  <si>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</si>
  <si>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</si>
  <si>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</si>
  <si>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</si>
  <si>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</si>
  <si>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</si>
  <si>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</si>
  <si>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</si>
  <si>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</si>
  <si>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</si>
  <si>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</si>
  <si>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</si>
  <si>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</si>
  <si>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</si>
  <si>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</si>
  <si>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</si>
  <si>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</si>
  <si>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</si>
  <si>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</si>
  <si>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</si>
  <si>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</si>
  <si>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</si>
  <si>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</si>
  <si>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</si>
  <si>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</si>
  <si>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</si>
  <si>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</si>
  <si>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</si>
  <si>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</si>
  <si>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</si>
  <si>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</si>
  <si>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</si>
  <si>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</si>
  <si>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</si>
  <si>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</si>
  <si>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</si>
  <si>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</si>
  <si>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</si>
  <si>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</si>
  <si>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</si>
  <si>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</si>
  <si>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</si>
  <si>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</si>
  <si>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</si>
  <si>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</si>
  <si>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</si>
  <si>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</si>
  <si>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</si>
  <si>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</si>
  <si>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</si>
  <si>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</si>
  <si>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</si>
  <si>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</si>
  <si>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</si>
  <si>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</si>
  <si>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</si>
  <si>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</si>
  <si>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</si>
  <si>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</si>
  <si>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</si>
  <si>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</si>
  <si>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</si>
  <si>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</si>
  <si>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</si>
  <si>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</si>
  <si>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</si>
  <si>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</si>
  <si>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</si>
  <si>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</si>
  <si>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</si>
  <si>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</si>
  <si>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</si>
  <si>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</si>
  <si>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</si>
  <si>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</si>
  <si>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</si>
  <si>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</si>
  <si>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</si>
  <si>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</si>
  <si>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</si>
  <si>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</si>
  <si>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</si>
  <si>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</si>
  <si>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</si>
  <si>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</si>
  <si>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</si>
  <si>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</si>
  <si>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</si>
  <si>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</si>
  <si>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</si>
  <si>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</si>
  <si>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</si>
  <si>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</si>
  <si>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</si>
  <si>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</si>
  <si>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</si>
  <si>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</si>
  <si>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</si>
  <si>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</si>
  <si>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</si>
  <si>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</si>
  <si>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</si>
  <si>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</si>
  <si>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</si>
  <si>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</si>
  <si>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</si>
  <si>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</si>
  <si>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</si>
  <si>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</si>
  <si>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</si>
  <si>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</si>
  <si>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</si>
  <si>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</si>
  <si>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</si>
  <si>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</si>
  <si>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</si>
  <si>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</si>
  <si>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</si>
  <si>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</si>
  <si>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</si>
  <si>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</si>
  <si>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</si>
  <si>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</si>
  <si>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</si>
  <si>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</si>
  <si>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</si>
  <si>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</si>
  <si>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</si>
  <si>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</si>
  <si>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</si>
  <si>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</si>
  <si>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</si>
  <si>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</si>
  <si>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</si>
  <si>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</si>
  <si>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</si>
  <si>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</si>
  <si>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</si>
  <si>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</si>
  <si>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</si>
  <si>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</si>
  <si>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</si>
  <si>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</si>
  <si>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</si>
  <si>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</si>
  <si>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</si>
  <si>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</si>
  <si>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</si>
  <si>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</si>
  <si>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</si>
  <si>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</si>
  <si>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</si>
  <si>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</si>
  <si>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</si>
  <si>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</si>
  <si>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</si>
  <si>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</si>
  <si>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</si>
  <si>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</si>
  <si>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</si>
  <si>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</si>
  <si>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</si>
  <si>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</si>
  <si>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</si>
  <si>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</si>
  <si>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</si>
  <si>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</si>
  <si>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</si>
  <si>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</si>
  <si>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</si>
  <si>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</si>
  <si>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</si>
  <si>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</si>
  <si>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</si>
  <si>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</si>
  <si>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</si>
  <si>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</si>
  <si>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</si>
  <si>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</si>
  <si>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</si>
  <si>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</si>
  <si>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</si>
  <si>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</si>
  <si>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</si>
  <si>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</si>
  <si>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</si>
  <si>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</si>
  <si>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</si>
  <si>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</si>
  <si>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</si>
  <si>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</si>
  <si>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</si>
  <si>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</si>
  <si>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</si>
  <si>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</si>
  <si>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</si>
  <si>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</si>
  <si>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</si>
  <si>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</si>
  <si>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</si>
  <si>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</si>
  <si>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</si>
  <si>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</si>
  <si>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</si>
  <si>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</si>
  <si>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</si>
  <si>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</si>
  <si>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</si>
  <si>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</si>
  <si>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</si>
  <si>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</si>
  <si>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</si>
  <si>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</si>
  <si>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</si>
  <si>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</si>
  <si>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</si>
  <si>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</si>
  <si>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</si>
  <si>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</si>
  <si>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</si>
  <si>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</si>
  <si>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</si>
  <si>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</si>
  <si>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</si>
  <si>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</si>
  <si>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</si>
  <si>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</si>
  <si>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</si>
  <si>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</si>
  <si>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</si>
  <si>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</si>
  <si>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</si>
  <si>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</si>
  <si>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</si>
  <si>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</si>
  <si>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</si>
  <si>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</si>
  <si>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</si>
  <si>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</si>
  <si>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</si>
  <si>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</si>
  <si>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</si>
  <si>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</si>
  <si>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</si>
  <si>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</si>
  <si>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</si>
  <si>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</si>
  <si>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</si>
  <si>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</si>
  <si>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</si>
  <si>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</si>
  <si>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</si>
  <si>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</si>
  <si>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</si>
  <si>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</si>
  <si>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</si>
  <si>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</si>
  <si>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</si>
  <si>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</si>
  <si>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</si>
  <si>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</si>
  <si>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</si>
  <si>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</si>
  <si>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</si>
  <si>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</si>
  <si>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</si>
  <si>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</si>
  <si>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</si>
  <si>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</si>
  <si>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</si>
  <si>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</si>
  <si>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</si>
  <si>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</si>
  <si>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</si>
  <si>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</si>
  <si>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</si>
  <si>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</si>
  <si>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</si>
  <si>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</si>
  <si>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</si>
  <si>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</si>
  <si>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</si>
  <si>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</si>
  <si>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</si>
  <si>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</si>
  <si>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</si>
  <si>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</si>
  <si>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</si>
  <si>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</si>
  <si>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</si>
  <si>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</si>
  <si>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</si>
  <si>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</si>
  <si>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</si>
  <si>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</si>
  <si>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</si>
  <si>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</si>
  <si>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</si>
  <si>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</si>
  <si>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</si>
  <si>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</si>
  <si>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</si>
  <si>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</si>
  <si>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</si>
  <si>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</si>
  <si>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</si>
  <si>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</si>
  <si>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</si>
  <si>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</si>
  <si>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</si>
  <si>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</si>
  <si>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</si>
  <si>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</si>
  <si>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</si>
  <si>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</si>
  <si>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</si>
  <si>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</si>
  <si>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</si>
  <si>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</si>
  <si>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</si>
  <si>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</si>
  <si>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</si>
  <si>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</si>
  <si>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</si>
  <si>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</si>
  <si>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</si>
  <si>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</si>
  <si>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</si>
  <si>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</si>
  <si>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</si>
  <si>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</si>
  <si>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</si>
  <si>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</si>
  <si>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</si>
  <si>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</si>
  <si>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</si>
  <si>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</si>
  <si>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</si>
  <si>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</si>
  <si>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</si>
  <si>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</si>
  <si>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</si>
  <si>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</si>
  <si>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</si>
  <si>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</si>
  <si>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</si>
  <si>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</si>
  <si>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</si>
  <si>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</si>
  <si>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</si>
  <si>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</si>
  <si>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</si>
  <si>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</si>
  <si>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</si>
  <si>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</si>
  <si>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</si>
  <si>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</si>
  <si>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</si>
  <si>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</si>
  <si>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</si>
  <si>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</si>
  <si>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</si>
  <si>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</si>
  <si>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</si>
  <si>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</si>
  <si>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</si>
  <si>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</si>
  <si>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</si>
  <si>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</si>
  <si>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</si>
  <si>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</si>
  <si>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</si>
  <si>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</si>
  <si>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</si>
  <si>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</si>
  <si>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</si>
  <si>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</si>
  <si>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</si>
  <si>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</si>
  <si>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</si>
  <si>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</si>
  <si>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</si>
  <si>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</si>
  <si>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</si>
  <si>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</si>
  <si>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</si>
  <si>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</si>
  <si>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</si>
  <si>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</si>
  <si>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</si>
  <si>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</si>
  <si>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</si>
  <si>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</si>
  <si>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</si>
  <si>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</si>
  <si>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</si>
  <si>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</si>
  <si>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</si>
  <si>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</si>
  <si>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</si>
  <si>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</si>
  <si>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</si>
  <si>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</si>
  <si>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</si>
  <si>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</si>
  <si>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</si>
  <si>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</si>
  <si>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</si>
  <si>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</si>
  <si>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</si>
  <si>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</si>
  <si>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</si>
  <si>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</si>
  <si>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</si>
  <si>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</si>
  <si>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</si>
  <si>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</si>
  <si>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</si>
  <si>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</si>
  <si>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</si>
  <si>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</si>
  <si>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</si>
  <si>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</si>
  <si>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</si>
  <si>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</si>
  <si>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</si>
  <si>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</si>
  <si>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</si>
  <si>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</si>
  <si>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</si>
  <si>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</si>
  <si>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</si>
  <si>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</si>
  <si>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</si>
  <si>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</si>
  <si>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</si>
  <si>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</si>
  <si>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</si>
  <si>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</si>
  <si>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</si>
  <si>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</si>
  <si>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</si>
  <si>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</si>
  <si>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</si>
  <si>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</si>
  <si>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</si>
  <si>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</si>
  <si>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</si>
  <si>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</si>
  <si>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</si>
  <si>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</si>
  <si>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</si>
  <si>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</si>
  <si>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</si>
  <si>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</si>
  <si>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</si>
  <si>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</si>
  <si>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</si>
  <si>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</si>
  <si>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</si>
  <si>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</si>
  <si>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</si>
  <si>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</si>
  <si>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</si>
  <si>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</si>
  <si>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</si>
  <si>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</si>
  <si>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</si>
  <si>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</si>
  <si>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</si>
  <si>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</si>
  <si>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</si>
  <si>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</si>
  <si>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</si>
  <si>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</si>
  <si>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</si>
  <si>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</si>
  <si>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</si>
  <si>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</si>
  <si>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</si>
  <si>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</si>
  <si>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</si>
  <si>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</si>
  <si>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</si>
  <si>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</si>
  <si>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</si>
  <si>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</si>
  <si>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</si>
  <si>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</si>
  <si>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</si>
  <si>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</si>
  <si>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</si>
  <si>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</si>
  <si>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</si>
  <si>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</si>
  <si>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</si>
  <si>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</si>
  <si>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</si>
  <si>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</si>
  <si>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</si>
  <si>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</si>
  <si>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</si>
  <si>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</si>
  <si>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</si>
  <si>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</si>
  <si>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</si>
  <si>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</si>
  <si>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</si>
  <si>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</si>
  <si>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</si>
  <si>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</si>
  <si>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</si>
  <si>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</si>
  <si>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</si>
  <si>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</si>
  <si>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</si>
  <si>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</si>
  <si>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</si>
  <si>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</si>
  <si>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</si>
  <si>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</si>
  <si>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</si>
  <si>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</si>
  <si>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</si>
  <si>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</si>
  <si>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</si>
  <si>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</si>
  <si>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</si>
  <si>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</si>
  <si>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</si>
  <si>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</si>
  <si>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</si>
  <si>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</si>
  <si>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</si>
  <si>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</si>
  <si>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</si>
  <si>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</si>
  <si>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</si>
  <si>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</si>
  <si>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</si>
  <si>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</si>
  <si>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</si>
  <si>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</si>
  <si>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</si>
  <si>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</si>
  <si>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</si>
  <si>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</si>
  <si>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</si>
  <si>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</si>
  <si>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</si>
  <si>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</si>
  <si>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</si>
  <si>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</si>
  <si>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</si>
  <si>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</si>
  <si>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</si>
  <si>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</si>
  <si>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</si>
  <si>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</si>
  <si>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</si>
  <si>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</si>
  <si>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</si>
  <si>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</si>
  <si>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</si>
  <si>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</si>
  <si>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</si>
  <si>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</si>
  <si>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</si>
  <si>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</si>
  <si>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</si>
  <si>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</si>
  <si>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</si>
  <si>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</si>
  <si>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</si>
  <si>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</si>
  <si>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</si>
  <si>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</si>
  <si>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</si>
  <si>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</si>
  <si>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</si>
  <si>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</si>
  <si>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</si>
  <si>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</si>
  <si>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</si>
  <si>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</si>
  <si>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</si>
  <si>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</si>
  <si>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</si>
  <si>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</si>
  <si>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</si>
  <si>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</si>
  <si>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</si>
  <si>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</si>
  <si>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</si>
  <si>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</si>
  <si>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</si>
  <si>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</si>
  <si>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</si>
  <si>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</si>
  <si>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</si>
  <si>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</si>
  <si>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</si>
  <si>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</si>
  <si>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</si>
  <si>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</si>
  <si>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</si>
  <si>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</si>
  <si>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</si>
  <si>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</si>
  <si>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</si>
  <si>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</si>
  <si>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Fond Du Lac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</si>
  <si>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</si>
  <si>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</si>
  <si>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</si>
  <si>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</si>
  <si>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</si>
  <si>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</si>
  <si>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</si>
  <si>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</si>
  <si>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</si>
  <si>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</si>
  <si>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</si>
  <si>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</si>
  <si>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</si>
  <si>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</si>
  <si>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</si>
  <si>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</si>
  <si>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</si>
  <si>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</si>
  <si>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</si>
  <si>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</si>
  <si>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</si>
  <si>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</si>
  <si>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</si>
  <si>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</si>
  <si>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</si>
  <si>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</si>
  <si>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</si>
  <si>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</si>
  <si>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</si>
  <si>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</si>
  <si>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</si>
  <si>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</si>
  <si>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</si>
  <si>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</si>
  <si>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</si>
  <si>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</si>
  <si>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St Croix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</si>
  <si>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</si>
  <si>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</si>
  <si>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</si>
  <si>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</si>
  <si>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</si>
  <si>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</si>
  <si>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</si>
  <si>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</si>
  <si>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</si>
  <si>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</si>
  <si>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</si>
  <si>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</si>
  <si>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</si>
  <si>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</si>
  <si>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</si>
  <si>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</si>
  <si>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</si>
  <si>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</si>
  <si>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</si>
  <si>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</si>
  <si>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</si>
  <si>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</si>
  <si>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</si>
  <si>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</si>
  <si>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</si>
  <si>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</si>
  <si>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</si>
  <si>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</si>
  <si>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</si>
  <si>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</si>
  <si>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</si>
  <si>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</si>
  <si>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</si>
  <si>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</si>
  <si>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</si>
  <si>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</si>
  <si>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</si>
  <si>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</si>
  <si>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</si>
  <si>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Forecasted Deaths - annualized</t>
  </si>
  <si>
    <t>Calculations</t>
  </si>
  <si>
    <t>Start Year Demographic Breakdown</t>
  </si>
  <si>
    <t>MALE TOTAL</t>
  </si>
  <si>
    <t>TOTAL</t>
  </si>
  <si>
    <t>FEMALE</t>
  </si>
  <si>
    <t>WHITE</t>
  </si>
  <si>
    <t>BLACK</t>
  </si>
  <si>
    <t>ASIAN</t>
  </si>
  <si>
    <t>OTHER</t>
  </si>
  <si>
    <t>HISPANIC</t>
  </si>
  <si>
    <t>NONHISPANIC</t>
  </si>
  <si>
    <t>CALCULATED DEATHS BY RACE</t>
  </si>
  <si>
    <t>FINAL</t>
  </si>
  <si>
    <t>Use this to smooth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</si>
</sst>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name val="Times New Roman"/>
      <family val="1"/>
    </font>
    <font>
      <sz val="10"/>
      <color rgb="FF2B5DFD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b/>
      <sz val="10"/>
      <color rgb="FFFF0000"/>
      <name val="Times New Roman"/>
      <family val="1"/>
    </font>
    <font>
      <sz val="12"/>
      <name val="Arial"/>
      <family val="2"/>
    </font>
    <font>
      <b/>
      <sz val="10"/>
      <name val="Times New Roman"/>
      <family val="1"/>
    </font>
    <font>
      <b/>
      <sz val="10"/>
      <color rgb="FF2B5DFD"/>
      <name val="Times New Roman"/>
      <family val="1"/>
    </font>
    <font>
      <b/>
      <sz val="10"/>
      <color theme="1"/>
      <name val="Times New Roman"/>
      <family val="1"/>
    </font>
    <font>
      <b/>
      <u/>
      <sz val="10"/>
      <name val="Times New Roman"/>
      <family val="1"/>
    </font>
    <font>
      <b/>
      <u/>
      <sz val="10"/>
      <color rgb="FF2B5DFD"/>
      <name val="Times New Roman"/>
      <family val="1"/>
    </font>
    <font>
      <b/>
      <u/>
      <sz val="10"/>
      <color rgb="FFFF0000"/>
      <name val="Times New Roman"/>
      <family val="1"/>
    </font>
    <font>
      <b/>
      <u/>
      <sz val="10"/>
      <color theme="1"/>
      <name val="Times New Roman"/>
      <family val="1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indexed="10"/>
      <name val="Times New Roman"/>
      <family val="1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0" fontId="11" fillId="0" borderId="0"/>
    <xf numFmtId="43" fontId="19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3" fillId="2" borderId="0" applyNumberFormat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</cellStyleXfs>
  <cellXfs count="13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3" fillId="0" borderId="0" xfId="0" applyFont="1"/>
    <xf numFmtId="0" fontId="6" fillId="0" borderId="0" xfId="4" applyFont="1"/>
    <xf numFmtId="0" fontId="7" fillId="0" borderId="0" xfId="4" applyFont="1"/>
    <xf numFmtId="0" fontId="8" fillId="0" borderId="0" xfId="4" applyFont="1"/>
    <xf numFmtId="0" fontId="9" fillId="0" borderId="0" xfId="4" applyFont="1"/>
    <xf numFmtId="0" fontId="10" fillId="0" borderId="0" xfId="4" applyFont="1"/>
    <xf numFmtId="0" fontId="12" fillId="0" borderId="0" xfId="5" applyFont="1" applyAlignment="1">
      <alignment horizontal="right"/>
    </xf>
    <xf numFmtId="16" fontId="13" fillId="0" borderId="0" xfId="5" applyNumberFormat="1" applyFont="1" applyAlignment="1">
      <alignment horizontal="center"/>
    </xf>
    <xf numFmtId="16" fontId="13" fillId="0" borderId="1" xfId="5" applyNumberFormat="1" applyFont="1" applyBorder="1" applyAlignment="1">
      <alignment horizontal="center"/>
    </xf>
    <xf numFmtId="16" fontId="10" fillId="3" borderId="2" xfId="5" applyNumberFormat="1" applyFont="1" applyFill="1" applyBorder="1" applyAlignment="1">
      <alignment horizontal="center"/>
    </xf>
    <xf numFmtId="16" fontId="10" fillId="3" borderId="1" xfId="5" applyNumberFormat="1" applyFont="1" applyFill="1" applyBorder="1" applyAlignment="1">
      <alignment horizontal="center"/>
    </xf>
    <xf numFmtId="0" fontId="14" fillId="4" borderId="3" xfId="5" applyFont="1" applyFill="1" applyBorder="1" applyAlignment="1">
      <alignment horizontal="center"/>
    </xf>
    <xf numFmtId="0" fontId="14" fillId="4" borderId="4" xfId="5" applyFont="1" applyFill="1" applyBorder="1" applyAlignment="1">
      <alignment horizontal="center"/>
    </xf>
    <xf numFmtId="0" fontId="15" fillId="0" borderId="0" xfId="5" applyFont="1" applyAlignment="1">
      <alignment horizontal="left"/>
    </xf>
    <xf numFmtId="0" fontId="16" fillId="0" borderId="0" xfId="4" applyFont="1" applyAlignment="1">
      <alignment horizontal="right"/>
    </xf>
    <xf numFmtId="0" fontId="17" fillId="3" borderId="2" xfId="5" applyFont="1" applyFill="1" applyBorder="1"/>
    <xf numFmtId="0" fontId="17" fillId="3" borderId="1" xfId="5" applyFont="1" applyFill="1" applyBorder="1"/>
    <xf numFmtId="0" fontId="18" fillId="4" borderId="5" xfId="5" applyFont="1" applyFill="1" applyBorder="1"/>
    <xf numFmtId="0" fontId="18" fillId="4" borderId="0" xfId="5" applyFont="1" applyFill="1"/>
    <xf numFmtId="0" fontId="9" fillId="0" borderId="0" xfId="5" applyFont="1"/>
    <xf numFmtId="3" fontId="7" fillId="0" borderId="0" xfId="6" applyNumberFormat="1" applyFont="1" applyFill="1"/>
    <xf numFmtId="3" fontId="7" fillId="0" borderId="0" xfId="4" applyNumberFormat="1" applyFont="1"/>
    <xf numFmtId="3" fontId="20" fillId="3" borderId="6" xfId="4" applyNumberFormat="1" applyFont="1" applyFill="1" applyBorder="1"/>
    <xf numFmtId="3" fontId="20" fillId="3" borderId="7" xfId="4" applyNumberFormat="1" applyFont="1" applyFill="1" applyBorder="1"/>
    <xf numFmtId="3" fontId="8" fillId="4" borderId="2" xfId="5" applyNumberFormat="1" applyFont="1" applyFill="1" applyBorder="1"/>
    <xf numFmtId="3" fontId="8" fillId="4" borderId="0" xfId="5" applyNumberFormat="1" applyFont="1" applyFill="1"/>
    <xf numFmtId="3" fontId="21" fillId="3" borderId="2" xfId="4" applyNumberFormat="1" applyFont="1" applyFill="1" applyBorder="1"/>
    <xf numFmtId="3" fontId="21" fillId="3" borderId="1" xfId="4" applyNumberFormat="1" applyFont="1" applyFill="1" applyBorder="1"/>
    <xf numFmtId="3" fontId="21" fillId="3" borderId="8" xfId="4" applyNumberFormat="1" applyFont="1" applyFill="1" applyBorder="1"/>
    <xf numFmtId="3" fontId="21" fillId="3" borderId="9" xfId="4" applyNumberFormat="1" applyFont="1" applyFill="1" applyBorder="1"/>
    <xf numFmtId="0" fontId="7" fillId="0" borderId="0" xfId="5" applyFont="1"/>
    <xf numFmtId="164" fontId="7" fillId="0" borderId="0" xfId="6" applyNumberFormat="1" applyFont="1" applyFill="1" applyBorder="1"/>
    <xf numFmtId="164" fontId="8" fillId="0" borderId="0" xfId="6" applyNumberFormat="1" applyFont="1" applyFill="1" applyBorder="1"/>
    <xf numFmtId="0" fontId="8" fillId="0" borderId="0" xfId="5" applyFont="1"/>
    <xf numFmtId="3" fontId="8" fillId="0" borderId="0" xfId="7" applyNumberFormat="1" applyFont="1" applyAlignment="1">
      <alignment horizontal="right"/>
    </xf>
    <xf numFmtId="0" fontId="22" fillId="0" borderId="0" xfId="5" applyFont="1"/>
    <xf numFmtId="0" fontId="8" fillId="0" borderId="0" xfId="7" applyFont="1" applyAlignment="1">
      <alignment horizontal="right" wrapText="1"/>
    </xf>
    <xf numFmtId="16" fontId="13" fillId="0" borderId="0" xfId="5" applyNumberFormat="1" applyFont="1" applyAlignment="1">
      <alignment horizontal="center"/>
    </xf>
    <xf numFmtId="4" fontId="8" fillId="0" borderId="0" xfId="6" applyNumberFormat="1" applyFont="1" applyFill="1"/>
    <xf numFmtId="0" fontId="13" fillId="0" borderId="4" xfId="5" applyFont="1" applyBorder="1" applyAlignment="1">
      <alignment horizontal="right"/>
    </xf>
    <xf numFmtId="0" fontId="13" fillId="0" borderId="10" xfId="5" applyFont="1" applyBorder="1" applyAlignment="1">
      <alignment horizontal="right"/>
    </xf>
    <xf numFmtId="0" fontId="14" fillId="4" borderId="4" xfId="5" applyFont="1" applyFill="1" applyBorder="1" applyAlignment="1">
      <alignment horizontal="right"/>
    </xf>
    <xf numFmtId="3" fontId="7" fillId="0" borderId="0" xfId="5" applyNumberFormat="1" applyFont="1"/>
    <xf numFmtId="37" fontId="8" fillId="4" borderId="0" xfId="5" applyNumberFormat="1" applyFont="1" applyFill="1"/>
    <xf numFmtId="16" fontId="13" fillId="0" borderId="4" xfId="5" applyNumberFormat="1" applyFont="1" applyBorder="1" applyAlignment="1">
      <alignment horizontal="center"/>
    </xf>
    <xf numFmtId="16" fontId="13" fillId="0" borderId="10" xfId="5" applyNumberFormat="1" applyFont="1" applyBorder="1" applyAlignment="1">
      <alignment horizontal="center"/>
    </xf>
    <xf numFmtId="16" fontId="13" fillId="0" borderId="4" xfId="5" applyNumberFormat="1" applyFont="1" applyBorder="1" applyAlignment="1">
      <alignment horizontal="center"/>
    </xf>
    <xf numFmtId="0" fontId="10" fillId="3" borderId="4" xfId="5" applyFont="1" applyFill="1" applyBorder="1" applyAlignment="1">
      <alignment horizontal="center"/>
    </xf>
    <xf numFmtId="10" fontId="7" fillId="0" borderId="0" xfId="8" applyNumberFormat="1" applyFont="1" applyFill="1" applyBorder="1"/>
    <xf numFmtId="10" fontId="7" fillId="0" borderId="0" xfId="9" applyNumberFormat="1" applyFont="1" applyFill="1" applyBorder="1"/>
    <xf numFmtId="10" fontId="21" fillId="3" borderId="0" xfId="10" applyNumberFormat="1" applyFont="1" applyFill="1" applyBorder="1"/>
    <xf numFmtId="10" fontId="8" fillId="4" borderId="0" xfId="8" applyNumberFormat="1" applyFont="1" applyFill="1"/>
    <xf numFmtId="10" fontId="24" fillId="3" borderId="0" xfId="11" applyNumberFormat="1" applyFont="1" applyFill="1" applyAlignment="1">
      <alignment horizontal="center"/>
    </xf>
    <xf numFmtId="10" fontId="8" fillId="0" borderId="0" xfId="4" applyNumberFormat="1" applyFont="1"/>
    <xf numFmtId="0" fontId="16" fillId="0" borderId="0" xfId="5" applyFont="1" applyAlignment="1">
      <alignment horizontal="right"/>
    </xf>
    <xf numFmtId="0" fontId="18" fillId="0" borderId="0" xfId="5" applyFont="1" applyAlignment="1">
      <alignment horizontal="right"/>
    </xf>
    <xf numFmtId="3" fontId="7" fillId="0" borderId="0" xfId="6" applyNumberFormat="1" applyFont="1" applyFill="1" applyBorder="1"/>
    <xf numFmtId="3" fontId="8" fillId="0" borderId="0" xfId="6" applyNumberFormat="1" applyFont="1" applyFill="1" applyBorder="1"/>
    <xf numFmtId="3" fontId="8" fillId="0" borderId="0" xfId="6" applyNumberFormat="1" applyFont="1" applyFill="1"/>
    <xf numFmtId="4" fontId="7" fillId="0" borderId="0" xfId="6" applyNumberFormat="1" applyFont="1" applyFill="1" applyBorder="1"/>
    <xf numFmtId="4" fontId="8" fillId="0" borderId="0" xfId="6" applyNumberFormat="1" applyFont="1" applyFill="1" applyBorder="1"/>
    <xf numFmtId="37" fontId="7" fillId="0" borderId="0" xfId="5" applyNumberFormat="1" applyFont="1"/>
    <xf numFmtId="37" fontId="7" fillId="0" borderId="1" xfId="5" applyNumberFormat="1" applyFont="1" applyBorder="1"/>
    <xf numFmtId="0" fontId="13" fillId="0" borderId="0" xfId="5" applyFont="1" applyAlignment="1">
      <alignment horizontal="right"/>
    </xf>
    <xf numFmtId="3" fontId="7" fillId="0" borderId="0" xfId="12" applyNumberFormat="1" applyFont="1" applyFill="1" applyBorder="1"/>
    <xf numFmtId="3" fontId="8" fillId="4" borderId="0" xfId="12" applyNumberFormat="1" applyFont="1" applyFill="1"/>
    <xf numFmtId="0" fontId="0" fillId="0" borderId="0" xfId="0" applyFont="1"/>
    <xf numFmtId="0" fontId="0" fillId="0" borderId="0" xfId="0" applyFont="1" applyAlignment="1">
      <alignment horizontal="left"/>
    </xf>
    <xf numFmtId="0" fontId="1" fillId="5" borderId="0" xfId="0" applyFont="1" applyFill="1"/>
    <xf numFmtId="0" fontId="1" fillId="6" borderId="0" xfId="0" applyFont="1" applyFill="1"/>
    <xf numFmtId="0" fontId="0" fillId="5" borderId="0" xfId="0" applyFill="1"/>
    <xf numFmtId="0" fontId="0" fillId="6" borderId="0" xfId="0" applyFill="1"/>
    <xf numFmtId="0" fontId="0" fillId="0" borderId="11" xfId="0" applyBorder="1"/>
    <xf numFmtId="0" fontId="25" fillId="0" borderId="0" xfId="13" applyFont="1"/>
    <xf numFmtId="0" fontId="25" fillId="0" borderId="11" xfId="13" applyFont="1" applyBorder="1"/>
    <xf numFmtId="0" fontId="1" fillId="7" borderId="0" xfId="0" applyFont="1" applyFill="1" applyAlignment="1">
      <alignment horizontal="right"/>
    </xf>
    <xf numFmtId="0" fontId="1" fillId="7" borderId="1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26" fillId="0" borderId="0" xfId="13" applyFont="1"/>
    <xf numFmtId="0" fontId="26" fillId="0" borderId="11" xfId="13" applyFont="1" applyBorder="1"/>
    <xf numFmtId="165" fontId="0" fillId="0" borderId="0" xfId="3" applyNumberFormat="1" applyFont="1"/>
    <xf numFmtId="165" fontId="0" fillId="0" borderId="11" xfId="3" applyNumberFormat="1" applyFont="1" applyBorder="1"/>
    <xf numFmtId="165" fontId="0" fillId="0" borderId="0" xfId="3" applyNumberFormat="1" applyFont="1" applyFill="1"/>
    <xf numFmtId="3" fontId="7" fillId="8" borderId="0" xfId="5" applyNumberFormat="1" applyFont="1" applyFill="1"/>
    <xf numFmtId="37" fontId="7" fillId="8" borderId="0" xfId="5" applyNumberFormat="1" applyFont="1" applyFill="1"/>
    <xf numFmtId="37" fontId="7" fillId="8" borderId="1" xfId="5" applyNumberFormat="1" applyFont="1" applyFill="1" applyBorder="1"/>
    <xf numFmtId="0" fontId="8" fillId="0" borderId="0" xfId="4" applyFont="1" applyFill="1"/>
    <xf numFmtId="0" fontId="8" fillId="0" borderId="0" xfId="4" applyFont="1" applyFill="1" applyBorder="1"/>
    <xf numFmtId="0" fontId="22" fillId="0" borderId="0" xfId="5" applyFont="1" applyFill="1" applyBorder="1"/>
    <xf numFmtId="0" fontId="7" fillId="0" borderId="0" xfId="5" applyFont="1" applyFill="1" applyBorder="1"/>
    <xf numFmtId="0" fontId="9" fillId="0" borderId="0" xfId="5" applyFont="1" applyFill="1" applyBorder="1"/>
    <xf numFmtId="0" fontId="13" fillId="0" borderId="0" xfId="5" applyFont="1" applyFill="1" applyBorder="1" applyAlignment="1">
      <alignment horizontal="right"/>
    </xf>
    <xf numFmtId="0" fontId="14" fillId="0" borderId="0" xfId="5" applyFont="1" applyFill="1" applyBorder="1" applyAlignment="1">
      <alignment horizontal="right"/>
    </xf>
    <xf numFmtId="3" fontId="7" fillId="0" borderId="0" xfId="5" applyNumberFormat="1" applyFont="1" applyFill="1" applyBorder="1"/>
    <xf numFmtId="37" fontId="7" fillId="0" borderId="0" xfId="5" applyNumberFormat="1" applyFont="1" applyFill="1" applyBorder="1"/>
    <xf numFmtId="37" fontId="8" fillId="0" borderId="0" xfId="5" applyNumberFormat="1" applyFont="1" applyFill="1" applyBorder="1"/>
    <xf numFmtId="0" fontId="16" fillId="0" borderId="0" xfId="4" applyFont="1" applyFill="1" applyBorder="1" applyAlignment="1">
      <alignment horizontal="right"/>
    </xf>
    <xf numFmtId="0" fontId="17" fillId="0" borderId="0" xfId="5" applyFont="1" applyFill="1" applyBorder="1"/>
    <xf numFmtId="0" fontId="18" fillId="0" borderId="0" xfId="5" applyFont="1" applyFill="1" applyBorder="1"/>
    <xf numFmtId="3" fontId="7" fillId="0" borderId="0" xfId="4" applyNumberFormat="1" applyFont="1" applyFill="1" applyBorder="1"/>
    <xf numFmtId="3" fontId="20" fillId="0" borderId="0" xfId="4" applyNumberFormat="1" applyFont="1" applyFill="1" applyBorder="1"/>
    <xf numFmtId="3" fontId="8" fillId="0" borderId="0" xfId="4" applyNumberFormat="1" applyFont="1" applyFill="1" applyBorder="1"/>
    <xf numFmtId="3" fontId="8" fillId="0" borderId="0" xfId="5" applyNumberFormat="1" applyFont="1" applyFill="1" applyBorder="1"/>
    <xf numFmtId="164" fontId="8" fillId="0" borderId="0" xfId="2" applyNumberFormat="1" applyFont="1" applyFill="1" applyBorder="1"/>
    <xf numFmtId="43" fontId="8" fillId="0" borderId="0" xfId="4" applyNumberFormat="1" applyFont="1" applyFill="1" applyBorder="1"/>
    <xf numFmtId="16" fontId="13" fillId="0" borderId="0" xfId="5" applyNumberFormat="1" applyFont="1" applyFill="1" applyBorder="1" applyAlignment="1"/>
    <xf numFmtId="0" fontId="14" fillId="0" borderId="0" xfId="5" applyFont="1" applyFill="1" applyBorder="1" applyAlignment="1"/>
    <xf numFmtId="164" fontId="0" fillId="6" borderId="0" xfId="2" applyNumberFormat="1" applyFont="1" applyFill="1"/>
    <xf numFmtId="164" fontId="0" fillId="0" borderId="0" xfId="2" applyNumberFormat="1" applyFont="1" applyFill="1"/>
    <xf numFmtId="0" fontId="1" fillId="9" borderId="0" xfId="0" applyFont="1" applyFill="1"/>
    <xf numFmtId="0" fontId="0" fillId="9" borderId="0" xfId="0" applyFill="1"/>
    <xf numFmtId="0" fontId="25" fillId="0" borderId="0" xfId="13" applyFont="1" applyFill="1"/>
    <xf numFmtId="9" fontId="0" fillId="0" borderId="0" xfId="3" applyFont="1"/>
    <xf numFmtId="0" fontId="0" fillId="7" borderId="0" xfId="0" applyFill="1"/>
    <xf numFmtId="0" fontId="25" fillId="7" borderId="0" xfId="13" applyFont="1" applyFill="1"/>
    <xf numFmtId="0" fontId="25" fillId="7" borderId="11" xfId="13" applyFont="1" applyFill="1" applyBorder="1"/>
    <xf numFmtId="164" fontId="0" fillId="7" borderId="0" xfId="0" applyNumberFormat="1" applyFill="1"/>
    <xf numFmtId="164" fontId="1" fillId="0" borderId="0" xfId="2" applyNumberFormat="1" applyFont="1" applyFill="1"/>
    <xf numFmtId="9" fontId="1" fillId="0" borderId="0" xfId="3" applyFont="1"/>
    <xf numFmtId="164" fontId="1" fillId="7" borderId="0" xfId="0" applyNumberFormat="1" applyFont="1" applyFill="1"/>
    <xf numFmtId="164" fontId="1" fillId="6" borderId="0" xfId="2" applyNumberFormat="1" applyFont="1" applyFill="1"/>
    <xf numFmtId="164" fontId="0" fillId="0" borderId="0" xfId="0" applyNumberFormat="1" applyFont="1"/>
    <xf numFmtId="0" fontId="1" fillId="10" borderId="0" xfId="0" applyFont="1" applyFill="1"/>
    <xf numFmtId="0" fontId="0" fillId="10" borderId="0" xfId="0" applyFill="1"/>
    <xf numFmtId="0" fontId="0" fillId="10" borderId="0" xfId="0" applyFont="1" applyFill="1"/>
    <xf numFmtId="0" fontId="1" fillId="8" borderId="0" xfId="0" applyFont="1" applyFill="1"/>
    <xf numFmtId="0" fontId="0" fillId="8" borderId="0" xfId="0" applyFill="1"/>
    <xf numFmtId="0" fontId="0" fillId="8" borderId="0" xfId="0" applyFont="1" applyFill="1"/>
    <xf numFmtId="0" fontId="0" fillId="4" borderId="0" xfId="0" applyFill="1"/>
    <xf numFmtId="0" fontId="1" fillId="4" borderId="0" xfId="0" applyFont="1" applyFill="1"/>
    <xf numFmtId="164" fontId="1" fillId="4" borderId="0" xfId="0" applyNumberFormat="1" applyFont="1" applyFill="1"/>
  </cellXfs>
  <cellStyles count="14">
    <cellStyle name="Accent2 2" xfId="9" xr:uid="{57F908C4-E1E5-4B04-B5BE-156A0AEEC9B6}"/>
    <cellStyle name="Comma" xfId="2" builtinId="3"/>
    <cellStyle name="Comma 2" xfId="6" xr:uid="{260B1E91-E9BF-492D-A205-E6EA10C97342}"/>
    <cellStyle name="Comma 3" xfId="12" xr:uid="{791406C4-086C-4006-8B0C-62CA8DBB20AA}"/>
    <cellStyle name="Hyperlink" xfId="1" builtinId="8"/>
    <cellStyle name="Normal" xfId="0" builtinId="0"/>
    <cellStyle name="Normal 10" xfId="5" xr:uid="{6E13E573-5867-4A33-BF7C-B18C1EE54205}"/>
    <cellStyle name="Normal 2" xfId="4" xr:uid="{DA1C9BD0-C84D-40BE-8FCF-70274ECDED9E}"/>
    <cellStyle name="Normal 2 2" xfId="13" xr:uid="{99FFA083-8E1A-4D2F-8C07-05D2D34C93F7}"/>
    <cellStyle name="Normal_Results (2)" xfId="7" xr:uid="{27376967-6C6F-452C-B3DD-67F6AD267E49}"/>
    <cellStyle name="Percent" xfId="3" builtinId="5"/>
    <cellStyle name="Percent 2" xfId="8" xr:uid="{67A6A09A-589E-431F-89EB-855FF48462C1}"/>
    <cellStyle name="Percent 3" xfId="10" xr:uid="{5EE2D7E7-7557-4067-A5EA-36880A7B8968}"/>
    <cellStyle name="Percent 6" xfId="11" xr:uid="{C0A7AAA2-7E8B-4C9D-A731-3DF31C3A16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6CFD-0A84-4062-AAF5-5F189C33D342}">
  <dimension ref="A1:B35"/>
  <sheetViews>
    <sheetView workbookViewId="0"/>
  </sheetViews>
  <sheetFormatPr defaultRowHeight="15" x14ac:dyDescent="0.25"/>
  <cols>
    <col min="2" max="2" width="81.5703125" customWidth="1"/>
  </cols>
  <sheetData>
    <row r="1" spans="1:2" x14ac:dyDescent="0.25">
      <c r="A1" s="1" t="s">
        <v>0</v>
      </c>
    </row>
    <row r="3" spans="1:2" x14ac:dyDescent="0.25">
      <c r="A3" t="s">
        <v>1</v>
      </c>
      <c r="B3" t="s">
        <v>2</v>
      </c>
    </row>
    <row r="4" spans="1:2" x14ac:dyDescent="0.25">
      <c r="B4" s="2">
        <v>2017</v>
      </c>
    </row>
    <row r="5" spans="1:2" x14ac:dyDescent="0.25">
      <c r="B5" t="s">
        <v>3</v>
      </c>
    </row>
    <row r="6" spans="1:2" x14ac:dyDescent="0.25">
      <c r="B6" s="3" t="s">
        <v>4</v>
      </c>
    </row>
    <row r="7" spans="1:2" x14ac:dyDescent="0.25">
      <c r="B7" t="s">
        <v>5</v>
      </c>
    </row>
    <row r="8" spans="1:2" x14ac:dyDescent="0.25">
      <c r="B8" s="4" t="s">
        <v>6</v>
      </c>
    </row>
    <row r="9" spans="1:2" x14ac:dyDescent="0.25">
      <c r="B9" s="4"/>
    </row>
    <row r="10" spans="1:2" x14ac:dyDescent="0.25">
      <c r="B10" s="4" t="s">
        <v>104</v>
      </c>
    </row>
    <row r="11" spans="1:2" x14ac:dyDescent="0.25">
      <c r="B11" s="70" t="s">
        <v>105</v>
      </c>
    </row>
    <row r="12" spans="1:2" x14ac:dyDescent="0.25">
      <c r="B12" s="70" t="s">
        <v>106</v>
      </c>
    </row>
    <row r="13" spans="1:2" x14ac:dyDescent="0.25">
      <c r="B13" s="71">
        <v>2013</v>
      </c>
    </row>
    <row r="14" spans="1:2" x14ac:dyDescent="0.25">
      <c r="B14" s="4" t="s">
        <v>107</v>
      </c>
    </row>
    <row r="15" spans="1:2" x14ac:dyDescent="0.25">
      <c r="B15" s="4"/>
    </row>
    <row r="16" spans="1:2" x14ac:dyDescent="0.25">
      <c r="B16" s="4"/>
    </row>
    <row r="18" spans="1:2" x14ac:dyDescent="0.25">
      <c r="A18" s="1" t="s">
        <v>11</v>
      </c>
    </row>
    <row r="19" spans="1:2" x14ac:dyDescent="0.25">
      <c r="A19" t="s">
        <v>12</v>
      </c>
    </row>
    <row r="20" spans="1:2" x14ac:dyDescent="0.25">
      <c r="A20" t="s">
        <v>13</v>
      </c>
    </row>
    <row r="21" spans="1:2" x14ac:dyDescent="0.25">
      <c r="A21">
        <v>0</v>
      </c>
      <c r="B21" t="s">
        <v>14</v>
      </c>
    </row>
    <row r="22" spans="1:2" x14ac:dyDescent="0.25">
      <c r="A22">
        <v>1</v>
      </c>
      <c r="B22" t="s">
        <v>15</v>
      </c>
    </row>
    <row r="23" spans="1:2" x14ac:dyDescent="0.25">
      <c r="A23">
        <v>2</v>
      </c>
      <c r="B23" t="s">
        <v>16</v>
      </c>
    </row>
    <row r="24" spans="1:2" x14ac:dyDescent="0.25">
      <c r="A24">
        <v>3</v>
      </c>
      <c r="B24" t="s">
        <v>27</v>
      </c>
    </row>
    <row r="25" spans="1:2" x14ac:dyDescent="0.25">
      <c r="A25">
        <v>4</v>
      </c>
      <c r="B25" t="s">
        <v>17</v>
      </c>
    </row>
    <row r="26" spans="1:2" x14ac:dyDescent="0.25">
      <c r="A26">
        <v>5</v>
      </c>
      <c r="B26" t="s">
        <v>18</v>
      </c>
    </row>
    <row r="27" spans="1:2" x14ac:dyDescent="0.25">
      <c r="A27">
        <v>6</v>
      </c>
      <c r="B27" t="s">
        <v>19</v>
      </c>
    </row>
    <row r="28" spans="1:2" x14ac:dyDescent="0.25">
      <c r="A28">
        <v>7</v>
      </c>
      <c r="B28" t="s">
        <v>20</v>
      </c>
    </row>
    <row r="29" spans="1:2" x14ac:dyDescent="0.25">
      <c r="A29">
        <v>8</v>
      </c>
      <c r="B29" t="s">
        <v>21</v>
      </c>
    </row>
    <row r="30" spans="1:2" x14ac:dyDescent="0.25">
      <c r="A30">
        <v>9</v>
      </c>
      <c r="B30" t="s">
        <v>22</v>
      </c>
    </row>
    <row r="32" spans="1:2" x14ac:dyDescent="0.25">
      <c r="A32" t="s">
        <v>23</v>
      </c>
    </row>
    <row r="33" spans="1:2" x14ac:dyDescent="0.25">
      <c r="A33">
        <v>0</v>
      </c>
      <c r="B33" t="s">
        <v>24</v>
      </c>
    </row>
    <row r="34" spans="1:2" x14ac:dyDescent="0.25">
      <c r="A34">
        <v>1</v>
      </c>
      <c r="B34" t="s">
        <v>25</v>
      </c>
    </row>
    <row r="35" spans="1:2" x14ac:dyDescent="0.25">
      <c r="A35">
        <v>2</v>
      </c>
      <c r="B35" t="s">
        <v>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35C94-F8F5-4B68-9FB3-B1142713616D}">
  <sheetPr filterMode="1"/>
  <dimension ref="A1:X3143"/>
  <sheetViews>
    <sheetView workbookViewId="0"/>
  </sheetViews>
  <sheetFormatPr defaultRowHeight="15" x14ac:dyDescent="0.25"/>
  <cols>
    <col min="1" max="1" width="9.140625" style="74"/>
    <col min="4" max="4" width="16.7109375" customWidth="1"/>
    <col min="5" max="5" width="17.85546875" customWidth="1"/>
    <col min="9" max="10" width="9.140625" style="75"/>
  </cols>
  <sheetData>
    <row r="1" spans="1:24" s="1" customFormat="1" x14ac:dyDescent="0.25">
      <c r="A1" s="72" t="s">
        <v>108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73" t="s">
        <v>116</v>
      </c>
      <c r="J1" s="73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</row>
    <row r="2" spans="1:24" hidden="1" x14ac:dyDescent="0.25">
      <c r="A2" s="74" t="str">
        <f t="shared" ref="A2:A65" si="0">TEXT(B2*1000+C2,"00000")</f>
        <v>01001</v>
      </c>
      <c r="B2">
        <v>1</v>
      </c>
      <c r="C2">
        <v>1</v>
      </c>
      <c r="D2" t="s">
        <v>132</v>
      </c>
      <c r="E2" t="s">
        <v>133</v>
      </c>
      <c r="F2">
        <v>55869</v>
      </c>
      <c r="G2">
        <v>27092</v>
      </c>
      <c r="H2">
        <v>28777</v>
      </c>
      <c r="I2">
        <v>20878</v>
      </c>
      <c r="J2">
        <v>21729</v>
      </c>
      <c r="K2">
        <v>5237</v>
      </c>
      <c r="L2">
        <v>6000</v>
      </c>
      <c r="M2">
        <v>121</v>
      </c>
      <c r="N2">
        <v>145</v>
      </c>
      <c r="O2">
        <v>286</v>
      </c>
      <c r="P2">
        <v>370</v>
      </c>
      <c r="Q2">
        <v>32</v>
      </c>
      <c r="R2">
        <v>26</v>
      </c>
      <c r="S2">
        <v>538</v>
      </c>
      <c r="T2">
        <v>507</v>
      </c>
      <c r="U2">
        <v>26208</v>
      </c>
      <c r="V2">
        <v>27990</v>
      </c>
      <c r="W2">
        <v>884</v>
      </c>
      <c r="X2">
        <v>787</v>
      </c>
    </row>
    <row r="3" spans="1:24" hidden="1" x14ac:dyDescent="0.25">
      <c r="A3" s="74" t="str">
        <f t="shared" si="0"/>
        <v>01003</v>
      </c>
      <c r="B3">
        <v>1</v>
      </c>
      <c r="C3">
        <v>3</v>
      </c>
      <c r="D3" t="s">
        <v>132</v>
      </c>
      <c r="E3" t="s">
        <v>134</v>
      </c>
      <c r="F3">
        <v>223234</v>
      </c>
      <c r="G3">
        <v>108247</v>
      </c>
      <c r="H3">
        <v>114987</v>
      </c>
      <c r="I3">
        <v>94810</v>
      </c>
      <c r="J3">
        <v>100388</v>
      </c>
      <c r="K3">
        <v>9486</v>
      </c>
      <c r="L3">
        <v>10107</v>
      </c>
      <c r="M3">
        <v>903</v>
      </c>
      <c r="N3">
        <v>839</v>
      </c>
      <c r="O3">
        <v>932</v>
      </c>
      <c r="P3">
        <v>1448</v>
      </c>
      <c r="Q3">
        <v>74</v>
      </c>
      <c r="R3">
        <v>80</v>
      </c>
      <c r="S3">
        <v>2042</v>
      </c>
      <c r="T3">
        <v>2125</v>
      </c>
      <c r="U3">
        <v>102702</v>
      </c>
      <c r="V3">
        <v>109998</v>
      </c>
      <c r="W3">
        <v>5545</v>
      </c>
      <c r="X3">
        <v>4989</v>
      </c>
    </row>
    <row r="4" spans="1:24" hidden="1" x14ac:dyDescent="0.25">
      <c r="A4" s="74" t="str">
        <f t="shared" si="0"/>
        <v>01005</v>
      </c>
      <c r="B4">
        <v>1</v>
      </c>
      <c r="C4">
        <v>5</v>
      </c>
      <c r="D4" t="s">
        <v>132</v>
      </c>
      <c r="E4" t="s">
        <v>135</v>
      </c>
      <c r="F4">
        <v>24686</v>
      </c>
      <c r="G4">
        <v>13064</v>
      </c>
      <c r="H4">
        <v>11622</v>
      </c>
      <c r="I4">
        <v>6389</v>
      </c>
      <c r="J4">
        <v>5745</v>
      </c>
      <c r="K4">
        <v>6311</v>
      </c>
      <c r="L4">
        <v>5595</v>
      </c>
      <c r="M4">
        <v>103</v>
      </c>
      <c r="N4">
        <v>67</v>
      </c>
      <c r="O4">
        <v>55</v>
      </c>
      <c r="P4">
        <v>61</v>
      </c>
      <c r="Q4">
        <v>34</v>
      </c>
      <c r="R4">
        <v>18</v>
      </c>
      <c r="S4">
        <v>172</v>
      </c>
      <c r="T4">
        <v>136</v>
      </c>
      <c r="U4">
        <v>12435</v>
      </c>
      <c r="V4">
        <v>11134</v>
      </c>
      <c r="W4">
        <v>629</v>
      </c>
      <c r="X4">
        <v>488</v>
      </c>
    </row>
    <row r="5" spans="1:24" hidden="1" x14ac:dyDescent="0.25">
      <c r="A5" s="74" t="str">
        <f t="shared" si="0"/>
        <v>01007</v>
      </c>
      <c r="B5">
        <v>1</v>
      </c>
      <c r="C5">
        <v>7</v>
      </c>
      <c r="D5" t="s">
        <v>132</v>
      </c>
      <c r="E5" t="s">
        <v>136</v>
      </c>
      <c r="F5">
        <v>22394</v>
      </c>
      <c r="G5">
        <v>11929</v>
      </c>
      <c r="H5">
        <v>10465</v>
      </c>
      <c r="I5">
        <v>8766</v>
      </c>
      <c r="J5">
        <v>8425</v>
      </c>
      <c r="K5">
        <v>2941</v>
      </c>
      <c r="L5">
        <v>1822</v>
      </c>
      <c r="M5">
        <v>53</v>
      </c>
      <c r="N5">
        <v>50</v>
      </c>
      <c r="O5">
        <v>23</v>
      </c>
      <c r="P5">
        <v>25</v>
      </c>
      <c r="Q5">
        <v>22</v>
      </c>
      <c r="R5">
        <v>4</v>
      </c>
      <c r="S5">
        <v>124</v>
      </c>
      <c r="T5">
        <v>139</v>
      </c>
      <c r="U5">
        <v>11586</v>
      </c>
      <c r="V5">
        <v>10185</v>
      </c>
      <c r="W5">
        <v>343</v>
      </c>
      <c r="X5">
        <v>280</v>
      </c>
    </row>
    <row r="6" spans="1:24" hidden="1" x14ac:dyDescent="0.25">
      <c r="A6" s="74" t="str">
        <f t="shared" si="0"/>
        <v>01009</v>
      </c>
      <c r="B6">
        <v>1</v>
      </c>
      <c r="C6">
        <v>9</v>
      </c>
      <c r="D6" t="s">
        <v>132</v>
      </c>
      <c r="E6" t="s">
        <v>137</v>
      </c>
      <c r="F6">
        <v>57826</v>
      </c>
      <c r="G6">
        <v>28472</v>
      </c>
      <c r="H6">
        <v>29354</v>
      </c>
      <c r="I6">
        <v>27258</v>
      </c>
      <c r="J6">
        <v>28154</v>
      </c>
      <c r="K6">
        <v>516</v>
      </c>
      <c r="L6">
        <v>462</v>
      </c>
      <c r="M6">
        <v>192</v>
      </c>
      <c r="N6">
        <v>178</v>
      </c>
      <c r="O6">
        <v>85</v>
      </c>
      <c r="P6">
        <v>100</v>
      </c>
      <c r="Q6">
        <v>42</v>
      </c>
      <c r="R6">
        <v>25</v>
      </c>
      <c r="S6">
        <v>379</v>
      </c>
      <c r="T6">
        <v>435</v>
      </c>
      <c r="U6">
        <v>25522</v>
      </c>
      <c r="V6">
        <v>26722</v>
      </c>
      <c r="W6">
        <v>2950</v>
      </c>
      <c r="X6">
        <v>2632</v>
      </c>
    </row>
    <row r="7" spans="1:24" hidden="1" x14ac:dyDescent="0.25">
      <c r="A7" s="74" t="str">
        <f t="shared" si="0"/>
        <v>01011</v>
      </c>
      <c r="B7">
        <v>1</v>
      </c>
      <c r="C7">
        <v>11</v>
      </c>
      <c r="D7" t="s">
        <v>132</v>
      </c>
      <c r="E7" t="s">
        <v>138</v>
      </c>
      <c r="F7">
        <v>10101</v>
      </c>
      <c r="G7">
        <v>5508</v>
      </c>
      <c r="H7">
        <v>4593</v>
      </c>
      <c r="I7">
        <v>1629</v>
      </c>
      <c r="J7">
        <v>1060</v>
      </c>
      <c r="K7">
        <v>3713</v>
      </c>
      <c r="L7">
        <v>3384</v>
      </c>
      <c r="M7">
        <v>40</v>
      </c>
      <c r="N7">
        <v>44</v>
      </c>
      <c r="O7">
        <v>9</v>
      </c>
      <c r="P7">
        <v>12</v>
      </c>
      <c r="Q7">
        <v>41</v>
      </c>
      <c r="R7">
        <v>36</v>
      </c>
      <c r="S7">
        <v>76</v>
      </c>
      <c r="T7">
        <v>57</v>
      </c>
      <c r="U7">
        <v>5059</v>
      </c>
      <c r="V7">
        <v>4178</v>
      </c>
      <c r="W7">
        <v>449</v>
      </c>
      <c r="X7">
        <v>415</v>
      </c>
    </row>
    <row r="8" spans="1:24" hidden="1" x14ac:dyDescent="0.25">
      <c r="A8" s="74" t="str">
        <f t="shared" si="0"/>
        <v>01013</v>
      </c>
      <c r="B8">
        <v>1</v>
      </c>
      <c r="C8">
        <v>13</v>
      </c>
      <c r="D8" t="s">
        <v>132</v>
      </c>
      <c r="E8" t="s">
        <v>139</v>
      </c>
      <c r="F8">
        <v>19448</v>
      </c>
      <c r="G8">
        <v>9024</v>
      </c>
      <c r="H8">
        <v>10424</v>
      </c>
      <c r="I8">
        <v>4829</v>
      </c>
      <c r="J8">
        <v>5298</v>
      </c>
      <c r="K8">
        <v>3885</v>
      </c>
      <c r="L8">
        <v>4862</v>
      </c>
      <c r="M8">
        <v>39</v>
      </c>
      <c r="N8">
        <v>38</v>
      </c>
      <c r="O8">
        <v>168</v>
      </c>
      <c r="P8">
        <v>111</v>
      </c>
      <c r="Q8">
        <v>4</v>
      </c>
      <c r="R8">
        <v>4</v>
      </c>
      <c r="S8">
        <v>99</v>
      </c>
      <c r="T8">
        <v>111</v>
      </c>
      <c r="U8">
        <v>8871</v>
      </c>
      <c r="V8">
        <v>10288</v>
      </c>
      <c r="W8">
        <v>153</v>
      </c>
      <c r="X8">
        <v>136</v>
      </c>
    </row>
    <row r="9" spans="1:24" hidden="1" x14ac:dyDescent="0.25">
      <c r="A9" s="74" t="str">
        <f t="shared" si="0"/>
        <v>01015</v>
      </c>
      <c r="B9">
        <v>1</v>
      </c>
      <c r="C9">
        <v>15</v>
      </c>
      <c r="D9" t="s">
        <v>132</v>
      </c>
      <c r="E9" t="s">
        <v>140</v>
      </c>
      <c r="F9">
        <v>113605</v>
      </c>
      <c r="G9">
        <v>54481</v>
      </c>
      <c r="H9">
        <v>59124</v>
      </c>
      <c r="I9">
        <v>41342</v>
      </c>
      <c r="J9">
        <v>43980</v>
      </c>
      <c r="K9">
        <v>11220</v>
      </c>
      <c r="L9">
        <v>12993</v>
      </c>
      <c r="M9">
        <v>310</v>
      </c>
      <c r="N9">
        <v>295</v>
      </c>
      <c r="O9">
        <v>401</v>
      </c>
      <c r="P9">
        <v>623</v>
      </c>
      <c r="Q9">
        <v>65</v>
      </c>
      <c r="R9">
        <v>62</v>
      </c>
      <c r="S9">
        <v>1143</v>
      </c>
      <c r="T9">
        <v>1171</v>
      </c>
      <c r="U9">
        <v>52123</v>
      </c>
      <c r="V9">
        <v>56868</v>
      </c>
      <c r="W9">
        <v>2358</v>
      </c>
      <c r="X9">
        <v>2256</v>
      </c>
    </row>
    <row r="10" spans="1:24" hidden="1" x14ac:dyDescent="0.25">
      <c r="A10" s="74" t="str">
        <f t="shared" si="0"/>
        <v>01017</v>
      </c>
      <c r="B10">
        <v>1</v>
      </c>
      <c r="C10">
        <v>17</v>
      </c>
      <c r="D10" t="s">
        <v>132</v>
      </c>
      <c r="E10" t="s">
        <v>141</v>
      </c>
      <c r="F10">
        <v>33254</v>
      </c>
      <c r="G10">
        <v>15895</v>
      </c>
      <c r="H10">
        <v>17359</v>
      </c>
      <c r="I10">
        <v>9157</v>
      </c>
      <c r="J10">
        <v>9813</v>
      </c>
      <c r="K10">
        <v>6221</v>
      </c>
      <c r="L10">
        <v>7144</v>
      </c>
      <c r="M10">
        <v>59</v>
      </c>
      <c r="N10">
        <v>50</v>
      </c>
      <c r="O10">
        <v>240</v>
      </c>
      <c r="P10">
        <v>134</v>
      </c>
      <c r="Q10">
        <v>10</v>
      </c>
      <c r="R10">
        <v>5</v>
      </c>
      <c r="S10">
        <v>208</v>
      </c>
      <c r="T10">
        <v>213</v>
      </c>
      <c r="U10">
        <v>15423</v>
      </c>
      <c r="V10">
        <v>16960</v>
      </c>
      <c r="W10">
        <v>472</v>
      </c>
      <c r="X10">
        <v>399</v>
      </c>
    </row>
    <row r="11" spans="1:24" hidden="1" x14ac:dyDescent="0.25">
      <c r="A11" s="74" t="str">
        <f t="shared" si="0"/>
        <v>01019</v>
      </c>
      <c r="B11">
        <v>1</v>
      </c>
      <c r="C11">
        <v>19</v>
      </c>
      <c r="D11" t="s">
        <v>132</v>
      </c>
      <c r="E11" t="s">
        <v>142</v>
      </c>
      <c r="F11">
        <v>26196</v>
      </c>
      <c r="G11">
        <v>12926</v>
      </c>
      <c r="H11">
        <v>13270</v>
      </c>
      <c r="I11">
        <v>12033</v>
      </c>
      <c r="J11">
        <v>12376</v>
      </c>
      <c r="K11">
        <v>558</v>
      </c>
      <c r="L11">
        <v>515</v>
      </c>
      <c r="M11">
        <v>94</v>
      </c>
      <c r="N11">
        <v>87</v>
      </c>
      <c r="O11">
        <v>37</v>
      </c>
      <c r="P11">
        <v>66</v>
      </c>
      <c r="Q11">
        <v>5</v>
      </c>
      <c r="R11">
        <v>3</v>
      </c>
      <c r="S11">
        <v>199</v>
      </c>
      <c r="T11">
        <v>223</v>
      </c>
      <c r="U11">
        <v>12697</v>
      </c>
      <c r="V11">
        <v>13050</v>
      </c>
      <c r="W11">
        <v>229</v>
      </c>
      <c r="X11">
        <v>220</v>
      </c>
    </row>
    <row r="12" spans="1:24" hidden="1" x14ac:dyDescent="0.25">
      <c r="A12" s="74" t="str">
        <f t="shared" si="0"/>
        <v>01021</v>
      </c>
      <c r="B12">
        <v>1</v>
      </c>
      <c r="C12">
        <v>21</v>
      </c>
      <c r="D12" t="s">
        <v>132</v>
      </c>
      <c r="E12" t="s">
        <v>143</v>
      </c>
      <c r="F12">
        <v>44428</v>
      </c>
      <c r="G12">
        <v>21800</v>
      </c>
      <c r="H12">
        <v>22628</v>
      </c>
      <c r="I12">
        <v>18965</v>
      </c>
      <c r="J12">
        <v>19712</v>
      </c>
      <c r="K12">
        <v>2247</v>
      </c>
      <c r="L12">
        <v>2349</v>
      </c>
      <c r="M12">
        <v>132</v>
      </c>
      <c r="N12">
        <v>118</v>
      </c>
      <c r="O12">
        <v>87</v>
      </c>
      <c r="P12">
        <v>130</v>
      </c>
      <c r="Q12">
        <v>48</v>
      </c>
      <c r="R12">
        <v>29</v>
      </c>
      <c r="S12">
        <v>321</v>
      </c>
      <c r="T12">
        <v>290</v>
      </c>
      <c r="U12">
        <v>19810</v>
      </c>
      <c r="V12">
        <v>20982</v>
      </c>
      <c r="W12">
        <v>1990</v>
      </c>
      <c r="X12">
        <v>1646</v>
      </c>
    </row>
    <row r="13" spans="1:24" hidden="1" x14ac:dyDescent="0.25">
      <c r="A13" s="74" t="str">
        <f t="shared" si="0"/>
        <v>01023</v>
      </c>
      <c r="B13">
        <v>1</v>
      </c>
      <c r="C13">
        <v>23</v>
      </c>
      <c r="D13" t="s">
        <v>132</v>
      </c>
      <c r="E13" t="s">
        <v>144</v>
      </c>
      <c r="F13">
        <v>12589</v>
      </c>
      <c r="G13">
        <v>5938</v>
      </c>
      <c r="H13">
        <v>6651</v>
      </c>
      <c r="I13">
        <v>3499</v>
      </c>
      <c r="J13">
        <v>3692</v>
      </c>
      <c r="K13">
        <v>2370</v>
      </c>
      <c r="L13">
        <v>2885</v>
      </c>
      <c r="M13">
        <v>16</v>
      </c>
      <c r="N13">
        <v>10</v>
      </c>
      <c r="O13">
        <v>7</v>
      </c>
      <c r="P13">
        <v>18</v>
      </c>
      <c r="Q13">
        <v>0</v>
      </c>
      <c r="R13">
        <v>0</v>
      </c>
      <c r="S13">
        <v>46</v>
      </c>
      <c r="T13">
        <v>46</v>
      </c>
      <c r="U13">
        <v>5883</v>
      </c>
      <c r="V13">
        <v>6578</v>
      </c>
      <c r="W13">
        <v>55</v>
      </c>
      <c r="X13">
        <v>73</v>
      </c>
    </row>
    <row r="14" spans="1:24" hidden="1" x14ac:dyDescent="0.25">
      <c r="A14" s="74" t="str">
        <f t="shared" si="0"/>
        <v>01025</v>
      </c>
      <c r="B14">
        <v>1</v>
      </c>
      <c r="C14">
        <v>25</v>
      </c>
      <c r="D14" t="s">
        <v>132</v>
      </c>
      <c r="E14" t="s">
        <v>145</v>
      </c>
      <c r="F14">
        <v>23622</v>
      </c>
      <c r="G14">
        <v>11153</v>
      </c>
      <c r="H14">
        <v>12469</v>
      </c>
      <c r="I14">
        <v>6057</v>
      </c>
      <c r="J14">
        <v>6461</v>
      </c>
      <c r="K14">
        <v>4878</v>
      </c>
      <c r="L14">
        <v>5757</v>
      </c>
      <c r="M14">
        <v>56</v>
      </c>
      <c r="N14">
        <v>77</v>
      </c>
      <c r="O14">
        <v>46</v>
      </c>
      <c r="P14">
        <v>57</v>
      </c>
      <c r="Q14">
        <v>4</v>
      </c>
      <c r="R14">
        <v>1</v>
      </c>
      <c r="S14">
        <v>112</v>
      </c>
      <c r="T14">
        <v>116</v>
      </c>
      <c r="U14">
        <v>10991</v>
      </c>
      <c r="V14">
        <v>12321</v>
      </c>
      <c r="W14">
        <v>162</v>
      </c>
      <c r="X14">
        <v>148</v>
      </c>
    </row>
    <row r="15" spans="1:24" hidden="1" x14ac:dyDescent="0.25">
      <c r="A15" s="74" t="str">
        <f t="shared" si="0"/>
        <v>01027</v>
      </c>
      <c r="B15">
        <v>1</v>
      </c>
      <c r="C15">
        <v>27</v>
      </c>
      <c r="D15" t="s">
        <v>132</v>
      </c>
      <c r="E15" t="s">
        <v>146</v>
      </c>
      <c r="F15">
        <v>13235</v>
      </c>
      <c r="G15">
        <v>6447</v>
      </c>
      <c r="H15">
        <v>6788</v>
      </c>
      <c r="I15">
        <v>5400</v>
      </c>
      <c r="J15">
        <v>5615</v>
      </c>
      <c r="K15">
        <v>867</v>
      </c>
      <c r="L15">
        <v>957</v>
      </c>
      <c r="M15">
        <v>30</v>
      </c>
      <c r="N15">
        <v>45</v>
      </c>
      <c r="O15">
        <v>19</v>
      </c>
      <c r="P15">
        <v>19</v>
      </c>
      <c r="Q15">
        <v>0</v>
      </c>
      <c r="R15">
        <v>0</v>
      </c>
      <c r="S15">
        <v>131</v>
      </c>
      <c r="T15">
        <v>152</v>
      </c>
      <c r="U15">
        <v>6216</v>
      </c>
      <c r="V15">
        <v>6584</v>
      </c>
      <c r="W15">
        <v>231</v>
      </c>
      <c r="X15">
        <v>204</v>
      </c>
    </row>
    <row r="16" spans="1:24" hidden="1" x14ac:dyDescent="0.25">
      <c r="A16" s="74" t="str">
        <f t="shared" si="0"/>
        <v>01029</v>
      </c>
      <c r="B16">
        <v>1</v>
      </c>
      <c r="C16">
        <v>29</v>
      </c>
      <c r="D16" t="s">
        <v>132</v>
      </c>
      <c r="E16" t="s">
        <v>147</v>
      </c>
      <c r="F16">
        <v>14910</v>
      </c>
      <c r="G16">
        <v>7340</v>
      </c>
      <c r="H16">
        <v>7570</v>
      </c>
      <c r="I16">
        <v>6999</v>
      </c>
      <c r="J16">
        <v>7177</v>
      </c>
      <c r="K16">
        <v>193</v>
      </c>
      <c r="L16">
        <v>231</v>
      </c>
      <c r="M16">
        <v>35</v>
      </c>
      <c r="N16">
        <v>44</v>
      </c>
      <c r="O16">
        <v>10</v>
      </c>
      <c r="P16">
        <v>23</v>
      </c>
      <c r="Q16">
        <v>10</v>
      </c>
      <c r="R16">
        <v>1</v>
      </c>
      <c r="S16">
        <v>93</v>
      </c>
      <c r="T16">
        <v>94</v>
      </c>
      <c r="U16">
        <v>7128</v>
      </c>
      <c r="V16">
        <v>7395</v>
      </c>
      <c r="W16">
        <v>212</v>
      </c>
      <c r="X16">
        <v>175</v>
      </c>
    </row>
    <row r="17" spans="1:24" hidden="1" x14ac:dyDescent="0.25">
      <c r="A17" s="74" t="str">
        <f t="shared" si="0"/>
        <v>01031</v>
      </c>
      <c r="B17">
        <v>1</v>
      </c>
      <c r="C17">
        <v>31</v>
      </c>
      <c r="D17" t="s">
        <v>132</v>
      </c>
      <c r="E17" t="s">
        <v>148</v>
      </c>
      <c r="F17">
        <v>52342</v>
      </c>
      <c r="G17">
        <v>25742</v>
      </c>
      <c r="H17">
        <v>26600</v>
      </c>
      <c r="I17">
        <v>19647</v>
      </c>
      <c r="J17">
        <v>20022</v>
      </c>
      <c r="K17">
        <v>4429</v>
      </c>
      <c r="L17">
        <v>4787</v>
      </c>
      <c r="M17">
        <v>357</v>
      </c>
      <c r="N17">
        <v>377</v>
      </c>
      <c r="O17">
        <v>320</v>
      </c>
      <c r="P17">
        <v>558</v>
      </c>
      <c r="Q17">
        <v>128</v>
      </c>
      <c r="R17">
        <v>78</v>
      </c>
      <c r="S17">
        <v>861</v>
      </c>
      <c r="T17">
        <v>778</v>
      </c>
      <c r="U17">
        <v>23553</v>
      </c>
      <c r="V17">
        <v>24618</v>
      </c>
      <c r="W17">
        <v>2189</v>
      </c>
      <c r="X17">
        <v>1982</v>
      </c>
    </row>
    <row r="18" spans="1:24" hidden="1" x14ac:dyDescent="0.25">
      <c r="A18" s="74" t="str">
        <f t="shared" si="0"/>
        <v>01033</v>
      </c>
      <c r="B18">
        <v>1</v>
      </c>
      <c r="C18">
        <v>33</v>
      </c>
      <c r="D18" t="s">
        <v>132</v>
      </c>
      <c r="E18" t="s">
        <v>149</v>
      </c>
      <c r="F18">
        <v>55241</v>
      </c>
      <c r="G18">
        <v>26408</v>
      </c>
      <c r="H18">
        <v>28833</v>
      </c>
      <c r="I18">
        <v>21424</v>
      </c>
      <c r="J18">
        <v>23016</v>
      </c>
      <c r="K18">
        <v>4108</v>
      </c>
      <c r="L18">
        <v>4851</v>
      </c>
      <c r="M18">
        <v>195</v>
      </c>
      <c r="N18">
        <v>187</v>
      </c>
      <c r="O18">
        <v>152</v>
      </c>
      <c r="P18">
        <v>222</v>
      </c>
      <c r="Q18">
        <v>20</v>
      </c>
      <c r="R18">
        <v>20</v>
      </c>
      <c r="S18">
        <v>509</v>
      </c>
      <c r="T18">
        <v>537</v>
      </c>
      <c r="U18">
        <v>25483</v>
      </c>
      <c r="V18">
        <v>27969</v>
      </c>
      <c r="W18">
        <v>925</v>
      </c>
      <c r="X18">
        <v>864</v>
      </c>
    </row>
    <row r="19" spans="1:24" hidden="1" x14ac:dyDescent="0.25">
      <c r="A19" s="74" t="str">
        <f t="shared" si="0"/>
        <v>01035</v>
      </c>
      <c r="B19">
        <v>1</v>
      </c>
      <c r="C19">
        <v>35</v>
      </c>
      <c r="D19" t="s">
        <v>132</v>
      </c>
      <c r="E19" t="s">
        <v>150</v>
      </c>
      <c r="F19">
        <v>12067</v>
      </c>
      <c r="G19">
        <v>5758</v>
      </c>
      <c r="H19">
        <v>6309</v>
      </c>
      <c r="I19">
        <v>3103</v>
      </c>
      <c r="J19">
        <v>3142</v>
      </c>
      <c r="K19">
        <v>2524</v>
      </c>
      <c r="L19">
        <v>3036</v>
      </c>
      <c r="M19">
        <v>36</v>
      </c>
      <c r="N19">
        <v>31</v>
      </c>
      <c r="O19">
        <v>11</v>
      </c>
      <c r="P19">
        <v>17</v>
      </c>
      <c r="Q19">
        <v>2</v>
      </c>
      <c r="R19">
        <v>1</v>
      </c>
      <c r="S19">
        <v>82</v>
      </c>
      <c r="T19">
        <v>82</v>
      </c>
      <c r="U19">
        <v>5608</v>
      </c>
      <c r="V19">
        <v>6182</v>
      </c>
      <c r="W19">
        <v>150</v>
      </c>
      <c r="X19">
        <v>127</v>
      </c>
    </row>
    <row r="20" spans="1:24" hidden="1" x14ac:dyDescent="0.25">
      <c r="A20" s="74" t="str">
        <f t="shared" si="0"/>
        <v>01037</v>
      </c>
      <c r="B20">
        <v>1</v>
      </c>
      <c r="C20">
        <v>37</v>
      </c>
      <c r="D20" t="s">
        <v>132</v>
      </c>
      <c r="E20" t="s">
        <v>151</v>
      </c>
      <c r="F20">
        <v>10663</v>
      </c>
      <c r="G20">
        <v>5335</v>
      </c>
      <c r="H20">
        <v>5328</v>
      </c>
      <c r="I20">
        <v>3604</v>
      </c>
      <c r="J20">
        <v>3514</v>
      </c>
      <c r="K20">
        <v>1606</v>
      </c>
      <c r="L20">
        <v>1688</v>
      </c>
      <c r="M20">
        <v>41</v>
      </c>
      <c r="N20">
        <v>24</v>
      </c>
      <c r="O20">
        <v>6</v>
      </c>
      <c r="P20">
        <v>12</v>
      </c>
      <c r="Q20">
        <v>7</v>
      </c>
      <c r="R20">
        <v>11</v>
      </c>
      <c r="S20">
        <v>71</v>
      </c>
      <c r="T20">
        <v>79</v>
      </c>
      <c r="U20">
        <v>5183</v>
      </c>
      <c r="V20">
        <v>5200</v>
      </c>
      <c r="W20">
        <v>152</v>
      </c>
      <c r="X20">
        <v>128</v>
      </c>
    </row>
    <row r="21" spans="1:24" hidden="1" x14ac:dyDescent="0.25">
      <c r="A21" s="74" t="str">
        <f t="shared" si="0"/>
        <v>01039</v>
      </c>
      <c r="B21">
        <v>1</v>
      </c>
      <c r="C21">
        <v>39</v>
      </c>
      <c r="D21" t="s">
        <v>132</v>
      </c>
      <c r="E21" t="s">
        <v>152</v>
      </c>
      <c r="F21">
        <v>37049</v>
      </c>
      <c r="G21">
        <v>17927</v>
      </c>
      <c r="H21">
        <v>19122</v>
      </c>
      <c r="I21">
        <v>15234</v>
      </c>
      <c r="J21">
        <v>16077</v>
      </c>
      <c r="K21">
        <v>2138</v>
      </c>
      <c r="L21">
        <v>2500</v>
      </c>
      <c r="M21">
        <v>146</v>
      </c>
      <c r="N21">
        <v>134</v>
      </c>
      <c r="O21">
        <v>90</v>
      </c>
      <c r="P21">
        <v>96</v>
      </c>
      <c r="Q21">
        <v>2</v>
      </c>
      <c r="R21">
        <v>2</v>
      </c>
      <c r="S21">
        <v>317</v>
      </c>
      <c r="T21">
        <v>313</v>
      </c>
      <c r="U21">
        <v>17585</v>
      </c>
      <c r="V21">
        <v>18777</v>
      </c>
      <c r="W21">
        <v>342</v>
      </c>
      <c r="X21">
        <v>345</v>
      </c>
    </row>
    <row r="22" spans="1:24" hidden="1" x14ac:dyDescent="0.25">
      <c r="A22" s="74" t="str">
        <f t="shared" si="0"/>
        <v>01041</v>
      </c>
      <c r="B22">
        <v>1</v>
      </c>
      <c r="C22">
        <v>41</v>
      </c>
      <c r="D22" t="s">
        <v>132</v>
      </c>
      <c r="E22" t="s">
        <v>153</v>
      </c>
      <c r="F22">
        <v>13772</v>
      </c>
      <c r="G22">
        <v>6685</v>
      </c>
      <c r="H22">
        <v>7087</v>
      </c>
      <c r="I22">
        <v>4895</v>
      </c>
      <c r="J22">
        <v>5044</v>
      </c>
      <c r="K22">
        <v>1509</v>
      </c>
      <c r="L22">
        <v>1780</v>
      </c>
      <c r="M22">
        <v>42</v>
      </c>
      <c r="N22">
        <v>49</v>
      </c>
      <c r="O22">
        <v>80</v>
      </c>
      <c r="P22">
        <v>72</v>
      </c>
      <c r="Q22">
        <v>4</v>
      </c>
      <c r="R22">
        <v>2</v>
      </c>
      <c r="S22">
        <v>155</v>
      </c>
      <c r="T22">
        <v>140</v>
      </c>
      <c r="U22">
        <v>6500</v>
      </c>
      <c r="V22">
        <v>6939</v>
      </c>
      <c r="W22">
        <v>185</v>
      </c>
      <c r="X22">
        <v>148</v>
      </c>
    </row>
    <row r="23" spans="1:24" hidden="1" x14ac:dyDescent="0.25">
      <c r="A23" s="74" t="str">
        <f t="shared" si="0"/>
        <v>01043</v>
      </c>
      <c r="B23">
        <v>1</v>
      </c>
      <c r="C23">
        <v>43</v>
      </c>
      <c r="D23" t="s">
        <v>132</v>
      </c>
      <c r="E23" t="s">
        <v>154</v>
      </c>
      <c r="F23">
        <v>83768</v>
      </c>
      <c r="G23">
        <v>41408</v>
      </c>
      <c r="H23">
        <v>42360</v>
      </c>
      <c r="I23">
        <v>39626</v>
      </c>
      <c r="J23">
        <v>40562</v>
      </c>
      <c r="K23">
        <v>635</v>
      </c>
      <c r="L23">
        <v>521</v>
      </c>
      <c r="M23">
        <v>272</v>
      </c>
      <c r="N23">
        <v>267</v>
      </c>
      <c r="O23">
        <v>224</v>
      </c>
      <c r="P23">
        <v>383</v>
      </c>
      <c r="Q23">
        <v>35</v>
      </c>
      <c r="R23">
        <v>33</v>
      </c>
      <c r="S23">
        <v>616</v>
      </c>
      <c r="T23">
        <v>594</v>
      </c>
      <c r="U23">
        <v>39484</v>
      </c>
      <c r="V23">
        <v>40532</v>
      </c>
      <c r="W23">
        <v>1924</v>
      </c>
      <c r="X23">
        <v>1828</v>
      </c>
    </row>
    <row r="24" spans="1:24" hidden="1" x14ac:dyDescent="0.25">
      <c r="A24" s="74" t="str">
        <f t="shared" si="0"/>
        <v>01045</v>
      </c>
      <c r="B24">
        <v>1</v>
      </c>
      <c r="C24">
        <v>45</v>
      </c>
      <c r="D24" t="s">
        <v>132</v>
      </c>
      <c r="E24" t="s">
        <v>155</v>
      </c>
      <c r="F24">
        <v>49172</v>
      </c>
      <c r="G24">
        <v>24214</v>
      </c>
      <c r="H24">
        <v>24958</v>
      </c>
      <c r="I24">
        <v>18256</v>
      </c>
      <c r="J24">
        <v>18017</v>
      </c>
      <c r="K24">
        <v>4790</v>
      </c>
      <c r="L24">
        <v>5524</v>
      </c>
      <c r="M24">
        <v>232</v>
      </c>
      <c r="N24">
        <v>190</v>
      </c>
      <c r="O24">
        <v>251</v>
      </c>
      <c r="P24">
        <v>462</v>
      </c>
      <c r="Q24">
        <v>39</v>
      </c>
      <c r="R24">
        <v>50</v>
      </c>
      <c r="S24">
        <v>646</v>
      </c>
      <c r="T24">
        <v>715</v>
      </c>
      <c r="U24">
        <v>22383</v>
      </c>
      <c r="V24">
        <v>23339</v>
      </c>
      <c r="W24">
        <v>1831</v>
      </c>
      <c r="X24">
        <v>1619</v>
      </c>
    </row>
    <row r="25" spans="1:24" hidden="1" x14ac:dyDescent="0.25">
      <c r="A25" s="74" t="str">
        <f t="shared" si="0"/>
        <v>01047</v>
      </c>
      <c r="B25">
        <v>1</v>
      </c>
      <c r="C25">
        <v>47</v>
      </c>
      <c r="D25" t="s">
        <v>132</v>
      </c>
      <c r="E25" t="s">
        <v>156</v>
      </c>
      <c r="F25">
        <v>37196</v>
      </c>
      <c r="G25">
        <v>17178</v>
      </c>
      <c r="H25">
        <v>20018</v>
      </c>
      <c r="I25">
        <v>4910</v>
      </c>
      <c r="J25">
        <v>5349</v>
      </c>
      <c r="K25">
        <v>11940</v>
      </c>
      <c r="L25">
        <v>14360</v>
      </c>
      <c r="M25">
        <v>74</v>
      </c>
      <c r="N25">
        <v>40</v>
      </c>
      <c r="O25">
        <v>91</v>
      </c>
      <c r="P25">
        <v>76</v>
      </c>
      <c r="Q25">
        <v>11</v>
      </c>
      <c r="R25">
        <v>6</v>
      </c>
      <c r="S25">
        <v>152</v>
      </c>
      <c r="T25">
        <v>187</v>
      </c>
      <c r="U25">
        <v>16941</v>
      </c>
      <c r="V25">
        <v>19826</v>
      </c>
      <c r="W25">
        <v>237</v>
      </c>
      <c r="X25">
        <v>192</v>
      </c>
    </row>
    <row r="26" spans="1:24" hidden="1" x14ac:dyDescent="0.25">
      <c r="A26" s="74" t="str">
        <f t="shared" si="0"/>
        <v>01049</v>
      </c>
      <c r="B26">
        <v>1</v>
      </c>
      <c r="C26">
        <v>49</v>
      </c>
      <c r="D26" t="s">
        <v>132</v>
      </c>
      <c r="E26" t="s">
        <v>157</v>
      </c>
      <c r="F26">
        <v>71513</v>
      </c>
      <c r="G26">
        <v>35577</v>
      </c>
      <c r="H26">
        <v>35936</v>
      </c>
      <c r="I26">
        <v>32870</v>
      </c>
      <c r="J26">
        <v>33433</v>
      </c>
      <c r="K26">
        <v>688</v>
      </c>
      <c r="L26">
        <v>652</v>
      </c>
      <c r="M26">
        <v>744</v>
      </c>
      <c r="N26">
        <v>702</v>
      </c>
      <c r="O26">
        <v>199</v>
      </c>
      <c r="P26">
        <v>172</v>
      </c>
      <c r="Q26">
        <v>240</v>
      </c>
      <c r="R26">
        <v>194</v>
      </c>
      <c r="S26">
        <v>836</v>
      </c>
      <c r="T26">
        <v>783</v>
      </c>
      <c r="U26">
        <v>29862</v>
      </c>
      <c r="V26">
        <v>30877</v>
      </c>
      <c r="W26">
        <v>5715</v>
      </c>
      <c r="X26">
        <v>5059</v>
      </c>
    </row>
    <row r="27" spans="1:24" hidden="1" x14ac:dyDescent="0.25">
      <c r="A27" s="74" t="str">
        <f t="shared" si="0"/>
        <v>01051</v>
      </c>
      <c r="B27">
        <v>1</v>
      </c>
      <c r="C27">
        <v>51</v>
      </c>
      <c r="D27" t="s">
        <v>132</v>
      </c>
      <c r="E27" t="s">
        <v>158</v>
      </c>
      <c r="F27">
        <v>81209</v>
      </c>
      <c r="G27">
        <v>39236</v>
      </c>
      <c r="H27">
        <v>41973</v>
      </c>
      <c r="I27">
        <v>29676</v>
      </c>
      <c r="J27">
        <v>31785</v>
      </c>
      <c r="K27">
        <v>8345</v>
      </c>
      <c r="L27">
        <v>8834</v>
      </c>
      <c r="M27">
        <v>212</v>
      </c>
      <c r="N27">
        <v>201</v>
      </c>
      <c r="O27">
        <v>270</v>
      </c>
      <c r="P27">
        <v>340</v>
      </c>
      <c r="Q27">
        <v>45</v>
      </c>
      <c r="R27">
        <v>47</v>
      </c>
      <c r="S27">
        <v>688</v>
      </c>
      <c r="T27">
        <v>766</v>
      </c>
      <c r="U27">
        <v>37947</v>
      </c>
      <c r="V27">
        <v>40699</v>
      </c>
      <c r="W27">
        <v>1289</v>
      </c>
      <c r="X27">
        <v>1274</v>
      </c>
    </row>
    <row r="28" spans="1:24" hidden="1" x14ac:dyDescent="0.25">
      <c r="A28" s="74" t="str">
        <f t="shared" si="0"/>
        <v>01053</v>
      </c>
      <c r="B28">
        <v>1</v>
      </c>
      <c r="C28">
        <v>53</v>
      </c>
      <c r="D28" t="s">
        <v>132</v>
      </c>
      <c r="E28" t="s">
        <v>159</v>
      </c>
      <c r="F28">
        <v>36633</v>
      </c>
      <c r="G28">
        <v>18425</v>
      </c>
      <c r="H28">
        <v>18208</v>
      </c>
      <c r="I28">
        <v>11261</v>
      </c>
      <c r="J28">
        <v>11554</v>
      </c>
      <c r="K28">
        <v>5974</v>
      </c>
      <c r="L28">
        <v>5476</v>
      </c>
      <c r="M28">
        <v>703</v>
      </c>
      <c r="N28">
        <v>725</v>
      </c>
      <c r="O28">
        <v>53</v>
      </c>
      <c r="P28">
        <v>69</v>
      </c>
      <c r="Q28">
        <v>21</v>
      </c>
      <c r="R28">
        <v>9</v>
      </c>
      <c r="S28">
        <v>413</v>
      </c>
      <c r="T28">
        <v>375</v>
      </c>
      <c r="U28">
        <v>17895</v>
      </c>
      <c r="V28">
        <v>17786</v>
      </c>
      <c r="W28">
        <v>530</v>
      </c>
      <c r="X28">
        <v>422</v>
      </c>
    </row>
    <row r="29" spans="1:24" hidden="1" x14ac:dyDescent="0.25">
      <c r="A29" s="74" t="str">
        <f t="shared" si="0"/>
        <v>01055</v>
      </c>
      <c r="B29">
        <v>1</v>
      </c>
      <c r="C29">
        <v>55</v>
      </c>
      <c r="D29" t="s">
        <v>132</v>
      </c>
      <c r="E29" t="s">
        <v>160</v>
      </c>
      <c r="F29">
        <v>102268</v>
      </c>
      <c r="G29">
        <v>49496</v>
      </c>
      <c r="H29">
        <v>52772</v>
      </c>
      <c r="I29">
        <v>40115</v>
      </c>
      <c r="J29">
        <v>42386</v>
      </c>
      <c r="K29">
        <v>7542</v>
      </c>
      <c r="L29">
        <v>8560</v>
      </c>
      <c r="M29">
        <v>334</v>
      </c>
      <c r="N29">
        <v>293</v>
      </c>
      <c r="O29">
        <v>412</v>
      </c>
      <c r="P29">
        <v>429</v>
      </c>
      <c r="Q29">
        <v>166</v>
      </c>
      <c r="R29">
        <v>139</v>
      </c>
      <c r="S29">
        <v>927</v>
      </c>
      <c r="T29">
        <v>965</v>
      </c>
      <c r="U29">
        <v>47271</v>
      </c>
      <c r="V29">
        <v>50767</v>
      </c>
      <c r="W29">
        <v>2225</v>
      </c>
      <c r="X29">
        <v>2005</v>
      </c>
    </row>
    <row r="30" spans="1:24" hidden="1" x14ac:dyDescent="0.25">
      <c r="A30" s="74" t="str">
        <f t="shared" si="0"/>
        <v>01057</v>
      </c>
      <c r="B30">
        <v>1</v>
      </c>
      <c r="C30">
        <v>57</v>
      </c>
      <c r="D30" t="s">
        <v>132</v>
      </c>
      <c r="E30" t="s">
        <v>161</v>
      </c>
      <c r="F30">
        <v>16302</v>
      </c>
      <c r="G30">
        <v>7937</v>
      </c>
      <c r="H30">
        <v>8365</v>
      </c>
      <c r="I30">
        <v>6817</v>
      </c>
      <c r="J30">
        <v>7163</v>
      </c>
      <c r="K30">
        <v>927</v>
      </c>
      <c r="L30">
        <v>974</v>
      </c>
      <c r="M30">
        <v>41</v>
      </c>
      <c r="N30">
        <v>37</v>
      </c>
      <c r="O30">
        <v>19</v>
      </c>
      <c r="P30">
        <v>59</v>
      </c>
      <c r="Q30">
        <v>0</v>
      </c>
      <c r="R30">
        <v>1</v>
      </c>
      <c r="S30">
        <v>133</v>
      </c>
      <c r="T30">
        <v>131</v>
      </c>
      <c r="U30">
        <v>7765</v>
      </c>
      <c r="V30">
        <v>8202</v>
      </c>
      <c r="W30">
        <v>172</v>
      </c>
      <c r="X30">
        <v>163</v>
      </c>
    </row>
    <row r="31" spans="1:24" hidden="1" x14ac:dyDescent="0.25">
      <c r="A31" s="74" t="str">
        <f t="shared" si="0"/>
        <v>01059</v>
      </c>
      <c r="B31">
        <v>1</v>
      </c>
      <c r="C31">
        <v>59</v>
      </c>
      <c r="D31" t="s">
        <v>132</v>
      </c>
      <c r="E31" t="s">
        <v>162</v>
      </c>
      <c r="F31">
        <v>31362</v>
      </c>
      <c r="G31">
        <v>15782</v>
      </c>
      <c r="H31">
        <v>15580</v>
      </c>
      <c r="I31">
        <v>14388</v>
      </c>
      <c r="J31">
        <v>14369</v>
      </c>
      <c r="K31">
        <v>776</v>
      </c>
      <c r="L31">
        <v>597</v>
      </c>
      <c r="M31">
        <v>257</v>
      </c>
      <c r="N31">
        <v>265</v>
      </c>
      <c r="O31">
        <v>55</v>
      </c>
      <c r="P31">
        <v>59</v>
      </c>
      <c r="Q31">
        <v>26</v>
      </c>
      <c r="R31">
        <v>42</v>
      </c>
      <c r="S31">
        <v>280</v>
      </c>
      <c r="T31">
        <v>248</v>
      </c>
      <c r="U31">
        <v>12629</v>
      </c>
      <c r="V31">
        <v>13127</v>
      </c>
      <c r="W31">
        <v>3153</v>
      </c>
      <c r="X31">
        <v>2453</v>
      </c>
    </row>
    <row r="32" spans="1:24" hidden="1" x14ac:dyDescent="0.25">
      <c r="A32" s="74" t="str">
        <f t="shared" si="0"/>
        <v>01061</v>
      </c>
      <c r="B32">
        <v>1</v>
      </c>
      <c r="C32">
        <v>61</v>
      </c>
      <c r="D32" t="s">
        <v>132</v>
      </c>
      <c r="E32" t="s">
        <v>163</v>
      </c>
      <c r="F32">
        <v>26271</v>
      </c>
      <c r="G32">
        <v>12827</v>
      </c>
      <c r="H32">
        <v>13444</v>
      </c>
      <c r="I32">
        <v>11187</v>
      </c>
      <c r="J32">
        <v>11708</v>
      </c>
      <c r="K32">
        <v>1181</v>
      </c>
      <c r="L32">
        <v>1264</v>
      </c>
      <c r="M32">
        <v>147</v>
      </c>
      <c r="N32">
        <v>146</v>
      </c>
      <c r="O32">
        <v>44</v>
      </c>
      <c r="P32">
        <v>48</v>
      </c>
      <c r="Q32">
        <v>11</v>
      </c>
      <c r="R32">
        <v>8</v>
      </c>
      <c r="S32">
        <v>257</v>
      </c>
      <c r="T32">
        <v>270</v>
      </c>
      <c r="U32">
        <v>12243</v>
      </c>
      <c r="V32">
        <v>12933</v>
      </c>
      <c r="W32">
        <v>584</v>
      </c>
      <c r="X32">
        <v>511</v>
      </c>
    </row>
    <row r="33" spans="1:24" hidden="1" x14ac:dyDescent="0.25">
      <c r="A33" s="74" t="str">
        <f t="shared" si="0"/>
        <v>01063</v>
      </c>
      <c r="B33">
        <v>1</v>
      </c>
      <c r="C33">
        <v>63</v>
      </c>
      <c r="D33" t="s">
        <v>132</v>
      </c>
      <c r="E33" t="s">
        <v>164</v>
      </c>
      <c r="F33">
        <v>8111</v>
      </c>
      <c r="G33">
        <v>3829</v>
      </c>
      <c r="H33">
        <v>4282</v>
      </c>
      <c r="I33">
        <v>735</v>
      </c>
      <c r="J33">
        <v>765</v>
      </c>
      <c r="K33">
        <v>3033</v>
      </c>
      <c r="L33">
        <v>3449</v>
      </c>
      <c r="M33">
        <v>18</v>
      </c>
      <c r="N33">
        <v>13</v>
      </c>
      <c r="O33">
        <v>11</v>
      </c>
      <c r="P33">
        <v>12</v>
      </c>
      <c r="Q33">
        <v>0</v>
      </c>
      <c r="R33">
        <v>0</v>
      </c>
      <c r="S33">
        <v>32</v>
      </c>
      <c r="T33">
        <v>43</v>
      </c>
      <c r="U33">
        <v>3756</v>
      </c>
      <c r="V33">
        <v>4216</v>
      </c>
      <c r="W33">
        <v>73</v>
      </c>
      <c r="X33">
        <v>66</v>
      </c>
    </row>
    <row r="34" spans="1:24" hidden="1" x14ac:dyDescent="0.25">
      <c r="A34" s="74" t="str">
        <f t="shared" si="0"/>
        <v>01065</v>
      </c>
      <c r="B34">
        <v>1</v>
      </c>
      <c r="C34">
        <v>65</v>
      </c>
      <c r="D34" t="s">
        <v>132</v>
      </c>
      <c r="E34" t="s">
        <v>165</v>
      </c>
      <c r="F34">
        <v>14651</v>
      </c>
      <c r="G34">
        <v>6950</v>
      </c>
      <c r="H34">
        <v>7701</v>
      </c>
      <c r="I34">
        <v>2956</v>
      </c>
      <c r="J34">
        <v>3007</v>
      </c>
      <c r="K34">
        <v>3909</v>
      </c>
      <c r="L34">
        <v>4591</v>
      </c>
      <c r="M34">
        <v>17</v>
      </c>
      <c r="N34">
        <v>22</v>
      </c>
      <c r="O34">
        <v>19</v>
      </c>
      <c r="P34">
        <v>25</v>
      </c>
      <c r="Q34">
        <v>1</v>
      </c>
      <c r="R34">
        <v>1</v>
      </c>
      <c r="S34">
        <v>48</v>
      </c>
      <c r="T34">
        <v>55</v>
      </c>
      <c r="U34">
        <v>6839</v>
      </c>
      <c r="V34">
        <v>7603</v>
      </c>
      <c r="W34">
        <v>111</v>
      </c>
      <c r="X34">
        <v>98</v>
      </c>
    </row>
    <row r="35" spans="1:24" hidden="1" x14ac:dyDescent="0.25">
      <c r="A35" s="74" t="str">
        <f t="shared" si="0"/>
        <v>01067</v>
      </c>
      <c r="B35">
        <v>1</v>
      </c>
      <c r="C35">
        <v>67</v>
      </c>
      <c r="D35" t="s">
        <v>132</v>
      </c>
      <c r="E35" t="s">
        <v>166</v>
      </c>
      <c r="F35">
        <v>17205</v>
      </c>
      <c r="G35">
        <v>8309</v>
      </c>
      <c r="H35">
        <v>8896</v>
      </c>
      <c r="I35">
        <v>5992</v>
      </c>
      <c r="J35">
        <v>6323</v>
      </c>
      <c r="K35">
        <v>2097</v>
      </c>
      <c r="L35">
        <v>2357</v>
      </c>
      <c r="M35">
        <v>49</v>
      </c>
      <c r="N35">
        <v>30</v>
      </c>
      <c r="O35">
        <v>33</v>
      </c>
      <c r="P35">
        <v>40</v>
      </c>
      <c r="Q35">
        <v>3</v>
      </c>
      <c r="R35">
        <v>1</v>
      </c>
      <c r="S35">
        <v>135</v>
      </c>
      <c r="T35">
        <v>145</v>
      </c>
      <c r="U35">
        <v>8070</v>
      </c>
      <c r="V35">
        <v>8672</v>
      </c>
      <c r="W35">
        <v>239</v>
      </c>
      <c r="X35">
        <v>224</v>
      </c>
    </row>
    <row r="36" spans="1:24" hidden="1" x14ac:dyDescent="0.25">
      <c r="A36" s="74" t="str">
        <f t="shared" si="0"/>
        <v>01069</v>
      </c>
      <c r="B36">
        <v>1</v>
      </c>
      <c r="C36">
        <v>69</v>
      </c>
      <c r="D36" t="s">
        <v>132</v>
      </c>
      <c r="E36" t="s">
        <v>167</v>
      </c>
      <c r="F36">
        <v>105882</v>
      </c>
      <c r="G36">
        <v>50628</v>
      </c>
      <c r="H36">
        <v>55254</v>
      </c>
      <c r="I36">
        <v>35314</v>
      </c>
      <c r="J36">
        <v>37558</v>
      </c>
      <c r="K36">
        <v>13435</v>
      </c>
      <c r="L36">
        <v>15541</v>
      </c>
      <c r="M36">
        <v>257</v>
      </c>
      <c r="N36">
        <v>317</v>
      </c>
      <c r="O36">
        <v>477</v>
      </c>
      <c r="P36">
        <v>660</v>
      </c>
      <c r="Q36">
        <v>39</v>
      </c>
      <c r="R36">
        <v>58</v>
      </c>
      <c r="S36">
        <v>1106</v>
      </c>
      <c r="T36">
        <v>1120</v>
      </c>
      <c r="U36">
        <v>48708</v>
      </c>
      <c r="V36">
        <v>53543</v>
      </c>
      <c r="W36">
        <v>1920</v>
      </c>
      <c r="X36">
        <v>1711</v>
      </c>
    </row>
    <row r="37" spans="1:24" hidden="1" x14ac:dyDescent="0.25">
      <c r="A37" s="74" t="str">
        <f t="shared" si="0"/>
        <v>01071</v>
      </c>
      <c r="B37">
        <v>1</v>
      </c>
      <c r="C37">
        <v>71</v>
      </c>
      <c r="D37" t="s">
        <v>132</v>
      </c>
      <c r="E37" t="s">
        <v>56</v>
      </c>
      <c r="F37">
        <v>51626</v>
      </c>
      <c r="G37">
        <v>25367</v>
      </c>
      <c r="H37">
        <v>26259</v>
      </c>
      <c r="I37">
        <v>23189</v>
      </c>
      <c r="J37">
        <v>23984</v>
      </c>
      <c r="K37">
        <v>893</v>
      </c>
      <c r="L37">
        <v>910</v>
      </c>
      <c r="M37">
        <v>421</v>
      </c>
      <c r="N37">
        <v>432</v>
      </c>
      <c r="O37">
        <v>132</v>
      </c>
      <c r="P37">
        <v>169</v>
      </c>
      <c r="Q37">
        <v>34</v>
      </c>
      <c r="R37">
        <v>25</v>
      </c>
      <c r="S37">
        <v>698</v>
      </c>
      <c r="T37">
        <v>739</v>
      </c>
      <c r="U37">
        <v>24535</v>
      </c>
      <c r="V37">
        <v>25507</v>
      </c>
      <c r="W37">
        <v>832</v>
      </c>
      <c r="X37">
        <v>752</v>
      </c>
    </row>
    <row r="38" spans="1:24" hidden="1" x14ac:dyDescent="0.25">
      <c r="A38" s="74" t="str">
        <f t="shared" si="0"/>
        <v>01073</v>
      </c>
      <c r="B38">
        <v>1</v>
      </c>
      <c r="C38">
        <v>73</v>
      </c>
      <c r="D38" t="s">
        <v>132</v>
      </c>
      <c r="E38" t="s">
        <v>57</v>
      </c>
      <c r="F38">
        <v>658573</v>
      </c>
      <c r="G38">
        <v>311232</v>
      </c>
      <c r="H38">
        <v>347341</v>
      </c>
      <c r="I38">
        <v>169820</v>
      </c>
      <c r="J38">
        <v>179696</v>
      </c>
      <c r="K38">
        <v>130550</v>
      </c>
      <c r="L38">
        <v>155711</v>
      </c>
      <c r="M38">
        <v>917</v>
      </c>
      <c r="N38">
        <v>947</v>
      </c>
      <c r="O38">
        <v>5599</v>
      </c>
      <c r="P38">
        <v>6187</v>
      </c>
      <c r="Q38">
        <v>148</v>
      </c>
      <c r="R38">
        <v>234</v>
      </c>
      <c r="S38">
        <v>4198</v>
      </c>
      <c r="T38">
        <v>4566</v>
      </c>
      <c r="U38">
        <v>296985</v>
      </c>
      <c r="V38">
        <v>334715</v>
      </c>
      <c r="W38">
        <v>14247</v>
      </c>
      <c r="X38">
        <v>12626</v>
      </c>
    </row>
    <row r="39" spans="1:24" hidden="1" x14ac:dyDescent="0.25">
      <c r="A39" s="74" t="str">
        <f t="shared" si="0"/>
        <v>01075</v>
      </c>
      <c r="B39">
        <v>1</v>
      </c>
      <c r="C39">
        <v>75</v>
      </c>
      <c r="D39" t="s">
        <v>132</v>
      </c>
      <c r="E39" t="s">
        <v>168</v>
      </c>
      <c r="F39">
        <v>13805</v>
      </c>
      <c r="G39">
        <v>6760</v>
      </c>
      <c r="H39">
        <v>7045</v>
      </c>
      <c r="I39">
        <v>5940</v>
      </c>
      <c r="J39">
        <v>6143</v>
      </c>
      <c r="K39">
        <v>673</v>
      </c>
      <c r="L39">
        <v>753</v>
      </c>
      <c r="M39">
        <v>18</v>
      </c>
      <c r="N39">
        <v>25</v>
      </c>
      <c r="O39">
        <v>7</v>
      </c>
      <c r="P39">
        <v>8</v>
      </c>
      <c r="Q39">
        <v>1</v>
      </c>
      <c r="R39">
        <v>1</v>
      </c>
      <c r="S39">
        <v>121</v>
      </c>
      <c r="T39">
        <v>115</v>
      </c>
      <c r="U39">
        <v>6615</v>
      </c>
      <c r="V39">
        <v>6927</v>
      </c>
      <c r="W39">
        <v>145</v>
      </c>
      <c r="X39">
        <v>118</v>
      </c>
    </row>
    <row r="40" spans="1:24" hidden="1" x14ac:dyDescent="0.25">
      <c r="A40" s="74" t="str">
        <f t="shared" si="0"/>
        <v>01077</v>
      </c>
      <c r="B40">
        <v>1</v>
      </c>
      <c r="C40">
        <v>77</v>
      </c>
      <c r="D40" t="s">
        <v>132</v>
      </c>
      <c r="E40" t="s">
        <v>169</v>
      </c>
      <c r="F40">
        <v>92729</v>
      </c>
      <c r="G40">
        <v>44490</v>
      </c>
      <c r="H40">
        <v>48239</v>
      </c>
      <c r="I40">
        <v>38812</v>
      </c>
      <c r="J40">
        <v>41821</v>
      </c>
      <c r="K40">
        <v>4273</v>
      </c>
      <c r="L40">
        <v>5016</v>
      </c>
      <c r="M40">
        <v>219</v>
      </c>
      <c r="N40">
        <v>195</v>
      </c>
      <c r="O40">
        <v>359</v>
      </c>
      <c r="P40">
        <v>399</v>
      </c>
      <c r="Q40">
        <v>30</v>
      </c>
      <c r="R40">
        <v>28</v>
      </c>
      <c r="S40">
        <v>797</v>
      </c>
      <c r="T40">
        <v>780</v>
      </c>
      <c r="U40">
        <v>43177</v>
      </c>
      <c r="V40">
        <v>46900</v>
      </c>
      <c r="W40">
        <v>1313</v>
      </c>
      <c r="X40">
        <v>1339</v>
      </c>
    </row>
    <row r="41" spans="1:24" hidden="1" x14ac:dyDescent="0.25">
      <c r="A41" s="74" t="str">
        <f t="shared" si="0"/>
        <v>01079</v>
      </c>
      <c r="B41">
        <v>1</v>
      </c>
      <c r="C41">
        <v>79</v>
      </c>
      <c r="D41" t="s">
        <v>132</v>
      </c>
      <c r="E41" t="s">
        <v>170</v>
      </c>
      <c r="F41">
        <v>32924</v>
      </c>
      <c r="G41">
        <v>16034</v>
      </c>
      <c r="H41">
        <v>16890</v>
      </c>
      <c r="I41">
        <v>12596</v>
      </c>
      <c r="J41">
        <v>13161</v>
      </c>
      <c r="K41">
        <v>1686</v>
      </c>
      <c r="L41">
        <v>1896</v>
      </c>
      <c r="M41">
        <v>936</v>
      </c>
      <c r="N41">
        <v>970</v>
      </c>
      <c r="O41">
        <v>33</v>
      </c>
      <c r="P41">
        <v>40</v>
      </c>
      <c r="Q41">
        <v>5</v>
      </c>
      <c r="R41">
        <v>2</v>
      </c>
      <c r="S41">
        <v>778</v>
      </c>
      <c r="T41">
        <v>821</v>
      </c>
      <c r="U41">
        <v>15631</v>
      </c>
      <c r="V41">
        <v>16514</v>
      </c>
      <c r="W41">
        <v>403</v>
      </c>
      <c r="X41">
        <v>376</v>
      </c>
    </row>
    <row r="42" spans="1:24" hidden="1" x14ac:dyDescent="0.25">
      <c r="A42" s="74" t="str">
        <f t="shared" si="0"/>
        <v>01081</v>
      </c>
      <c r="B42">
        <v>1</v>
      </c>
      <c r="C42">
        <v>81</v>
      </c>
      <c r="D42" t="s">
        <v>132</v>
      </c>
      <c r="E42" t="s">
        <v>171</v>
      </c>
      <c r="F42">
        <v>164542</v>
      </c>
      <c r="G42">
        <v>80840</v>
      </c>
      <c r="H42">
        <v>83702</v>
      </c>
      <c r="I42">
        <v>58022</v>
      </c>
      <c r="J42">
        <v>58389</v>
      </c>
      <c r="K42">
        <v>17413</v>
      </c>
      <c r="L42">
        <v>20325</v>
      </c>
      <c r="M42">
        <v>323</v>
      </c>
      <c r="N42">
        <v>274</v>
      </c>
      <c r="O42">
        <v>3614</v>
      </c>
      <c r="P42">
        <v>3246</v>
      </c>
      <c r="Q42">
        <v>77</v>
      </c>
      <c r="R42">
        <v>70</v>
      </c>
      <c r="S42">
        <v>1391</v>
      </c>
      <c r="T42">
        <v>1398</v>
      </c>
      <c r="U42">
        <v>77623</v>
      </c>
      <c r="V42">
        <v>80828</v>
      </c>
      <c r="W42">
        <v>3217</v>
      </c>
      <c r="X42">
        <v>2874</v>
      </c>
    </row>
    <row r="43" spans="1:24" hidden="1" x14ac:dyDescent="0.25">
      <c r="A43" s="74" t="str">
        <f t="shared" si="0"/>
        <v>01083</v>
      </c>
      <c r="B43">
        <v>1</v>
      </c>
      <c r="C43">
        <v>83</v>
      </c>
      <c r="D43" t="s">
        <v>132</v>
      </c>
      <c r="E43" t="s">
        <v>172</v>
      </c>
      <c r="F43">
        <v>98915</v>
      </c>
      <c r="G43">
        <v>49444</v>
      </c>
      <c r="H43">
        <v>49471</v>
      </c>
      <c r="I43">
        <v>39932</v>
      </c>
      <c r="J43">
        <v>40189</v>
      </c>
      <c r="K43">
        <v>7118</v>
      </c>
      <c r="L43">
        <v>6644</v>
      </c>
      <c r="M43">
        <v>431</v>
      </c>
      <c r="N43">
        <v>401</v>
      </c>
      <c r="O43">
        <v>716</v>
      </c>
      <c r="P43">
        <v>947</v>
      </c>
      <c r="Q43">
        <v>85</v>
      </c>
      <c r="R43">
        <v>97</v>
      </c>
      <c r="S43">
        <v>1162</v>
      </c>
      <c r="T43">
        <v>1193</v>
      </c>
      <c r="U43">
        <v>46311</v>
      </c>
      <c r="V43">
        <v>46455</v>
      </c>
      <c r="W43">
        <v>3133</v>
      </c>
      <c r="X43">
        <v>3016</v>
      </c>
    </row>
    <row r="44" spans="1:24" hidden="1" x14ac:dyDescent="0.25">
      <c r="A44" s="74" t="str">
        <f t="shared" si="0"/>
        <v>01085</v>
      </c>
      <c r="B44">
        <v>1</v>
      </c>
      <c r="C44">
        <v>85</v>
      </c>
      <c r="D44" t="s">
        <v>132</v>
      </c>
      <c r="E44" t="s">
        <v>173</v>
      </c>
      <c r="F44">
        <v>9726</v>
      </c>
      <c r="G44">
        <v>4570</v>
      </c>
      <c r="H44">
        <v>5156</v>
      </c>
      <c r="I44">
        <v>1258</v>
      </c>
      <c r="J44">
        <v>1269</v>
      </c>
      <c r="K44">
        <v>3234</v>
      </c>
      <c r="L44">
        <v>3809</v>
      </c>
      <c r="M44">
        <v>16</v>
      </c>
      <c r="N44">
        <v>18</v>
      </c>
      <c r="O44">
        <v>24</v>
      </c>
      <c r="P44">
        <v>23</v>
      </c>
      <c r="Q44">
        <v>4</v>
      </c>
      <c r="R44">
        <v>0</v>
      </c>
      <c r="S44">
        <v>34</v>
      </c>
      <c r="T44">
        <v>37</v>
      </c>
      <c r="U44">
        <v>4485</v>
      </c>
      <c r="V44">
        <v>5060</v>
      </c>
      <c r="W44">
        <v>85</v>
      </c>
      <c r="X44">
        <v>96</v>
      </c>
    </row>
    <row r="45" spans="1:24" hidden="1" x14ac:dyDescent="0.25">
      <c r="A45" s="74" t="str">
        <f t="shared" si="0"/>
        <v>01087</v>
      </c>
      <c r="B45">
        <v>1</v>
      </c>
      <c r="C45">
        <v>87</v>
      </c>
      <c r="D45" t="s">
        <v>132</v>
      </c>
      <c r="E45" t="s">
        <v>174</v>
      </c>
      <c r="F45">
        <v>18068</v>
      </c>
      <c r="G45">
        <v>8218</v>
      </c>
      <c r="H45">
        <v>9850</v>
      </c>
      <c r="I45">
        <v>1579</v>
      </c>
      <c r="J45">
        <v>1551</v>
      </c>
      <c r="K45">
        <v>6442</v>
      </c>
      <c r="L45">
        <v>8080</v>
      </c>
      <c r="M45">
        <v>19</v>
      </c>
      <c r="N45">
        <v>30</v>
      </c>
      <c r="O45">
        <v>71</v>
      </c>
      <c r="P45">
        <v>37</v>
      </c>
      <c r="Q45">
        <v>2</v>
      </c>
      <c r="R45">
        <v>1</v>
      </c>
      <c r="S45">
        <v>105</v>
      </c>
      <c r="T45">
        <v>151</v>
      </c>
      <c r="U45">
        <v>8030</v>
      </c>
      <c r="V45">
        <v>9695</v>
      </c>
      <c r="W45">
        <v>188</v>
      </c>
      <c r="X45">
        <v>155</v>
      </c>
    </row>
    <row r="46" spans="1:24" hidden="1" x14ac:dyDescent="0.25">
      <c r="A46" s="74" t="str">
        <f t="shared" si="0"/>
        <v>01089</v>
      </c>
      <c r="B46">
        <v>1</v>
      </c>
      <c r="C46">
        <v>89</v>
      </c>
      <c r="D46" t="s">
        <v>132</v>
      </c>
      <c r="E46" t="s">
        <v>175</v>
      </c>
      <c r="F46">
        <v>372909</v>
      </c>
      <c r="G46">
        <v>182366</v>
      </c>
      <c r="H46">
        <v>190543</v>
      </c>
      <c r="I46">
        <v>128106</v>
      </c>
      <c r="J46">
        <v>128722</v>
      </c>
      <c r="K46">
        <v>43203</v>
      </c>
      <c r="L46">
        <v>49506</v>
      </c>
      <c r="M46">
        <v>1491</v>
      </c>
      <c r="N46">
        <v>1507</v>
      </c>
      <c r="O46">
        <v>4532</v>
      </c>
      <c r="P46">
        <v>5446</v>
      </c>
      <c r="Q46">
        <v>197</v>
      </c>
      <c r="R46">
        <v>195</v>
      </c>
      <c r="S46">
        <v>4837</v>
      </c>
      <c r="T46">
        <v>5167</v>
      </c>
      <c r="U46">
        <v>172407</v>
      </c>
      <c r="V46">
        <v>181150</v>
      </c>
      <c r="W46">
        <v>9959</v>
      </c>
      <c r="X46">
        <v>9393</v>
      </c>
    </row>
    <row r="47" spans="1:24" hidden="1" x14ac:dyDescent="0.25">
      <c r="A47" s="74" t="str">
        <f t="shared" si="0"/>
        <v>01091</v>
      </c>
      <c r="B47">
        <v>1</v>
      </c>
      <c r="C47">
        <v>91</v>
      </c>
      <c r="D47" t="s">
        <v>132</v>
      </c>
      <c r="E47" t="s">
        <v>176</v>
      </c>
      <c r="F47">
        <v>18863</v>
      </c>
      <c r="G47">
        <v>8839</v>
      </c>
      <c r="H47">
        <v>10024</v>
      </c>
      <c r="I47">
        <v>4275</v>
      </c>
      <c r="J47">
        <v>4518</v>
      </c>
      <c r="K47">
        <v>4403</v>
      </c>
      <c r="L47">
        <v>5335</v>
      </c>
      <c r="M47">
        <v>25</v>
      </c>
      <c r="N47">
        <v>23</v>
      </c>
      <c r="O47">
        <v>25</v>
      </c>
      <c r="P47">
        <v>32</v>
      </c>
      <c r="Q47">
        <v>19</v>
      </c>
      <c r="R47">
        <v>16</v>
      </c>
      <c r="S47">
        <v>92</v>
      </c>
      <c r="T47">
        <v>100</v>
      </c>
      <c r="U47">
        <v>8564</v>
      </c>
      <c r="V47">
        <v>9771</v>
      </c>
      <c r="W47">
        <v>275</v>
      </c>
      <c r="X47">
        <v>253</v>
      </c>
    </row>
    <row r="48" spans="1:24" hidden="1" x14ac:dyDescent="0.25">
      <c r="A48" s="74" t="str">
        <f t="shared" si="0"/>
        <v>01093</v>
      </c>
      <c r="B48">
        <v>1</v>
      </c>
      <c r="C48">
        <v>93</v>
      </c>
      <c r="D48" t="s">
        <v>132</v>
      </c>
      <c r="E48" t="s">
        <v>65</v>
      </c>
      <c r="F48">
        <v>29709</v>
      </c>
      <c r="G48">
        <v>14626</v>
      </c>
      <c r="H48">
        <v>15083</v>
      </c>
      <c r="I48">
        <v>13657</v>
      </c>
      <c r="J48">
        <v>14282</v>
      </c>
      <c r="K48">
        <v>664</v>
      </c>
      <c r="L48">
        <v>483</v>
      </c>
      <c r="M48">
        <v>65</v>
      </c>
      <c r="N48">
        <v>59</v>
      </c>
      <c r="O48">
        <v>41</v>
      </c>
      <c r="P48">
        <v>57</v>
      </c>
      <c r="Q48">
        <v>7</v>
      </c>
      <c r="R48">
        <v>14</v>
      </c>
      <c r="S48">
        <v>192</v>
      </c>
      <c r="T48">
        <v>188</v>
      </c>
      <c r="U48">
        <v>14192</v>
      </c>
      <c r="V48">
        <v>14717</v>
      </c>
      <c r="W48">
        <v>434</v>
      </c>
      <c r="X48">
        <v>366</v>
      </c>
    </row>
    <row r="49" spans="1:24" hidden="1" x14ac:dyDescent="0.25">
      <c r="A49" s="74" t="str">
        <f t="shared" si="0"/>
        <v>01095</v>
      </c>
      <c r="B49">
        <v>1</v>
      </c>
      <c r="C49">
        <v>95</v>
      </c>
      <c r="D49" t="s">
        <v>132</v>
      </c>
      <c r="E49" t="s">
        <v>177</v>
      </c>
      <c r="F49">
        <v>96774</v>
      </c>
      <c r="G49">
        <v>47717</v>
      </c>
      <c r="H49">
        <v>49057</v>
      </c>
      <c r="I49">
        <v>44023</v>
      </c>
      <c r="J49">
        <v>45791</v>
      </c>
      <c r="K49">
        <v>1766</v>
      </c>
      <c r="L49">
        <v>1312</v>
      </c>
      <c r="M49">
        <v>572</v>
      </c>
      <c r="N49">
        <v>502</v>
      </c>
      <c r="O49">
        <v>287</v>
      </c>
      <c r="P49">
        <v>396</v>
      </c>
      <c r="Q49">
        <v>141</v>
      </c>
      <c r="R49">
        <v>136</v>
      </c>
      <c r="S49">
        <v>928</v>
      </c>
      <c r="T49">
        <v>920</v>
      </c>
      <c r="U49">
        <v>40011</v>
      </c>
      <c r="V49">
        <v>42491</v>
      </c>
      <c r="W49">
        <v>7706</v>
      </c>
      <c r="X49">
        <v>6566</v>
      </c>
    </row>
    <row r="50" spans="1:24" hidden="1" x14ac:dyDescent="0.25">
      <c r="A50" s="74" t="str">
        <f t="shared" si="0"/>
        <v>01097</v>
      </c>
      <c r="B50">
        <v>1</v>
      </c>
      <c r="C50">
        <v>97</v>
      </c>
      <c r="D50" t="s">
        <v>132</v>
      </c>
      <c r="E50" t="s">
        <v>178</v>
      </c>
      <c r="F50">
        <v>413210</v>
      </c>
      <c r="G50">
        <v>196374</v>
      </c>
      <c r="H50">
        <v>216836</v>
      </c>
      <c r="I50">
        <v>118447</v>
      </c>
      <c r="J50">
        <v>125398</v>
      </c>
      <c r="K50">
        <v>68501</v>
      </c>
      <c r="L50">
        <v>81208</v>
      </c>
      <c r="M50">
        <v>1868</v>
      </c>
      <c r="N50">
        <v>2012</v>
      </c>
      <c r="O50">
        <v>3993</v>
      </c>
      <c r="P50">
        <v>4566</v>
      </c>
      <c r="Q50">
        <v>88</v>
      </c>
      <c r="R50">
        <v>85</v>
      </c>
      <c r="S50">
        <v>3477</v>
      </c>
      <c r="T50">
        <v>3567</v>
      </c>
      <c r="U50">
        <v>190001</v>
      </c>
      <c r="V50">
        <v>210766</v>
      </c>
      <c r="W50">
        <v>6373</v>
      </c>
      <c r="X50">
        <v>6070</v>
      </c>
    </row>
    <row r="51" spans="1:24" hidden="1" x14ac:dyDescent="0.25">
      <c r="A51" s="74" t="str">
        <f t="shared" si="0"/>
        <v>01099</v>
      </c>
      <c r="B51">
        <v>1</v>
      </c>
      <c r="C51">
        <v>99</v>
      </c>
      <c r="D51" t="s">
        <v>132</v>
      </c>
      <c r="E51" t="s">
        <v>179</v>
      </c>
      <c r="F51">
        <v>20733</v>
      </c>
      <c r="G51">
        <v>9869</v>
      </c>
      <c r="H51">
        <v>10864</v>
      </c>
      <c r="I51">
        <v>5637</v>
      </c>
      <c r="J51">
        <v>5840</v>
      </c>
      <c r="K51">
        <v>3857</v>
      </c>
      <c r="L51">
        <v>4639</v>
      </c>
      <c r="M51">
        <v>137</v>
      </c>
      <c r="N51">
        <v>141</v>
      </c>
      <c r="O51">
        <v>51</v>
      </c>
      <c r="P51">
        <v>45</v>
      </c>
      <c r="Q51">
        <v>6</v>
      </c>
      <c r="R51">
        <v>2</v>
      </c>
      <c r="S51">
        <v>181</v>
      </c>
      <c r="T51">
        <v>197</v>
      </c>
      <c r="U51">
        <v>9704</v>
      </c>
      <c r="V51">
        <v>10682</v>
      </c>
      <c r="W51">
        <v>165</v>
      </c>
      <c r="X51">
        <v>182</v>
      </c>
    </row>
    <row r="52" spans="1:24" hidden="1" x14ac:dyDescent="0.25">
      <c r="A52" s="74" t="str">
        <f t="shared" si="0"/>
        <v>01101</v>
      </c>
      <c r="B52">
        <v>1</v>
      </c>
      <c r="C52">
        <v>101</v>
      </c>
      <c r="D52" t="s">
        <v>132</v>
      </c>
      <c r="E52" t="s">
        <v>180</v>
      </c>
      <c r="F52">
        <v>226486</v>
      </c>
      <c r="G52">
        <v>106394</v>
      </c>
      <c r="H52">
        <v>120092</v>
      </c>
      <c r="I52">
        <v>39387</v>
      </c>
      <c r="J52">
        <v>41035</v>
      </c>
      <c r="K52">
        <v>61404</v>
      </c>
      <c r="L52">
        <v>72952</v>
      </c>
      <c r="M52">
        <v>372</v>
      </c>
      <c r="N52">
        <v>393</v>
      </c>
      <c r="O52">
        <v>3607</v>
      </c>
      <c r="P52">
        <v>3817</v>
      </c>
      <c r="Q52">
        <v>108</v>
      </c>
      <c r="R52">
        <v>107</v>
      </c>
      <c r="S52">
        <v>1516</v>
      </c>
      <c r="T52">
        <v>1788</v>
      </c>
      <c r="U52">
        <v>102050</v>
      </c>
      <c r="V52">
        <v>116092</v>
      </c>
      <c r="W52">
        <v>4344</v>
      </c>
      <c r="X52">
        <v>4000</v>
      </c>
    </row>
    <row r="53" spans="1:24" hidden="1" x14ac:dyDescent="0.25">
      <c r="A53" s="74" t="str">
        <f t="shared" si="0"/>
        <v>01103</v>
      </c>
      <c r="B53">
        <v>1</v>
      </c>
      <c r="C53">
        <v>103</v>
      </c>
      <c r="D53" t="s">
        <v>132</v>
      </c>
      <c r="E53" t="s">
        <v>181</v>
      </c>
      <c r="F53">
        <v>119679</v>
      </c>
      <c r="G53">
        <v>58888</v>
      </c>
      <c r="H53">
        <v>60791</v>
      </c>
      <c r="I53">
        <v>48936</v>
      </c>
      <c r="J53">
        <v>50178</v>
      </c>
      <c r="K53">
        <v>7537</v>
      </c>
      <c r="L53">
        <v>8128</v>
      </c>
      <c r="M53">
        <v>686</v>
      </c>
      <c r="N53">
        <v>606</v>
      </c>
      <c r="O53">
        <v>356</v>
      </c>
      <c r="P53">
        <v>463</v>
      </c>
      <c r="Q53">
        <v>97</v>
      </c>
      <c r="R53">
        <v>77</v>
      </c>
      <c r="S53">
        <v>1276</v>
      </c>
      <c r="T53">
        <v>1339</v>
      </c>
      <c r="U53">
        <v>53228</v>
      </c>
      <c r="V53">
        <v>55985</v>
      </c>
      <c r="W53">
        <v>5660</v>
      </c>
      <c r="X53">
        <v>4806</v>
      </c>
    </row>
    <row r="54" spans="1:24" hidden="1" x14ac:dyDescent="0.25">
      <c r="A54" s="74" t="str">
        <f t="shared" si="0"/>
        <v>01105</v>
      </c>
      <c r="B54">
        <v>1</v>
      </c>
      <c r="C54">
        <v>105</v>
      </c>
      <c r="D54" t="s">
        <v>132</v>
      </c>
      <c r="E54" t="s">
        <v>182</v>
      </c>
      <c r="F54">
        <v>8923</v>
      </c>
      <c r="G54">
        <v>4152</v>
      </c>
      <c r="H54">
        <v>4771</v>
      </c>
      <c r="I54">
        <v>1305</v>
      </c>
      <c r="J54">
        <v>1393</v>
      </c>
      <c r="K54">
        <v>2764</v>
      </c>
      <c r="L54">
        <v>3299</v>
      </c>
      <c r="M54">
        <v>17</v>
      </c>
      <c r="N54">
        <v>12</v>
      </c>
      <c r="O54">
        <v>42</v>
      </c>
      <c r="P54">
        <v>14</v>
      </c>
      <c r="Q54">
        <v>3</v>
      </c>
      <c r="R54">
        <v>3</v>
      </c>
      <c r="S54">
        <v>21</v>
      </c>
      <c r="T54">
        <v>50</v>
      </c>
      <c r="U54">
        <v>4083</v>
      </c>
      <c r="V54">
        <v>4696</v>
      </c>
      <c r="W54">
        <v>69</v>
      </c>
      <c r="X54">
        <v>75</v>
      </c>
    </row>
    <row r="55" spans="1:24" hidden="1" x14ac:dyDescent="0.25">
      <c r="A55" s="74" t="str">
        <f t="shared" si="0"/>
        <v>01107</v>
      </c>
      <c r="B55">
        <v>1</v>
      </c>
      <c r="C55">
        <v>107</v>
      </c>
      <c r="D55" t="s">
        <v>132</v>
      </c>
      <c r="E55" t="s">
        <v>183</v>
      </c>
      <c r="F55">
        <v>19930</v>
      </c>
      <c r="G55">
        <v>10014</v>
      </c>
      <c r="H55">
        <v>9916</v>
      </c>
      <c r="I55">
        <v>5985</v>
      </c>
      <c r="J55">
        <v>5583</v>
      </c>
      <c r="K55">
        <v>3798</v>
      </c>
      <c r="L55">
        <v>4167</v>
      </c>
      <c r="M55">
        <v>33</v>
      </c>
      <c r="N55">
        <v>18</v>
      </c>
      <c r="O55">
        <v>33</v>
      </c>
      <c r="P55">
        <v>31</v>
      </c>
      <c r="Q55">
        <v>43</v>
      </c>
      <c r="R55">
        <v>27</v>
      </c>
      <c r="S55">
        <v>122</v>
      </c>
      <c r="T55">
        <v>90</v>
      </c>
      <c r="U55">
        <v>9348</v>
      </c>
      <c r="V55">
        <v>9538</v>
      </c>
      <c r="W55">
        <v>666</v>
      </c>
      <c r="X55">
        <v>378</v>
      </c>
    </row>
    <row r="56" spans="1:24" hidden="1" x14ac:dyDescent="0.25">
      <c r="A56" s="74" t="str">
        <f t="shared" si="0"/>
        <v>01109</v>
      </c>
      <c r="B56">
        <v>1</v>
      </c>
      <c r="C56">
        <v>109</v>
      </c>
      <c r="D56" t="s">
        <v>132</v>
      </c>
      <c r="E56" t="s">
        <v>184</v>
      </c>
      <c r="F56">
        <v>33114</v>
      </c>
      <c r="G56">
        <v>15919</v>
      </c>
      <c r="H56">
        <v>17195</v>
      </c>
      <c r="I56">
        <v>9410</v>
      </c>
      <c r="J56">
        <v>9626</v>
      </c>
      <c r="K56">
        <v>5714</v>
      </c>
      <c r="L56">
        <v>6815</v>
      </c>
      <c r="M56">
        <v>113</v>
      </c>
      <c r="N56">
        <v>119</v>
      </c>
      <c r="O56">
        <v>332</v>
      </c>
      <c r="P56">
        <v>288</v>
      </c>
      <c r="Q56">
        <v>13</v>
      </c>
      <c r="R56">
        <v>15</v>
      </c>
      <c r="S56">
        <v>337</v>
      </c>
      <c r="T56">
        <v>332</v>
      </c>
      <c r="U56">
        <v>15495</v>
      </c>
      <c r="V56">
        <v>16817</v>
      </c>
      <c r="W56">
        <v>424</v>
      </c>
      <c r="X56">
        <v>378</v>
      </c>
    </row>
    <row r="57" spans="1:24" hidden="1" x14ac:dyDescent="0.25">
      <c r="A57" s="74" t="str">
        <f t="shared" si="0"/>
        <v>01111</v>
      </c>
      <c r="B57">
        <v>1</v>
      </c>
      <c r="C57">
        <v>111</v>
      </c>
      <c r="D57" t="s">
        <v>132</v>
      </c>
      <c r="E57" t="s">
        <v>185</v>
      </c>
      <c r="F57">
        <v>22722</v>
      </c>
      <c r="G57">
        <v>11078</v>
      </c>
      <c r="H57">
        <v>11644</v>
      </c>
      <c r="I57">
        <v>8724</v>
      </c>
      <c r="J57">
        <v>8995</v>
      </c>
      <c r="K57">
        <v>2060</v>
      </c>
      <c r="L57">
        <v>2310</v>
      </c>
      <c r="M57">
        <v>47</v>
      </c>
      <c r="N57">
        <v>60</v>
      </c>
      <c r="O57">
        <v>43</v>
      </c>
      <c r="P57">
        <v>61</v>
      </c>
      <c r="Q57">
        <v>17</v>
      </c>
      <c r="R57">
        <v>9</v>
      </c>
      <c r="S57">
        <v>187</v>
      </c>
      <c r="T57">
        <v>209</v>
      </c>
      <c r="U57">
        <v>10720</v>
      </c>
      <c r="V57">
        <v>11320</v>
      </c>
      <c r="W57">
        <v>358</v>
      </c>
      <c r="X57">
        <v>324</v>
      </c>
    </row>
    <row r="58" spans="1:24" hidden="1" x14ac:dyDescent="0.25">
      <c r="A58" s="74" t="str">
        <f t="shared" si="0"/>
        <v>01113</v>
      </c>
      <c r="B58">
        <v>1</v>
      </c>
      <c r="C58">
        <v>113</v>
      </c>
      <c r="D58" t="s">
        <v>132</v>
      </c>
      <c r="E58" t="s">
        <v>186</v>
      </c>
      <c r="F58">
        <v>57961</v>
      </c>
      <c r="G58">
        <v>27767</v>
      </c>
      <c r="H58">
        <v>30194</v>
      </c>
      <c r="I58">
        <v>14195</v>
      </c>
      <c r="J58">
        <v>14751</v>
      </c>
      <c r="K58">
        <v>12317</v>
      </c>
      <c r="L58">
        <v>14047</v>
      </c>
      <c r="M58">
        <v>211</v>
      </c>
      <c r="N58">
        <v>199</v>
      </c>
      <c r="O58">
        <v>183</v>
      </c>
      <c r="P58">
        <v>329</v>
      </c>
      <c r="Q58">
        <v>80</v>
      </c>
      <c r="R58">
        <v>80</v>
      </c>
      <c r="S58">
        <v>781</v>
      </c>
      <c r="T58">
        <v>788</v>
      </c>
      <c r="U58">
        <v>26055</v>
      </c>
      <c r="V58">
        <v>28528</v>
      </c>
      <c r="W58">
        <v>1712</v>
      </c>
      <c r="X58">
        <v>1666</v>
      </c>
    </row>
    <row r="59" spans="1:24" hidden="1" x14ac:dyDescent="0.25">
      <c r="A59" s="74" t="str">
        <f t="shared" si="0"/>
        <v>01115</v>
      </c>
      <c r="B59">
        <v>1</v>
      </c>
      <c r="C59">
        <v>115</v>
      </c>
      <c r="D59" t="s">
        <v>132</v>
      </c>
      <c r="E59" t="s">
        <v>187</v>
      </c>
      <c r="F59">
        <v>89512</v>
      </c>
      <c r="G59">
        <v>44352</v>
      </c>
      <c r="H59">
        <v>45160</v>
      </c>
      <c r="I59">
        <v>38585</v>
      </c>
      <c r="J59">
        <v>39724</v>
      </c>
      <c r="K59">
        <v>4535</v>
      </c>
      <c r="L59">
        <v>4115</v>
      </c>
      <c r="M59">
        <v>178</v>
      </c>
      <c r="N59">
        <v>162</v>
      </c>
      <c r="O59">
        <v>374</v>
      </c>
      <c r="P59">
        <v>429</v>
      </c>
      <c r="Q59">
        <v>30</v>
      </c>
      <c r="R59">
        <v>34</v>
      </c>
      <c r="S59">
        <v>650</v>
      </c>
      <c r="T59">
        <v>696</v>
      </c>
      <c r="U59">
        <v>43259</v>
      </c>
      <c r="V59">
        <v>44068</v>
      </c>
      <c r="W59">
        <v>1093</v>
      </c>
      <c r="X59">
        <v>1092</v>
      </c>
    </row>
    <row r="60" spans="1:24" hidden="1" x14ac:dyDescent="0.25">
      <c r="A60" s="74" t="str">
        <f t="shared" si="0"/>
        <v>01117</v>
      </c>
      <c r="B60">
        <v>1</v>
      </c>
      <c r="C60">
        <v>117</v>
      </c>
      <c r="D60" t="s">
        <v>132</v>
      </c>
      <c r="E60" t="s">
        <v>188</v>
      </c>
      <c r="F60">
        <v>217702</v>
      </c>
      <c r="G60">
        <v>105203</v>
      </c>
      <c r="H60">
        <v>112499</v>
      </c>
      <c r="I60">
        <v>87513</v>
      </c>
      <c r="J60">
        <v>92176</v>
      </c>
      <c r="K60">
        <v>13458</v>
      </c>
      <c r="L60">
        <v>15539</v>
      </c>
      <c r="M60">
        <v>439</v>
      </c>
      <c r="N60">
        <v>425</v>
      </c>
      <c r="O60">
        <v>2202</v>
      </c>
      <c r="P60">
        <v>2722</v>
      </c>
      <c r="Q60">
        <v>59</v>
      </c>
      <c r="R60">
        <v>52</v>
      </c>
      <c r="S60">
        <v>1532</v>
      </c>
      <c r="T60">
        <v>1585</v>
      </c>
      <c r="U60">
        <v>98734</v>
      </c>
      <c r="V60">
        <v>106333</v>
      </c>
      <c r="W60">
        <v>6469</v>
      </c>
      <c r="X60">
        <v>6166</v>
      </c>
    </row>
    <row r="61" spans="1:24" hidden="1" x14ac:dyDescent="0.25">
      <c r="A61" s="74" t="str">
        <f t="shared" si="0"/>
        <v>01119</v>
      </c>
      <c r="B61">
        <v>1</v>
      </c>
      <c r="C61">
        <v>119</v>
      </c>
      <c r="D61" t="s">
        <v>132</v>
      </c>
      <c r="E61" t="s">
        <v>189</v>
      </c>
      <c r="F61">
        <v>12427</v>
      </c>
      <c r="G61">
        <v>5684</v>
      </c>
      <c r="H61">
        <v>6743</v>
      </c>
      <c r="I61">
        <v>1517</v>
      </c>
      <c r="J61">
        <v>1670</v>
      </c>
      <c r="K61">
        <v>4026</v>
      </c>
      <c r="L61">
        <v>4847</v>
      </c>
      <c r="M61">
        <v>5</v>
      </c>
      <c r="N61">
        <v>15</v>
      </c>
      <c r="O61">
        <v>93</v>
      </c>
      <c r="P61">
        <v>145</v>
      </c>
      <c r="Q61">
        <v>2</v>
      </c>
      <c r="R61">
        <v>2</v>
      </c>
      <c r="S61">
        <v>41</v>
      </c>
      <c r="T61">
        <v>64</v>
      </c>
      <c r="U61">
        <v>5606</v>
      </c>
      <c r="V61">
        <v>6672</v>
      </c>
      <c r="W61">
        <v>78</v>
      </c>
      <c r="X61">
        <v>71</v>
      </c>
    </row>
    <row r="62" spans="1:24" hidden="1" x14ac:dyDescent="0.25">
      <c r="A62" s="74" t="str">
        <f t="shared" si="0"/>
        <v>01121</v>
      </c>
      <c r="B62">
        <v>1</v>
      </c>
      <c r="C62">
        <v>121</v>
      </c>
      <c r="D62" t="s">
        <v>132</v>
      </c>
      <c r="E62" t="s">
        <v>190</v>
      </c>
      <c r="F62">
        <v>79978</v>
      </c>
      <c r="G62">
        <v>38479</v>
      </c>
      <c r="H62">
        <v>41499</v>
      </c>
      <c r="I62">
        <v>25080</v>
      </c>
      <c r="J62">
        <v>26162</v>
      </c>
      <c r="K62">
        <v>12244</v>
      </c>
      <c r="L62">
        <v>14167</v>
      </c>
      <c r="M62">
        <v>198</v>
      </c>
      <c r="N62">
        <v>150</v>
      </c>
      <c r="O62">
        <v>246</v>
      </c>
      <c r="P62">
        <v>310</v>
      </c>
      <c r="Q62">
        <v>12</v>
      </c>
      <c r="R62">
        <v>9</v>
      </c>
      <c r="S62">
        <v>699</v>
      </c>
      <c r="T62">
        <v>701</v>
      </c>
      <c r="U62">
        <v>37367</v>
      </c>
      <c r="V62">
        <v>40698</v>
      </c>
      <c r="W62">
        <v>1112</v>
      </c>
      <c r="X62">
        <v>801</v>
      </c>
    </row>
    <row r="63" spans="1:24" hidden="1" x14ac:dyDescent="0.25">
      <c r="A63" s="74" t="str">
        <f t="shared" si="0"/>
        <v>01123</v>
      </c>
      <c r="B63">
        <v>1</v>
      </c>
      <c r="C63">
        <v>123</v>
      </c>
      <c r="D63" t="s">
        <v>132</v>
      </c>
      <c r="E63" t="s">
        <v>191</v>
      </c>
      <c r="F63">
        <v>40367</v>
      </c>
      <c r="G63">
        <v>19562</v>
      </c>
      <c r="H63">
        <v>20805</v>
      </c>
      <c r="I63">
        <v>13968</v>
      </c>
      <c r="J63">
        <v>14504</v>
      </c>
      <c r="K63">
        <v>5102</v>
      </c>
      <c r="L63">
        <v>5799</v>
      </c>
      <c r="M63">
        <v>94</v>
      </c>
      <c r="N63">
        <v>86</v>
      </c>
      <c r="O63">
        <v>104</v>
      </c>
      <c r="P63">
        <v>132</v>
      </c>
      <c r="Q63">
        <v>14</v>
      </c>
      <c r="R63">
        <v>10</v>
      </c>
      <c r="S63">
        <v>280</v>
      </c>
      <c r="T63">
        <v>274</v>
      </c>
      <c r="U63">
        <v>19004</v>
      </c>
      <c r="V63">
        <v>20342</v>
      </c>
      <c r="W63">
        <v>558</v>
      </c>
      <c r="X63">
        <v>463</v>
      </c>
    </row>
    <row r="64" spans="1:24" hidden="1" x14ac:dyDescent="0.25">
      <c r="A64" s="74" t="str">
        <f t="shared" si="0"/>
        <v>01125</v>
      </c>
      <c r="B64">
        <v>1</v>
      </c>
      <c r="C64">
        <v>125</v>
      </c>
      <c r="D64" t="s">
        <v>132</v>
      </c>
      <c r="E64" t="s">
        <v>192</v>
      </c>
      <c r="F64">
        <v>209355</v>
      </c>
      <c r="G64">
        <v>100780</v>
      </c>
      <c r="H64">
        <v>108575</v>
      </c>
      <c r="I64">
        <v>66468</v>
      </c>
      <c r="J64">
        <v>67973</v>
      </c>
      <c r="K64">
        <v>30731</v>
      </c>
      <c r="L64">
        <v>37134</v>
      </c>
      <c r="M64">
        <v>433</v>
      </c>
      <c r="N64">
        <v>343</v>
      </c>
      <c r="O64">
        <v>1721</v>
      </c>
      <c r="P64">
        <v>1669</v>
      </c>
      <c r="Q64">
        <v>58</v>
      </c>
      <c r="R64">
        <v>67</v>
      </c>
      <c r="S64">
        <v>1369</v>
      </c>
      <c r="T64">
        <v>1389</v>
      </c>
      <c r="U64">
        <v>96359</v>
      </c>
      <c r="V64">
        <v>104688</v>
      </c>
      <c r="W64">
        <v>4421</v>
      </c>
      <c r="X64">
        <v>3887</v>
      </c>
    </row>
    <row r="65" spans="1:24" hidden="1" x14ac:dyDescent="0.25">
      <c r="A65" s="74" t="str">
        <f t="shared" si="0"/>
        <v>01127</v>
      </c>
      <c r="B65">
        <v>1</v>
      </c>
      <c r="C65">
        <v>127</v>
      </c>
      <c r="D65" t="s">
        <v>132</v>
      </c>
      <c r="E65" t="s">
        <v>193</v>
      </c>
      <c r="F65">
        <v>63521</v>
      </c>
      <c r="G65">
        <v>30982</v>
      </c>
      <c r="H65">
        <v>32539</v>
      </c>
      <c r="I65">
        <v>28171</v>
      </c>
      <c r="J65">
        <v>29589</v>
      </c>
      <c r="K65">
        <v>1845</v>
      </c>
      <c r="L65">
        <v>2089</v>
      </c>
      <c r="M65">
        <v>204</v>
      </c>
      <c r="N65">
        <v>163</v>
      </c>
      <c r="O65">
        <v>174</v>
      </c>
      <c r="P65">
        <v>190</v>
      </c>
      <c r="Q65">
        <v>44</v>
      </c>
      <c r="R65">
        <v>28</v>
      </c>
      <c r="S65">
        <v>544</v>
      </c>
      <c r="T65">
        <v>480</v>
      </c>
      <c r="U65">
        <v>30059</v>
      </c>
      <c r="V65">
        <v>31781</v>
      </c>
      <c r="W65">
        <v>923</v>
      </c>
      <c r="X65">
        <v>758</v>
      </c>
    </row>
    <row r="66" spans="1:24" hidden="1" x14ac:dyDescent="0.25">
      <c r="A66" s="74" t="str">
        <f t="shared" ref="A66:A129" si="1">TEXT(B66*1000+C66,"00000")</f>
        <v>01129</v>
      </c>
      <c r="B66">
        <v>1</v>
      </c>
      <c r="C66">
        <v>129</v>
      </c>
      <c r="D66" t="s">
        <v>132</v>
      </c>
      <c r="E66" t="s">
        <v>75</v>
      </c>
      <c r="F66">
        <v>16326</v>
      </c>
      <c r="G66">
        <v>8001</v>
      </c>
      <c r="H66">
        <v>8325</v>
      </c>
      <c r="I66">
        <v>5336</v>
      </c>
      <c r="J66">
        <v>5440</v>
      </c>
      <c r="K66">
        <v>1812</v>
      </c>
      <c r="L66">
        <v>1992</v>
      </c>
      <c r="M66">
        <v>594</v>
      </c>
      <c r="N66">
        <v>710</v>
      </c>
      <c r="O66">
        <v>153</v>
      </c>
      <c r="P66">
        <v>34</v>
      </c>
      <c r="Q66">
        <v>10</v>
      </c>
      <c r="R66">
        <v>11</v>
      </c>
      <c r="S66">
        <v>96</v>
      </c>
      <c r="T66">
        <v>138</v>
      </c>
      <c r="U66">
        <v>7863</v>
      </c>
      <c r="V66">
        <v>8199</v>
      </c>
      <c r="W66">
        <v>138</v>
      </c>
      <c r="X66">
        <v>126</v>
      </c>
    </row>
    <row r="67" spans="1:24" hidden="1" x14ac:dyDescent="0.25">
      <c r="A67" s="74" t="str">
        <f t="shared" si="1"/>
        <v>01131</v>
      </c>
      <c r="B67">
        <v>1</v>
      </c>
      <c r="C67">
        <v>131</v>
      </c>
      <c r="D67" t="s">
        <v>132</v>
      </c>
      <c r="E67" t="s">
        <v>194</v>
      </c>
      <c r="F67">
        <v>10373</v>
      </c>
      <c r="G67">
        <v>4922</v>
      </c>
      <c r="H67">
        <v>5451</v>
      </c>
      <c r="I67">
        <v>1418</v>
      </c>
      <c r="J67">
        <v>1450</v>
      </c>
      <c r="K67">
        <v>3433</v>
      </c>
      <c r="L67">
        <v>3938</v>
      </c>
      <c r="M67">
        <v>9</v>
      </c>
      <c r="N67">
        <v>14</v>
      </c>
      <c r="O67">
        <v>12</v>
      </c>
      <c r="P67">
        <v>9</v>
      </c>
      <c r="Q67">
        <v>2</v>
      </c>
      <c r="R67">
        <v>0</v>
      </c>
      <c r="S67">
        <v>48</v>
      </c>
      <c r="T67">
        <v>40</v>
      </c>
      <c r="U67">
        <v>4842</v>
      </c>
      <c r="V67">
        <v>5382</v>
      </c>
      <c r="W67">
        <v>80</v>
      </c>
      <c r="X67">
        <v>69</v>
      </c>
    </row>
    <row r="68" spans="1:24" hidden="1" x14ac:dyDescent="0.25">
      <c r="A68" s="74" t="str">
        <f t="shared" si="1"/>
        <v>01133</v>
      </c>
      <c r="B68">
        <v>1</v>
      </c>
      <c r="C68">
        <v>133</v>
      </c>
      <c r="D68" t="s">
        <v>132</v>
      </c>
      <c r="E68" t="s">
        <v>195</v>
      </c>
      <c r="F68">
        <v>23629</v>
      </c>
      <c r="G68">
        <v>11627</v>
      </c>
      <c r="H68">
        <v>12002</v>
      </c>
      <c r="I68">
        <v>11129</v>
      </c>
      <c r="J68">
        <v>11533</v>
      </c>
      <c r="K68">
        <v>132</v>
      </c>
      <c r="L68">
        <v>104</v>
      </c>
      <c r="M68">
        <v>107</v>
      </c>
      <c r="N68">
        <v>96</v>
      </c>
      <c r="O68">
        <v>30</v>
      </c>
      <c r="P68">
        <v>55</v>
      </c>
      <c r="Q68">
        <v>32</v>
      </c>
      <c r="R68">
        <v>17</v>
      </c>
      <c r="S68">
        <v>197</v>
      </c>
      <c r="T68">
        <v>197</v>
      </c>
      <c r="U68">
        <v>11214</v>
      </c>
      <c r="V68">
        <v>11634</v>
      </c>
      <c r="W68">
        <v>413</v>
      </c>
      <c r="X68">
        <v>368</v>
      </c>
    </row>
    <row r="69" spans="1:24" hidden="1" x14ac:dyDescent="0.25">
      <c r="A69" s="74" t="str">
        <f t="shared" si="1"/>
        <v>02013</v>
      </c>
      <c r="B69">
        <v>2</v>
      </c>
      <c r="C69">
        <v>13</v>
      </c>
      <c r="D69" t="s">
        <v>196</v>
      </c>
      <c r="E69" t="s">
        <v>197</v>
      </c>
      <c r="F69">
        <v>3337</v>
      </c>
      <c r="G69">
        <v>2253</v>
      </c>
      <c r="H69">
        <v>1084</v>
      </c>
      <c r="I69">
        <v>528</v>
      </c>
      <c r="J69">
        <v>177</v>
      </c>
      <c r="K69">
        <v>308</v>
      </c>
      <c r="L69">
        <v>32</v>
      </c>
      <c r="M69">
        <v>357</v>
      </c>
      <c r="N69">
        <v>317</v>
      </c>
      <c r="O69">
        <v>959</v>
      </c>
      <c r="P69">
        <v>488</v>
      </c>
      <c r="Q69">
        <v>23</v>
      </c>
      <c r="R69">
        <v>17</v>
      </c>
      <c r="S69">
        <v>78</v>
      </c>
      <c r="T69">
        <v>53</v>
      </c>
      <c r="U69">
        <v>1878</v>
      </c>
      <c r="V69">
        <v>966</v>
      </c>
      <c r="W69">
        <v>375</v>
      </c>
      <c r="X69">
        <v>118</v>
      </c>
    </row>
    <row r="70" spans="1:24" hidden="1" x14ac:dyDescent="0.25">
      <c r="A70" s="74" t="str">
        <f t="shared" si="1"/>
        <v>02016</v>
      </c>
      <c r="B70">
        <v>2</v>
      </c>
      <c r="C70">
        <v>16</v>
      </c>
      <c r="D70" t="s">
        <v>196</v>
      </c>
      <c r="E70" t="s">
        <v>198</v>
      </c>
      <c r="F70">
        <v>5634</v>
      </c>
      <c r="G70">
        <v>3716</v>
      </c>
      <c r="H70">
        <v>1918</v>
      </c>
      <c r="I70">
        <v>1381</v>
      </c>
      <c r="J70">
        <v>531</v>
      </c>
      <c r="K70">
        <v>352</v>
      </c>
      <c r="L70">
        <v>46</v>
      </c>
      <c r="M70">
        <v>377</v>
      </c>
      <c r="N70">
        <v>303</v>
      </c>
      <c r="O70">
        <v>1357</v>
      </c>
      <c r="P70">
        <v>903</v>
      </c>
      <c r="Q70">
        <v>112</v>
      </c>
      <c r="R70">
        <v>31</v>
      </c>
      <c r="S70">
        <v>137</v>
      </c>
      <c r="T70">
        <v>104</v>
      </c>
      <c r="U70">
        <v>3137</v>
      </c>
      <c r="V70">
        <v>1710</v>
      </c>
      <c r="W70">
        <v>579</v>
      </c>
      <c r="X70">
        <v>208</v>
      </c>
    </row>
    <row r="71" spans="1:24" hidden="1" x14ac:dyDescent="0.25">
      <c r="A71" s="74" t="str">
        <f t="shared" si="1"/>
        <v>02020</v>
      </c>
      <c r="B71">
        <v>2</v>
      </c>
      <c r="C71">
        <v>20</v>
      </c>
      <c r="D71" t="s">
        <v>196</v>
      </c>
      <c r="E71" t="s">
        <v>199</v>
      </c>
      <c r="F71">
        <v>288000</v>
      </c>
      <c r="G71">
        <v>146468</v>
      </c>
      <c r="H71">
        <v>141532</v>
      </c>
      <c r="I71">
        <v>95659</v>
      </c>
      <c r="J71">
        <v>88011</v>
      </c>
      <c r="K71">
        <v>9191</v>
      </c>
      <c r="L71">
        <v>8004</v>
      </c>
      <c r="M71">
        <v>12476</v>
      </c>
      <c r="N71">
        <v>13703</v>
      </c>
      <c r="O71">
        <v>13161</v>
      </c>
      <c r="P71">
        <v>15590</v>
      </c>
      <c r="Q71">
        <v>3960</v>
      </c>
      <c r="R71">
        <v>4079</v>
      </c>
      <c r="S71">
        <v>12021</v>
      </c>
      <c r="T71">
        <v>12145</v>
      </c>
      <c r="U71">
        <v>132614</v>
      </c>
      <c r="V71">
        <v>128394</v>
      </c>
      <c r="W71">
        <v>13854</v>
      </c>
      <c r="X71">
        <v>13138</v>
      </c>
    </row>
    <row r="72" spans="1:24" hidden="1" x14ac:dyDescent="0.25">
      <c r="A72" s="74" t="str">
        <f t="shared" si="1"/>
        <v>02050</v>
      </c>
      <c r="B72">
        <v>2</v>
      </c>
      <c r="C72">
        <v>50</v>
      </c>
      <c r="D72" t="s">
        <v>196</v>
      </c>
      <c r="E72" t="s">
        <v>200</v>
      </c>
      <c r="F72">
        <v>18386</v>
      </c>
      <c r="G72">
        <v>9485</v>
      </c>
      <c r="H72">
        <v>8901</v>
      </c>
      <c r="I72">
        <v>1026</v>
      </c>
      <c r="J72">
        <v>866</v>
      </c>
      <c r="K72">
        <v>91</v>
      </c>
      <c r="L72">
        <v>84</v>
      </c>
      <c r="M72">
        <v>7875</v>
      </c>
      <c r="N72">
        <v>7544</v>
      </c>
      <c r="O72">
        <v>87</v>
      </c>
      <c r="P72">
        <v>96</v>
      </c>
      <c r="Q72">
        <v>18</v>
      </c>
      <c r="R72">
        <v>27</v>
      </c>
      <c r="S72">
        <v>388</v>
      </c>
      <c r="T72">
        <v>284</v>
      </c>
      <c r="U72">
        <v>9218</v>
      </c>
      <c r="V72">
        <v>8665</v>
      </c>
      <c r="W72">
        <v>267</v>
      </c>
      <c r="X72">
        <v>236</v>
      </c>
    </row>
    <row r="73" spans="1:24" hidden="1" x14ac:dyDescent="0.25">
      <c r="A73" s="74" t="str">
        <f t="shared" si="1"/>
        <v>02060</v>
      </c>
      <c r="B73">
        <v>2</v>
      </c>
      <c r="C73">
        <v>60</v>
      </c>
      <c r="D73" t="s">
        <v>196</v>
      </c>
      <c r="E73" t="s">
        <v>201</v>
      </c>
      <c r="F73">
        <v>836</v>
      </c>
      <c r="G73">
        <v>438</v>
      </c>
      <c r="H73">
        <v>398</v>
      </c>
      <c r="I73">
        <v>192</v>
      </c>
      <c r="J73">
        <v>156</v>
      </c>
      <c r="K73">
        <v>6</v>
      </c>
      <c r="L73">
        <v>1</v>
      </c>
      <c r="M73">
        <v>143</v>
      </c>
      <c r="N73">
        <v>150</v>
      </c>
      <c r="O73">
        <v>4</v>
      </c>
      <c r="P73">
        <v>11</v>
      </c>
      <c r="Q73">
        <v>0</v>
      </c>
      <c r="R73">
        <v>2</v>
      </c>
      <c r="S73">
        <v>93</v>
      </c>
      <c r="T73">
        <v>78</v>
      </c>
      <c r="U73">
        <v>405</v>
      </c>
      <c r="V73">
        <v>369</v>
      </c>
      <c r="W73">
        <v>33</v>
      </c>
      <c r="X73">
        <v>29</v>
      </c>
    </row>
    <row r="74" spans="1:24" hidden="1" x14ac:dyDescent="0.25">
      <c r="A74" s="74" t="str">
        <f t="shared" si="1"/>
        <v>02068</v>
      </c>
      <c r="B74">
        <v>2</v>
      </c>
      <c r="C74">
        <v>68</v>
      </c>
      <c r="D74" t="s">
        <v>196</v>
      </c>
      <c r="E74" t="s">
        <v>202</v>
      </c>
      <c r="F74">
        <v>2097</v>
      </c>
      <c r="G74">
        <v>1173</v>
      </c>
      <c r="H74">
        <v>924</v>
      </c>
      <c r="I74">
        <v>962</v>
      </c>
      <c r="J74">
        <v>777</v>
      </c>
      <c r="K74">
        <v>27</v>
      </c>
      <c r="L74">
        <v>16</v>
      </c>
      <c r="M74">
        <v>65</v>
      </c>
      <c r="N74">
        <v>41</v>
      </c>
      <c r="O74">
        <v>61</v>
      </c>
      <c r="P74">
        <v>52</v>
      </c>
      <c r="Q74">
        <v>0</v>
      </c>
      <c r="R74">
        <v>1</v>
      </c>
      <c r="S74">
        <v>58</v>
      </c>
      <c r="T74">
        <v>37</v>
      </c>
      <c r="U74">
        <v>1128</v>
      </c>
      <c r="V74">
        <v>889</v>
      </c>
      <c r="W74">
        <v>45</v>
      </c>
      <c r="X74">
        <v>35</v>
      </c>
    </row>
    <row r="75" spans="1:24" hidden="1" x14ac:dyDescent="0.25">
      <c r="A75" s="74" t="str">
        <f t="shared" si="1"/>
        <v>02070</v>
      </c>
      <c r="B75">
        <v>2</v>
      </c>
      <c r="C75">
        <v>70</v>
      </c>
      <c r="D75" t="s">
        <v>196</v>
      </c>
      <c r="E75" t="s">
        <v>203</v>
      </c>
      <c r="F75">
        <v>4916</v>
      </c>
      <c r="G75">
        <v>2493</v>
      </c>
      <c r="H75">
        <v>2423</v>
      </c>
      <c r="I75">
        <v>414</v>
      </c>
      <c r="J75">
        <v>362</v>
      </c>
      <c r="K75">
        <v>28</v>
      </c>
      <c r="L75">
        <v>12</v>
      </c>
      <c r="M75">
        <v>1795</v>
      </c>
      <c r="N75">
        <v>1796</v>
      </c>
      <c r="O75">
        <v>22</v>
      </c>
      <c r="P75">
        <v>23</v>
      </c>
      <c r="Q75">
        <v>8</v>
      </c>
      <c r="R75">
        <v>1</v>
      </c>
      <c r="S75">
        <v>226</v>
      </c>
      <c r="T75">
        <v>229</v>
      </c>
      <c r="U75">
        <v>2414</v>
      </c>
      <c r="V75">
        <v>2320</v>
      </c>
      <c r="W75">
        <v>79</v>
      </c>
      <c r="X75">
        <v>103</v>
      </c>
    </row>
    <row r="76" spans="1:24" hidden="1" x14ac:dyDescent="0.25">
      <c r="A76" s="74" t="str">
        <f t="shared" si="1"/>
        <v>02090</v>
      </c>
      <c r="B76">
        <v>2</v>
      </c>
      <c r="C76">
        <v>90</v>
      </c>
      <c r="D76" t="s">
        <v>196</v>
      </c>
      <c r="E76" t="s">
        <v>204</v>
      </c>
      <c r="F76">
        <v>96849</v>
      </c>
      <c r="G76">
        <v>52095</v>
      </c>
      <c r="H76">
        <v>44754</v>
      </c>
      <c r="I76">
        <v>39983</v>
      </c>
      <c r="J76">
        <v>33247</v>
      </c>
      <c r="K76">
        <v>2966</v>
      </c>
      <c r="L76">
        <v>2182</v>
      </c>
      <c r="M76">
        <v>3915</v>
      </c>
      <c r="N76">
        <v>4001</v>
      </c>
      <c r="O76">
        <v>1513</v>
      </c>
      <c r="P76">
        <v>1770</v>
      </c>
      <c r="Q76">
        <v>292</v>
      </c>
      <c r="R76">
        <v>279</v>
      </c>
      <c r="S76">
        <v>3426</v>
      </c>
      <c r="T76">
        <v>3275</v>
      </c>
      <c r="U76">
        <v>47723</v>
      </c>
      <c r="V76">
        <v>41188</v>
      </c>
      <c r="W76">
        <v>4372</v>
      </c>
      <c r="X76">
        <v>3566</v>
      </c>
    </row>
    <row r="77" spans="1:24" hidden="1" x14ac:dyDescent="0.25">
      <c r="A77" s="74" t="str">
        <f t="shared" si="1"/>
        <v>02100</v>
      </c>
      <c r="B77">
        <v>2</v>
      </c>
      <c r="C77">
        <v>100</v>
      </c>
      <c r="D77" t="s">
        <v>196</v>
      </c>
      <c r="E77" t="s">
        <v>205</v>
      </c>
      <c r="F77">
        <v>2530</v>
      </c>
      <c r="G77">
        <v>1261</v>
      </c>
      <c r="H77">
        <v>1269</v>
      </c>
      <c r="I77">
        <v>1020</v>
      </c>
      <c r="J77">
        <v>998</v>
      </c>
      <c r="K77">
        <v>9</v>
      </c>
      <c r="L77">
        <v>6</v>
      </c>
      <c r="M77">
        <v>135</v>
      </c>
      <c r="N77">
        <v>139</v>
      </c>
      <c r="O77">
        <v>4</v>
      </c>
      <c r="P77">
        <v>18</v>
      </c>
      <c r="Q77">
        <v>0</v>
      </c>
      <c r="R77">
        <v>0</v>
      </c>
      <c r="S77">
        <v>93</v>
      </c>
      <c r="T77">
        <v>108</v>
      </c>
      <c r="U77">
        <v>1220</v>
      </c>
      <c r="V77">
        <v>1219</v>
      </c>
      <c r="W77">
        <v>41</v>
      </c>
      <c r="X77">
        <v>50</v>
      </c>
    </row>
    <row r="78" spans="1:24" hidden="1" x14ac:dyDescent="0.25">
      <c r="A78" s="74" t="str">
        <f t="shared" si="1"/>
        <v>02105</v>
      </c>
      <c r="B78">
        <v>2</v>
      </c>
      <c r="C78">
        <v>105</v>
      </c>
      <c r="D78" t="s">
        <v>196</v>
      </c>
      <c r="E78" t="s">
        <v>206</v>
      </c>
      <c r="F78">
        <v>2148</v>
      </c>
      <c r="G78">
        <v>1143</v>
      </c>
      <c r="H78">
        <v>1005</v>
      </c>
      <c r="I78">
        <v>539</v>
      </c>
      <c r="J78">
        <v>510</v>
      </c>
      <c r="K78">
        <v>41</v>
      </c>
      <c r="L78">
        <v>6</v>
      </c>
      <c r="M78">
        <v>453</v>
      </c>
      <c r="N78">
        <v>365</v>
      </c>
      <c r="O78">
        <v>13</v>
      </c>
      <c r="P78">
        <v>8</v>
      </c>
      <c r="Q78">
        <v>4</v>
      </c>
      <c r="R78">
        <v>0</v>
      </c>
      <c r="S78">
        <v>93</v>
      </c>
      <c r="T78">
        <v>116</v>
      </c>
      <c r="U78">
        <v>1081</v>
      </c>
      <c r="V78">
        <v>939</v>
      </c>
      <c r="W78">
        <v>62</v>
      </c>
      <c r="X78">
        <v>66</v>
      </c>
    </row>
    <row r="79" spans="1:24" hidden="1" x14ac:dyDescent="0.25">
      <c r="A79" s="74" t="str">
        <f t="shared" si="1"/>
        <v>02110</v>
      </c>
      <c r="B79">
        <v>2</v>
      </c>
      <c r="C79">
        <v>110</v>
      </c>
      <c r="D79" t="s">
        <v>196</v>
      </c>
      <c r="E79" t="s">
        <v>207</v>
      </c>
      <c r="F79">
        <v>31974</v>
      </c>
      <c r="G79">
        <v>16263</v>
      </c>
      <c r="H79">
        <v>15711</v>
      </c>
      <c r="I79">
        <v>11265</v>
      </c>
      <c r="J79">
        <v>10677</v>
      </c>
      <c r="K79">
        <v>295</v>
      </c>
      <c r="L79">
        <v>178</v>
      </c>
      <c r="M79">
        <v>1893</v>
      </c>
      <c r="N79">
        <v>1962</v>
      </c>
      <c r="O79">
        <v>1029</v>
      </c>
      <c r="P79">
        <v>1181</v>
      </c>
      <c r="Q79">
        <v>223</v>
      </c>
      <c r="R79">
        <v>169</v>
      </c>
      <c r="S79">
        <v>1558</v>
      </c>
      <c r="T79">
        <v>1544</v>
      </c>
      <c r="U79">
        <v>15095</v>
      </c>
      <c r="V79">
        <v>14643</v>
      </c>
      <c r="W79">
        <v>1168</v>
      </c>
      <c r="X79">
        <v>1068</v>
      </c>
    </row>
    <row r="80" spans="1:24" hidden="1" x14ac:dyDescent="0.25">
      <c r="A80" s="74" t="str">
        <f t="shared" si="1"/>
        <v>02122</v>
      </c>
      <c r="B80">
        <v>2</v>
      </c>
      <c r="C80">
        <v>122</v>
      </c>
      <c r="D80" t="s">
        <v>196</v>
      </c>
      <c r="E80" t="s">
        <v>208</v>
      </c>
      <c r="F80">
        <v>58708</v>
      </c>
      <c r="G80">
        <v>30623</v>
      </c>
      <c r="H80">
        <v>28085</v>
      </c>
      <c r="I80">
        <v>25597</v>
      </c>
      <c r="J80">
        <v>23293</v>
      </c>
      <c r="K80">
        <v>291</v>
      </c>
      <c r="L80">
        <v>183</v>
      </c>
      <c r="M80">
        <v>2463</v>
      </c>
      <c r="N80">
        <v>2235</v>
      </c>
      <c r="O80">
        <v>423</v>
      </c>
      <c r="P80">
        <v>668</v>
      </c>
      <c r="Q80">
        <v>96</v>
      </c>
      <c r="R80">
        <v>83</v>
      </c>
      <c r="S80">
        <v>1753</v>
      </c>
      <c r="T80">
        <v>1623</v>
      </c>
      <c r="U80">
        <v>29316</v>
      </c>
      <c r="V80">
        <v>26886</v>
      </c>
      <c r="W80">
        <v>1307</v>
      </c>
      <c r="X80">
        <v>1199</v>
      </c>
    </row>
    <row r="81" spans="1:24" hidden="1" x14ac:dyDescent="0.25">
      <c r="A81" s="74" t="str">
        <f t="shared" si="1"/>
        <v>02130</v>
      </c>
      <c r="B81">
        <v>2</v>
      </c>
      <c r="C81">
        <v>130</v>
      </c>
      <c r="D81" t="s">
        <v>196</v>
      </c>
      <c r="E81" t="s">
        <v>209</v>
      </c>
      <c r="F81">
        <v>13901</v>
      </c>
      <c r="G81">
        <v>7108</v>
      </c>
      <c r="H81">
        <v>6793</v>
      </c>
      <c r="I81">
        <v>4877</v>
      </c>
      <c r="J81">
        <v>4498</v>
      </c>
      <c r="K81">
        <v>92</v>
      </c>
      <c r="L81">
        <v>58</v>
      </c>
      <c r="M81">
        <v>956</v>
      </c>
      <c r="N81">
        <v>971</v>
      </c>
      <c r="O81">
        <v>513</v>
      </c>
      <c r="P81">
        <v>620</v>
      </c>
      <c r="Q81">
        <v>27</v>
      </c>
      <c r="R81">
        <v>23</v>
      </c>
      <c r="S81">
        <v>643</v>
      </c>
      <c r="T81">
        <v>623</v>
      </c>
      <c r="U81">
        <v>6680</v>
      </c>
      <c r="V81">
        <v>6446</v>
      </c>
      <c r="W81">
        <v>428</v>
      </c>
      <c r="X81">
        <v>347</v>
      </c>
    </row>
    <row r="82" spans="1:24" hidden="1" x14ac:dyDescent="0.25">
      <c r="A82" s="74" t="str">
        <f t="shared" si="1"/>
        <v>02150</v>
      </c>
      <c r="B82">
        <v>2</v>
      </c>
      <c r="C82">
        <v>150</v>
      </c>
      <c r="D82" t="s">
        <v>196</v>
      </c>
      <c r="E82" t="s">
        <v>210</v>
      </c>
      <c r="F82">
        <v>12998</v>
      </c>
      <c r="G82">
        <v>6898</v>
      </c>
      <c r="H82">
        <v>6100</v>
      </c>
      <c r="I82">
        <v>3950</v>
      </c>
      <c r="J82">
        <v>3193</v>
      </c>
      <c r="K82">
        <v>113</v>
      </c>
      <c r="L82">
        <v>56</v>
      </c>
      <c r="M82">
        <v>842</v>
      </c>
      <c r="N82">
        <v>858</v>
      </c>
      <c r="O82">
        <v>1403</v>
      </c>
      <c r="P82">
        <v>1449</v>
      </c>
      <c r="Q82">
        <v>79</v>
      </c>
      <c r="R82">
        <v>51</v>
      </c>
      <c r="S82">
        <v>511</v>
      </c>
      <c r="T82">
        <v>493</v>
      </c>
      <c r="U82">
        <v>6279</v>
      </c>
      <c r="V82">
        <v>5596</v>
      </c>
      <c r="W82">
        <v>619</v>
      </c>
      <c r="X82">
        <v>504</v>
      </c>
    </row>
    <row r="83" spans="1:24" hidden="1" x14ac:dyDescent="0.25">
      <c r="A83" s="74" t="str">
        <f t="shared" si="1"/>
        <v>02158</v>
      </c>
      <c r="B83">
        <v>2</v>
      </c>
      <c r="C83">
        <v>158</v>
      </c>
      <c r="D83" t="s">
        <v>196</v>
      </c>
      <c r="E83" t="s">
        <v>211</v>
      </c>
      <c r="F83">
        <v>8314</v>
      </c>
      <c r="G83">
        <v>4378</v>
      </c>
      <c r="H83">
        <v>3936</v>
      </c>
      <c r="I83">
        <v>162</v>
      </c>
      <c r="J83">
        <v>151</v>
      </c>
      <c r="K83">
        <v>69</v>
      </c>
      <c r="L83">
        <v>9</v>
      </c>
      <c r="M83">
        <v>4014</v>
      </c>
      <c r="N83">
        <v>3669</v>
      </c>
      <c r="O83">
        <v>20</v>
      </c>
      <c r="P83">
        <v>16</v>
      </c>
      <c r="Q83">
        <v>1</v>
      </c>
      <c r="R83">
        <v>1</v>
      </c>
      <c r="S83">
        <v>112</v>
      </c>
      <c r="T83">
        <v>90</v>
      </c>
      <c r="U83">
        <v>4224</v>
      </c>
      <c r="V83">
        <v>3841</v>
      </c>
      <c r="W83">
        <v>154</v>
      </c>
      <c r="X83">
        <v>95</v>
      </c>
    </row>
    <row r="84" spans="1:24" hidden="1" x14ac:dyDescent="0.25">
      <c r="A84" s="74" t="str">
        <f t="shared" si="1"/>
        <v>02164</v>
      </c>
      <c r="B84">
        <v>2</v>
      </c>
      <c r="C84">
        <v>164</v>
      </c>
      <c r="D84" t="s">
        <v>196</v>
      </c>
      <c r="E84" t="s">
        <v>212</v>
      </c>
      <c r="F84">
        <v>1592</v>
      </c>
      <c r="G84">
        <v>813</v>
      </c>
      <c r="H84">
        <v>779</v>
      </c>
      <c r="I84">
        <v>215</v>
      </c>
      <c r="J84">
        <v>162</v>
      </c>
      <c r="K84">
        <v>12</v>
      </c>
      <c r="L84">
        <v>8</v>
      </c>
      <c r="M84">
        <v>491</v>
      </c>
      <c r="N84">
        <v>491</v>
      </c>
      <c r="O84">
        <v>18</v>
      </c>
      <c r="P84">
        <v>31</v>
      </c>
      <c r="Q84">
        <v>3</v>
      </c>
      <c r="R84">
        <v>2</v>
      </c>
      <c r="S84">
        <v>74</v>
      </c>
      <c r="T84">
        <v>85</v>
      </c>
      <c r="U84">
        <v>780</v>
      </c>
      <c r="V84">
        <v>757</v>
      </c>
      <c r="W84">
        <v>33</v>
      </c>
      <c r="X84">
        <v>22</v>
      </c>
    </row>
    <row r="85" spans="1:24" hidden="1" x14ac:dyDescent="0.25">
      <c r="A85" s="74" t="str">
        <f t="shared" si="1"/>
        <v>02170</v>
      </c>
      <c r="B85">
        <v>2</v>
      </c>
      <c r="C85">
        <v>170</v>
      </c>
      <c r="D85" t="s">
        <v>196</v>
      </c>
      <c r="E85" t="s">
        <v>213</v>
      </c>
      <c r="F85">
        <v>108317</v>
      </c>
      <c r="G85">
        <v>56208</v>
      </c>
      <c r="H85">
        <v>52109</v>
      </c>
      <c r="I85">
        <v>46699</v>
      </c>
      <c r="J85">
        <v>42676</v>
      </c>
      <c r="K85">
        <v>832</v>
      </c>
      <c r="L85">
        <v>616</v>
      </c>
      <c r="M85">
        <v>3880</v>
      </c>
      <c r="N85">
        <v>3645</v>
      </c>
      <c r="O85">
        <v>718</v>
      </c>
      <c r="P85">
        <v>1154</v>
      </c>
      <c r="Q85">
        <v>230</v>
      </c>
      <c r="R85">
        <v>235</v>
      </c>
      <c r="S85">
        <v>3849</v>
      </c>
      <c r="T85">
        <v>3783</v>
      </c>
      <c r="U85">
        <v>53367</v>
      </c>
      <c r="V85">
        <v>49337</v>
      </c>
      <c r="W85">
        <v>2841</v>
      </c>
      <c r="X85">
        <v>2772</v>
      </c>
    </row>
    <row r="86" spans="1:24" hidden="1" x14ac:dyDescent="0.25">
      <c r="A86" s="74" t="str">
        <f t="shared" si="1"/>
        <v>02180</v>
      </c>
      <c r="B86">
        <v>2</v>
      </c>
      <c r="C86">
        <v>180</v>
      </c>
      <c r="D86" t="s">
        <v>196</v>
      </c>
      <c r="E86" t="s">
        <v>214</v>
      </c>
      <c r="F86">
        <v>10004</v>
      </c>
      <c r="G86">
        <v>5267</v>
      </c>
      <c r="H86">
        <v>4737</v>
      </c>
      <c r="I86">
        <v>859</v>
      </c>
      <c r="J86">
        <v>710</v>
      </c>
      <c r="K86">
        <v>45</v>
      </c>
      <c r="L86">
        <v>41</v>
      </c>
      <c r="M86">
        <v>3924</v>
      </c>
      <c r="N86">
        <v>3607</v>
      </c>
      <c r="O86">
        <v>89</v>
      </c>
      <c r="P86">
        <v>58</v>
      </c>
      <c r="Q86">
        <v>10</v>
      </c>
      <c r="R86">
        <v>9</v>
      </c>
      <c r="S86">
        <v>340</v>
      </c>
      <c r="T86">
        <v>312</v>
      </c>
      <c r="U86">
        <v>5128</v>
      </c>
      <c r="V86">
        <v>4588</v>
      </c>
      <c r="W86">
        <v>139</v>
      </c>
      <c r="X86">
        <v>149</v>
      </c>
    </row>
    <row r="87" spans="1:24" hidden="1" x14ac:dyDescent="0.25">
      <c r="A87" s="74" t="str">
        <f t="shared" si="1"/>
        <v>02185</v>
      </c>
      <c r="B87">
        <v>2</v>
      </c>
      <c r="C87">
        <v>185</v>
      </c>
      <c r="D87" t="s">
        <v>196</v>
      </c>
      <c r="E87" t="s">
        <v>215</v>
      </c>
      <c r="F87">
        <v>9832</v>
      </c>
      <c r="G87">
        <v>6131</v>
      </c>
      <c r="H87">
        <v>3701</v>
      </c>
      <c r="I87">
        <v>2576</v>
      </c>
      <c r="J87">
        <v>636</v>
      </c>
      <c r="K87">
        <v>109</v>
      </c>
      <c r="L87">
        <v>52</v>
      </c>
      <c r="M87">
        <v>2745</v>
      </c>
      <c r="N87">
        <v>2481</v>
      </c>
      <c r="O87">
        <v>315</v>
      </c>
      <c r="P87">
        <v>224</v>
      </c>
      <c r="Q87">
        <v>98</v>
      </c>
      <c r="R87">
        <v>79</v>
      </c>
      <c r="S87">
        <v>288</v>
      </c>
      <c r="T87">
        <v>229</v>
      </c>
      <c r="U87">
        <v>5854</v>
      </c>
      <c r="V87">
        <v>3552</v>
      </c>
      <c r="W87">
        <v>277</v>
      </c>
      <c r="X87">
        <v>149</v>
      </c>
    </row>
    <row r="88" spans="1:24" hidden="1" x14ac:dyDescent="0.25">
      <c r="A88" s="74" t="str">
        <f t="shared" si="1"/>
        <v>02188</v>
      </c>
      <c r="B88">
        <v>2</v>
      </c>
      <c r="C88">
        <v>188</v>
      </c>
      <c r="D88" t="s">
        <v>196</v>
      </c>
      <c r="E88" t="s">
        <v>216</v>
      </c>
      <c r="F88">
        <v>7621</v>
      </c>
      <c r="G88">
        <v>4099</v>
      </c>
      <c r="H88">
        <v>3522</v>
      </c>
      <c r="I88">
        <v>542</v>
      </c>
      <c r="J88">
        <v>347</v>
      </c>
      <c r="K88">
        <v>73</v>
      </c>
      <c r="L88">
        <v>62</v>
      </c>
      <c r="M88">
        <v>3195</v>
      </c>
      <c r="N88">
        <v>2873</v>
      </c>
      <c r="O88">
        <v>38</v>
      </c>
      <c r="P88">
        <v>38</v>
      </c>
      <c r="Q88">
        <v>11</v>
      </c>
      <c r="R88">
        <v>6</v>
      </c>
      <c r="S88">
        <v>240</v>
      </c>
      <c r="T88">
        <v>196</v>
      </c>
      <c r="U88">
        <v>3942</v>
      </c>
      <c r="V88">
        <v>3398</v>
      </c>
      <c r="W88">
        <v>157</v>
      </c>
      <c r="X88">
        <v>124</v>
      </c>
    </row>
    <row r="89" spans="1:24" hidden="1" x14ac:dyDescent="0.25">
      <c r="A89" s="74" t="str">
        <f t="shared" si="1"/>
        <v>02195</v>
      </c>
      <c r="B89">
        <v>2</v>
      </c>
      <c r="C89">
        <v>195</v>
      </c>
      <c r="D89" t="s">
        <v>196</v>
      </c>
      <c r="E89" t="s">
        <v>217</v>
      </c>
      <c r="F89">
        <v>3266</v>
      </c>
      <c r="G89">
        <v>1696</v>
      </c>
      <c r="H89">
        <v>1570</v>
      </c>
      <c r="I89">
        <v>1262</v>
      </c>
      <c r="J89">
        <v>1179</v>
      </c>
      <c r="K89">
        <v>44</v>
      </c>
      <c r="L89">
        <v>14</v>
      </c>
      <c r="M89">
        <v>199</v>
      </c>
      <c r="N89">
        <v>171</v>
      </c>
      <c r="O89">
        <v>47</v>
      </c>
      <c r="P89">
        <v>74</v>
      </c>
      <c r="Q89">
        <v>26</v>
      </c>
      <c r="R89">
        <v>5</v>
      </c>
      <c r="S89">
        <v>118</v>
      </c>
      <c r="T89">
        <v>127</v>
      </c>
      <c r="U89">
        <v>1582</v>
      </c>
      <c r="V89">
        <v>1496</v>
      </c>
      <c r="W89">
        <v>114</v>
      </c>
      <c r="X89">
        <v>74</v>
      </c>
    </row>
    <row r="90" spans="1:24" hidden="1" x14ac:dyDescent="0.25">
      <c r="A90" s="74" t="str">
        <f t="shared" si="1"/>
        <v>02198</v>
      </c>
      <c r="B90">
        <v>2</v>
      </c>
      <c r="C90">
        <v>198</v>
      </c>
      <c r="D90" t="s">
        <v>196</v>
      </c>
      <c r="E90" t="s">
        <v>218</v>
      </c>
      <c r="F90">
        <v>6203</v>
      </c>
      <c r="G90">
        <v>3406</v>
      </c>
      <c r="H90">
        <v>2797</v>
      </c>
      <c r="I90">
        <v>1631</v>
      </c>
      <c r="J90">
        <v>1252</v>
      </c>
      <c r="K90">
        <v>28</v>
      </c>
      <c r="L90">
        <v>10</v>
      </c>
      <c r="M90">
        <v>1412</v>
      </c>
      <c r="N90">
        <v>1232</v>
      </c>
      <c r="O90">
        <v>31</v>
      </c>
      <c r="P90">
        <v>46</v>
      </c>
      <c r="Q90">
        <v>16</v>
      </c>
      <c r="R90">
        <v>11</v>
      </c>
      <c r="S90">
        <v>288</v>
      </c>
      <c r="T90">
        <v>246</v>
      </c>
      <c r="U90">
        <v>3271</v>
      </c>
      <c r="V90">
        <v>2691</v>
      </c>
      <c r="W90">
        <v>135</v>
      </c>
      <c r="X90">
        <v>106</v>
      </c>
    </row>
    <row r="91" spans="1:24" hidden="1" x14ac:dyDescent="0.25">
      <c r="A91" s="74" t="str">
        <f t="shared" si="1"/>
        <v>02220</v>
      </c>
      <c r="B91">
        <v>2</v>
      </c>
      <c r="C91">
        <v>220</v>
      </c>
      <c r="D91" t="s">
        <v>196</v>
      </c>
      <c r="E91" t="s">
        <v>219</v>
      </c>
      <c r="F91">
        <v>8493</v>
      </c>
      <c r="G91">
        <v>4329</v>
      </c>
      <c r="H91">
        <v>4164</v>
      </c>
      <c r="I91">
        <v>2854</v>
      </c>
      <c r="J91">
        <v>2735</v>
      </c>
      <c r="K91">
        <v>50</v>
      </c>
      <c r="L91">
        <v>32</v>
      </c>
      <c r="M91">
        <v>690</v>
      </c>
      <c r="N91">
        <v>645</v>
      </c>
      <c r="O91">
        <v>309</v>
      </c>
      <c r="P91">
        <v>340</v>
      </c>
      <c r="Q91">
        <v>17</v>
      </c>
      <c r="R91">
        <v>19</v>
      </c>
      <c r="S91">
        <v>409</v>
      </c>
      <c r="T91">
        <v>393</v>
      </c>
      <c r="U91">
        <v>3988</v>
      </c>
      <c r="V91">
        <v>3876</v>
      </c>
      <c r="W91">
        <v>341</v>
      </c>
      <c r="X91">
        <v>288</v>
      </c>
    </row>
    <row r="92" spans="1:24" hidden="1" x14ac:dyDescent="0.25">
      <c r="A92" s="74" t="str">
        <f t="shared" si="1"/>
        <v>02230</v>
      </c>
      <c r="B92">
        <v>2</v>
      </c>
      <c r="C92">
        <v>230</v>
      </c>
      <c r="D92" t="s">
        <v>196</v>
      </c>
      <c r="E92" t="s">
        <v>220</v>
      </c>
      <c r="F92">
        <v>1183</v>
      </c>
      <c r="G92">
        <v>620</v>
      </c>
      <c r="H92">
        <v>563</v>
      </c>
      <c r="I92">
        <v>537</v>
      </c>
      <c r="J92">
        <v>484</v>
      </c>
      <c r="K92">
        <v>6</v>
      </c>
      <c r="L92">
        <v>4</v>
      </c>
      <c r="M92">
        <v>33</v>
      </c>
      <c r="N92">
        <v>32</v>
      </c>
      <c r="O92">
        <v>11</v>
      </c>
      <c r="P92">
        <v>17</v>
      </c>
      <c r="Q92">
        <v>2</v>
      </c>
      <c r="R92">
        <v>1</v>
      </c>
      <c r="S92">
        <v>31</v>
      </c>
      <c r="T92">
        <v>25</v>
      </c>
      <c r="U92">
        <v>576</v>
      </c>
      <c r="V92">
        <v>528</v>
      </c>
      <c r="W92">
        <v>44</v>
      </c>
      <c r="X92">
        <v>35</v>
      </c>
    </row>
    <row r="93" spans="1:24" hidden="1" x14ac:dyDescent="0.25">
      <c r="A93" s="74" t="str">
        <f t="shared" si="1"/>
        <v>02240</v>
      </c>
      <c r="B93">
        <v>2</v>
      </c>
      <c r="C93">
        <v>240</v>
      </c>
      <c r="D93" t="s">
        <v>196</v>
      </c>
      <c r="E93" t="s">
        <v>221</v>
      </c>
      <c r="F93">
        <v>6893</v>
      </c>
      <c r="G93">
        <v>3793</v>
      </c>
      <c r="H93">
        <v>3100</v>
      </c>
      <c r="I93">
        <v>2955</v>
      </c>
      <c r="J93">
        <v>2380</v>
      </c>
      <c r="K93">
        <v>92</v>
      </c>
      <c r="L93">
        <v>54</v>
      </c>
      <c r="M93">
        <v>452</v>
      </c>
      <c r="N93">
        <v>378</v>
      </c>
      <c r="O93">
        <v>72</v>
      </c>
      <c r="P93">
        <v>97</v>
      </c>
      <c r="Q93">
        <v>20</v>
      </c>
      <c r="R93">
        <v>21</v>
      </c>
      <c r="S93">
        <v>202</v>
      </c>
      <c r="T93">
        <v>170</v>
      </c>
      <c r="U93">
        <v>3548</v>
      </c>
      <c r="V93">
        <v>2863</v>
      </c>
      <c r="W93">
        <v>245</v>
      </c>
      <c r="X93">
        <v>237</v>
      </c>
    </row>
    <row r="94" spans="1:24" hidden="1" x14ac:dyDescent="0.25">
      <c r="A94" s="74" t="str">
        <f t="shared" si="1"/>
        <v>02261</v>
      </c>
      <c r="B94">
        <v>2</v>
      </c>
      <c r="C94">
        <v>261</v>
      </c>
      <c r="D94" t="s">
        <v>196</v>
      </c>
      <c r="E94" t="s">
        <v>222</v>
      </c>
      <c r="F94">
        <v>9202</v>
      </c>
      <c r="G94">
        <v>4879</v>
      </c>
      <c r="H94">
        <v>4323</v>
      </c>
      <c r="I94">
        <v>3558</v>
      </c>
      <c r="J94">
        <v>3084</v>
      </c>
      <c r="K94">
        <v>48</v>
      </c>
      <c r="L94">
        <v>46</v>
      </c>
      <c r="M94">
        <v>656</v>
      </c>
      <c r="N94">
        <v>658</v>
      </c>
      <c r="O94">
        <v>247</v>
      </c>
      <c r="P94">
        <v>220</v>
      </c>
      <c r="Q94">
        <v>28</v>
      </c>
      <c r="R94">
        <v>25</v>
      </c>
      <c r="S94">
        <v>342</v>
      </c>
      <c r="T94">
        <v>290</v>
      </c>
      <c r="U94">
        <v>4627</v>
      </c>
      <c r="V94">
        <v>4057</v>
      </c>
      <c r="W94">
        <v>252</v>
      </c>
      <c r="X94">
        <v>266</v>
      </c>
    </row>
    <row r="95" spans="1:24" hidden="1" x14ac:dyDescent="0.25">
      <c r="A95" s="74" t="str">
        <f t="shared" si="1"/>
        <v>02275</v>
      </c>
      <c r="B95">
        <v>2</v>
      </c>
      <c r="C95">
        <v>275</v>
      </c>
      <c r="D95" t="s">
        <v>196</v>
      </c>
      <c r="E95" t="s">
        <v>223</v>
      </c>
      <c r="F95">
        <v>2502</v>
      </c>
      <c r="G95">
        <v>1301</v>
      </c>
      <c r="H95">
        <v>1201</v>
      </c>
      <c r="I95">
        <v>906</v>
      </c>
      <c r="J95">
        <v>815</v>
      </c>
      <c r="K95">
        <v>10</v>
      </c>
      <c r="L95">
        <v>5</v>
      </c>
      <c r="M95">
        <v>215</v>
      </c>
      <c r="N95">
        <v>202</v>
      </c>
      <c r="O95">
        <v>39</v>
      </c>
      <c r="P95">
        <v>40</v>
      </c>
      <c r="Q95">
        <v>0</v>
      </c>
      <c r="R95">
        <v>1</v>
      </c>
      <c r="S95">
        <v>131</v>
      </c>
      <c r="T95">
        <v>138</v>
      </c>
      <c r="U95">
        <v>1259</v>
      </c>
      <c r="V95">
        <v>1167</v>
      </c>
      <c r="W95">
        <v>42</v>
      </c>
      <c r="X95">
        <v>34</v>
      </c>
    </row>
    <row r="96" spans="1:24" hidden="1" x14ac:dyDescent="0.25">
      <c r="A96" s="74" t="str">
        <f t="shared" si="1"/>
        <v>02282</v>
      </c>
      <c r="B96">
        <v>2</v>
      </c>
      <c r="C96">
        <v>282</v>
      </c>
      <c r="D96" t="s">
        <v>196</v>
      </c>
      <c r="E96" t="s">
        <v>224</v>
      </c>
      <c r="F96">
        <v>579</v>
      </c>
      <c r="G96">
        <v>321</v>
      </c>
      <c r="H96">
        <v>258</v>
      </c>
      <c r="I96">
        <v>124</v>
      </c>
      <c r="J96">
        <v>77</v>
      </c>
      <c r="K96">
        <v>11</v>
      </c>
      <c r="L96">
        <v>1</v>
      </c>
      <c r="M96">
        <v>117</v>
      </c>
      <c r="N96">
        <v>121</v>
      </c>
      <c r="O96">
        <v>20</v>
      </c>
      <c r="P96">
        <v>15</v>
      </c>
      <c r="Q96">
        <v>1</v>
      </c>
      <c r="R96">
        <v>6</v>
      </c>
      <c r="S96">
        <v>48</v>
      </c>
      <c r="T96">
        <v>38</v>
      </c>
      <c r="U96">
        <v>305</v>
      </c>
      <c r="V96">
        <v>247</v>
      </c>
      <c r="W96">
        <v>16</v>
      </c>
      <c r="X96">
        <v>11</v>
      </c>
    </row>
    <row r="97" spans="1:24" hidden="1" x14ac:dyDescent="0.25">
      <c r="A97" s="74" t="str">
        <f t="shared" si="1"/>
        <v>02290</v>
      </c>
      <c r="B97">
        <v>2</v>
      </c>
      <c r="C97">
        <v>290</v>
      </c>
      <c r="D97" t="s">
        <v>196</v>
      </c>
      <c r="E97" t="s">
        <v>225</v>
      </c>
      <c r="F97">
        <v>5230</v>
      </c>
      <c r="G97">
        <v>2760</v>
      </c>
      <c r="H97">
        <v>2470</v>
      </c>
      <c r="I97">
        <v>678</v>
      </c>
      <c r="J97">
        <v>553</v>
      </c>
      <c r="K97">
        <v>24</v>
      </c>
      <c r="L97">
        <v>27</v>
      </c>
      <c r="M97">
        <v>1880</v>
      </c>
      <c r="N97">
        <v>1715</v>
      </c>
      <c r="O97">
        <v>4</v>
      </c>
      <c r="P97">
        <v>25</v>
      </c>
      <c r="Q97">
        <v>6</v>
      </c>
      <c r="R97">
        <v>3</v>
      </c>
      <c r="S97">
        <v>168</v>
      </c>
      <c r="T97">
        <v>147</v>
      </c>
      <c r="U97">
        <v>2673</v>
      </c>
      <c r="V97">
        <v>2393</v>
      </c>
      <c r="W97">
        <v>87</v>
      </c>
      <c r="X97">
        <v>77</v>
      </c>
    </row>
    <row r="98" spans="1:24" hidden="1" x14ac:dyDescent="0.25">
      <c r="A98" s="74" t="str">
        <f t="shared" si="1"/>
        <v>04001</v>
      </c>
      <c r="B98">
        <v>4</v>
      </c>
      <c r="C98">
        <v>1</v>
      </c>
      <c r="D98" t="s">
        <v>226</v>
      </c>
      <c r="E98" t="s">
        <v>227</v>
      </c>
      <c r="F98">
        <v>71887</v>
      </c>
      <c r="G98">
        <v>35482</v>
      </c>
      <c r="H98">
        <v>36405</v>
      </c>
      <c r="I98">
        <v>8245</v>
      </c>
      <c r="J98">
        <v>7768</v>
      </c>
      <c r="K98">
        <v>204</v>
      </c>
      <c r="L98">
        <v>200</v>
      </c>
      <c r="M98">
        <v>26197</v>
      </c>
      <c r="N98">
        <v>27718</v>
      </c>
      <c r="O98">
        <v>174</v>
      </c>
      <c r="P98">
        <v>171</v>
      </c>
      <c r="Q98">
        <v>23</v>
      </c>
      <c r="R98">
        <v>13</v>
      </c>
      <c r="S98">
        <v>639</v>
      </c>
      <c r="T98">
        <v>535</v>
      </c>
      <c r="U98">
        <v>32973</v>
      </c>
      <c r="V98">
        <v>34178</v>
      </c>
      <c r="W98">
        <v>2509</v>
      </c>
      <c r="X98">
        <v>2227</v>
      </c>
    </row>
    <row r="99" spans="1:24" hidden="1" x14ac:dyDescent="0.25">
      <c r="A99" s="74" t="str">
        <f t="shared" si="1"/>
        <v>04003</v>
      </c>
      <c r="B99">
        <v>4</v>
      </c>
      <c r="C99">
        <v>3</v>
      </c>
      <c r="D99" t="s">
        <v>226</v>
      </c>
      <c r="E99" t="s">
        <v>228</v>
      </c>
      <c r="F99">
        <v>125922</v>
      </c>
      <c r="G99">
        <v>63757</v>
      </c>
      <c r="H99">
        <v>62165</v>
      </c>
      <c r="I99">
        <v>55857</v>
      </c>
      <c r="J99">
        <v>54608</v>
      </c>
      <c r="K99">
        <v>3297</v>
      </c>
      <c r="L99">
        <v>2379</v>
      </c>
      <c r="M99">
        <v>1184</v>
      </c>
      <c r="N99">
        <v>1032</v>
      </c>
      <c r="O99">
        <v>1073</v>
      </c>
      <c r="P99">
        <v>1771</v>
      </c>
      <c r="Q99">
        <v>267</v>
      </c>
      <c r="R99">
        <v>253</v>
      </c>
      <c r="S99">
        <v>2079</v>
      </c>
      <c r="T99">
        <v>2122</v>
      </c>
      <c r="U99">
        <v>41267</v>
      </c>
      <c r="V99">
        <v>39667</v>
      </c>
      <c r="W99">
        <v>22490</v>
      </c>
      <c r="X99">
        <v>22498</v>
      </c>
    </row>
    <row r="100" spans="1:24" hidden="1" x14ac:dyDescent="0.25">
      <c r="A100" s="74" t="str">
        <f t="shared" si="1"/>
        <v>04005</v>
      </c>
      <c r="B100">
        <v>4</v>
      </c>
      <c r="C100">
        <v>5</v>
      </c>
      <c r="D100" t="s">
        <v>226</v>
      </c>
      <c r="E100" t="s">
        <v>229</v>
      </c>
      <c r="F100">
        <v>143476</v>
      </c>
      <c r="G100">
        <v>70721</v>
      </c>
      <c r="H100">
        <v>72755</v>
      </c>
      <c r="I100">
        <v>47024</v>
      </c>
      <c r="J100">
        <v>47295</v>
      </c>
      <c r="K100">
        <v>1150</v>
      </c>
      <c r="L100">
        <v>1030</v>
      </c>
      <c r="M100">
        <v>18952</v>
      </c>
      <c r="N100">
        <v>20432</v>
      </c>
      <c r="O100">
        <v>1313</v>
      </c>
      <c r="P100">
        <v>1633</v>
      </c>
      <c r="Q100">
        <v>109</v>
      </c>
      <c r="R100">
        <v>160</v>
      </c>
      <c r="S100">
        <v>2173</v>
      </c>
      <c r="T100">
        <v>2205</v>
      </c>
      <c r="U100">
        <v>60347</v>
      </c>
      <c r="V100">
        <v>62587</v>
      </c>
      <c r="W100">
        <v>10374</v>
      </c>
      <c r="X100">
        <v>10168</v>
      </c>
    </row>
    <row r="101" spans="1:24" hidden="1" x14ac:dyDescent="0.25">
      <c r="A101" s="74" t="str">
        <f t="shared" si="1"/>
        <v>04007</v>
      </c>
      <c r="B101">
        <v>4</v>
      </c>
      <c r="C101">
        <v>7</v>
      </c>
      <c r="D101" t="s">
        <v>226</v>
      </c>
      <c r="E101" t="s">
        <v>230</v>
      </c>
      <c r="F101">
        <v>54018</v>
      </c>
      <c r="G101">
        <v>26789</v>
      </c>
      <c r="H101">
        <v>27229</v>
      </c>
      <c r="I101">
        <v>20982</v>
      </c>
      <c r="J101">
        <v>21275</v>
      </c>
      <c r="K101">
        <v>246</v>
      </c>
      <c r="L101">
        <v>195</v>
      </c>
      <c r="M101">
        <v>4819</v>
      </c>
      <c r="N101">
        <v>4989</v>
      </c>
      <c r="O101">
        <v>204</v>
      </c>
      <c r="P101">
        <v>285</v>
      </c>
      <c r="Q101">
        <v>41</v>
      </c>
      <c r="R101">
        <v>37</v>
      </c>
      <c r="S101">
        <v>497</v>
      </c>
      <c r="T101">
        <v>448</v>
      </c>
      <c r="U101">
        <v>21605</v>
      </c>
      <c r="V101">
        <v>22197</v>
      </c>
      <c r="W101">
        <v>5184</v>
      </c>
      <c r="X101">
        <v>5032</v>
      </c>
    </row>
    <row r="102" spans="1:24" hidden="1" x14ac:dyDescent="0.25">
      <c r="A102" s="74" t="str">
        <f t="shared" si="1"/>
        <v>04009</v>
      </c>
      <c r="B102">
        <v>4</v>
      </c>
      <c r="C102">
        <v>9</v>
      </c>
      <c r="D102" t="s">
        <v>226</v>
      </c>
      <c r="E102" t="s">
        <v>231</v>
      </c>
      <c r="F102">
        <v>38837</v>
      </c>
      <c r="G102">
        <v>20809</v>
      </c>
      <c r="H102">
        <v>18028</v>
      </c>
      <c r="I102">
        <v>17077</v>
      </c>
      <c r="J102">
        <v>14638</v>
      </c>
      <c r="K102">
        <v>555</v>
      </c>
      <c r="L102">
        <v>175</v>
      </c>
      <c r="M102">
        <v>2589</v>
      </c>
      <c r="N102">
        <v>2669</v>
      </c>
      <c r="O102">
        <v>150</v>
      </c>
      <c r="P102">
        <v>138</v>
      </c>
      <c r="Q102">
        <v>45</v>
      </c>
      <c r="R102">
        <v>32</v>
      </c>
      <c r="S102">
        <v>393</v>
      </c>
      <c r="T102">
        <v>376</v>
      </c>
      <c r="U102">
        <v>13521</v>
      </c>
      <c r="V102">
        <v>12437</v>
      </c>
      <c r="W102">
        <v>7288</v>
      </c>
      <c r="X102">
        <v>5591</v>
      </c>
    </row>
    <row r="103" spans="1:24" hidden="1" x14ac:dyDescent="0.25">
      <c r="A103" s="74" t="str">
        <f t="shared" si="1"/>
        <v>04011</v>
      </c>
      <c r="B103">
        <v>4</v>
      </c>
      <c r="C103">
        <v>11</v>
      </c>
      <c r="D103" t="s">
        <v>226</v>
      </c>
      <c r="E103" t="s">
        <v>232</v>
      </c>
      <c r="F103">
        <v>9498</v>
      </c>
      <c r="G103">
        <v>4916</v>
      </c>
      <c r="H103">
        <v>4582</v>
      </c>
      <c r="I103">
        <v>4438</v>
      </c>
      <c r="J103">
        <v>4122</v>
      </c>
      <c r="K103">
        <v>112</v>
      </c>
      <c r="L103">
        <v>90</v>
      </c>
      <c r="M103">
        <v>193</v>
      </c>
      <c r="N103">
        <v>198</v>
      </c>
      <c r="O103">
        <v>30</v>
      </c>
      <c r="P103">
        <v>49</v>
      </c>
      <c r="Q103">
        <v>7</v>
      </c>
      <c r="R103">
        <v>4</v>
      </c>
      <c r="S103">
        <v>136</v>
      </c>
      <c r="T103">
        <v>119</v>
      </c>
      <c r="U103">
        <v>2591</v>
      </c>
      <c r="V103">
        <v>2381</v>
      </c>
      <c r="W103">
        <v>2325</v>
      </c>
      <c r="X103">
        <v>2201</v>
      </c>
    </row>
    <row r="104" spans="1:24" hidden="1" x14ac:dyDescent="0.25">
      <c r="A104" s="74" t="str">
        <f t="shared" si="1"/>
        <v>04012</v>
      </c>
      <c r="B104">
        <v>4</v>
      </c>
      <c r="C104">
        <v>12</v>
      </c>
      <c r="D104" t="s">
        <v>226</v>
      </c>
      <c r="E104" t="s">
        <v>233</v>
      </c>
      <c r="F104">
        <v>21108</v>
      </c>
      <c r="G104">
        <v>10820</v>
      </c>
      <c r="H104">
        <v>10288</v>
      </c>
      <c r="I104">
        <v>8430</v>
      </c>
      <c r="J104">
        <v>7754</v>
      </c>
      <c r="K104">
        <v>139</v>
      </c>
      <c r="L104">
        <v>115</v>
      </c>
      <c r="M104">
        <v>1839</v>
      </c>
      <c r="N104">
        <v>1976</v>
      </c>
      <c r="O104">
        <v>86</v>
      </c>
      <c r="P104">
        <v>105</v>
      </c>
      <c r="Q104">
        <v>24</v>
      </c>
      <c r="R104">
        <v>13</v>
      </c>
      <c r="S104">
        <v>302</v>
      </c>
      <c r="T104">
        <v>325</v>
      </c>
      <c r="U104">
        <v>7733</v>
      </c>
      <c r="V104">
        <v>7393</v>
      </c>
      <c r="W104">
        <v>3087</v>
      </c>
      <c r="X104">
        <v>2895</v>
      </c>
    </row>
    <row r="105" spans="1:24" hidden="1" x14ac:dyDescent="0.25">
      <c r="A105" s="74" t="str">
        <f t="shared" si="1"/>
        <v>04013</v>
      </c>
      <c r="B105">
        <v>4</v>
      </c>
      <c r="C105">
        <v>13</v>
      </c>
      <c r="D105" t="s">
        <v>226</v>
      </c>
      <c r="E105" t="s">
        <v>234</v>
      </c>
      <c r="F105">
        <v>4485414</v>
      </c>
      <c r="G105">
        <v>2217230</v>
      </c>
      <c r="H105">
        <v>2268184</v>
      </c>
      <c r="I105">
        <v>1839169</v>
      </c>
      <c r="J105">
        <v>1874727</v>
      </c>
      <c r="K105">
        <v>143502</v>
      </c>
      <c r="L105">
        <v>142817</v>
      </c>
      <c r="M105">
        <v>61887</v>
      </c>
      <c r="N105">
        <v>65119</v>
      </c>
      <c r="O105">
        <v>98196</v>
      </c>
      <c r="P105">
        <v>109515</v>
      </c>
      <c r="Q105">
        <v>6615</v>
      </c>
      <c r="R105">
        <v>6338</v>
      </c>
      <c r="S105">
        <v>67861</v>
      </c>
      <c r="T105">
        <v>69668</v>
      </c>
      <c r="U105">
        <v>1511588</v>
      </c>
      <c r="V105">
        <v>1564971</v>
      </c>
      <c r="W105">
        <v>705642</v>
      </c>
      <c r="X105">
        <v>703213</v>
      </c>
    </row>
    <row r="106" spans="1:24" hidden="1" x14ac:dyDescent="0.25">
      <c r="A106" s="74" t="str">
        <f t="shared" si="1"/>
        <v>04015</v>
      </c>
      <c r="B106">
        <v>4</v>
      </c>
      <c r="C106">
        <v>15</v>
      </c>
      <c r="D106" t="s">
        <v>226</v>
      </c>
      <c r="E106" t="s">
        <v>235</v>
      </c>
      <c r="F106">
        <v>212181</v>
      </c>
      <c r="G106">
        <v>107347</v>
      </c>
      <c r="H106">
        <v>104834</v>
      </c>
      <c r="I106">
        <v>98480</v>
      </c>
      <c r="J106">
        <v>96121</v>
      </c>
      <c r="K106">
        <v>1794</v>
      </c>
      <c r="L106">
        <v>1009</v>
      </c>
      <c r="M106">
        <v>3198</v>
      </c>
      <c r="N106">
        <v>3234</v>
      </c>
      <c r="O106">
        <v>1044</v>
      </c>
      <c r="P106">
        <v>1566</v>
      </c>
      <c r="Q106">
        <v>250</v>
      </c>
      <c r="R106">
        <v>255</v>
      </c>
      <c r="S106">
        <v>2581</v>
      </c>
      <c r="T106">
        <v>2649</v>
      </c>
      <c r="U106">
        <v>88444</v>
      </c>
      <c r="V106">
        <v>87818</v>
      </c>
      <c r="W106">
        <v>18903</v>
      </c>
      <c r="X106">
        <v>17016</v>
      </c>
    </row>
    <row r="107" spans="1:24" hidden="1" x14ac:dyDescent="0.25">
      <c r="A107" s="74" t="str">
        <f t="shared" si="1"/>
        <v>04017</v>
      </c>
      <c r="B107">
        <v>4</v>
      </c>
      <c r="C107">
        <v>17</v>
      </c>
      <c r="D107" t="s">
        <v>226</v>
      </c>
      <c r="E107" t="s">
        <v>236</v>
      </c>
      <c r="F107">
        <v>110924</v>
      </c>
      <c r="G107">
        <v>55469</v>
      </c>
      <c r="H107">
        <v>55455</v>
      </c>
      <c r="I107">
        <v>28597</v>
      </c>
      <c r="J107">
        <v>27289</v>
      </c>
      <c r="K107">
        <v>725</v>
      </c>
      <c r="L107">
        <v>384</v>
      </c>
      <c r="M107">
        <v>24484</v>
      </c>
      <c r="N107">
        <v>26164</v>
      </c>
      <c r="O107">
        <v>299</v>
      </c>
      <c r="P107">
        <v>393</v>
      </c>
      <c r="Q107">
        <v>135</v>
      </c>
      <c r="R107">
        <v>63</v>
      </c>
      <c r="S107">
        <v>1229</v>
      </c>
      <c r="T107">
        <v>1162</v>
      </c>
      <c r="U107">
        <v>48474</v>
      </c>
      <c r="V107">
        <v>49708</v>
      </c>
      <c r="W107">
        <v>6995</v>
      </c>
      <c r="X107">
        <v>5747</v>
      </c>
    </row>
    <row r="108" spans="1:24" hidden="1" x14ac:dyDescent="0.25">
      <c r="A108" s="74" t="str">
        <f t="shared" si="1"/>
        <v>04019</v>
      </c>
      <c r="B108">
        <v>4</v>
      </c>
      <c r="C108">
        <v>19</v>
      </c>
      <c r="D108" t="s">
        <v>226</v>
      </c>
      <c r="E108" t="s">
        <v>237</v>
      </c>
      <c r="F108">
        <v>1047279</v>
      </c>
      <c r="G108">
        <v>515596</v>
      </c>
      <c r="H108">
        <v>531683</v>
      </c>
      <c r="I108">
        <v>435968</v>
      </c>
      <c r="J108">
        <v>452288</v>
      </c>
      <c r="K108">
        <v>23690</v>
      </c>
      <c r="L108">
        <v>20184</v>
      </c>
      <c r="M108">
        <v>22474</v>
      </c>
      <c r="N108">
        <v>23326</v>
      </c>
      <c r="O108">
        <v>16392</v>
      </c>
      <c r="P108">
        <v>18683</v>
      </c>
      <c r="Q108">
        <v>1242</v>
      </c>
      <c r="R108">
        <v>1280</v>
      </c>
      <c r="S108">
        <v>15830</v>
      </c>
      <c r="T108">
        <v>15922</v>
      </c>
      <c r="U108">
        <v>321643</v>
      </c>
      <c r="V108">
        <v>330190</v>
      </c>
      <c r="W108">
        <v>193953</v>
      </c>
      <c r="X108">
        <v>201493</v>
      </c>
    </row>
    <row r="109" spans="1:24" hidden="1" x14ac:dyDescent="0.25">
      <c r="A109" s="74" t="str">
        <f t="shared" si="1"/>
        <v>04021</v>
      </c>
      <c r="B109">
        <v>4</v>
      </c>
      <c r="C109">
        <v>21</v>
      </c>
      <c r="D109" t="s">
        <v>226</v>
      </c>
      <c r="E109" t="s">
        <v>238</v>
      </c>
      <c r="F109">
        <v>462789</v>
      </c>
      <c r="G109">
        <v>240960</v>
      </c>
      <c r="H109">
        <v>221829</v>
      </c>
      <c r="I109">
        <v>197681</v>
      </c>
      <c r="J109">
        <v>184898</v>
      </c>
      <c r="K109">
        <v>13533</v>
      </c>
      <c r="L109">
        <v>11242</v>
      </c>
      <c r="M109">
        <v>16910</v>
      </c>
      <c r="N109">
        <v>13720</v>
      </c>
      <c r="O109">
        <v>4289</v>
      </c>
      <c r="P109">
        <v>4562</v>
      </c>
      <c r="Q109">
        <v>1469</v>
      </c>
      <c r="R109">
        <v>534</v>
      </c>
      <c r="S109">
        <v>7078</v>
      </c>
      <c r="T109">
        <v>6873</v>
      </c>
      <c r="U109">
        <v>164006</v>
      </c>
      <c r="V109">
        <v>156507</v>
      </c>
      <c r="W109">
        <v>76954</v>
      </c>
      <c r="X109">
        <v>65322</v>
      </c>
    </row>
    <row r="110" spans="1:24" hidden="1" x14ac:dyDescent="0.25">
      <c r="A110" s="74" t="str">
        <f t="shared" si="1"/>
        <v>04023</v>
      </c>
      <c r="B110">
        <v>4</v>
      </c>
      <c r="C110">
        <v>23</v>
      </c>
      <c r="D110" t="s">
        <v>226</v>
      </c>
      <c r="E110" t="s">
        <v>239</v>
      </c>
      <c r="F110">
        <v>46498</v>
      </c>
      <c r="G110">
        <v>22415</v>
      </c>
      <c r="H110">
        <v>24083</v>
      </c>
      <c r="I110">
        <v>21429</v>
      </c>
      <c r="J110">
        <v>22971</v>
      </c>
      <c r="K110">
        <v>236</v>
      </c>
      <c r="L110">
        <v>224</v>
      </c>
      <c r="M110">
        <v>337</v>
      </c>
      <c r="N110">
        <v>333</v>
      </c>
      <c r="O110">
        <v>172</v>
      </c>
      <c r="P110">
        <v>197</v>
      </c>
      <c r="Q110">
        <v>32</v>
      </c>
      <c r="R110">
        <v>31</v>
      </c>
      <c r="S110">
        <v>209</v>
      </c>
      <c r="T110">
        <v>327</v>
      </c>
      <c r="U110">
        <v>3919</v>
      </c>
      <c r="V110">
        <v>3868</v>
      </c>
      <c r="W110">
        <v>18496</v>
      </c>
      <c r="X110">
        <v>20215</v>
      </c>
    </row>
    <row r="111" spans="1:24" hidden="1" x14ac:dyDescent="0.25">
      <c r="A111" s="74" t="str">
        <f t="shared" si="1"/>
        <v>04025</v>
      </c>
      <c r="B111">
        <v>4</v>
      </c>
      <c r="C111">
        <v>25</v>
      </c>
      <c r="D111" t="s">
        <v>226</v>
      </c>
      <c r="E111" t="s">
        <v>240</v>
      </c>
      <c r="F111">
        <v>235099</v>
      </c>
      <c r="G111">
        <v>114880</v>
      </c>
      <c r="H111">
        <v>120219</v>
      </c>
      <c r="I111">
        <v>107131</v>
      </c>
      <c r="J111">
        <v>112147</v>
      </c>
      <c r="K111">
        <v>1203</v>
      </c>
      <c r="L111">
        <v>921</v>
      </c>
      <c r="M111">
        <v>2505</v>
      </c>
      <c r="N111">
        <v>2553</v>
      </c>
      <c r="O111">
        <v>1256</v>
      </c>
      <c r="P111">
        <v>1689</v>
      </c>
      <c r="Q111">
        <v>187</v>
      </c>
      <c r="R111">
        <v>169</v>
      </c>
      <c r="S111">
        <v>2598</v>
      </c>
      <c r="T111">
        <v>2740</v>
      </c>
      <c r="U111">
        <v>97086</v>
      </c>
      <c r="V111">
        <v>103372</v>
      </c>
      <c r="W111">
        <v>17794</v>
      </c>
      <c r="X111">
        <v>16847</v>
      </c>
    </row>
    <row r="112" spans="1:24" hidden="1" x14ac:dyDescent="0.25">
      <c r="A112" s="74" t="str">
        <f t="shared" si="1"/>
        <v>04027</v>
      </c>
      <c r="B112">
        <v>4</v>
      </c>
      <c r="C112">
        <v>27</v>
      </c>
      <c r="D112" t="s">
        <v>226</v>
      </c>
      <c r="E112" t="s">
        <v>241</v>
      </c>
      <c r="F112">
        <v>213787</v>
      </c>
      <c r="G112">
        <v>110106</v>
      </c>
      <c r="H112">
        <v>103681</v>
      </c>
      <c r="I112">
        <v>99824</v>
      </c>
      <c r="J112">
        <v>95209</v>
      </c>
      <c r="K112">
        <v>3597</v>
      </c>
      <c r="L112">
        <v>2049</v>
      </c>
      <c r="M112">
        <v>2601</v>
      </c>
      <c r="N112">
        <v>2271</v>
      </c>
      <c r="O112">
        <v>1534</v>
      </c>
      <c r="P112">
        <v>1754</v>
      </c>
      <c r="Q112">
        <v>293</v>
      </c>
      <c r="R112">
        <v>248</v>
      </c>
      <c r="S112">
        <v>2257</v>
      </c>
      <c r="T112">
        <v>2150</v>
      </c>
      <c r="U112">
        <v>40111</v>
      </c>
      <c r="V112">
        <v>35545</v>
      </c>
      <c r="W112">
        <v>69995</v>
      </c>
      <c r="X112">
        <v>68136</v>
      </c>
    </row>
    <row r="113" spans="1:24" hidden="1" x14ac:dyDescent="0.25">
      <c r="A113" s="74" t="str">
        <f t="shared" si="1"/>
        <v>05001</v>
      </c>
      <c r="B113">
        <v>5</v>
      </c>
      <c r="C113">
        <v>1</v>
      </c>
      <c r="D113" t="s">
        <v>242</v>
      </c>
      <c r="E113" t="s">
        <v>242</v>
      </c>
      <c r="F113">
        <v>17486</v>
      </c>
      <c r="G113">
        <v>8437</v>
      </c>
      <c r="H113">
        <v>9049</v>
      </c>
      <c r="I113">
        <v>6173</v>
      </c>
      <c r="J113">
        <v>6376</v>
      </c>
      <c r="K113">
        <v>2009</v>
      </c>
      <c r="L113">
        <v>2378</v>
      </c>
      <c r="M113">
        <v>32</v>
      </c>
      <c r="N113">
        <v>29</v>
      </c>
      <c r="O113">
        <v>67</v>
      </c>
      <c r="P113">
        <v>77</v>
      </c>
      <c r="Q113">
        <v>3</v>
      </c>
      <c r="R113">
        <v>3</v>
      </c>
      <c r="S113">
        <v>153</v>
      </c>
      <c r="T113">
        <v>186</v>
      </c>
      <c r="U113">
        <v>8102</v>
      </c>
      <c r="V113">
        <v>8782</v>
      </c>
      <c r="W113">
        <v>335</v>
      </c>
      <c r="X113">
        <v>267</v>
      </c>
    </row>
    <row r="114" spans="1:24" hidden="1" x14ac:dyDescent="0.25">
      <c r="A114" s="74" t="str">
        <f t="shared" si="1"/>
        <v>05003</v>
      </c>
      <c r="B114">
        <v>5</v>
      </c>
      <c r="C114">
        <v>3</v>
      </c>
      <c r="D114" t="s">
        <v>242</v>
      </c>
      <c r="E114" t="s">
        <v>243</v>
      </c>
      <c r="F114">
        <v>19657</v>
      </c>
      <c r="G114">
        <v>9580</v>
      </c>
      <c r="H114">
        <v>10077</v>
      </c>
      <c r="I114">
        <v>7098</v>
      </c>
      <c r="J114">
        <v>7223</v>
      </c>
      <c r="K114">
        <v>2222</v>
      </c>
      <c r="L114">
        <v>2631</v>
      </c>
      <c r="M114">
        <v>91</v>
      </c>
      <c r="N114">
        <v>61</v>
      </c>
      <c r="O114">
        <v>27</v>
      </c>
      <c r="P114">
        <v>26</v>
      </c>
      <c r="Q114">
        <v>12</v>
      </c>
      <c r="R114">
        <v>7</v>
      </c>
      <c r="S114">
        <v>130</v>
      </c>
      <c r="T114">
        <v>129</v>
      </c>
      <c r="U114">
        <v>8955</v>
      </c>
      <c r="V114">
        <v>9583</v>
      </c>
      <c r="W114">
        <v>625</v>
      </c>
      <c r="X114">
        <v>494</v>
      </c>
    </row>
    <row r="115" spans="1:24" hidden="1" x14ac:dyDescent="0.25">
      <c r="A115" s="74" t="str">
        <f t="shared" si="1"/>
        <v>05005</v>
      </c>
      <c r="B115">
        <v>5</v>
      </c>
      <c r="C115">
        <v>5</v>
      </c>
      <c r="D115" t="s">
        <v>242</v>
      </c>
      <c r="E115" t="s">
        <v>244</v>
      </c>
      <c r="F115">
        <v>41932</v>
      </c>
      <c r="G115">
        <v>20346</v>
      </c>
      <c r="H115">
        <v>21586</v>
      </c>
      <c r="I115">
        <v>19641</v>
      </c>
      <c r="J115">
        <v>20837</v>
      </c>
      <c r="K115">
        <v>118</v>
      </c>
      <c r="L115">
        <v>78</v>
      </c>
      <c r="M115">
        <v>169</v>
      </c>
      <c r="N115">
        <v>164</v>
      </c>
      <c r="O115">
        <v>68</v>
      </c>
      <c r="P115">
        <v>137</v>
      </c>
      <c r="Q115">
        <v>11</v>
      </c>
      <c r="R115">
        <v>18</v>
      </c>
      <c r="S115">
        <v>339</v>
      </c>
      <c r="T115">
        <v>352</v>
      </c>
      <c r="U115">
        <v>19791</v>
      </c>
      <c r="V115">
        <v>21039</v>
      </c>
      <c r="W115">
        <v>555</v>
      </c>
      <c r="X115">
        <v>547</v>
      </c>
    </row>
    <row r="116" spans="1:24" hidden="1" x14ac:dyDescent="0.25">
      <c r="A116" s="74" t="str">
        <f t="shared" si="1"/>
        <v>05007</v>
      </c>
      <c r="B116">
        <v>5</v>
      </c>
      <c r="C116">
        <v>7</v>
      </c>
      <c r="D116" t="s">
        <v>242</v>
      </c>
      <c r="E116" t="s">
        <v>43</v>
      </c>
      <c r="F116">
        <v>279141</v>
      </c>
      <c r="G116">
        <v>138868</v>
      </c>
      <c r="H116">
        <v>140273</v>
      </c>
      <c r="I116">
        <v>122143</v>
      </c>
      <c r="J116">
        <v>124842</v>
      </c>
      <c r="K116">
        <v>3059</v>
      </c>
      <c r="L116">
        <v>2694</v>
      </c>
      <c r="M116">
        <v>2591</v>
      </c>
      <c r="N116">
        <v>2626</v>
      </c>
      <c r="O116">
        <v>6331</v>
      </c>
      <c r="P116">
        <v>5297</v>
      </c>
      <c r="Q116">
        <v>1047</v>
      </c>
      <c r="R116">
        <v>985</v>
      </c>
      <c r="S116">
        <v>3697</v>
      </c>
      <c r="T116">
        <v>3829</v>
      </c>
      <c r="U116">
        <v>114492</v>
      </c>
      <c r="V116">
        <v>117019</v>
      </c>
      <c r="W116">
        <v>24376</v>
      </c>
      <c r="X116">
        <v>23254</v>
      </c>
    </row>
    <row r="117" spans="1:24" hidden="1" x14ac:dyDescent="0.25">
      <c r="A117" s="74" t="str">
        <f t="shared" si="1"/>
        <v>05009</v>
      </c>
      <c r="B117">
        <v>5</v>
      </c>
      <c r="C117">
        <v>9</v>
      </c>
      <c r="D117" t="s">
        <v>242</v>
      </c>
      <c r="E117" t="s">
        <v>245</v>
      </c>
      <c r="F117">
        <v>37432</v>
      </c>
      <c r="G117">
        <v>18447</v>
      </c>
      <c r="H117">
        <v>18985</v>
      </c>
      <c r="I117">
        <v>17661</v>
      </c>
      <c r="J117">
        <v>18263</v>
      </c>
      <c r="K117">
        <v>113</v>
      </c>
      <c r="L117">
        <v>65</v>
      </c>
      <c r="M117">
        <v>164</v>
      </c>
      <c r="N117">
        <v>163</v>
      </c>
      <c r="O117">
        <v>90</v>
      </c>
      <c r="P117">
        <v>128</v>
      </c>
      <c r="Q117">
        <v>25</v>
      </c>
      <c r="R117">
        <v>17</v>
      </c>
      <c r="S117">
        <v>394</v>
      </c>
      <c r="T117">
        <v>349</v>
      </c>
      <c r="U117">
        <v>17967</v>
      </c>
      <c r="V117">
        <v>18477</v>
      </c>
      <c r="W117">
        <v>480</v>
      </c>
      <c r="X117">
        <v>508</v>
      </c>
    </row>
    <row r="118" spans="1:24" hidden="1" x14ac:dyDescent="0.25">
      <c r="A118" s="74" t="str">
        <f t="shared" si="1"/>
        <v>05011</v>
      </c>
      <c r="B118">
        <v>5</v>
      </c>
      <c r="C118">
        <v>11</v>
      </c>
      <c r="D118" t="s">
        <v>242</v>
      </c>
      <c r="E118" t="s">
        <v>246</v>
      </c>
      <c r="F118">
        <v>10763</v>
      </c>
      <c r="G118">
        <v>5271</v>
      </c>
      <c r="H118">
        <v>5492</v>
      </c>
      <c r="I118">
        <v>3707</v>
      </c>
      <c r="J118">
        <v>3699</v>
      </c>
      <c r="K118">
        <v>1364</v>
      </c>
      <c r="L118">
        <v>1580</v>
      </c>
      <c r="M118">
        <v>85</v>
      </c>
      <c r="N118">
        <v>82</v>
      </c>
      <c r="O118">
        <v>19</v>
      </c>
      <c r="P118">
        <v>32</v>
      </c>
      <c r="Q118">
        <v>2</v>
      </c>
      <c r="R118">
        <v>3</v>
      </c>
      <c r="S118">
        <v>94</v>
      </c>
      <c r="T118">
        <v>96</v>
      </c>
      <c r="U118">
        <v>4317</v>
      </c>
      <c r="V118">
        <v>4730</v>
      </c>
      <c r="W118">
        <v>954</v>
      </c>
      <c r="X118">
        <v>762</v>
      </c>
    </row>
    <row r="119" spans="1:24" hidden="1" x14ac:dyDescent="0.25">
      <c r="A119" s="74" t="str">
        <f t="shared" si="1"/>
        <v>05013</v>
      </c>
      <c r="B119">
        <v>5</v>
      </c>
      <c r="C119">
        <v>13</v>
      </c>
      <c r="D119" t="s">
        <v>242</v>
      </c>
      <c r="E119" t="s">
        <v>140</v>
      </c>
      <c r="F119">
        <v>5189</v>
      </c>
      <c r="G119">
        <v>2622</v>
      </c>
      <c r="H119">
        <v>2567</v>
      </c>
      <c r="I119">
        <v>1994</v>
      </c>
      <c r="J119">
        <v>1926</v>
      </c>
      <c r="K119">
        <v>546</v>
      </c>
      <c r="L119">
        <v>553</v>
      </c>
      <c r="M119">
        <v>22</v>
      </c>
      <c r="N119">
        <v>19</v>
      </c>
      <c r="O119">
        <v>5</v>
      </c>
      <c r="P119">
        <v>7</v>
      </c>
      <c r="Q119">
        <v>1</v>
      </c>
      <c r="R119">
        <v>0</v>
      </c>
      <c r="S119">
        <v>54</v>
      </c>
      <c r="T119">
        <v>62</v>
      </c>
      <c r="U119">
        <v>2501</v>
      </c>
      <c r="V119">
        <v>2474</v>
      </c>
      <c r="W119">
        <v>121</v>
      </c>
      <c r="X119">
        <v>93</v>
      </c>
    </row>
    <row r="120" spans="1:24" hidden="1" x14ac:dyDescent="0.25">
      <c r="A120" s="74" t="str">
        <f t="shared" si="1"/>
        <v>05015</v>
      </c>
      <c r="B120">
        <v>5</v>
      </c>
      <c r="C120">
        <v>15</v>
      </c>
      <c r="D120" t="s">
        <v>242</v>
      </c>
      <c r="E120" t="s">
        <v>247</v>
      </c>
      <c r="F120">
        <v>28380</v>
      </c>
      <c r="G120">
        <v>14141</v>
      </c>
      <c r="H120">
        <v>14239</v>
      </c>
      <c r="I120">
        <v>13017</v>
      </c>
      <c r="J120">
        <v>13128</v>
      </c>
      <c r="K120">
        <v>134</v>
      </c>
      <c r="L120">
        <v>104</v>
      </c>
      <c r="M120">
        <v>170</v>
      </c>
      <c r="N120">
        <v>218</v>
      </c>
      <c r="O120">
        <v>278</v>
      </c>
      <c r="P120">
        <v>292</v>
      </c>
      <c r="Q120">
        <v>215</v>
      </c>
      <c r="R120">
        <v>185</v>
      </c>
      <c r="S120">
        <v>327</v>
      </c>
      <c r="T120">
        <v>312</v>
      </c>
      <c r="U120">
        <v>11897</v>
      </c>
      <c r="V120">
        <v>12177</v>
      </c>
      <c r="W120">
        <v>2244</v>
      </c>
      <c r="X120">
        <v>2062</v>
      </c>
    </row>
    <row r="121" spans="1:24" hidden="1" x14ac:dyDescent="0.25">
      <c r="A121" s="74" t="str">
        <f t="shared" si="1"/>
        <v>05017</v>
      </c>
      <c r="B121">
        <v>5</v>
      </c>
      <c r="C121">
        <v>17</v>
      </c>
      <c r="D121" t="s">
        <v>242</v>
      </c>
      <c r="E121" t="s">
        <v>248</v>
      </c>
      <c r="F121">
        <v>10118</v>
      </c>
      <c r="G121">
        <v>5097</v>
      </c>
      <c r="H121">
        <v>5021</v>
      </c>
      <c r="I121">
        <v>2231</v>
      </c>
      <c r="J121">
        <v>2118</v>
      </c>
      <c r="K121">
        <v>2732</v>
      </c>
      <c r="L121">
        <v>2793</v>
      </c>
      <c r="M121">
        <v>33</v>
      </c>
      <c r="N121">
        <v>20</v>
      </c>
      <c r="O121">
        <v>39</v>
      </c>
      <c r="P121">
        <v>32</v>
      </c>
      <c r="Q121">
        <v>1</v>
      </c>
      <c r="R121">
        <v>3</v>
      </c>
      <c r="S121">
        <v>61</v>
      </c>
      <c r="T121">
        <v>55</v>
      </c>
      <c r="U121">
        <v>4761</v>
      </c>
      <c r="V121">
        <v>4757</v>
      </c>
      <c r="W121">
        <v>336</v>
      </c>
      <c r="X121">
        <v>264</v>
      </c>
    </row>
    <row r="122" spans="1:24" hidden="1" x14ac:dyDescent="0.25">
      <c r="A122" s="74" t="str">
        <f t="shared" si="1"/>
        <v>05019</v>
      </c>
      <c r="B122">
        <v>5</v>
      </c>
      <c r="C122">
        <v>19</v>
      </c>
      <c r="D122" t="s">
        <v>242</v>
      </c>
      <c r="E122" t="s">
        <v>249</v>
      </c>
      <c r="F122">
        <v>22320</v>
      </c>
      <c r="G122">
        <v>10598</v>
      </c>
      <c r="H122">
        <v>11722</v>
      </c>
      <c r="I122">
        <v>7783</v>
      </c>
      <c r="J122">
        <v>8376</v>
      </c>
      <c r="K122">
        <v>2516</v>
      </c>
      <c r="L122">
        <v>2976</v>
      </c>
      <c r="M122">
        <v>61</v>
      </c>
      <c r="N122">
        <v>72</v>
      </c>
      <c r="O122">
        <v>66</v>
      </c>
      <c r="P122">
        <v>92</v>
      </c>
      <c r="Q122">
        <v>7</v>
      </c>
      <c r="R122">
        <v>7</v>
      </c>
      <c r="S122">
        <v>165</v>
      </c>
      <c r="T122">
        <v>199</v>
      </c>
      <c r="U122">
        <v>10072</v>
      </c>
      <c r="V122">
        <v>11173</v>
      </c>
      <c r="W122">
        <v>526</v>
      </c>
      <c r="X122">
        <v>549</v>
      </c>
    </row>
    <row r="123" spans="1:24" hidden="1" x14ac:dyDescent="0.25">
      <c r="A123" s="74" t="str">
        <f t="shared" si="1"/>
        <v>05021</v>
      </c>
      <c r="B123">
        <v>5</v>
      </c>
      <c r="C123">
        <v>21</v>
      </c>
      <c r="D123" t="s">
        <v>242</v>
      </c>
      <c r="E123" t="s">
        <v>146</v>
      </c>
      <c r="F123">
        <v>14551</v>
      </c>
      <c r="G123">
        <v>7102</v>
      </c>
      <c r="H123">
        <v>7449</v>
      </c>
      <c r="I123">
        <v>6877</v>
      </c>
      <c r="J123">
        <v>7215</v>
      </c>
      <c r="K123">
        <v>76</v>
      </c>
      <c r="L123">
        <v>48</v>
      </c>
      <c r="M123">
        <v>43</v>
      </c>
      <c r="N123">
        <v>41</v>
      </c>
      <c r="O123">
        <v>20</v>
      </c>
      <c r="P123">
        <v>16</v>
      </c>
      <c r="Q123">
        <v>1</v>
      </c>
      <c r="R123">
        <v>2</v>
      </c>
      <c r="S123">
        <v>85</v>
      </c>
      <c r="T123">
        <v>127</v>
      </c>
      <c r="U123">
        <v>6924</v>
      </c>
      <c r="V123">
        <v>7307</v>
      </c>
      <c r="W123">
        <v>178</v>
      </c>
      <c r="X123">
        <v>142</v>
      </c>
    </row>
    <row r="124" spans="1:24" hidden="1" x14ac:dyDescent="0.25">
      <c r="A124" s="74" t="str">
        <f t="shared" si="1"/>
        <v>05023</v>
      </c>
      <c r="B124">
        <v>5</v>
      </c>
      <c r="C124">
        <v>23</v>
      </c>
      <c r="D124" t="s">
        <v>242</v>
      </c>
      <c r="E124" t="s">
        <v>147</v>
      </c>
      <c r="F124">
        <v>24919</v>
      </c>
      <c r="G124">
        <v>12241</v>
      </c>
      <c r="H124">
        <v>12678</v>
      </c>
      <c r="I124">
        <v>11819</v>
      </c>
      <c r="J124">
        <v>12229</v>
      </c>
      <c r="K124">
        <v>67</v>
      </c>
      <c r="L124">
        <v>50</v>
      </c>
      <c r="M124">
        <v>91</v>
      </c>
      <c r="N124">
        <v>93</v>
      </c>
      <c r="O124">
        <v>34</v>
      </c>
      <c r="P124">
        <v>98</v>
      </c>
      <c r="Q124">
        <v>5</v>
      </c>
      <c r="R124">
        <v>4</v>
      </c>
      <c r="S124">
        <v>225</v>
      </c>
      <c r="T124">
        <v>204</v>
      </c>
      <c r="U124">
        <v>11963</v>
      </c>
      <c r="V124">
        <v>12345</v>
      </c>
      <c r="W124">
        <v>278</v>
      </c>
      <c r="X124">
        <v>333</v>
      </c>
    </row>
    <row r="125" spans="1:24" hidden="1" x14ac:dyDescent="0.25">
      <c r="A125" s="74" t="str">
        <f t="shared" si="1"/>
        <v>05025</v>
      </c>
      <c r="B125">
        <v>5</v>
      </c>
      <c r="C125">
        <v>25</v>
      </c>
      <c r="D125" t="s">
        <v>242</v>
      </c>
      <c r="E125" t="s">
        <v>250</v>
      </c>
      <c r="F125">
        <v>7956</v>
      </c>
      <c r="G125">
        <v>3938</v>
      </c>
      <c r="H125">
        <v>4018</v>
      </c>
      <c r="I125">
        <v>3427</v>
      </c>
      <c r="J125">
        <v>3437</v>
      </c>
      <c r="K125">
        <v>434</v>
      </c>
      <c r="L125">
        <v>484</v>
      </c>
      <c r="M125">
        <v>20</v>
      </c>
      <c r="N125">
        <v>21</v>
      </c>
      <c r="O125">
        <v>4</v>
      </c>
      <c r="P125">
        <v>10</v>
      </c>
      <c r="Q125">
        <v>2</v>
      </c>
      <c r="R125">
        <v>1</v>
      </c>
      <c r="S125">
        <v>51</v>
      </c>
      <c r="T125">
        <v>65</v>
      </c>
      <c r="U125">
        <v>3823</v>
      </c>
      <c r="V125">
        <v>3936</v>
      </c>
      <c r="W125">
        <v>115</v>
      </c>
      <c r="X125">
        <v>82</v>
      </c>
    </row>
    <row r="126" spans="1:24" hidden="1" x14ac:dyDescent="0.25">
      <c r="A126" s="74" t="str">
        <f t="shared" si="1"/>
        <v>05027</v>
      </c>
      <c r="B126">
        <v>5</v>
      </c>
      <c r="C126">
        <v>27</v>
      </c>
      <c r="D126" t="s">
        <v>242</v>
      </c>
      <c r="E126" t="s">
        <v>46</v>
      </c>
      <c r="F126">
        <v>23457</v>
      </c>
      <c r="G126">
        <v>11328</v>
      </c>
      <c r="H126">
        <v>12129</v>
      </c>
      <c r="I126">
        <v>7140</v>
      </c>
      <c r="J126">
        <v>7273</v>
      </c>
      <c r="K126">
        <v>3837</v>
      </c>
      <c r="L126">
        <v>4524</v>
      </c>
      <c r="M126">
        <v>97</v>
      </c>
      <c r="N126">
        <v>48</v>
      </c>
      <c r="O126">
        <v>93</v>
      </c>
      <c r="P126">
        <v>121</v>
      </c>
      <c r="Q126">
        <v>4</v>
      </c>
      <c r="R126">
        <v>6</v>
      </c>
      <c r="S126">
        <v>157</v>
      </c>
      <c r="T126">
        <v>157</v>
      </c>
      <c r="U126">
        <v>10959</v>
      </c>
      <c r="V126">
        <v>11839</v>
      </c>
      <c r="W126">
        <v>369</v>
      </c>
      <c r="X126">
        <v>290</v>
      </c>
    </row>
    <row r="127" spans="1:24" hidden="1" x14ac:dyDescent="0.25">
      <c r="A127" s="74" t="str">
        <f t="shared" si="1"/>
        <v>05029</v>
      </c>
      <c r="B127">
        <v>5</v>
      </c>
      <c r="C127">
        <v>29</v>
      </c>
      <c r="D127" t="s">
        <v>242</v>
      </c>
      <c r="E127" t="s">
        <v>251</v>
      </c>
      <c r="F127">
        <v>20846</v>
      </c>
      <c r="G127">
        <v>10260</v>
      </c>
      <c r="H127">
        <v>10586</v>
      </c>
      <c r="I127">
        <v>8669</v>
      </c>
      <c r="J127">
        <v>9007</v>
      </c>
      <c r="K127">
        <v>1170</v>
      </c>
      <c r="L127">
        <v>1211</v>
      </c>
      <c r="M127">
        <v>116</v>
      </c>
      <c r="N127">
        <v>65</v>
      </c>
      <c r="O127">
        <v>42</v>
      </c>
      <c r="P127">
        <v>46</v>
      </c>
      <c r="Q127">
        <v>4</v>
      </c>
      <c r="R127">
        <v>3</v>
      </c>
      <c r="S127">
        <v>259</v>
      </c>
      <c r="T127">
        <v>254</v>
      </c>
      <c r="U127">
        <v>9828</v>
      </c>
      <c r="V127">
        <v>10182</v>
      </c>
      <c r="W127">
        <v>432</v>
      </c>
      <c r="X127">
        <v>404</v>
      </c>
    </row>
    <row r="128" spans="1:24" hidden="1" x14ac:dyDescent="0.25">
      <c r="A128" s="74" t="str">
        <f t="shared" si="1"/>
        <v>05031</v>
      </c>
      <c r="B128">
        <v>5</v>
      </c>
      <c r="C128">
        <v>31</v>
      </c>
      <c r="D128" t="s">
        <v>242</v>
      </c>
      <c r="E128" t="s">
        <v>252</v>
      </c>
      <c r="F128">
        <v>110332</v>
      </c>
      <c r="G128">
        <v>53554</v>
      </c>
      <c r="H128">
        <v>56778</v>
      </c>
      <c r="I128">
        <v>42834</v>
      </c>
      <c r="J128">
        <v>44848</v>
      </c>
      <c r="K128">
        <v>8638</v>
      </c>
      <c r="L128">
        <v>9871</v>
      </c>
      <c r="M128">
        <v>267</v>
      </c>
      <c r="N128">
        <v>321</v>
      </c>
      <c r="O128">
        <v>762</v>
      </c>
      <c r="P128">
        <v>650</v>
      </c>
      <c r="Q128">
        <v>24</v>
      </c>
      <c r="R128">
        <v>37</v>
      </c>
      <c r="S128">
        <v>1029</v>
      </c>
      <c r="T128">
        <v>1051</v>
      </c>
      <c r="U128">
        <v>50522</v>
      </c>
      <c r="V128">
        <v>54017</v>
      </c>
      <c r="W128">
        <v>3032</v>
      </c>
      <c r="X128">
        <v>2761</v>
      </c>
    </row>
    <row r="129" spans="1:24" hidden="1" x14ac:dyDescent="0.25">
      <c r="A129" s="74" t="str">
        <f t="shared" si="1"/>
        <v>05033</v>
      </c>
      <c r="B129">
        <v>5</v>
      </c>
      <c r="C129">
        <v>33</v>
      </c>
      <c r="D129" t="s">
        <v>242</v>
      </c>
      <c r="E129" t="s">
        <v>253</v>
      </c>
      <c r="F129">
        <v>63257</v>
      </c>
      <c r="G129">
        <v>31224</v>
      </c>
      <c r="H129">
        <v>32033</v>
      </c>
      <c r="I129">
        <v>28391</v>
      </c>
      <c r="J129">
        <v>28993</v>
      </c>
      <c r="K129">
        <v>555</v>
      </c>
      <c r="L129">
        <v>544</v>
      </c>
      <c r="M129">
        <v>784</v>
      </c>
      <c r="N129">
        <v>864</v>
      </c>
      <c r="O129">
        <v>452</v>
      </c>
      <c r="P129">
        <v>524</v>
      </c>
      <c r="Q129">
        <v>22</v>
      </c>
      <c r="R129">
        <v>20</v>
      </c>
      <c r="S129">
        <v>1020</v>
      </c>
      <c r="T129">
        <v>1088</v>
      </c>
      <c r="U129">
        <v>28630</v>
      </c>
      <c r="V129">
        <v>29496</v>
      </c>
      <c r="W129">
        <v>2594</v>
      </c>
      <c r="X129">
        <v>2537</v>
      </c>
    </row>
    <row r="130" spans="1:24" hidden="1" x14ac:dyDescent="0.25">
      <c r="A130" s="74" t="str">
        <f t="shared" ref="A130:A193" si="2">TEXT(B130*1000+C130,"00000")</f>
        <v>05035</v>
      </c>
      <c r="B130">
        <v>5</v>
      </c>
      <c r="C130">
        <v>35</v>
      </c>
      <c r="D130" t="s">
        <v>242</v>
      </c>
      <c r="E130" t="s">
        <v>254</v>
      </c>
      <c r="F130">
        <v>47955</v>
      </c>
      <c r="G130">
        <v>22784</v>
      </c>
      <c r="H130">
        <v>25171</v>
      </c>
      <c r="I130">
        <v>10182</v>
      </c>
      <c r="J130">
        <v>10432</v>
      </c>
      <c r="K130">
        <v>12058</v>
      </c>
      <c r="L130">
        <v>14089</v>
      </c>
      <c r="M130">
        <v>89</v>
      </c>
      <c r="N130">
        <v>108</v>
      </c>
      <c r="O130">
        <v>130</v>
      </c>
      <c r="P130">
        <v>180</v>
      </c>
      <c r="Q130">
        <v>8</v>
      </c>
      <c r="R130">
        <v>18</v>
      </c>
      <c r="S130">
        <v>317</v>
      </c>
      <c r="T130">
        <v>344</v>
      </c>
      <c r="U130">
        <v>22088</v>
      </c>
      <c r="V130">
        <v>24536</v>
      </c>
      <c r="W130">
        <v>696</v>
      </c>
      <c r="X130">
        <v>635</v>
      </c>
    </row>
    <row r="131" spans="1:24" hidden="1" x14ac:dyDescent="0.25">
      <c r="A131" s="74" t="str">
        <f t="shared" si="2"/>
        <v>05037</v>
      </c>
      <c r="B131">
        <v>5</v>
      </c>
      <c r="C131">
        <v>37</v>
      </c>
      <c r="D131" t="s">
        <v>242</v>
      </c>
      <c r="E131" t="s">
        <v>255</v>
      </c>
      <c r="F131">
        <v>16419</v>
      </c>
      <c r="G131">
        <v>7977</v>
      </c>
      <c r="H131">
        <v>8442</v>
      </c>
      <c r="I131">
        <v>5933</v>
      </c>
      <c r="J131">
        <v>6214</v>
      </c>
      <c r="K131">
        <v>1811</v>
      </c>
      <c r="L131">
        <v>1994</v>
      </c>
      <c r="M131">
        <v>38</v>
      </c>
      <c r="N131">
        <v>33</v>
      </c>
      <c r="O131">
        <v>69</v>
      </c>
      <c r="P131">
        <v>61</v>
      </c>
      <c r="Q131">
        <v>3</v>
      </c>
      <c r="R131">
        <v>5</v>
      </c>
      <c r="S131">
        <v>123</v>
      </c>
      <c r="T131">
        <v>135</v>
      </c>
      <c r="U131">
        <v>7790</v>
      </c>
      <c r="V131">
        <v>8301</v>
      </c>
      <c r="W131">
        <v>187</v>
      </c>
      <c r="X131">
        <v>141</v>
      </c>
    </row>
    <row r="132" spans="1:24" hidden="1" x14ac:dyDescent="0.25">
      <c r="A132" s="74" t="str">
        <f t="shared" si="2"/>
        <v>05039</v>
      </c>
      <c r="B132">
        <v>5</v>
      </c>
      <c r="C132">
        <v>39</v>
      </c>
      <c r="D132" t="s">
        <v>242</v>
      </c>
      <c r="E132" t="s">
        <v>156</v>
      </c>
      <c r="F132">
        <v>7009</v>
      </c>
      <c r="G132">
        <v>3466</v>
      </c>
      <c r="H132">
        <v>3543</v>
      </c>
      <c r="I132">
        <v>2009</v>
      </c>
      <c r="J132">
        <v>1952</v>
      </c>
      <c r="K132">
        <v>1357</v>
      </c>
      <c r="L132">
        <v>1482</v>
      </c>
      <c r="M132">
        <v>23</v>
      </c>
      <c r="N132">
        <v>26</v>
      </c>
      <c r="O132">
        <v>8</v>
      </c>
      <c r="P132">
        <v>11</v>
      </c>
      <c r="Q132">
        <v>4</v>
      </c>
      <c r="R132">
        <v>0</v>
      </c>
      <c r="S132">
        <v>65</v>
      </c>
      <c r="T132">
        <v>72</v>
      </c>
      <c r="U132">
        <v>3300</v>
      </c>
      <c r="V132">
        <v>3438</v>
      </c>
      <c r="W132">
        <v>166</v>
      </c>
      <c r="X132">
        <v>105</v>
      </c>
    </row>
    <row r="133" spans="1:24" hidden="1" x14ac:dyDescent="0.25">
      <c r="A133" s="74" t="str">
        <f t="shared" si="2"/>
        <v>05041</v>
      </c>
      <c r="B133">
        <v>5</v>
      </c>
      <c r="C133">
        <v>41</v>
      </c>
      <c r="D133" t="s">
        <v>242</v>
      </c>
      <c r="E133" t="s">
        <v>256</v>
      </c>
      <c r="F133">
        <v>11361</v>
      </c>
      <c r="G133">
        <v>5359</v>
      </c>
      <c r="H133">
        <v>6002</v>
      </c>
      <c r="I133">
        <v>2719</v>
      </c>
      <c r="J133">
        <v>2888</v>
      </c>
      <c r="K133">
        <v>2489</v>
      </c>
      <c r="L133">
        <v>2953</v>
      </c>
      <c r="M133">
        <v>23</v>
      </c>
      <c r="N133">
        <v>29</v>
      </c>
      <c r="O133">
        <v>47</v>
      </c>
      <c r="P133">
        <v>33</v>
      </c>
      <c r="Q133">
        <v>8</v>
      </c>
      <c r="R133">
        <v>9</v>
      </c>
      <c r="S133">
        <v>73</v>
      </c>
      <c r="T133">
        <v>90</v>
      </c>
      <c r="U133">
        <v>4987</v>
      </c>
      <c r="V133">
        <v>5643</v>
      </c>
      <c r="W133">
        <v>372</v>
      </c>
      <c r="X133">
        <v>359</v>
      </c>
    </row>
    <row r="134" spans="1:24" hidden="1" x14ac:dyDescent="0.25">
      <c r="A134" s="74" t="str">
        <f t="shared" si="2"/>
        <v>05043</v>
      </c>
      <c r="B134">
        <v>5</v>
      </c>
      <c r="C134">
        <v>43</v>
      </c>
      <c r="D134" t="s">
        <v>242</v>
      </c>
      <c r="E134" t="s">
        <v>257</v>
      </c>
      <c r="F134">
        <v>18219</v>
      </c>
      <c r="G134">
        <v>8873</v>
      </c>
      <c r="H134">
        <v>9346</v>
      </c>
      <c r="I134">
        <v>6229</v>
      </c>
      <c r="J134">
        <v>6400</v>
      </c>
      <c r="K134">
        <v>2408</v>
      </c>
      <c r="L134">
        <v>2712</v>
      </c>
      <c r="M134">
        <v>34</v>
      </c>
      <c r="N134">
        <v>64</v>
      </c>
      <c r="O134">
        <v>58</v>
      </c>
      <c r="P134">
        <v>67</v>
      </c>
      <c r="Q134">
        <v>6</v>
      </c>
      <c r="R134">
        <v>2</v>
      </c>
      <c r="S134">
        <v>138</v>
      </c>
      <c r="T134">
        <v>101</v>
      </c>
      <c r="U134">
        <v>8510</v>
      </c>
      <c r="V134">
        <v>9025</v>
      </c>
      <c r="W134">
        <v>363</v>
      </c>
      <c r="X134">
        <v>321</v>
      </c>
    </row>
    <row r="135" spans="1:24" hidden="1" x14ac:dyDescent="0.25">
      <c r="A135" s="74" t="str">
        <f t="shared" si="2"/>
        <v>05045</v>
      </c>
      <c r="B135">
        <v>5</v>
      </c>
      <c r="C135">
        <v>45</v>
      </c>
      <c r="D135" t="s">
        <v>242</v>
      </c>
      <c r="E135" t="s">
        <v>258</v>
      </c>
      <c r="F135">
        <v>126007</v>
      </c>
      <c r="G135">
        <v>61487</v>
      </c>
      <c r="H135">
        <v>64520</v>
      </c>
      <c r="I135">
        <v>51757</v>
      </c>
      <c r="J135">
        <v>53571</v>
      </c>
      <c r="K135">
        <v>7224</v>
      </c>
      <c r="L135">
        <v>8152</v>
      </c>
      <c r="M135">
        <v>412</v>
      </c>
      <c r="N135">
        <v>452</v>
      </c>
      <c r="O135">
        <v>735</v>
      </c>
      <c r="P135">
        <v>847</v>
      </c>
      <c r="Q135">
        <v>49</v>
      </c>
      <c r="R135">
        <v>43</v>
      </c>
      <c r="S135">
        <v>1310</v>
      </c>
      <c r="T135">
        <v>1455</v>
      </c>
      <c r="U135">
        <v>58696</v>
      </c>
      <c r="V135">
        <v>62034</v>
      </c>
      <c r="W135">
        <v>2791</v>
      </c>
      <c r="X135">
        <v>2486</v>
      </c>
    </row>
    <row r="136" spans="1:24" hidden="1" x14ac:dyDescent="0.25">
      <c r="A136" s="74" t="str">
        <f t="shared" si="2"/>
        <v>05047</v>
      </c>
      <c r="B136">
        <v>5</v>
      </c>
      <c r="C136">
        <v>47</v>
      </c>
      <c r="D136" t="s">
        <v>242</v>
      </c>
      <c r="E136" t="s">
        <v>162</v>
      </c>
      <c r="F136">
        <v>17715</v>
      </c>
      <c r="G136">
        <v>8837</v>
      </c>
      <c r="H136">
        <v>8878</v>
      </c>
      <c r="I136">
        <v>8301</v>
      </c>
      <c r="J136">
        <v>8418</v>
      </c>
      <c r="K136">
        <v>109</v>
      </c>
      <c r="L136">
        <v>55</v>
      </c>
      <c r="M136">
        <v>136</v>
      </c>
      <c r="N136">
        <v>144</v>
      </c>
      <c r="O136">
        <v>101</v>
      </c>
      <c r="P136">
        <v>89</v>
      </c>
      <c r="Q136">
        <v>23</v>
      </c>
      <c r="R136">
        <v>13</v>
      </c>
      <c r="S136">
        <v>167</v>
      </c>
      <c r="T136">
        <v>159</v>
      </c>
      <c r="U136">
        <v>8535</v>
      </c>
      <c r="V136">
        <v>8606</v>
      </c>
      <c r="W136">
        <v>302</v>
      </c>
      <c r="X136">
        <v>272</v>
      </c>
    </row>
    <row r="137" spans="1:24" hidden="1" x14ac:dyDescent="0.25">
      <c r="A137" s="74" t="str">
        <f t="shared" si="2"/>
        <v>05049</v>
      </c>
      <c r="B137">
        <v>5</v>
      </c>
      <c r="C137">
        <v>49</v>
      </c>
      <c r="D137" t="s">
        <v>242</v>
      </c>
      <c r="E137" t="s">
        <v>259</v>
      </c>
      <c r="F137">
        <v>12477</v>
      </c>
      <c r="G137">
        <v>6160</v>
      </c>
      <c r="H137">
        <v>6317</v>
      </c>
      <c r="I137">
        <v>5905</v>
      </c>
      <c r="J137">
        <v>6077</v>
      </c>
      <c r="K137">
        <v>46</v>
      </c>
      <c r="L137">
        <v>42</v>
      </c>
      <c r="M137">
        <v>53</v>
      </c>
      <c r="N137">
        <v>48</v>
      </c>
      <c r="O137">
        <v>16</v>
      </c>
      <c r="P137">
        <v>26</v>
      </c>
      <c r="Q137">
        <v>2</v>
      </c>
      <c r="R137">
        <v>0</v>
      </c>
      <c r="S137">
        <v>138</v>
      </c>
      <c r="T137">
        <v>124</v>
      </c>
      <c r="U137">
        <v>6054</v>
      </c>
      <c r="V137">
        <v>6208</v>
      </c>
      <c r="W137">
        <v>106</v>
      </c>
      <c r="X137">
        <v>109</v>
      </c>
    </row>
    <row r="138" spans="1:24" hidden="1" x14ac:dyDescent="0.25">
      <c r="A138" s="74" t="str">
        <f t="shared" si="2"/>
        <v>05051</v>
      </c>
      <c r="B138">
        <v>5</v>
      </c>
      <c r="C138">
        <v>51</v>
      </c>
      <c r="D138" t="s">
        <v>242</v>
      </c>
      <c r="E138" t="s">
        <v>260</v>
      </c>
      <c r="F138">
        <v>99386</v>
      </c>
      <c r="G138">
        <v>47783</v>
      </c>
      <c r="H138">
        <v>51603</v>
      </c>
      <c r="I138">
        <v>41463</v>
      </c>
      <c r="J138">
        <v>44973</v>
      </c>
      <c r="K138">
        <v>4254</v>
      </c>
      <c r="L138">
        <v>4445</v>
      </c>
      <c r="M138">
        <v>385</v>
      </c>
      <c r="N138">
        <v>398</v>
      </c>
      <c r="O138">
        <v>340</v>
      </c>
      <c r="P138">
        <v>515</v>
      </c>
      <c r="Q138">
        <v>39</v>
      </c>
      <c r="R138">
        <v>29</v>
      </c>
      <c r="S138">
        <v>1302</v>
      </c>
      <c r="T138">
        <v>1243</v>
      </c>
      <c r="U138">
        <v>44764</v>
      </c>
      <c r="V138">
        <v>48722</v>
      </c>
      <c r="W138">
        <v>3019</v>
      </c>
      <c r="X138">
        <v>2881</v>
      </c>
    </row>
    <row r="139" spans="1:24" hidden="1" x14ac:dyDescent="0.25">
      <c r="A139" s="74" t="str">
        <f t="shared" si="2"/>
        <v>05053</v>
      </c>
      <c r="B139">
        <v>5</v>
      </c>
      <c r="C139">
        <v>53</v>
      </c>
      <c r="D139" t="s">
        <v>242</v>
      </c>
      <c r="E139" t="s">
        <v>53</v>
      </c>
      <c r="F139">
        <v>18265</v>
      </c>
      <c r="G139">
        <v>9015</v>
      </c>
      <c r="H139">
        <v>9250</v>
      </c>
      <c r="I139">
        <v>8512</v>
      </c>
      <c r="J139">
        <v>8780</v>
      </c>
      <c r="K139">
        <v>263</v>
      </c>
      <c r="L139">
        <v>228</v>
      </c>
      <c r="M139">
        <v>53</v>
      </c>
      <c r="N139">
        <v>36</v>
      </c>
      <c r="O139">
        <v>30</v>
      </c>
      <c r="P139">
        <v>43</v>
      </c>
      <c r="Q139">
        <v>6</v>
      </c>
      <c r="R139">
        <v>6</v>
      </c>
      <c r="S139">
        <v>151</v>
      </c>
      <c r="T139">
        <v>157</v>
      </c>
      <c r="U139">
        <v>8714</v>
      </c>
      <c r="V139">
        <v>8999</v>
      </c>
      <c r="W139">
        <v>301</v>
      </c>
      <c r="X139">
        <v>251</v>
      </c>
    </row>
    <row r="140" spans="1:24" hidden="1" x14ac:dyDescent="0.25">
      <c r="A140" s="74" t="str">
        <f t="shared" si="2"/>
        <v>05055</v>
      </c>
      <c r="B140">
        <v>5</v>
      </c>
      <c r="C140">
        <v>55</v>
      </c>
      <c r="D140" t="s">
        <v>242</v>
      </c>
      <c r="E140" t="s">
        <v>164</v>
      </c>
      <c r="F140">
        <v>45325</v>
      </c>
      <c r="G140">
        <v>22336</v>
      </c>
      <c r="H140">
        <v>22989</v>
      </c>
      <c r="I140">
        <v>21210</v>
      </c>
      <c r="J140">
        <v>21958</v>
      </c>
      <c r="K140">
        <v>427</v>
      </c>
      <c r="L140">
        <v>398</v>
      </c>
      <c r="M140">
        <v>140</v>
      </c>
      <c r="N140">
        <v>121</v>
      </c>
      <c r="O140">
        <v>91</v>
      </c>
      <c r="P140">
        <v>94</v>
      </c>
      <c r="Q140">
        <v>100</v>
      </c>
      <c r="R140">
        <v>75</v>
      </c>
      <c r="S140">
        <v>368</v>
      </c>
      <c r="T140">
        <v>343</v>
      </c>
      <c r="U140">
        <v>21632</v>
      </c>
      <c r="V140">
        <v>22350</v>
      </c>
      <c r="W140">
        <v>704</v>
      </c>
      <c r="X140">
        <v>639</v>
      </c>
    </row>
    <row r="141" spans="1:24" hidden="1" x14ac:dyDescent="0.25">
      <c r="A141" s="74" t="str">
        <f t="shared" si="2"/>
        <v>05057</v>
      </c>
      <c r="B141">
        <v>5</v>
      </c>
      <c r="C141">
        <v>57</v>
      </c>
      <c r="D141" t="s">
        <v>242</v>
      </c>
      <c r="E141" t="s">
        <v>261</v>
      </c>
      <c r="F141">
        <v>21532</v>
      </c>
      <c r="G141">
        <v>10429</v>
      </c>
      <c r="H141">
        <v>11103</v>
      </c>
      <c r="I141">
        <v>7019</v>
      </c>
      <c r="J141">
        <v>7137</v>
      </c>
      <c r="K141">
        <v>2997</v>
      </c>
      <c r="L141">
        <v>3560</v>
      </c>
      <c r="M141">
        <v>77</v>
      </c>
      <c r="N141">
        <v>74</v>
      </c>
      <c r="O141">
        <v>43</v>
      </c>
      <c r="P141">
        <v>69</v>
      </c>
      <c r="Q141">
        <v>23</v>
      </c>
      <c r="R141">
        <v>22</v>
      </c>
      <c r="S141">
        <v>270</v>
      </c>
      <c r="T141">
        <v>241</v>
      </c>
      <c r="U141">
        <v>8931</v>
      </c>
      <c r="V141">
        <v>9737</v>
      </c>
      <c r="W141">
        <v>1498</v>
      </c>
      <c r="X141">
        <v>1366</v>
      </c>
    </row>
    <row r="142" spans="1:24" hidden="1" x14ac:dyDescent="0.25">
      <c r="A142" s="74" t="str">
        <f t="shared" si="2"/>
        <v>05059</v>
      </c>
      <c r="B142">
        <v>5</v>
      </c>
      <c r="C142">
        <v>59</v>
      </c>
      <c r="D142" t="s">
        <v>242</v>
      </c>
      <c r="E142" t="s">
        <v>262</v>
      </c>
      <c r="F142">
        <v>33771</v>
      </c>
      <c r="G142">
        <v>17646</v>
      </c>
      <c r="H142">
        <v>16125</v>
      </c>
      <c r="I142">
        <v>14927</v>
      </c>
      <c r="J142">
        <v>13928</v>
      </c>
      <c r="K142">
        <v>2161</v>
      </c>
      <c r="L142">
        <v>1666</v>
      </c>
      <c r="M142">
        <v>115</v>
      </c>
      <c r="N142">
        <v>103</v>
      </c>
      <c r="O142">
        <v>55</v>
      </c>
      <c r="P142">
        <v>85</v>
      </c>
      <c r="Q142">
        <v>12</v>
      </c>
      <c r="R142">
        <v>13</v>
      </c>
      <c r="S142">
        <v>376</v>
      </c>
      <c r="T142">
        <v>330</v>
      </c>
      <c r="U142">
        <v>16954</v>
      </c>
      <c r="V142">
        <v>15572</v>
      </c>
      <c r="W142">
        <v>692</v>
      </c>
      <c r="X142">
        <v>553</v>
      </c>
    </row>
    <row r="143" spans="1:24" hidden="1" x14ac:dyDescent="0.25">
      <c r="A143" s="74" t="str">
        <f t="shared" si="2"/>
        <v>05061</v>
      </c>
      <c r="B143">
        <v>5</v>
      </c>
      <c r="C143">
        <v>61</v>
      </c>
      <c r="D143" t="s">
        <v>242</v>
      </c>
      <c r="E143" t="s">
        <v>263</v>
      </c>
      <c r="F143">
        <v>13202</v>
      </c>
      <c r="G143">
        <v>6373</v>
      </c>
      <c r="H143">
        <v>6829</v>
      </c>
      <c r="I143">
        <v>4834</v>
      </c>
      <c r="J143">
        <v>5067</v>
      </c>
      <c r="K143">
        <v>1292</v>
      </c>
      <c r="L143">
        <v>1491</v>
      </c>
      <c r="M143">
        <v>83</v>
      </c>
      <c r="N143">
        <v>102</v>
      </c>
      <c r="O143">
        <v>42</v>
      </c>
      <c r="P143">
        <v>33</v>
      </c>
      <c r="Q143">
        <v>8</v>
      </c>
      <c r="R143">
        <v>9</v>
      </c>
      <c r="S143">
        <v>114</v>
      </c>
      <c r="T143">
        <v>127</v>
      </c>
      <c r="U143">
        <v>5502</v>
      </c>
      <c r="V143">
        <v>5962</v>
      </c>
      <c r="W143">
        <v>871</v>
      </c>
      <c r="X143">
        <v>867</v>
      </c>
    </row>
    <row r="144" spans="1:24" hidden="1" x14ac:dyDescent="0.25">
      <c r="A144" s="74" t="str">
        <f t="shared" si="2"/>
        <v>05063</v>
      </c>
      <c r="B144">
        <v>5</v>
      </c>
      <c r="C144">
        <v>63</v>
      </c>
      <c r="D144" t="s">
        <v>242</v>
      </c>
      <c r="E144" t="s">
        <v>264</v>
      </c>
      <c r="F144">
        <v>37825</v>
      </c>
      <c r="G144">
        <v>18479</v>
      </c>
      <c r="H144">
        <v>19346</v>
      </c>
      <c r="I144">
        <v>17302</v>
      </c>
      <c r="J144">
        <v>18176</v>
      </c>
      <c r="K144">
        <v>495</v>
      </c>
      <c r="L144">
        <v>435</v>
      </c>
      <c r="M144">
        <v>150</v>
      </c>
      <c r="N144">
        <v>165</v>
      </c>
      <c r="O144">
        <v>155</v>
      </c>
      <c r="P144">
        <v>183</v>
      </c>
      <c r="Q144">
        <v>48</v>
      </c>
      <c r="R144">
        <v>41</v>
      </c>
      <c r="S144">
        <v>329</v>
      </c>
      <c r="T144">
        <v>346</v>
      </c>
      <c r="U144">
        <v>17198</v>
      </c>
      <c r="V144">
        <v>18113</v>
      </c>
      <c r="W144">
        <v>1281</v>
      </c>
      <c r="X144">
        <v>1233</v>
      </c>
    </row>
    <row r="145" spans="1:24" hidden="1" x14ac:dyDescent="0.25">
      <c r="A145" s="74" t="str">
        <f t="shared" si="2"/>
        <v>05065</v>
      </c>
      <c r="B145">
        <v>5</v>
      </c>
      <c r="C145">
        <v>65</v>
      </c>
      <c r="D145" t="s">
        <v>242</v>
      </c>
      <c r="E145" t="s">
        <v>265</v>
      </c>
      <c r="F145">
        <v>13629</v>
      </c>
      <c r="G145">
        <v>7073</v>
      </c>
      <c r="H145">
        <v>6556</v>
      </c>
      <c r="I145">
        <v>6642</v>
      </c>
      <c r="J145">
        <v>6310</v>
      </c>
      <c r="K145">
        <v>254</v>
      </c>
      <c r="L145">
        <v>40</v>
      </c>
      <c r="M145">
        <v>56</v>
      </c>
      <c r="N145">
        <v>58</v>
      </c>
      <c r="O145">
        <v>20</v>
      </c>
      <c r="P145">
        <v>45</v>
      </c>
      <c r="Q145">
        <v>0</v>
      </c>
      <c r="R145">
        <v>2</v>
      </c>
      <c r="S145">
        <v>101</v>
      </c>
      <c r="T145">
        <v>101</v>
      </c>
      <c r="U145">
        <v>6876</v>
      </c>
      <c r="V145">
        <v>6407</v>
      </c>
      <c r="W145">
        <v>197</v>
      </c>
      <c r="X145">
        <v>149</v>
      </c>
    </row>
    <row r="146" spans="1:24" hidden="1" x14ac:dyDescent="0.25">
      <c r="A146" s="74" t="str">
        <f t="shared" si="2"/>
        <v>05067</v>
      </c>
      <c r="B146">
        <v>5</v>
      </c>
      <c r="C146">
        <v>67</v>
      </c>
      <c r="D146" t="s">
        <v>242</v>
      </c>
      <c r="E146" t="s">
        <v>56</v>
      </c>
      <c r="F146">
        <v>16719</v>
      </c>
      <c r="G146">
        <v>8297</v>
      </c>
      <c r="H146">
        <v>8422</v>
      </c>
      <c r="I146">
        <v>6565</v>
      </c>
      <c r="J146">
        <v>6682</v>
      </c>
      <c r="K146">
        <v>1463</v>
      </c>
      <c r="L146">
        <v>1441</v>
      </c>
      <c r="M146">
        <v>63</v>
      </c>
      <c r="N146">
        <v>57</v>
      </c>
      <c r="O146">
        <v>37</v>
      </c>
      <c r="P146">
        <v>51</v>
      </c>
      <c r="Q146">
        <v>21</v>
      </c>
      <c r="R146">
        <v>15</v>
      </c>
      <c r="S146">
        <v>148</v>
      </c>
      <c r="T146">
        <v>176</v>
      </c>
      <c r="U146">
        <v>8005</v>
      </c>
      <c r="V146">
        <v>8211</v>
      </c>
      <c r="W146">
        <v>292</v>
      </c>
      <c r="X146">
        <v>211</v>
      </c>
    </row>
    <row r="147" spans="1:24" hidden="1" x14ac:dyDescent="0.25">
      <c r="A147" s="74" t="str">
        <f t="shared" si="2"/>
        <v>05069</v>
      </c>
      <c r="B147">
        <v>5</v>
      </c>
      <c r="C147">
        <v>69</v>
      </c>
      <c r="D147" t="s">
        <v>242</v>
      </c>
      <c r="E147" t="s">
        <v>57</v>
      </c>
      <c r="F147">
        <v>66824</v>
      </c>
      <c r="G147">
        <v>33005</v>
      </c>
      <c r="H147">
        <v>33819</v>
      </c>
      <c r="I147">
        <v>13554</v>
      </c>
      <c r="J147">
        <v>13057</v>
      </c>
      <c r="K147">
        <v>18506</v>
      </c>
      <c r="L147">
        <v>19848</v>
      </c>
      <c r="M147">
        <v>147</v>
      </c>
      <c r="N147">
        <v>137</v>
      </c>
      <c r="O147">
        <v>309</v>
      </c>
      <c r="P147">
        <v>273</v>
      </c>
      <c r="Q147">
        <v>44</v>
      </c>
      <c r="R147">
        <v>36</v>
      </c>
      <c r="S147">
        <v>445</v>
      </c>
      <c r="T147">
        <v>468</v>
      </c>
      <c r="U147">
        <v>32145</v>
      </c>
      <c r="V147">
        <v>33206</v>
      </c>
      <c r="W147">
        <v>860</v>
      </c>
      <c r="X147">
        <v>613</v>
      </c>
    </row>
    <row r="148" spans="1:24" hidden="1" x14ac:dyDescent="0.25">
      <c r="A148" s="74" t="str">
        <f t="shared" si="2"/>
        <v>05071</v>
      </c>
      <c r="B148">
        <v>5</v>
      </c>
      <c r="C148">
        <v>71</v>
      </c>
      <c r="D148" t="s">
        <v>242</v>
      </c>
      <c r="E148" t="s">
        <v>266</v>
      </c>
      <c r="F148">
        <v>26578</v>
      </c>
      <c r="G148">
        <v>13157</v>
      </c>
      <c r="H148">
        <v>13421</v>
      </c>
      <c r="I148">
        <v>11987</v>
      </c>
      <c r="J148">
        <v>12358</v>
      </c>
      <c r="K148">
        <v>325</v>
      </c>
      <c r="L148">
        <v>258</v>
      </c>
      <c r="M148">
        <v>166</v>
      </c>
      <c r="N148">
        <v>162</v>
      </c>
      <c r="O148">
        <v>362</v>
      </c>
      <c r="P148">
        <v>359</v>
      </c>
      <c r="Q148">
        <v>21</v>
      </c>
      <c r="R148">
        <v>15</v>
      </c>
      <c r="S148">
        <v>296</v>
      </c>
      <c r="T148">
        <v>269</v>
      </c>
      <c r="U148">
        <v>11237</v>
      </c>
      <c r="V148">
        <v>11550</v>
      </c>
      <c r="W148">
        <v>1920</v>
      </c>
      <c r="X148">
        <v>1871</v>
      </c>
    </row>
    <row r="149" spans="1:24" hidden="1" x14ac:dyDescent="0.25">
      <c r="A149" s="74" t="str">
        <f t="shared" si="2"/>
        <v>05073</v>
      </c>
      <c r="B149">
        <v>5</v>
      </c>
      <c r="C149">
        <v>73</v>
      </c>
      <c r="D149" t="s">
        <v>242</v>
      </c>
      <c r="E149" t="s">
        <v>267</v>
      </c>
      <c r="F149">
        <v>6624</v>
      </c>
      <c r="G149">
        <v>3238</v>
      </c>
      <c r="H149">
        <v>3386</v>
      </c>
      <c r="I149">
        <v>2030</v>
      </c>
      <c r="J149">
        <v>2025</v>
      </c>
      <c r="K149">
        <v>1130</v>
      </c>
      <c r="L149">
        <v>1274</v>
      </c>
      <c r="M149">
        <v>16</v>
      </c>
      <c r="N149">
        <v>20</v>
      </c>
      <c r="O149">
        <v>22</v>
      </c>
      <c r="P149">
        <v>20</v>
      </c>
      <c r="Q149">
        <v>1</v>
      </c>
      <c r="R149">
        <v>0</v>
      </c>
      <c r="S149">
        <v>39</v>
      </c>
      <c r="T149">
        <v>47</v>
      </c>
      <c r="U149">
        <v>3128</v>
      </c>
      <c r="V149">
        <v>3301</v>
      </c>
      <c r="W149">
        <v>110</v>
      </c>
      <c r="X149">
        <v>85</v>
      </c>
    </row>
    <row r="150" spans="1:24" hidden="1" x14ac:dyDescent="0.25">
      <c r="A150" s="74" t="str">
        <f t="shared" si="2"/>
        <v>05075</v>
      </c>
      <c r="B150">
        <v>5</v>
      </c>
      <c r="C150">
        <v>75</v>
      </c>
      <c r="D150" t="s">
        <v>242</v>
      </c>
      <c r="E150" t="s">
        <v>170</v>
      </c>
      <c r="F150">
        <v>16406</v>
      </c>
      <c r="G150">
        <v>8036</v>
      </c>
      <c r="H150">
        <v>8370</v>
      </c>
      <c r="I150">
        <v>7727</v>
      </c>
      <c r="J150">
        <v>8103</v>
      </c>
      <c r="K150">
        <v>102</v>
      </c>
      <c r="L150">
        <v>97</v>
      </c>
      <c r="M150">
        <v>63</v>
      </c>
      <c r="N150">
        <v>42</v>
      </c>
      <c r="O150">
        <v>22</v>
      </c>
      <c r="P150">
        <v>22</v>
      </c>
      <c r="Q150">
        <v>3</v>
      </c>
      <c r="R150">
        <v>4</v>
      </c>
      <c r="S150">
        <v>119</v>
      </c>
      <c r="T150">
        <v>102</v>
      </c>
      <c r="U150">
        <v>7894</v>
      </c>
      <c r="V150">
        <v>8220</v>
      </c>
      <c r="W150">
        <v>142</v>
      </c>
      <c r="X150">
        <v>150</v>
      </c>
    </row>
    <row r="151" spans="1:24" hidden="1" x14ac:dyDescent="0.25">
      <c r="A151" s="74" t="str">
        <f t="shared" si="2"/>
        <v>05077</v>
      </c>
      <c r="B151">
        <v>5</v>
      </c>
      <c r="C151">
        <v>77</v>
      </c>
      <c r="D151" t="s">
        <v>242</v>
      </c>
      <c r="E151" t="s">
        <v>171</v>
      </c>
      <c r="F151">
        <v>8857</v>
      </c>
      <c r="G151">
        <v>4983</v>
      </c>
      <c r="H151">
        <v>3874</v>
      </c>
      <c r="I151">
        <v>2267</v>
      </c>
      <c r="J151">
        <v>1546</v>
      </c>
      <c r="K151">
        <v>2591</v>
      </c>
      <c r="L151">
        <v>2226</v>
      </c>
      <c r="M151">
        <v>32</v>
      </c>
      <c r="N151">
        <v>22</v>
      </c>
      <c r="O151">
        <v>28</v>
      </c>
      <c r="P151">
        <v>23</v>
      </c>
      <c r="Q151">
        <v>2</v>
      </c>
      <c r="R151">
        <v>0</v>
      </c>
      <c r="S151">
        <v>63</v>
      </c>
      <c r="T151">
        <v>57</v>
      </c>
      <c r="U151">
        <v>4848</v>
      </c>
      <c r="V151">
        <v>3803</v>
      </c>
      <c r="W151">
        <v>135</v>
      </c>
      <c r="X151">
        <v>71</v>
      </c>
    </row>
    <row r="152" spans="1:24" hidden="1" x14ac:dyDescent="0.25">
      <c r="A152" s="74" t="str">
        <f t="shared" si="2"/>
        <v>05079</v>
      </c>
      <c r="B152">
        <v>5</v>
      </c>
      <c r="C152">
        <v>79</v>
      </c>
      <c r="D152" t="s">
        <v>242</v>
      </c>
      <c r="E152" t="s">
        <v>62</v>
      </c>
      <c r="F152">
        <v>13024</v>
      </c>
      <c r="G152">
        <v>7995</v>
      </c>
      <c r="H152">
        <v>5029</v>
      </c>
      <c r="I152">
        <v>4986</v>
      </c>
      <c r="J152">
        <v>3812</v>
      </c>
      <c r="K152">
        <v>2834</v>
      </c>
      <c r="L152">
        <v>1077</v>
      </c>
      <c r="M152">
        <v>44</v>
      </c>
      <c r="N152">
        <v>28</v>
      </c>
      <c r="O152">
        <v>32</v>
      </c>
      <c r="P152">
        <v>15</v>
      </c>
      <c r="Q152">
        <v>1</v>
      </c>
      <c r="R152">
        <v>0</v>
      </c>
      <c r="S152">
        <v>98</v>
      </c>
      <c r="T152">
        <v>97</v>
      </c>
      <c r="U152">
        <v>7635</v>
      </c>
      <c r="V152">
        <v>4847</v>
      </c>
      <c r="W152">
        <v>360</v>
      </c>
      <c r="X152">
        <v>182</v>
      </c>
    </row>
    <row r="153" spans="1:24" hidden="1" x14ac:dyDescent="0.25">
      <c r="A153" s="74" t="str">
        <f t="shared" si="2"/>
        <v>05081</v>
      </c>
      <c r="B153">
        <v>5</v>
      </c>
      <c r="C153">
        <v>81</v>
      </c>
      <c r="D153" t="s">
        <v>242</v>
      </c>
      <c r="E153" t="s">
        <v>268</v>
      </c>
      <c r="F153">
        <v>12259</v>
      </c>
      <c r="G153">
        <v>5904</v>
      </c>
      <c r="H153">
        <v>6355</v>
      </c>
      <c r="I153">
        <v>4519</v>
      </c>
      <c r="J153">
        <v>4731</v>
      </c>
      <c r="K153">
        <v>1119</v>
      </c>
      <c r="L153">
        <v>1315</v>
      </c>
      <c r="M153">
        <v>93</v>
      </c>
      <c r="N153">
        <v>111</v>
      </c>
      <c r="O153">
        <v>20</v>
      </c>
      <c r="P153">
        <v>37</v>
      </c>
      <c r="Q153">
        <v>6</v>
      </c>
      <c r="R153">
        <v>3</v>
      </c>
      <c r="S153">
        <v>147</v>
      </c>
      <c r="T153">
        <v>158</v>
      </c>
      <c r="U153">
        <v>5675</v>
      </c>
      <c r="V153">
        <v>6127</v>
      </c>
      <c r="W153">
        <v>229</v>
      </c>
      <c r="X153">
        <v>228</v>
      </c>
    </row>
    <row r="154" spans="1:24" hidden="1" x14ac:dyDescent="0.25">
      <c r="A154" s="74" t="str">
        <f t="shared" si="2"/>
        <v>05083</v>
      </c>
      <c r="B154">
        <v>5</v>
      </c>
      <c r="C154">
        <v>83</v>
      </c>
      <c r="D154" t="s">
        <v>242</v>
      </c>
      <c r="E154" t="s">
        <v>269</v>
      </c>
      <c r="F154">
        <v>21466</v>
      </c>
      <c r="G154">
        <v>10700</v>
      </c>
      <c r="H154">
        <v>10766</v>
      </c>
      <c r="I154">
        <v>9934</v>
      </c>
      <c r="J154">
        <v>10062</v>
      </c>
      <c r="K154">
        <v>173</v>
      </c>
      <c r="L154">
        <v>145</v>
      </c>
      <c r="M154">
        <v>120</v>
      </c>
      <c r="N154">
        <v>130</v>
      </c>
      <c r="O154">
        <v>278</v>
      </c>
      <c r="P154">
        <v>212</v>
      </c>
      <c r="Q154">
        <v>4</v>
      </c>
      <c r="R154">
        <v>5</v>
      </c>
      <c r="S154">
        <v>191</v>
      </c>
      <c r="T154">
        <v>212</v>
      </c>
      <c r="U154">
        <v>10344</v>
      </c>
      <c r="V154">
        <v>10471</v>
      </c>
      <c r="W154">
        <v>356</v>
      </c>
      <c r="X154">
        <v>295</v>
      </c>
    </row>
    <row r="155" spans="1:24" hidden="1" x14ac:dyDescent="0.25">
      <c r="A155" s="74" t="str">
        <f t="shared" si="2"/>
        <v>05085</v>
      </c>
      <c r="B155">
        <v>5</v>
      </c>
      <c r="C155">
        <v>85</v>
      </c>
      <c r="D155" t="s">
        <v>242</v>
      </c>
      <c r="E155" t="s">
        <v>270</v>
      </c>
      <c r="F155">
        <v>73309</v>
      </c>
      <c r="G155">
        <v>35960</v>
      </c>
      <c r="H155">
        <v>37349</v>
      </c>
      <c r="I155">
        <v>32383</v>
      </c>
      <c r="J155">
        <v>33436</v>
      </c>
      <c r="K155">
        <v>2253</v>
      </c>
      <c r="L155">
        <v>2399</v>
      </c>
      <c r="M155">
        <v>264</v>
      </c>
      <c r="N155">
        <v>269</v>
      </c>
      <c r="O155">
        <v>239</v>
      </c>
      <c r="P155">
        <v>433</v>
      </c>
      <c r="Q155">
        <v>36</v>
      </c>
      <c r="R155">
        <v>22</v>
      </c>
      <c r="S155">
        <v>785</v>
      </c>
      <c r="T155">
        <v>790</v>
      </c>
      <c r="U155">
        <v>34135</v>
      </c>
      <c r="V155">
        <v>35824</v>
      </c>
      <c r="W155">
        <v>1825</v>
      </c>
      <c r="X155">
        <v>1525</v>
      </c>
    </row>
    <row r="156" spans="1:24" hidden="1" x14ac:dyDescent="0.25">
      <c r="A156" s="74" t="str">
        <f t="shared" si="2"/>
        <v>05087</v>
      </c>
      <c r="B156">
        <v>5</v>
      </c>
      <c r="C156">
        <v>87</v>
      </c>
      <c r="D156" t="s">
        <v>242</v>
      </c>
      <c r="E156" t="s">
        <v>175</v>
      </c>
      <c r="F156">
        <v>16576</v>
      </c>
      <c r="G156">
        <v>8300</v>
      </c>
      <c r="H156">
        <v>8276</v>
      </c>
      <c r="I156">
        <v>7828</v>
      </c>
      <c r="J156">
        <v>7776</v>
      </c>
      <c r="K156">
        <v>84</v>
      </c>
      <c r="L156">
        <v>67</v>
      </c>
      <c r="M156">
        <v>151</v>
      </c>
      <c r="N156">
        <v>134</v>
      </c>
      <c r="O156">
        <v>53</v>
      </c>
      <c r="P156">
        <v>72</v>
      </c>
      <c r="Q156">
        <v>48</v>
      </c>
      <c r="R156">
        <v>46</v>
      </c>
      <c r="S156">
        <v>136</v>
      </c>
      <c r="T156">
        <v>181</v>
      </c>
      <c r="U156">
        <v>7783</v>
      </c>
      <c r="V156">
        <v>7816</v>
      </c>
      <c r="W156">
        <v>517</v>
      </c>
      <c r="X156">
        <v>460</v>
      </c>
    </row>
    <row r="157" spans="1:24" hidden="1" x14ac:dyDescent="0.25">
      <c r="A157" s="74" t="str">
        <f t="shared" si="2"/>
        <v>05089</v>
      </c>
      <c r="B157">
        <v>5</v>
      </c>
      <c r="C157">
        <v>89</v>
      </c>
      <c r="D157" t="s">
        <v>242</v>
      </c>
      <c r="E157" t="s">
        <v>65</v>
      </c>
      <c r="F157">
        <v>16694</v>
      </c>
      <c r="G157">
        <v>8180</v>
      </c>
      <c r="H157">
        <v>8514</v>
      </c>
      <c r="I157">
        <v>7853</v>
      </c>
      <c r="J157">
        <v>8098</v>
      </c>
      <c r="K157">
        <v>52</v>
      </c>
      <c r="L157">
        <v>49</v>
      </c>
      <c r="M157">
        <v>85</v>
      </c>
      <c r="N157">
        <v>92</v>
      </c>
      <c r="O157">
        <v>12</v>
      </c>
      <c r="P157">
        <v>91</v>
      </c>
      <c r="Q157">
        <v>5</v>
      </c>
      <c r="R157">
        <v>5</v>
      </c>
      <c r="S157">
        <v>173</v>
      </c>
      <c r="T157">
        <v>179</v>
      </c>
      <c r="U157">
        <v>7991</v>
      </c>
      <c r="V157">
        <v>8295</v>
      </c>
      <c r="W157">
        <v>189</v>
      </c>
      <c r="X157">
        <v>219</v>
      </c>
    </row>
    <row r="158" spans="1:24" hidden="1" x14ac:dyDescent="0.25">
      <c r="A158" s="74" t="str">
        <f t="shared" si="2"/>
        <v>05091</v>
      </c>
      <c r="B158">
        <v>5</v>
      </c>
      <c r="C158">
        <v>91</v>
      </c>
      <c r="D158" t="s">
        <v>242</v>
      </c>
      <c r="E158" t="s">
        <v>271</v>
      </c>
      <c r="F158">
        <v>43257</v>
      </c>
      <c r="G158">
        <v>21294</v>
      </c>
      <c r="H158">
        <v>21963</v>
      </c>
      <c r="I158">
        <v>15381</v>
      </c>
      <c r="J158">
        <v>15393</v>
      </c>
      <c r="K158">
        <v>5165</v>
      </c>
      <c r="L158">
        <v>5810</v>
      </c>
      <c r="M158">
        <v>187</v>
      </c>
      <c r="N158">
        <v>186</v>
      </c>
      <c r="O158">
        <v>110</v>
      </c>
      <c r="P158">
        <v>119</v>
      </c>
      <c r="Q158">
        <v>13</v>
      </c>
      <c r="R158">
        <v>17</v>
      </c>
      <c r="S158">
        <v>438</v>
      </c>
      <c r="T158">
        <v>438</v>
      </c>
      <c r="U158">
        <v>20478</v>
      </c>
      <c r="V158">
        <v>21227</v>
      </c>
      <c r="W158">
        <v>816</v>
      </c>
      <c r="X158">
        <v>736</v>
      </c>
    </row>
    <row r="159" spans="1:24" hidden="1" x14ac:dyDescent="0.25">
      <c r="A159" s="74" t="str">
        <f t="shared" si="2"/>
        <v>05093</v>
      </c>
      <c r="B159">
        <v>5</v>
      </c>
      <c r="C159">
        <v>93</v>
      </c>
      <c r="D159" t="s">
        <v>242</v>
      </c>
      <c r="E159" t="s">
        <v>272</v>
      </c>
      <c r="F159">
        <v>40651</v>
      </c>
      <c r="G159">
        <v>19795</v>
      </c>
      <c r="H159">
        <v>20856</v>
      </c>
      <c r="I159">
        <v>12541</v>
      </c>
      <c r="J159">
        <v>12582</v>
      </c>
      <c r="K159">
        <v>6726</v>
      </c>
      <c r="L159">
        <v>7752</v>
      </c>
      <c r="M159">
        <v>111</v>
      </c>
      <c r="N159">
        <v>79</v>
      </c>
      <c r="O159">
        <v>96</v>
      </c>
      <c r="P159">
        <v>98</v>
      </c>
      <c r="Q159">
        <v>7</v>
      </c>
      <c r="R159">
        <v>7</v>
      </c>
      <c r="S159">
        <v>314</v>
      </c>
      <c r="T159">
        <v>338</v>
      </c>
      <c r="U159">
        <v>18870</v>
      </c>
      <c r="V159">
        <v>19990</v>
      </c>
      <c r="W159">
        <v>925</v>
      </c>
      <c r="X159">
        <v>866</v>
      </c>
    </row>
    <row r="160" spans="1:24" hidden="1" x14ac:dyDescent="0.25">
      <c r="A160" s="74" t="str">
        <f t="shared" si="2"/>
        <v>05095</v>
      </c>
      <c r="B160">
        <v>5</v>
      </c>
      <c r="C160">
        <v>95</v>
      </c>
      <c r="D160" t="s">
        <v>242</v>
      </c>
      <c r="E160" t="s">
        <v>179</v>
      </c>
      <c r="F160">
        <v>6701</v>
      </c>
      <c r="G160">
        <v>3137</v>
      </c>
      <c r="H160">
        <v>3564</v>
      </c>
      <c r="I160">
        <v>1790</v>
      </c>
      <c r="J160">
        <v>1970</v>
      </c>
      <c r="K160">
        <v>1231</v>
      </c>
      <c r="L160">
        <v>1461</v>
      </c>
      <c r="M160">
        <v>25</v>
      </c>
      <c r="N160">
        <v>19</v>
      </c>
      <c r="O160">
        <v>25</v>
      </c>
      <c r="P160">
        <v>29</v>
      </c>
      <c r="Q160">
        <v>0</v>
      </c>
      <c r="R160">
        <v>0</v>
      </c>
      <c r="S160">
        <v>66</v>
      </c>
      <c r="T160">
        <v>85</v>
      </c>
      <c r="U160">
        <v>3030</v>
      </c>
      <c r="V160">
        <v>3497</v>
      </c>
      <c r="W160">
        <v>107</v>
      </c>
      <c r="X160">
        <v>67</v>
      </c>
    </row>
    <row r="161" spans="1:24" hidden="1" x14ac:dyDescent="0.25">
      <c r="A161" s="74" t="str">
        <f t="shared" si="2"/>
        <v>05097</v>
      </c>
      <c r="B161">
        <v>5</v>
      </c>
      <c r="C161">
        <v>97</v>
      </c>
      <c r="D161" t="s">
        <v>242</v>
      </c>
      <c r="E161" t="s">
        <v>180</v>
      </c>
      <c r="F161">
        <v>8986</v>
      </c>
      <c r="G161">
        <v>4457</v>
      </c>
      <c r="H161">
        <v>4529</v>
      </c>
      <c r="I161">
        <v>4204</v>
      </c>
      <c r="J161">
        <v>4242</v>
      </c>
      <c r="K161">
        <v>37</v>
      </c>
      <c r="L161">
        <v>35</v>
      </c>
      <c r="M161">
        <v>67</v>
      </c>
      <c r="N161">
        <v>60</v>
      </c>
      <c r="O161">
        <v>36</v>
      </c>
      <c r="P161">
        <v>81</v>
      </c>
      <c r="Q161">
        <v>1</v>
      </c>
      <c r="R161">
        <v>2</v>
      </c>
      <c r="S161">
        <v>112</v>
      </c>
      <c r="T161">
        <v>109</v>
      </c>
      <c r="U161">
        <v>4262</v>
      </c>
      <c r="V161">
        <v>4317</v>
      </c>
      <c r="W161">
        <v>195</v>
      </c>
      <c r="X161">
        <v>212</v>
      </c>
    </row>
    <row r="162" spans="1:24" hidden="1" x14ac:dyDescent="0.25">
      <c r="A162" s="74" t="str">
        <f t="shared" si="2"/>
        <v>05099</v>
      </c>
      <c r="B162">
        <v>5</v>
      </c>
      <c r="C162">
        <v>99</v>
      </c>
      <c r="D162" t="s">
        <v>242</v>
      </c>
      <c r="E162" t="s">
        <v>273</v>
      </c>
      <c r="F162">
        <v>8252</v>
      </c>
      <c r="G162">
        <v>4088</v>
      </c>
      <c r="H162">
        <v>4164</v>
      </c>
      <c r="I162">
        <v>2737</v>
      </c>
      <c r="J162">
        <v>2746</v>
      </c>
      <c r="K162">
        <v>1227</v>
      </c>
      <c r="L162">
        <v>1319</v>
      </c>
      <c r="M162">
        <v>23</v>
      </c>
      <c r="N162">
        <v>13</v>
      </c>
      <c r="O162">
        <v>20</v>
      </c>
      <c r="P162">
        <v>23</v>
      </c>
      <c r="Q162">
        <v>2</v>
      </c>
      <c r="R162">
        <v>0</v>
      </c>
      <c r="S162">
        <v>79</v>
      </c>
      <c r="T162">
        <v>63</v>
      </c>
      <c r="U162">
        <v>3887</v>
      </c>
      <c r="V162">
        <v>3976</v>
      </c>
      <c r="W162">
        <v>201</v>
      </c>
      <c r="X162">
        <v>188</v>
      </c>
    </row>
    <row r="163" spans="1:24" hidden="1" x14ac:dyDescent="0.25">
      <c r="A163" s="74" t="str">
        <f t="shared" si="2"/>
        <v>05101</v>
      </c>
      <c r="B163">
        <v>5</v>
      </c>
      <c r="C163">
        <v>101</v>
      </c>
      <c r="D163" t="s">
        <v>242</v>
      </c>
      <c r="E163" t="s">
        <v>274</v>
      </c>
      <c r="F163">
        <v>7753</v>
      </c>
      <c r="G163">
        <v>3917</v>
      </c>
      <c r="H163">
        <v>3836</v>
      </c>
      <c r="I163">
        <v>3737</v>
      </c>
      <c r="J163">
        <v>3647</v>
      </c>
      <c r="K163">
        <v>20</v>
      </c>
      <c r="L163">
        <v>18</v>
      </c>
      <c r="M163">
        <v>51</v>
      </c>
      <c r="N163">
        <v>48</v>
      </c>
      <c r="O163">
        <v>5</v>
      </c>
      <c r="P163">
        <v>24</v>
      </c>
      <c r="Q163">
        <v>1</v>
      </c>
      <c r="R163">
        <v>0</v>
      </c>
      <c r="S163">
        <v>103</v>
      </c>
      <c r="T163">
        <v>99</v>
      </c>
      <c r="U163">
        <v>3846</v>
      </c>
      <c r="V163">
        <v>3756</v>
      </c>
      <c r="W163">
        <v>71</v>
      </c>
      <c r="X163">
        <v>80</v>
      </c>
    </row>
    <row r="164" spans="1:24" hidden="1" x14ac:dyDescent="0.25">
      <c r="A164" s="74" t="str">
        <f t="shared" si="2"/>
        <v>05103</v>
      </c>
      <c r="B164">
        <v>5</v>
      </c>
      <c r="C164">
        <v>103</v>
      </c>
      <c r="D164" t="s">
        <v>242</v>
      </c>
      <c r="E164" t="s">
        <v>275</v>
      </c>
      <c r="F164">
        <v>23382</v>
      </c>
      <c r="G164">
        <v>11049</v>
      </c>
      <c r="H164">
        <v>12333</v>
      </c>
      <c r="I164">
        <v>6455</v>
      </c>
      <c r="J164">
        <v>6766</v>
      </c>
      <c r="K164">
        <v>4202</v>
      </c>
      <c r="L164">
        <v>5185</v>
      </c>
      <c r="M164">
        <v>62</v>
      </c>
      <c r="N164">
        <v>49</v>
      </c>
      <c r="O164">
        <v>62</v>
      </c>
      <c r="P164">
        <v>57</v>
      </c>
      <c r="Q164">
        <v>3</v>
      </c>
      <c r="R164">
        <v>6</v>
      </c>
      <c r="S164">
        <v>265</v>
      </c>
      <c r="T164">
        <v>270</v>
      </c>
      <c r="U164">
        <v>10733</v>
      </c>
      <c r="V164">
        <v>12051</v>
      </c>
      <c r="W164">
        <v>316</v>
      </c>
      <c r="X164">
        <v>282</v>
      </c>
    </row>
    <row r="165" spans="1:24" hidden="1" x14ac:dyDescent="0.25">
      <c r="A165" s="74" t="str">
        <f t="shared" si="2"/>
        <v>05105</v>
      </c>
      <c r="B165">
        <v>5</v>
      </c>
      <c r="C165">
        <v>105</v>
      </c>
      <c r="D165" t="s">
        <v>242</v>
      </c>
      <c r="E165" t="s">
        <v>182</v>
      </c>
      <c r="F165">
        <v>10455</v>
      </c>
      <c r="G165">
        <v>5188</v>
      </c>
      <c r="H165">
        <v>5267</v>
      </c>
      <c r="I165">
        <v>4879</v>
      </c>
      <c r="J165">
        <v>5002</v>
      </c>
      <c r="K165">
        <v>123</v>
      </c>
      <c r="L165">
        <v>89</v>
      </c>
      <c r="M165">
        <v>57</v>
      </c>
      <c r="N165">
        <v>46</v>
      </c>
      <c r="O165">
        <v>10</v>
      </c>
      <c r="P165">
        <v>28</v>
      </c>
      <c r="Q165">
        <v>1</v>
      </c>
      <c r="R165">
        <v>1</v>
      </c>
      <c r="S165">
        <v>118</v>
      </c>
      <c r="T165">
        <v>101</v>
      </c>
      <c r="U165">
        <v>4993</v>
      </c>
      <c r="V165">
        <v>5138</v>
      </c>
      <c r="W165">
        <v>195</v>
      </c>
      <c r="X165">
        <v>129</v>
      </c>
    </row>
    <row r="166" spans="1:24" hidden="1" x14ac:dyDescent="0.25">
      <c r="A166" s="74" t="str">
        <f t="shared" si="2"/>
        <v>05107</v>
      </c>
      <c r="B166">
        <v>5</v>
      </c>
      <c r="C166">
        <v>107</v>
      </c>
      <c r="D166" t="s">
        <v>242</v>
      </c>
      <c r="E166" t="s">
        <v>276</v>
      </c>
      <c r="F166">
        <v>17782</v>
      </c>
      <c r="G166">
        <v>8343</v>
      </c>
      <c r="H166">
        <v>9439</v>
      </c>
      <c r="I166">
        <v>3157</v>
      </c>
      <c r="J166">
        <v>3144</v>
      </c>
      <c r="K166">
        <v>4977</v>
      </c>
      <c r="L166">
        <v>6097</v>
      </c>
      <c r="M166">
        <v>44</v>
      </c>
      <c r="N166">
        <v>28</v>
      </c>
      <c r="O166">
        <v>37</v>
      </c>
      <c r="P166">
        <v>43</v>
      </c>
      <c r="Q166">
        <v>0</v>
      </c>
      <c r="R166">
        <v>2</v>
      </c>
      <c r="S166">
        <v>128</v>
      </c>
      <c r="T166">
        <v>125</v>
      </c>
      <c r="U166">
        <v>8148</v>
      </c>
      <c r="V166">
        <v>9280</v>
      </c>
      <c r="W166">
        <v>195</v>
      </c>
      <c r="X166">
        <v>159</v>
      </c>
    </row>
    <row r="167" spans="1:24" hidden="1" x14ac:dyDescent="0.25">
      <c r="A167" s="74" t="str">
        <f t="shared" si="2"/>
        <v>05109</v>
      </c>
      <c r="B167">
        <v>5</v>
      </c>
      <c r="C167">
        <v>109</v>
      </c>
      <c r="D167" t="s">
        <v>242</v>
      </c>
      <c r="E167" t="s">
        <v>184</v>
      </c>
      <c r="F167">
        <v>10718</v>
      </c>
      <c r="G167">
        <v>5338</v>
      </c>
      <c r="H167">
        <v>5380</v>
      </c>
      <c r="I167">
        <v>4899</v>
      </c>
      <c r="J167">
        <v>5017</v>
      </c>
      <c r="K167">
        <v>205</v>
      </c>
      <c r="L167">
        <v>166</v>
      </c>
      <c r="M167">
        <v>75</v>
      </c>
      <c r="N167">
        <v>52</v>
      </c>
      <c r="O167">
        <v>44</v>
      </c>
      <c r="P167">
        <v>41</v>
      </c>
      <c r="Q167">
        <v>2</v>
      </c>
      <c r="R167">
        <v>2</v>
      </c>
      <c r="S167">
        <v>113</v>
      </c>
      <c r="T167">
        <v>102</v>
      </c>
      <c r="U167">
        <v>4968</v>
      </c>
      <c r="V167">
        <v>5044</v>
      </c>
      <c r="W167">
        <v>370</v>
      </c>
      <c r="X167">
        <v>336</v>
      </c>
    </row>
    <row r="168" spans="1:24" hidden="1" x14ac:dyDescent="0.25">
      <c r="A168" s="74" t="str">
        <f t="shared" si="2"/>
        <v>05111</v>
      </c>
      <c r="B168">
        <v>5</v>
      </c>
      <c r="C168">
        <v>111</v>
      </c>
      <c r="D168" t="s">
        <v>242</v>
      </c>
      <c r="E168" t="s">
        <v>277</v>
      </c>
      <c r="F168">
        <v>23528</v>
      </c>
      <c r="G168">
        <v>11379</v>
      </c>
      <c r="H168">
        <v>12149</v>
      </c>
      <c r="I168">
        <v>10136</v>
      </c>
      <c r="J168">
        <v>10830</v>
      </c>
      <c r="K168">
        <v>933</v>
      </c>
      <c r="L168">
        <v>1025</v>
      </c>
      <c r="M168">
        <v>54</v>
      </c>
      <c r="N168">
        <v>47</v>
      </c>
      <c r="O168">
        <v>38</v>
      </c>
      <c r="P168">
        <v>43</v>
      </c>
      <c r="Q168">
        <v>5</v>
      </c>
      <c r="R168">
        <v>5</v>
      </c>
      <c r="S168">
        <v>213</v>
      </c>
      <c r="T168">
        <v>199</v>
      </c>
      <c r="U168">
        <v>10957</v>
      </c>
      <c r="V168">
        <v>11789</v>
      </c>
      <c r="W168">
        <v>422</v>
      </c>
      <c r="X168">
        <v>360</v>
      </c>
    </row>
    <row r="169" spans="1:24" hidden="1" x14ac:dyDescent="0.25">
      <c r="A169" s="74" t="str">
        <f t="shared" si="2"/>
        <v>05113</v>
      </c>
      <c r="B169">
        <v>5</v>
      </c>
      <c r="C169">
        <v>113</v>
      </c>
      <c r="D169" t="s">
        <v>242</v>
      </c>
      <c r="E169" t="s">
        <v>68</v>
      </c>
      <c r="F169">
        <v>19964</v>
      </c>
      <c r="G169">
        <v>9747</v>
      </c>
      <c r="H169">
        <v>10217</v>
      </c>
      <c r="I169">
        <v>9140</v>
      </c>
      <c r="J169">
        <v>9584</v>
      </c>
      <c r="K169">
        <v>73</v>
      </c>
      <c r="L169">
        <v>51</v>
      </c>
      <c r="M169">
        <v>216</v>
      </c>
      <c r="N169">
        <v>204</v>
      </c>
      <c r="O169">
        <v>59</v>
      </c>
      <c r="P169">
        <v>132</v>
      </c>
      <c r="Q169">
        <v>8</v>
      </c>
      <c r="R169">
        <v>2</v>
      </c>
      <c r="S169">
        <v>251</v>
      </c>
      <c r="T169">
        <v>244</v>
      </c>
      <c r="U169">
        <v>9058</v>
      </c>
      <c r="V169">
        <v>9592</v>
      </c>
      <c r="W169">
        <v>689</v>
      </c>
      <c r="X169">
        <v>625</v>
      </c>
    </row>
    <row r="170" spans="1:24" hidden="1" x14ac:dyDescent="0.25">
      <c r="A170" s="74" t="str">
        <f t="shared" si="2"/>
        <v>05115</v>
      </c>
      <c r="B170">
        <v>5</v>
      </c>
      <c r="C170">
        <v>115</v>
      </c>
      <c r="D170" t="s">
        <v>242</v>
      </c>
      <c r="E170" t="s">
        <v>278</v>
      </c>
      <c r="F170">
        <v>64072</v>
      </c>
      <c r="G170">
        <v>31778</v>
      </c>
      <c r="H170">
        <v>32294</v>
      </c>
      <c r="I170">
        <v>29199</v>
      </c>
      <c r="J170">
        <v>29800</v>
      </c>
      <c r="K170">
        <v>1139</v>
      </c>
      <c r="L170">
        <v>998</v>
      </c>
      <c r="M170">
        <v>304</v>
      </c>
      <c r="N170">
        <v>347</v>
      </c>
      <c r="O170">
        <v>336</v>
      </c>
      <c r="P170">
        <v>450</v>
      </c>
      <c r="Q170">
        <v>29</v>
      </c>
      <c r="R170">
        <v>28</v>
      </c>
      <c r="S170">
        <v>771</v>
      </c>
      <c r="T170">
        <v>671</v>
      </c>
      <c r="U170">
        <v>28604</v>
      </c>
      <c r="V170">
        <v>29316</v>
      </c>
      <c r="W170">
        <v>3174</v>
      </c>
      <c r="X170">
        <v>2978</v>
      </c>
    </row>
    <row r="171" spans="1:24" hidden="1" x14ac:dyDescent="0.25">
      <c r="A171" s="74" t="str">
        <f t="shared" si="2"/>
        <v>05117</v>
      </c>
      <c r="B171">
        <v>5</v>
      </c>
      <c r="C171">
        <v>117</v>
      </c>
      <c r="D171" t="s">
        <v>242</v>
      </c>
      <c r="E171" t="s">
        <v>279</v>
      </c>
      <c r="F171">
        <v>8062</v>
      </c>
      <c r="G171">
        <v>4049</v>
      </c>
      <c r="H171">
        <v>4013</v>
      </c>
      <c r="I171">
        <v>3510</v>
      </c>
      <c r="J171">
        <v>3464</v>
      </c>
      <c r="K171">
        <v>447</v>
      </c>
      <c r="L171">
        <v>473</v>
      </c>
      <c r="M171">
        <v>14</v>
      </c>
      <c r="N171">
        <v>21</v>
      </c>
      <c r="O171">
        <v>4</v>
      </c>
      <c r="P171">
        <v>7</v>
      </c>
      <c r="Q171">
        <v>6</v>
      </c>
      <c r="R171">
        <v>0</v>
      </c>
      <c r="S171">
        <v>68</v>
      </c>
      <c r="T171">
        <v>48</v>
      </c>
      <c r="U171">
        <v>3948</v>
      </c>
      <c r="V171">
        <v>3953</v>
      </c>
      <c r="W171">
        <v>101</v>
      </c>
      <c r="X171">
        <v>60</v>
      </c>
    </row>
    <row r="172" spans="1:24" hidden="1" x14ac:dyDescent="0.25">
      <c r="A172" s="74" t="str">
        <f t="shared" si="2"/>
        <v>05119</v>
      </c>
      <c r="B172">
        <v>5</v>
      </c>
      <c r="C172">
        <v>119</v>
      </c>
      <c r="D172" t="s">
        <v>242</v>
      </c>
      <c r="E172" t="s">
        <v>280</v>
      </c>
      <c r="F172">
        <v>391911</v>
      </c>
      <c r="G172">
        <v>186981</v>
      </c>
      <c r="H172">
        <v>204930</v>
      </c>
      <c r="I172">
        <v>109882</v>
      </c>
      <c r="J172">
        <v>114114</v>
      </c>
      <c r="K172">
        <v>67819</v>
      </c>
      <c r="L172">
        <v>80526</v>
      </c>
      <c r="M172">
        <v>850</v>
      </c>
      <c r="N172">
        <v>901</v>
      </c>
      <c r="O172">
        <v>4083</v>
      </c>
      <c r="P172">
        <v>4772</v>
      </c>
      <c r="Q172">
        <v>106</v>
      </c>
      <c r="R172">
        <v>90</v>
      </c>
      <c r="S172">
        <v>4241</v>
      </c>
      <c r="T172">
        <v>4527</v>
      </c>
      <c r="U172">
        <v>173916</v>
      </c>
      <c r="V172">
        <v>193502</v>
      </c>
      <c r="W172">
        <v>13065</v>
      </c>
      <c r="X172">
        <v>11428</v>
      </c>
    </row>
    <row r="173" spans="1:24" hidden="1" x14ac:dyDescent="0.25">
      <c r="A173" s="74" t="str">
        <f t="shared" si="2"/>
        <v>05121</v>
      </c>
      <c r="B173">
        <v>5</v>
      </c>
      <c r="C173">
        <v>121</v>
      </c>
      <c r="D173" t="s">
        <v>242</v>
      </c>
      <c r="E173" t="s">
        <v>185</v>
      </c>
      <c r="F173">
        <v>17958</v>
      </c>
      <c r="G173">
        <v>8899</v>
      </c>
      <c r="H173">
        <v>9059</v>
      </c>
      <c r="I173">
        <v>8349</v>
      </c>
      <c r="J173">
        <v>8585</v>
      </c>
      <c r="K173">
        <v>118</v>
      </c>
      <c r="L173">
        <v>94</v>
      </c>
      <c r="M173">
        <v>56</v>
      </c>
      <c r="N173">
        <v>60</v>
      </c>
      <c r="O173">
        <v>28</v>
      </c>
      <c r="P173">
        <v>35</v>
      </c>
      <c r="Q173">
        <v>190</v>
      </c>
      <c r="R173">
        <v>136</v>
      </c>
      <c r="S173">
        <v>158</v>
      </c>
      <c r="T173">
        <v>149</v>
      </c>
      <c r="U173">
        <v>8683</v>
      </c>
      <c r="V173">
        <v>8873</v>
      </c>
      <c r="W173">
        <v>216</v>
      </c>
      <c r="X173">
        <v>186</v>
      </c>
    </row>
    <row r="174" spans="1:24" hidden="1" x14ac:dyDescent="0.25">
      <c r="A174" s="74" t="str">
        <f t="shared" si="2"/>
        <v>05123</v>
      </c>
      <c r="B174">
        <v>5</v>
      </c>
      <c r="C174">
        <v>123</v>
      </c>
      <c r="D174" t="s">
        <v>242</v>
      </c>
      <c r="E174" t="s">
        <v>281</v>
      </c>
      <c r="F174">
        <v>24994</v>
      </c>
      <c r="G174">
        <v>13798</v>
      </c>
      <c r="H174">
        <v>11196</v>
      </c>
      <c r="I174">
        <v>6367</v>
      </c>
      <c r="J174">
        <v>4629</v>
      </c>
      <c r="K174">
        <v>6952</v>
      </c>
      <c r="L174">
        <v>6255</v>
      </c>
      <c r="M174">
        <v>149</v>
      </c>
      <c r="N174">
        <v>56</v>
      </c>
      <c r="O174">
        <v>79</v>
      </c>
      <c r="P174">
        <v>81</v>
      </c>
      <c r="Q174">
        <v>12</v>
      </c>
      <c r="R174">
        <v>5</v>
      </c>
      <c r="S174">
        <v>239</v>
      </c>
      <c r="T174">
        <v>170</v>
      </c>
      <c r="U174">
        <v>12661</v>
      </c>
      <c r="V174">
        <v>10965</v>
      </c>
      <c r="W174">
        <v>1137</v>
      </c>
      <c r="X174">
        <v>231</v>
      </c>
    </row>
    <row r="175" spans="1:24" hidden="1" x14ac:dyDescent="0.25">
      <c r="A175" s="74" t="str">
        <f t="shared" si="2"/>
        <v>05125</v>
      </c>
      <c r="B175">
        <v>5</v>
      </c>
      <c r="C175">
        <v>125</v>
      </c>
      <c r="D175" t="s">
        <v>242</v>
      </c>
      <c r="E175" t="s">
        <v>282</v>
      </c>
      <c r="F175">
        <v>122437</v>
      </c>
      <c r="G175">
        <v>59792</v>
      </c>
      <c r="H175">
        <v>62645</v>
      </c>
      <c r="I175">
        <v>52792</v>
      </c>
      <c r="J175">
        <v>54874</v>
      </c>
      <c r="K175">
        <v>4849</v>
      </c>
      <c r="L175">
        <v>5472</v>
      </c>
      <c r="M175">
        <v>423</v>
      </c>
      <c r="N175">
        <v>372</v>
      </c>
      <c r="O175">
        <v>714</v>
      </c>
      <c r="P175">
        <v>930</v>
      </c>
      <c r="Q175">
        <v>50</v>
      </c>
      <c r="R175">
        <v>38</v>
      </c>
      <c r="S175">
        <v>964</v>
      </c>
      <c r="T175">
        <v>959</v>
      </c>
      <c r="U175">
        <v>56577</v>
      </c>
      <c r="V175">
        <v>59568</v>
      </c>
      <c r="W175">
        <v>3215</v>
      </c>
      <c r="X175">
        <v>3077</v>
      </c>
    </row>
    <row r="176" spans="1:24" hidden="1" x14ac:dyDescent="0.25">
      <c r="A176" s="74" t="str">
        <f t="shared" si="2"/>
        <v>05127</v>
      </c>
      <c r="B176">
        <v>5</v>
      </c>
      <c r="C176">
        <v>127</v>
      </c>
      <c r="D176" t="s">
        <v>242</v>
      </c>
      <c r="E176" t="s">
        <v>283</v>
      </c>
      <c r="F176">
        <v>10281</v>
      </c>
      <c r="G176">
        <v>5210</v>
      </c>
      <c r="H176">
        <v>5071</v>
      </c>
      <c r="I176">
        <v>4759</v>
      </c>
      <c r="J176">
        <v>4611</v>
      </c>
      <c r="K176">
        <v>39</v>
      </c>
      <c r="L176">
        <v>29</v>
      </c>
      <c r="M176">
        <v>131</v>
      </c>
      <c r="N176">
        <v>139</v>
      </c>
      <c r="O176">
        <v>154</v>
      </c>
      <c r="P176">
        <v>164</v>
      </c>
      <c r="Q176">
        <v>2</v>
      </c>
      <c r="R176">
        <v>3</v>
      </c>
      <c r="S176">
        <v>125</v>
      </c>
      <c r="T176">
        <v>125</v>
      </c>
      <c r="U176">
        <v>4750</v>
      </c>
      <c r="V176">
        <v>4715</v>
      </c>
      <c r="W176">
        <v>460</v>
      </c>
      <c r="X176">
        <v>356</v>
      </c>
    </row>
    <row r="177" spans="1:24" hidden="1" x14ac:dyDescent="0.25">
      <c r="A177" s="74" t="str">
        <f t="shared" si="2"/>
        <v>05129</v>
      </c>
      <c r="B177">
        <v>5</v>
      </c>
      <c r="C177">
        <v>129</v>
      </c>
      <c r="D177" t="s">
        <v>242</v>
      </c>
      <c r="E177" t="s">
        <v>284</v>
      </c>
      <c r="F177">
        <v>7881</v>
      </c>
      <c r="G177">
        <v>3950</v>
      </c>
      <c r="H177">
        <v>3931</v>
      </c>
      <c r="I177">
        <v>3743</v>
      </c>
      <c r="J177">
        <v>3744</v>
      </c>
      <c r="K177">
        <v>23</v>
      </c>
      <c r="L177">
        <v>17</v>
      </c>
      <c r="M177">
        <v>63</v>
      </c>
      <c r="N177">
        <v>60</v>
      </c>
      <c r="O177">
        <v>13</v>
      </c>
      <c r="P177">
        <v>18</v>
      </c>
      <c r="Q177">
        <v>2</v>
      </c>
      <c r="R177">
        <v>0</v>
      </c>
      <c r="S177">
        <v>106</v>
      </c>
      <c r="T177">
        <v>92</v>
      </c>
      <c r="U177">
        <v>3810</v>
      </c>
      <c r="V177">
        <v>3847</v>
      </c>
      <c r="W177">
        <v>140</v>
      </c>
      <c r="X177">
        <v>84</v>
      </c>
    </row>
    <row r="178" spans="1:24" hidden="1" x14ac:dyDescent="0.25">
      <c r="A178" s="74" t="str">
        <f t="shared" si="2"/>
        <v>05131</v>
      </c>
      <c r="B178">
        <v>5</v>
      </c>
      <c r="C178">
        <v>131</v>
      </c>
      <c r="D178" t="s">
        <v>242</v>
      </c>
      <c r="E178" t="s">
        <v>285</v>
      </c>
      <c r="F178">
        <v>127827</v>
      </c>
      <c r="G178">
        <v>62479</v>
      </c>
      <c r="H178">
        <v>65348</v>
      </c>
      <c r="I178">
        <v>51128</v>
      </c>
      <c r="J178">
        <v>53465</v>
      </c>
      <c r="K178">
        <v>4465</v>
      </c>
      <c r="L178">
        <v>4479</v>
      </c>
      <c r="M178">
        <v>1536</v>
      </c>
      <c r="N178">
        <v>1545</v>
      </c>
      <c r="O178">
        <v>2876</v>
      </c>
      <c r="P178">
        <v>3183</v>
      </c>
      <c r="Q178">
        <v>138</v>
      </c>
      <c r="R178">
        <v>139</v>
      </c>
      <c r="S178">
        <v>2336</v>
      </c>
      <c r="T178">
        <v>2537</v>
      </c>
      <c r="U178">
        <v>52792</v>
      </c>
      <c r="V178">
        <v>56172</v>
      </c>
      <c r="W178">
        <v>9687</v>
      </c>
      <c r="X178">
        <v>9176</v>
      </c>
    </row>
    <row r="179" spans="1:24" hidden="1" x14ac:dyDescent="0.25">
      <c r="A179" s="74" t="str">
        <f t="shared" si="2"/>
        <v>05133</v>
      </c>
      <c r="B179">
        <v>5</v>
      </c>
      <c r="C179">
        <v>133</v>
      </c>
      <c r="D179" t="s">
        <v>242</v>
      </c>
      <c r="E179" t="s">
        <v>286</v>
      </c>
      <c r="F179">
        <v>17007</v>
      </c>
      <c r="G179">
        <v>8514</v>
      </c>
      <c r="H179">
        <v>8493</v>
      </c>
      <c r="I179">
        <v>7476</v>
      </c>
      <c r="J179">
        <v>7451</v>
      </c>
      <c r="K179">
        <v>362</v>
      </c>
      <c r="L179">
        <v>352</v>
      </c>
      <c r="M179">
        <v>298</v>
      </c>
      <c r="N179">
        <v>312</v>
      </c>
      <c r="O179">
        <v>44</v>
      </c>
      <c r="P179">
        <v>57</v>
      </c>
      <c r="Q179">
        <v>116</v>
      </c>
      <c r="R179">
        <v>98</v>
      </c>
      <c r="S179">
        <v>218</v>
      </c>
      <c r="T179">
        <v>223</v>
      </c>
      <c r="U179">
        <v>5454</v>
      </c>
      <c r="V179">
        <v>5724</v>
      </c>
      <c r="W179">
        <v>3060</v>
      </c>
      <c r="X179">
        <v>2769</v>
      </c>
    </row>
    <row r="180" spans="1:24" hidden="1" x14ac:dyDescent="0.25">
      <c r="A180" s="74" t="str">
        <f t="shared" si="2"/>
        <v>05135</v>
      </c>
      <c r="B180">
        <v>5</v>
      </c>
      <c r="C180">
        <v>135</v>
      </c>
      <c r="D180" t="s">
        <v>242</v>
      </c>
      <c r="E180" t="s">
        <v>287</v>
      </c>
      <c r="F180">
        <v>17442</v>
      </c>
      <c r="G180">
        <v>8579</v>
      </c>
      <c r="H180">
        <v>8863</v>
      </c>
      <c r="I180">
        <v>8100</v>
      </c>
      <c r="J180">
        <v>8480</v>
      </c>
      <c r="K180">
        <v>87</v>
      </c>
      <c r="L180">
        <v>91</v>
      </c>
      <c r="M180">
        <v>115</v>
      </c>
      <c r="N180">
        <v>74</v>
      </c>
      <c r="O180">
        <v>72</v>
      </c>
      <c r="P180">
        <v>37</v>
      </c>
      <c r="Q180">
        <v>5</v>
      </c>
      <c r="R180">
        <v>7</v>
      </c>
      <c r="S180">
        <v>200</v>
      </c>
      <c r="T180">
        <v>174</v>
      </c>
      <c r="U180">
        <v>8354</v>
      </c>
      <c r="V180">
        <v>8638</v>
      </c>
      <c r="W180">
        <v>225</v>
      </c>
      <c r="X180">
        <v>225</v>
      </c>
    </row>
    <row r="181" spans="1:24" hidden="1" x14ac:dyDescent="0.25">
      <c r="A181" s="74" t="str">
        <f t="shared" si="2"/>
        <v>05137</v>
      </c>
      <c r="B181">
        <v>5</v>
      </c>
      <c r="C181">
        <v>137</v>
      </c>
      <c r="D181" t="s">
        <v>242</v>
      </c>
      <c r="E181" t="s">
        <v>288</v>
      </c>
      <c r="F181">
        <v>12506</v>
      </c>
      <c r="G181">
        <v>6205</v>
      </c>
      <c r="H181">
        <v>6301</v>
      </c>
      <c r="I181">
        <v>5978</v>
      </c>
      <c r="J181">
        <v>6059</v>
      </c>
      <c r="K181">
        <v>26</v>
      </c>
      <c r="L181">
        <v>30</v>
      </c>
      <c r="M181">
        <v>53</v>
      </c>
      <c r="N181">
        <v>64</v>
      </c>
      <c r="O181">
        <v>26</v>
      </c>
      <c r="P181">
        <v>32</v>
      </c>
      <c r="Q181">
        <v>3</v>
      </c>
      <c r="R181">
        <v>2</v>
      </c>
      <c r="S181">
        <v>119</v>
      </c>
      <c r="T181">
        <v>114</v>
      </c>
      <c r="U181">
        <v>6083</v>
      </c>
      <c r="V181">
        <v>6185</v>
      </c>
      <c r="W181">
        <v>122</v>
      </c>
      <c r="X181">
        <v>116</v>
      </c>
    </row>
    <row r="182" spans="1:24" hidden="1" x14ac:dyDescent="0.25">
      <c r="A182" s="74" t="str">
        <f t="shared" si="2"/>
        <v>05139</v>
      </c>
      <c r="B182">
        <v>5</v>
      </c>
      <c r="C182">
        <v>139</v>
      </c>
      <c r="D182" t="s">
        <v>242</v>
      </c>
      <c r="E182" t="s">
        <v>72</v>
      </c>
      <c r="F182">
        <v>38682</v>
      </c>
      <c r="G182">
        <v>18841</v>
      </c>
      <c r="H182">
        <v>19841</v>
      </c>
      <c r="I182">
        <v>12278</v>
      </c>
      <c r="J182">
        <v>12488</v>
      </c>
      <c r="K182">
        <v>5999</v>
      </c>
      <c r="L182">
        <v>6766</v>
      </c>
      <c r="M182">
        <v>100</v>
      </c>
      <c r="N182">
        <v>107</v>
      </c>
      <c r="O182">
        <v>124</v>
      </c>
      <c r="P182">
        <v>139</v>
      </c>
      <c r="Q182">
        <v>10</v>
      </c>
      <c r="R182">
        <v>10</v>
      </c>
      <c r="S182">
        <v>330</v>
      </c>
      <c r="T182">
        <v>331</v>
      </c>
      <c r="U182">
        <v>17990</v>
      </c>
      <c r="V182">
        <v>19081</v>
      </c>
      <c r="W182">
        <v>851</v>
      </c>
      <c r="X182">
        <v>760</v>
      </c>
    </row>
    <row r="183" spans="1:24" hidden="1" x14ac:dyDescent="0.25">
      <c r="A183" s="74" t="str">
        <f t="shared" si="2"/>
        <v>05141</v>
      </c>
      <c r="B183">
        <v>5</v>
      </c>
      <c r="C183">
        <v>141</v>
      </c>
      <c r="D183" t="s">
        <v>242</v>
      </c>
      <c r="E183" t="s">
        <v>289</v>
      </c>
      <c r="F183">
        <v>16545</v>
      </c>
      <c r="G183">
        <v>8239</v>
      </c>
      <c r="H183">
        <v>8306</v>
      </c>
      <c r="I183">
        <v>7895</v>
      </c>
      <c r="J183">
        <v>7978</v>
      </c>
      <c r="K183">
        <v>61</v>
      </c>
      <c r="L183">
        <v>41</v>
      </c>
      <c r="M183">
        <v>85</v>
      </c>
      <c r="N183">
        <v>75</v>
      </c>
      <c r="O183">
        <v>32</v>
      </c>
      <c r="P183">
        <v>38</v>
      </c>
      <c r="Q183">
        <v>2</v>
      </c>
      <c r="R183">
        <v>2</v>
      </c>
      <c r="S183">
        <v>164</v>
      </c>
      <c r="T183">
        <v>172</v>
      </c>
      <c r="U183">
        <v>7941</v>
      </c>
      <c r="V183">
        <v>8082</v>
      </c>
      <c r="W183">
        <v>298</v>
      </c>
      <c r="X183">
        <v>224</v>
      </c>
    </row>
    <row r="184" spans="1:24" hidden="1" x14ac:dyDescent="0.25">
      <c r="A184" s="74" t="str">
        <f t="shared" si="2"/>
        <v>05143</v>
      </c>
      <c r="B184">
        <v>5</v>
      </c>
      <c r="C184">
        <v>143</v>
      </c>
      <c r="D184" t="s">
        <v>242</v>
      </c>
      <c r="E184" t="s">
        <v>75</v>
      </c>
      <c r="F184">
        <v>239187</v>
      </c>
      <c r="G184">
        <v>119577</v>
      </c>
      <c r="H184">
        <v>119610</v>
      </c>
      <c r="I184">
        <v>102626</v>
      </c>
      <c r="J184">
        <v>103809</v>
      </c>
      <c r="K184">
        <v>4869</v>
      </c>
      <c r="L184">
        <v>4105</v>
      </c>
      <c r="M184">
        <v>1836</v>
      </c>
      <c r="N184">
        <v>1922</v>
      </c>
      <c r="O184">
        <v>3161</v>
      </c>
      <c r="P184">
        <v>3136</v>
      </c>
      <c r="Q184">
        <v>3597</v>
      </c>
      <c r="R184">
        <v>3131</v>
      </c>
      <c r="S184">
        <v>3488</v>
      </c>
      <c r="T184">
        <v>3507</v>
      </c>
      <c r="U184">
        <v>98577</v>
      </c>
      <c r="V184">
        <v>99611</v>
      </c>
      <c r="W184">
        <v>21000</v>
      </c>
      <c r="X184">
        <v>19999</v>
      </c>
    </row>
    <row r="185" spans="1:24" hidden="1" x14ac:dyDescent="0.25">
      <c r="A185" s="74" t="str">
        <f t="shared" si="2"/>
        <v>05145</v>
      </c>
      <c r="B185">
        <v>5</v>
      </c>
      <c r="C185">
        <v>145</v>
      </c>
      <c r="D185" t="s">
        <v>242</v>
      </c>
      <c r="E185" t="s">
        <v>290</v>
      </c>
      <c r="F185">
        <v>78753</v>
      </c>
      <c r="G185">
        <v>38358</v>
      </c>
      <c r="H185">
        <v>40395</v>
      </c>
      <c r="I185">
        <v>35086</v>
      </c>
      <c r="J185">
        <v>37119</v>
      </c>
      <c r="K185">
        <v>1835</v>
      </c>
      <c r="L185">
        <v>1805</v>
      </c>
      <c r="M185">
        <v>267</v>
      </c>
      <c r="N185">
        <v>287</v>
      </c>
      <c r="O185">
        <v>348</v>
      </c>
      <c r="P185">
        <v>337</v>
      </c>
      <c r="Q185">
        <v>29</v>
      </c>
      <c r="R185">
        <v>36</v>
      </c>
      <c r="S185">
        <v>793</v>
      </c>
      <c r="T185">
        <v>811</v>
      </c>
      <c r="U185">
        <v>36525</v>
      </c>
      <c r="V185">
        <v>38727</v>
      </c>
      <c r="W185">
        <v>1833</v>
      </c>
      <c r="X185">
        <v>1668</v>
      </c>
    </row>
    <row r="186" spans="1:24" hidden="1" x14ac:dyDescent="0.25">
      <c r="A186" s="74" t="str">
        <f t="shared" si="2"/>
        <v>05147</v>
      </c>
      <c r="B186">
        <v>5</v>
      </c>
      <c r="C186">
        <v>147</v>
      </c>
      <c r="D186" t="s">
        <v>242</v>
      </c>
      <c r="E186" t="s">
        <v>291</v>
      </c>
      <c r="F186">
        <v>6320</v>
      </c>
      <c r="G186">
        <v>3060</v>
      </c>
      <c r="H186">
        <v>3260</v>
      </c>
      <c r="I186">
        <v>2195</v>
      </c>
      <c r="J186">
        <v>2277</v>
      </c>
      <c r="K186">
        <v>772</v>
      </c>
      <c r="L186">
        <v>881</v>
      </c>
      <c r="M186">
        <v>17</v>
      </c>
      <c r="N186">
        <v>22</v>
      </c>
      <c r="O186">
        <v>12</v>
      </c>
      <c r="P186">
        <v>6</v>
      </c>
      <c r="Q186">
        <v>1</v>
      </c>
      <c r="R186">
        <v>4</v>
      </c>
      <c r="S186">
        <v>63</v>
      </c>
      <c r="T186">
        <v>70</v>
      </c>
      <c r="U186">
        <v>2974</v>
      </c>
      <c r="V186">
        <v>3206</v>
      </c>
      <c r="W186">
        <v>86</v>
      </c>
      <c r="X186">
        <v>54</v>
      </c>
    </row>
    <row r="187" spans="1:24" hidden="1" x14ac:dyDescent="0.25">
      <c r="A187" s="74" t="str">
        <f t="shared" si="2"/>
        <v>05149</v>
      </c>
      <c r="B187">
        <v>5</v>
      </c>
      <c r="C187">
        <v>149</v>
      </c>
      <c r="D187" t="s">
        <v>242</v>
      </c>
      <c r="E187" t="s">
        <v>292</v>
      </c>
      <c r="F187">
        <v>21341</v>
      </c>
      <c r="G187">
        <v>10689</v>
      </c>
      <c r="H187">
        <v>10652</v>
      </c>
      <c r="I187">
        <v>10012</v>
      </c>
      <c r="J187">
        <v>10018</v>
      </c>
      <c r="K187">
        <v>247</v>
      </c>
      <c r="L187">
        <v>209</v>
      </c>
      <c r="M187">
        <v>121</v>
      </c>
      <c r="N187">
        <v>113</v>
      </c>
      <c r="O187">
        <v>138</v>
      </c>
      <c r="P187">
        <v>152</v>
      </c>
      <c r="Q187">
        <v>9</v>
      </c>
      <c r="R187">
        <v>7</v>
      </c>
      <c r="S187">
        <v>162</v>
      </c>
      <c r="T187">
        <v>153</v>
      </c>
      <c r="U187">
        <v>8392</v>
      </c>
      <c r="V187">
        <v>8578</v>
      </c>
      <c r="W187">
        <v>2297</v>
      </c>
      <c r="X187">
        <v>2074</v>
      </c>
    </row>
    <row r="188" spans="1:24" hidden="1" x14ac:dyDescent="0.25">
      <c r="A188" s="74" t="str">
        <f t="shared" si="2"/>
        <v>06001</v>
      </c>
      <c r="B188">
        <v>6</v>
      </c>
      <c r="C188">
        <v>1</v>
      </c>
      <c r="D188" t="s">
        <v>293</v>
      </c>
      <c r="E188" t="s">
        <v>294</v>
      </c>
      <c r="F188">
        <v>1671329</v>
      </c>
      <c r="G188">
        <v>823247</v>
      </c>
      <c r="H188">
        <v>848082</v>
      </c>
      <c r="I188">
        <v>414416</v>
      </c>
      <c r="J188">
        <v>409177</v>
      </c>
      <c r="K188">
        <v>88167</v>
      </c>
      <c r="L188">
        <v>96201</v>
      </c>
      <c r="M188">
        <v>9048</v>
      </c>
      <c r="N188">
        <v>8749</v>
      </c>
      <c r="O188">
        <v>259991</v>
      </c>
      <c r="P188">
        <v>280400</v>
      </c>
      <c r="Q188">
        <v>7534</v>
      </c>
      <c r="R188">
        <v>8227</v>
      </c>
      <c r="S188">
        <v>44091</v>
      </c>
      <c r="T188">
        <v>45328</v>
      </c>
      <c r="U188">
        <v>634636</v>
      </c>
      <c r="V188">
        <v>663638</v>
      </c>
      <c r="W188">
        <v>188611</v>
      </c>
      <c r="X188">
        <v>184444</v>
      </c>
    </row>
    <row r="189" spans="1:24" hidden="1" x14ac:dyDescent="0.25">
      <c r="A189" s="74" t="str">
        <f t="shared" si="2"/>
        <v>06003</v>
      </c>
      <c r="B189">
        <v>6</v>
      </c>
      <c r="C189">
        <v>3</v>
      </c>
      <c r="D189" t="s">
        <v>293</v>
      </c>
      <c r="E189" t="s">
        <v>295</v>
      </c>
      <c r="F189">
        <v>1129</v>
      </c>
      <c r="G189">
        <v>609</v>
      </c>
      <c r="H189">
        <v>520</v>
      </c>
      <c r="I189">
        <v>424</v>
      </c>
      <c r="J189">
        <v>343</v>
      </c>
      <c r="K189">
        <v>0</v>
      </c>
      <c r="L189">
        <v>4</v>
      </c>
      <c r="M189">
        <v>146</v>
      </c>
      <c r="N189">
        <v>144</v>
      </c>
      <c r="O189">
        <v>11</v>
      </c>
      <c r="P189">
        <v>7</v>
      </c>
      <c r="Q189">
        <v>0</v>
      </c>
      <c r="R189">
        <v>0</v>
      </c>
      <c r="S189">
        <v>28</v>
      </c>
      <c r="T189">
        <v>22</v>
      </c>
      <c r="U189">
        <v>534</v>
      </c>
      <c r="V189">
        <v>456</v>
      </c>
      <c r="W189">
        <v>75</v>
      </c>
      <c r="X189">
        <v>64</v>
      </c>
    </row>
    <row r="190" spans="1:24" hidden="1" x14ac:dyDescent="0.25">
      <c r="A190" s="74" t="str">
        <f t="shared" si="2"/>
        <v>06005</v>
      </c>
      <c r="B190">
        <v>6</v>
      </c>
      <c r="C190">
        <v>5</v>
      </c>
      <c r="D190" t="s">
        <v>293</v>
      </c>
      <c r="E190" t="s">
        <v>296</v>
      </c>
      <c r="F190">
        <v>39752</v>
      </c>
      <c r="G190">
        <v>21638</v>
      </c>
      <c r="H190">
        <v>18114</v>
      </c>
      <c r="I190">
        <v>19053</v>
      </c>
      <c r="J190">
        <v>16583</v>
      </c>
      <c r="K190">
        <v>955</v>
      </c>
      <c r="L190">
        <v>111</v>
      </c>
      <c r="M190">
        <v>554</v>
      </c>
      <c r="N190">
        <v>371</v>
      </c>
      <c r="O190">
        <v>318</v>
      </c>
      <c r="P190">
        <v>347</v>
      </c>
      <c r="Q190">
        <v>61</v>
      </c>
      <c r="R190">
        <v>55</v>
      </c>
      <c r="S190">
        <v>697</v>
      </c>
      <c r="T190">
        <v>647</v>
      </c>
      <c r="U190">
        <v>18021</v>
      </c>
      <c r="V190">
        <v>15978</v>
      </c>
      <c r="W190">
        <v>3617</v>
      </c>
      <c r="X190">
        <v>2136</v>
      </c>
    </row>
    <row r="191" spans="1:24" hidden="1" x14ac:dyDescent="0.25">
      <c r="A191" s="74" t="str">
        <f t="shared" si="2"/>
        <v>06007</v>
      </c>
      <c r="B191">
        <v>6</v>
      </c>
      <c r="C191">
        <v>7</v>
      </c>
      <c r="D191" t="s">
        <v>293</v>
      </c>
      <c r="E191" t="s">
        <v>297</v>
      </c>
      <c r="F191">
        <v>219186</v>
      </c>
      <c r="G191">
        <v>108473</v>
      </c>
      <c r="H191">
        <v>110713</v>
      </c>
      <c r="I191">
        <v>92754</v>
      </c>
      <c r="J191">
        <v>94988</v>
      </c>
      <c r="K191">
        <v>2316</v>
      </c>
      <c r="L191">
        <v>1842</v>
      </c>
      <c r="M191">
        <v>2730</v>
      </c>
      <c r="N191">
        <v>2817</v>
      </c>
      <c r="O191">
        <v>5461</v>
      </c>
      <c r="P191">
        <v>5523</v>
      </c>
      <c r="Q191">
        <v>316</v>
      </c>
      <c r="R191">
        <v>312</v>
      </c>
      <c r="S191">
        <v>4896</v>
      </c>
      <c r="T191">
        <v>5231</v>
      </c>
      <c r="U191">
        <v>89311</v>
      </c>
      <c r="V191">
        <v>92144</v>
      </c>
      <c r="W191">
        <v>19162</v>
      </c>
      <c r="X191">
        <v>18569</v>
      </c>
    </row>
    <row r="192" spans="1:24" hidden="1" x14ac:dyDescent="0.25">
      <c r="A192" s="74" t="str">
        <f t="shared" si="2"/>
        <v>06009</v>
      </c>
      <c r="B192">
        <v>6</v>
      </c>
      <c r="C192">
        <v>9</v>
      </c>
      <c r="D192" t="s">
        <v>293</v>
      </c>
      <c r="E192" t="s">
        <v>298</v>
      </c>
      <c r="F192">
        <v>45905</v>
      </c>
      <c r="G192">
        <v>22847</v>
      </c>
      <c r="H192">
        <v>23058</v>
      </c>
      <c r="I192">
        <v>20794</v>
      </c>
      <c r="J192">
        <v>20958</v>
      </c>
      <c r="K192">
        <v>303</v>
      </c>
      <c r="L192">
        <v>195</v>
      </c>
      <c r="M192">
        <v>428</v>
      </c>
      <c r="N192">
        <v>477</v>
      </c>
      <c r="O192">
        <v>390</v>
      </c>
      <c r="P192">
        <v>469</v>
      </c>
      <c r="Q192">
        <v>58</v>
      </c>
      <c r="R192">
        <v>64</v>
      </c>
      <c r="S192">
        <v>874</v>
      </c>
      <c r="T192">
        <v>895</v>
      </c>
      <c r="U192">
        <v>19821</v>
      </c>
      <c r="V192">
        <v>20117</v>
      </c>
      <c r="W192">
        <v>3026</v>
      </c>
      <c r="X192">
        <v>2941</v>
      </c>
    </row>
    <row r="193" spans="1:24" hidden="1" x14ac:dyDescent="0.25">
      <c r="A193" s="74" t="str">
        <f t="shared" si="2"/>
        <v>06011</v>
      </c>
      <c r="B193">
        <v>6</v>
      </c>
      <c r="C193">
        <v>11</v>
      </c>
      <c r="D193" t="s">
        <v>293</v>
      </c>
      <c r="E193" t="s">
        <v>299</v>
      </c>
      <c r="F193">
        <v>21547</v>
      </c>
      <c r="G193">
        <v>10975</v>
      </c>
      <c r="H193">
        <v>10572</v>
      </c>
      <c r="I193">
        <v>10011</v>
      </c>
      <c r="J193">
        <v>9619</v>
      </c>
      <c r="K193">
        <v>164</v>
      </c>
      <c r="L193">
        <v>118</v>
      </c>
      <c r="M193">
        <v>312</v>
      </c>
      <c r="N193">
        <v>282</v>
      </c>
      <c r="O193">
        <v>152</v>
      </c>
      <c r="P193">
        <v>185</v>
      </c>
      <c r="Q193">
        <v>63</v>
      </c>
      <c r="R193">
        <v>67</v>
      </c>
      <c r="S193">
        <v>273</v>
      </c>
      <c r="T193">
        <v>301</v>
      </c>
      <c r="U193">
        <v>4210</v>
      </c>
      <c r="V193">
        <v>4319</v>
      </c>
      <c r="W193">
        <v>6765</v>
      </c>
      <c r="X193">
        <v>6253</v>
      </c>
    </row>
    <row r="194" spans="1:24" hidden="1" x14ac:dyDescent="0.25">
      <c r="A194" s="74" t="str">
        <f t="shared" ref="A194:A257" si="3">TEXT(B194*1000+C194,"00000")</f>
        <v>06013</v>
      </c>
      <c r="B194">
        <v>6</v>
      </c>
      <c r="C194">
        <v>13</v>
      </c>
      <c r="D194" t="s">
        <v>293</v>
      </c>
      <c r="E194" t="s">
        <v>300</v>
      </c>
      <c r="F194">
        <v>1153526</v>
      </c>
      <c r="G194">
        <v>564187</v>
      </c>
      <c r="H194">
        <v>589339</v>
      </c>
      <c r="I194">
        <v>372197</v>
      </c>
      <c r="J194">
        <v>379086</v>
      </c>
      <c r="K194">
        <v>52267</v>
      </c>
      <c r="L194">
        <v>57797</v>
      </c>
      <c r="M194">
        <v>5984</v>
      </c>
      <c r="N194">
        <v>5725</v>
      </c>
      <c r="O194">
        <v>99630</v>
      </c>
      <c r="P194">
        <v>111488</v>
      </c>
      <c r="Q194">
        <v>3416</v>
      </c>
      <c r="R194">
        <v>3455</v>
      </c>
      <c r="S194">
        <v>30693</v>
      </c>
      <c r="T194">
        <v>31788</v>
      </c>
      <c r="U194">
        <v>414051</v>
      </c>
      <c r="V194">
        <v>439055</v>
      </c>
      <c r="W194">
        <v>150136</v>
      </c>
      <c r="X194">
        <v>150284</v>
      </c>
    </row>
    <row r="195" spans="1:24" hidden="1" x14ac:dyDescent="0.25">
      <c r="A195" s="74" t="str">
        <f t="shared" si="3"/>
        <v>06015</v>
      </c>
      <c r="B195">
        <v>6</v>
      </c>
      <c r="C195">
        <v>15</v>
      </c>
      <c r="D195" t="s">
        <v>293</v>
      </c>
      <c r="E195" t="s">
        <v>301</v>
      </c>
      <c r="F195">
        <v>27812</v>
      </c>
      <c r="G195">
        <v>15186</v>
      </c>
      <c r="H195">
        <v>12626</v>
      </c>
      <c r="I195">
        <v>11674</v>
      </c>
      <c r="J195">
        <v>10046</v>
      </c>
      <c r="K195">
        <v>884</v>
      </c>
      <c r="L195">
        <v>96</v>
      </c>
      <c r="M195">
        <v>1415</v>
      </c>
      <c r="N195">
        <v>1277</v>
      </c>
      <c r="O195">
        <v>410</v>
      </c>
      <c r="P195">
        <v>451</v>
      </c>
      <c r="Q195">
        <v>23</v>
      </c>
      <c r="R195">
        <v>31</v>
      </c>
      <c r="S195">
        <v>780</v>
      </c>
      <c r="T195">
        <v>725</v>
      </c>
      <c r="U195">
        <v>11581</v>
      </c>
      <c r="V195">
        <v>10635</v>
      </c>
      <c r="W195">
        <v>3605</v>
      </c>
      <c r="X195">
        <v>1991</v>
      </c>
    </row>
    <row r="196" spans="1:24" hidden="1" x14ac:dyDescent="0.25">
      <c r="A196" s="74" t="str">
        <f t="shared" si="3"/>
        <v>06017</v>
      </c>
      <c r="B196">
        <v>6</v>
      </c>
      <c r="C196">
        <v>17</v>
      </c>
      <c r="D196" t="s">
        <v>293</v>
      </c>
      <c r="E196" t="s">
        <v>302</v>
      </c>
      <c r="F196">
        <v>192843</v>
      </c>
      <c r="G196">
        <v>96158</v>
      </c>
      <c r="H196">
        <v>96685</v>
      </c>
      <c r="I196">
        <v>85557</v>
      </c>
      <c r="J196">
        <v>85379</v>
      </c>
      <c r="K196">
        <v>1142</v>
      </c>
      <c r="L196">
        <v>858</v>
      </c>
      <c r="M196">
        <v>1340</v>
      </c>
      <c r="N196">
        <v>1234</v>
      </c>
      <c r="O196">
        <v>4128</v>
      </c>
      <c r="P196">
        <v>5189</v>
      </c>
      <c r="Q196">
        <v>223</v>
      </c>
      <c r="R196">
        <v>213</v>
      </c>
      <c r="S196">
        <v>3768</v>
      </c>
      <c r="T196">
        <v>3812</v>
      </c>
      <c r="U196">
        <v>83368</v>
      </c>
      <c r="V196">
        <v>84097</v>
      </c>
      <c r="W196">
        <v>12790</v>
      </c>
      <c r="X196">
        <v>12588</v>
      </c>
    </row>
    <row r="197" spans="1:24" hidden="1" x14ac:dyDescent="0.25">
      <c r="A197" s="74" t="str">
        <f t="shared" si="3"/>
        <v>06019</v>
      </c>
      <c r="B197">
        <v>6</v>
      </c>
      <c r="C197">
        <v>19</v>
      </c>
      <c r="D197" t="s">
        <v>293</v>
      </c>
      <c r="E197" t="s">
        <v>303</v>
      </c>
      <c r="F197">
        <v>999101</v>
      </c>
      <c r="G197">
        <v>498648</v>
      </c>
      <c r="H197">
        <v>500453</v>
      </c>
      <c r="I197">
        <v>382292</v>
      </c>
      <c r="J197">
        <v>382910</v>
      </c>
      <c r="K197">
        <v>29301</v>
      </c>
      <c r="L197">
        <v>28675</v>
      </c>
      <c r="M197">
        <v>14838</v>
      </c>
      <c r="N197">
        <v>14887</v>
      </c>
      <c r="O197">
        <v>54900</v>
      </c>
      <c r="P197">
        <v>56453</v>
      </c>
      <c r="Q197">
        <v>1422</v>
      </c>
      <c r="R197">
        <v>1393</v>
      </c>
      <c r="S197">
        <v>15895</v>
      </c>
      <c r="T197">
        <v>16135</v>
      </c>
      <c r="U197">
        <v>227406</v>
      </c>
      <c r="V197">
        <v>234515</v>
      </c>
      <c r="W197">
        <v>271242</v>
      </c>
      <c r="X197">
        <v>265938</v>
      </c>
    </row>
    <row r="198" spans="1:24" hidden="1" x14ac:dyDescent="0.25">
      <c r="A198" s="74" t="str">
        <f t="shared" si="3"/>
        <v>06021</v>
      </c>
      <c r="B198">
        <v>6</v>
      </c>
      <c r="C198">
        <v>21</v>
      </c>
      <c r="D198" t="s">
        <v>293</v>
      </c>
      <c r="E198" t="s">
        <v>304</v>
      </c>
      <c r="F198">
        <v>28393</v>
      </c>
      <c r="G198">
        <v>14462</v>
      </c>
      <c r="H198">
        <v>13931</v>
      </c>
      <c r="I198">
        <v>12881</v>
      </c>
      <c r="J198">
        <v>12411</v>
      </c>
      <c r="K198">
        <v>226</v>
      </c>
      <c r="L198">
        <v>151</v>
      </c>
      <c r="M198">
        <v>464</v>
      </c>
      <c r="N198">
        <v>451</v>
      </c>
      <c r="O198">
        <v>442</v>
      </c>
      <c r="P198">
        <v>448</v>
      </c>
      <c r="Q198">
        <v>30</v>
      </c>
      <c r="R198">
        <v>31</v>
      </c>
      <c r="S198">
        <v>419</v>
      </c>
      <c r="T198">
        <v>439</v>
      </c>
      <c r="U198">
        <v>8126</v>
      </c>
      <c r="V198">
        <v>8188</v>
      </c>
      <c r="W198">
        <v>6336</v>
      </c>
      <c r="X198">
        <v>5743</v>
      </c>
    </row>
    <row r="199" spans="1:24" hidden="1" x14ac:dyDescent="0.25">
      <c r="A199" s="74" t="str">
        <f t="shared" si="3"/>
        <v>06023</v>
      </c>
      <c r="B199">
        <v>6</v>
      </c>
      <c r="C199">
        <v>23</v>
      </c>
      <c r="D199" t="s">
        <v>293</v>
      </c>
      <c r="E199" t="s">
        <v>305</v>
      </c>
      <c r="F199">
        <v>135558</v>
      </c>
      <c r="G199">
        <v>67241</v>
      </c>
      <c r="H199">
        <v>68317</v>
      </c>
      <c r="I199">
        <v>56089</v>
      </c>
      <c r="J199">
        <v>56741</v>
      </c>
      <c r="K199">
        <v>1161</v>
      </c>
      <c r="L199">
        <v>857</v>
      </c>
      <c r="M199">
        <v>4159</v>
      </c>
      <c r="N199">
        <v>4478</v>
      </c>
      <c r="O199">
        <v>1852</v>
      </c>
      <c r="P199">
        <v>2078</v>
      </c>
      <c r="Q199">
        <v>231</v>
      </c>
      <c r="R199">
        <v>218</v>
      </c>
      <c r="S199">
        <v>3749</v>
      </c>
      <c r="T199">
        <v>3945</v>
      </c>
      <c r="U199">
        <v>59034</v>
      </c>
      <c r="V199">
        <v>60170</v>
      </c>
      <c r="W199">
        <v>8207</v>
      </c>
      <c r="X199">
        <v>8147</v>
      </c>
    </row>
    <row r="200" spans="1:24" hidden="1" x14ac:dyDescent="0.25">
      <c r="A200" s="74" t="str">
        <f t="shared" si="3"/>
        <v>06025</v>
      </c>
      <c r="B200">
        <v>6</v>
      </c>
      <c r="C200">
        <v>25</v>
      </c>
      <c r="D200" t="s">
        <v>293</v>
      </c>
      <c r="E200" t="s">
        <v>306</v>
      </c>
      <c r="F200">
        <v>181215</v>
      </c>
      <c r="G200">
        <v>92878</v>
      </c>
      <c r="H200">
        <v>88337</v>
      </c>
      <c r="I200">
        <v>82621</v>
      </c>
      <c r="J200">
        <v>80823</v>
      </c>
      <c r="K200">
        <v>4317</v>
      </c>
      <c r="L200">
        <v>1692</v>
      </c>
      <c r="M200">
        <v>2216</v>
      </c>
      <c r="N200">
        <v>2280</v>
      </c>
      <c r="O200">
        <v>1967</v>
      </c>
      <c r="P200">
        <v>1856</v>
      </c>
      <c r="Q200">
        <v>194</v>
      </c>
      <c r="R200">
        <v>163</v>
      </c>
      <c r="S200">
        <v>1563</v>
      </c>
      <c r="T200">
        <v>1523</v>
      </c>
      <c r="U200">
        <v>15756</v>
      </c>
      <c r="V200">
        <v>11371</v>
      </c>
      <c r="W200">
        <v>77122</v>
      </c>
      <c r="X200">
        <v>76966</v>
      </c>
    </row>
    <row r="201" spans="1:24" hidden="1" x14ac:dyDescent="0.25">
      <c r="A201" s="74" t="str">
        <f t="shared" si="3"/>
        <v>06027</v>
      </c>
      <c r="B201">
        <v>6</v>
      </c>
      <c r="C201">
        <v>27</v>
      </c>
      <c r="D201" t="s">
        <v>293</v>
      </c>
      <c r="E201" t="s">
        <v>307</v>
      </c>
      <c r="F201">
        <v>18039</v>
      </c>
      <c r="G201">
        <v>9036</v>
      </c>
      <c r="H201">
        <v>9003</v>
      </c>
      <c r="I201">
        <v>7263</v>
      </c>
      <c r="J201">
        <v>7141</v>
      </c>
      <c r="K201">
        <v>136</v>
      </c>
      <c r="L201">
        <v>83</v>
      </c>
      <c r="M201">
        <v>1169</v>
      </c>
      <c r="N201">
        <v>1267</v>
      </c>
      <c r="O201">
        <v>143</v>
      </c>
      <c r="P201">
        <v>164</v>
      </c>
      <c r="Q201">
        <v>18</v>
      </c>
      <c r="R201">
        <v>12</v>
      </c>
      <c r="S201">
        <v>307</v>
      </c>
      <c r="T201">
        <v>336</v>
      </c>
      <c r="U201">
        <v>6867</v>
      </c>
      <c r="V201">
        <v>6942</v>
      </c>
      <c r="W201">
        <v>2169</v>
      </c>
      <c r="X201">
        <v>2061</v>
      </c>
    </row>
    <row r="202" spans="1:24" hidden="1" x14ac:dyDescent="0.25">
      <c r="A202" s="74" t="str">
        <f t="shared" si="3"/>
        <v>06029</v>
      </c>
      <c r="B202">
        <v>6</v>
      </c>
      <c r="C202">
        <v>29</v>
      </c>
      <c r="D202" t="s">
        <v>293</v>
      </c>
      <c r="E202" t="s">
        <v>308</v>
      </c>
      <c r="F202">
        <v>900202</v>
      </c>
      <c r="G202">
        <v>461034</v>
      </c>
      <c r="H202">
        <v>439168</v>
      </c>
      <c r="I202">
        <v>379621</v>
      </c>
      <c r="J202">
        <v>361338</v>
      </c>
      <c r="K202">
        <v>30296</v>
      </c>
      <c r="L202">
        <v>25986</v>
      </c>
      <c r="M202">
        <v>11946</v>
      </c>
      <c r="N202">
        <v>11772</v>
      </c>
      <c r="O202">
        <v>23750</v>
      </c>
      <c r="P202">
        <v>24529</v>
      </c>
      <c r="Q202">
        <v>1216</v>
      </c>
      <c r="R202">
        <v>1238</v>
      </c>
      <c r="S202">
        <v>14205</v>
      </c>
      <c r="T202">
        <v>14305</v>
      </c>
      <c r="U202">
        <v>207005</v>
      </c>
      <c r="V202">
        <v>201652</v>
      </c>
      <c r="W202">
        <v>254029</v>
      </c>
      <c r="X202">
        <v>237516</v>
      </c>
    </row>
    <row r="203" spans="1:24" hidden="1" x14ac:dyDescent="0.25">
      <c r="A203" s="74" t="str">
        <f t="shared" si="3"/>
        <v>06031</v>
      </c>
      <c r="B203">
        <v>6</v>
      </c>
      <c r="C203">
        <v>31</v>
      </c>
      <c r="D203" t="s">
        <v>293</v>
      </c>
      <c r="E203" t="s">
        <v>309</v>
      </c>
      <c r="F203">
        <v>152940</v>
      </c>
      <c r="G203">
        <v>84342</v>
      </c>
      <c r="H203">
        <v>68598</v>
      </c>
      <c r="I203">
        <v>67356</v>
      </c>
      <c r="J203">
        <v>56291</v>
      </c>
      <c r="K203">
        <v>7772</v>
      </c>
      <c r="L203">
        <v>3645</v>
      </c>
      <c r="M203">
        <v>2574</v>
      </c>
      <c r="N203">
        <v>2331</v>
      </c>
      <c r="O203">
        <v>3301</v>
      </c>
      <c r="P203">
        <v>3413</v>
      </c>
      <c r="Q203">
        <v>269</v>
      </c>
      <c r="R203">
        <v>268</v>
      </c>
      <c r="S203">
        <v>3070</v>
      </c>
      <c r="T203">
        <v>2650</v>
      </c>
      <c r="U203">
        <v>38519</v>
      </c>
      <c r="V203">
        <v>29907</v>
      </c>
      <c r="W203">
        <v>45823</v>
      </c>
      <c r="X203">
        <v>38691</v>
      </c>
    </row>
    <row r="204" spans="1:24" hidden="1" x14ac:dyDescent="0.25">
      <c r="A204" s="74" t="str">
        <f t="shared" si="3"/>
        <v>06033</v>
      </c>
      <c r="B204">
        <v>6</v>
      </c>
      <c r="C204">
        <v>33</v>
      </c>
      <c r="D204" t="s">
        <v>293</v>
      </c>
      <c r="E204" t="s">
        <v>60</v>
      </c>
      <c r="F204">
        <v>64386</v>
      </c>
      <c r="G204">
        <v>32194</v>
      </c>
      <c r="H204">
        <v>32192</v>
      </c>
      <c r="I204">
        <v>27976</v>
      </c>
      <c r="J204">
        <v>28072</v>
      </c>
      <c r="K204">
        <v>746</v>
      </c>
      <c r="L204">
        <v>605</v>
      </c>
      <c r="M204">
        <v>1454</v>
      </c>
      <c r="N204">
        <v>1426</v>
      </c>
      <c r="O204">
        <v>412</v>
      </c>
      <c r="P204">
        <v>476</v>
      </c>
      <c r="Q204">
        <v>94</v>
      </c>
      <c r="R204">
        <v>102</v>
      </c>
      <c r="S204">
        <v>1512</v>
      </c>
      <c r="T204">
        <v>1511</v>
      </c>
      <c r="U204">
        <v>24897</v>
      </c>
      <c r="V204">
        <v>25318</v>
      </c>
      <c r="W204">
        <v>7297</v>
      </c>
      <c r="X204">
        <v>6874</v>
      </c>
    </row>
    <row r="205" spans="1:24" hidden="1" x14ac:dyDescent="0.25">
      <c r="A205" s="74" t="str">
        <f t="shared" si="3"/>
        <v>06035</v>
      </c>
      <c r="B205">
        <v>6</v>
      </c>
      <c r="C205">
        <v>35</v>
      </c>
      <c r="D205" t="s">
        <v>293</v>
      </c>
      <c r="E205" t="s">
        <v>310</v>
      </c>
      <c r="F205">
        <v>30573</v>
      </c>
      <c r="G205">
        <v>19026</v>
      </c>
      <c r="H205">
        <v>11547</v>
      </c>
      <c r="I205">
        <v>14780</v>
      </c>
      <c r="J205">
        <v>9960</v>
      </c>
      <c r="K205">
        <v>2393</v>
      </c>
      <c r="L205">
        <v>176</v>
      </c>
      <c r="M205">
        <v>787</v>
      </c>
      <c r="N205">
        <v>514</v>
      </c>
      <c r="O205">
        <v>268</v>
      </c>
      <c r="P205">
        <v>221</v>
      </c>
      <c r="Q205">
        <v>134</v>
      </c>
      <c r="R205">
        <v>129</v>
      </c>
      <c r="S205">
        <v>664</v>
      </c>
      <c r="T205">
        <v>547</v>
      </c>
      <c r="U205">
        <v>14757</v>
      </c>
      <c r="V205">
        <v>9906</v>
      </c>
      <c r="W205">
        <v>4269</v>
      </c>
      <c r="X205">
        <v>1641</v>
      </c>
    </row>
    <row r="206" spans="1:24" hidden="1" x14ac:dyDescent="0.25">
      <c r="A206" s="74" t="str">
        <f t="shared" si="3"/>
        <v>06037</v>
      </c>
      <c r="B206">
        <v>6</v>
      </c>
      <c r="C206">
        <v>37</v>
      </c>
      <c r="D206" t="s">
        <v>293</v>
      </c>
      <c r="E206" t="s">
        <v>311</v>
      </c>
      <c r="F206">
        <v>10039107</v>
      </c>
      <c r="G206">
        <v>4949041</v>
      </c>
      <c r="H206">
        <v>5090066</v>
      </c>
      <c r="I206">
        <v>3552806</v>
      </c>
      <c r="J206">
        <v>3545503</v>
      </c>
      <c r="K206">
        <v>426817</v>
      </c>
      <c r="L206">
        <v>472349</v>
      </c>
      <c r="M206">
        <v>73361</v>
      </c>
      <c r="N206">
        <v>70607</v>
      </c>
      <c r="O206">
        <v>722516</v>
      </c>
      <c r="P206">
        <v>822929</v>
      </c>
      <c r="Q206">
        <v>18174</v>
      </c>
      <c r="R206">
        <v>18477</v>
      </c>
      <c r="S206">
        <v>155367</v>
      </c>
      <c r="T206">
        <v>160201</v>
      </c>
      <c r="U206">
        <v>2514810</v>
      </c>
      <c r="V206">
        <v>2642327</v>
      </c>
      <c r="W206">
        <v>2434231</v>
      </c>
      <c r="X206">
        <v>2447739</v>
      </c>
    </row>
    <row r="207" spans="1:24" hidden="1" x14ac:dyDescent="0.25">
      <c r="A207" s="74" t="str">
        <f t="shared" si="3"/>
        <v>06039</v>
      </c>
      <c r="B207">
        <v>6</v>
      </c>
      <c r="C207">
        <v>39</v>
      </c>
      <c r="D207" t="s">
        <v>293</v>
      </c>
      <c r="E207" t="s">
        <v>312</v>
      </c>
      <c r="F207">
        <v>157327</v>
      </c>
      <c r="G207">
        <v>75885</v>
      </c>
      <c r="H207">
        <v>81442</v>
      </c>
      <c r="I207">
        <v>65900</v>
      </c>
      <c r="J207">
        <v>69283</v>
      </c>
      <c r="K207">
        <v>2268</v>
      </c>
      <c r="L207">
        <v>4287</v>
      </c>
      <c r="M207">
        <v>3462</v>
      </c>
      <c r="N207">
        <v>3520</v>
      </c>
      <c r="O207">
        <v>1955</v>
      </c>
      <c r="P207">
        <v>2063</v>
      </c>
      <c r="Q207">
        <v>243</v>
      </c>
      <c r="R207">
        <v>238</v>
      </c>
      <c r="S207">
        <v>2057</v>
      </c>
      <c r="T207">
        <v>2051</v>
      </c>
      <c r="U207">
        <v>29763</v>
      </c>
      <c r="V207">
        <v>35081</v>
      </c>
      <c r="W207">
        <v>46122</v>
      </c>
      <c r="X207">
        <v>46361</v>
      </c>
    </row>
    <row r="208" spans="1:24" hidden="1" x14ac:dyDescent="0.25">
      <c r="A208" s="74" t="str">
        <f t="shared" si="3"/>
        <v>06041</v>
      </c>
      <c r="B208">
        <v>6</v>
      </c>
      <c r="C208">
        <v>41</v>
      </c>
      <c r="D208" t="s">
        <v>293</v>
      </c>
      <c r="E208" t="s">
        <v>313</v>
      </c>
      <c r="F208">
        <v>258826</v>
      </c>
      <c r="G208">
        <v>126617</v>
      </c>
      <c r="H208">
        <v>132209</v>
      </c>
      <c r="I208">
        <v>107935</v>
      </c>
      <c r="J208">
        <v>112886</v>
      </c>
      <c r="K208">
        <v>4630</v>
      </c>
      <c r="L208">
        <v>2725</v>
      </c>
      <c r="M208">
        <v>1490</v>
      </c>
      <c r="N208">
        <v>1062</v>
      </c>
      <c r="O208">
        <v>7237</v>
      </c>
      <c r="P208">
        <v>9851</v>
      </c>
      <c r="Q208">
        <v>332</v>
      </c>
      <c r="R208">
        <v>380</v>
      </c>
      <c r="S208">
        <v>4993</v>
      </c>
      <c r="T208">
        <v>5305</v>
      </c>
      <c r="U208">
        <v>104839</v>
      </c>
      <c r="V208">
        <v>111827</v>
      </c>
      <c r="W208">
        <v>21778</v>
      </c>
      <c r="X208">
        <v>20382</v>
      </c>
    </row>
    <row r="209" spans="1:24" hidden="1" x14ac:dyDescent="0.25">
      <c r="A209" s="74" t="str">
        <f t="shared" si="3"/>
        <v>06043</v>
      </c>
      <c r="B209">
        <v>6</v>
      </c>
      <c r="C209">
        <v>43</v>
      </c>
      <c r="D209" t="s">
        <v>293</v>
      </c>
      <c r="E209" t="s">
        <v>314</v>
      </c>
      <c r="F209">
        <v>17203</v>
      </c>
      <c r="G209">
        <v>8764</v>
      </c>
      <c r="H209">
        <v>8439</v>
      </c>
      <c r="I209">
        <v>7801</v>
      </c>
      <c r="J209">
        <v>7563</v>
      </c>
      <c r="K209">
        <v>120</v>
      </c>
      <c r="L209">
        <v>107</v>
      </c>
      <c r="M209">
        <v>332</v>
      </c>
      <c r="N209">
        <v>276</v>
      </c>
      <c r="O209">
        <v>140</v>
      </c>
      <c r="P209">
        <v>143</v>
      </c>
      <c r="Q209">
        <v>19</v>
      </c>
      <c r="R209">
        <v>14</v>
      </c>
      <c r="S209">
        <v>352</v>
      </c>
      <c r="T209">
        <v>336</v>
      </c>
      <c r="U209">
        <v>7706</v>
      </c>
      <c r="V209">
        <v>7424</v>
      </c>
      <c r="W209">
        <v>1058</v>
      </c>
      <c r="X209">
        <v>1015</v>
      </c>
    </row>
    <row r="210" spans="1:24" hidden="1" x14ac:dyDescent="0.25">
      <c r="A210" s="74" t="str">
        <f t="shared" si="3"/>
        <v>06045</v>
      </c>
      <c r="B210">
        <v>6</v>
      </c>
      <c r="C210">
        <v>45</v>
      </c>
      <c r="D210" t="s">
        <v>293</v>
      </c>
      <c r="E210" t="s">
        <v>315</v>
      </c>
      <c r="F210">
        <v>86749</v>
      </c>
      <c r="G210">
        <v>43021</v>
      </c>
      <c r="H210">
        <v>43728</v>
      </c>
      <c r="I210">
        <v>37022</v>
      </c>
      <c r="J210">
        <v>37634</v>
      </c>
      <c r="K210">
        <v>629</v>
      </c>
      <c r="L210">
        <v>357</v>
      </c>
      <c r="M210">
        <v>2764</v>
      </c>
      <c r="N210">
        <v>2731</v>
      </c>
      <c r="O210">
        <v>767</v>
      </c>
      <c r="P210">
        <v>1213</v>
      </c>
      <c r="Q210">
        <v>106</v>
      </c>
      <c r="R210">
        <v>122</v>
      </c>
      <c r="S210">
        <v>1733</v>
      </c>
      <c r="T210">
        <v>1671</v>
      </c>
      <c r="U210">
        <v>31342</v>
      </c>
      <c r="V210">
        <v>33028</v>
      </c>
      <c r="W210">
        <v>11679</v>
      </c>
      <c r="X210">
        <v>10700</v>
      </c>
    </row>
    <row r="211" spans="1:24" hidden="1" x14ac:dyDescent="0.25">
      <c r="A211" s="74" t="str">
        <f t="shared" si="3"/>
        <v>06047</v>
      </c>
      <c r="B211">
        <v>6</v>
      </c>
      <c r="C211">
        <v>47</v>
      </c>
      <c r="D211" t="s">
        <v>293</v>
      </c>
      <c r="E211" t="s">
        <v>316</v>
      </c>
      <c r="F211">
        <v>277680</v>
      </c>
      <c r="G211">
        <v>140185</v>
      </c>
      <c r="H211">
        <v>137495</v>
      </c>
      <c r="I211">
        <v>115016</v>
      </c>
      <c r="J211">
        <v>113129</v>
      </c>
      <c r="K211">
        <v>5682</v>
      </c>
      <c r="L211">
        <v>5255</v>
      </c>
      <c r="M211">
        <v>3590</v>
      </c>
      <c r="N211">
        <v>3451</v>
      </c>
      <c r="O211">
        <v>10903</v>
      </c>
      <c r="P211">
        <v>10665</v>
      </c>
      <c r="Q211">
        <v>565</v>
      </c>
      <c r="R211">
        <v>496</v>
      </c>
      <c r="S211">
        <v>4429</v>
      </c>
      <c r="T211">
        <v>4499</v>
      </c>
      <c r="U211">
        <v>53965</v>
      </c>
      <c r="V211">
        <v>54273</v>
      </c>
      <c r="W211">
        <v>86220</v>
      </c>
      <c r="X211">
        <v>83222</v>
      </c>
    </row>
    <row r="212" spans="1:24" hidden="1" x14ac:dyDescent="0.25">
      <c r="A212" s="74" t="str">
        <f t="shared" si="3"/>
        <v>06049</v>
      </c>
      <c r="B212">
        <v>6</v>
      </c>
      <c r="C212">
        <v>49</v>
      </c>
      <c r="D212" t="s">
        <v>293</v>
      </c>
      <c r="E212" t="s">
        <v>317</v>
      </c>
      <c r="F212">
        <v>8841</v>
      </c>
      <c r="G212">
        <v>4448</v>
      </c>
      <c r="H212">
        <v>4393</v>
      </c>
      <c r="I212">
        <v>3909</v>
      </c>
      <c r="J212">
        <v>3889</v>
      </c>
      <c r="K212">
        <v>95</v>
      </c>
      <c r="L212">
        <v>32</v>
      </c>
      <c r="M212">
        <v>213</v>
      </c>
      <c r="N212">
        <v>235</v>
      </c>
      <c r="O212">
        <v>55</v>
      </c>
      <c r="P212">
        <v>52</v>
      </c>
      <c r="Q212">
        <v>20</v>
      </c>
      <c r="R212">
        <v>12</v>
      </c>
      <c r="S212">
        <v>156</v>
      </c>
      <c r="T212">
        <v>173</v>
      </c>
      <c r="U212">
        <v>3787</v>
      </c>
      <c r="V212">
        <v>3763</v>
      </c>
      <c r="W212">
        <v>661</v>
      </c>
      <c r="X212">
        <v>630</v>
      </c>
    </row>
    <row r="213" spans="1:24" hidden="1" x14ac:dyDescent="0.25">
      <c r="A213" s="74" t="str">
        <f t="shared" si="3"/>
        <v>06051</v>
      </c>
      <c r="B213">
        <v>6</v>
      </c>
      <c r="C213">
        <v>51</v>
      </c>
      <c r="D213" t="s">
        <v>293</v>
      </c>
      <c r="E213" t="s">
        <v>318</v>
      </c>
      <c r="F213">
        <v>14444</v>
      </c>
      <c r="G213">
        <v>7658</v>
      </c>
      <c r="H213">
        <v>6786</v>
      </c>
      <c r="I213">
        <v>6890</v>
      </c>
      <c r="J213">
        <v>6129</v>
      </c>
      <c r="K213">
        <v>82</v>
      </c>
      <c r="L213">
        <v>36</v>
      </c>
      <c r="M213">
        <v>204</v>
      </c>
      <c r="N213">
        <v>210</v>
      </c>
      <c r="O213">
        <v>215</v>
      </c>
      <c r="P213">
        <v>155</v>
      </c>
      <c r="Q213">
        <v>38</v>
      </c>
      <c r="R213">
        <v>15</v>
      </c>
      <c r="S213">
        <v>229</v>
      </c>
      <c r="T213">
        <v>241</v>
      </c>
      <c r="U213">
        <v>5617</v>
      </c>
      <c r="V213">
        <v>4952</v>
      </c>
      <c r="W213">
        <v>2041</v>
      </c>
      <c r="X213">
        <v>1834</v>
      </c>
    </row>
    <row r="214" spans="1:24" hidden="1" x14ac:dyDescent="0.25">
      <c r="A214" s="74" t="str">
        <f t="shared" si="3"/>
        <v>06053</v>
      </c>
      <c r="B214">
        <v>6</v>
      </c>
      <c r="C214">
        <v>53</v>
      </c>
      <c r="D214" t="s">
        <v>293</v>
      </c>
      <c r="E214" t="s">
        <v>319</v>
      </c>
      <c r="F214">
        <v>434061</v>
      </c>
      <c r="G214">
        <v>221129</v>
      </c>
      <c r="H214">
        <v>212932</v>
      </c>
      <c r="I214">
        <v>183308</v>
      </c>
      <c r="J214">
        <v>176247</v>
      </c>
      <c r="K214">
        <v>9038</v>
      </c>
      <c r="L214">
        <v>5932</v>
      </c>
      <c r="M214">
        <v>5841</v>
      </c>
      <c r="N214">
        <v>5437</v>
      </c>
      <c r="O214">
        <v>13386</v>
      </c>
      <c r="P214">
        <v>15824</v>
      </c>
      <c r="Q214">
        <v>1369</v>
      </c>
      <c r="R214">
        <v>1258</v>
      </c>
      <c r="S214">
        <v>8187</v>
      </c>
      <c r="T214">
        <v>8234</v>
      </c>
      <c r="U214">
        <v>88241</v>
      </c>
      <c r="V214">
        <v>88099</v>
      </c>
      <c r="W214">
        <v>132888</v>
      </c>
      <c r="X214">
        <v>124833</v>
      </c>
    </row>
    <row r="215" spans="1:24" hidden="1" x14ac:dyDescent="0.25">
      <c r="A215" s="74" t="str">
        <f t="shared" si="3"/>
        <v>06055</v>
      </c>
      <c r="B215">
        <v>6</v>
      </c>
      <c r="C215">
        <v>55</v>
      </c>
      <c r="D215" t="s">
        <v>293</v>
      </c>
      <c r="E215" t="s">
        <v>320</v>
      </c>
      <c r="F215">
        <v>137744</v>
      </c>
      <c r="G215">
        <v>68535</v>
      </c>
      <c r="H215">
        <v>69209</v>
      </c>
      <c r="I215">
        <v>57493</v>
      </c>
      <c r="J215">
        <v>57706</v>
      </c>
      <c r="K215">
        <v>1860</v>
      </c>
      <c r="L215">
        <v>1528</v>
      </c>
      <c r="M215">
        <v>886</v>
      </c>
      <c r="N215">
        <v>860</v>
      </c>
      <c r="O215">
        <v>5757</v>
      </c>
      <c r="P215">
        <v>6501</v>
      </c>
      <c r="Q215">
        <v>274</v>
      </c>
      <c r="R215">
        <v>303</v>
      </c>
      <c r="S215">
        <v>2265</v>
      </c>
      <c r="T215">
        <v>2311</v>
      </c>
      <c r="U215">
        <v>44103</v>
      </c>
      <c r="V215">
        <v>45981</v>
      </c>
      <c r="W215">
        <v>24432</v>
      </c>
      <c r="X215">
        <v>23228</v>
      </c>
    </row>
    <row r="216" spans="1:24" hidden="1" x14ac:dyDescent="0.25">
      <c r="A216" s="74" t="str">
        <f t="shared" si="3"/>
        <v>06057</v>
      </c>
      <c r="B216">
        <v>6</v>
      </c>
      <c r="C216">
        <v>57</v>
      </c>
      <c r="D216" t="s">
        <v>293</v>
      </c>
      <c r="E216" t="s">
        <v>273</v>
      </c>
      <c r="F216">
        <v>99755</v>
      </c>
      <c r="G216">
        <v>49003</v>
      </c>
      <c r="H216">
        <v>50752</v>
      </c>
      <c r="I216">
        <v>45823</v>
      </c>
      <c r="J216">
        <v>47228</v>
      </c>
      <c r="K216">
        <v>369</v>
      </c>
      <c r="L216">
        <v>262</v>
      </c>
      <c r="M216">
        <v>640</v>
      </c>
      <c r="N216">
        <v>636</v>
      </c>
      <c r="O216">
        <v>624</v>
      </c>
      <c r="P216">
        <v>835</v>
      </c>
      <c r="Q216">
        <v>100</v>
      </c>
      <c r="R216">
        <v>112</v>
      </c>
      <c r="S216">
        <v>1447</v>
      </c>
      <c r="T216">
        <v>1679</v>
      </c>
      <c r="U216">
        <v>43950</v>
      </c>
      <c r="V216">
        <v>46073</v>
      </c>
      <c r="W216">
        <v>5053</v>
      </c>
      <c r="X216">
        <v>4679</v>
      </c>
    </row>
    <row r="217" spans="1:24" hidden="1" x14ac:dyDescent="0.25">
      <c r="A217" s="74" t="str">
        <f t="shared" si="3"/>
        <v>06059</v>
      </c>
      <c r="B217">
        <v>6</v>
      </c>
      <c r="C217">
        <v>59</v>
      </c>
      <c r="D217" t="s">
        <v>293</v>
      </c>
      <c r="E217" t="s">
        <v>321</v>
      </c>
      <c r="F217">
        <v>3175692</v>
      </c>
      <c r="G217">
        <v>1566825</v>
      </c>
      <c r="H217">
        <v>1608867</v>
      </c>
      <c r="I217">
        <v>1125286</v>
      </c>
      <c r="J217">
        <v>1133419</v>
      </c>
      <c r="K217">
        <v>35120</v>
      </c>
      <c r="L217">
        <v>32921</v>
      </c>
      <c r="M217">
        <v>16519</v>
      </c>
      <c r="N217">
        <v>15947</v>
      </c>
      <c r="O217">
        <v>326088</v>
      </c>
      <c r="P217">
        <v>363553</v>
      </c>
      <c r="Q217">
        <v>6251</v>
      </c>
      <c r="R217">
        <v>6054</v>
      </c>
      <c r="S217">
        <v>57561</v>
      </c>
      <c r="T217">
        <v>56973</v>
      </c>
      <c r="U217">
        <v>1025724</v>
      </c>
      <c r="V217">
        <v>1068877</v>
      </c>
      <c r="W217">
        <v>541101</v>
      </c>
      <c r="X217">
        <v>539990</v>
      </c>
    </row>
    <row r="218" spans="1:24" hidden="1" x14ac:dyDescent="0.25">
      <c r="A218" s="74" t="str">
        <f t="shared" si="3"/>
        <v>06061</v>
      </c>
      <c r="B218">
        <v>6</v>
      </c>
      <c r="C218">
        <v>61</v>
      </c>
      <c r="D218" t="s">
        <v>293</v>
      </c>
      <c r="E218" t="s">
        <v>322</v>
      </c>
      <c r="F218">
        <v>398329</v>
      </c>
      <c r="G218">
        <v>194488</v>
      </c>
      <c r="H218">
        <v>203841</v>
      </c>
      <c r="I218">
        <v>163366</v>
      </c>
      <c r="J218">
        <v>170922</v>
      </c>
      <c r="K218">
        <v>4185</v>
      </c>
      <c r="L218">
        <v>3567</v>
      </c>
      <c r="M218">
        <v>2089</v>
      </c>
      <c r="N218">
        <v>2136</v>
      </c>
      <c r="O218">
        <v>15196</v>
      </c>
      <c r="P218">
        <v>17641</v>
      </c>
      <c r="Q218">
        <v>564</v>
      </c>
      <c r="R218">
        <v>507</v>
      </c>
      <c r="S218">
        <v>9088</v>
      </c>
      <c r="T218">
        <v>9068</v>
      </c>
      <c r="U218">
        <v>165944</v>
      </c>
      <c r="V218">
        <v>175004</v>
      </c>
      <c r="W218">
        <v>28544</v>
      </c>
      <c r="X218">
        <v>28837</v>
      </c>
    </row>
    <row r="219" spans="1:24" hidden="1" x14ac:dyDescent="0.25">
      <c r="A219" s="74" t="str">
        <f t="shared" si="3"/>
        <v>06063</v>
      </c>
      <c r="B219">
        <v>6</v>
      </c>
      <c r="C219">
        <v>63</v>
      </c>
      <c r="D219" t="s">
        <v>293</v>
      </c>
      <c r="E219" t="s">
        <v>323</v>
      </c>
      <c r="F219">
        <v>18807</v>
      </c>
      <c r="G219">
        <v>9357</v>
      </c>
      <c r="H219">
        <v>9450</v>
      </c>
      <c r="I219">
        <v>8460</v>
      </c>
      <c r="J219">
        <v>8565</v>
      </c>
      <c r="K219">
        <v>123</v>
      </c>
      <c r="L219">
        <v>79</v>
      </c>
      <c r="M219">
        <v>270</v>
      </c>
      <c r="N219">
        <v>326</v>
      </c>
      <c r="O219">
        <v>87</v>
      </c>
      <c r="P219">
        <v>118</v>
      </c>
      <c r="Q219">
        <v>22</v>
      </c>
      <c r="R219">
        <v>10</v>
      </c>
      <c r="S219">
        <v>395</v>
      </c>
      <c r="T219">
        <v>352</v>
      </c>
      <c r="U219">
        <v>8479</v>
      </c>
      <c r="V219">
        <v>8578</v>
      </c>
      <c r="W219">
        <v>878</v>
      </c>
      <c r="X219">
        <v>872</v>
      </c>
    </row>
    <row r="220" spans="1:24" hidden="1" x14ac:dyDescent="0.25">
      <c r="A220" s="74" t="str">
        <f t="shared" si="3"/>
        <v>06065</v>
      </c>
      <c r="B220">
        <v>6</v>
      </c>
      <c r="C220">
        <v>65</v>
      </c>
      <c r="D220" t="s">
        <v>293</v>
      </c>
      <c r="E220" t="s">
        <v>324</v>
      </c>
      <c r="F220">
        <v>2470546</v>
      </c>
      <c r="G220">
        <v>1232012</v>
      </c>
      <c r="H220">
        <v>1238534</v>
      </c>
      <c r="I220">
        <v>985814</v>
      </c>
      <c r="J220">
        <v>980433</v>
      </c>
      <c r="K220">
        <v>89748</v>
      </c>
      <c r="L220">
        <v>89848</v>
      </c>
      <c r="M220">
        <v>23805</v>
      </c>
      <c r="N220">
        <v>23679</v>
      </c>
      <c r="O220">
        <v>82579</v>
      </c>
      <c r="P220">
        <v>94146</v>
      </c>
      <c r="Q220">
        <v>5549</v>
      </c>
      <c r="R220">
        <v>5560</v>
      </c>
      <c r="S220">
        <v>44517</v>
      </c>
      <c r="T220">
        <v>44868</v>
      </c>
      <c r="U220">
        <v>610177</v>
      </c>
      <c r="V220">
        <v>624337</v>
      </c>
      <c r="W220">
        <v>621835</v>
      </c>
      <c r="X220">
        <v>614197</v>
      </c>
    </row>
    <row r="221" spans="1:24" hidden="1" x14ac:dyDescent="0.25">
      <c r="A221" s="74" t="str">
        <f t="shared" si="3"/>
        <v>06067</v>
      </c>
      <c r="B221">
        <v>6</v>
      </c>
      <c r="C221">
        <v>67</v>
      </c>
      <c r="D221" t="s">
        <v>293</v>
      </c>
      <c r="E221" t="s">
        <v>325</v>
      </c>
      <c r="F221">
        <v>1552058</v>
      </c>
      <c r="G221">
        <v>758897</v>
      </c>
      <c r="H221">
        <v>793161</v>
      </c>
      <c r="I221">
        <v>479127</v>
      </c>
      <c r="J221">
        <v>494837</v>
      </c>
      <c r="K221">
        <v>82361</v>
      </c>
      <c r="L221">
        <v>86220</v>
      </c>
      <c r="M221">
        <v>11826</v>
      </c>
      <c r="N221">
        <v>12162</v>
      </c>
      <c r="O221">
        <v>126300</v>
      </c>
      <c r="P221">
        <v>137713</v>
      </c>
      <c r="Q221">
        <v>9661</v>
      </c>
      <c r="R221">
        <v>10416</v>
      </c>
      <c r="S221">
        <v>49622</v>
      </c>
      <c r="T221">
        <v>51813</v>
      </c>
      <c r="U221">
        <v>575100</v>
      </c>
      <c r="V221">
        <v>610194</v>
      </c>
      <c r="W221">
        <v>183797</v>
      </c>
      <c r="X221">
        <v>182967</v>
      </c>
    </row>
    <row r="222" spans="1:24" hidden="1" x14ac:dyDescent="0.25">
      <c r="A222" s="74" t="str">
        <f t="shared" si="3"/>
        <v>06069</v>
      </c>
      <c r="B222">
        <v>6</v>
      </c>
      <c r="C222">
        <v>69</v>
      </c>
      <c r="D222" t="s">
        <v>293</v>
      </c>
      <c r="E222" t="s">
        <v>326</v>
      </c>
      <c r="F222">
        <v>62808</v>
      </c>
      <c r="G222">
        <v>31448</v>
      </c>
      <c r="H222">
        <v>31360</v>
      </c>
      <c r="I222">
        <v>27468</v>
      </c>
      <c r="J222">
        <v>27401</v>
      </c>
      <c r="K222">
        <v>577</v>
      </c>
      <c r="L222">
        <v>456</v>
      </c>
      <c r="M222">
        <v>950</v>
      </c>
      <c r="N222">
        <v>979</v>
      </c>
      <c r="O222">
        <v>1138</v>
      </c>
      <c r="P222">
        <v>1318</v>
      </c>
      <c r="Q222">
        <v>151</v>
      </c>
      <c r="R222">
        <v>130</v>
      </c>
      <c r="S222">
        <v>1164</v>
      </c>
      <c r="T222">
        <v>1076</v>
      </c>
      <c r="U222">
        <v>12268</v>
      </c>
      <c r="V222">
        <v>12326</v>
      </c>
      <c r="W222">
        <v>19180</v>
      </c>
      <c r="X222">
        <v>19034</v>
      </c>
    </row>
    <row r="223" spans="1:24" hidden="1" x14ac:dyDescent="0.25">
      <c r="A223" s="74" t="str">
        <f t="shared" si="3"/>
        <v>06071</v>
      </c>
      <c r="B223">
        <v>6</v>
      </c>
      <c r="C223">
        <v>71</v>
      </c>
      <c r="D223" t="s">
        <v>293</v>
      </c>
      <c r="E223" t="s">
        <v>327</v>
      </c>
      <c r="F223">
        <v>2180085</v>
      </c>
      <c r="G223">
        <v>1085607</v>
      </c>
      <c r="H223">
        <v>1094478</v>
      </c>
      <c r="I223">
        <v>837353</v>
      </c>
      <c r="J223">
        <v>831623</v>
      </c>
      <c r="K223">
        <v>99480</v>
      </c>
      <c r="L223">
        <v>104974</v>
      </c>
      <c r="M223">
        <v>22909</v>
      </c>
      <c r="N223">
        <v>22309</v>
      </c>
      <c r="O223">
        <v>82347</v>
      </c>
      <c r="P223">
        <v>91179</v>
      </c>
      <c r="Q223">
        <v>5207</v>
      </c>
      <c r="R223">
        <v>5109</v>
      </c>
      <c r="S223">
        <v>38311</v>
      </c>
      <c r="T223">
        <v>39284</v>
      </c>
      <c r="U223">
        <v>490538</v>
      </c>
      <c r="V223">
        <v>502739</v>
      </c>
      <c r="W223">
        <v>595069</v>
      </c>
      <c r="X223">
        <v>591739</v>
      </c>
    </row>
    <row r="224" spans="1:24" hidden="1" x14ac:dyDescent="0.25">
      <c r="A224" s="74" t="str">
        <f t="shared" si="3"/>
        <v>06073</v>
      </c>
      <c r="B224">
        <v>6</v>
      </c>
      <c r="C224">
        <v>73</v>
      </c>
      <c r="D224" t="s">
        <v>293</v>
      </c>
      <c r="E224" t="s">
        <v>328</v>
      </c>
      <c r="F224">
        <v>3338330</v>
      </c>
      <c r="G224">
        <v>1680017</v>
      </c>
      <c r="H224">
        <v>1658313</v>
      </c>
      <c r="I224">
        <v>1274179</v>
      </c>
      <c r="J224">
        <v>1243209</v>
      </c>
      <c r="K224">
        <v>99296</v>
      </c>
      <c r="L224">
        <v>85222</v>
      </c>
      <c r="M224">
        <v>22657</v>
      </c>
      <c r="N224">
        <v>21434</v>
      </c>
      <c r="O224">
        <v>197279</v>
      </c>
      <c r="P224">
        <v>222713</v>
      </c>
      <c r="Q224">
        <v>9775</v>
      </c>
      <c r="R224">
        <v>9672</v>
      </c>
      <c r="S224">
        <v>76831</v>
      </c>
      <c r="T224">
        <v>76063</v>
      </c>
      <c r="U224">
        <v>1113178</v>
      </c>
      <c r="V224">
        <v>1085119</v>
      </c>
      <c r="W224">
        <v>566839</v>
      </c>
      <c r="X224">
        <v>573194</v>
      </c>
    </row>
    <row r="225" spans="1:24" hidden="1" x14ac:dyDescent="0.25">
      <c r="A225" s="74" t="str">
        <f t="shared" si="3"/>
        <v>06075</v>
      </c>
      <c r="B225">
        <v>6</v>
      </c>
      <c r="C225">
        <v>75</v>
      </c>
      <c r="D225" t="s">
        <v>293</v>
      </c>
      <c r="E225" t="s">
        <v>329</v>
      </c>
      <c r="F225">
        <v>881549</v>
      </c>
      <c r="G225">
        <v>449221</v>
      </c>
      <c r="H225">
        <v>432328</v>
      </c>
      <c r="I225">
        <v>250486</v>
      </c>
      <c r="J225">
        <v>214800</v>
      </c>
      <c r="K225">
        <v>25697</v>
      </c>
      <c r="L225">
        <v>23318</v>
      </c>
      <c r="M225">
        <v>3642</v>
      </c>
      <c r="N225">
        <v>2789</v>
      </c>
      <c r="O225">
        <v>147442</v>
      </c>
      <c r="P225">
        <v>169728</v>
      </c>
      <c r="Q225">
        <v>2028</v>
      </c>
      <c r="R225">
        <v>2003</v>
      </c>
      <c r="S225">
        <v>19926</v>
      </c>
      <c r="T225">
        <v>19690</v>
      </c>
      <c r="U225">
        <v>379033</v>
      </c>
      <c r="V225">
        <v>368207</v>
      </c>
      <c r="W225">
        <v>70188</v>
      </c>
      <c r="X225">
        <v>64121</v>
      </c>
    </row>
    <row r="226" spans="1:24" hidden="1" x14ac:dyDescent="0.25">
      <c r="A226" s="74" t="str">
        <f t="shared" si="3"/>
        <v>06077</v>
      </c>
      <c r="B226">
        <v>6</v>
      </c>
      <c r="C226">
        <v>77</v>
      </c>
      <c r="D226" t="s">
        <v>293</v>
      </c>
      <c r="E226" t="s">
        <v>330</v>
      </c>
      <c r="F226">
        <v>762148</v>
      </c>
      <c r="G226">
        <v>380193</v>
      </c>
      <c r="H226">
        <v>381955</v>
      </c>
      <c r="I226">
        <v>252915</v>
      </c>
      <c r="J226">
        <v>250635</v>
      </c>
      <c r="K226">
        <v>31504</v>
      </c>
      <c r="L226">
        <v>31743</v>
      </c>
      <c r="M226">
        <v>7675</v>
      </c>
      <c r="N226">
        <v>7326</v>
      </c>
      <c r="O226">
        <v>64171</v>
      </c>
      <c r="P226">
        <v>68073</v>
      </c>
      <c r="Q226">
        <v>3244</v>
      </c>
      <c r="R226">
        <v>3036</v>
      </c>
      <c r="S226">
        <v>20684</v>
      </c>
      <c r="T226">
        <v>21142</v>
      </c>
      <c r="U226">
        <v>217298</v>
      </c>
      <c r="V226">
        <v>224516</v>
      </c>
      <c r="W226">
        <v>162895</v>
      </c>
      <c r="X226">
        <v>157439</v>
      </c>
    </row>
    <row r="227" spans="1:24" hidden="1" x14ac:dyDescent="0.25">
      <c r="A227" s="74" t="str">
        <f t="shared" si="3"/>
        <v>06079</v>
      </c>
      <c r="B227">
        <v>6</v>
      </c>
      <c r="C227">
        <v>79</v>
      </c>
      <c r="D227" t="s">
        <v>293</v>
      </c>
      <c r="E227" t="s">
        <v>331</v>
      </c>
      <c r="F227">
        <v>283111</v>
      </c>
      <c r="G227">
        <v>143377</v>
      </c>
      <c r="H227">
        <v>139734</v>
      </c>
      <c r="I227">
        <v>126123</v>
      </c>
      <c r="J227">
        <v>125299</v>
      </c>
      <c r="K227">
        <v>4151</v>
      </c>
      <c r="L227">
        <v>1575</v>
      </c>
      <c r="M227">
        <v>2039</v>
      </c>
      <c r="N227">
        <v>1922</v>
      </c>
      <c r="O227">
        <v>5537</v>
      </c>
      <c r="P227">
        <v>5762</v>
      </c>
      <c r="Q227">
        <v>289</v>
      </c>
      <c r="R227">
        <v>232</v>
      </c>
      <c r="S227">
        <v>5238</v>
      </c>
      <c r="T227">
        <v>4944</v>
      </c>
      <c r="U227">
        <v>109523</v>
      </c>
      <c r="V227">
        <v>108728</v>
      </c>
      <c r="W227">
        <v>33854</v>
      </c>
      <c r="X227">
        <v>31006</v>
      </c>
    </row>
    <row r="228" spans="1:24" hidden="1" x14ac:dyDescent="0.25">
      <c r="A228" s="74" t="str">
        <f t="shared" si="3"/>
        <v>06081</v>
      </c>
      <c r="B228">
        <v>6</v>
      </c>
      <c r="C228">
        <v>81</v>
      </c>
      <c r="D228" t="s">
        <v>293</v>
      </c>
      <c r="E228" t="s">
        <v>332</v>
      </c>
      <c r="F228">
        <v>766573</v>
      </c>
      <c r="G228">
        <v>379508</v>
      </c>
      <c r="H228">
        <v>387065</v>
      </c>
      <c r="I228">
        <v>230449</v>
      </c>
      <c r="J228">
        <v>225601</v>
      </c>
      <c r="K228">
        <v>11003</v>
      </c>
      <c r="L228">
        <v>10216</v>
      </c>
      <c r="M228">
        <v>3448</v>
      </c>
      <c r="N228">
        <v>3136</v>
      </c>
      <c r="O228">
        <v>110626</v>
      </c>
      <c r="P228">
        <v>123957</v>
      </c>
      <c r="Q228">
        <v>5625</v>
      </c>
      <c r="R228">
        <v>5881</v>
      </c>
      <c r="S228">
        <v>18357</v>
      </c>
      <c r="T228">
        <v>18274</v>
      </c>
      <c r="U228">
        <v>287089</v>
      </c>
      <c r="V228">
        <v>295506</v>
      </c>
      <c r="W228">
        <v>92419</v>
      </c>
      <c r="X228">
        <v>91559</v>
      </c>
    </row>
    <row r="229" spans="1:24" hidden="1" x14ac:dyDescent="0.25">
      <c r="A229" s="74" t="str">
        <f t="shared" si="3"/>
        <v>06083</v>
      </c>
      <c r="B229">
        <v>6</v>
      </c>
      <c r="C229">
        <v>83</v>
      </c>
      <c r="D229" t="s">
        <v>293</v>
      </c>
      <c r="E229" t="s">
        <v>333</v>
      </c>
      <c r="F229">
        <v>446499</v>
      </c>
      <c r="G229">
        <v>223245</v>
      </c>
      <c r="H229">
        <v>223254</v>
      </c>
      <c r="I229">
        <v>190451</v>
      </c>
      <c r="J229">
        <v>190727</v>
      </c>
      <c r="K229">
        <v>6123</v>
      </c>
      <c r="L229">
        <v>4774</v>
      </c>
      <c r="M229">
        <v>4902</v>
      </c>
      <c r="N229">
        <v>4662</v>
      </c>
      <c r="O229">
        <v>12774</v>
      </c>
      <c r="P229">
        <v>14098</v>
      </c>
      <c r="Q229">
        <v>643</v>
      </c>
      <c r="R229">
        <v>514</v>
      </c>
      <c r="S229">
        <v>8352</v>
      </c>
      <c r="T229">
        <v>8479</v>
      </c>
      <c r="U229">
        <v>118843</v>
      </c>
      <c r="V229">
        <v>122121</v>
      </c>
      <c r="W229">
        <v>104402</v>
      </c>
      <c r="X229">
        <v>101133</v>
      </c>
    </row>
    <row r="230" spans="1:24" hidden="1" x14ac:dyDescent="0.25">
      <c r="A230" s="74" t="str">
        <f t="shared" si="3"/>
        <v>06085</v>
      </c>
      <c r="B230">
        <v>6</v>
      </c>
      <c r="C230">
        <v>85</v>
      </c>
      <c r="D230" t="s">
        <v>293</v>
      </c>
      <c r="E230" t="s">
        <v>334</v>
      </c>
      <c r="F230">
        <v>1927852</v>
      </c>
      <c r="G230">
        <v>976847</v>
      </c>
      <c r="H230">
        <v>951005</v>
      </c>
      <c r="I230">
        <v>516550</v>
      </c>
      <c r="J230">
        <v>492727</v>
      </c>
      <c r="K230">
        <v>28877</v>
      </c>
      <c r="L230">
        <v>25753</v>
      </c>
      <c r="M230">
        <v>11654</v>
      </c>
      <c r="N230">
        <v>11012</v>
      </c>
      <c r="O230">
        <v>374136</v>
      </c>
      <c r="P230">
        <v>378104</v>
      </c>
      <c r="Q230">
        <v>4447</v>
      </c>
      <c r="R230">
        <v>4409</v>
      </c>
      <c r="S230">
        <v>41183</v>
      </c>
      <c r="T230">
        <v>39000</v>
      </c>
      <c r="U230">
        <v>732811</v>
      </c>
      <c r="V230">
        <v>712743</v>
      </c>
      <c r="W230">
        <v>244036</v>
      </c>
      <c r="X230">
        <v>238262</v>
      </c>
    </row>
    <row r="231" spans="1:24" hidden="1" x14ac:dyDescent="0.25">
      <c r="A231" s="74" t="str">
        <f t="shared" si="3"/>
        <v>06087</v>
      </c>
      <c r="B231">
        <v>6</v>
      </c>
      <c r="C231">
        <v>87</v>
      </c>
      <c r="D231" t="s">
        <v>293</v>
      </c>
      <c r="E231" t="s">
        <v>239</v>
      </c>
      <c r="F231">
        <v>273213</v>
      </c>
      <c r="G231">
        <v>135176</v>
      </c>
      <c r="H231">
        <v>138037</v>
      </c>
      <c r="I231">
        <v>117723</v>
      </c>
      <c r="J231">
        <v>119956</v>
      </c>
      <c r="K231">
        <v>2190</v>
      </c>
      <c r="L231">
        <v>1834</v>
      </c>
      <c r="M231">
        <v>2548</v>
      </c>
      <c r="N231">
        <v>2460</v>
      </c>
      <c r="O231">
        <v>6754</v>
      </c>
      <c r="P231">
        <v>7674</v>
      </c>
      <c r="Q231">
        <v>293</v>
      </c>
      <c r="R231">
        <v>253</v>
      </c>
      <c r="S231">
        <v>5668</v>
      </c>
      <c r="T231">
        <v>5860</v>
      </c>
      <c r="U231">
        <v>88643</v>
      </c>
      <c r="V231">
        <v>91648</v>
      </c>
      <c r="W231">
        <v>46533</v>
      </c>
      <c r="X231">
        <v>46389</v>
      </c>
    </row>
    <row r="232" spans="1:24" hidden="1" x14ac:dyDescent="0.25">
      <c r="A232" s="74" t="str">
        <f t="shared" si="3"/>
        <v>06089</v>
      </c>
      <c r="B232">
        <v>6</v>
      </c>
      <c r="C232">
        <v>89</v>
      </c>
      <c r="D232" t="s">
        <v>293</v>
      </c>
      <c r="E232" t="s">
        <v>335</v>
      </c>
      <c r="F232">
        <v>180080</v>
      </c>
      <c r="G232">
        <v>88473</v>
      </c>
      <c r="H232">
        <v>91607</v>
      </c>
      <c r="I232">
        <v>77262</v>
      </c>
      <c r="J232">
        <v>80506</v>
      </c>
      <c r="K232">
        <v>1272</v>
      </c>
      <c r="L232">
        <v>971</v>
      </c>
      <c r="M232">
        <v>2797</v>
      </c>
      <c r="N232">
        <v>2930</v>
      </c>
      <c r="O232">
        <v>2826</v>
      </c>
      <c r="P232">
        <v>2828</v>
      </c>
      <c r="Q232">
        <v>228</v>
      </c>
      <c r="R232">
        <v>182</v>
      </c>
      <c r="S232">
        <v>4088</v>
      </c>
      <c r="T232">
        <v>4190</v>
      </c>
      <c r="U232">
        <v>78926</v>
      </c>
      <c r="V232">
        <v>82219</v>
      </c>
      <c r="W232">
        <v>9547</v>
      </c>
      <c r="X232">
        <v>9388</v>
      </c>
    </row>
    <row r="233" spans="1:24" hidden="1" x14ac:dyDescent="0.25">
      <c r="A233" s="74" t="str">
        <f t="shared" si="3"/>
        <v>06091</v>
      </c>
      <c r="B233">
        <v>6</v>
      </c>
      <c r="C233">
        <v>91</v>
      </c>
      <c r="D233" t="s">
        <v>293</v>
      </c>
      <c r="E233" t="s">
        <v>336</v>
      </c>
      <c r="F233">
        <v>3005</v>
      </c>
      <c r="G233">
        <v>1509</v>
      </c>
      <c r="H233">
        <v>1496</v>
      </c>
      <c r="I233">
        <v>1380</v>
      </c>
      <c r="J233">
        <v>1403</v>
      </c>
      <c r="K233">
        <v>16</v>
      </c>
      <c r="L233">
        <v>5</v>
      </c>
      <c r="M233">
        <v>46</v>
      </c>
      <c r="N233">
        <v>31</v>
      </c>
      <c r="O233">
        <v>9</v>
      </c>
      <c r="P233">
        <v>17</v>
      </c>
      <c r="Q233">
        <v>2</v>
      </c>
      <c r="R233">
        <v>2</v>
      </c>
      <c r="S233">
        <v>56</v>
      </c>
      <c r="T233">
        <v>38</v>
      </c>
      <c r="U233">
        <v>1313</v>
      </c>
      <c r="V233">
        <v>1311</v>
      </c>
      <c r="W233">
        <v>196</v>
      </c>
      <c r="X233">
        <v>185</v>
      </c>
    </row>
    <row r="234" spans="1:24" hidden="1" x14ac:dyDescent="0.25">
      <c r="A234" s="74" t="str">
        <f t="shared" si="3"/>
        <v>06093</v>
      </c>
      <c r="B234">
        <v>6</v>
      </c>
      <c r="C234">
        <v>93</v>
      </c>
      <c r="D234" t="s">
        <v>293</v>
      </c>
      <c r="E234" t="s">
        <v>337</v>
      </c>
      <c r="F234">
        <v>43539</v>
      </c>
      <c r="G234">
        <v>21654</v>
      </c>
      <c r="H234">
        <v>21885</v>
      </c>
      <c r="I234">
        <v>18587</v>
      </c>
      <c r="J234">
        <v>18793</v>
      </c>
      <c r="K234">
        <v>401</v>
      </c>
      <c r="L234">
        <v>265</v>
      </c>
      <c r="M234">
        <v>1074</v>
      </c>
      <c r="N234">
        <v>1156</v>
      </c>
      <c r="O234">
        <v>311</v>
      </c>
      <c r="P234">
        <v>382</v>
      </c>
      <c r="Q234">
        <v>91</v>
      </c>
      <c r="R234">
        <v>64</v>
      </c>
      <c r="S234">
        <v>1190</v>
      </c>
      <c r="T234">
        <v>1225</v>
      </c>
      <c r="U234">
        <v>18737</v>
      </c>
      <c r="V234">
        <v>19058</v>
      </c>
      <c r="W234">
        <v>2917</v>
      </c>
      <c r="X234">
        <v>2827</v>
      </c>
    </row>
    <row r="235" spans="1:24" hidden="1" x14ac:dyDescent="0.25">
      <c r="A235" s="74" t="str">
        <f t="shared" si="3"/>
        <v>06095</v>
      </c>
      <c r="B235">
        <v>6</v>
      </c>
      <c r="C235">
        <v>95</v>
      </c>
      <c r="D235" t="s">
        <v>293</v>
      </c>
      <c r="E235" t="s">
        <v>338</v>
      </c>
      <c r="F235">
        <v>447643</v>
      </c>
      <c r="G235">
        <v>222764</v>
      </c>
      <c r="H235">
        <v>224879</v>
      </c>
      <c r="I235">
        <v>135220</v>
      </c>
      <c r="J235">
        <v>131570</v>
      </c>
      <c r="K235">
        <v>33187</v>
      </c>
      <c r="L235">
        <v>32936</v>
      </c>
      <c r="M235">
        <v>2948</v>
      </c>
      <c r="N235">
        <v>2814</v>
      </c>
      <c r="O235">
        <v>33080</v>
      </c>
      <c r="P235">
        <v>39238</v>
      </c>
      <c r="Q235">
        <v>2350</v>
      </c>
      <c r="R235">
        <v>2299</v>
      </c>
      <c r="S235">
        <v>15979</v>
      </c>
      <c r="T235">
        <v>16022</v>
      </c>
      <c r="U235">
        <v>160253</v>
      </c>
      <c r="V235">
        <v>165287</v>
      </c>
      <c r="W235">
        <v>62511</v>
      </c>
      <c r="X235">
        <v>59592</v>
      </c>
    </row>
    <row r="236" spans="1:24" hidden="1" x14ac:dyDescent="0.25">
      <c r="A236" s="74" t="str">
        <f t="shared" si="3"/>
        <v>06097</v>
      </c>
      <c r="B236">
        <v>6</v>
      </c>
      <c r="C236">
        <v>97</v>
      </c>
      <c r="D236" t="s">
        <v>293</v>
      </c>
      <c r="E236" t="s">
        <v>339</v>
      </c>
      <c r="F236">
        <v>494336</v>
      </c>
      <c r="G236">
        <v>241221</v>
      </c>
      <c r="H236">
        <v>253115</v>
      </c>
      <c r="I236">
        <v>209590</v>
      </c>
      <c r="J236">
        <v>219252</v>
      </c>
      <c r="K236">
        <v>5555</v>
      </c>
      <c r="L236">
        <v>4689</v>
      </c>
      <c r="M236">
        <v>5412</v>
      </c>
      <c r="N236">
        <v>5384</v>
      </c>
      <c r="O236">
        <v>10082</v>
      </c>
      <c r="P236">
        <v>12508</v>
      </c>
      <c r="Q236">
        <v>863</v>
      </c>
      <c r="R236">
        <v>1185</v>
      </c>
      <c r="S236">
        <v>9719</v>
      </c>
      <c r="T236">
        <v>10097</v>
      </c>
      <c r="U236">
        <v>172168</v>
      </c>
      <c r="V236">
        <v>187214</v>
      </c>
      <c r="W236">
        <v>69053</v>
      </c>
      <c r="X236">
        <v>65901</v>
      </c>
    </row>
    <row r="237" spans="1:24" hidden="1" x14ac:dyDescent="0.25">
      <c r="A237" s="74" t="str">
        <f t="shared" si="3"/>
        <v>06099</v>
      </c>
      <c r="B237">
        <v>6</v>
      </c>
      <c r="C237">
        <v>99</v>
      </c>
      <c r="D237" t="s">
        <v>293</v>
      </c>
      <c r="E237" t="s">
        <v>340</v>
      </c>
      <c r="F237">
        <v>550660</v>
      </c>
      <c r="G237">
        <v>272956</v>
      </c>
      <c r="H237">
        <v>277704</v>
      </c>
      <c r="I237">
        <v>227339</v>
      </c>
      <c r="J237">
        <v>231159</v>
      </c>
      <c r="K237">
        <v>9902</v>
      </c>
      <c r="L237">
        <v>9459</v>
      </c>
      <c r="M237">
        <v>5602</v>
      </c>
      <c r="N237">
        <v>5375</v>
      </c>
      <c r="O237">
        <v>16257</v>
      </c>
      <c r="P237">
        <v>17567</v>
      </c>
      <c r="Q237">
        <v>2593</v>
      </c>
      <c r="R237">
        <v>2529</v>
      </c>
      <c r="S237">
        <v>11263</v>
      </c>
      <c r="T237">
        <v>11615</v>
      </c>
      <c r="U237">
        <v>140714</v>
      </c>
      <c r="V237">
        <v>147878</v>
      </c>
      <c r="W237">
        <v>132242</v>
      </c>
      <c r="X237">
        <v>129826</v>
      </c>
    </row>
    <row r="238" spans="1:24" hidden="1" x14ac:dyDescent="0.25">
      <c r="A238" s="74" t="str">
        <f t="shared" si="3"/>
        <v>06101</v>
      </c>
      <c r="B238">
        <v>6</v>
      </c>
      <c r="C238">
        <v>101</v>
      </c>
      <c r="D238" t="s">
        <v>293</v>
      </c>
      <c r="E238" t="s">
        <v>341</v>
      </c>
      <c r="F238">
        <v>96971</v>
      </c>
      <c r="G238">
        <v>48303</v>
      </c>
      <c r="H238">
        <v>48668</v>
      </c>
      <c r="I238">
        <v>34970</v>
      </c>
      <c r="J238">
        <v>35525</v>
      </c>
      <c r="K238">
        <v>1444</v>
      </c>
      <c r="L238">
        <v>1219</v>
      </c>
      <c r="M238">
        <v>1195</v>
      </c>
      <c r="N238">
        <v>1123</v>
      </c>
      <c r="O238">
        <v>8107</v>
      </c>
      <c r="P238">
        <v>8347</v>
      </c>
      <c r="Q238">
        <v>203</v>
      </c>
      <c r="R238">
        <v>211</v>
      </c>
      <c r="S238">
        <v>2384</v>
      </c>
      <c r="T238">
        <v>2243</v>
      </c>
      <c r="U238">
        <v>32425</v>
      </c>
      <c r="V238">
        <v>33639</v>
      </c>
      <c r="W238">
        <v>15878</v>
      </c>
      <c r="X238">
        <v>15029</v>
      </c>
    </row>
    <row r="239" spans="1:24" hidden="1" x14ac:dyDescent="0.25">
      <c r="A239" s="74" t="str">
        <f t="shared" si="3"/>
        <v>06103</v>
      </c>
      <c r="B239">
        <v>6</v>
      </c>
      <c r="C239">
        <v>103</v>
      </c>
      <c r="D239" t="s">
        <v>293</v>
      </c>
      <c r="E239" t="s">
        <v>342</v>
      </c>
      <c r="F239">
        <v>65084</v>
      </c>
      <c r="G239">
        <v>32366</v>
      </c>
      <c r="H239">
        <v>32718</v>
      </c>
      <c r="I239">
        <v>29204</v>
      </c>
      <c r="J239">
        <v>29533</v>
      </c>
      <c r="K239">
        <v>412</v>
      </c>
      <c r="L239">
        <v>284</v>
      </c>
      <c r="M239">
        <v>1055</v>
      </c>
      <c r="N239">
        <v>1099</v>
      </c>
      <c r="O239">
        <v>451</v>
      </c>
      <c r="P239">
        <v>487</v>
      </c>
      <c r="Q239">
        <v>87</v>
      </c>
      <c r="R239">
        <v>64</v>
      </c>
      <c r="S239">
        <v>1157</v>
      </c>
      <c r="T239">
        <v>1251</v>
      </c>
      <c r="U239">
        <v>23672</v>
      </c>
      <c r="V239">
        <v>24636</v>
      </c>
      <c r="W239">
        <v>8694</v>
      </c>
      <c r="X239">
        <v>8082</v>
      </c>
    </row>
    <row r="240" spans="1:24" hidden="1" x14ac:dyDescent="0.25">
      <c r="A240" s="74" t="str">
        <f t="shared" si="3"/>
        <v>06105</v>
      </c>
      <c r="B240">
        <v>6</v>
      </c>
      <c r="C240">
        <v>105</v>
      </c>
      <c r="D240" t="s">
        <v>293</v>
      </c>
      <c r="E240" t="s">
        <v>343</v>
      </c>
      <c r="F240">
        <v>12285</v>
      </c>
      <c r="G240">
        <v>6314</v>
      </c>
      <c r="H240">
        <v>5971</v>
      </c>
      <c r="I240">
        <v>5454</v>
      </c>
      <c r="J240">
        <v>5233</v>
      </c>
      <c r="K240">
        <v>65</v>
      </c>
      <c r="L240">
        <v>28</v>
      </c>
      <c r="M240">
        <v>339</v>
      </c>
      <c r="N240">
        <v>297</v>
      </c>
      <c r="O240">
        <v>89</v>
      </c>
      <c r="P240">
        <v>95</v>
      </c>
      <c r="Q240">
        <v>16</v>
      </c>
      <c r="R240">
        <v>13</v>
      </c>
      <c r="S240">
        <v>351</v>
      </c>
      <c r="T240">
        <v>305</v>
      </c>
      <c r="U240">
        <v>5854</v>
      </c>
      <c r="V240">
        <v>5524</v>
      </c>
      <c r="W240">
        <v>460</v>
      </c>
      <c r="X240">
        <v>447</v>
      </c>
    </row>
    <row r="241" spans="1:24" hidden="1" x14ac:dyDescent="0.25">
      <c r="A241" s="74" t="str">
        <f t="shared" si="3"/>
        <v>06107</v>
      </c>
      <c r="B241">
        <v>6</v>
      </c>
      <c r="C241">
        <v>107</v>
      </c>
      <c r="D241" t="s">
        <v>293</v>
      </c>
      <c r="E241" t="s">
        <v>344</v>
      </c>
      <c r="F241">
        <v>466195</v>
      </c>
      <c r="G241">
        <v>232989</v>
      </c>
      <c r="H241">
        <v>233206</v>
      </c>
      <c r="I241">
        <v>205616</v>
      </c>
      <c r="J241">
        <v>205414</v>
      </c>
      <c r="K241">
        <v>5171</v>
      </c>
      <c r="L241">
        <v>5005</v>
      </c>
      <c r="M241">
        <v>6504</v>
      </c>
      <c r="N241">
        <v>6430</v>
      </c>
      <c r="O241">
        <v>8911</v>
      </c>
      <c r="P241">
        <v>9632</v>
      </c>
      <c r="Q241">
        <v>541</v>
      </c>
      <c r="R241">
        <v>528</v>
      </c>
      <c r="S241">
        <v>6246</v>
      </c>
      <c r="T241">
        <v>6197</v>
      </c>
      <c r="U241">
        <v>78021</v>
      </c>
      <c r="V241">
        <v>82350</v>
      </c>
      <c r="W241">
        <v>154968</v>
      </c>
      <c r="X241">
        <v>150856</v>
      </c>
    </row>
    <row r="242" spans="1:24" hidden="1" x14ac:dyDescent="0.25">
      <c r="A242" s="74" t="str">
        <f t="shared" si="3"/>
        <v>06109</v>
      </c>
      <c r="B242">
        <v>6</v>
      </c>
      <c r="C242">
        <v>109</v>
      </c>
      <c r="D242" t="s">
        <v>293</v>
      </c>
      <c r="E242" t="s">
        <v>345</v>
      </c>
      <c r="F242">
        <v>54478</v>
      </c>
      <c r="G242">
        <v>28213</v>
      </c>
      <c r="H242">
        <v>26265</v>
      </c>
      <c r="I242">
        <v>25227</v>
      </c>
      <c r="J242">
        <v>23981</v>
      </c>
      <c r="K242">
        <v>907</v>
      </c>
      <c r="L242">
        <v>190</v>
      </c>
      <c r="M242">
        <v>621</v>
      </c>
      <c r="N242">
        <v>621</v>
      </c>
      <c r="O242">
        <v>352</v>
      </c>
      <c r="P242">
        <v>457</v>
      </c>
      <c r="Q242">
        <v>87</v>
      </c>
      <c r="R242">
        <v>63</v>
      </c>
      <c r="S242">
        <v>1019</v>
      </c>
      <c r="T242">
        <v>953</v>
      </c>
      <c r="U242">
        <v>24235</v>
      </c>
      <c r="V242">
        <v>23337</v>
      </c>
      <c r="W242">
        <v>3978</v>
      </c>
      <c r="X242">
        <v>2928</v>
      </c>
    </row>
    <row r="243" spans="1:24" hidden="1" x14ac:dyDescent="0.25">
      <c r="A243" s="74" t="str">
        <f t="shared" si="3"/>
        <v>06111</v>
      </c>
      <c r="B243">
        <v>6</v>
      </c>
      <c r="C243">
        <v>111</v>
      </c>
      <c r="D243" t="s">
        <v>293</v>
      </c>
      <c r="E243" t="s">
        <v>346</v>
      </c>
      <c r="F243">
        <v>846006</v>
      </c>
      <c r="G243">
        <v>418712</v>
      </c>
      <c r="H243">
        <v>427294</v>
      </c>
      <c r="I243">
        <v>353207</v>
      </c>
      <c r="J243">
        <v>357880</v>
      </c>
      <c r="K243">
        <v>10840</v>
      </c>
      <c r="L243">
        <v>9433</v>
      </c>
      <c r="M243">
        <v>8185</v>
      </c>
      <c r="N243">
        <v>7583</v>
      </c>
      <c r="O243">
        <v>30561</v>
      </c>
      <c r="P243">
        <v>36128</v>
      </c>
      <c r="Q243">
        <v>1250</v>
      </c>
      <c r="R243">
        <v>1170</v>
      </c>
      <c r="S243">
        <v>14669</v>
      </c>
      <c r="T243">
        <v>15100</v>
      </c>
      <c r="U243">
        <v>235151</v>
      </c>
      <c r="V243">
        <v>245020</v>
      </c>
      <c r="W243">
        <v>183561</v>
      </c>
      <c r="X243">
        <v>182274</v>
      </c>
    </row>
    <row r="244" spans="1:24" hidden="1" x14ac:dyDescent="0.25">
      <c r="A244" s="74" t="str">
        <f t="shared" si="3"/>
        <v>06113</v>
      </c>
      <c r="B244">
        <v>6</v>
      </c>
      <c r="C244">
        <v>113</v>
      </c>
      <c r="D244" t="s">
        <v>293</v>
      </c>
      <c r="E244" t="s">
        <v>347</v>
      </c>
      <c r="F244">
        <v>220500</v>
      </c>
      <c r="G244">
        <v>106876</v>
      </c>
      <c r="H244">
        <v>113624</v>
      </c>
      <c r="I244">
        <v>79635</v>
      </c>
      <c r="J244">
        <v>83506</v>
      </c>
      <c r="K244">
        <v>3283</v>
      </c>
      <c r="L244">
        <v>3281</v>
      </c>
      <c r="M244">
        <v>1866</v>
      </c>
      <c r="N244">
        <v>2061</v>
      </c>
      <c r="O244">
        <v>15476</v>
      </c>
      <c r="P244">
        <v>17728</v>
      </c>
      <c r="Q244">
        <v>627</v>
      </c>
      <c r="R244">
        <v>641</v>
      </c>
      <c r="S244">
        <v>5989</v>
      </c>
      <c r="T244">
        <v>6407</v>
      </c>
      <c r="U244">
        <v>72041</v>
      </c>
      <c r="V244">
        <v>78067</v>
      </c>
      <c r="W244">
        <v>34835</v>
      </c>
      <c r="X244">
        <v>35557</v>
      </c>
    </row>
    <row r="245" spans="1:24" hidden="1" x14ac:dyDescent="0.25">
      <c r="A245" s="74" t="str">
        <f t="shared" si="3"/>
        <v>06115</v>
      </c>
      <c r="B245">
        <v>6</v>
      </c>
      <c r="C245">
        <v>115</v>
      </c>
      <c r="D245" t="s">
        <v>293</v>
      </c>
      <c r="E245" t="s">
        <v>348</v>
      </c>
      <c r="F245">
        <v>78668</v>
      </c>
      <c r="G245">
        <v>39819</v>
      </c>
      <c r="H245">
        <v>38849</v>
      </c>
      <c r="I245">
        <v>31245</v>
      </c>
      <c r="J245">
        <v>30419</v>
      </c>
      <c r="K245">
        <v>1909</v>
      </c>
      <c r="L245">
        <v>1595</v>
      </c>
      <c r="M245">
        <v>1029</v>
      </c>
      <c r="N245">
        <v>1219</v>
      </c>
      <c r="O245">
        <v>2837</v>
      </c>
      <c r="P245">
        <v>2942</v>
      </c>
      <c r="Q245">
        <v>227</v>
      </c>
      <c r="R245">
        <v>207</v>
      </c>
      <c r="S245">
        <v>2572</v>
      </c>
      <c r="T245">
        <v>2467</v>
      </c>
      <c r="U245">
        <v>28138</v>
      </c>
      <c r="V245">
        <v>27605</v>
      </c>
      <c r="W245">
        <v>11681</v>
      </c>
      <c r="X245">
        <v>11244</v>
      </c>
    </row>
    <row r="246" spans="1:24" hidden="1" x14ac:dyDescent="0.25">
      <c r="A246" s="74" t="str">
        <f t="shared" si="3"/>
        <v>08001</v>
      </c>
      <c r="B246">
        <v>8</v>
      </c>
      <c r="C246">
        <v>1</v>
      </c>
      <c r="D246" t="s">
        <v>349</v>
      </c>
      <c r="E246" t="s">
        <v>350</v>
      </c>
      <c r="F246">
        <v>517421</v>
      </c>
      <c r="G246">
        <v>261615</v>
      </c>
      <c r="H246">
        <v>255806</v>
      </c>
      <c r="I246">
        <v>224147</v>
      </c>
      <c r="J246">
        <v>219381</v>
      </c>
      <c r="K246">
        <v>11145</v>
      </c>
      <c r="L246">
        <v>9699</v>
      </c>
      <c r="M246">
        <v>6239</v>
      </c>
      <c r="N246">
        <v>5848</v>
      </c>
      <c r="O246">
        <v>11268</v>
      </c>
      <c r="P246">
        <v>11969</v>
      </c>
      <c r="Q246">
        <v>567</v>
      </c>
      <c r="R246">
        <v>566</v>
      </c>
      <c r="S246">
        <v>8249</v>
      </c>
      <c r="T246">
        <v>8343</v>
      </c>
      <c r="U246">
        <v>153774</v>
      </c>
      <c r="V246">
        <v>152508</v>
      </c>
      <c r="W246">
        <v>107841</v>
      </c>
      <c r="X246">
        <v>103298</v>
      </c>
    </row>
    <row r="247" spans="1:24" hidden="1" x14ac:dyDescent="0.25">
      <c r="A247" s="74" t="str">
        <f t="shared" si="3"/>
        <v>08003</v>
      </c>
      <c r="B247">
        <v>8</v>
      </c>
      <c r="C247">
        <v>3</v>
      </c>
      <c r="D247" t="s">
        <v>349</v>
      </c>
      <c r="E247" t="s">
        <v>351</v>
      </c>
      <c r="F247">
        <v>16233</v>
      </c>
      <c r="G247">
        <v>8106</v>
      </c>
      <c r="H247">
        <v>8127</v>
      </c>
      <c r="I247">
        <v>7042</v>
      </c>
      <c r="J247">
        <v>7167</v>
      </c>
      <c r="K247">
        <v>177</v>
      </c>
      <c r="L247">
        <v>121</v>
      </c>
      <c r="M247">
        <v>452</v>
      </c>
      <c r="N247">
        <v>434</v>
      </c>
      <c r="O247">
        <v>140</v>
      </c>
      <c r="P247">
        <v>130</v>
      </c>
      <c r="Q247">
        <v>20</v>
      </c>
      <c r="R247">
        <v>28</v>
      </c>
      <c r="S247">
        <v>275</v>
      </c>
      <c r="T247">
        <v>247</v>
      </c>
      <c r="U247">
        <v>4260</v>
      </c>
      <c r="V247">
        <v>4248</v>
      </c>
      <c r="W247">
        <v>3846</v>
      </c>
      <c r="X247">
        <v>3879</v>
      </c>
    </row>
    <row r="248" spans="1:24" hidden="1" x14ac:dyDescent="0.25">
      <c r="A248" s="74" t="str">
        <f t="shared" si="3"/>
        <v>08005</v>
      </c>
      <c r="B248">
        <v>8</v>
      </c>
      <c r="C248">
        <v>5</v>
      </c>
      <c r="D248" t="s">
        <v>349</v>
      </c>
      <c r="E248" t="s">
        <v>352</v>
      </c>
      <c r="F248">
        <v>656590</v>
      </c>
      <c r="G248">
        <v>325857</v>
      </c>
      <c r="H248">
        <v>330733</v>
      </c>
      <c r="I248">
        <v>249901</v>
      </c>
      <c r="J248">
        <v>252174</v>
      </c>
      <c r="K248">
        <v>38123</v>
      </c>
      <c r="L248">
        <v>37304</v>
      </c>
      <c r="M248">
        <v>3762</v>
      </c>
      <c r="N248">
        <v>3863</v>
      </c>
      <c r="O248">
        <v>20048</v>
      </c>
      <c r="P248">
        <v>22998</v>
      </c>
      <c r="Q248">
        <v>987</v>
      </c>
      <c r="R248">
        <v>1006</v>
      </c>
      <c r="S248">
        <v>13036</v>
      </c>
      <c r="T248">
        <v>13388</v>
      </c>
      <c r="U248">
        <v>260429</v>
      </c>
      <c r="V248">
        <v>266480</v>
      </c>
      <c r="W248">
        <v>65428</v>
      </c>
      <c r="X248">
        <v>64253</v>
      </c>
    </row>
    <row r="249" spans="1:24" hidden="1" x14ac:dyDescent="0.25">
      <c r="A249" s="74" t="str">
        <f t="shared" si="3"/>
        <v>08007</v>
      </c>
      <c r="B249">
        <v>8</v>
      </c>
      <c r="C249">
        <v>7</v>
      </c>
      <c r="D249" t="s">
        <v>349</v>
      </c>
      <c r="E249" t="s">
        <v>353</v>
      </c>
      <c r="F249">
        <v>14029</v>
      </c>
      <c r="G249">
        <v>7067</v>
      </c>
      <c r="H249">
        <v>6962</v>
      </c>
      <c r="I249">
        <v>6529</v>
      </c>
      <c r="J249">
        <v>6396</v>
      </c>
      <c r="K249">
        <v>64</v>
      </c>
      <c r="L249">
        <v>37</v>
      </c>
      <c r="M249">
        <v>233</v>
      </c>
      <c r="N249">
        <v>240</v>
      </c>
      <c r="O249">
        <v>62</v>
      </c>
      <c r="P249">
        <v>100</v>
      </c>
      <c r="Q249">
        <v>6</v>
      </c>
      <c r="R249">
        <v>12</v>
      </c>
      <c r="S249">
        <v>173</v>
      </c>
      <c r="T249">
        <v>177</v>
      </c>
      <c r="U249">
        <v>5785</v>
      </c>
      <c r="V249">
        <v>5659</v>
      </c>
      <c r="W249">
        <v>1282</v>
      </c>
      <c r="X249">
        <v>1303</v>
      </c>
    </row>
    <row r="250" spans="1:24" hidden="1" x14ac:dyDescent="0.25">
      <c r="A250" s="74" t="str">
        <f t="shared" si="3"/>
        <v>08009</v>
      </c>
      <c r="B250">
        <v>8</v>
      </c>
      <c r="C250">
        <v>9</v>
      </c>
      <c r="D250" t="s">
        <v>349</v>
      </c>
      <c r="E250" t="s">
        <v>354</v>
      </c>
      <c r="F250">
        <v>3581</v>
      </c>
      <c r="G250">
        <v>1797</v>
      </c>
      <c r="H250">
        <v>1784</v>
      </c>
      <c r="I250">
        <v>1667</v>
      </c>
      <c r="J250">
        <v>1684</v>
      </c>
      <c r="K250">
        <v>26</v>
      </c>
      <c r="L250">
        <v>15</v>
      </c>
      <c r="M250">
        <v>44</v>
      </c>
      <c r="N250">
        <v>32</v>
      </c>
      <c r="O250">
        <v>4</v>
      </c>
      <c r="P250">
        <v>10</v>
      </c>
      <c r="Q250">
        <v>0</v>
      </c>
      <c r="R250">
        <v>0</v>
      </c>
      <c r="S250">
        <v>56</v>
      </c>
      <c r="T250">
        <v>43</v>
      </c>
      <c r="U250">
        <v>1580</v>
      </c>
      <c r="V250">
        <v>1596</v>
      </c>
      <c r="W250">
        <v>217</v>
      </c>
      <c r="X250">
        <v>188</v>
      </c>
    </row>
    <row r="251" spans="1:24" hidden="1" x14ac:dyDescent="0.25">
      <c r="A251" s="74" t="str">
        <f t="shared" si="3"/>
        <v>08011</v>
      </c>
      <c r="B251">
        <v>8</v>
      </c>
      <c r="C251">
        <v>11</v>
      </c>
      <c r="D251" t="s">
        <v>349</v>
      </c>
      <c r="E251" t="s">
        <v>355</v>
      </c>
      <c r="F251">
        <v>5577</v>
      </c>
      <c r="G251">
        <v>3589</v>
      </c>
      <c r="H251">
        <v>1988</v>
      </c>
      <c r="I251">
        <v>2951</v>
      </c>
      <c r="J251">
        <v>1819</v>
      </c>
      <c r="K251">
        <v>388</v>
      </c>
      <c r="L251">
        <v>17</v>
      </c>
      <c r="M251">
        <v>124</v>
      </c>
      <c r="N251">
        <v>76</v>
      </c>
      <c r="O251">
        <v>66</v>
      </c>
      <c r="P251">
        <v>17</v>
      </c>
      <c r="Q251">
        <v>4</v>
      </c>
      <c r="R251">
        <v>3</v>
      </c>
      <c r="S251">
        <v>56</v>
      </c>
      <c r="T251">
        <v>56</v>
      </c>
      <c r="U251">
        <v>2416</v>
      </c>
      <c r="V251">
        <v>1363</v>
      </c>
      <c r="W251">
        <v>1173</v>
      </c>
      <c r="X251">
        <v>625</v>
      </c>
    </row>
    <row r="252" spans="1:24" hidden="1" x14ac:dyDescent="0.25">
      <c r="A252" s="74" t="str">
        <f t="shared" si="3"/>
        <v>08013</v>
      </c>
      <c r="B252">
        <v>8</v>
      </c>
      <c r="C252">
        <v>13</v>
      </c>
      <c r="D252" t="s">
        <v>349</v>
      </c>
      <c r="E252" t="s">
        <v>356</v>
      </c>
      <c r="F252">
        <v>326196</v>
      </c>
      <c r="G252">
        <v>164297</v>
      </c>
      <c r="H252">
        <v>161899</v>
      </c>
      <c r="I252">
        <v>148010</v>
      </c>
      <c r="J252">
        <v>145678</v>
      </c>
      <c r="K252">
        <v>2321</v>
      </c>
      <c r="L252">
        <v>1624</v>
      </c>
      <c r="M252">
        <v>1454</v>
      </c>
      <c r="N252">
        <v>1354</v>
      </c>
      <c r="O252">
        <v>7747</v>
      </c>
      <c r="P252">
        <v>8614</v>
      </c>
      <c r="Q252">
        <v>138</v>
      </c>
      <c r="R252">
        <v>105</v>
      </c>
      <c r="S252">
        <v>4627</v>
      </c>
      <c r="T252">
        <v>4524</v>
      </c>
      <c r="U252">
        <v>141294</v>
      </c>
      <c r="V252">
        <v>139323</v>
      </c>
      <c r="W252">
        <v>23003</v>
      </c>
      <c r="X252">
        <v>22576</v>
      </c>
    </row>
    <row r="253" spans="1:24" hidden="1" x14ac:dyDescent="0.25">
      <c r="A253" s="74" t="str">
        <f t="shared" si="3"/>
        <v>08014</v>
      </c>
      <c r="B253">
        <v>8</v>
      </c>
      <c r="C253">
        <v>14</v>
      </c>
      <c r="D253" t="s">
        <v>349</v>
      </c>
      <c r="E253" t="s">
        <v>357</v>
      </c>
      <c r="F253">
        <v>70465</v>
      </c>
      <c r="G253">
        <v>35045</v>
      </c>
      <c r="H253">
        <v>35420</v>
      </c>
      <c r="I253">
        <v>30795</v>
      </c>
      <c r="J253">
        <v>31076</v>
      </c>
      <c r="K253">
        <v>579</v>
      </c>
      <c r="L253">
        <v>477</v>
      </c>
      <c r="M253">
        <v>288</v>
      </c>
      <c r="N253">
        <v>274</v>
      </c>
      <c r="O253">
        <v>2317</v>
      </c>
      <c r="P253">
        <v>2521</v>
      </c>
      <c r="Q253">
        <v>42</v>
      </c>
      <c r="R253">
        <v>47</v>
      </c>
      <c r="S253">
        <v>1024</v>
      </c>
      <c r="T253">
        <v>1025</v>
      </c>
      <c r="U253">
        <v>30576</v>
      </c>
      <c r="V253">
        <v>30925</v>
      </c>
      <c r="W253">
        <v>4469</v>
      </c>
      <c r="X253">
        <v>4495</v>
      </c>
    </row>
    <row r="254" spans="1:24" hidden="1" x14ac:dyDescent="0.25">
      <c r="A254" s="74" t="str">
        <f t="shared" si="3"/>
        <v>08015</v>
      </c>
      <c r="B254">
        <v>8</v>
      </c>
      <c r="C254">
        <v>15</v>
      </c>
      <c r="D254" t="s">
        <v>349</v>
      </c>
      <c r="E254" t="s">
        <v>358</v>
      </c>
      <c r="F254">
        <v>20356</v>
      </c>
      <c r="G254">
        <v>10786</v>
      </c>
      <c r="H254">
        <v>9570</v>
      </c>
      <c r="I254">
        <v>9984</v>
      </c>
      <c r="J254">
        <v>9126</v>
      </c>
      <c r="K254">
        <v>340</v>
      </c>
      <c r="L254">
        <v>35</v>
      </c>
      <c r="M254">
        <v>177</v>
      </c>
      <c r="N254">
        <v>138</v>
      </c>
      <c r="O254">
        <v>82</v>
      </c>
      <c r="P254">
        <v>98</v>
      </c>
      <c r="Q254">
        <v>11</v>
      </c>
      <c r="R254">
        <v>6</v>
      </c>
      <c r="S254">
        <v>192</v>
      </c>
      <c r="T254">
        <v>167</v>
      </c>
      <c r="U254">
        <v>9514</v>
      </c>
      <c r="V254">
        <v>8815</v>
      </c>
      <c r="W254">
        <v>1272</v>
      </c>
      <c r="X254">
        <v>755</v>
      </c>
    </row>
    <row r="255" spans="1:24" hidden="1" x14ac:dyDescent="0.25">
      <c r="A255" s="74" t="str">
        <f t="shared" si="3"/>
        <v>08017</v>
      </c>
      <c r="B255">
        <v>8</v>
      </c>
      <c r="C255">
        <v>17</v>
      </c>
      <c r="D255" t="s">
        <v>349</v>
      </c>
      <c r="E255" t="s">
        <v>359</v>
      </c>
      <c r="F255">
        <v>1831</v>
      </c>
      <c r="G255">
        <v>928</v>
      </c>
      <c r="H255">
        <v>903</v>
      </c>
      <c r="I255">
        <v>860</v>
      </c>
      <c r="J255">
        <v>862</v>
      </c>
      <c r="K255">
        <v>6</v>
      </c>
      <c r="L255">
        <v>8</v>
      </c>
      <c r="M255">
        <v>17</v>
      </c>
      <c r="N255">
        <v>9</v>
      </c>
      <c r="O255">
        <v>27</v>
      </c>
      <c r="P255">
        <v>15</v>
      </c>
      <c r="Q255">
        <v>1</v>
      </c>
      <c r="R255">
        <v>0</v>
      </c>
      <c r="S255">
        <v>17</v>
      </c>
      <c r="T255">
        <v>9</v>
      </c>
      <c r="U255">
        <v>814</v>
      </c>
      <c r="V255">
        <v>816</v>
      </c>
      <c r="W255">
        <v>114</v>
      </c>
      <c r="X255">
        <v>87</v>
      </c>
    </row>
    <row r="256" spans="1:24" hidden="1" x14ac:dyDescent="0.25">
      <c r="A256" s="74" t="str">
        <f t="shared" si="3"/>
        <v>08019</v>
      </c>
      <c r="B256">
        <v>8</v>
      </c>
      <c r="C256">
        <v>19</v>
      </c>
      <c r="D256" t="s">
        <v>349</v>
      </c>
      <c r="E256" t="s">
        <v>360</v>
      </c>
      <c r="F256">
        <v>9700</v>
      </c>
      <c r="G256">
        <v>5135</v>
      </c>
      <c r="H256">
        <v>4565</v>
      </c>
      <c r="I256">
        <v>4829</v>
      </c>
      <c r="J256">
        <v>4305</v>
      </c>
      <c r="K256">
        <v>65</v>
      </c>
      <c r="L256">
        <v>33</v>
      </c>
      <c r="M256">
        <v>73</v>
      </c>
      <c r="N256">
        <v>59</v>
      </c>
      <c r="O256">
        <v>48</v>
      </c>
      <c r="P256">
        <v>64</v>
      </c>
      <c r="Q256">
        <v>3</v>
      </c>
      <c r="R256">
        <v>3</v>
      </c>
      <c r="S256">
        <v>117</v>
      </c>
      <c r="T256">
        <v>101</v>
      </c>
      <c r="U256">
        <v>4708</v>
      </c>
      <c r="V256">
        <v>4255</v>
      </c>
      <c r="W256">
        <v>427</v>
      </c>
      <c r="X256">
        <v>310</v>
      </c>
    </row>
    <row r="257" spans="1:24" hidden="1" x14ac:dyDescent="0.25">
      <c r="A257" s="74" t="str">
        <f t="shared" si="3"/>
        <v>08021</v>
      </c>
      <c r="B257">
        <v>8</v>
      </c>
      <c r="C257">
        <v>21</v>
      </c>
      <c r="D257" t="s">
        <v>349</v>
      </c>
      <c r="E257" t="s">
        <v>361</v>
      </c>
      <c r="F257">
        <v>8205</v>
      </c>
      <c r="G257">
        <v>4113</v>
      </c>
      <c r="H257">
        <v>4092</v>
      </c>
      <c r="I257">
        <v>3759</v>
      </c>
      <c r="J257">
        <v>3760</v>
      </c>
      <c r="K257">
        <v>43</v>
      </c>
      <c r="L257">
        <v>38</v>
      </c>
      <c r="M257">
        <v>174</v>
      </c>
      <c r="N257">
        <v>157</v>
      </c>
      <c r="O257">
        <v>34</v>
      </c>
      <c r="P257">
        <v>36</v>
      </c>
      <c r="Q257">
        <v>6</v>
      </c>
      <c r="R257">
        <v>9</v>
      </c>
      <c r="S257">
        <v>97</v>
      </c>
      <c r="T257">
        <v>92</v>
      </c>
      <c r="U257">
        <v>1963</v>
      </c>
      <c r="V257">
        <v>2031</v>
      </c>
      <c r="W257">
        <v>2150</v>
      </c>
      <c r="X257">
        <v>2061</v>
      </c>
    </row>
    <row r="258" spans="1:24" hidden="1" x14ac:dyDescent="0.25">
      <c r="A258" s="74" t="str">
        <f t="shared" ref="A258:A321" si="4">TEXT(B258*1000+C258,"00000")</f>
        <v>08023</v>
      </c>
      <c r="B258">
        <v>8</v>
      </c>
      <c r="C258">
        <v>23</v>
      </c>
      <c r="D258" t="s">
        <v>349</v>
      </c>
      <c r="E258" t="s">
        <v>362</v>
      </c>
      <c r="F258">
        <v>3887</v>
      </c>
      <c r="G258">
        <v>1997</v>
      </c>
      <c r="H258">
        <v>1890</v>
      </c>
      <c r="I258">
        <v>1747</v>
      </c>
      <c r="J258">
        <v>1670</v>
      </c>
      <c r="K258">
        <v>47</v>
      </c>
      <c r="L258">
        <v>35</v>
      </c>
      <c r="M258">
        <v>106</v>
      </c>
      <c r="N258">
        <v>101</v>
      </c>
      <c r="O258">
        <v>34</v>
      </c>
      <c r="P258">
        <v>27</v>
      </c>
      <c r="Q258">
        <v>5</v>
      </c>
      <c r="R258">
        <v>4</v>
      </c>
      <c r="S258">
        <v>58</v>
      </c>
      <c r="T258">
        <v>53</v>
      </c>
      <c r="U258">
        <v>790</v>
      </c>
      <c r="V258">
        <v>719</v>
      </c>
      <c r="W258">
        <v>1207</v>
      </c>
      <c r="X258">
        <v>1171</v>
      </c>
    </row>
    <row r="259" spans="1:24" hidden="1" x14ac:dyDescent="0.25">
      <c r="A259" s="74" t="str">
        <f t="shared" si="4"/>
        <v>08025</v>
      </c>
      <c r="B259">
        <v>8</v>
      </c>
      <c r="C259">
        <v>25</v>
      </c>
      <c r="D259" t="s">
        <v>349</v>
      </c>
      <c r="E259" t="s">
        <v>363</v>
      </c>
      <c r="F259">
        <v>6061</v>
      </c>
      <c r="G259">
        <v>4454</v>
      </c>
      <c r="H259">
        <v>1607</v>
      </c>
      <c r="I259">
        <v>3557</v>
      </c>
      <c r="J259">
        <v>1444</v>
      </c>
      <c r="K259">
        <v>630</v>
      </c>
      <c r="L259">
        <v>19</v>
      </c>
      <c r="M259">
        <v>149</v>
      </c>
      <c r="N259">
        <v>58</v>
      </c>
      <c r="O259">
        <v>57</v>
      </c>
      <c r="P259">
        <v>14</v>
      </c>
      <c r="Q259">
        <v>0</v>
      </c>
      <c r="R259">
        <v>1</v>
      </c>
      <c r="S259">
        <v>61</v>
      </c>
      <c r="T259">
        <v>71</v>
      </c>
      <c r="U259">
        <v>2933</v>
      </c>
      <c r="V259">
        <v>1142</v>
      </c>
      <c r="W259">
        <v>1521</v>
      </c>
      <c r="X259">
        <v>465</v>
      </c>
    </row>
    <row r="260" spans="1:24" hidden="1" x14ac:dyDescent="0.25">
      <c r="A260" s="74" t="str">
        <f t="shared" si="4"/>
        <v>08027</v>
      </c>
      <c r="B260">
        <v>8</v>
      </c>
      <c r="C260">
        <v>27</v>
      </c>
      <c r="D260" t="s">
        <v>349</v>
      </c>
      <c r="E260" t="s">
        <v>364</v>
      </c>
      <c r="F260">
        <v>5068</v>
      </c>
      <c r="G260">
        <v>2620</v>
      </c>
      <c r="H260">
        <v>2448</v>
      </c>
      <c r="I260">
        <v>2464</v>
      </c>
      <c r="J260">
        <v>2328</v>
      </c>
      <c r="K260">
        <v>59</v>
      </c>
      <c r="L260">
        <v>22</v>
      </c>
      <c r="M260">
        <v>37</v>
      </c>
      <c r="N260">
        <v>25</v>
      </c>
      <c r="O260">
        <v>9</v>
      </c>
      <c r="P260">
        <v>17</v>
      </c>
      <c r="Q260">
        <v>1</v>
      </c>
      <c r="R260">
        <v>0</v>
      </c>
      <c r="S260">
        <v>50</v>
      </c>
      <c r="T260">
        <v>56</v>
      </c>
      <c r="U260">
        <v>2454</v>
      </c>
      <c r="V260">
        <v>2321</v>
      </c>
      <c r="W260">
        <v>166</v>
      </c>
      <c r="X260">
        <v>127</v>
      </c>
    </row>
    <row r="261" spans="1:24" hidden="1" x14ac:dyDescent="0.25">
      <c r="A261" s="74" t="str">
        <f t="shared" si="4"/>
        <v>08029</v>
      </c>
      <c r="B261">
        <v>8</v>
      </c>
      <c r="C261">
        <v>29</v>
      </c>
      <c r="D261" t="s">
        <v>349</v>
      </c>
      <c r="E261" t="s">
        <v>365</v>
      </c>
      <c r="F261">
        <v>31162</v>
      </c>
      <c r="G261">
        <v>15661</v>
      </c>
      <c r="H261">
        <v>15501</v>
      </c>
      <c r="I261">
        <v>14761</v>
      </c>
      <c r="J261">
        <v>14785</v>
      </c>
      <c r="K261">
        <v>183</v>
      </c>
      <c r="L261">
        <v>87</v>
      </c>
      <c r="M261">
        <v>235</v>
      </c>
      <c r="N261">
        <v>190</v>
      </c>
      <c r="O261">
        <v>135</v>
      </c>
      <c r="P261">
        <v>134</v>
      </c>
      <c r="Q261">
        <v>12</v>
      </c>
      <c r="R261">
        <v>16</v>
      </c>
      <c r="S261">
        <v>335</v>
      </c>
      <c r="T261">
        <v>289</v>
      </c>
      <c r="U261">
        <v>13078</v>
      </c>
      <c r="V261">
        <v>13315</v>
      </c>
      <c r="W261">
        <v>2583</v>
      </c>
      <c r="X261">
        <v>2186</v>
      </c>
    </row>
    <row r="262" spans="1:24" hidden="1" x14ac:dyDescent="0.25">
      <c r="A262" s="74" t="str">
        <f t="shared" si="4"/>
        <v>08031</v>
      </c>
      <c r="B262">
        <v>8</v>
      </c>
      <c r="C262">
        <v>31</v>
      </c>
      <c r="D262" t="s">
        <v>349</v>
      </c>
      <c r="E262" t="s">
        <v>366</v>
      </c>
      <c r="F262">
        <v>727211</v>
      </c>
      <c r="G262">
        <v>364478</v>
      </c>
      <c r="H262">
        <v>362733</v>
      </c>
      <c r="I262">
        <v>296971</v>
      </c>
      <c r="J262">
        <v>291499</v>
      </c>
      <c r="K262">
        <v>35674</v>
      </c>
      <c r="L262">
        <v>35307</v>
      </c>
      <c r="M262">
        <v>6191</v>
      </c>
      <c r="N262">
        <v>6491</v>
      </c>
      <c r="O262">
        <v>13391</v>
      </c>
      <c r="P262">
        <v>16293</v>
      </c>
      <c r="Q262">
        <v>718</v>
      </c>
      <c r="R262">
        <v>713</v>
      </c>
      <c r="S262">
        <v>11533</v>
      </c>
      <c r="T262">
        <v>12430</v>
      </c>
      <c r="U262">
        <v>256799</v>
      </c>
      <c r="V262">
        <v>257428</v>
      </c>
      <c r="W262">
        <v>107679</v>
      </c>
      <c r="X262">
        <v>105305</v>
      </c>
    </row>
    <row r="263" spans="1:24" hidden="1" x14ac:dyDescent="0.25">
      <c r="A263" s="74" t="str">
        <f t="shared" si="4"/>
        <v>08033</v>
      </c>
      <c r="B263">
        <v>8</v>
      </c>
      <c r="C263">
        <v>33</v>
      </c>
      <c r="D263" t="s">
        <v>349</v>
      </c>
      <c r="E263" t="s">
        <v>367</v>
      </c>
      <c r="F263">
        <v>2055</v>
      </c>
      <c r="G263">
        <v>1079</v>
      </c>
      <c r="H263">
        <v>976</v>
      </c>
      <c r="I263">
        <v>1007</v>
      </c>
      <c r="J263">
        <v>916</v>
      </c>
      <c r="K263">
        <v>6</v>
      </c>
      <c r="L263">
        <v>3</v>
      </c>
      <c r="M263">
        <v>38</v>
      </c>
      <c r="N263">
        <v>30</v>
      </c>
      <c r="O263">
        <v>3</v>
      </c>
      <c r="P263">
        <v>3</v>
      </c>
      <c r="Q263">
        <v>1</v>
      </c>
      <c r="R263">
        <v>1</v>
      </c>
      <c r="S263">
        <v>24</v>
      </c>
      <c r="T263">
        <v>23</v>
      </c>
      <c r="U263">
        <v>1005</v>
      </c>
      <c r="V263">
        <v>920</v>
      </c>
      <c r="W263">
        <v>74</v>
      </c>
      <c r="X263">
        <v>56</v>
      </c>
    </row>
    <row r="264" spans="1:24" hidden="1" x14ac:dyDescent="0.25">
      <c r="A264" s="74" t="str">
        <f t="shared" si="4"/>
        <v>08035</v>
      </c>
      <c r="B264">
        <v>8</v>
      </c>
      <c r="C264">
        <v>35</v>
      </c>
      <c r="D264" t="s">
        <v>349</v>
      </c>
      <c r="E264" t="s">
        <v>51</v>
      </c>
      <c r="F264">
        <v>351154</v>
      </c>
      <c r="G264">
        <v>175425</v>
      </c>
      <c r="H264">
        <v>175729</v>
      </c>
      <c r="I264">
        <v>157020</v>
      </c>
      <c r="J264">
        <v>157248</v>
      </c>
      <c r="K264">
        <v>3243</v>
      </c>
      <c r="L264">
        <v>2611</v>
      </c>
      <c r="M264">
        <v>936</v>
      </c>
      <c r="N264">
        <v>916</v>
      </c>
      <c r="O264">
        <v>9112</v>
      </c>
      <c r="P264">
        <v>9852</v>
      </c>
      <c r="Q264">
        <v>189</v>
      </c>
      <c r="R264">
        <v>154</v>
      </c>
      <c r="S264">
        <v>4925</v>
      </c>
      <c r="T264">
        <v>4948</v>
      </c>
      <c r="U264">
        <v>159486</v>
      </c>
      <c r="V264">
        <v>159602</v>
      </c>
      <c r="W264">
        <v>15939</v>
      </c>
      <c r="X264">
        <v>16127</v>
      </c>
    </row>
    <row r="265" spans="1:24" hidden="1" x14ac:dyDescent="0.25">
      <c r="A265" s="74" t="str">
        <f t="shared" si="4"/>
        <v>08037</v>
      </c>
      <c r="B265">
        <v>8</v>
      </c>
      <c r="C265">
        <v>37</v>
      </c>
      <c r="D265" t="s">
        <v>349</v>
      </c>
      <c r="E265" t="s">
        <v>368</v>
      </c>
      <c r="F265">
        <v>55127</v>
      </c>
      <c r="G265">
        <v>29128</v>
      </c>
      <c r="H265">
        <v>25999</v>
      </c>
      <c r="I265">
        <v>27433</v>
      </c>
      <c r="J265">
        <v>24637</v>
      </c>
      <c r="K265">
        <v>579</v>
      </c>
      <c r="L265">
        <v>258</v>
      </c>
      <c r="M265">
        <v>409</v>
      </c>
      <c r="N265">
        <v>366</v>
      </c>
      <c r="O265">
        <v>324</v>
      </c>
      <c r="P265">
        <v>409</v>
      </c>
      <c r="Q265">
        <v>30</v>
      </c>
      <c r="R265">
        <v>23</v>
      </c>
      <c r="S265">
        <v>353</v>
      </c>
      <c r="T265">
        <v>306</v>
      </c>
      <c r="U265">
        <v>20600</v>
      </c>
      <c r="V265">
        <v>18146</v>
      </c>
      <c r="W265">
        <v>8528</v>
      </c>
      <c r="X265">
        <v>7853</v>
      </c>
    </row>
    <row r="266" spans="1:24" hidden="1" x14ac:dyDescent="0.25">
      <c r="A266" s="74" t="str">
        <f t="shared" si="4"/>
        <v>08039</v>
      </c>
      <c r="B266">
        <v>8</v>
      </c>
      <c r="C266">
        <v>39</v>
      </c>
      <c r="D266" t="s">
        <v>349</v>
      </c>
      <c r="E266" t="s">
        <v>369</v>
      </c>
      <c r="F266">
        <v>26729</v>
      </c>
      <c r="G266">
        <v>13512</v>
      </c>
      <c r="H266">
        <v>13217</v>
      </c>
      <c r="I266">
        <v>12723</v>
      </c>
      <c r="J266">
        <v>12481</v>
      </c>
      <c r="K266">
        <v>249</v>
      </c>
      <c r="L266">
        <v>117</v>
      </c>
      <c r="M266">
        <v>111</v>
      </c>
      <c r="N266">
        <v>116</v>
      </c>
      <c r="O266">
        <v>105</v>
      </c>
      <c r="P266">
        <v>211</v>
      </c>
      <c r="Q266">
        <v>27</v>
      </c>
      <c r="R266">
        <v>26</v>
      </c>
      <c r="S266">
        <v>297</v>
      </c>
      <c r="T266">
        <v>266</v>
      </c>
      <c r="U266">
        <v>12515</v>
      </c>
      <c r="V266">
        <v>12182</v>
      </c>
      <c r="W266">
        <v>997</v>
      </c>
      <c r="X266">
        <v>1035</v>
      </c>
    </row>
    <row r="267" spans="1:24" hidden="1" x14ac:dyDescent="0.25">
      <c r="A267" s="74" t="str">
        <f t="shared" si="4"/>
        <v>08041</v>
      </c>
      <c r="B267">
        <v>8</v>
      </c>
      <c r="C267">
        <v>41</v>
      </c>
      <c r="D267" t="s">
        <v>349</v>
      </c>
      <c r="E267" t="s">
        <v>370</v>
      </c>
      <c r="F267">
        <v>720403</v>
      </c>
      <c r="G267">
        <v>363854</v>
      </c>
      <c r="H267">
        <v>356549</v>
      </c>
      <c r="I267">
        <v>303455</v>
      </c>
      <c r="J267">
        <v>296972</v>
      </c>
      <c r="K267">
        <v>26614</v>
      </c>
      <c r="L267">
        <v>22834</v>
      </c>
      <c r="M267">
        <v>4946</v>
      </c>
      <c r="N267">
        <v>4810</v>
      </c>
      <c r="O267">
        <v>9737</v>
      </c>
      <c r="P267">
        <v>12933</v>
      </c>
      <c r="Q267">
        <v>1467</v>
      </c>
      <c r="R267">
        <v>1411</v>
      </c>
      <c r="S267">
        <v>17635</v>
      </c>
      <c r="T267">
        <v>17589</v>
      </c>
      <c r="U267">
        <v>299265</v>
      </c>
      <c r="V267">
        <v>293392</v>
      </c>
      <c r="W267">
        <v>64589</v>
      </c>
      <c r="X267">
        <v>63157</v>
      </c>
    </row>
    <row r="268" spans="1:24" hidden="1" x14ac:dyDescent="0.25">
      <c r="A268" s="74" t="str">
        <f t="shared" si="4"/>
        <v>08043</v>
      </c>
      <c r="B268">
        <v>8</v>
      </c>
      <c r="C268">
        <v>43</v>
      </c>
      <c r="D268" t="s">
        <v>349</v>
      </c>
      <c r="E268" t="s">
        <v>371</v>
      </c>
      <c r="F268">
        <v>47839</v>
      </c>
      <c r="G268">
        <v>27530</v>
      </c>
      <c r="H268">
        <v>20309</v>
      </c>
      <c r="I268">
        <v>24349</v>
      </c>
      <c r="J268">
        <v>19250</v>
      </c>
      <c r="K268">
        <v>1783</v>
      </c>
      <c r="L268">
        <v>110</v>
      </c>
      <c r="M268">
        <v>602</v>
      </c>
      <c r="N268">
        <v>304</v>
      </c>
      <c r="O268">
        <v>315</v>
      </c>
      <c r="P268">
        <v>140</v>
      </c>
      <c r="Q268">
        <v>13</v>
      </c>
      <c r="R268">
        <v>21</v>
      </c>
      <c r="S268">
        <v>468</v>
      </c>
      <c r="T268">
        <v>484</v>
      </c>
      <c r="U268">
        <v>23072</v>
      </c>
      <c r="V268">
        <v>18326</v>
      </c>
      <c r="W268">
        <v>4458</v>
      </c>
      <c r="X268">
        <v>1983</v>
      </c>
    </row>
    <row r="269" spans="1:24" hidden="1" x14ac:dyDescent="0.25">
      <c r="A269" s="74" t="str">
        <f t="shared" si="4"/>
        <v>08045</v>
      </c>
      <c r="B269">
        <v>8</v>
      </c>
      <c r="C269">
        <v>45</v>
      </c>
      <c r="D269" t="s">
        <v>349</v>
      </c>
      <c r="E269" t="s">
        <v>372</v>
      </c>
      <c r="F269">
        <v>60061</v>
      </c>
      <c r="G269">
        <v>30675</v>
      </c>
      <c r="H269">
        <v>29386</v>
      </c>
      <c r="I269">
        <v>28798</v>
      </c>
      <c r="J269">
        <v>27651</v>
      </c>
      <c r="K269">
        <v>455</v>
      </c>
      <c r="L269">
        <v>296</v>
      </c>
      <c r="M269">
        <v>510</v>
      </c>
      <c r="N269">
        <v>492</v>
      </c>
      <c r="O269">
        <v>226</v>
      </c>
      <c r="P269">
        <v>341</v>
      </c>
      <c r="Q269">
        <v>55</v>
      </c>
      <c r="R269">
        <v>59</v>
      </c>
      <c r="S269">
        <v>631</v>
      </c>
      <c r="T269">
        <v>547</v>
      </c>
      <c r="U269">
        <v>21520</v>
      </c>
      <c r="V269">
        <v>20963</v>
      </c>
      <c r="W269">
        <v>9155</v>
      </c>
      <c r="X269">
        <v>8423</v>
      </c>
    </row>
    <row r="270" spans="1:24" hidden="1" x14ac:dyDescent="0.25">
      <c r="A270" s="74" t="str">
        <f t="shared" si="4"/>
        <v>08047</v>
      </c>
      <c r="B270">
        <v>8</v>
      </c>
      <c r="C270">
        <v>47</v>
      </c>
      <c r="D270" t="s">
        <v>349</v>
      </c>
      <c r="E270" t="s">
        <v>373</v>
      </c>
      <c r="F270">
        <v>6243</v>
      </c>
      <c r="G270">
        <v>3281</v>
      </c>
      <c r="H270">
        <v>2962</v>
      </c>
      <c r="I270">
        <v>3072</v>
      </c>
      <c r="J270">
        <v>2767</v>
      </c>
      <c r="K270">
        <v>52</v>
      </c>
      <c r="L270">
        <v>29</v>
      </c>
      <c r="M270">
        <v>42</v>
      </c>
      <c r="N270">
        <v>42</v>
      </c>
      <c r="O270">
        <v>40</v>
      </c>
      <c r="P270">
        <v>55</v>
      </c>
      <c r="Q270">
        <v>12</v>
      </c>
      <c r="R270">
        <v>2</v>
      </c>
      <c r="S270">
        <v>63</v>
      </c>
      <c r="T270">
        <v>67</v>
      </c>
      <c r="U270">
        <v>3047</v>
      </c>
      <c r="V270">
        <v>2755</v>
      </c>
      <c r="W270">
        <v>234</v>
      </c>
      <c r="X270">
        <v>207</v>
      </c>
    </row>
    <row r="271" spans="1:24" hidden="1" x14ac:dyDescent="0.25">
      <c r="A271" s="74" t="str">
        <f t="shared" si="4"/>
        <v>08049</v>
      </c>
      <c r="B271">
        <v>8</v>
      </c>
      <c r="C271">
        <v>49</v>
      </c>
      <c r="D271" t="s">
        <v>349</v>
      </c>
      <c r="E271" t="s">
        <v>374</v>
      </c>
      <c r="F271">
        <v>15734</v>
      </c>
      <c r="G271">
        <v>8414</v>
      </c>
      <c r="H271">
        <v>7320</v>
      </c>
      <c r="I271">
        <v>8005</v>
      </c>
      <c r="J271">
        <v>6967</v>
      </c>
      <c r="K271">
        <v>95</v>
      </c>
      <c r="L271">
        <v>68</v>
      </c>
      <c r="M271">
        <v>77</v>
      </c>
      <c r="N271">
        <v>66</v>
      </c>
      <c r="O271">
        <v>68</v>
      </c>
      <c r="P271">
        <v>71</v>
      </c>
      <c r="Q271">
        <v>13</v>
      </c>
      <c r="R271">
        <v>12</v>
      </c>
      <c r="S271">
        <v>156</v>
      </c>
      <c r="T271">
        <v>136</v>
      </c>
      <c r="U271">
        <v>7569</v>
      </c>
      <c r="V271">
        <v>6649</v>
      </c>
      <c r="W271">
        <v>845</v>
      </c>
      <c r="X271">
        <v>671</v>
      </c>
    </row>
    <row r="272" spans="1:24" hidden="1" x14ac:dyDescent="0.25">
      <c r="A272" s="74" t="str">
        <f t="shared" si="4"/>
        <v>08051</v>
      </c>
      <c r="B272">
        <v>8</v>
      </c>
      <c r="C272">
        <v>51</v>
      </c>
      <c r="D272" t="s">
        <v>349</v>
      </c>
      <c r="E272" t="s">
        <v>375</v>
      </c>
      <c r="F272">
        <v>17462</v>
      </c>
      <c r="G272">
        <v>9442</v>
      </c>
      <c r="H272">
        <v>8020</v>
      </c>
      <c r="I272">
        <v>8841</v>
      </c>
      <c r="J272">
        <v>7551</v>
      </c>
      <c r="K272">
        <v>75</v>
      </c>
      <c r="L272">
        <v>30</v>
      </c>
      <c r="M272">
        <v>270</v>
      </c>
      <c r="N272">
        <v>199</v>
      </c>
      <c r="O272">
        <v>67</v>
      </c>
      <c r="P272">
        <v>82</v>
      </c>
      <c r="Q272">
        <v>2</v>
      </c>
      <c r="R272">
        <v>2</v>
      </c>
      <c r="S272">
        <v>187</v>
      </c>
      <c r="T272">
        <v>156</v>
      </c>
      <c r="U272">
        <v>8537</v>
      </c>
      <c r="V272">
        <v>7248</v>
      </c>
      <c r="W272">
        <v>905</v>
      </c>
      <c r="X272">
        <v>772</v>
      </c>
    </row>
    <row r="273" spans="1:24" hidden="1" x14ac:dyDescent="0.25">
      <c r="A273" s="74" t="str">
        <f t="shared" si="4"/>
        <v>08053</v>
      </c>
      <c r="B273">
        <v>8</v>
      </c>
      <c r="C273">
        <v>53</v>
      </c>
      <c r="D273" t="s">
        <v>349</v>
      </c>
      <c r="E273" t="s">
        <v>376</v>
      </c>
      <c r="F273">
        <v>820</v>
      </c>
      <c r="G273">
        <v>422</v>
      </c>
      <c r="H273">
        <v>398</v>
      </c>
      <c r="I273">
        <v>390</v>
      </c>
      <c r="J273">
        <v>374</v>
      </c>
      <c r="K273">
        <v>6</v>
      </c>
      <c r="L273">
        <v>6</v>
      </c>
      <c r="M273">
        <v>6</v>
      </c>
      <c r="N273">
        <v>5</v>
      </c>
      <c r="O273">
        <v>5</v>
      </c>
      <c r="P273">
        <v>3</v>
      </c>
      <c r="Q273">
        <v>0</v>
      </c>
      <c r="R273">
        <v>0</v>
      </c>
      <c r="S273">
        <v>15</v>
      </c>
      <c r="T273">
        <v>10</v>
      </c>
      <c r="U273">
        <v>399</v>
      </c>
      <c r="V273">
        <v>374</v>
      </c>
      <c r="W273">
        <v>23</v>
      </c>
      <c r="X273">
        <v>24</v>
      </c>
    </row>
    <row r="274" spans="1:24" hidden="1" x14ac:dyDescent="0.25">
      <c r="A274" s="74" t="str">
        <f t="shared" si="4"/>
        <v>08055</v>
      </c>
      <c r="B274">
        <v>8</v>
      </c>
      <c r="C274">
        <v>55</v>
      </c>
      <c r="D274" t="s">
        <v>349</v>
      </c>
      <c r="E274" t="s">
        <v>377</v>
      </c>
      <c r="F274">
        <v>6897</v>
      </c>
      <c r="G274">
        <v>3521</v>
      </c>
      <c r="H274">
        <v>3376</v>
      </c>
      <c r="I274">
        <v>3107</v>
      </c>
      <c r="J274">
        <v>3014</v>
      </c>
      <c r="K274">
        <v>48</v>
      </c>
      <c r="L274">
        <v>49</v>
      </c>
      <c r="M274">
        <v>204</v>
      </c>
      <c r="N274">
        <v>164</v>
      </c>
      <c r="O274">
        <v>34</v>
      </c>
      <c r="P274">
        <v>27</v>
      </c>
      <c r="Q274">
        <v>9</v>
      </c>
      <c r="R274">
        <v>11</v>
      </c>
      <c r="S274">
        <v>119</v>
      </c>
      <c r="T274">
        <v>111</v>
      </c>
      <c r="U274">
        <v>2308</v>
      </c>
      <c r="V274">
        <v>2250</v>
      </c>
      <c r="W274">
        <v>1213</v>
      </c>
      <c r="X274">
        <v>1126</v>
      </c>
    </row>
    <row r="275" spans="1:24" hidden="1" x14ac:dyDescent="0.25">
      <c r="A275" s="74" t="str">
        <f t="shared" si="4"/>
        <v>08057</v>
      </c>
      <c r="B275">
        <v>8</v>
      </c>
      <c r="C275">
        <v>57</v>
      </c>
      <c r="D275" t="s">
        <v>349</v>
      </c>
      <c r="E275" t="s">
        <v>56</v>
      </c>
      <c r="F275">
        <v>1392</v>
      </c>
      <c r="G275">
        <v>717</v>
      </c>
      <c r="H275">
        <v>675</v>
      </c>
      <c r="I275">
        <v>669</v>
      </c>
      <c r="J275">
        <v>649</v>
      </c>
      <c r="K275">
        <v>0</v>
      </c>
      <c r="L275">
        <v>1</v>
      </c>
      <c r="M275">
        <v>30</v>
      </c>
      <c r="N275">
        <v>10</v>
      </c>
      <c r="O275">
        <v>4</v>
      </c>
      <c r="P275">
        <v>6</v>
      </c>
      <c r="Q275">
        <v>1</v>
      </c>
      <c r="R275">
        <v>0</v>
      </c>
      <c r="S275">
        <v>13</v>
      </c>
      <c r="T275">
        <v>9</v>
      </c>
      <c r="U275">
        <v>617</v>
      </c>
      <c r="V275">
        <v>600</v>
      </c>
      <c r="W275">
        <v>100</v>
      </c>
      <c r="X275">
        <v>75</v>
      </c>
    </row>
    <row r="276" spans="1:24" hidden="1" x14ac:dyDescent="0.25">
      <c r="A276" s="74" t="str">
        <f t="shared" si="4"/>
        <v>08059</v>
      </c>
      <c r="B276">
        <v>8</v>
      </c>
      <c r="C276">
        <v>59</v>
      </c>
      <c r="D276" t="s">
        <v>349</v>
      </c>
      <c r="E276" t="s">
        <v>57</v>
      </c>
      <c r="F276">
        <v>582881</v>
      </c>
      <c r="G276">
        <v>291103</v>
      </c>
      <c r="H276">
        <v>291778</v>
      </c>
      <c r="I276">
        <v>266311</v>
      </c>
      <c r="J276">
        <v>267149</v>
      </c>
      <c r="K276">
        <v>4955</v>
      </c>
      <c r="L276">
        <v>3570</v>
      </c>
      <c r="M276">
        <v>3603</v>
      </c>
      <c r="N276">
        <v>3512</v>
      </c>
      <c r="O276">
        <v>8255</v>
      </c>
      <c r="P276">
        <v>9805</v>
      </c>
      <c r="Q276">
        <v>355</v>
      </c>
      <c r="R276">
        <v>356</v>
      </c>
      <c r="S276">
        <v>7624</v>
      </c>
      <c r="T276">
        <v>7386</v>
      </c>
      <c r="U276">
        <v>246280</v>
      </c>
      <c r="V276">
        <v>245739</v>
      </c>
      <c r="W276">
        <v>44823</v>
      </c>
      <c r="X276">
        <v>46039</v>
      </c>
    </row>
    <row r="277" spans="1:24" hidden="1" x14ac:dyDescent="0.25">
      <c r="A277" s="74" t="str">
        <f t="shared" si="4"/>
        <v>08061</v>
      </c>
      <c r="B277">
        <v>8</v>
      </c>
      <c r="C277">
        <v>61</v>
      </c>
      <c r="D277" t="s">
        <v>349</v>
      </c>
      <c r="E277" t="s">
        <v>378</v>
      </c>
      <c r="F277">
        <v>1406</v>
      </c>
      <c r="G277">
        <v>688</v>
      </c>
      <c r="H277">
        <v>718</v>
      </c>
      <c r="I277">
        <v>655</v>
      </c>
      <c r="J277">
        <v>683</v>
      </c>
      <c r="K277">
        <v>7</v>
      </c>
      <c r="L277">
        <v>2</v>
      </c>
      <c r="M277">
        <v>10</v>
      </c>
      <c r="N277">
        <v>8</v>
      </c>
      <c r="O277">
        <v>1</v>
      </c>
      <c r="P277">
        <v>7</v>
      </c>
      <c r="Q277">
        <v>2</v>
      </c>
      <c r="R277">
        <v>3</v>
      </c>
      <c r="S277">
        <v>13</v>
      </c>
      <c r="T277">
        <v>15</v>
      </c>
      <c r="U277">
        <v>620</v>
      </c>
      <c r="V277">
        <v>668</v>
      </c>
      <c r="W277">
        <v>68</v>
      </c>
      <c r="X277">
        <v>50</v>
      </c>
    </row>
    <row r="278" spans="1:24" hidden="1" x14ac:dyDescent="0.25">
      <c r="A278" s="74" t="str">
        <f t="shared" si="4"/>
        <v>08063</v>
      </c>
      <c r="B278">
        <v>8</v>
      </c>
      <c r="C278">
        <v>63</v>
      </c>
      <c r="D278" t="s">
        <v>349</v>
      </c>
      <c r="E278" t="s">
        <v>379</v>
      </c>
      <c r="F278">
        <v>7097</v>
      </c>
      <c r="G278">
        <v>3552</v>
      </c>
      <c r="H278">
        <v>3545</v>
      </c>
      <c r="I278">
        <v>3370</v>
      </c>
      <c r="J278">
        <v>3370</v>
      </c>
      <c r="K278">
        <v>34</v>
      </c>
      <c r="L278">
        <v>28</v>
      </c>
      <c r="M278">
        <v>47</v>
      </c>
      <c r="N278">
        <v>42</v>
      </c>
      <c r="O278">
        <v>18</v>
      </c>
      <c r="P278">
        <v>32</v>
      </c>
      <c r="Q278">
        <v>6</v>
      </c>
      <c r="R278">
        <v>6</v>
      </c>
      <c r="S278">
        <v>77</v>
      </c>
      <c r="T278">
        <v>67</v>
      </c>
      <c r="U278">
        <v>2829</v>
      </c>
      <c r="V278">
        <v>2908</v>
      </c>
      <c r="W278">
        <v>723</v>
      </c>
      <c r="X278">
        <v>637</v>
      </c>
    </row>
    <row r="279" spans="1:24" hidden="1" x14ac:dyDescent="0.25">
      <c r="A279" s="74" t="str">
        <f t="shared" si="4"/>
        <v>08065</v>
      </c>
      <c r="B279">
        <v>8</v>
      </c>
      <c r="C279">
        <v>65</v>
      </c>
      <c r="D279" t="s">
        <v>349</v>
      </c>
      <c r="E279" t="s">
        <v>60</v>
      </c>
      <c r="F279">
        <v>8127</v>
      </c>
      <c r="G279">
        <v>4384</v>
      </c>
      <c r="H279">
        <v>3743</v>
      </c>
      <c r="I279">
        <v>4108</v>
      </c>
      <c r="J279">
        <v>3470</v>
      </c>
      <c r="K279">
        <v>43</v>
      </c>
      <c r="L279">
        <v>35</v>
      </c>
      <c r="M279">
        <v>104</v>
      </c>
      <c r="N279">
        <v>110</v>
      </c>
      <c r="O279">
        <v>29</v>
      </c>
      <c r="P279">
        <v>33</v>
      </c>
      <c r="Q279">
        <v>4</v>
      </c>
      <c r="R279">
        <v>0</v>
      </c>
      <c r="S279">
        <v>96</v>
      </c>
      <c r="T279">
        <v>95</v>
      </c>
      <c r="U279">
        <v>2864</v>
      </c>
      <c r="V279">
        <v>2383</v>
      </c>
      <c r="W279">
        <v>1520</v>
      </c>
      <c r="X279">
        <v>1360</v>
      </c>
    </row>
    <row r="280" spans="1:24" hidden="1" x14ac:dyDescent="0.25">
      <c r="A280" s="74" t="str">
        <f t="shared" si="4"/>
        <v>08067</v>
      </c>
      <c r="B280">
        <v>8</v>
      </c>
      <c r="C280">
        <v>67</v>
      </c>
      <c r="D280" t="s">
        <v>349</v>
      </c>
      <c r="E280" t="s">
        <v>380</v>
      </c>
      <c r="F280">
        <v>56221</v>
      </c>
      <c r="G280">
        <v>28345</v>
      </c>
      <c r="H280">
        <v>27876</v>
      </c>
      <c r="I280">
        <v>25077</v>
      </c>
      <c r="J280">
        <v>24488</v>
      </c>
      <c r="K280">
        <v>249</v>
      </c>
      <c r="L280">
        <v>138</v>
      </c>
      <c r="M280">
        <v>2078</v>
      </c>
      <c r="N280">
        <v>2252</v>
      </c>
      <c r="O280">
        <v>176</v>
      </c>
      <c r="P280">
        <v>238</v>
      </c>
      <c r="Q280">
        <v>24</v>
      </c>
      <c r="R280">
        <v>25</v>
      </c>
      <c r="S280">
        <v>741</v>
      </c>
      <c r="T280">
        <v>735</v>
      </c>
      <c r="U280">
        <v>24743</v>
      </c>
      <c r="V280">
        <v>24299</v>
      </c>
      <c r="W280">
        <v>3602</v>
      </c>
      <c r="X280">
        <v>3577</v>
      </c>
    </row>
    <row r="281" spans="1:24" hidden="1" x14ac:dyDescent="0.25">
      <c r="A281" s="74" t="str">
        <f t="shared" si="4"/>
        <v>08069</v>
      </c>
      <c r="B281">
        <v>8</v>
      </c>
      <c r="C281">
        <v>69</v>
      </c>
      <c r="D281" t="s">
        <v>349</v>
      </c>
      <c r="E281" t="s">
        <v>381</v>
      </c>
      <c r="F281">
        <v>356899</v>
      </c>
      <c r="G281">
        <v>177877</v>
      </c>
      <c r="H281">
        <v>179022</v>
      </c>
      <c r="I281">
        <v>164575</v>
      </c>
      <c r="J281">
        <v>165761</v>
      </c>
      <c r="K281">
        <v>2417</v>
      </c>
      <c r="L281">
        <v>1903</v>
      </c>
      <c r="M281">
        <v>1843</v>
      </c>
      <c r="N281">
        <v>1968</v>
      </c>
      <c r="O281">
        <v>3969</v>
      </c>
      <c r="P281">
        <v>4530</v>
      </c>
      <c r="Q281">
        <v>184</v>
      </c>
      <c r="R281">
        <v>174</v>
      </c>
      <c r="S281">
        <v>4889</v>
      </c>
      <c r="T281">
        <v>4686</v>
      </c>
      <c r="U281">
        <v>156225</v>
      </c>
      <c r="V281">
        <v>158149</v>
      </c>
      <c r="W281">
        <v>21652</v>
      </c>
      <c r="X281">
        <v>20873</v>
      </c>
    </row>
    <row r="282" spans="1:24" hidden="1" x14ac:dyDescent="0.25">
      <c r="A282" s="74" t="str">
        <f t="shared" si="4"/>
        <v>08071</v>
      </c>
      <c r="B282">
        <v>8</v>
      </c>
      <c r="C282">
        <v>71</v>
      </c>
      <c r="D282" t="s">
        <v>349</v>
      </c>
      <c r="E282" t="s">
        <v>382</v>
      </c>
      <c r="F282">
        <v>14506</v>
      </c>
      <c r="G282">
        <v>7578</v>
      </c>
      <c r="H282">
        <v>6928</v>
      </c>
      <c r="I282">
        <v>6740</v>
      </c>
      <c r="J282">
        <v>6320</v>
      </c>
      <c r="K282">
        <v>241</v>
      </c>
      <c r="L282">
        <v>80</v>
      </c>
      <c r="M282">
        <v>304</v>
      </c>
      <c r="N282">
        <v>252</v>
      </c>
      <c r="O282">
        <v>101</v>
      </c>
      <c r="P282">
        <v>90</v>
      </c>
      <c r="Q282">
        <v>9</v>
      </c>
      <c r="R282">
        <v>12</v>
      </c>
      <c r="S282">
        <v>183</v>
      </c>
      <c r="T282">
        <v>174</v>
      </c>
      <c r="U282">
        <v>4544</v>
      </c>
      <c r="V282">
        <v>4101</v>
      </c>
      <c r="W282">
        <v>3034</v>
      </c>
      <c r="X282">
        <v>2827</v>
      </c>
    </row>
    <row r="283" spans="1:24" hidden="1" x14ac:dyDescent="0.25">
      <c r="A283" s="74" t="str">
        <f t="shared" si="4"/>
        <v>08073</v>
      </c>
      <c r="B283">
        <v>8</v>
      </c>
      <c r="C283">
        <v>73</v>
      </c>
      <c r="D283" t="s">
        <v>349</v>
      </c>
      <c r="E283" t="s">
        <v>62</v>
      </c>
      <c r="F283">
        <v>5701</v>
      </c>
      <c r="G283">
        <v>3332</v>
      </c>
      <c r="H283">
        <v>2369</v>
      </c>
      <c r="I283">
        <v>2895</v>
      </c>
      <c r="J283">
        <v>2241</v>
      </c>
      <c r="K283">
        <v>294</v>
      </c>
      <c r="L283">
        <v>21</v>
      </c>
      <c r="M283">
        <v>54</v>
      </c>
      <c r="N283">
        <v>26</v>
      </c>
      <c r="O283">
        <v>25</v>
      </c>
      <c r="P283">
        <v>30</v>
      </c>
      <c r="Q283">
        <v>3</v>
      </c>
      <c r="R283">
        <v>2</v>
      </c>
      <c r="S283">
        <v>61</v>
      </c>
      <c r="T283">
        <v>49</v>
      </c>
      <c r="U283">
        <v>2720</v>
      </c>
      <c r="V283">
        <v>2139</v>
      </c>
      <c r="W283">
        <v>612</v>
      </c>
      <c r="X283">
        <v>230</v>
      </c>
    </row>
    <row r="284" spans="1:24" hidden="1" x14ac:dyDescent="0.25">
      <c r="A284" s="74" t="str">
        <f t="shared" si="4"/>
        <v>08075</v>
      </c>
      <c r="B284">
        <v>8</v>
      </c>
      <c r="C284">
        <v>75</v>
      </c>
      <c r="D284" t="s">
        <v>349</v>
      </c>
      <c r="E284" t="s">
        <v>269</v>
      </c>
      <c r="F284">
        <v>22409</v>
      </c>
      <c r="G284">
        <v>12829</v>
      </c>
      <c r="H284">
        <v>9580</v>
      </c>
      <c r="I284">
        <v>11395</v>
      </c>
      <c r="J284">
        <v>9010</v>
      </c>
      <c r="K284">
        <v>880</v>
      </c>
      <c r="L284">
        <v>136</v>
      </c>
      <c r="M284">
        <v>239</v>
      </c>
      <c r="N284">
        <v>156</v>
      </c>
      <c r="O284">
        <v>110</v>
      </c>
      <c r="P284">
        <v>112</v>
      </c>
      <c r="Q284">
        <v>13</v>
      </c>
      <c r="R284">
        <v>15</v>
      </c>
      <c r="S284">
        <v>192</v>
      </c>
      <c r="T284">
        <v>151</v>
      </c>
      <c r="U284">
        <v>10268</v>
      </c>
      <c r="V284">
        <v>8283</v>
      </c>
      <c r="W284">
        <v>2561</v>
      </c>
      <c r="X284">
        <v>1297</v>
      </c>
    </row>
    <row r="285" spans="1:24" hidden="1" x14ac:dyDescent="0.25">
      <c r="A285" s="74" t="str">
        <f t="shared" si="4"/>
        <v>08077</v>
      </c>
      <c r="B285">
        <v>8</v>
      </c>
      <c r="C285">
        <v>77</v>
      </c>
      <c r="D285" t="s">
        <v>349</v>
      </c>
      <c r="E285" t="s">
        <v>383</v>
      </c>
      <c r="F285">
        <v>154210</v>
      </c>
      <c r="G285">
        <v>76328</v>
      </c>
      <c r="H285">
        <v>77882</v>
      </c>
      <c r="I285">
        <v>71683</v>
      </c>
      <c r="J285">
        <v>73178</v>
      </c>
      <c r="K285">
        <v>856</v>
      </c>
      <c r="L285">
        <v>606</v>
      </c>
      <c r="M285">
        <v>1204</v>
      </c>
      <c r="N285">
        <v>1161</v>
      </c>
      <c r="O285">
        <v>625</v>
      </c>
      <c r="P285">
        <v>973</v>
      </c>
      <c r="Q285">
        <v>107</v>
      </c>
      <c r="R285">
        <v>105</v>
      </c>
      <c r="S285">
        <v>1853</v>
      </c>
      <c r="T285">
        <v>1859</v>
      </c>
      <c r="U285">
        <v>64618</v>
      </c>
      <c r="V285">
        <v>66746</v>
      </c>
      <c r="W285">
        <v>11710</v>
      </c>
      <c r="X285">
        <v>11136</v>
      </c>
    </row>
    <row r="286" spans="1:24" hidden="1" x14ac:dyDescent="0.25">
      <c r="A286" s="74" t="str">
        <f t="shared" si="4"/>
        <v>08079</v>
      </c>
      <c r="B286">
        <v>8</v>
      </c>
      <c r="C286">
        <v>79</v>
      </c>
      <c r="D286" t="s">
        <v>349</v>
      </c>
      <c r="E286" t="s">
        <v>384</v>
      </c>
      <c r="F286">
        <v>769</v>
      </c>
      <c r="G286">
        <v>387</v>
      </c>
      <c r="H286">
        <v>382</v>
      </c>
      <c r="I286">
        <v>375</v>
      </c>
      <c r="J286">
        <v>371</v>
      </c>
      <c r="K286">
        <v>2</v>
      </c>
      <c r="L286">
        <v>0</v>
      </c>
      <c r="M286">
        <v>6</v>
      </c>
      <c r="N286">
        <v>2</v>
      </c>
      <c r="O286">
        <v>0</v>
      </c>
      <c r="P286">
        <v>4</v>
      </c>
      <c r="Q286">
        <v>0</v>
      </c>
      <c r="R286">
        <v>0</v>
      </c>
      <c r="S286">
        <v>4</v>
      </c>
      <c r="T286">
        <v>5</v>
      </c>
      <c r="U286">
        <v>360</v>
      </c>
      <c r="V286">
        <v>361</v>
      </c>
      <c r="W286">
        <v>27</v>
      </c>
      <c r="X286">
        <v>21</v>
      </c>
    </row>
    <row r="287" spans="1:24" hidden="1" x14ac:dyDescent="0.25">
      <c r="A287" s="74" t="str">
        <f t="shared" si="4"/>
        <v>08081</v>
      </c>
      <c r="B287">
        <v>8</v>
      </c>
      <c r="C287">
        <v>81</v>
      </c>
      <c r="D287" t="s">
        <v>349</v>
      </c>
      <c r="E287" t="s">
        <v>385</v>
      </c>
      <c r="F287">
        <v>13283</v>
      </c>
      <c r="G287">
        <v>6793</v>
      </c>
      <c r="H287">
        <v>6490</v>
      </c>
      <c r="I287">
        <v>6409</v>
      </c>
      <c r="J287">
        <v>6136</v>
      </c>
      <c r="K287">
        <v>65</v>
      </c>
      <c r="L287">
        <v>44</v>
      </c>
      <c r="M287">
        <v>103</v>
      </c>
      <c r="N287">
        <v>93</v>
      </c>
      <c r="O287">
        <v>49</v>
      </c>
      <c r="P287">
        <v>58</v>
      </c>
      <c r="Q287">
        <v>9</v>
      </c>
      <c r="R287">
        <v>3</v>
      </c>
      <c r="S287">
        <v>158</v>
      </c>
      <c r="T287">
        <v>156</v>
      </c>
      <c r="U287">
        <v>5641</v>
      </c>
      <c r="V287">
        <v>5491</v>
      </c>
      <c r="W287">
        <v>1152</v>
      </c>
      <c r="X287">
        <v>999</v>
      </c>
    </row>
    <row r="288" spans="1:24" hidden="1" x14ac:dyDescent="0.25">
      <c r="A288" s="74" t="str">
        <f t="shared" si="4"/>
        <v>08083</v>
      </c>
      <c r="B288">
        <v>8</v>
      </c>
      <c r="C288">
        <v>83</v>
      </c>
      <c r="D288" t="s">
        <v>349</v>
      </c>
      <c r="E288" t="s">
        <v>386</v>
      </c>
      <c r="F288">
        <v>26183</v>
      </c>
      <c r="G288">
        <v>12915</v>
      </c>
      <c r="H288">
        <v>13268</v>
      </c>
      <c r="I288">
        <v>10698</v>
      </c>
      <c r="J288">
        <v>10797</v>
      </c>
      <c r="K288">
        <v>70</v>
      </c>
      <c r="L288">
        <v>61</v>
      </c>
      <c r="M288">
        <v>1733</v>
      </c>
      <c r="N288">
        <v>1966</v>
      </c>
      <c r="O288">
        <v>66</v>
      </c>
      <c r="P288">
        <v>107</v>
      </c>
      <c r="Q288">
        <v>14</v>
      </c>
      <c r="R288">
        <v>16</v>
      </c>
      <c r="S288">
        <v>334</v>
      </c>
      <c r="T288">
        <v>321</v>
      </c>
      <c r="U288">
        <v>11224</v>
      </c>
      <c r="V288">
        <v>11650</v>
      </c>
      <c r="W288">
        <v>1691</v>
      </c>
      <c r="X288">
        <v>1618</v>
      </c>
    </row>
    <row r="289" spans="1:24" hidden="1" x14ac:dyDescent="0.25">
      <c r="A289" s="74" t="str">
        <f t="shared" si="4"/>
        <v>08085</v>
      </c>
      <c r="B289">
        <v>8</v>
      </c>
      <c r="C289">
        <v>85</v>
      </c>
      <c r="D289" t="s">
        <v>349</v>
      </c>
      <c r="E289" t="s">
        <v>387</v>
      </c>
      <c r="F289">
        <v>42758</v>
      </c>
      <c r="G289">
        <v>21041</v>
      </c>
      <c r="H289">
        <v>21717</v>
      </c>
      <c r="I289">
        <v>19773</v>
      </c>
      <c r="J289">
        <v>20568</v>
      </c>
      <c r="K289">
        <v>186</v>
      </c>
      <c r="L289">
        <v>136</v>
      </c>
      <c r="M289">
        <v>437</v>
      </c>
      <c r="N289">
        <v>355</v>
      </c>
      <c r="O289">
        <v>164</v>
      </c>
      <c r="P289">
        <v>193</v>
      </c>
      <c r="Q289">
        <v>46</v>
      </c>
      <c r="R289">
        <v>26</v>
      </c>
      <c r="S289">
        <v>435</v>
      </c>
      <c r="T289">
        <v>439</v>
      </c>
      <c r="U289">
        <v>16434</v>
      </c>
      <c r="V289">
        <v>17402</v>
      </c>
      <c r="W289">
        <v>4607</v>
      </c>
      <c r="X289">
        <v>4315</v>
      </c>
    </row>
    <row r="290" spans="1:24" hidden="1" x14ac:dyDescent="0.25">
      <c r="A290" s="74" t="str">
        <f t="shared" si="4"/>
        <v>08087</v>
      </c>
      <c r="B290">
        <v>8</v>
      </c>
      <c r="C290">
        <v>87</v>
      </c>
      <c r="D290" t="s">
        <v>349</v>
      </c>
      <c r="E290" t="s">
        <v>181</v>
      </c>
      <c r="F290">
        <v>29068</v>
      </c>
      <c r="G290">
        <v>14819</v>
      </c>
      <c r="H290">
        <v>14249</v>
      </c>
      <c r="I290">
        <v>13395</v>
      </c>
      <c r="J290">
        <v>13097</v>
      </c>
      <c r="K290">
        <v>737</v>
      </c>
      <c r="L290">
        <v>490</v>
      </c>
      <c r="M290">
        <v>275</v>
      </c>
      <c r="N290">
        <v>275</v>
      </c>
      <c r="O290">
        <v>118</v>
      </c>
      <c r="P290">
        <v>122</v>
      </c>
      <c r="Q290">
        <v>73</v>
      </c>
      <c r="R290">
        <v>39</v>
      </c>
      <c r="S290">
        <v>221</v>
      </c>
      <c r="T290">
        <v>226</v>
      </c>
      <c r="U290">
        <v>9216</v>
      </c>
      <c r="V290">
        <v>9251</v>
      </c>
      <c r="W290">
        <v>5603</v>
      </c>
      <c r="X290">
        <v>4998</v>
      </c>
    </row>
    <row r="291" spans="1:24" hidden="1" x14ac:dyDescent="0.25">
      <c r="A291" s="74" t="str">
        <f t="shared" si="4"/>
        <v>08089</v>
      </c>
      <c r="B291">
        <v>8</v>
      </c>
      <c r="C291">
        <v>89</v>
      </c>
      <c r="D291" t="s">
        <v>349</v>
      </c>
      <c r="E291" t="s">
        <v>388</v>
      </c>
      <c r="F291">
        <v>18278</v>
      </c>
      <c r="G291">
        <v>8949</v>
      </c>
      <c r="H291">
        <v>9329</v>
      </c>
      <c r="I291">
        <v>8015</v>
      </c>
      <c r="J291">
        <v>8483</v>
      </c>
      <c r="K291">
        <v>201</v>
      </c>
      <c r="L291">
        <v>111</v>
      </c>
      <c r="M291">
        <v>346</v>
      </c>
      <c r="N291">
        <v>354</v>
      </c>
      <c r="O291">
        <v>88</v>
      </c>
      <c r="P291">
        <v>78</v>
      </c>
      <c r="Q291">
        <v>16</v>
      </c>
      <c r="R291">
        <v>23</v>
      </c>
      <c r="S291">
        <v>283</v>
      </c>
      <c r="T291">
        <v>280</v>
      </c>
      <c r="U291">
        <v>5139</v>
      </c>
      <c r="V291">
        <v>5420</v>
      </c>
      <c r="W291">
        <v>3810</v>
      </c>
      <c r="X291">
        <v>3909</v>
      </c>
    </row>
    <row r="292" spans="1:24" hidden="1" x14ac:dyDescent="0.25">
      <c r="A292" s="74" t="str">
        <f t="shared" si="4"/>
        <v>08091</v>
      </c>
      <c r="B292">
        <v>8</v>
      </c>
      <c r="C292">
        <v>91</v>
      </c>
      <c r="D292" t="s">
        <v>349</v>
      </c>
      <c r="E292" t="s">
        <v>389</v>
      </c>
      <c r="F292">
        <v>4952</v>
      </c>
      <c r="G292">
        <v>2510</v>
      </c>
      <c r="H292">
        <v>2442</v>
      </c>
      <c r="I292">
        <v>2411</v>
      </c>
      <c r="J292">
        <v>2343</v>
      </c>
      <c r="K292">
        <v>4</v>
      </c>
      <c r="L292">
        <v>0</v>
      </c>
      <c r="M292">
        <v>22</v>
      </c>
      <c r="N292">
        <v>20</v>
      </c>
      <c r="O292">
        <v>17</v>
      </c>
      <c r="P292">
        <v>24</v>
      </c>
      <c r="Q292">
        <v>5</v>
      </c>
      <c r="R292">
        <v>3</v>
      </c>
      <c r="S292">
        <v>51</v>
      </c>
      <c r="T292">
        <v>52</v>
      </c>
      <c r="U292">
        <v>2335</v>
      </c>
      <c r="V292">
        <v>2294</v>
      </c>
      <c r="W292">
        <v>175</v>
      </c>
      <c r="X292">
        <v>148</v>
      </c>
    </row>
    <row r="293" spans="1:24" hidden="1" x14ac:dyDescent="0.25">
      <c r="A293" s="74" t="str">
        <f t="shared" si="4"/>
        <v>08093</v>
      </c>
      <c r="B293">
        <v>8</v>
      </c>
      <c r="C293">
        <v>93</v>
      </c>
      <c r="D293" t="s">
        <v>349</v>
      </c>
      <c r="E293" t="s">
        <v>390</v>
      </c>
      <c r="F293">
        <v>18845</v>
      </c>
      <c r="G293">
        <v>9930</v>
      </c>
      <c r="H293">
        <v>8915</v>
      </c>
      <c r="I293">
        <v>9373</v>
      </c>
      <c r="J293">
        <v>8423</v>
      </c>
      <c r="K293">
        <v>95</v>
      </c>
      <c r="L293">
        <v>73</v>
      </c>
      <c r="M293">
        <v>129</v>
      </c>
      <c r="N293">
        <v>100</v>
      </c>
      <c r="O293">
        <v>77</v>
      </c>
      <c r="P293">
        <v>101</v>
      </c>
      <c r="Q293">
        <v>7</v>
      </c>
      <c r="R293">
        <v>6</v>
      </c>
      <c r="S293">
        <v>249</v>
      </c>
      <c r="T293">
        <v>212</v>
      </c>
      <c r="U293">
        <v>9276</v>
      </c>
      <c r="V293">
        <v>8367</v>
      </c>
      <c r="W293">
        <v>654</v>
      </c>
      <c r="X293">
        <v>548</v>
      </c>
    </row>
    <row r="294" spans="1:24" hidden="1" x14ac:dyDescent="0.25">
      <c r="A294" s="74" t="str">
        <f t="shared" si="4"/>
        <v>08095</v>
      </c>
      <c r="B294">
        <v>8</v>
      </c>
      <c r="C294">
        <v>95</v>
      </c>
      <c r="D294" t="s">
        <v>349</v>
      </c>
      <c r="E294" t="s">
        <v>276</v>
      </c>
      <c r="F294">
        <v>4265</v>
      </c>
      <c r="G294">
        <v>2090</v>
      </c>
      <c r="H294">
        <v>2175</v>
      </c>
      <c r="I294">
        <v>2000</v>
      </c>
      <c r="J294">
        <v>2099</v>
      </c>
      <c r="K294">
        <v>34</v>
      </c>
      <c r="L294">
        <v>14</v>
      </c>
      <c r="M294">
        <v>25</v>
      </c>
      <c r="N294">
        <v>25</v>
      </c>
      <c r="O294">
        <v>9</v>
      </c>
      <c r="P294">
        <v>14</v>
      </c>
      <c r="Q294">
        <v>2</v>
      </c>
      <c r="R294">
        <v>2</v>
      </c>
      <c r="S294">
        <v>20</v>
      </c>
      <c r="T294">
        <v>21</v>
      </c>
      <c r="U294">
        <v>1649</v>
      </c>
      <c r="V294">
        <v>1761</v>
      </c>
      <c r="W294">
        <v>441</v>
      </c>
      <c r="X294">
        <v>414</v>
      </c>
    </row>
    <row r="295" spans="1:24" hidden="1" x14ac:dyDescent="0.25">
      <c r="A295" s="74" t="str">
        <f t="shared" si="4"/>
        <v>08097</v>
      </c>
      <c r="B295">
        <v>8</v>
      </c>
      <c r="C295">
        <v>97</v>
      </c>
      <c r="D295" t="s">
        <v>349</v>
      </c>
      <c r="E295" t="s">
        <v>391</v>
      </c>
      <c r="F295">
        <v>17767</v>
      </c>
      <c r="G295">
        <v>9198</v>
      </c>
      <c r="H295">
        <v>8569</v>
      </c>
      <c r="I295">
        <v>8740</v>
      </c>
      <c r="J295">
        <v>8062</v>
      </c>
      <c r="K295">
        <v>149</v>
      </c>
      <c r="L295">
        <v>52</v>
      </c>
      <c r="M295">
        <v>53</v>
      </c>
      <c r="N295">
        <v>33</v>
      </c>
      <c r="O295">
        <v>101</v>
      </c>
      <c r="P295">
        <v>257</v>
      </c>
      <c r="Q295">
        <v>10</v>
      </c>
      <c r="R295">
        <v>14</v>
      </c>
      <c r="S295">
        <v>145</v>
      </c>
      <c r="T295">
        <v>151</v>
      </c>
      <c r="U295">
        <v>8298</v>
      </c>
      <c r="V295">
        <v>7598</v>
      </c>
      <c r="W295">
        <v>900</v>
      </c>
      <c r="X295">
        <v>971</v>
      </c>
    </row>
    <row r="296" spans="1:24" hidden="1" x14ac:dyDescent="0.25">
      <c r="A296" s="74" t="str">
        <f t="shared" si="4"/>
        <v>08099</v>
      </c>
      <c r="B296">
        <v>8</v>
      </c>
      <c r="C296">
        <v>99</v>
      </c>
      <c r="D296" t="s">
        <v>349</v>
      </c>
      <c r="E296" t="s">
        <v>392</v>
      </c>
      <c r="F296">
        <v>12172</v>
      </c>
      <c r="G296">
        <v>6141</v>
      </c>
      <c r="H296">
        <v>6031</v>
      </c>
      <c r="I296">
        <v>5772</v>
      </c>
      <c r="J296">
        <v>5686</v>
      </c>
      <c r="K296">
        <v>73</v>
      </c>
      <c r="L296">
        <v>48</v>
      </c>
      <c r="M296">
        <v>139</v>
      </c>
      <c r="N296">
        <v>115</v>
      </c>
      <c r="O296">
        <v>35</v>
      </c>
      <c r="P296">
        <v>34</v>
      </c>
      <c r="Q296">
        <v>1</v>
      </c>
      <c r="R296">
        <v>4</v>
      </c>
      <c r="S296">
        <v>121</v>
      </c>
      <c r="T296">
        <v>144</v>
      </c>
      <c r="U296">
        <v>3633</v>
      </c>
      <c r="V296">
        <v>3786</v>
      </c>
      <c r="W296">
        <v>2508</v>
      </c>
      <c r="X296">
        <v>2245</v>
      </c>
    </row>
    <row r="297" spans="1:24" hidden="1" x14ac:dyDescent="0.25">
      <c r="A297" s="74" t="str">
        <f t="shared" si="4"/>
        <v>08101</v>
      </c>
      <c r="B297">
        <v>8</v>
      </c>
      <c r="C297">
        <v>101</v>
      </c>
      <c r="D297" t="s">
        <v>349</v>
      </c>
      <c r="E297" t="s">
        <v>393</v>
      </c>
      <c r="F297">
        <v>168424</v>
      </c>
      <c r="G297">
        <v>83072</v>
      </c>
      <c r="H297">
        <v>85352</v>
      </c>
      <c r="I297">
        <v>74446</v>
      </c>
      <c r="J297">
        <v>77122</v>
      </c>
      <c r="K297">
        <v>2437</v>
      </c>
      <c r="L297">
        <v>1937</v>
      </c>
      <c r="M297">
        <v>2677</v>
      </c>
      <c r="N297">
        <v>2638</v>
      </c>
      <c r="O297">
        <v>844</v>
      </c>
      <c r="P297">
        <v>1013</v>
      </c>
      <c r="Q297">
        <v>154</v>
      </c>
      <c r="R297">
        <v>152</v>
      </c>
      <c r="S297">
        <v>2514</v>
      </c>
      <c r="T297">
        <v>2490</v>
      </c>
      <c r="U297">
        <v>46910</v>
      </c>
      <c r="V297">
        <v>48786</v>
      </c>
      <c r="W297">
        <v>36162</v>
      </c>
      <c r="X297">
        <v>36566</v>
      </c>
    </row>
    <row r="298" spans="1:24" hidden="1" x14ac:dyDescent="0.25">
      <c r="A298" s="74" t="str">
        <f t="shared" si="4"/>
        <v>08103</v>
      </c>
      <c r="B298">
        <v>8</v>
      </c>
      <c r="C298">
        <v>103</v>
      </c>
      <c r="D298" t="s">
        <v>349</v>
      </c>
      <c r="E298" t="s">
        <v>394</v>
      </c>
      <c r="F298">
        <v>6324</v>
      </c>
      <c r="G298">
        <v>3236</v>
      </c>
      <c r="H298">
        <v>3088</v>
      </c>
      <c r="I298">
        <v>3041</v>
      </c>
      <c r="J298">
        <v>2885</v>
      </c>
      <c r="K298">
        <v>42</v>
      </c>
      <c r="L298">
        <v>36</v>
      </c>
      <c r="M298">
        <v>56</v>
      </c>
      <c r="N298">
        <v>41</v>
      </c>
      <c r="O298">
        <v>15</v>
      </c>
      <c r="P298">
        <v>29</v>
      </c>
      <c r="Q298">
        <v>2</v>
      </c>
      <c r="R298">
        <v>6</v>
      </c>
      <c r="S298">
        <v>80</v>
      </c>
      <c r="T298">
        <v>91</v>
      </c>
      <c r="U298">
        <v>2851</v>
      </c>
      <c r="V298">
        <v>2795</v>
      </c>
      <c r="W298">
        <v>385</v>
      </c>
      <c r="X298">
        <v>293</v>
      </c>
    </row>
    <row r="299" spans="1:24" hidden="1" x14ac:dyDescent="0.25">
      <c r="A299" s="74" t="str">
        <f t="shared" si="4"/>
        <v>08105</v>
      </c>
      <c r="B299">
        <v>8</v>
      </c>
      <c r="C299">
        <v>105</v>
      </c>
      <c r="D299" t="s">
        <v>349</v>
      </c>
      <c r="E299" t="s">
        <v>395</v>
      </c>
      <c r="F299">
        <v>11267</v>
      </c>
      <c r="G299">
        <v>5633</v>
      </c>
      <c r="H299">
        <v>5634</v>
      </c>
      <c r="I299">
        <v>5157</v>
      </c>
      <c r="J299">
        <v>5203</v>
      </c>
      <c r="K299">
        <v>70</v>
      </c>
      <c r="L299">
        <v>50</v>
      </c>
      <c r="M299">
        <v>212</v>
      </c>
      <c r="N299">
        <v>199</v>
      </c>
      <c r="O299">
        <v>35</v>
      </c>
      <c r="P299">
        <v>41</v>
      </c>
      <c r="Q299">
        <v>3</v>
      </c>
      <c r="R299">
        <v>5</v>
      </c>
      <c r="S299">
        <v>156</v>
      </c>
      <c r="T299">
        <v>136</v>
      </c>
      <c r="U299">
        <v>3126</v>
      </c>
      <c r="V299">
        <v>3141</v>
      </c>
      <c r="W299">
        <v>2507</v>
      </c>
      <c r="X299">
        <v>2493</v>
      </c>
    </row>
    <row r="300" spans="1:24" hidden="1" x14ac:dyDescent="0.25">
      <c r="A300" s="74" t="str">
        <f t="shared" si="4"/>
        <v>08107</v>
      </c>
      <c r="B300">
        <v>8</v>
      </c>
      <c r="C300">
        <v>107</v>
      </c>
      <c r="D300" t="s">
        <v>349</v>
      </c>
      <c r="E300" t="s">
        <v>396</v>
      </c>
      <c r="F300">
        <v>25638</v>
      </c>
      <c r="G300">
        <v>13294</v>
      </c>
      <c r="H300">
        <v>12344</v>
      </c>
      <c r="I300">
        <v>12740</v>
      </c>
      <c r="J300">
        <v>11800</v>
      </c>
      <c r="K300">
        <v>169</v>
      </c>
      <c r="L300">
        <v>102</v>
      </c>
      <c r="M300">
        <v>98</v>
      </c>
      <c r="N300">
        <v>69</v>
      </c>
      <c r="O300">
        <v>85</v>
      </c>
      <c r="P300">
        <v>156</v>
      </c>
      <c r="Q300">
        <v>14</v>
      </c>
      <c r="R300">
        <v>11</v>
      </c>
      <c r="S300">
        <v>188</v>
      </c>
      <c r="T300">
        <v>206</v>
      </c>
      <c r="U300">
        <v>12365</v>
      </c>
      <c r="V300">
        <v>11500</v>
      </c>
      <c r="W300">
        <v>929</v>
      </c>
      <c r="X300">
        <v>844</v>
      </c>
    </row>
    <row r="301" spans="1:24" hidden="1" x14ac:dyDescent="0.25">
      <c r="A301" s="74" t="str">
        <f t="shared" si="4"/>
        <v>08109</v>
      </c>
      <c r="B301">
        <v>8</v>
      </c>
      <c r="C301">
        <v>109</v>
      </c>
      <c r="D301" t="s">
        <v>349</v>
      </c>
      <c r="E301" t="s">
        <v>397</v>
      </c>
      <c r="F301">
        <v>6824</v>
      </c>
      <c r="G301">
        <v>3393</v>
      </c>
      <c r="H301">
        <v>3431</v>
      </c>
      <c r="I301">
        <v>3073</v>
      </c>
      <c r="J301">
        <v>3150</v>
      </c>
      <c r="K301">
        <v>47</v>
      </c>
      <c r="L301">
        <v>36</v>
      </c>
      <c r="M301">
        <v>130</v>
      </c>
      <c r="N301">
        <v>114</v>
      </c>
      <c r="O301">
        <v>29</v>
      </c>
      <c r="P301">
        <v>34</v>
      </c>
      <c r="Q301">
        <v>4</v>
      </c>
      <c r="R301">
        <v>1</v>
      </c>
      <c r="S301">
        <v>110</v>
      </c>
      <c r="T301">
        <v>96</v>
      </c>
      <c r="U301">
        <v>2199</v>
      </c>
      <c r="V301">
        <v>2140</v>
      </c>
      <c r="W301">
        <v>1194</v>
      </c>
      <c r="X301">
        <v>1291</v>
      </c>
    </row>
    <row r="302" spans="1:24" hidden="1" x14ac:dyDescent="0.25">
      <c r="A302" s="74" t="str">
        <f t="shared" si="4"/>
        <v>08111</v>
      </c>
      <c r="B302">
        <v>8</v>
      </c>
      <c r="C302">
        <v>111</v>
      </c>
      <c r="D302" t="s">
        <v>349</v>
      </c>
      <c r="E302" t="s">
        <v>398</v>
      </c>
      <c r="F302">
        <v>728</v>
      </c>
      <c r="G302">
        <v>401</v>
      </c>
      <c r="H302">
        <v>327</v>
      </c>
      <c r="I302">
        <v>378</v>
      </c>
      <c r="J302">
        <v>311</v>
      </c>
      <c r="K302">
        <v>1</v>
      </c>
      <c r="L302">
        <v>1</v>
      </c>
      <c r="M302">
        <v>5</v>
      </c>
      <c r="N302">
        <v>3</v>
      </c>
      <c r="O302">
        <v>3</v>
      </c>
      <c r="P302">
        <v>3</v>
      </c>
      <c r="Q302">
        <v>0</v>
      </c>
      <c r="R302">
        <v>0</v>
      </c>
      <c r="S302">
        <v>14</v>
      </c>
      <c r="T302">
        <v>9</v>
      </c>
      <c r="U302">
        <v>352</v>
      </c>
      <c r="V302">
        <v>285</v>
      </c>
      <c r="W302">
        <v>49</v>
      </c>
      <c r="X302">
        <v>42</v>
      </c>
    </row>
    <row r="303" spans="1:24" hidden="1" x14ac:dyDescent="0.25">
      <c r="A303" s="74" t="str">
        <f t="shared" si="4"/>
        <v>08113</v>
      </c>
      <c r="B303">
        <v>8</v>
      </c>
      <c r="C303">
        <v>113</v>
      </c>
      <c r="D303" t="s">
        <v>349</v>
      </c>
      <c r="E303" t="s">
        <v>399</v>
      </c>
      <c r="F303">
        <v>8179</v>
      </c>
      <c r="G303">
        <v>4318</v>
      </c>
      <c r="H303">
        <v>3861</v>
      </c>
      <c r="I303">
        <v>4115</v>
      </c>
      <c r="J303">
        <v>3654</v>
      </c>
      <c r="K303">
        <v>46</v>
      </c>
      <c r="L303">
        <v>30</v>
      </c>
      <c r="M303">
        <v>64</v>
      </c>
      <c r="N303">
        <v>45</v>
      </c>
      <c r="O303">
        <v>28</v>
      </c>
      <c r="P303">
        <v>40</v>
      </c>
      <c r="Q303">
        <v>2</v>
      </c>
      <c r="R303">
        <v>3</v>
      </c>
      <c r="S303">
        <v>63</v>
      </c>
      <c r="T303">
        <v>89</v>
      </c>
      <c r="U303">
        <v>3841</v>
      </c>
      <c r="V303">
        <v>3402</v>
      </c>
      <c r="W303">
        <v>477</v>
      </c>
      <c r="X303">
        <v>459</v>
      </c>
    </row>
    <row r="304" spans="1:24" hidden="1" x14ac:dyDescent="0.25">
      <c r="A304" s="74" t="str">
        <f t="shared" si="4"/>
        <v>08115</v>
      </c>
      <c r="B304">
        <v>8</v>
      </c>
      <c r="C304">
        <v>115</v>
      </c>
      <c r="D304" t="s">
        <v>349</v>
      </c>
      <c r="E304" t="s">
        <v>400</v>
      </c>
      <c r="F304">
        <v>2248</v>
      </c>
      <c r="G304">
        <v>1117</v>
      </c>
      <c r="H304">
        <v>1131</v>
      </c>
      <c r="I304">
        <v>1031</v>
      </c>
      <c r="J304">
        <v>1073</v>
      </c>
      <c r="K304">
        <v>17</v>
      </c>
      <c r="L304">
        <v>4</v>
      </c>
      <c r="M304">
        <v>19</v>
      </c>
      <c r="N304">
        <v>9</v>
      </c>
      <c r="O304">
        <v>13</v>
      </c>
      <c r="P304">
        <v>19</v>
      </c>
      <c r="Q304">
        <v>4</v>
      </c>
      <c r="R304">
        <v>1</v>
      </c>
      <c r="S304">
        <v>33</v>
      </c>
      <c r="T304">
        <v>25</v>
      </c>
      <c r="U304">
        <v>935</v>
      </c>
      <c r="V304">
        <v>947</v>
      </c>
      <c r="W304">
        <v>182</v>
      </c>
      <c r="X304">
        <v>184</v>
      </c>
    </row>
    <row r="305" spans="1:24" hidden="1" x14ac:dyDescent="0.25">
      <c r="A305" s="74" t="str">
        <f t="shared" si="4"/>
        <v>08117</v>
      </c>
      <c r="B305">
        <v>8</v>
      </c>
      <c r="C305">
        <v>117</v>
      </c>
      <c r="D305" t="s">
        <v>349</v>
      </c>
      <c r="E305" t="s">
        <v>401</v>
      </c>
      <c r="F305">
        <v>31011</v>
      </c>
      <c r="G305">
        <v>16958</v>
      </c>
      <c r="H305">
        <v>14053</v>
      </c>
      <c r="I305">
        <v>16035</v>
      </c>
      <c r="J305">
        <v>13318</v>
      </c>
      <c r="K305">
        <v>276</v>
      </c>
      <c r="L305">
        <v>160</v>
      </c>
      <c r="M305">
        <v>111</v>
      </c>
      <c r="N305">
        <v>145</v>
      </c>
      <c r="O305">
        <v>252</v>
      </c>
      <c r="P305">
        <v>203</v>
      </c>
      <c r="Q305">
        <v>33</v>
      </c>
      <c r="R305">
        <v>14</v>
      </c>
      <c r="S305">
        <v>251</v>
      </c>
      <c r="T305">
        <v>213</v>
      </c>
      <c r="U305">
        <v>14514</v>
      </c>
      <c r="V305">
        <v>11967</v>
      </c>
      <c r="W305">
        <v>2444</v>
      </c>
      <c r="X305">
        <v>2086</v>
      </c>
    </row>
    <row r="306" spans="1:24" hidden="1" x14ac:dyDescent="0.25">
      <c r="A306" s="74" t="str">
        <f t="shared" si="4"/>
        <v>08119</v>
      </c>
      <c r="B306">
        <v>8</v>
      </c>
      <c r="C306">
        <v>119</v>
      </c>
      <c r="D306" t="s">
        <v>349</v>
      </c>
      <c r="E306" t="s">
        <v>402</v>
      </c>
      <c r="F306">
        <v>25388</v>
      </c>
      <c r="G306">
        <v>12871</v>
      </c>
      <c r="H306">
        <v>12517</v>
      </c>
      <c r="I306">
        <v>12115</v>
      </c>
      <c r="J306">
        <v>11703</v>
      </c>
      <c r="K306">
        <v>135</v>
      </c>
      <c r="L306">
        <v>111</v>
      </c>
      <c r="M306">
        <v>168</v>
      </c>
      <c r="N306">
        <v>184</v>
      </c>
      <c r="O306">
        <v>94</v>
      </c>
      <c r="P306">
        <v>176</v>
      </c>
      <c r="Q306">
        <v>18</v>
      </c>
      <c r="R306">
        <v>15</v>
      </c>
      <c r="S306">
        <v>341</v>
      </c>
      <c r="T306">
        <v>328</v>
      </c>
      <c r="U306">
        <v>11963</v>
      </c>
      <c r="V306">
        <v>11624</v>
      </c>
      <c r="W306">
        <v>908</v>
      </c>
      <c r="X306">
        <v>893</v>
      </c>
    </row>
    <row r="307" spans="1:24" hidden="1" x14ac:dyDescent="0.25">
      <c r="A307" s="74" t="str">
        <f t="shared" si="4"/>
        <v>08121</v>
      </c>
      <c r="B307">
        <v>8</v>
      </c>
      <c r="C307">
        <v>121</v>
      </c>
      <c r="D307" t="s">
        <v>349</v>
      </c>
      <c r="E307" t="s">
        <v>75</v>
      </c>
      <c r="F307">
        <v>4908</v>
      </c>
      <c r="G307">
        <v>2559</v>
      </c>
      <c r="H307">
        <v>2349</v>
      </c>
      <c r="I307">
        <v>2452</v>
      </c>
      <c r="J307">
        <v>2247</v>
      </c>
      <c r="K307">
        <v>40</v>
      </c>
      <c r="L307">
        <v>18</v>
      </c>
      <c r="M307">
        <v>13</v>
      </c>
      <c r="N307">
        <v>15</v>
      </c>
      <c r="O307">
        <v>11</v>
      </c>
      <c r="P307">
        <v>8</v>
      </c>
      <c r="Q307">
        <v>4</v>
      </c>
      <c r="R307">
        <v>2</v>
      </c>
      <c r="S307">
        <v>39</v>
      </c>
      <c r="T307">
        <v>59</v>
      </c>
      <c r="U307">
        <v>2257</v>
      </c>
      <c r="V307">
        <v>2116</v>
      </c>
      <c r="W307">
        <v>302</v>
      </c>
      <c r="X307">
        <v>233</v>
      </c>
    </row>
    <row r="308" spans="1:24" hidden="1" x14ac:dyDescent="0.25">
      <c r="A308" s="74" t="str">
        <f t="shared" si="4"/>
        <v>08123</v>
      </c>
      <c r="B308">
        <v>8</v>
      </c>
      <c r="C308">
        <v>123</v>
      </c>
      <c r="D308" t="s">
        <v>349</v>
      </c>
      <c r="E308" t="s">
        <v>403</v>
      </c>
      <c r="F308">
        <v>324492</v>
      </c>
      <c r="G308">
        <v>164147</v>
      </c>
      <c r="H308">
        <v>160345</v>
      </c>
      <c r="I308">
        <v>151088</v>
      </c>
      <c r="J308">
        <v>148823</v>
      </c>
      <c r="K308">
        <v>3065</v>
      </c>
      <c r="L308">
        <v>2082</v>
      </c>
      <c r="M308">
        <v>3037</v>
      </c>
      <c r="N308">
        <v>2450</v>
      </c>
      <c r="O308">
        <v>2833</v>
      </c>
      <c r="P308">
        <v>3072</v>
      </c>
      <c r="Q308">
        <v>316</v>
      </c>
      <c r="R308">
        <v>239</v>
      </c>
      <c r="S308">
        <v>3808</v>
      </c>
      <c r="T308">
        <v>3679</v>
      </c>
      <c r="U308">
        <v>114077</v>
      </c>
      <c r="V308">
        <v>113068</v>
      </c>
      <c r="W308">
        <v>50070</v>
      </c>
      <c r="X308">
        <v>47277</v>
      </c>
    </row>
    <row r="309" spans="1:24" hidden="1" x14ac:dyDescent="0.25">
      <c r="A309" s="74" t="str">
        <f t="shared" si="4"/>
        <v>08125</v>
      </c>
      <c r="B309">
        <v>8</v>
      </c>
      <c r="C309">
        <v>125</v>
      </c>
      <c r="D309" t="s">
        <v>349</v>
      </c>
      <c r="E309" t="s">
        <v>241</v>
      </c>
      <c r="F309">
        <v>10019</v>
      </c>
      <c r="G309">
        <v>5015</v>
      </c>
      <c r="H309">
        <v>5004</v>
      </c>
      <c r="I309">
        <v>4831</v>
      </c>
      <c r="J309">
        <v>4842</v>
      </c>
      <c r="K309">
        <v>42</v>
      </c>
      <c r="L309">
        <v>20</v>
      </c>
      <c r="M309">
        <v>51</v>
      </c>
      <c r="N309">
        <v>45</v>
      </c>
      <c r="O309">
        <v>24</v>
      </c>
      <c r="P309">
        <v>30</v>
      </c>
      <c r="Q309">
        <v>13</v>
      </c>
      <c r="R309">
        <v>8</v>
      </c>
      <c r="S309">
        <v>54</v>
      </c>
      <c r="T309">
        <v>59</v>
      </c>
      <c r="U309">
        <v>3677</v>
      </c>
      <c r="V309">
        <v>3824</v>
      </c>
      <c r="W309">
        <v>1338</v>
      </c>
      <c r="X309">
        <v>1180</v>
      </c>
    </row>
    <row r="310" spans="1:24" hidden="1" x14ac:dyDescent="0.25">
      <c r="A310" s="74" t="str">
        <f t="shared" si="4"/>
        <v>09001</v>
      </c>
      <c r="B310">
        <v>9</v>
      </c>
      <c r="C310">
        <v>1</v>
      </c>
      <c r="D310" t="s">
        <v>404</v>
      </c>
      <c r="E310" t="s">
        <v>405</v>
      </c>
      <c r="F310">
        <v>943332</v>
      </c>
      <c r="G310">
        <v>459410</v>
      </c>
      <c r="H310">
        <v>483922</v>
      </c>
      <c r="I310">
        <v>363173</v>
      </c>
      <c r="J310">
        <v>376006</v>
      </c>
      <c r="K310">
        <v>56464</v>
      </c>
      <c r="L310">
        <v>65533</v>
      </c>
      <c r="M310">
        <v>2759</v>
      </c>
      <c r="N310">
        <v>2356</v>
      </c>
      <c r="O310">
        <v>26308</v>
      </c>
      <c r="P310">
        <v>29181</v>
      </c>
      <c r="Q310">
        <v>538</v>
      </c>
      <c r="R310">
        <v>491</v>
      </c>
      <c r="S310">
        <v>10168</v>
      </c>
      <c r="T310">
        <v>10355</v>
      </c>
      <c r="U310">
        <v>361972</v>
      </c>
      <c r="V310">
        <v>387588</v>
      </c>
      <c r="W310">
        <v>97438</v>
      </c>
      <c r="X310">
        <v>96334</v>
      </c>
    </row>
    <row r="311" spans="1:24" hidden="1" x14ac:dyDescent="0.25">
      <c r="A311" s="74" t="str">
        <f t="shared" si="4"/>
        <v>09003</v>
      </c>
      <c r="B311">
        <v>9</v>
      </c>
      <c r="C311">
        <v>3</v>
      </c>
      <c r="D311" t="s">
        <v>404</v>
      </c>
      <c r="E311" t="s">
        <v>406</v>
      </c>
      <c r="F311">
        <v>891720</v>
      </c>
      <c r="G311">
        <v>433204</v>
      </c>
      <c r="H311">
        <v>458516</v>
      </c>
      <c r="I311">
        <v>323943</v>
      </c>
      <c r="J311">
        <v>342916</v>
      </c>
      <c r="K311">
        <v>67533</v>
      </c>
      <c r="L311">
        <v>73584</v>
      </c>
      <c r="M311">
        <v>2507</v>
      </c>
      <c r="N311">
        <v>2564</v>
      </c>
      <c r="O311">
        <v>27068</v>
      </c>
      <c r="P311">
        <v>26984</v>
      </c>
      <c r="Q311">
        <v>579</v>
      </c>
      <c r="R311">
        <v>509</v>
      </c>
      <c r="S311">
        <v>11574</v>
      </c>
      <c r="T311">
        <v>11959</v>
      </c>
      <c r="U311">
        <v>351743</v>
      </c>
      <c r="V311">
        <v>372702</v>
      </c>
      <c r="W311">
        <v>81461</v>
      </c>
      <c r="X311">
        <v>85814</v>
      </c>
    </row>
    <row r="312" spans="1:24" hidden="1" x14ac:dyDescent="0.25">
      <c r="A312" s="74" t="str">
        <f t="shared" si="4"/>
        <v>09005</v>
      </c>
      <c r="B312">
        <v>9</v>
      </c>
      <c r="C312">
        <v>5</v>
      </c>
      <c r="D312" t="s">
        <v>404</v>
      </c>
      <c r="E312" t="s">
        <v>407</v>
      </c>
      <c r="F312">
        <v>180333</v>
      </c>
      <c r="G312">
        <v>89293</v>
      </c>
      <c r="H312">
        <v>91040</v>
      </c>
      <c r="I312">
        <v>82960</v>
      </c>
      <c r="J312">
        <v>85221</v>
      </c>
      <c r="K312">
        <v>2401</v>
      </c>
      <c r="L312">
        <v>1946</v>
      </c>
      <c r="M312">
        <v>335</v>
      </c>
      <c r="N312">
        <v>289</v>
      </c>
      <c r="O312">
        <v>1904</v>
      </c>
      <c r="P312">
        <v>1995</v>
      </c>
      <c r="Q312">
        <v>72</v>
      </c>
      <c r="R312">
        <v>63</v>
      </c>
      <c r="S312">
        <v>1621</v>
      </c>
      <c r="T312">
        <v>1526</v>
      </c>
      <c r="U312">
        <v>82706</v>
      </c>
      <c r="V312">
        <v>84827</v>
      </c>
      <c r="W312">
        <v>6587</v>
      </c>
      <c r="X312">
        <v>6213</v>
      </c>
    </row>
    <row r="313" spans="1:24" hidden="1" x14ac:dyDescent="0.25">
      <c r="A313" s="74" t="str">
        <f t="shared" si="4"/>
        <v>09007</v>
      </c>
      <c r="B313">
        <v>9</v>
      </c>
      <c r="C313">
        <v>7</v>
      </c>
      <c r="D313" t="s">
        <v>404</v>
      </c>
      <c r="E313" t="s">
        <v>408</v>
      </c>
      <c r="F313">
        <v>162436</v>
      </c>
      <c r="G313">
        <v>79060</v>
      </c>
      <c r="H313">
        <v>83376</v>
      </c>
      <c r="I313">
        <v>70306</v>
      </c>
      <c r="J313">
        <v>73771</v>
      </c>
      <c r="K313">
        <v>4437</v>
      </c>
      <c r="L313">
        <v>4622</v>
      </c>
      <c r="M313">
        <v>217</v>
      </c>
      <c r="N313">
        <v>245</v>
      </c>
      <c r="O313">
        <v>2393</v>
      </c>
      <c r="P313">
        <v>2915</v>
      </c>
      <c r="Q313">
        <v>56</v>
      </c>
      <c r="R313">
        <v>58</v>
      </c>
      <c r="S313">
        <v>1651</v>
      </c>
      <c r="T313">
        <v>1765</v>
      </c>
      <c r="U313">
        <v>73804</v>
      </c>
      <c r="V313">
        <v>77980</v>
      </c>
      <c r="W313">
        <v>5256</v>
      </c>
      <c r="X313">
        <v>5396</v>
      </c>
    </row>
    <row r="314" spans="1:24" hidden="1" x14ac:dyDescent="0.25">
      <c r="A314" s="74" t="str">
        <f t="shared" si="4"/>
        <v>09009</v>
      </c>
      <c r="B314">
        <v>9</v>
      </c>
      <c r="C314">
        <v>9</v>
      </c>
      <c r="D314" t="s">
        <v>404</v>
      </c>
      <c r="E314" t="s">
        <v>409</v>
      </c>
      <c r="F314">
        <v>854757</v>
      </c>
      <c r="G314">
        <v>412089</v>
      </c>
      <c r="H314">
        <v>442668</v>
      </c>
      <c r="I314">
        <v>320310</v>
      </c>
      <c r="J314">
        <v>340385</v>
      </c>
      <c r="K314">
        <v>60956</v>
      </c>
      <c r="L314">
        <v>68851</v>
      </c>
      <c r="M314">
        <v>2413</v>
      </c>
      <c r="N314">
        <v>2416</v>
      </c>
      <c r="O314">
        <v>17576</v>
      </c>
      <c r="P314">
        <v>19435</v>
      </c>
      <c r="Q314">
        <v>463</v>
      </c>
      <c r="R314">
        <v>460</v>
      </c>
      <c r="S314">
        <v>10371</v>
      </c>
      <c r="T314">
        <v>11121</v>
      </c>
      <c r="U314">
        <v>331629</v>
      </c>
      <c r="V314">
        <v>359512</v>
      </c>
      <c r="W314">
        <v>80460</v>
      </c>
      <c r="X314">
        <v>83156</v>
      </c>
    </row>
    <row r="315" spans="1:24" hidden="1" x14ac:dyDescent="0.25">
      <c r="A315" s="74" t="str">
        <f t="shared" si="4"/>
        <v>09011</v>
      </c>
      <c r="B315">
        <v>9</v>
      </c>
      <c r="C315">
        <v>11</v>
      </c>
      <c r="D315" t="s">
        <v>404</v>
      </c>
      <c r="E315" t="s">
        <v>410</v>
      </c>
      <c r="F315">
        <v>265206</v>
      </c>
      <c r="G315">
        <v>133006</v>
      </c>
      <c r="H315">
        <v>132200</v>
      </c>
      <c r="I315">
        <v>110674</v>
      </c>
      <c r="J315">
        <v>110929</v>
      </c>
      <c r="K315">
        <v>9884</v>
      </c>
      <c r="L315">
        <v>8661</v>
      </c>
      <c r="M315">
        <v>1666</v>
      </c>
      <c r="N315">
        <v>1526</v>
      </c>
      <c r="O315">
        <v>5532</v>
      </c>
      <c r="P315">
        <v>5939</v>
      </c>
      <c r="Q315">
        <v>222</v>
      </c>
      <c r="R315">
        <v>162</v>
      </c>
      <c r="S315">
        <v>5028</v>
      </c>
      <c r="T315">
        <v>4983</v>
      </c>
      <c r="U315">
        <v>117964</v>
      </c>
      <c r="V315">
        <v>117799</v>
      </c>
      <c r="W315">
        <v>15042</v>
      </c>
      <c r="X315">
        <v>14401</v>
      </c>
    </row>
    <row r="316" spans="1:24" hidden="1" x14ac:dyDescent="0.25">
      <c r="A316" s="74" t="str">
        <f t="shared" si="4"/>
        <v>09013</v>
      </c>
      <c r="B316">
        <v>9</v>
      </c>
      <c r="C316">
        <v>13</v>
      </c>
      <c r="D316" t="s">
        <v>404</v>
      </c>
      <c r="E316" t="s">
        <v>411</v>
      </c>
      <c r="F316">
        <v>150721</v>
      </c>
      <c r="G316">
        <v>75396</v>
      </c>
      <c r="H316">
        <v>75325</v>
      </c>
      <c r="I316">
        <v>66474</v>
      </c>
      <c r="J316">
        <v>67084</v>
      </c>
      <c r="K316">
        <v>3212</v>
      </c>
      <c r="L316">
        <v>2740</v>
      </c>
      <c r="M316">
        <v>216</v>
      </c>
      <c r="N316">
        <v>198</v>
      </c>
      <c r="O316">
        <v>3918</v>
      </c>
      <c r="P316">
        <v>3691</v>
      </c>
      <c r="Q316">
        <v>78</v>
      </c>
      <c r="R316">
        <v>37</v>
      </c>
      <c r="S316">
        <v>1498</v>
      </c>
      <c r="T316">
        <v>1575</v>
      </c>
      <c r="U316">
        <v>70749</v>
      </c>
      <c r="V316">
        <v>71111</v>
      </c>
      <c r="W316">
        <v>4647</v>
      </c>
      <c r="X316">
        <v>4214</v>
      </c>
    </row>
    <row r="317" spans="1:24" hidden="1" x14ac:dyDescent="0.25">
      <c r="A317" s="74" t="str">
        <f t="shared" si="4"/>
        <v>09015</v>
      </c>
      <c r="B317">
        <v>9</v>
      </c>
      <c r="C317">
        <v>15</v>
      </c>
      <c r="D317" t="s">
        <v>404</v>
      </c>
      <c r="E317" t="s">
        <v>412</v>
      </c>
      <c r="F317">
        <v>116782</v>
      </c>
      <c r="G317">
        <v>57959</v>
      </c>
      <c r="H317">
        <v>58823</v>
      </c>
      <c r="I317">
        <v>53119</v>
      </c>
      <c r="J317">
        <v>54270</v>
      </c>
      <c r="K317">
        <v>2048</v>
      </c>
      <c r="L317">
        <v>1713</v>
      </c>
      <c r="M317">
        <v>443</v>
      </c>
      <c r="N317">
        <v>417</v>
      </c>
      <c r="O317">
        <v>843</v>
      </c>
      <c r="P317">
        <v>897</v>
      </c>
      <c r="Q317">
        <v>49</v>
      </c>
      <c r="R317">
        <v>42</v>
      </c>
      <c r="S317">
        <v>1457</v>
      </c>
      <c r="T317">
        <v>1484</v>
      </c>
      <c r="U317">
        <v>50504</v>
      </c>
      <c r="V317">
        <v>51742</v>
      </c>
      <c r="W317">
        <v>7455</v>
      </c>
      <c r="X317">
        <v>7081</v>
      </c>
    </row>
    <row r="318" spans="1:24" hidden="1" x14ac:dyDescent="0.25">
      <c r="A318" s="74" t="str">
        <f t="shared" si="4"/>
        <v>10001</v>
      </c>
      <c r="B318">
        <v>10</v>
      </c>
      <c r="C318">
        <v>1</v>
      </c>
      <c r="D318" t="s">
        <v>413</v>
      </c>
      <c r="E318" t="s">
        <v>414</v>
      </c>
      <c r="F318">
        <v>180786</v>
      </c>
      <c r="G318">
        <v>87058</v>
      </c>
      <c r="H318">
        <v>93728</v>
      </c>
      <c r="I318">
        <v>57790</v>
      </c>
      <c r="J318">
        <v>60884</v>
      </c>
      <c r="K318">
        <v>23234</v>
      </c>
      <c r="L318">
        <v>26145</v>
      </c>
      <c r="M318">
        <v>619</v>
      </c>
      <c r="N318">
        <v>705</v>
      </c>
      <c r="O318">
        <v>1945</v>
      </c>
      <c r="P318">
        <v>2368</v>
      </c>
      <c r="Q318">
        <v>97</v>
      </c>
      <c r="R318">
        <v>114</v>
      </c>
      <c r="S318">
        <v>3373</v>
      </c>
      <c r="T318">
        <v>3512</v>
      </c>
      <c r="U318">
        <v>80420</v>
      </c>
      <c r="V318">
        <v>86955</v>
      </c>
      <c r="W318">
        <v>6638</v>
      </c>
      <c r="X318">
        <v>6773</v>
      </c>
    </row>
    <row r="319" spans="1:24" hidden="1" x14ac:dyDescent="0.25">
      <c r="A319" s="74" t="str">
        <f t="shared" si="4"/>
        <v>10003</v>
      </c>
      <c r="B319">
        <v>10</v>
      </c>
      <c r="C319">
        <v>3</v>
      </c>
      <c r="D319" t="s">
        <v>413</v>
      </c>
      <c r="E319" t="s">
        <v>415</v>
      </c>
      <c r="F319">
        <v>558753</v>
      </c>
      <c r="G319">
        <v>270456</v>
      </c>
      <c r="H319">
        <v>288297</v>
      </c>
      <c r="I319">
        <v>176436</v>
      </c>
      <c r="J319">
        <v>184576</v>
      </c>
      <c r="K319">
        <v>69202</v>
      </c>
      <c r="L319">
        <v>78434</v>
      </c>
      <c r="M319">
        <v>1340</v>
      </c>
      <c r="N319">
        <v>1317</v>
      </c>
      <c r="O319">
        <v>16185</v>
      </c>
      <c r="P319">
        <v>16146</v>
      </c>
      <c r="Q319">
        <v>205</v>
      </c>
      <c r="R319">
        <v>187</v>
      </c>
      <c r="S319">
        <v>7088</v>
      </c>
      <c r="T319">
        <v>7637</v>
      </c>
      <c r="U319">
        <v>240990</v>
      </c>
      <c r="V319">
        <v>259563</v>
      </c>
      <c r="W319">
        <v>29466</v>
      </c>
      <c r="X319">
        <v>28734</v>
      </c>
    </row>
    <row r="320" spans="1:24" hidden="1" x14ac:dyDescent="0.25">
      <c r="A320" s="74" t="str">
        <f t="shared" si="4"/>
        <v>10005</v>
      </c>
      <c r="B320">
        <v>10</v>
      </c>
      <c r="C320">
        <v>5</v>
      </c>
      <c r="D320" t="s">
        <v>413</v>
      </c>
      <c r="E320" t="s">
        <v>416</v>
      </c>
      <c r="F320">
        <v>234225</v>
      </c>
      <c r="G320">
        <v>113279</v>
      </c>
      <c r="H320">
        <v>120946</v>
      </c>
      <c r="I320">
        <v>93844</v>
      </c>
      <c r="J320">
        <v>100545</v>
      </c>
      <c r="K320">
        <v>13908</v>
      </c>
      <c r="L320">
        <v>14621</v>
      </c>
      <c r="M320">
        <v>1330</v>
      </c>
      <c r="N320">
        <v>1253</v>
      </c>
      <c r="O320">
        <v>1511</v>
      </c>
      <c r="P320">
        <v>1708</v>
      </c>
      <c r="Q320">
        <v>240</v>
      </c>
      <c r="R320">
        <v>216</v>
      </c>
      <c r="S320">
        <v>2446</v>
      </c>
      <c r="T320">
        <v>2603</v>
      </c>
      <c r="U320">
        <v>101938</v>
      </c>
      <c r="V320">
        <v>110507</v>
      </c>
      <c r="W320">
        <v>11341</v>
      </c>
      <c r="X320">
        <v>10439</v>
      </c>
    </row>
    <row r="321" spans="1:24" hidden="1" x14ac:dyDescent="0.25">
      <c r="A321" s="74" t="str">
        <f t="shared" si="4"/>
        <v>11001</v>
      </c>
      <c r="B321">
        <v>11</v>
      </c>
      <c r="C321">
        <v>1</v>
      </c>
      <c r="D321" t="s">
        <v>417</v>
      </c>
      <c r="E321" t="s">
        <v>417</v>
      </c>
      <c r="F321">
        <v>705749</v>
      </c>
      <c r="G321">
        <v>334711</v>
      </c>
      <c r="H321">
        <v>371038</v>
      </c>
      <c r="I321">
        <v>162160</v>
      </c>
      <c r="J321">
        <v>162421</v>
      </c>
      <c r="K321">
        <v>147351</v>
      </c>
      <c r="L321">
        <v>177133</v>
      </c>
      <c r="M321">
        <v>2216</v>
      </c>
      <c r="N321">
        <v>1914</v>
      </c>
      <c r="O321">
        <v>13330</v>
      </c>
      <c r="P321">
        <v>18172</v>
      </c>
      <c r="Q321">
        <v>461</v>
      </c>
      <c r="R321">
        <v>462</v>
      </c>
      <c r="S321">
        <v>9193</v>
      </c>
      <c r="T321">
        <v>10936</v>
      </c>
      <c r="U321">
        <v>294461</v>
      </c>
      <c r="V321">
        <v>331811</v>
      </c>
      <c r="W321">
        <v>40250</v>
      </c>
      <c r="X321">
        <v>39227</v>
      </c>
    </row>
    <row r="322" spans="1:24" hidden="1" x14ac:dyDescent="0.25">
      <c r="A322" s="74" t="str">
        <f t="shared" ref="A322:A385" si="5">TEXT(B322*1000+C322,"00000")</f>
        <v>12001</v>
      </c>
      <c r="B322">
        <v>12</v>
      </c>
      <c r="C322">
        <v>1</v>
      </c>
      <c r="D322" t="s">
        <v>418</v>
      </c>
      <c r="E322" t="s">
        <v>419</v>
      </c>
      <c r="F322">
        <v>269043</v>
      </c>
      <c r="G322">
        <v>129680</v>
      </c>
      <c r="H322">
        <v>139363</v>
      </c>
      <c r="I322">
        <v>91487</v>
      </c>
      <c r="J322">
        <v>96471</v>
      </c>
      <c r="K322">
        <v>25573</v>
      </c>
      <c r="L322">
        <v>29932</v>
      </c>
      <c r="M322">
        <v>504</v>
      </c>
      <c r="N322">
        <v>504</v>
      </c>
      <c r="O322">
        <v>8054</v>
      </c>
      <c r="P322">
        <v>8497</v>
      </c>
      <c r="Q322">
        <v>110</v>
      </c>
      <c r="R322">
        <v>89</v>
      </c>
      <c r="S322">
        <v>3952</v>
      </c>
      <c r="T322">
        <v>3870</v>
      </c>
      <c r="U322">
        <v>116056</v>
      </c>
      <c r="V322">
        <v>124765</v>
      </c>
      <c r="W322">
        <v>13624</v>
      </c>
      <c r="X322">
        <v>14598</v>
      </c>
    </row>
    <row r="323" spans="1:24" hidden="1" x14ac:dyDescent="0.25">
      <c r="A323" s="74" t="str">
        <f t="shared" si="5"/>
        <v>12003</v>
      </c>
      <c r="B323">
        <v>12</v>
      </c>
      <c r="C323">
        <v>3</v>
      </c>
      <c r="D323" t="s">
        <v>418</v>
      </c>
      <c r="E323" t="s">
        <v>42</v>
      </c>
      <c r="F323">
        <v>29210</v>
      </c>
      <c r="G323">
        <v>15365</v>
      </c>
      <c r="H323">
        <v>13845</v>
      </c>
      <c r="I323">
        <v>12261</v>
      </c>
      <c r="J323">
        <v>11899</v>
      </c>
      <c r="K323">
        <v>2666</v>
      </c>
      <c r="L323">
        <v>1490</v>
      </c>
      <c r="M323">
        <v>76</v>
      </c>
      <c r="N323">
        <v>72</v>
      </c>
      <c r="O323">
        <v>87</v>
      </c>
      <c r="P323">
        <v>108</v>
      </c>
      <c r="Q323">
        <v>5</v>
      </c>
      <c r="R323">
        <v>4</v>
      </c>
      <c r="S323">
        <v>270</v>
      </c>
      <c r="T323">
        <v>272</v>
      </c>
      <c r="U323">
        <v>14909</v>
      </c>
      <c r="V323">
        <v>13470</v>
      </c>
      <c r="W323">
        <v>456</v>
      </c>
      <c r="X323">
        <v>375</v>
      </c>
    </row>
    <row r="324" spans="1:24" hidden="1" x14ac:dyDescent="0.25">
      <c r="A324" s="74" t="str">
        <f t="shared" si="5"/>
        <v>12005</v>
      </c>
      <c r="B324">
        <v>12</v>
      </c>
      <c r="C324">
        <v>5</v>
      </c>
      <c r="D324" t="s">
        <v>418</v>
      </c>
      <c r="E324" t="s">
        <v>420</v>
      </c>
      <c r="F324">
        <v>174705</v>
      </c>
      <c r="G324">
        <v>86622</v>
      </c>
      <c r="H324">
        <v>88083</v>
      </c>
      <c r="I324">
        <v>71512</v>
      </c>
      <c r="J324">
        <v>72165</v>
      </c>
      <c r="K324">
        <v>9815</v>
      </c>
      <c r="L324">
        <v>9846</v>
      </c>
      <c r="M324">
        <v>717</v>
      </c>
      <c r="N324">
        <v>697</v>
      </c>
      <c r="O324">
        <v>1685</v>
      </c>
      <c r="P324">
        <v>2385</v>
      </c>
      <c r="Q324">
        <v>136</v>
      </c>
      <c r="R324">
        <v>134</v>
      </c>
      <c r="S324">
        <v>2757</v>
      </c>
      <c r="T324">
        <v>2856</v>
      </c>
      <c r="U324">
        <v>80629</v>
      </c>
      <c r="V324">
        <v>82438</v>
      </c>
      <c r="W324">
        <v>5993</v>
      </c>
      <c r="X324">
        <v>5645</v>
      </c>
    </row>
    <row r="325" spans="1:24" hidden="1" x14ac:dyDescent="0.25">
      <c r="A325" s="74" t="str">
        <f t="shared" si="5"/>
        <v>12007</v>
      </c>
      <c r="B325">
        <v>12</v>
      </c>
      <c r="C325">
        <v>7</v>
      </c>
      <c r="D325" t="s">
        <v>418</v>
      </c>
      <c r="E325" t="s">
        <v>421</v>
      </c>
      <c r="F325">
        <v>28201</v>
      </c>
      <c r="G325">
        <v>15692</v>
      </c>
      <c r="H325">
        <v>12509</v>
      </c>
      <c r="I325">
        <v>11386</v>
      </c>
      <c r="J325">
        <v>10066</v>
      </c>
      <c r="K325">
        <v>3852</v>
      </c>
      <c r="L325">
        <v>1949</v>
      </c>
      <c r="M325">
        <v>66</v>
      </c>
      <c r="N325">
        <v>98</v>
      </c>
      <c r="O325">
        <v>78</v>
      </c>
      <c r="P325">
        <v>99</v>
      </c>
      <c r="Q325">
        <v>6</v>
      </c>
      <c r="R325">
        <v>8</v>
      </c>
      <c r="S325">
        <v>304</v>
      </c>
      <c r="T325">
        <v>289</v>
      </c>
      <c r="U325">
        <v>14793</v>
      </c>
      <c r="V325">
        <v>12077</v>
      </c>
      <c r="W325">
        <v>899</v>
      </c>
      <c r="X325">
        <v>432</v>
      </c>
    </row>
    <row r="326" spans="1:24" hidden="1" x14ac:dyDescent="0.25">
      <c r="A326" s="74" t="str">
        <f t="shared" si="5"/>
        <v>12009</v>
      </c>
      <c r="B326">
        <v>12</v>
      </c>
      <c r="C326">
        <v>9</v>
      </c>
      <c r="D326" t="s">
        <v>418</v>
      </c>
      <c r="E326" t="s">
        <v>422</v>
      </c>
      <c r="F326">
        <v>601942</v>
      </c>
      <c r="G326">
        <v>294384</v>
      </c>
      <c r="H326">
        <v>307558</v>
      </c>
      <c r="I326">
        <v>246186</v>
      </c>
      <c r="J326">
        <v>254403</v>
      </c>
      <c r="K326">
        <v>31254</v>
      </c>
      <c r="L326">
        <v>33815</v>
      </c>
      <c r="M326">
        <v>1410</v>
      </c>
      <c r="N326">
        <v>1386</v>
      </c>
      <c r="O326">
        <v>6847</v>
      </c>
      <c r="P326">
        <v>8819</v>
      </c>
      <c r="Q326">
        <v>392</v>
      </c>
      <c r="R326">
        <v>394</v>
      </c>
      <c r="S326">
        <v>8295</v>
      </c>
      <c r="T326">
        <v>8741</v>
      </c>
      <c r="U326">
        <v>262056</v>
      </c>
      <c r="V326">
        <v>274274</v>
      </c>
      <c r="W326">
        <v>32328</v>
      </c>
      <c r="X326">
        <v>33284</v>
      </c>
    </row>
    <row r="327" spans="1:24" hidden="1" x14ac:dyDescent="0.25">
      <c r="A327" s="74" t="str">
        <f t="shared" si="5"/>
        <v>12011</v>
      </c>
      <c r="B327">
        <v>12</v>
      </c>
      <c r="C327">
        <v>11</v>
      </c>
      <c r="D327" t="s">
        <v>418</v>
      </c>
      <c r="E327" t="s">
        <v>423</v>
      </c>
      <c r="F327">
        <v>1952778</v>
      </c>
      <c r="G327">
        <v>950870</v>
      </c>
      <c r="H327">
        <v>1001908</v>
      </c>
      <c r="I327">
        <v>611505</v>
      </c>
      <c r="J327">
        <v>620078</v>
      </c>
      <c r="K327">
        <v>276743</v>
      </c>
      <c r="L327">
        <v>313334</v>
      </c>
      <c r="M327">
        <v>4075</v>
      </c>
      <c r="N327">
        <v>3937</v>
      </c>
      <c r="O327">
        <v>35610</v>
      </c>
      <c r="P327">
        <v>40007</v>
      </c>
      <c r="Q327">
        <v>1161</v>
      </c>
      <c r="R327">
        <v>1176</v>
      </c>
      <c r="S327">
        <v>21776</v>
      </c>
      <c r="T327">
        <v>23376</v>
      </c>
      <c r="U327">
        <v>655882</v>
      </c>
      <c r="V327">
        <v>689914</v>
      </c>
      <c r="W327">
        <v>294988</v>
      </c>
      <c r="X327">
        <v>311994</v>
      </c>
    </row>
    <row r="328" spans="1:24" hidden="1" x14ac:dyDescent="0.25">
      <c r="A328" s="74" t="str">
        <f t="shared" si="5"/>
        <v>12013</v>
      </c>
      <c r="B328">
        <v>12</v>
      </c>
      <c r="C328">
        <v>13</v>
      </c>
      <c r="D328" t="s">
        <v>418</v>
      </c>
      <c r="E328" t="s">
        <v>140</v>
      </c>
      <c r="F328">
        <v>14105</v>
      </c>
      <c r="G328">
        <v>7613</v>
      </c>
      <c r="H328">
        <v>6492</v>
      </c>
      <c r="I328">
        <v>6073</v>
      </c>
      <c r="J328">
        <v>5594</v>
      </c>
      <c r="K328">
        <v>1199</v>
      </c>
      <c r="L328">
        <v>560</v>
      </c>
      <c r="M328">
        <v>92</v>
      </c>
      <c r="N328">
        <v>95</v>
      </c>
      <c r="O328">
        <v>57</v>
      </c>
      <c r="P328">
        <v>69</v>
      </c>
      <c r="Q328">
        <v>15</v>
      </c>
      <c r="R328">
        <v>5</v>
      </c>
      <c r="S328">
        <v>177</v>
      </c>
      <c r="T328">
        <v>169</v>
      </c>
      <c r="U328">
        <v>7092</v>
      </c>
      <c r="V328">
        <v>6208</v>
      </c>
      <c r="W328">
        <v>521</v>
      </c>
      <c r="X328">
        <v>284</v>
      </c>
    </row>
    <row r="329" spans="1:24" hidden="1" x14ac:dyDescent="0.25">
      <c r="A329" s="74" t="str">
        <f t="shared" si="5"/>
        <v>12015</v>
      </c>
      <c r="B329">
        <v>12</v>
      </c>
      <c r="C329">
        <v>15</v>
      </c>
      <c r="D329" t="s">
        <v>418</v>
      </c>
      <c r="E329" t="s">
        <v>424</v>
      </c>
      <c r="F329">
        <v>188910</v>
      </c>
      <c r="G329">
        <v>92036</v>
      </c>
      <c r="H329">
        <v>96874</v>
      </c>
      <c r="I329">
        <v>83163</v>
      </c>
      <c r="J329">
        <v>87976</v>
      </c>
      <c r="K329">
        <v>5820</v>
      </c>
      <c r="L329">
        <v>5279</v>
      </c>
      <c r="M329">
        <v>339</v>
      </c>
      <c r="N329">
        <v>423</v>
      </c>
      <c r="O329">
        <v>1061</v>
      </c>
      <c r="P329">
        <v>1612</v>
      </c>
      <c r="Q329">
        <v>68</v>
      </c>
      <c r="R329">
        <v>52</v>
      </c>
      <c r="S329">
        <v>1585</v>
      </c>
      <c r="T329">
        <v>1532</v>
      </c>
      <c r="U329">
        <v>84719</v>
      </c>
      <c r="V329">
        <v>89600</v>
      </c>
      <c r="W329">
        <v>7317</v>
      </c>
      <c r="X329">
        <v>7274</v>
      </c>
    </row>
    <row r="330" spans="1:24" hidden="1" x14ac:dyDescent="0.25">
      <c r="A330" s="74" t="str">
        <f t="shared" si="5"/>
        <v>12017</v>
      </c>
      <c r="B330">
        <v>12</v>
      </c>
      <c r="C330">
        <v>17</v>
      </c>
      <c r="D330" t="s">
        <v>418</v>
      </c>
      <c r="E330" t="s">
        <v>425</v>
      </c>
      <c r="F330">
        <v>149657</v>
      </c>
      <c r="G330">
        <v>72571</v>
      </c>
      <c r="H330">
        <v>77086</v>
      </c>
      <c r="I330">
        <v>67417</v>
      </c>
      <c r="J330">
        <v>71642</v>
      </c>
      <c r="K330">
        <v>2431</v>
      </c>
      <c r="L330">
        <v>2322</v>
      </c>
      <c r="M330">
        <v>357</v>
      </c>
      <c r="N330">
        <v>316</v>
      </c>
      <c r="O330">
        <v>1047</v>
      </c>
      <c r="P330">
        <v>1454</v>
      </c>
      <c r="Q330">
        <v>22</v>
      </c>
      <c r="R330">
        <v>39</v>
      </c>
      <c r="S330">
        <v>1297</v>
      </c>
      <c r="T330">
        <v>1313</v>
      </c>
      <c r="U330">
        <v>67976</v>
      </c>
      <c r="V330">
        <v>72515</v>
      </c>
      <c r="W330">
        <v>4595</v>
      </c>
      <c r="X330">
        <v>4571</v>
      </c>
    </row>
    <row r="331" spans="1:24" hidden="1" x14ac:dyDescent="0.25">
      <c r="A331" s="74" t="str">
        <f t="shared" si="5"/>
        <v>12019</v>
      </c>
      <c r="B331">
        <v>12</v>
      </c>
      <c r="C331">
        <v>19</v>
      </c>
      <c r="D331" t="s">
        <v>418</v>
      </c>
      <c r="E331" t="s">
        <v>146</v>
      </c>
      <c r="F331">
        <v>219252</v>
      </c>
      <c r="G331">
        <v>108161</v>
      </c>
      <c r="H331">
        <v>111091</v>
      </c>
      <c r="I331">
        <v>87369</v>
      </c>
      <c r="J331">
        <v>88702</v>
      </c>
      <c r="K331">
        <v>13570</v>
      </c>
      <c r="L331">
        <v>14101</v>
      </c>
      <c r="M331">
        <v>605</v>
      </c>
      <c r="N331">
        <v>595</v>
      </c>
      <c r="O331">
        <v>2994</v>
      </c>
      <c r="P331">
        <v>3840</v>
      </c>
      <c r="Q331">
        <v>171</v>
      </c>
      <c r="R331">
        <v>176</v>
      </c>
      <c r="S331">
        <v>3452</v>
      </c>
      <c r="T331">
        <v>3677</v>
      </c>
      <c r="U331">
        <v>96700</v>
      </c>
      <c r="V331">
        <v>99697</v>
      </c>
      <c r="W331">
        <v>11461</v>
      </c>
      <c r="X331">
        <v>11394</v>
      </c>
    </row>
    <row r="332" spans="1:24" hidden="1" x14ac:dyDescent="0.25">
      <c r="A332" s="74" t="str">
        <f t="shared" si="5"/>
        <v>12021</v>
      </c>
      <c r="B332">
        <v>12</v>
      </c>
      <c r="C332">
        <v>21</v>
      </c>
      <c r="D332" t="s">
        <v>418</v>
      </c>
      <c r="E332" t="s">
        <v>426</v>
      </c>
      <c r="F332">
        <v>384902</v>
      </c>
      <c r="G332">
        <v>189649</v>
      </c>
      <c r="H332">
        <v>195253</v>
      </c>
      <c r="I332">
        <v>169530</v>
      </c>
      <c r="J332">
        <v>174343</v>
      </c>
      <c r="K332">
        <v>14184</v>
      </c>
      <c r="L332">
        <v>13972</v>
      </c>
      <c r="M332">
        <v>957</v>
      </c>
      <c r="N332">
        <v>869</v>
      </c>
      <c r="O332">
        <v>2620</v>
      </c>
      <c r="P332">
        <v>3385</v>
      </c>
      <c r="Q332">
        <v>187</v>
      </c>
      <c r="R332">
        <v>174</v>
      </c>
      <c r="S332">
        <v>2171</v>
      </c>
      <c r="T332">
        <v>2510</v>
      </c>
      <c r="U332">
        <v>133198</v>
      </c>
      <c r="V332">
        <v>141767</v>
      </c>
      <c r="W332">
        <v>56451</v>
      </c>
      <c r="X332">
        <v>53486</v>
      </c>
    </row>
    <row r="333" spans="1:24" hidden="1" x14ac:dyDescent="0.25">
      <c r="A333" s="74" t="str">
        <f t="shared" si="5"/>
        <v>12023</v>
      </c>
      <c r="B333">
        <v>12</v>
      </c>
      <c r="C333">
        <v>23</v>
      </c>
      <c r="D333" t="s">
        <v>418</v>
      </c>
      <c r="E333" t="s">
        <v>46</v>
      </c>
      <c r="F333">
        <v>71686</v>
      </c>
      <c r="G333">
        <v>37103</v>
      </c>
      <c r="H333">
        <v>34583</v>
      </c>
      <c r="I333">
        <v>28279</v>
      </c>
      <c r="J333">
        <v>27414</v>
      </c>
      <c r="K333">
        <v>7551</v>
      </c>
      <c r="L333">
        <v>5839</v>
      </c>
      <c r="M333">
        <v>218</v>
      </c>
      <c r="N333">
        <v>204</v>
      </c>
      <c r="O333">
        <v>284</v>
      </c>
      <c r="P333">
        <v>441</v>
      </c>
      <c r="Q333">
        <v>33</v>
      </c>
      <c r="R333">
        <v>32</v>
      </c>
      <c r="S333">
        <v>738</v>
      </c>
      <c r="T333">
        <v>653</v>
      </c>
      <c r="U333">
        <v>34521</v>
      </c>
      <c r="V333">
        <v>32328</v>
      </c>
      <c r="W333">
        <v>2582</v>
      </c>
      <c r="X333">
        <v>2255</v>
      </c>
    </row>
    <row r="334" spans="1:24" hidden="1" x14ac:dyDescent="0.25">
      <c r="A334" s="74" t="str">
        <f t="shared" si="5"/>
        <v>12027</v>
      </c>
      <c r="B334">
        <v>12</v>
      </c>
      <c r="C334">
        <v>27</v>
      </c>
      <c r="D334" t="s">
        <v>418</v>
      </c>
      <c r="E334" t="s">
        <v>427</v>
      </c>
      <c r="F334">
        <v>38001</v>
      </c>
      <c r="G334">
        <v>21395</v>
      </c>
      <c r="H334">
        <v>16606</v>
      </c>
      <c r="I334">
        <v>17767</v>
      </c>
      <c r="J334">
        <v>14216</v>
      </c>
      <c r="K334">
        <v>2950</v>
      </c>
      <c r="L334">
        <v>1876</v>
      </c>
      <c r="M334">
        <v>240</v>
      </c>
      <c r="N334">
        <v>170</v>
      </c>
      <c r="O334">
        <v>112</v>
      </c>
      <c r="P334">
        <v>95</v>
      </c>
      <c r="Q334">
        <v>41</v>
      </c>
      <c r="R334">
        <v>25</v>
      </c>
      <c r="S334">
        <v>285</v>
      </c>
      <c r="T334">
        <v>224</v>
      </c>
      <c r="U334">
        <v>13550</v>
      </c>
      <c r="V334">
        <v>12239</v>
      </c>
      <c r="W334">
        <v>7845</v>
      </c>
      <c r="X334">
        <v>4367</v>
      </c>
    </row>
    <row r="335" spans="1:24" hidden="1" x14ac:dyDescent="0.25">
      <c r="A335" s="74" t="str">
        <f t="shared" si="5"/>
        <v>12029</v>
      </c>
      <c r="B335">
        <v>12</v>
      </c>
      <c r="C335">
        <v>29</v>
      </c>
      <c r="D335" t="s">
        <v>418</v>
      </c>
      <c r="E335" t="s">
        <v>428</v>
      </c>
      <c r="F335">
        <v>16826</v>
      </c>
      <c r="G335">
        <v>9278</v>
      </c>
      <c r="H335">
        <v>7548</v>
      </c>
      <c r="I335">
        <v>7840</v>
      </c>
      <c r="J335">
        <v>6856</v>
      </c>
      <c r="K335">
        <v>1187</v>
      </c>
      <c r="L335">
        <v>455</v>
      </c>
      <c r="M335">
        <v>58</v>
      </c>
      <c r="N335">
        <v>49</v>
      </c>
      <c r="O335">
        <v>33</v>
      </c>
      <c r="P335">
        <v>40</v>
      </c>
      <c r="Q335">
        <v>1</v>
      </c>
      <c r="R335">
        <v>2</v>
      </c>
      <c r="S335">
        <v>159</v>
      </c>
      <c r="T335">
        <v>146</v>
      </c>
      <c r="U335">
        <v>8829</v>
      </c>
      <c r="V335">
        <v>7289</v>
      </c>
      <c r="W335">
        <v>449</v>
      </c>
      <c r="X335">
        <v>259</v>
      </c>
    </row>
    <row r="336" spans="1:24" hidden="1" x14ac:dyDescent="0.25">
      <c r="A336" s="74" t="str">
        <f t="shared" si="5"/>
        <v>12031</v>
      </c>
      <c r="B336">
        <v>12</v>
      </c>
      <c r="C336">
        <v>31</v>
      </c>
      <c r="D336" t="s">
        <v>418</v>
      </c>
      <c r="E336" t="s">
        <v>429</v>
      </c>
      <c r="F336">
        <v>957755</v>
      </c>
      <c r="G336">
        <v>464225</v>
      </c>
      <c r="H336">
        <v>493530</v>
      </c>
      <c r="I336">
        <v>287176</v>
      </c>
      <c r="J336">
        <v>293249</v>
      </c>
      <c r="K336">
        <v>137461</v>
      </c>
      <c r="L336">
        <v>157476</v>
      </c>
      <c r="M336">
        <v>2157</v>
      </c>
      <c r="N336">
        <v>2191</v>
      </c>
      <c r="O336">
        <v>22451</v>
      </c>
      <c r="P336">
        <v>25411</v>
      </c>
      <c r="Q336">
        <v>627</v>
      </c>
      <c r="R336">
        <v>551</v>
      </c>
      <c r="S336">
        <v>14353</v>
      </c>
      <c r="T336">
        <v>14652</v>
      </c>
      <c r="U336">
        <v>413458</v>
      </c>
      <c r="V336">
        <v>443561</v>
      </c>
      <c r="W336">
        <v>50767</v>
      </c>
      <c r="X336">
        <v>49969</v>
      </c>
    </row>
    <row r="337" spans="1:24" hidden="1" x14ac:dyDescent="0.25">
      <c r="A337" s="74" t="str">
        <f t="shared" si="5"/>
        <v>12033</v>
      </c>
      <c r="B337">
        <v>12</v>
      </c>
      <c r="C337">
        <v>33</v>
      </c>
      <c r="D337" t="s">
        <v>418</v>
      </c>
      <c r="E337" t="s">
        <v>159</v>
      </c>
      <c r="F337">
        <v>318316</v>
      </c>
      <c r="G337">
        <v>157221</v>
      </c>
      <c r="H337">
        <v>161095</v>
      </c>
      <c r="I337">
        <v>110265</v>
      </c>
      <c r="J337">
        <v>108930</v>
      </c>
      <c r="K337">
        <v>35047</v>
      </c>
      <c r="L337">
        <v>39020</v>
      </c>
      <c r="M337">
        <v>1463</v>
      </c>
      <c r="N337">
        <v>1383</v>
      </c>
      <c r="O337">
        <v>4707</v>
      </c>
      <c r="P337">
        <v>5909</v>
      </c>
      <c r="Q337">
        <v>291</v>
      </c>
      <c r="R337">
        <v>334</v>
      </c>
      <c r="S337">
        <v>5448</v>
      </c>
      <c r="T337">
        <v>5519</v>
      </c>
      <c r="U337">
        <v>147010</v>
      </c>
      <c r="V337">
        <v>152412</v>
      </c>
      <c r="W337">
        <v>10211</v>
      </c>
      <c r="X337">
        <v>8683</v>
      </c>
    </row>
    <row r="338" spans="1:24" hidden="1" x14ac:dyDescent="0.25">
      <c r="A338" s="74" t="str">
        <f t="shared" si="5"/>
        <v>12035</v>
      </c>
      <c r="B338">
        <v>12</v>
      </c>
      <c r="C338">
        <v>35</v>
      </c>
      <c r="D338" t="s">
        <v>418</v>
      </c>
      <c r="E338" t="s">
        <v>430</v>
      </c>
      <c r="F338">
        <v>115081</v>
      </c>
      <c r="G338">
        <v>55374</v>
      </c>
      <c r="H338">
        <v>59707</v>
      </c>
      <c r="I338">
        <v>46605</v>
      </c>
      <c r="J338">
        <v>49911</v>
      </c>
      <c r="K338">
        <v>5996</v>
      </c>
      <c r="L338">
        <v>6497</v>
      </c>
      <c r="M338">
        <v>234</v>
      </c>
      <c r="N338">
        <v>227</v>
      </c>
      <c r="O338">
        <v>1196</v>
      </c>
      <c r="P338">
        <v>1709</v>
      </c>
      <c r="Q338">
        <v>53</v>
      </c>
      <c r="R338">
        <v>53</v>
      </c>
      <c r="S338">
        <v>1290</v>
      </c>
      <c r="T338">
        <v>1310</v>
      </c>
      <c r="U338">
        <v>49323</v>
      </c>
      <c r="V338">
        <v>53250</v>
      </c>
      <c r="W338">
        <v>6051</v>
      </c>
      <c r="X338">
        <v>6457</v>
      </c>
    </row>
    <row r="339" spans="1:24" hidden="1" x14ac:dyDescent="0.25">
      <c r="A339" s="74" t="str">
        <f t="shared" si="5"/>
        <v>12037</v>
      </c>
      <c r="B339">
        <v>12</v>
      </c>
      <c r="C339">
        <v>37</v>
      </c>
      <c r="D339" t="s">
        <v>418</v>
      </c>
      <c r="E339" t="s">
        <v>162</v>
      </c>
      <c r="F339">
        <v>12125</v>
      </c>
      <c r="G339">
        <v>6902</v>
      </c>
      <c r="H339">
        <v>5223</v>
      </c>
      <c r="I339">
        <v>5489</v>
      </c>
      <c r="J339">
        <v>4613</v>
      </c>
      <c r="K339">
        <v>1197</v>
      </c>
      <c r="L339">
        <v>411</v>
      </c>
      <c r="M339">
        <v>78</v>
      </c>
      <c r="N339">
        <v>39</v>
      </c>
      <c r="O339">
        <v>25</v>
      </c>
      <c r="P339">
        <v>27</v>
      </c>
      <c r="Q339">
        <v>6</v>
      </c>
      <c r="R339">
        <v>3</v>
      </c>
      <c r="S339">
        <v>107</v>
      </c>
      <c r="T339">
        <v>130</v>
      </c>
      <c r="U339">
        <v>6396</v>
      </c>
      <c r="V339">
        <v>5043</v>
      </c>
      <c r="W339">
        <v>506</v>
      </c>
      <c r="X339">
        <v>180</v>
      </c>
    </row>
    <row r="340" spans="1:24" hidden="1" x14ac:dyDescent="0.25">
      <c r="A340" s="74" t="str">
        <f t="shared" si="5"/>
        <v>12039</v>
      </c>
      <c r="B340">
        <v>12</v>
      </c>
      <c r="C340">
        <v>39</v>
      </c>
      <c r="D340" t="s">
        <v>418</v>
      </c>
      <c r="E340" t="s">
        <v>431</v>
      </c>
      <c r="F340">
        <v>45660</v>
      </c>
      <c r="G340">
        <v>21675</v>
      </c>
      <c r="H340">
        <v>23985</v>
      </c>
      <c r="I340">
        <v>9508</v>
      </c>
      <c r="J340">
        <v>9640</v>
      </c>
      <c r="K340">
        <v>11622</v>
      </c>
      <c r="L340">
        <v>13718</v>
      </c>
      <c r="M340">
        <v>150</v>
      </c>
      <c r="N340">
        <v>134</v>
      </c>
      <c r="O340">
        <v>109</v>
      </c>
      <c r="P340">
        <v>186</v>
      </c>
      <c r="Q340">
        <v>28</v>
      </c>
      <c r="R340">
        <v>32</v>
      </c>
      <c r="S340">
        <v>258</v>
      </c>
      <c r="T340">
        <v>275</v>
      </c>
      <c r="U340">
        <v>19064</v>
      </c>
      <c r="V340">
        <v>21602</v>
      </c>
      <c r="W340">
        <v>2611</v>
      </c>
      <c r="X340">
        <v>2383</v>
      </c>
    </row>
    <row r="341" spans="1:24" hidden="1" x14ac:dyDescent="0.25">
      <c r="A341" s="74" t="str">
        <f t="shared" si="5"/>
        <v>12041</v>
      </c>
      <c r="B341">
        <v>12</v>
      </c>
      <c r="C341">
        <v>41</v>
      </c>
      <c r="D341" t="s">
        <v>418</v>
      </c>
      <c r="E341" t="s">
        <v>432</v>
      </c>
      <c r="F341">
        <v>18582</v>
      </c>
      <c r="G341">
        <v>9588</v>
      </c>
      <c r="H341">
        <v>8994</v>
      </c>
      <c r="I341">
        <v>8531</v>
      </c>
      <c r="J341">
        <v>8425</v>
      </c>
      <c r="K341">
        <v>769</v>
      </c>
      <c r="L341">
        <v>284</v>
      </c>
      <c r="M341">
        <v>59</v>
      </c>
      <c r="N341">
        <v>78</v>
      </c>
      <c r="O341">
        <v>50</v>
      </c>
      <c r="P341">
        <v>56</v>
      </c>
      <c r="Q341">
        <v>15</v>
      </c>
      <c r="R341">
        <v>4</v>
      </c>
      <c r="S341">
        <v>164</v>
      </c>
      <c r="T341">
        <v>147</v>
      </c>
      <c r="U341">
        <v>8956</v>
      </c>
      <c r="V341">
        <v>8514</v>
      </c>
      <c r="W341">
        <v>632</v>
      </c>
      <c r="X341">
        <v>480</v>
      </c>
    </row>
    <row r="342" spans="1:24" hidden="1" x14ac:dyDescent="0.25">
      <c r="A342" s="74" t="str">
        <f t="shared" si="5"/>
        <v>12043</v>
      </c>
      <c r="B342">
        <v>12</v>
      </c>
      <c r="C342">
        <v>43</v>
      </c>
      <c r="D342" t="s">
        <v>418</v>
      </c>
      <c r="E342" t="s">
        <v>433</v>
      </c>
      <c r="F342">
        <v>13811</v>
      </c>
      <c r="G342">
        <v>7700</v>
      </c>
      <c r="H342">
        <v>6111</v>
      </c>
      <c r="I342">
        <v>5847</v>
      </c>
      <c r="J342">
        <v>5040</v>
      </c>
      <c r="K342">
        <v>1301</v>
      </c>
      <c r="L342">
        <v>587</v>
      </c>
      <c r="M342">
        <v>379</v>
      </c>
      <c r="N342">
        <v>346</v>
      </c>
      <c r="O342">
        <v>56</v>
      </c>
      <c r="P342">
        <v>39</v>
      </c>
      <c r="Q342">
        <v>6</v>
      </c>
      <c r="R342">
        <v>8</v>
      </c>
      <c r="S342">
        <v>111</v>
      </c>
      <c r="T342">
        <v>91</v>
      </c>
      <c r="U342">
        <v>6009</v>
      </c>
      <c r="V342">
        <v>4788</v>
      </c>
      <c r="W342">
        <v>1691</v>
      </c>
      <c r="X342">
        <v>1323</v>
      </c>
    </row>
    <row r="343" spans="1:24" hidden="1" x14ac:dyDescent="0.25">
      <c r="A343" s="74" t="str">
        <f t="shared" si="5"/>
        <v>12045</v>
      </c>
      <c r="B343">
        <v>12</v>
      </c>
      <c r="C343">
        <v>45</v>
      </c>
      <c r="D343" t="s">
        <v>418</v>
      </c>
      <c r="E343" t="s">
        <v>434</v>
      </c>
      <c r="F343">
        <v>13639</v>
      </c>
      <c r="G343">
        <v>6890</v>
      </c>
      <c r="H343">
        <v>6749</v>
      </c>
      <c r="I343">
        <v>5831</v>
      </c>
      <c r="J343">
        <v>5772</v>
      </c>
      <c r="K343">
        <v>845</v>
      </c>
      <c r="L343">
        <v>698</v>
      </c>
      <c r="M343">
        <v>50</v>
      </c>
      <c r="N343">
        <v>51</v>
      </c>
      <c r="O343">
        <v>27</v>
      </c>
      <c r="P343">
        <v>48</v>
      </c>
      <c r="Q343">
        <v>1</v>
      </c>
      <c r="R343">
        <v>2</v>
      </c>
      <c r="S343">
        <v>136</v>
      </c>
      <c r="T343">
        <v>178</v>
      </c>
      <c r="U343">
        <v>6623</v>
      </c>
      <c r="V343">
        <v>6602</v>
      </c>
      <c r="W343">
        <v>267</v>
      </c>
      <c r="X343">
        <v>147</v>
      </c>
    </row>
    <row r="344" spans="1:24" hidden="1" x14ac:dyDescent="0.25">
      <c r="A344" s="74" t="str">
        <f t="shared" si="5"/>
        <v>12047</v>
      </c>
      <c r="B344">
        <v>12</v>
      </c>
      <c r="C344">
        <v>47</v>
      </c>
      <c r="D344" t="s">
        <v>418</v>
      </c>
      <c r="E344" t="s">
        <v>435</v>
      </c>
      <c r="F344">
        <v>14428</v>
      </c>
      <c r="G344">
        <v>8347</v>
      </c>
      <c r="H344">
        <v>6081</v>
      </c>
      <c r="I344">
        <v>5048</v>
      </c>
      <c r="J344">
        <v>4006</v>
      </c>
      <c r="K344">
        <v>3010</v>
      </c>
      <c r="L344">
        <v>1779</v>
      </c>
      <c r="M344">
        <v>82</v>
      </c>
      <c r="N344">
        <v>73</v>
      </c>
      <c r="O344">
        <v>44</v>
      </c>
      <c r="P344">
        <v>72</v>
      </c>
      <c r="Q344">
        <v>3</v>
      </c>
      <c r="R344">
        <v>1</v>
      </c>
      <c r="S344">
        <v>160</v>
      </c>
      <c r="T344">
        <v>150</v>
      </c>
      <c r="U344">
        <v>7475</v>
      </c>
      <c r="V344">
        <v>5537</v>
      </c>
      <c r="W344">
        <v>872</v>
      </c>
      <c r="X344">
        <v>544</v>
      </c>
    </row>
    <row r="345" spans="1:24" hidden="1" x14ac:dyDescent="0.25">
      <c r="A345" s="74" t="str">
        <f t="shared" si="5"/>
        <v>12049</v>
      </c>
      <c r="B345">
        <v>12</v>
      </c>
      <c r="C345">
        <v>49</v>
      </c>
      <c r="D345" t="s">
        <v>418</v>
      </c>
      <c r="E345" t="s">
        <v>436</v>
      </c>
      <c r="F345">
        <v>26937</v>
      </c>
      <c r="G345">
        <v>14232</v>
      </c>
      <c r="H345">
        <v>12705</v>
      </c>
      <c r="I345">
        <v>12532</v>
      </c>
      <c r="J345">
        <v>11264</v>
      </c>
      <c r="K345">
        <v>1128</v>
      </c>
      <c r="L345">
        <v>908</v>
      </c>
      <c r="M345">
        <v>169</v>
      </c>
      <c r="N345">
        <v>143</v>
      </c>
      <c r="O345">
        <v>145</v>
      </c>
      <c r="P345">
        <v>152</v>
      </c>
      <c r="Q345">
        <v>17</v>
      </c>
      <c r="R345">
        <v>13</v>
      </c>
      <c r="S345">
        <v>241</v>
      </c>
      <c r="T345">
        <v>225</v>
      </c>
      <c r="U345">
        <v>7803</v>
      </c>
      <c r="V345">
        <v>7377</v>
      </c>
      <c r="W345">
        <v>6429</v>
      </c>
      <c r="X345">
        <v>5328</v>
      </c>
    </row>
    <row r="346" spans="1:24" hidden="1" x14ac:dyDescent="0.25">
      <c r="A346" s="74" t="str">
        <f t="shared" si="5"/>
        <v>12051</v>
      </c>
      <c r="B346">
        <v>12</v>
      </c>
      <c r="C346">
        <v>51</v>
      </c>
      <c r="D346" t="s">
        <v>418</v>
      </c>
      <c r="E346" t="s">
        <v>437</v>
      </c>
      <c r="F346">
        <v>42022</v>
      </c>
      <c r="G346">
        <v>22255</v>
      </c>
      <c r="H346">
        <v>19767</v>
      </c>
      <c r="I346">
        <v>18812</v>
      </c>
      <c r="J346">
        <v>16175</v>
      </c>
      <c r="K346">
        <v>2384</v>
      </c>
      <c r="L346">
        <v>2585</v>
      </c>
      <c r="M346">
        <v>438</v>
      </c>
      <c r="N346">
        <v>405</v>
      </c>
      <c r="O346">
        <v>209</v>
      </c>
      <c r="P346">
        <v>198</v>
      </c>
      <c r="Q346">
        <v>46</v>
      </c>
      <c r="R346">
        <v>35</v>
      </c>
      <c r="S346">
        <v>366</v>
      </c>
      <c r="T346">
        <v>369</v>
      </c>
      <c r="U346">
        <v>9230</v>
      </c>
      <c r="V346">
        <v>9533</v>
      </c>
      <c r="W346">
        <v>13025</v>
      </c>
      <c r="X346">
        <v>10234</v>
      </c>
    </row>
    <row r="347" spans="1:24" hidden="1" x14ac:dyDescent="0.25">
      <c r="A347" s="74" t="str">
        <f t="shared" si="5"/>
        <v>12053</v>
      </c>
      <c r="B347">
        <v>12</v>
      </c>
      <c r="C347">
        <v>53</v>
      </c>
      <c r="D347" t="s">
        <v>418</v>
      </c>
      <c r="E347" t="s">
        <v>438</v>
      </c>
      <c r="F347">
        <v>193920</v>
      </c>
      <c r="G347">
        <v>93470</v>
      </c>
      <c r="H347">
        <v>100450</v>
      </c>
      <c r="I347">
        <v>83689</v>
      </c>
      <c r="J347">
        <v>90133</v>
      </c>
      <c r="K347">
        <v>5782</v>
      </c>
      <c r="L347">
        <v>6001</v>
      </c>
      <c r="M347">
        <v>484</v>
      </c>
      <c r="N347">
        <v>497</v>
      </c>
      <c r="O347">
        <v>1218</v>
      </c>
      <c r="P347">
        <v>1561</v>
      </c>
      <c r="Q347">
        <v>83</v>
      </c>
      <c r="R347">
        <v>107</v>
      </c>
      <c r="S347">
        <v>2214</v>
      </c>
      <c r="T347">
        <v>2151</v>
      </c>
      <c r="U347">
        <v>79113</v>
      </c>
      <c r="V347">
        <v>86031</v>
      </c>
      <c r="W347">
        <v>14357</v>
      </c>
      <c r="X347">
        <v>14419</v>
      </c>
    </row>
    <row r="348" spans="1:24" hidden="1" x14ac:dyDescent="0.25">
      <c r="A348" s="74" t="str">
        <f t="shared" si="5"/>
        <v>12055</v>
      </c>
      <c r="B348">
        <v>12</v>
      </c>
      <c r="C348">
        <v>55</v>
      </c>
      <c r="D348" t="s">
        <v>418</v>
      </c>
      <c r="E348" t="s">
        <v>439</v>
      </c>
      <c r="F348">
        <v>106221</v>
      </c>
      <c r="G348">
        <v>51882</v>
      </c>
      <c r="H348">
        <v>54339</v>
      </c>
      <c r="I348">
        <v>44448</v>
      </c>
      <c r="J348">
        <v>46280</v>
      </c>
      <c r="K348">
        <v>5325</v>
      </c>
      <c r="L348">
        <v>5840</v>
      </c>
      <c r="M348">
        <v>339</v>
      </c>
      <c r="N348">
        <v>353</v>
      </c>
      <c r="O348">
        <v>735</v>
      </c>
      <c r="P348">
        <v>910</v>
      </c>
      <c r="Q348">
        <v>55</v>
      </c>
      <c r="R348">
        <v>51</v>
      </c>
      <c r="S348">
        <v>980</v>
      </c>
      <c r="T348">
        <v>905</v>
      </c>
      <c r="U348">
        <v>39974</v>
      </c>
      <c r="V348">
        <v>43838</v>
      </c>
      <c r="W348">
        <v>11908</v>
      </c>
      <c r="X348">
        <v>10501</v>
      </c>
    </row>
    <row r="349" spans="1:24" hidden="1" x14ac:dyDescent="0.25">
      <c r="A349" s="74" t="str">
        <f t="shared" si="5"/>
        <v>12057</v>
      </c>
      <c r="B349">
        <v>12</v>
      </c>
      <c r="C349">
        <v>57</v>
      </c>
      <c r="D349" t="s">
        <v>418</v>
      </c>
      <c r="E349" t="s">
        <v>440</v>
      </c>
      <c r="F349">
        <v>1471968</v>
      </c>
      <c r="G349">
        <v>720329</v>
      </c>
      <c r="H349">
        <v>751639</v>
      </c>
      <c r="I349">
        <v>539014</v>
      </c>
      <c r="J349">
        <v>551571</v>
      </c>
      <c r="K349">
        <v>124668</v>
      </c>
      <c r="L349">
        <v>139627</v>
      </c>
      <c r="M349">
        <v>3783</v>
      </c>
      <c r="N349">
        <v>3888</v>
      </c>
      <c r="O349">
        <v>31261</v>
      </c>
      <c r="P349">
        <v>34217</v>
      </c>
      <c r="Q349">
        <v>885</v>
      </c>
      <c r="R349">
        <v>1016</v>
      </c>
      <c r="S349">
        <v>20718</v>
      </c>
      <c r="T349">
        <v>21320</v>
      </c>
      <c r="U349">
        <v>502967</v>
      </c>
      <c r="V349">
        <v>532105</v>
      </c>
      <c r="W349">
        <v>217362</v>
      </c>
      <c r="X349">
        <v>219534</v>
      </c>
    </row>
    <row r="350" spans="1:24" hidden="1" x14ac:dyDescent="0.25">
      <c r="A350" s="74" t="str">
        <f t="shared" si="5"/>
        <v>12059</v>
      </c>
      <c r="B350">
        <v>12</v>
      </c>
      <c r="C350">
        <v>59</v>
      </c>
      <c r="D350" t="s">
        <v>418</v>
      </c>
      <c r="E350" t="s">
        <v>441</v>
      </c>
      <c r="F350">
        <v>19617</v>
      </c>
      <c r="G350">
        <v>10425</v>
      </c>
      <c r="H350">
        <v>9192</v>
      </c>
      <c r="I350">
        <v>8943</v>
      </c>
      <c r="J350">
        <v>8500</v>
      </c>
      <c r="K350">
        <v>1062</v>
      </c>
      <c r="L350">
        <v>262</v>
      </c>
      <c r="M350">
        <v>113</v>
      </c>
      <c r="N350">
        <v>102</v>
      </c>
      <c r="O350">
        <v>56</v>
      </c>
      <c r="P350">
        <v>78</v>
      </c>
      <c r="Q350">
        <v>17</v>
      </c>
      <c r="R350">
        <v>18</v>
      </c>
      <c r="S350">
        <v>234</v>
      </c>
      <c r="T350">
        <v>232</v>
      </c>
      <c r="U350">
        <v>10082</v>
      </c>
      <c r="V350">
        <v>8958</v>
      </c>
      <c r="W350">
        <v>343</v>
      </c>
      <c r="X350">
        <v>234</v>
      </c>
    </row>
    <row r="351" spans="1:24" hidden="1" x14ac:dyDescent="0.25">
      <c r="A351" s="74" t="str">
        <f t="shared" si="5"/>
        <v>12061</v>
      </c>
      <c r="B351">
        <v>12</v>
      </c>
      <c r="C351">
        <v>61</v>
      </c>
      <c r="D351" t="s">
        <v>418</v>
      </c>
      <c r="E351" t="s">
        <v>442</v>
      </c>
      <c r="F351">
        <v>159923</v>
      </c>
      <c r="G351">
        <v>76759</v>
      </c>
      <c r="H351">
        <v>83164</v>
      </c>
      <c r="I351">
        <v>66479</v>
      </c>
      <c r="J351">
        <v>72237</v>
      </c>
      <c r="K351">
        <v>7453</v>
      </c>
      <c r="L351">
        <v>7907</v>
      </c>
      <c r="M351">
        <v>329</v>
      </c>
      <c r="N351">
        <v>369</v>
      </c>
      <c r="O351">
        <v>1284</v>
      </c>
      <c r="P351">
        <v>1307</v>
      </c>
      <c r="Q351">
        <v>40</v>
      </c>
      <c r="R351">
        <v>37</v>
      </c>
      <c r="S351">
        <v>1174</v>
      </c>
      <c r="T351">
        <v>1307</v>
      </c>
      <c r="U351">
        <v>66516</v>
      </c>
      <c r="V351">
        <v>73024</v>
      </c>
      <c r="W351">
        <v>10243</v>
      </c>
      <c r="X351">
        <v>10140</v>
      </c>
    </row>
    <row r="352" spans="1:24" hidden="1" x14ac:dyDescent="0.25">
      <c r="A352" s="74" t="str">
        <f t="shared" si="5"/>
        <v>12063</v>
      </c>
      <c r="B352">
        <v>12</v>
      </c>
      <c r="C352">
        <v>63</v>
      </c>
      <c r="D352" t="s">
        <v>418</v>
      </c>
      <c r="E352" t="s">
        <v>56</v>
      </c>
      <c r="F352">
        <v>46414</v>
      </c>
      <c r="G352">
        <v>25020</v>
      </c>
      <c r="H352">
        <v>21394</v>
      </c>
      <c r="I352">
        <v>16963</v>
      </c>
      <c r="J352">
        <v>15349</v>
      </c>
      <c r="K352">
        <v>7016</v>
      </c>
      <c r="L352">
        <v>5190</v>
      </c>
      <c r="M352">
        <v>233</v>
      </c>
      <c r="N352">
        <v>192</v>
      </c>
      <c r="O352">
        <v>160</v>
      </c>
      <c r="P352">
        <v>157</v>
      </c>
      <c r="Q352">
        <v>114</v>
      </c>
      <c r="R352">
        <v>33</v>
      </c>
      <c r="S352">
        <v>534</v>
      </c>
      <c r="T352">
        <v>473</v>
      </c>
      <c r="U352">
        <v>23516</v>
      </c>
      <c r="V352">
        <v>20644</v>
      </c>
      <c r="W352">
        <v>1504</v>
      </c>
      <c r="X352">
        <v>750</v>
      </c>
    </row>
    <row r="353" spans="1:24" hidden="1" x14ac:dyDescent="0.25">
      <c r="A353" s="74" t="str">
        <f t="shared" si="5"/>
        <v>12065</v>
      </c>
      <c r="B353">
        <v>12</v>
      </c>
      <c r="C353">
        <v>65</v>
      </c>
      <c r="D353" t="s">
        <v>418</v>
      </c>
      <c r="E353" t="s">
        <v>57</v>
      </c>
      <c r="F353">
        <v>14246</v>
      </c>
      <c r="G353">
        <v>7485</v>
      </c>
      <c r="H353">
        <v>6761</v>
      </c>
      <c r="I353">
        <v>4782</v>
      </c>
      <c r="J353">
        <v>4288</v>
      </c>
      <c r="K353">
        <v>2536</v>
      </c>
      <c r="L353">
        <v>2242</v>
      </c>
      <c r="M353">
        <v>32</v>
      </c>
      <c r="N353">
        <v>35</v>
      </c>
      <c r="O353">
        <v>30</v>
      </c>
      <c r="P353">
        <v>76</v>
      </c>
      <c r="Q353">
        <v>3</v>
      </c>
      <c r="R353">
        <v>2</v>
      </c>
      <c r="S353">
        <v>102</v>
      </c>
      <c r="T353">
        <v>118</v>
      </c>
      <c r="U353">
        <v>7132</v>
      </c>
      <c r="V353">
        <v>6519</v>
      </c>
      <c r="W353">
        <v>353</v>
      </c>
      <c r="X353">
        <v>242</v>
      </c>
    </row>
    <row r="354" spans="1:24" hidden="1" x14ac:dyDescent="0.25">
      <c r="A354" s="74" t="str">
        <f t="shared" si="5"/>
        <v>12067</v>
      </c>
      <c r="B354">
        <v>12</v>
      </c>
      <c r="C354">
        <v>67</v>
      </c>
      <c r="D354" t="s">
        <v>418</v>
      </c>
      <c r="E354" t="s">
        <v>267</v>
      </c>
      <c r="F354">
        <v>8422</v>
      </c>
      <c r="G354">
        <v>4720</v>
      </c>
      <c r="H354">
        <v>3702</v>
      </c>
      <c r="I354">
        <v>3760</v>
      </c>
      <c r="J354">
        <v>3356</v>
      </c>
      <c r="K354">
        <v>837</v>
      </c>
      <c r="L354">
        <v>232</v>
      </c>
      <c r="M354">
        <v>48</v>
      </c>
      <c r="N354">
        <v>19</v>
      </c>
      <c r="O354">
        <v>9</v>
      </c>
      <c r="P354">
        <v>15</v>
      </c>
      <c r="Q354">
        <v>6</v>
      </c>
      <c r="R354">
        <v>4</v>
      </c>
      <c r="S354">
        <v>60</v>
      </c>
      <c r="T354">
        <v>76</v>
      </c>
      <c r="U354">
        <v>4053</v>
      </c>
      <c r="V354">
        <v>3202</v>
      </c>
      <c r="W354">
        <v>667</v>
      </c>
      <c r="X354">
        <v>500</v>
      </c>
    </row>
    <row r="355" spans="1:24" hidden="1" x14ac:dyDescent="0.25">
      <c r="A355" s="74" t="str">
        <f t="shared" si="5"/>
        <v>12069</v>
      </c>
      <c r="B355">
        <v>12</v>
      </c>
      <c r="C355">
        <v>69</v>
      </c>
      <c r="D355" t="s">
        <v>418</v>
      </c>
      <c r="E355" t="s">
        <v>60</v>
      </c>
      <c r="F355">
        <v>367118</v>
      </c>
      <c r="G355">
        <v>177787</v>
      </c>
      <c r="H355">
        <v>189331</v>
      </c>
      <c r="I355">
        <v>148561</v>
      </c>
      <c r="J355">
        <v>157538</v>
      </c>
      <c r="K355">
        <v>20329</v>
      </c>
      <c r="L355">
        <v>21795</v>
      </c>
      <c r="M355">
        <v>1165</v>
      </c>
      <c r="N355">
        <v>1044</v>
      </c>
      <c r="O355">
        <v>3728</v>
      </c>
      <c r="P355">
        <v>4567</v>
      </c>
      <c r="Q355">
        <v>317</v>
      </c>
      <c r="R355">
        <v>424</v>
      </c>
      <c r="S355">
        <v>3687</v>
      </c>
      <c r="T355">
        <v>3963</v>
      </c>
      <c r="U355">
        <v>147018</v>
      </c>
      <c r="V355">
        <v>158712</v>
      </c>
      <c r="W355">
        <v>30769</v>
      </c>
      <c r="X355">
        <v>30619</v>
      </c>
    </row>
    <row r="356" spans="1:24" hidden="1" x14ac:dyDescent="0.25">
      <c r="A356" s="74" t="str">
        <f t="shared" si="5"/>
        <v>12071</v>
      </c>
      <c r="B356">
        <v>12</v>
      </c>
      <c r="C356">
        <v>71</v>
      </c>
      <c r="D356" t="s">
        <v>418</v>
      </c>
      <c r="E356" t="s">
        <v>171</v>
      </c>
      <c r="F356">
        <v>770577</v>
      </c>
      <c r="G356">
        <v>377301</v>
      </c>
      <c r="H356">
        <v>393276</v>
      </c>
      <c r="I356">
        <v>328025</v>
      </c>
      <c r="J356">
        <v>341107</v>
      </c>
      <c r="K356">
        <v>34112</v>
      </c>
      <c r="L356">
        <v>35867</v>
      </c>
      <c r="M356">
        <v>2105</v>
      </c>
      <c r="N356">
        <v>1695</v>
      </c>
      <c r="O356">
        <v>5901</v>
      </c>
      <c r="P356">
        <v>7612</v>
      </c>
      <c r="Q356">
        <v>458</v>
      </c>
      <c r="R356">
        <v>377</v>
      </c>
      <c r="S356">
        <v>6700</v>
      </c>
      <c r="T356">
        <v>6618</v>
      </c>
      <c r="U356">
        <v>289661</v>
      </c>
      <c r="V356">
        <v>307419</v>
      </c>
      <c r="W356">
        <v>87640</v>
      </c>
      <c r="X356">
        <v>85857</v>
      </c>
    </row>
    <row r="357" spans="1:24" hidden="1" x14ac:dyDescent="0.25">
      <c r="A357" s="74" t="str">
        <f t="shared" si="5"/>
        <v>12073</v>
      </c>
      <c r="B357">
        <v>12</v>
      </c>
      <c r="C357">
        <v>73</v>
      </c>
      <c r="D357" t="s">
        <v>418</v>
      </c>
      <c r="E357" t="s">
        <v>443</v>
      </c>
      <c r="F357">
        <v>293582</v>
      </c>
      <c r="G357">
        <v>138806</v>
      </c>
      <c r="H357">
        <v>154776</v>
      </c>
      <c r="I357">
        <v>87538</v>
      </c>
      <c r="J357">
        <v>93161</v>
      </c>
      <c r="K357">
        <v>42168</v>
      </c>
      <c r="L357">
        <v>51826</v>
      </c>
      <c r="M357">
        <v>493</v>
      </c>
      <c r="N357">
        <v>509</v>
      </c>
      <c r="O357">
        <v>5230</v>
      </c>
      <c r="P357">
        <v>5441</v>
      </c>
      <c r="Q357">
        <v>110</v>
      </c>
      <c r="R357">
        <v>98</v>
      </c>
      <c r="S357">
        <v>3267</v>
      </c>
      <c r="T357">
        <v>3741</v>
      </c>
      <c r="U357">
        <v>129306</v>
      </c>
      <c r="V357">
        <v>144663</v>
      </c>
      <c r="W357">
        <v>9500</v>
      </c>
      <c r="X357">
        <v>10113</v>
      </c>
    </row>
    <row r="358" spans="1:24" hidden="1" x14ac:dyDescent="0.25">
      <c r="A358" s="74" t="str">
        <f t="shared" si="5"/>
        <v>12075</v>
      </c>
      <c r="B358">
        <v>12</v>
      </c>
      <c r="C358">
        <v>75</v>
      </c>
      <c r="D358" t="s">
        <v>418</v>
      </c>
      <c r="E358" t="s">
        <v>444</v>
      </c>
      <c r="F358">
        <v>41503</v>
      </c>
      <c r="G358">
        <v>20296</v>
      </c>
      <c r="H358">
        <v>21207</v>
      </c>
      <c r="I358">
        <v>17701</v>
      </c>
      <c r="J358">
        <v>18414</v>
      </c>
      <c r="K358">
        <v>1849</v>
      </c>
      <c r="L358">
        <v>2014</v>
      </c>
      <c r="M358">
        <v>149</v>
      </c>
      <c r="N358">
        <v>151</v>
      </c>
      <c r="O358">
        <v>163</v>
      </c>
      <c r="P358">
        <v>194</v>
      </c>
      <c r="Q358">
        <v>18</v>
      </c>
      <c r="R358">
        <v>19</v>
      </c>
      <c r="S358">
        <v>416</v>
      </c>
      <c r="T358">
        <v>415</v>
      </c>
      <c r="U358">
        <v>18406</v>
      </c>
      <c r="V358">
        <v>19457</v>
      </c>
      <c r="W358">
        <v>1890</v>
      </c>
      <c r="X358">
        <v>1750</v>
      </c>
    </row>
    <row r="359" spans="1:24" hidden="1" x14ac:dyDescent="0.25">
      <c r="A359" s="74" t="str">
        <f t="shared" si="5"/>
        <v>12077</v>
      </c>
      <c r="B359">
        <v>12</v>
      </c>
      <c r="C359">
        <v>77</v>
      </c>
      <c r="D359" t="s">
        <v>418</v>
      </c>
      <c r="E359" t="s">
        <v>445</v>
      </c>
      <c r="F359">
        <v>8354</v>
      </c>
      <c r="G359">
        <v>5169</v>
      </c>
      <c r="H359">
        <v>3185</v>
      </c>
      <c r="I359">
        <v>3689</v>
      </c>
      <c r="J359">
        <v>2725</v>
      </c>
      <c r="K359">
        <v>1327</v>
      </c>
      <c r="L359">
        <v>321</v>
      </c>
      <c r="M359">
        <v>54</v>
      </c>
      <c r="N359">
        <v>49</v>
      </c>
      <c r="O359">
        <v>15</v>
      </c>
      <c r="P359">
        <v>25</v>
      </c>
      <c r="Q359">
        <v>1</v>
      </c>
      <c r="R359">
        <v>3</v>
      </c>
      <c r="S359">
        <v>83</v>
      </c>
      <c r="T359">
        <v>62</v>
      </c>
      <c r="U359">
        <v>4743</v>
      </c>
      <c r="V359">
        <v>3023</v>
      </c>
      <c r="W359">
        <v>426</v>
      </c>
      <c r="X359">
        <v>162</v>
      </c>
    </row>
    <row r="360" spans="1:24" hidden="1" x14ac:dyDescent="0.25">
      <c r="A360" s="74" t="str">
        <f t="shared" si="5"/>
        <v>12079</v>
      </c>
      <c r="B360">
        <v>12</v>
      </c>
      <c r="C360">
        <v>79</v>
      </c>
      <c r="D360" t="s">
        <v>418</v>
      </c>
      <c r="E360" t="s">
        <v>175</v>
      </c>
      <c r="F360">
        <v>18493</v>
      </c>
      <c r="G360">
        <v>9821</v>
      </c>
      <c r="H360">
        <v>8672</v>
      </c>
      <c r="I360">
        <v>5891</v>
      </c>
      <c r="J360">
        <v>5097</v>
      </c>
      <c r="K360">
        <v>3675</v>
      </c>
      <c r="L360">
        <v>3323</v>
      </c>
      <c r="M360">
        <v>76</v>
      </c>
      <c r="N360">
        <v>53</v>
      </c>
      <c r="O360">
        <v>39</v>
      </c>
      <c r="P360">
        <v>52</v>
      </c>
      <c r="Q360">
        <v>2</v>
      </c>
      <c r="R360">
        <v>3</v>
      </c>
      <c r="S360">
        <v>138</v>
      </c>
      <c r="T360">
        <v>144</v>
      </c>
      <c r="U360">
        <v>9096</v>
      </c>
      <c r="V360">
        <v>8352</v>
      </c>
      <c r="W360">
        <v>725</v>
      </c>
      <c r="X360">
        <v>320</v>
      </c>
    </row>
    <row r="361" spans="1:24" hidden="1" x14ac:dyDescent="0.25">
      <c r="A361" s="74" t="str">
        <f t="shared" si="5"/>
        <v>12081</v>
      </c>
      <c r="B361">
        <v>12</v>
      </c>
      <c r="C361">
        <v>81</v>
      </c>
      <c r="D361" t="s">
        <v>418</v>
      </c>
      <c r="E361" t="s">
        <v>446</v>
      </c>
      <c r="F361">
        <v>403253</v>
      </c>
      <c r="G361">
        <v>194807</v>
      </c>
      <c r="H361">
        <v>208446</v>
      </c>
      <c r="I361">
        <v>167983</v>
      </c>
      <c r="J361">
        <v>178700</v>
      </c>
      <c r="K361">
        <v>17707</v>
      </c>
      <c r="L361">
        <v>19618</v>
      </c>
      <c r="M361">
        <v>1035</v>
      </c>
      <c r="N361">
        <v>1018</v>
      </c>
      <c r="O361">
        <v>4167</v>
      </c>
      <c r="P361">
        <v>5025</v>
      </c>
      <c r="Q361">
        <v>192</v>
      </c>
      <c r="R361">
        <v>177</v>
      </c>
      <c r="S361">
        <v>3723</v>
      </c>
      <c r="T361">
        <v>3908</v>
      </c>
      <c r="U361">
        <v>160229</v>
      </c>
      <c r="V361">
        <v>174930</v>
      </c>
      <c r="W361">
        <v>34578</v>
      </c>
      <c r="X361">
        <v>33516</v>
      </c>
    </row>
    <row r="362" spans="1:24" hidden="1" x14ac:dyDescent="0.25">
      <c r="A362" s="74" t="str">
        <f t="shared" si="5"/>
        <v>12083</v>
      </c>
      <c r="B362">
        <v>12</v>
      </c>
      <c r="C362">
        <v>83</v>
      </c>
      <c r="D362" t="s">
        <v>418</v>
      </c>
      <c r="E362" t="s">
        <v>65</v>
      </c>
      <c r="F362">
        <v>365579</v>
      </c>
      <c r="G362">
        <v>175184</v>
      </c>
      <c r="H362">
        <v>190395</v>
      </c>
      <c r="I362">
        <v>144065</v>
      </c>
      <c r="J362">
        <v>156003</v>
      </c>
      <c r="K362">
        <v>23392</v>
      </c>
      <c r="L362">
        <v>26006</v>
      </c>
      <c r="M362">
        <v>1015</v>
      </c>
      <c r="N362">
        <v>936</v>
      </c>
      <c r="O362">
        <v>2794</v>
      </c>
      <c r="P362">
        <v>3598</v>
      </c>
      <c r="Q362">
        <v>153</v>
      </c>
      <c r="R362">
        <v>162</v>
      </c>
      <c r="S362">
        <v>3765</v>
      </c>
      <c r="T362">
        <v>3690</v>
      </c>
      <c r="U362">
        <v>149275</v>
      </c>
      <c r="V362">
        <v>164668</v>
      </c>
      <c r="W362">
        <v>25909</v>
      </c>
      <c r="X362">
        <v>25727</v>
      </c>
    </row>
    <row r="363" spans="1:24" hidden="1" x14ac:dyDescent="0.25">
      <c r="A363" s="74" t="str">
        <f t="shared" si="5"/>
        <v>12085</v>
      </c>
      <c r="B363">
        <v>12</v>
      </c>
      <c r="C363">
        <v>85</v>
      </c>
      <c r="D363" t="s">
        <v>418</v>
      </c>
      <c r="E363" t="s">
        <v>447</v>
      </c>
      <c r="F363">
        <v>161000</v>
      </c>
      <c r="G363">
        <v>79574</v>
      </c>
      <c r="H363">
        <v>81426</v>
      </c>
      <c r="I363">
        <v>71287</v>
      </c>
      <c r="J363">
        <v>73714</v>
      </c>
      <c r="K363">
        <v>4938</v>
      </c>
      <c r="L363">
        <v>4213</v>
      </c>
      <c r="M363">
        <v>887</v>
      </c>
      <c r="N363">
        <v>691</v>
      </c>
      <c r="O363">
        <v>1036</v>
      </c>
      <c r="P363">
        <v>1383</v>
      </c>
      <c r="Q363">
        <v>166</v>
      </c>
      <c r="R363">
        <v>122</v>
      </c>
      <c r="S363">
        <v>1260</v>
      </c>
      <c r="T363">
        <v>1303</v>
      </c>
      <c r="U363">
        <v>67317</v>
      </c>
      <c r="V363">
        <v>70839</v>
      </c>
      <c r="W363">
        <v>12257</v>
      </c>
      <c r="X363">
        <v>10587</v>
      </c>
    </row>
    <row r="364" spans="1:24" hidden="1" x14ac:dyDescent="0.25">
      <c r="A364" s="74" t="str">
        <f t="shared" si="5"/>
        <v>12086</v>
      </c>
      <c r="B364">
        <v>12</v>
      </c>
      <c r="C364">
        <v>86</v>
      </c>
      <c r="D364" t="s">
        <v>418</v>
      </c>
      <c r="E364" t="s">
        <v>448</v>
      </c>
      <c r="F364">
        <v>2716940</v>
      </c>
      <c r="G364">
        <v>1320180</v>
      </c>
      <c r="H364">
        <v>1396760</v>
      </c>
      <c r="I364">
        <v>1046219</v>
      </c>
      <c r="J364">
        <v>1101492</v>
      </c>
      <c r="K364">
        <v>231895</v>
      </c>
      <c r="L364">
        <v>249865</v>
      </c>
      <c r="M364">
        <v>4182</v>
      </c>
      <c r="N364">
        <v>3642</v>
      </c>
      <c r="O364">
        <v>20809</v>
      </c>
      <c r="P364">
        <v>23302</v>
      </c>
      <c r="Q364">
        <v>639</v>
      </c>
      <c r="R364">
        <v>653</v>
      </c>
      <c r="S364">
        <v>16436</v>
      </c>
      <c r="T364">
        <v>17806</v>
      </c>
      <c r="U364">
        <v>409833</v>
      </c>
      <c r="V364">
        <v>420743</v>
      </c>
      <c r="W364">
        <v>910347</v>
      </c>
      <c r="X364">
        <v>976017</v>
      </c>
    </row>
    <row r="365" spans="1:24" hidden="1" x14ac:dyDescent="0.25">
      <c r="A365" s="74" t="str">
        <f t="shared" si="5"/>
        <v>12087</v>
      </c>
      <c r="B365">
        <v>12</v>
      </c>
      <c r="C365">
        <v>87</v>
      </c>
      <c r="D365" t="s">
        <v>418</v>
      </c>
      <c r="E365" t="s">
        <v>179</v>
      </c>
      <c r="F365">
        <v>74228</v>
      </c>
      <c r="G365">
        <v>38454</v>
      </c>
      <c r="H365">
        <v>35774</v>
      </c>
      <c r="I365">
        <v>34127</v>
      </c>
      <c r="J365">
        <v>31934</v>
      </c>
      <c r="K365">
        <v>2876</v>
      </c>
      <c r="L365">
        <v>2378</v>
      </c>
      <c r="M365">
        <v>193</v>
      </c>
      <c r="N365">
        <v>195</v>
      </c>
      <c r="O365">
        <v>478</v>
      </c>
      <c r="P365">
        <v>604</v>
      </c>
      <c r="Q365">
        <v>49</v>
      </c>
      <c r="R365">
        <v>30</v>
      </c>
      <c r="S365">
        <v>731</v>
      </c>
      <c r="T365">
        <v>633</v>
      </c>
      <c r="U365">
        <v>28773</v>
      </c>
      <c r="V365">
        <v>26655</v>
      </c>
      <c r="W365">
        <v>9681</v>
      </c>
      <c r="X365">
        <v>9119</v>
      </c>
    </row>
    <row r="366" spans="1:24" hidden="1" x14ac:dyDescent="0.25">
      <c r="A366" s="74" t="str">
        <f t="shared" si="5"/>
        <v>12089</v>
      </c>
      <c r="B366">
        <v>12</v>
      </c>
      <c r="C366">
        <v>89</v>
      </c>
      <c r="D366" t="s">
        <v>418</v>
      </c>
      <c r="E366" t="s">
        <v>449</v>
      </c>
      <c r="F366">
        <v>88625</v>
      </c>
      <c r="G366">
        <v>43523</v>
      </c>
      <c r="H366">
        <v>45102</v>
      </c>
      <c r="I366">
        <v>39431</v>
      </c>
      <c r="J366">
        <v>40815</v>
      </c>
      <c r="K366">
        <v>2637</v>
      </c>
      <c r="L366">
        <v>2743</v>
      </c>
      <c r="M366">
        <v>220</v>
      </c>
      <c r="N366">
        <v>221</v>
      </c>
      <c r="O366">
        <v>398</v>
      </c>
      <c r="P366">
        <v>493</v>
      </c>
      <c r="Q366">
        <v>40</v>
      </c>
      <c r="R366">
        <v>33</v>
      </c>
      <c r="S366">
        <v>797</v>
      </c>
      <c r="T366">
        <v>797</v>
      </c>
      <c r="U366">
        <v>41464</v>
      </c>
      <c r="V366">
        <v>42997</v>
      </c>
      <c r="W366">
        <v>2059</v>
      </c>
      <c r="X366">
        <v>2105</v>
      </c>
    </row>
    <row r="367" spans="1:24" hidden="1" x14ac:dyDescent="0.25">
      <c r="A367" s="74" t="str">
        <f t="shared" si="5"/>
        <v>12091</v>
      </c>
      <c r="B367">
        <v>12</v>
      </c>
      <c r="C367">
        <v>91</v>
      </c>
      <c r="D367" t="s">
        <v>418</v>
      </c>
      <c r="E367" t="s">
        <v>450</v>
      </c>
      <c r="F367">
        <v>210738</v>
      </c>
      <c r="G367">
        <v>106779</v>
      </c>
      <c r="H367">
        <v>103959</v>
      </c>
      <c r="I367">
        <v>86888</v>
      </c>
      <c r="J367">
        <v>83958</v>
      </c>
      <c r="K367">
        <v>11770</v>
      </c>
      <c r="L367">
        <v>10300</v>
      </c>
      <c r="M367">
        <v>795</v>
      </c>
      <c r="N367">
        <v>741</v>
      </c>
      <c r="O367">
        <v>2523</v>
      </c>
      <c r="P367">
        <v>4117</v>
      </c>
      <c r="Q367">
        <v>197</v>
      </c>
      <c r="R367">
        <v>254</v>
      </c>
      <c r="S367">
        <v>4606</v>
      </c>
      <c r="T367">
        <v>4589</v>
      </c>
      <c r="U367">
        <v>96413</v>
      </c>
      <c r="V367">
        <v>93793</v>
      </c>
      <c r="W367">
        <v>10366</v>
      </c>
      <c r="X367">
        <v>10166</v>
      </c>
    </row>
    <row r="368" spans="1:24" hidden="1" x14ac:dyDescent="0.25">
      <c r="A368" s="74" t="str">
        <f t="shared" si="5"/>
        <v>12093</v>
      </c>
      <c r="B368">
        <v>12</v>
      </c>
      <c r="C368">
        <v>93</v>
      </c>
      <c r="D368" t="s">
        <v>418</v>
      </c>
      <c r="E368" t="s">
        <v>451</v>
      </c>
      <c r="F368">
        <v>42168</v>
      </c>
      <c r="G368">
        <v>22637</v>
      </c>
      <c r="H368">
        <v>19531</v>
      </c>
      <c r="I368">
        <v>19155</v>
      </c>
      <c r="J368">
        <v>17505</v>
      </c>
      <c r="K368">
        <v>2570</v>
      </c>
      <c r="L368">
        <v>1209</v>
      </c>
      <c r="M368">
        <v>357</v>
      </c>
      <c r="N368">
        <v>281</v>
      </c>
      <c r="O368">
        <v>195</v>
      </c>
      <c r="P368">
        <v>216</v>
      </c>
      <c r="Q368">
        <v>26</v>
      </c>
      <c r="R368">
        <v>28</v>
      </c>
      <c r="S368">
        <v>334</v>
      </c>
      <c r="T368">
        <v>292</v>
      </c>
      <c r="U368">
        <v>16389</v>
      </c>
      <c r="V368">
        <v>14812</v>
      </c>
      <c r="W368">
        <v>6248</v>
      </c>
      <c r="X368">
        <v>4719</v>
      </c>
    </row>
    <row r="369" spans="1:24" hidden="1" x14ac:dyDescent="0.25">
      <c r="A369" s="74" t="str">
        <f t="shared" si="5"/>
        <v>12095</v>
      </c>
      <c r="B369">
        <v>12</v>
      </c>
      <c r="C369">
        <v>95</v>
      </c>
      <c r="D369" t="s">
        <v>418</v>
      </c>
      <c r="E369" t="s">
        <v>321</v>
      </c>
      <c r="F369">
        <v>1393452</v>
      </c>
      <c r="G369">
        <v>683793</v>
      </c>
      <c r="H369">
        <v>709659</v>
      </c>
      <c r="I369">
        <v>470313</v>
      </c>
      <c r="J369">
        <v>477547</v>
      </c>
      <c r="K369">
        <v>152256</v>
      </c>
      <c r="L369">
        <v>164950</v>
      </c>
      <c r="M369">
        <v>4099</v>
      </c>
      <c r="N369">
        <v>3904</v>
      </c>
      <c r="O369">
        <v>36765</v>
      </c>
      <c r="P369">
        <v>42370</v>
      </c>
      <c r="Q369">
        <v>1448</v>
      </c>
      <c r="R369">
        <v>1259</v>
      </c>
      <c r="S369">
        <v>18912</v>
      </c>
      <c r="T369">
        <v>19629</v>
      </c>
      <c r="U369">
        <v>459931</v>
      </c>
      <c r="V369">
        <v>478226</v>
      </c>
      <c r="W369">
        <v>223862</v>
      </c>
      <c r="X369">
        <v>231433</v>
      </c>
    </row>
    <row r="370" spans="1:24" hidden="1" x14ac:dyDescent="0.25">
      <c r="A370" s="74" t="str">
        <f t="shared" si="5"/>
        <v>12097</v>
      </c>
      <c r="B370">
        <v>12</v>
      </c>
      <c r="C370">
        <v>97</v>
      </c>
      <c r="D370" t="s">
        <v>418</v>
      </c>
      <c r="E370" t="s">
        <v>452</v>
      </c>
      <c r="F370">
        <v>375751</v>
      </c>
      <c r="G370">
        <v>185592</v>
      </c>
      <c r="H370">
        <v>190159</v>
      </c>
      <c r="I370">
        <v>146885</v>
      </c>
      <c r="J370">
        <v>150356</v>
      </c>
      <c r="K370">
        <v>26376</v>
      </c>
      <c r="L370">
        <v>26465</v>
      </c>
      <c r="M370">
        <v>1596</v>
      </c>
      <c r="N370">
        <v>1496</v>
      </c>
      <c r="O370">
        <v>5023</v>
      </c>
      <c r="P370">
        <v>5870</v>
      </c>
      <c r="Q370">
        <v>441</v>
      </c>
      <c r="R370">
        <v>488</v>
      </c>
      <c r="S370">
        <v>5271</v>
      </c>
      <c r="T370">
        <v>5484</v>
      </c>
      <c r="U370">
        <v>81634</v>
      </c>
      <c r="V370">
        <v>84320</v>
      </c>
      <c r="W370">
        <v>103958</v>
      </c>
      <c r="X370">
        <v>105839</v>
      </c>
    </row>
    <row r="371" spans="1:24" hidden="1" x14ac:dyDescent="0.25">
      <c r="A371" s="74" t="str">
        <f t="shared" si="5"/>
        <v>12099</v>
      </c>
      <c r="B371">
        <v>12</v>
      </c>
      <c r="C371">
        <v>99</v>
      </c>
      <c r="D371" t="s">
        <v>418</v>
      </c>
      <c r="E371" t="s">
        <v>453</v>
      </c>
      <c r="F371">
        <v>1496770</v>
      </c>
      <c r="G371">
        <v>725445</v>
      </c>
      <c r="H371">
        <v>771325</v>
      </c>
      <c r="I371">
        <v>543499</v>
      </c>
      <c r="J371">
        <v>573822</v>
      </c>
      <c r="K371">
        <v>141632</v>
      </c>
      <c r="L371">
        <v>155159</v>
      </c>
      <c r="M371">
        <v>4971</v>
      </c>
      <c r="N371">
        <v>3792</v>
      </c>
      <c r="O371">
        <v>20669</v>
      </c>
      <c r="P371">
        <v>23405</v>
      </c>
      <c r="Q371">
        <v>901</v>
      </c>
      <c r="R371">
        <v>819</v>
      </c>
      <c r="S371">
        <v>13773</v>
      </c>
      <c r="T371">
        <v>14328</v>
      </c>
      <c r="U371">
        <v>550686</v>
      </c>
      <c r="V371">
        <v>596500</v>
      </c>
      <c r="W371">
        <v>174759</v>
      </c>
      <c r="X371">
        <v>174825</v>
      </c>
    </row>
    <row r="372" spans="1:24" hidden="1" x14ac:dyDescent="0.25">
      <c r="A372" s="74" t="str">
        <f t="shared" si="5"/>
        <v>12101</v>
      </c>
      <c r="B372">
        <v>12</v>
      </c>
      <c r="C372">
        <v>101</v>
      </c>
      <c r="D372" t="s">
        <v>418</v>
      </c>
      <c r="E372" t="s">
        <v>454</v>
      </c>
      <c r="F372">
        <v>553947</v>
      </c>
      <c r="G372">
        <v>269315</v>
      </c>
      <c r="H372">
        <v>284632</v>
      </c>
      <c r="I372">
        <v>235745</v>
      </c>
      <c r="J372">
        <v>248994</v>
      </c>
      <c r="K372">
        <v>18447</v>
      </c>
      <c r="L372">
        <v>18770</v>
      </c>
      <c r="M372">
        <v>1437</v>
      </c>
      <c r="N372">
        <v>1262</v>
      </c>
      <c r="O372">
        <v>6884</v>
      </c>
      <c r="P372">
        <v>8599</v>
      </c>
      <c r="Q372">
        <v>295</v>
      </c>
      <c r="R372">
        <v>307</v>
      </c>
      <c r="S372">
        <v>6507</v>
      </c>
      <c r="T372">
        <v>6700</v>
      </c>
      <c r="U372">
        <v>223921</v>
      </c>
      <c r="V372">
        <v>238410</v>
      </c>
      <c r="W372">
        <v>45394</v>
      </c>
      <c r="X372">
        <v>46222</v>
      </c>
    </row>
    <row r="373" spans="1:24" hidden="1" x14ac:dyDescent="0.25">
      <c r="A373" s="74" t="str">
        <f t="shared" si="5"/>
        <v>12103</v>
      </c>
      <c r="B373">
        <v>12</v>
      </c>
      <c r="C373">
        <v>103</v>
      </c>
      <c r="D373" t="s">
        <v>418</v>
      </c>
      <c r="E373" t="s">
        <v>455</v>
      </c>
      <c r="F373">
        <v>974996</v>
      </c>
      <c r="G373">
        <v>468101</v>
      </c>
      <c r="H373">
        <v>506895</v>
      </c>
      <c r="I373">
        <v>387292</v>
      </c>
      <c r="J373">
        <v>417201</v>
      </c>
      <c r="K373">
        <v>51342</v>
      </c>
      <c r="L373">
        <v>56817</v>
      </c>
      <c r="M373">
        <v>1967</v>
      </c>
      <c r="N373">
        <v>1879</v>
      </c>
      <c r="O373">
        <v>15894</v>
      </c>
      <c r="P373">
        <v>18897</v>
      </c>
      <c r="Q373">
        <v>580</v>
      </c>
      <c r="R373">
        <v>585</v>
      </c>
      <c r="S373">
        <v>11026</v>
      </c>
      <c r="T373">
        <v>11516</v>
      </c>
      <c r="U373">
        <v>419120</v>
      </c>
      <c r="V373">
        <v>456468</v>
      </c>
      <c r="W373">
        <v>48981</v>
      </c>
      <c r="X373">
        <v>50427</v>
      </c>
    </row>
    <row r="374" spans="1:24" hidden="1" x14ac:dyDescent="0.25">
      <c r="A374" s="74" t="str">
        <f t="shared" si="5"/>
        <v>12105</v>
      </c>
      <c r="B374">
        <v>12</v>
      </c>
      <c r="C374">
        <v>105</v>
      </c>
      <c r="D374" t="s">
        <v>418</v>
      </c>
      <c r="E374" t="s">
        <v>68</v>
      </c>
      <c r="F374">
        <v>724777</v>
      </c>
      <c r="G374">
        <v>355420</v>
      </c>
      <c r="H374">
        <v>369357</v>
      </c>
      <c r="I374">
        <v>280480</v>
      </c>
      <c r="J374">
        <v>290372</v>
      </c>
      <c r="K374">
        <v>57089</v>
      </c>
      <c r="L374">
        <v>60509</v>
      </c>
      <c r="M374">
        <v>2624</v>
      </c>
      <c r="N374">
        <v>2331</v>
      </c>
      <c r="O374">
        <v>6365</v>
      </c>
      <c r="P374">
        <v>7475</v>
      </c>
      <c r="Q374">
        <v>435</v>
      </c>
      <c r="R374">
        <v>398</v>
      </c>
      <c r="S374">
        <v>8427</v>
      </c>
      <c r="T374">
        <v>8272</v>
      </c>
      <c r="U374">
        <v>264733</v>
      </c>
      <c r="V374">
        <v>281642</v>
      </c>
      <c r="W374">
        <v>90687</v>
      </c>
      <c r="X374">
        <v>87715</v>
      </c>
    </row>
    <row r="375" spans="1:24" hidden="1" x14ac:dyDescent="0.25">
      <c r="A375" s="74" t="str">
        <f t="shared" si="5"/>
        <v>12107</v>
      </c>
      <c r="B375">
        <v>12</v>
      </c>
      <c r="C375">
        <v>107</v>
      </c>
      <c r="D375" t="s">
        <v>418</v>
      </c>
      <c r="E375" t="s">
        <v>456</v>
      </c>
      <c r="F375">
        <v>74521</v>
      </c>
      <c r="G375">
        <v>36909</v>
      </c>
      <c r="H375">
        <v>37612</v>
      </c>
      <c r="I375">
        <v>29879</v>
      </c>
      <c r="J375">
        <v>29933</v>
      </c>
      <c r="K375">
        <v>5814</v>
      </c>
      <c r="L375">
        <v>6432</v>
      </c>
      <c r="M375">
        <v>280</v>
      </c>
      <c r="N375">
        <v>232</v>
      </c>
      <c r="O375">
        <v>243</v>
      </c>
      <c r="P375">
        <v>276</v>
      </c>
      <c r="Q375">
        <v>48</v>
      </c>
      <c r="R375">
        <v>56</v>
      </c>
      <c r="S375">
        <v>645</v>
      </c>
      <c r="T375">
        <v>683</v>
      </c>
      <c r="U375">
        <v>32987</v>
      </c>
      <c r="V375">
        <v>33937</v>
      </c>
      <c r="W375">
        <v>3922</v>
      </c>
      <c r="X375">
        <v>3675</v>
      </c>
    </row>
    <row r="376" spans="1:24" hidden="1" x14ac:dyDescent="0.25">
      <c r="A376" s="74" t="str">
        <f t="shared" si="5"/>
        <v>12109</v>
      </c>
      <c r="B376">
        <v>12</v>
      </c>
      <c r="C376">
        <v>109</v>
      </c>
      <c r="D376" t="s">
        <v>418</v>
      </c>
      <c r="E376" t="s">
        <v>457</v>
      </c>
      <c r="F376">
        <v>264672</v>
      </c>
      <c r="G376">
        <v>128943</v>
      </c>
      <c r="H376">
        <v>135729</v>
      </c>
      <c r="I376">
        <v>114239</v>
      </c>
      <c r="J376">
        <v>120315</v>
      </c>
      <c r="K376">
        <v>7237</v>
      </c>
      <c r="L376">
        <v>7472</v>
      </c>
      <c r="M376">
        <v>459</v>
      </c>
      <c r="N376">
        <v>397</v>
      </c>
      <c r="O376">
        <v>4081</v>
      </c>
      <c r="P376">
        <v>4527</v>
      </c>
      <c r="Q376">
        <v>127</v>
      </c>
      <c r="R376">
        <v>102</v>
      </c>
      <c r="S376">
        <v>2800</v>
      </c>
      <c r="T376">
        <v>2916</v>
      </c>
      <c r="U376">
        <v>119135</v>
      </c>
      <c r="V376">
        <v>125778</v>
      </c>
      <c r="W376">
        <v>9808</v>
      </c>
      <c r="X376">
        <v>9951</v>
      </c>
    </row>
    <row r="377" spans="1:24" hidden="1" x14ac:dyDescent="0.25">
      <c r="A377" s="74" t="str">
        <f t="shared" si="5"/>
        <v>12111</v>
      </c>
      <c r="B377">
        <v>12</v>
      </c>
      <c r="C377">
        <v>111</v>
      </c>
      <c r="D377" t="s">
        <v>418</v>
      </c>
      <c r="E377" t="s">
        <v>458</v>
      </c>
      <c r="F377">
        <v>328297</v>
      </c>
      <c r="G377">
        <v>160134</v>
      </c>
      <c r="H377">
        <v>168163</v>
      </c>
      <c r="I377">
        <v>118589</v>
      </c>
      <c r="J377">
        <v>122927</v>
      </c>
      <c r="K377">
        <v>33986</v>
      </c>
      <c r="L377">
        <v>36426</v>
      </c>
      <c r="M377">
        <v>950</v>
      </c>
      <c r="N377">
        <v>884</v>
      </c>
      <c r="O377">
        <v>2678</v>
      </c>
      <c r="P377">
        <v>3849</v>
      </c>
      <c r="Q377">
        <v>163</v>
      </c>
      <c r="R377">
        <v>179</v>
      </c>
      <c r="S377">
        <v>3768</v>
      </c>
      <c r="T377">
        <v>3898</v>
      </c>
      <c r="U377">
        <v>127350</v>
      </c>
      <c r="V377">
        <v>135637</v>
      </c>
      <c r="W377">
        <v>32784</v>
      </c>
      <c r="X377">
        <v>32526</v>
      </c>
    </row>
    <row r="378" spans="1:24" hidden="1" x14ac:dyDescent="0.25">
      <c r="A378" s="74" t="str">
        <f t="shared" si="5"/>
        <v>12113</v>
      </c>
      <c r="B378">
        <v>12</v>
      </c>
      <c r="C378">
        <v>113</v>
      </c>
      <c r="D378" t="s">
        <v>418</v>
      </c>
      <c r="E378" t="s">
        <v>459</v>
      </c>
      <c r="F378">
        <v>184313</v>
      </c>
      <c r="G378">
        <v>93940</v>
      </c>
      <c r="H378">
        <v>90373</v>
      </c>
      <c r="I378">
        <v>80717</v>
      </c>
      <c r="J378">
        <v>79475</v>
      </c>
      <c r="K378">
        <v>7620</v>
      </c>
      <c r="L378">
        <v>4371</v>
      </c>
      <c r="M378">
        <v>856</v>
      </c>
      <c r="N378">
        <v>771</v>
      </c>
      <c r="O378">
        <v>1474</v>
      </c>
      <c r="P378">
        <v>2490</v>
      </c>
      <c r="Q378">
        <v>162</v>
      </c>
      <c r="R378">
        <v>160</v>
      </c>
      <c r="S378">
        <v>3111</v>
      </c>
      <c r="T378">
        <v>3106</v>
      </c>
      <c r="U378">
        <v>88262</v>
      </c>
      <c r="V378">
        <v>85193</v>
      </c>
      <c r="W378">
        <v>5678</v>
      </c>
      <c r="X378">
        <v>5180</v>
      </c>
    </row>
    <row r="379" spans="1:24" hidden="1" x14ac:dyDescent="0.25">
      <c r="A379" s="74" t="str">
        <f t="shared" si="5"/>
        <v>12115</v>
      </c>
      <c r="B379">
        <v>12</v>
      </c>
      <c r="C379">
        <v>115</v>
      </c>
      <c r="D379" t="s">
        <v>418</v>
      </c>
      <c r="E379" t="s">
        <v>460</v>
      </c>
      <c r="F379">
        <v>433742</v>
      </c>
      <c r="G379">
        <v>206575</v>
      </c>
      <c r="H379">
        <v>227167</v>
      </c>
      <c r="I379">
        <v>188964</v>
      </c>
      <c r="J379">
        <v>207829</v>
      </c>
      <c r="K379">
        <v>9964</v>
      </c>
      <c r="L379">
        <v>10579</v>
      </c>
      <c r="M379">
        <v>702</v>
      </c>
      <c r="N379">
        <v>678</v>
      </c>
      <c r="O379">
        <v>3528</v>
      </c>
      <c r="P379">
        <v>4447</v>
      </c>
      <c r="Q379">
        <v>142</v>
      </c>
      <c r="R379">
        <v>134</v>
      </c>
      <c r="S379">
        <v>3275</v>
      </c>
      <c r="T379">
        <v>3500</v>
      </c>
      <c r="U379">
        <v>186163</v>
      </c>
      <c r="V379">
        <v>206111</v>
      </c>
      <c r="W379">
        <v>20412</v>
      </c>
      <c r="X379">
        <v>21056</v>
      </c>
    </row>
    <row r="380" spans="1:24" hidden="1" x14ac:dyDescent="0.25">
      <c r="A380" s="74" t="str">
        <f t="shared" si="5"/>
        <v>12117</v>
      </c>
      <c r="B380">
        <v>12</v>
      </c>
      <c r="C380">
        <v>117</v>
      </c>
      <c r="D380" t="s">
        <v>418</v>
      </c>
      <c r="E380" t="s">
        <v>461</v>
      </c>
      <c r="F380">
        <v>471826</v>
      </c>
      <c r="G380">
        <v>228175</v>
      </c>
      <c r="H380">
        <v>243651</v>
      </c>
      <c r="I380">
        <v>179779</v>
      </c>
      <c r="J380">
        <v>190891</v>
      </c>
      <c r="K380">
        <v>29001</v>
      </c>
      <c r="L380">
        <v>32602</v>
      </c>
      <c r="M380">
        <v>1071</v>
      </c>
      <c r="N380">
        <v>1106</v>
      </c>
      <c r="O380">
        <v>11321</v>
      </c>
      <c r="P380">
        <v>12037</v>
      </c>
      <c r="Q380">
        <v>278</v>
      </c>
      <c r="R380">
        <v>280</v>
      </c>
      <c r="S380">
        <v>6725</v>
      </c>
      <c r="T380">
        <v>6735</v>
      </c>
      <c r="U380">
        <v>176952</v>
      </c>
      <c r="V380">
        <v>188928</v>
      </c>
      <c r="W380">
        <v>51223</v>
      </c>
      <c r="X380">
        <v>54723</v>
      </c>
    </row>
    <row r="381" spans="1:24" hidden="1" x14ac:dyDescent="0.25">
      <c r="A381" s="74" t="str">
        <f t="shared" si="5"/>
        <v>12119</v>
      </c>
      <c r="B381">
        <v>12</v>
      </c>
      <c r="C381">
        <v>119</v>
      </c>
      <c r="D381" t="s">
        <v>418</v>
      </c>
      <c r="E381" t="s">
        <v>189</v>
      </c>
      <c r="F381">
        <v>132420</v>
      </c>
      <c r="G381">
        <v>65847</v>
      </c>
      <c r="H381">
        <v>66573</v>
      </c>
      <c r="I381">
        <v>57757</v>
      </c>
      <c r="J381">
        <v>61776</v>
      </c>
      <c r="K381">
        <v>6573</v>
      </c>
      <c r="L381">
        <v>3124</v>
      </c>
      <c r="M381">
        <v>313</v>
      </c>
      <c r="N381">
        <v>206</v>
      </c>
      <c r="O381">
        <v>491</v>
      </c>
      <c r="P381">
        <v>779</v>
      </c>
      <c r="Q381">
        <v>50</v>
      </c>
      <c r="R381">
        <v>44</v>
      </c>
      <c r="S381">
        <v>663</v>
      </c>
      <c r="T381">
        <v>644</v>
      </c>
      <c r="U381">
        <v>61162</v>
      </c>
      <c r="V381">
        <v>63403</v>
      </c>
      <c r="W381">
        <v>4685</v>
      </c>
      <c r="X381">
        <v>3170</v>
      </c>
    </row>
    <row r="382" spans="1:24" hidden="1" x14ac:dyDescent="0.25">
      <c r="A382" s="74" t="str">
        <f t="shared" si="5"/>
        <v>12121</v>
      </c>
      <c r="B382">
        <v>12</v>
      </c>
      <c r="C382">
        <v>121</v>
      </c>
      <c r="D382" t="s">
        <v>418</v>
      </c>
      <c r="E382" t="s">
        <v>462</v>
      </c>
      <c r="F382">
        <v>44417</v>
      </c>
      <c r="G382">
        <v>22851</v>
      </c>
      <c r="H382">
        <v>21566</v>
      </c>
      <c r="I382">
        <v>18966</v>
      </c>
      <c r="J382">
        <v>18450</v>
      </c>
      <c r="K382">
        <v>3191</v>
      </c>
      <c r="L382">
        <v>2410</v>
      </c>
      <c r="M382">
        <v>182</v>
      </c>
      <c r="N382">
        <v>147</v>
      </c>
      <c r="O382">
        <v>132</v>
      </c>
      <c r="P382">
        <v>148</v>
      </c>
      <c r="Q382">
        <v>20</v>
      </c>
      <c r="R382">
        <v>18</v>
      </c>
      <c r="S382">
        <v>360</v>
      </c>
      <c r="T382">
        <v>393</v>
      </c>
      <c r="U382">
        <v>20454</v>
      </c>
      <c r="V382">
        <v>19554</v>
      </c>
      <c r="W382">
        <v>2397</v>
      </c>
      <c r="X382">
        <v>2012</v>
      </c>
    </row>
    <row r="383" spans="1:24" hidden="1" x14ac:dyDescent="0.25">
      <c r="A383" s="74" t="str">
        <f t="shared" si="5"/>
        <v>12123</v>
      </c>
      <c r="B383">
        <v>12</v>
      </c>
      <c r="C383">
        <v>123</v>
      </c>
      <c r="D383" t="s">
        <v>418</v>
      </c>
      <c r="E383" t="s">
        <v>463</v>
      </c>
      <c r="F383">
        <v>21569</v>
      </c>
      <c r="G383">
        <v>11713</v>
      </c>
      <c r="H383">
        <v>9856</v>
      </c>
      <c r="I383">
        <v>8704</v>
      </c>
      <c r="J383">
        <v>7695</v>
      </c>
      <c r="K383">
        <v>2574</v>
      </c>
      <c r="L383">
        <v>1719</v>
      </c>
      <c r="M383">
        <v>121</v>
      </c>
      <c r="N383">
        <v>96</v>
      </c>
      <c r="O383">
        <v>96</v>
      </c>
      <c r="P383">
        <v>101</v>
      </c>
      <c r="Q383">
        <v>5</v>
      </c>
      <c r="R383">
        <v>4</v>
      </c>
      <c r="S383">
        <v>213</v>
      </c>
      <c r="T383">
        <v>241</v>
      </c>
      <c r="U383">
        <v>11056</v>
      </c>
      <c r="V383">
        <v>9597</v>
      </c>
      <c r="W383">
        <v>657</v>
      </c>
      <c r="X383">
        <v>259</v>
      </c>
    </row>
    <row r="384" spans="1:24" hidden="1" x14ac:dyDescent="0.25">
      <c r="A384" s="74" t="str">
        <f t="shared" si="5"/>
        <v>12125</v>
      </c>
      <c r="B384">
        <v>12</v>
      </c>
      <c r="C384">
        <v>125</v>
      </c>
      <c r="D384" t="s">
        <v>418</v>
      </c>
      <c r="E384" t="s">
        <v>72</v>
      </c>
      <c r="F384">
        <v>15237</v>
      </c>
      <c r="G384">
        <v>9843</v>
      </c>
      <c r="H384">
        <v>5394</v>
      </c>
      <c r="I384">
        <v>6764</v>
      </c>
      <c r="J384">
        <v>4582</v>
      </c>
      <c r="K384">
        <v>2838</v>
      </c>
      <c r="L384">
        <v>605</v>
      </c>
      <c r="M384">
        <v>40</v>
      </c>
      <c r="N384">
        <v>42</v>
      </c>
      <c r="O384">
        <v>51</v>
      </c>
      <c r="P384">
        <v>38</v>
      </c>
      <c r="Q384">
        <v>6</v>
      </c>
      <c r="R384">
        <v>0</v>
      </c>
      <c r="S384">
        <v>144</v>
      </c>
      <c r="T384">
        <v>127</v>
      </c>
      <c r="U384">
        <v>9238</v>
      </c>
      <c r="V384">
        <v>5148</v>
      </c>
      <c r="W384">
        <v>605</v>
      </c>
      <c r="X384">
        <v>246</v>
      </c>
    </row>
    <row r="385" spans="1:24" hidden="1" x14ac:dyDescent="0.25">
      <c r="A385" s="74" t="str">
        <f t="shared" si="5"/>
        <v>12127</v>
      </c>
      <c r="B385">
        <v>12</v>
      </c>
      <c r="C385">
        <v>127</v>
      </c>
      <c r="D385" t="s">
        <v>418</v>
      </c>
      <c r="E385" t="s">
        <v>464</v>
      </c>
      <c r="F385">
        <v>553284</v>
      </c>
      <c r="G385">
        <v>269803</v>
      </c>
      <c r="H385">
        <v>283481</v>
      </c>
      <c r="I385">
        <v>226387</v>
      </c>
      <c r="J385">
        <v>236904</v>
      </c>
      <c r="K385">
        <v>30682</v>
      </c>
      <c r="L385">
        <v>33050</v>
      </c>
      <c r="M385">
        <v>1307</v>
      </c>
      <c r="N385">
        <v>1348</v>
      </c>
      <c r="O385">
        <v>5146</v>
      </c>
      <c r="P385">
        <v>5832</v>
      </c>
      <c r="Q385">
        <v>254</v>
      </c>
      <c r="R385">
        <v>196</v>
      </c>
      <c r="S385">
        <v>6027</v>
      </c>
      <c r="T385">
        <v>6151</v>
      </c>
      <c r="U385">
        <v>228407</v>
      </c>
      <c r="V385">
        <v>241928</v>
      </c>
      <c r="W385">
        <v>41396</v>
      </c>
      <c r="X385">
        <v>41553</v>
      </c>
    </row>
    <row r="386" spans="1:24" hidden="1" x14ac:dyDescent="0.25">
      <c r="A386" s="74" t="str">
        <f t="shared" ref="A386:A449" si="6">TEXT(B386*1000+C386,"00000")</f>
        <v>12129</v>
      </c>
      <c r="B386">
        <v>12</v>
      </c>
      <c r="C386">
        <v>129</v>
      </c>
      <c r="D386" t="s">
        <v>418</v>
      </c>
      <c r="E386" t="s">
        <v>465</v>
      </c>
      <c r="F386">
        <v>33739</v>
      </c>
      <c r="G386">
        <v>18239</v>
      </c>
      <c r="H386">
        <v>15500</v>
      </c>
      <c r="I386">
        <v>14399</v>
      </c>
      <c r="J386">
        <v>13399</v>
      </c>
      <c r="K386">
        <v>3176</v>
      </c>
      <c r="L386">
        <v>1515</v>
      </c>
      <c r="M386">
        <v>146</v>
      </c>
      <c r="N386">
        <v>106</v>
      </c>
      <c r="O386">
        <v>102</v>
      </c>
      <c r="P386">
        <v>127</v>
      </c>
      <c r="Q386">
        <v>19</v>
      </c>
      <c r="R386">
        <v>12</v>
      </c>
      <c r="S386">
        <v>397</v>
      </c>
      <c r="T386">
        <v>341</v>
      </c>
      <c r="U386">
        <v>17474</v>
      </c>
      <c r="V386">
        <v>14941</v>
      </c>
      <c r="W386">
        <v>765</v>
      </c>
      <c r="X386">
        <v>559</v>
      </c>
    </row>
    <row r="387" spans="1:24" hidden="1" x14ac:dyDescent="0.25">
      <c r="A387" s="74" t="str">
        <f t="shared" si="6"/>
        <v>12131</v>
      </c>
      <c r="B387">
        <v>12</v>
      </c>
      <c r="C387">
        <v>131</v>
      </c>
      <c r="D387" t="s">
        <v>418</v>
      </c>
      <c r="E387" t="s">
        <v>466</v>
      </c>
      <c r="F387">
        <v>74071</v>
      </c>
      <c r="G387">
        <v>37388</v>
      </c>
      <c r="H387">
        <v>36683</v>
      </c>
      <c r="I387">
        <v>33235</v>
      </c>
      <c r="J387">
        <v>33125</v>
      </c>
      <c r="K387">
        <v>2282</v>
      </c>
      <c r="L387">
        <v>1616</v>
      </c>
      <c r="M387">
        <v>315</v>
      </c>
      <c r="N387">
        <v>277</v>
      </c>
      <c r="O387">
        <v>434</v>
      </c>
      <c r="P387">
        <v>600</v>
      </c>
      <c r="Q387">
        <v>67</v>
      </c>
      <c r="R387">
        <v>60</v>
      </c>
      <c r="S387">
        <v>1055</v>
      </c>
      <c r="T387">
        <v>1005</v>
      </c>
      <c r="U387">
        <v>34749</v>
      </c>
      <c r="V387">
        <v>34528</v>
      </c>
      <c r="W387">
        <v>2639</v>
      </c>
      <c r="X387">
        <v>2155</v>
      </c>
    </row>
    <row r="388" spans="1:24" hidden="1" x14ac:dyDescent="0.25">
      <c r="A388" s="74" t="str">
        <f t="shared" si="6"/>
        <v>12133</v>
      </c>
      <c r="B388">
        <v>12</v>
      </c>
      <c r="C388">
        <v>133</v>
      </c>
      <c r="D388" t="s">
        <v>418</v>
      </c>
      <c r="E388" t="s">
        <v>75</v>
      </c>
      <c r="F388">
        <v>25473</v>
      </c>
      <c r="G388">
        <v>13794</v>
      </c>
      <c r="H388">
        <v>11679</v>
      </c>
      <c r="I388">
        <v>10688</v>
      </c>
      <c r="J388">
        <v>9734</v>
      </c>
      <c r="K388">
        <v>2489</v>
      </c>
      <c r="L388">
        <v>1364</v>
      </c>
      <c r="M388">
        <v>177</v>
      </c>
      <c r="N388">
        <v>157</v>
      </c>
      <c r="O388">
        <v>67</v>
      </c>
      <c r="P388">
        <v>91</v>
      </c>
      <c r="Q388">
        <v>31</v>
      </c>
      <c r="R388">
        <v>59</v>
      </c>
      <c r="S388">
        <v>342</v>
      </c>
      <c r="T388">
        <v>274</v>
      </c>
      <c r="U388">
        <v>13221</v>
      </c>
      <c r="V388">
        <v>11276</v>
      </c>
      <c r="W388">
        <v>573</v>
      </c>
      <c r="X388">
        <v>403</v>
      </c>
    </row>
    <row r="389" spans="1:24" hidden="1" x14ac:dyDescent="0.25">
      <c r="A389" s="74" t="str">
        <f t="shared" si="6"/>
        <v>13001</v>
      </c>
      <c r="B389">
        <v>13</v>
      </c>
      <c r="C389">
        <v>1</v>
      </c>
      <c r="D389" t="s">
        <v>467</v>
      </c>
      <c r="E389" t="s">
        <v>468</v>
      </c>
      <c r="F389">
        <v>18386</v>
      </c>
      <c r="G389">
        <v>9157</v>
      </c>
      <c r="H389">
        <v>9229</v>
      </c>
      <c r="I389">
        <v>6999</v>
      </c>
      <c r="J389">
        <v>7196</v>
      </c>
      <c r="K389">
        <v>1827</v>
      </c>
      <c r="L389">
        <v>1768</v>
      </c>
      <c r="M389">
        <v>49</v>
      </c>
      <c r="N389">
        <v>56</v>
      </c>
      <c r="O389">
        <v>90</v>
      </c>
      <c r="P389">
        <v>63</v>
      </c>
      <c r="Q389">
        <v>36</v>
      </c>
      <c r="R389">
        <v>4</v>
      </c>
      <c r="S389">
        <v>156</v>
      </c>
      <c r="T389">
        <v>142</v>
      </c>
      <c r="U389">
        <v>8153</v>
      </c>
      <c r="V389">
        <v>8388</v>
      </c>
      <c r="W389">
        <v>1004</v>
      </c>
      <c r="X389">
        <v>841</v>
      </c>
    </row>
    <row r="390" spans="1:24" hidden="1" x14ac:dyDescent="0.25">
      <c r="A390" s="74" t="str">
        <f t="shared" si="6"/>
        <v>13003</v>
      </c>
      <c r="B390">
        <v>13</v>
      </c>
      <c r="C390">
        <v>3</v>
      </c>
      <c r="D390" t="s">
        <v>467</v>
      </c>
      <c r="E390" t="s">
        <v>469</v>
      </c>
      <c r="F390">
        <v>8165</v>
      </c>
      <c r="G390">
        <v>4146</v>
      </c>
      <c r="H390">
        <v>4019</v>
      </c>
      <c r="I390">
        <v>3171</v>
      </c>
      <c r="J390">
        <v>3082</v>
      </c>
      <c r="K390">
        <v>693</v>
      </c>
      <c r="L390">
        <v>725</v>
      </c>
      <c r="M390">
        <v>85</v>
      </c>
      <c r="N390">
        <v>47</v>
      </c>
      <c r="O390">
        <v>52</v>
      </c>
      <c r="P390">
        <v>30</v>
      </c>
      <c r="Q390">
        <v>57</v>
      </c>
      <c r="R390">
        <v>32</v>
      </c>
      <c r="S390">
        <v>88</v>
      </c>
      <c r="T390">
        <v>103</v>
      </c>
      <c r="U390">
        <v>3000</v>
      </c>
      <c r="V390">
        <v>3091</v>
      </c>
      <c r="W390">
        <v>1146</v>
      </c>
      <c r="X390">
        <v>928</v>
      </c>
    </row>
    <row r="391" spans="1:24" hidden="1" x14ac:dyDescent="0.25">
      <c r="A391" s="74" t="str">
        <f t="shared" si="6"/>
        <v>13005</v>
      </c>
      <c r="B391">
        <v>13</v>
      </c>
      <c r="C391">
        <v>5</v>
      </c>
      <c r="D391" t="s">
        <v>467</v>
      </c>
      <c r="E391" t="s">
        <v>470</v>
      </c>
      <c r="F391">
        <v>11164</v>
      </c>
      <c r="G391">
        <v>5455</v>
      </c>
      <c r="H391">
        <v>5709</v>
      </c>
      <c r="I391">
        <v>4400</v>
      </c>
      <c r="J391">
        <v>4609</v>
      </c>
      <c r="K391">
        <v>890</v>
      </c>
      <c r="L391">
        <v>920</v>
      </c>
      <c r="M391">
        <v>27</v>
      </c>
      <c r="N391">
        <v>16</v>
      </c>
      <c r="O391">
        <v>36</v>
      </c>
      <c r="P391">
        <v>49</v>
      </c>
      <c r="Q391">
        <v>12</v>
      </c>
      <c r="R391">
        <v>8</v>
      </c>
      <c r="S391">
        <v>90</v>
      </c>
      <c r="T391">
        <v>107</v>
      </c>
      <c r="U391">
        <v>4942</v>
      </c>
      <c r="V391">
        <v>5264</v>
      </c>
      <c r="W391">
        <v>513</v>
      </c>
      <c r="X391">
        <v>445</v>
      </c>
    </row>
    <row r="392" spans="1:24" hidden="1" x14ac:dyDescent="0.25">
      <c r="A392" s="74" t="str">
        <f t="shared" si="6"/>
        <v>13007</v>
      </c>
      <c r="B392">
        <v>13</v>
      </c>
      <c r="C392">
        <v>7</v>
      </c>
      <c r="D392" t="s">
        <v>467</v>
      </c>
      <c r="E392" t="s">
        <v>42</v>
      </c>
      <c r="F392">
        <v>3038</v>
      </c>
      <c r="G392">
        <v>1494</v>
      </c>
      <c r="H392">
        <v>1544</v>
      </c>
      <c r="I392">
        <v>816</v>
      </c>
      <c r="J392">
        <v>791</v>
      </c>
      <c r="K392">
        <v>631</v>
      </c>
      <c r="L392">
        <v>707</v>
      </c>
      <c r="M392">
        <v>8</v>
      </c>
      <c r="N392">
        <v>7</v>
      </c>
      <c r="O392">
        <v>20</v>
      </c>
      <c r="P392">
        <v>15</v>
      </c>
      <c r="Q392">
        <v>0</v>
      </c>
      <c r="R392">
        <v>2</v>
      </c>
      <c r="S392">
        <v>19</v>
      </c>
      <c r="T392">
        <v>22</v>
      </c>
      <c r="U392">
        <v>1383</v>
      </c>
      <c r="V392">
        <v>1462</v>
      </c>
      <c r="W392">
        <v>111</v>
      </c>
      <c r="X392">
        <v>82</v>
      </c>
    </row>
    <row r="393" spans="1:24" hidden="1" x14ac:dyDescent="0.25">
      <c r="A393" s="74" t="str">
        <f t="shared" si="6"/>
        <v>13009</v>
      </c>
      <c r="B393">
        <v>13</v>
      </c>
      <c r="C393">
        <v>9</v>
      </c>
      <c r="D393" t="s">
        <v>467</v>
      </c>
      <c r="E393" t="s">
        <v>134</v>
      </c>
      <c r="F393">
        <v>44890</v>
      </c>
      <c r="G393">
        <v>22737</v>
      </c>
      <c r="H393">
        <v>22153</v>
      </c>
      <c r="I393">
        <v>12330</v>
      </c>
      <c r="J393">
        <v>11925</v>
      </c>
      <c r="K393">
        <v>9627</v>
      </c>
      <c r="L393">
        <v>9434</v>
      </c>
      <c r="M393">
        <v>96</v>
      </c>
      <c r="N393">
        <v>56</v>
      </c>
      <c r="O393">
        <v>375</v>
      </c>
      <c r="P393">
        <v>407</v>
      </c>
      <c r="Q393">
        <v>18</v>
      </c>
      <c r="R393">
        <v>20</v>
      </c>
      <c r="S393">
        <v>291</v>
      </c>
      <c r="T393">
        <v>311</v>
      </c>
      <c r="U393">
        <v>22182</v>
      </c>
      <c r="V393">
        <v>21657</v>
      </c>
      <c r="W393">
        <v>555</v>
      </c>
      <c r="X393">
        <v>496</v>
      </c>
    </row>
    <row r="394" spans="1:24" hidden="1" x14ac:dyDescent="0.25">
      <c r="A394" s="74" t="str">
        <f t="shared" si="6"/>
        <v>13011</v>
      </c>
      <c r="B394">
        <v>13</v>
      </c>
      <c r="C394">
        <v>11</v>
      </c>
      <c r="D394" t="s">
        <v>467</v>
      </c>
      <c r="E394" t="s">
        <v>471</v>
      </c>
      <c r="F394">
        <v>19234</v>
      </c>
      <c r="G394">
        <v>9775</v>
      </c>
      <c r="H394">
        <v>9459</v>
      </c>
      <c r="I394">
        <v>9139</v>
      </c>
      <c r="J394">
        <v>8897</v>
      </c>
      <c r="K394">
        <v>296</v>
      </c>
      <c r="L394">
        <v>253</v>
      </c>
      <c r="M394">
        <v>69</v>
      </c>
      <c r="N394">
        <v>48</v>
      </c>
      <c r="O394">
        <v>97</v>
      </c>
      <c r="P394">
        <v>105</v>
      </c>
      <c r="Q394">
        <v>6</v>
      </c>
      <c r="R394">
        <v>15</v>
      </c>
      <c r="S394">
        <v>168</v>
      </c>
      <c r="T394">
        <v>141</v>
      </c>
      <c r="U394">
        <v>9019</v>
      </c>
      <c r="V394">
        <v>8821</v>
      </c>
      <c r="W394">
        <v>756</v>
      </c>
      <c r="X394">
        <v>638</v>
      </c>
    </row>
    <row r="395" spans="1:24" hidden="1" x14ac:dyDescent="0.25">
      <c r="A395" s="74" t="str">
        <f t="shared" si="6"/>
        <v>13013</v>
      </c>
      <c r="B395">
        <v>13</v>
      </c>
      <c r="C395">
        <v>13</v>
      </c>
      <c r="D395" t="s">
        <v>467</v>
      </c>
      <c r="E395" t="s">
        <v>472</v>
      </c>
      <c r="F395">
        <v>83240</v>
      </c>
      <c r="G395">
        <v>40830</v>
      </c>
      <c r="H395">
        <v>42410</v>
      </c>
      <c r="I395">
        <v>32723</v>
      </c>
      <c r="J395">
        <v>33831</v>
      </c>
      <c r="K395">
        <v>5128</v>
      </c>
      <c r="L395">
        <v>5597</v>
      </c>
      <c r="M395">
        <v>257</v>
      </c>
      <c r="N395">
        <v>209</v>
      </c>
      <c r="O395">
        <v>1672</v>
      </c>
      <c r="P395">
        <v>1660</v>
      </c>
      <c r="Q395">
        <v>39</v>
      </c>
      <c r="R395">
        <v>42</v>
      </c>
      <c r="S395">
        <v>1011</v>
      </c>
      <c r="T395">
        <v>1071</v>
      </c>
      <c r="U395">
        <v>35649</v>
      </c>
      <c r="V395">
        <v>37454</v>
      </c>
      <c r="W395">
        <v>5181</v>
      </c>
      <c r="X395">
        <v>4956</v>
      </c>
    </row>
    <row r="396" spans="1:24" hidden="1" x14ac:dyDescent="0.25">
      <c r="A396" s="74" t="str">
        <f t="shared" si="6"/>
        <v>13015</v>
      </c>
      <c r="B396">
        <v>13</v>
      </c>
      <c r="C396">
        <v>15</v>
      </c>
      <c r="D396" t="s">
        <v>467</v>
      </c>
      <c r="E396" t="s">
        <v>473</v>
      </c>
      <c r="F396">
        <v>107738</v>
      </c>
      <c r="G396">
        <v>53164</v>
      </c>
      <c r="H396">
        <v>54574</v>
      </c>
      <c r="I396">
        <v>45238</v>
      </c>
      <c r="J396">
        <v>46193</v>
      </c>
      <c r="K396">
        <v>5939</v>
      </c>
      <c r="L396">
        <v>6285</v>
      </c>
      <c r="M396">
        <v>314</v>
      </c>
      <c r="N396">
        <v>311</v>
      </c>
      <c r="O396">
        <v>503</v>
      </c>
      <c r="P396">
        <v>612</v>
      </c>
      <c r="Q396">
        <v>60</v>
      </c>
      <c r="R396">
        <v>56</v>
      </c>
      <c r="S396">
        <v>1110</v>
      </c>
      <c r="T396">
        <v>1117</v>
      </c>
      <c r="U396">
        <v>47988</v>
      </c>
      <c r="V396">
        <v>49883</v>
      </c>
      <c r="W396">
        <v>5176</v>
      </c>
      <c r="X396">
        <v>4691</v>
      </c>
    </row>
    <row r="397" spans="1:24" hidden="1" x14ac:dyDescent="0.25">
      <c r="A397" s="74" t="str">
        <f t="shared" si="6"/>
        <v>13017</v>
      </c>
      <c r="B397">
        <v>13</v>
      </c>
      <c r="C397">
        <v>17</v>
      </c>
      <c r="D397" t="s">
        <v>467</v>
      </c>
      <c r="E397" t="s">
        <v>474</v>
      </c>
      <c r="F397">
        <v>16700</v>
      </c>
      <c r="G397">
        <v>7886</v>
      </c>
      <c r="H397">
        <v>8814</v>
      </c>
      <c r="I397">
        <v>4851</v>
      </c>
      <c r="J397">
        <v>5170</v>
      </c>
      <c r="K397">
        <v>2803</v>
      </c>
      <c r="L397">
        <v>3378</v>
      </c>
      <c r="M397">
        <v>58</v>
      </c>
      <c r="N397">
        <v>55</v>
      </c>
      <c r="O397">
        <v>78</v>
      </c>
      <c r="P397">
        <v>64</v>
      </c>
      <c r="Q397">
        <v>5</v>
      </c>
      <c r="R397">
        <v>4</v>
      </c>
      <c r="S397">
        <v>91</v>
      </c>
      <c r="T397">
        <v>143</v>
      </c>
      <c r="U397">
        <v>7354</v>
      </c>
      <c r="V397">
        <v>8298</v>
      </c>
      <c r="W397">
        <v>532</v>
      </c>
      <c r="X397">
        <v>516</v>
      </c>
    </row>
    <row r="398" spans="1:24" hidden="1" x14ac:dyDescent="0.25">
      <c r="A398" s="74" t="str">
        <f t="shared" si="6"/>
        <v>13019</v>
      </c>
      <c r="B398">
        <v>13</v>
      </c>
      <c r="C398">
        <v>19</v>
      </c>
      <c r="D398" t="s">
        <v>467</v>
      </c>
      <c r="E398" t="s">
        <v>475</v>
      </c>
      <c r="F398">
        <v>19397</v>
      </c>
      <c r="G398">
        <v>9568</v>
      </c>
      <c r="H398">
        <v>9829</v>
      </c>
      <c r="I398">
        <v>8251</v>
      </c>
      <c r="J398">
        <v>8390</v>
      </c>
      <c r="K398">
        <v>1026</v>
      </c>
      <c r="L398">
        <v>1138</v>
      </c>
      <c r="M398">
        <v>37</v>
      </c>
      <c r="N398">
        <v>42</v>
      </c>
      <c r="O398">
        <v>108</v>
      </c>
      <c r="P398">
        <v>132</v>
      </c>
      <c r="Q398">
        <v>4</v>
      </c>
      <c r="R398">
        <v>8</v>
      </c>
      <c r="S398">
        <v>142</v>
      </c>
      <c r="T398">
        <v>119</v>
      </c>
      <c r="U398">
        <v>8982</v>
      </c>
      <c r="V398">
        <v>9352</v>
      </c>
      <c r="W398">
        <v>586</v>
      </c>
      <c r="X398">
        <v>477</v>
      </c>
    </row>
    <row r="399" spans="1:24" hidden="1" x14ac:dyDescent="0.25">
      <c r="A399" s="74" t="str">
        <f t="shared" si="6"/>
        <v>13021</v>
      </c>
      <c r="B399">
        <v>13</v>
      </c>
      <c r="C399">
        <v>21</v>
      </c>
      <c r="D399" t="s">
        <v>467</v>
      </c>
      <c r="E399" t="s">
        <v>136</v>
      </c>
      <c r="F399">
        <v>153159</v>
      </c>
      <c r="G399">
        <v>71659</v>
      </c>
      <c r="H399">
        <v>81500</v>
      </c>
      <c r="I399">
        <v>29674</v>
      </c>
      <c r="J399">
        <v>31553</v>
      </c>
      <c r="K399">
        <v>38873</v>
      </c>
      <c r="L399">
        <v>46593</v>
      </c>
      <c r="M399">
        <v>218</v>
      </c>
      <c r="N399">
        <v>218</v>
      </c>
      <c r="O399">
        <v>1587</v>
      </c>
      <c r="P399">
        <v>1801</v>
      </c>
      <c r="Q399">
        <v>124</v>
      </c>
      <c r="R399">
        <v>71</v>
      </c>
      <c r="S399">
        <v>1183</v>
      </c>
      <c r="T399">
        <v>1264</v>
      </c>
      <c r="U399">
        <v>68855</v>
      </c>
      <c r="V399">
        <v>78957</v>
      </c>
      <c r="W399">
        <v>2804</v>
      </c>
      <c r="X399">
        <v>2543</v>
      </c>
    </row>
    <row r="400" spans="1:24" hidden="1" x14ac:dyDescent="0.25">
      <c r="A400" s="74" t="str">
        <f t="shared" si="6"/>
        <v>13023</v>
      </c>
      <c r="B400">
        <v>13</v>
      </c>
      <c r="C400">
        <v>23</v>
      </c>
      <c r="D400" t="s">
        <v>467</v>
      </c>
      <c r="E400" t="s">
        <v>476</v>
      </c>
      <c r="F400">
        <v>12873</v>
      </c>
      <c r="G400">
        <v>6145</v>
      </c>
      <c r="H400">
        <v>6728</v>
      </c>
      <c r="I400">
        <v>4401</v>
      </c>
      <c r="J400">
        <v>4657</v>
      </c>
      <c r="K400">
        <v>1557</v>
      </c>
      <c r="L400">
        <v>1906</v>
      </c>
      <c r="M400">
        <v>18</v>
      </c>
      <c r="N400">
        <v>10</v>
      </c>
      <c r="O400">
        <v>83</v>
      </c>
      <c r="P400">
        <v>62</v>
      </c>
      <c r="Q400">
        <v>1</v>
      </c>
      <c r="R400">
        <v>1</v>
      </c>
      <c r="S400">
        <v>85</v>
      </c>
      <c r="T400">
        <v>92</v>
      </c>
      <c r="U400">
        <v>5905</v>
      </c>
      <c r="V400">
        <v>6554</v>
      </c>
      <c r="W400">
        <v>240</v>
      </c>
      <c r="X400">
        <v>174</v>
      </c>
    </row>
    <row r="401" spans="1:24" hidden="1" x14ac:dyDescent="0.25">
      <c r="A401" s="74" t="str">
        <f t="shared" si="6"/>
        <v>13025</v>
      </c>
      <c r="B401">
        <v>13</v>
      </c>
      <c r="C401">
        <v>25</v>
      </c>
      <c r="D401" t="s">
        <v>467</v>
      </c>
      <c r="E401" t="s">
        <v>477</v>
      </c>
      <c r="F401">
        <v>19109</v>
      </c>
      <c r="G401">
        <v>9495</v>
      </c>
      <c r="H401">
        <v>9614</v>
      </c>
      <c r="I401">
        <v>8853</v>
      </c>
      <c r="J401">
        <v>8995</v>
      </c>
      <c r="K401">
        <v>405</v>
      </c>
      <c r="L401">
        <v>353</v>
      </c>
      <c r="M401">
        <v>42</v>
      </c>
      <c r="N401">
        <v>55</v>
      </c>
      <c r="O401">
        <v>32</v>
      </c>
      <c r="P401">
        <v>29</v>
      </c>
      <c r="Q401">
        <v>0</v>
      </c>
      <c r="R401">
        <v>5</v>
      </c>
      <c r="S401">
        <v>163</v>
      </c>
      <c r="T401">
        <v>177</v>
      </c>
      <c r="U401">
        <v>9235</v>
      </c>
      <c r="V401">
        <v>9441</v>
      </c>
      <c r="W401">
        <v>260</v>
      </c>
      <c r="X401">
        <v>173</v>
      </c>
    </row>
    <row r="402" spans="1:24" hidden="1" x14ac:dyDescent="0.25">
      <c r="A402" s="74" t="str">
        <f t="shared" si="6"/>
        <v>13027</v>
      </c>
      <c r="B402">
        <v>13</v>
      </c>
      <c r="C402">
        <v>27</v>
      </c>
      <c r="D402" t="s">
        <v>467</v>
      </c>
      <c r="E402" t="s">
        <v>478</v>
      </c>
      <c r="F402">
        <v>15457</v>
      </c>
      <c r="G402">
        <v>7517</v>
      </c>
      <c r="H402">
        <v>7940</v>
      </c>
      <c r="I402">
        <v>4751</v>
      </c>
      <c r="J402">
        <v>4742</v>
      </c>
      <c r="K402">
        <v>2521</v>
      </c>
      <c r="L402">
        <v>2925</v>
      </c>
      <c r="M402">
        <v>31</v>
      </c>
      <c r="N402">
        <v>37</v>
      </c>
      <c r="O402">
        <v>76</v>
      </c>
      <c r="P402">
        <v>88</v>
      </c>
      <c r="Q402">
        <v>13</v>
      </c>
      <c r="R402">
        <v>20</v>
      </c>
      <c r="S402">
        <v>125</v>
      </c>
      <c r="T402">
        <v>128</v>
      </c>
      <c r="U402">
        <v>7034</v>
      </c>
      <c r="V402">
        <v>7466</v>
      </c>
      <c r="W402">
        <v>483</v>
      </c>
      <c r="X402">
        <v>474</v>
      </c>
    </row>
    <row r="403" spans="1:24" hidden="1" x14ac:dyDescent="0.25">
      <c r="A403" s="74" t="str">
        <f t="shared" si="6"/>
        <v>13029</v>
      </c>
      <c r="B403">
        <v>13</v>
      </c>
      <c r="C403">
        <v>29</v>
      </c>
      <c r="D403" t="s">
        <v>467</v>
      </c>
      <c r="E403" t="s">
        <v>479</v>
      </c>
      <c r="F403">
        <v>39627</v>
      </c>
      <c r="G403">
        <v>19511</v>
      </c>
      <c r="H403">
        <v>20116</v>
      </c>
      <c r="I403">
        <v>15410</v>
      </c>
      <c r="J403">
        <v>15619</v>
      </c>
      <c r="K403">
        <v>2891</v>
      </c>
      <c r="L403">
        <v>3125</v>
      </c>
      <c r="M403">
        <v>118</v>
      </c>
      <c r="N403">
        <v>126</v>
      </c>
      <c r="O403">
        <v>403</v>
      </c>
      <c r="P403">
        <v>493</v>
      </c>
      <c r="Q403">
        <v>33</v>
      </c>
      <c r="R403">
        <v>34</v>
      </c>
      <c r="S403">
        <v>656</v>
      </c>
      <c r="T403">
        <v>719</v>
      </c>
      <c r="U403">
        <v>17991</v>
      </c>
      <c r="V403">
        <v>18622</v>
      </c>
      <c r="W403">
        <v>1520</v>
      </c>
      <c r="X403">
        <v>1494</v>
      </c>
    </row>
    <row r="404" spans="1:24" hidden="1" x14ac:dyDescent="0.25">
      <c r="A404" s="74" t="str">
        <f t="shared" si="6"/>
        <v>13031</v>
      </c>
      <c r="B404">
        <v>13</v>
      </c>
      <c r="C404">
        <v>31</v>
      </c>
      <c r="D404" t="s">
        <v>467</v>
      </c>
      <c r="E404" t="s">
        <v>480</v>
      </c>
      <c r="F404">
        <v>79608</v>
      </c>
      <c r="G404">
        <v>39042</v>
      </c>
      <c r="H404">
        <v>40566</v>
      </c>
      <c r="I404">
        <v>26591</v>
      </c>
      <c r="J404">
        <v>26402</v>
      </c>
      <c r="K404">
        <v>11031</v>
      </c>
      <c r="L404">
        <v>12526</v>
      </c>
      <c r="M404">
        <v>201</v>
      </c>
      <c r="N404">
        <v>159</v>
      </c>
      <c r="O404">
        <v>490</v>
      </c>
      <c r="P404">
        <v>579</v>
      </c>
      <c r="Q404">
        <v>51</v>
      </c>
      <c r="R404">
        <v>45</v>
      </c>
      <c r="S404">
        <v>678</v>
      </c>
      <c r="T404">
        <v>855</v>
      </c>
      <c r="U404">
        <v>37235</v>
      </c>
      <c r="V404">
        <v>38997</v>
      </c>
      <c r="W404">
        <v>1807</v>
      </c>
      <c r="X404">
        <v>1569</v>
      </c>
    </row>
    <row r="405" spans="1:24" hidden="1" x14ac:dyDescent="0.25">
      <c r="A405" s="74" t="str">
        <f t="shared" si="6"/>
        <v>13033</v>
      </c>
      <c r="B405">
        <v>13</v>
      </c>
      <c r="C405">
        <v>33</v>
      </c>
      <c r="D405" t="s">
        <v>467</v>
      </c>
      <c r="E405" t="s">
        <v>481</v>
      </c>
      <c r="F405">
        <v>22383</v>
      </c>
      <c r="G405">
        <v>10648</v>
      </c>
      <c r="H405">
        <v>11735</v>
      </c>
      <c r="I405">
        <v>5561</v>
      </c>
      <c r="J405">
        <v>5706</v>
      </c>
      <c r="K405">
        <v>4799</v>
      </c>
      <c r="L405">
        <v>5703</v>
      </c>
      <c r="M405">
        <v>59</v>
      </c>
      <c r="N405">
        <v>44</v>
      </c>
      <c r="O405">
        <v>57</v>
      </c>
      <c r="P405">
        <v>68</v>
      </c>
      <c r="Q405">
        <v>13</v>
      </c>
      <c r="R405">
        <v>13</v>
      </c>
      <c r="S405">
        <v>159</v>
      </c>
      <c r="T405">
        <v>201</v>
      </c>
      <c r="U405">
        <v>10222</v>
      </c>
      <c r="V405">
        <v>11382</v>
      </c>
      <c r="W405">
        <v>426</v>
      </c>
      <c r="X405">
        <v>353</v>
      </c>
    </row>
    <row r="406" spans="1:24" hidden="1" x14ac:dyDescent="0.25">
      <c r="A406" s="74" t="str">
        <f t="shared" si="6"/>
        <v>13035</v>
      </c>
      <c r="B406">
        <v>13</v>
      </c>
      <c r="C406">
        <v>35</v>
      </c>
      <c r="D406" t="s">
        <v>467</v>
      </c>
      <c r="E406" t="s">
        <v>482</v>
      </c>
      <c r="F406">
        <v>24936</v>
      </c>
      <c r="G406">
        <v>13182</v>
      </c>
      <c r="H406">
        <v>11754</v>
      </c>
      <c r="I406">
        <v>8641</v>
      </c>
      <c r="J406">
        <v>8435</v>
      </c>
      <c r="K406">
        <v>4202</v>
      </c>
      <c r="L406">
        <v>2997</v>
      </c>
      <c r="M406">
        <v>56</v>
      </c>
      <c r="N406">
        <v>35</v>
      </c>
      <c r="O406">
        <v>81</v>
      </c>
      <c r="P406">
        <v>99</v>
      </c>
      <c r="Q406">
        <v>4</v>
      </c>
      <c r="R406">
        <v>2</v>
      </c>
      <c r="S406">
        <v>198</v>
      </c>
      <c r="T406">
        <v>186</v>
      </c>
      <c r="U406">
        <v>12673</v>
      </c>
      <c r="V406">
        <v>11377</v>
      </c>
      <c r="W406">
        <v>509</v>
      </c>
      <c r="X406">
        <v>377</v>
      </c>
    </row>
    <row r="407" spans="1:24" hidden="1" x14ac:dyDescent="0.25">
      <c r="A407" s="74" t="str">
        <f t="shared" si="6"/>
        <v>13037</v>
      </c>
      <c r="B407">
        <v>13</v>
      </c>
      <c r="C407">
        <v>37</v>
      </c>
      <c r="D407" t="s">
        <v>467</v>
      </c>
      <c r="E407" t="s">
        <v>140</v>
      </c>
      <c r="F407">
        <v>6189</v>
      </c>
      <c r="G407">
        <v>3747</v>
      </c>
      <c r="H407">
        <v>2442</v>
      </c>
      <c r="I407">
        <v>1364</v>
      </c>
      <c r="J407">
        <v>871</v>
      </c>
      <c r="K407">
        <v>2266</v>
      </c>
      <c r="L407">
        <v>1500</v>
      </c>
      <c r="M407">
        <v>14</v>
      </c>
      <c r="N407">
        <v>21</v>
      </c>
      <c r="O407">
        <v>27</v>
      </c>
      <c r="P407">
        <v>26</v>
      </c>
      <c r="Q407">
        <v>21</v>
      </c>
      <c r="R407">
        <v>0</v>
      </c>
      <c r="S407">
        <v>55</v>
      </c>
      <c r="T407">
        <v>24</v>
      </c>
      <c r="U407">
        <v>3514</v>
      </c>
      <c r="V407">
        <v>2361</v>
      </c>
      <c r="W407">
        <v>233</v>
      </c>
      <c r="X407">
        <v>81</v>
      </c>
    </row>
    <row r="408" spans="1:24" hidden="1" x14ac:dyDescent="0.25">
      <c r="A408" s="74" t="str">
        <f t="shared" si="6"/>
        <v>13039</v>
      </c>
      <c r="B408">
        <v>13</v>
      </c>
      <c r="C408">
        <v>39</v>
      </c>
      <c r="D408" t="s">
        <v>467</v>
      </c>
      <c r="E408" t="s">
        <v>483</v>
      </c>
      <c r="F408">
        <v>54666</v>
      </c>
      <c r="G408">
        <v>28098</v>
      </c>
      <c r="H408">
        <v>26568</v>
      </c>
      <c r="I408">
        <v>21476</v>
      </c>
      <c r="J408">
        <v>19543</v>
      </c>
      <c r="K408">
        <v>5108</v>
      </c>
      <c r="L408">
        <v>5384</v>
      </c>
      <c r="M408">
        <v>189</v>
      </c>
      <c r="N408">
        <v>188</v>
      </c>
      <c r="O408">
        <v>375</v>
      </c>
      <c r="P408">
        <v>459</v>
      </c>
      <c r="Q408">
        <v>52</v>
      </c>
      <c r="R408">
        <v>65</v>
      </c>
      <c r="S408">
        <v>898</v>
      </c>
      <c r="T408">
        <v>929</v>
      </c>
      <c r="U408">
        <v>25938</v>
      </c>
      <c r="V408">
        <v>24825</v>
      </c>
      <c r="W408">
        <v>2160</v>
      </c>
      <c r="X408">
        <v>1743</v>
      </c>
    </row>
    <row r="409" spans="1:24" hidden="1" x14ac:dyDescent="0.25">
      <c r="A409" s="74" t="str">
        <f t="shared" si="6"/>
        <v>13043</v>
      </c>
      <c r="B409">
        <v>13</v>
      </c>
      <c r="C409">
        <v>43</v>
      </c>
      <c r="D409" t="s">
        <v>467</v>
      </c>
      <c r="E409" t="s">
        <v>484</v>
      </c>
      <c r="F409">
        <v>10803</v>
      </c>
      <c r="G409">
        <v>5277</v>
      </c>
      <c r="H409">
        <v>5526</v>
      </c>
      <c r="I409">
        <v>3876</v>
      </c>
      <c r="J409">
        <v>3908</v>
      </c>
      <c r="K409">
        <v>1258</v>
      </c>
      <c r="L409">
        <v>1433</v>
      </c>
      <c r="M409">
        <v>9</v>
      </c>
      <c r="N409">
        <v>25</v>
      </c>
      <c r="O409">
        <v>57</v>
      </c>
      <c r="P409">
        <v>66</v>
      </c>
      <c r="Q409">
        <v>7</v>
      </c>
      <c r="R409">
        <v>8</v>
      </c>
      <c r="S409">
        <v>70</v>
      </c>
      <c r="T409">
        <v>86</v>
      </c>
      <c r="U409">
        <v>4560</v>
      </c>
      <c r="V409">
        <v>4912</v>
      </c>
      <c r="W409">
        <v>717</v>
      </c>
      <c r="X409">
        <v>614</v>
      </c>
    </row>
    <row r="410" spans="1:24" hidden="1" x14ac:dyDescent="0.25">
      <c r="A410" s="74" t="str">
        <f t="shared" si="6"/>
        <v>13045</v>
      </c>
      <c r="B410">
        <v>13</v>
      </c>
      <c r="C410">
        <v>45</v>
      </c>
      <c r="D410" t="s">
        <v>467</v>
      </c>
      <c r="E410" t="s">
        <v>247</v>
      </c>
      <c r="F410">
        <v>119992</v>
      </c>
      <c r="G410">
        <v>58441</v>
      </c>
      <c r="H410">
        <v>61551</v>
      </c>
      <c r="I410">
        <v>45129</v>
      </c>
      <c r="J410">
        <v>46583</v>
      </c>
      <c r="K410">
        <v>11019</v>
      </c>
      <c r="L410">
        <v>12591</v>
      </c>
      <c r="M410">
        <v>356</v>
      </c>
      <c r="N410">
        <v>297</v>
      </c>
      <c r="O410">
        <v>553</v>
      </c>
      <c r="P410">
        <v>653</v>
      </c>
      <c r="Q410">
        <v>52</v>
      </c>
      <c r="R410">
        <v>44</v>
      </c>
      <c r="S410">
        <v>1332</v>
      </c>
      <c r="T410">
        <v>1383</v>
      </c>
      <c r="U410">
        <v>53815</v>
      </c>
      <c r="V410">
        <v>57548</v>
      </c>
      <c r="W410">
        <v>4626</v>
      </c>
      <c r="X410">
        <v>4003</v>
      </c>
    </row>
    <row r="411" spans="1:24" hidden="1" x14ac:dyDescent="0.25">
      <c r="A411" s="74" t="str">
        <f t="shared" si="6"/>
        <v>13047</v>
      </c>
      <c r="B411">
        <v>13</v>
      </c>
      <c r="C411">
        <v>47</v>
      </c>
      <c r="D411" t="s">
        <v>467</v>
      </c>
      <c r="E411" t="s">
        <v>485</v>
      </c>
      <c r="F411">
        <v>67580</v>
      </c>
      <c r="G411">
        <v>32786</v>
      </c>
      <c r="H411">
        <v>34794</v>
      </c>
      <c r="I411">
        <v>30454</v>
      </c>
      <c r="J411">
        <v>32495</v>
      </c>
      <c r="K411">
        <v>1003</v>
      </c>
      <c r="L411">
        <v>970</v>
      </c>
      <c r="M411">
        <v>153</v>
      </c>
      <c r="N411">
        <v>144</v>
      </c>
      <c r="O411">
        <v>423</v>
      </c>
      <c r="P411">
        <v>528</v>
      </c>
      <c r="Q411">
        <v>56</v>
      </c>
      <c r="R411">
        <v>52</v>
      </c>
      <c r="S411">
        <v>697</v>
      </c>
      <c r="T411">
        <v>605</v>
      </c>
      <c r="U411">
        <v>31703</v>
      </c>
      <c r="V411">
        <v>33729</v>
      </c>
      <c r="W411">
        <v>1083</v>
      </c>
      <c r="X411">
        <v>1065</v>
      </c>
    </row>
    <row r="412" spans="1:24" hidden="1" x14ac:dyDescent="0.25">
      <c r="A412" s="74" t="str">
        <f t="shared" si="6"/>
        <v>13049</v>
      </c>
      <c r="B412">
        <v>13</v>
      </c>
      <c r="C412">
        <v>49</v>
      </c>
      <c r="D412" t="s">
        <v>467</v>
      </c>
      <c r="E412" t="s">
        <v>486</v>
      </c>
      <c r="F412">
        <v>13392</v>
      </c>
      <c r="G412">
        <v>7822</v>
      </c>
      <c r="H412">
        <v>5570</v>
      </c>
      <c r="I412">
        <v>4780</v>
      </c>
      <c r="J412">
        <v>3850</v>
      </c>
      <c r="K412">
        <v>2769</v>
      </c>
      <c r="L412">
        <v>1269</v>
      </c>
      <c r="M412">
        <v>50</v>
      </c>
      <c r="N412">
        <v>299</v>
      </c>
      <c r="O412">
        <v>65</v>
      </c>
      <c r="P412">
        <v>45</v>
      </c>
      <c r="Q412">
        <v>7</v>
      </c>
      <c r="R412">
        <v>4</v>
      </c>
      <c r="S412">
        <v>151</v>
      </c>
      <c r="T412">
        <v>103</v>
      </c>
      <c r="U412">
        <v>7236</v>
      </c>
      <c r="V412">
        <v>5434</v>
      </c>
      <c r="W412">
        <v>586</v>
      </c>
      <c r="X412">
        <v>136</v>
      </c>
    </row>
    <row r="413" spans="1:24" hidden="1" x14ac:dyDescent="0.25">
      <c r="A413" s="74" t="str">
        <f t="shared" si="6"/>
        <v>13051</v>
      </c>
      <c r="B413">
        <v>13</v>
      </c>
      <c r="C413">
        <v>51</v>
      </c>
      <c r="D413" t="s">
        <v>467</v>
      </c>
      <c r="E413" t="s">
        <v>487</v>
      </c>
      <c r="F413">
        <v>289430</v>
      </c>
      <c r="G413">
        <v>139068</v>
      </c>
      <c r="H413">
        <v>150362</v>
      </c>
      <c r="I413">
        <v>75276</v>
      </c>
      <c r="J413">
        <v>78247</v>
      </c>
      <c r="K413">
        <v>55780</v>
      </c>
      <c r="L413">
        <v>63374</v>
      </c>
      <c r="M413">
        <v>571</v>
      </c>
      <c r="N413">
        <v>494</v>
      </c>
      <c r="O413">
        <v>4072</v>
      </c>
      <c r="P413">
        <v>4460</v>
      </c>
      <c r="Q413">
        <v>190</v>
      </c>
      <c r="R413">
        <v>191</v>
      </c>
      <c r="S413">
        <v>3179</v>
      </c>
      <c r="T413">
        <v>3596</v>
      </c>
      <c r="U413">
        <v>129071</v>
      </c>
      <c r="V413">
        <v>141022</v>
      </c>
      <c r="W413">
        <v>9997</v>
      </c>
      <c r="X413">
        <v>9340</v>
      </c>
    </row>
    <row r="414" spans="1:24" hidden="1" x14ac:dyDescent="0.25">
      <c r="A414" s="74" t="str">
        <f t="shared" si="6"/>
        <v>13053</v>
      </c>
      <c r="B414">
        <v>13</v>
      </c>
      <c r="C414">
        <v>53</v>
      </c>
      <c r="D414" t="s">
        <v>467</v>
      </c>
      <c r="E414" t="s">
        <v>488</v>
      </c>
      <c r="F414">
        <v>10907</v>
      </c>
      <c r="G414">
        <v>6982</v>
      </c>
      <c r="H414">
        <v>3925</v>
      </c>
      <c r="I414">
        <v>5051</v>
      </c>
      <c r="J414">
        <v>2618</v>
      </c>
      <c r="K414">
        <v>1242</v>
      </c>
      <c r="L414">
        <v>878</v>
      </c>
      <c r="M414">
        <v>87</v>
      </c>
      <c r="N414">
        <v>68</v>
      </c>
      <c r="O414">
        <v>210</v>
      </c>
      <c r="P414">
        <v>110</v>
      </c>
      <c r="Q414">
        <v>82</v>
      </c>
      <c r="R414">
        <v>47</v>
      </c>
      <c r="S414">
        <v>310</v>
      </c>
      <c r="T414">
        <v>204</v>
      </c>
      <c r="U414">
        <v>5763</v>
      </c>
      <c r="V414">
        <v>3301</v>
      </c>
      <c r="W414">
        <v>1219</v>
      </c>
      <c r="X414">
        <v>624</v>
      </c>
    </row>
    <row r="415" spans="1:24" hidden="1" x14ac:dyDescent="0.25">
      <c r="A415" s="74" t="str">
        <f t="shared" si="6"/>
        <v>13055</v>
      </c>
      <c r="B415">
        <v>13</v>
      </c>
      <c r="C415">
        <v>55</v>
      </c>
      <c r="D415" t="s">
        <v>467</v>
      </c>
      <c r="E415" t="s">
        <v>489</v>
      </c>
      <c r="F415">
        <v>24789</v>
      </c>
      <c r="G415">
        <v>12632</v>
      </c>
      <c r="H415">
        <v>12157</v>
      </c>
      <c r="I415">
        <v>10635</v>
      </c>
      <c r="J415">
        <v>10879</v>
      </c>
      <c r="K415">
        <v>1545</v>
      </c>
      <c r="L415">
        <v>881</v>
      </c>
      <c r="M415">
        <v>73</v>
      </c>
      <c r="N415">
        <v>42</v>
      </c>
      <c r="O415">
        <v>69</v>
      </c>
      <c r="P415">
        <v>72</v>
      </c>
      <c r="Q415">
        <v>46</v>
      </c>
      <c r="R415">
        <v>35</v>
      </c>
      <c r="S415">
        <v>264</v>
      </c>
      <c r="T415">
        <v>248</v>
      </c>
      <c r="U415">
        <v>11851</v>
      </c>
      <c r="V415">
        <v>11578</v>
      </c>
      <c r="W415">
        <v>781</v>
      </c>
      <c r="X415">
        <v>579</v>
      </c>
    </row>
    <row r="416" spans="1:24" hidden="1" x14ac:dyDescent="0.25">
      <c r="A416" s="74" t="str">
        <f t="shared" si="6"/>
        <v>13057</v>
      </c>
      <c r="B416">
        <v>13</v>
      </c>
      <c r="C416">
        <v>57</v>
      </c>
      <c r="D416" t="s">
        <v>467</v>
      </c>
      <c r="E416" t="s">
        <v>142</v>
      </c>
      <c r="F416">
        <v>258773</v>
      </c>
      <c r="G416">
        <v>127384</v>
      </c>
      <c r="H416">
        <v>131389</v>
      </c>
      <c r="I416">
        <v>111681</v>
      </c>
      <c r="J416">
        <v>114522</v>
      </c>
      <c r="K416">
        <v>9664</v>
      </c>
      <c r="L416">
        <v>10250</v>
      </c>
      <c r="M416">
        <v>688</v>
      </c>
      <c r="N416">
        <v>671</v>
      </c>
      <c r="O416">
        <v>2375</v>
      </c>
      <c r="P416">
        <v>3002</v>
      </c>
      <c r="Q416">
        <v>143</v>
      </c>
      <c r="R416">
        <v>106</v>
      </c>
      <c r="S416">
        <v>2833</v>
      </c>
      <c r="T416">
        <v>2838</v>
      </c>
      <c r="U416">
        <v>112457</v>
      </c>
      <c r="V416">
        <v>117709</v>
      </c>
      <c r="W416">
        <v>14927</v>
      </c>
      <c r="X416">
        <v>13680</v>
      </c>
    </row>
    <row r="417" spans="1:24" hidden="1" x14ac:dyDescent="0.25">
      <c r="A417" s="74" t="str">
        <f t="shared" si="6"/>
        <v>13059</v>
      </c>
      <c r="B417">
        <v>13</v>
      </c>
      <c r="C417">
        <v>59</v>
      </c>
      <c r="D417" t="s">
        <v>467</v>
      </c>
      <c r="E417" t="s">
        <v>145</v>
      </c>
      <c r="F417">
        <v>128331</v>
      </c>
      <c r="G417">
        <v>60822</v>
      </c>
      <c r="H417">
        <v>67509</v>
      </c>
      <c r="I417">
        <v>40459</v>
      </c>
      <c r="J417">
        <v>42696</v>
      </c>
      <c r="K417">
        <v>16197</v>
      </c>
      <c r="L417">
        <v>20144</v>
      </c>
      <c r="M417">
        <v>260</v>
      </c>
      <c r="N417">
        <v>229</v>
      </c>
      <c r="O417">
        <v>2428</v>
      </c>
      <c r="P417">
        <v>2875</v>
      </c>
      <c r="Q417">
        <v>85</v>
      </c>
      <c r="R417">
        <v>73</v>
      </c>
      <c r="S417">
        <v>1393</v>
      </c>
      <c r="T417">
        <v>1492</v>
      </c>
      <c r="U417">
        <v>53691</v>
      </c>
      <c r="V417">
        <v>60523</v>
      </c>
      <c r="W417">
        <v>7131</v>
      </c>
      <c r="X417">
        <v>6986</v>
      </c>
    </row>
    <row r="418" spans="1:24" hidden="1" x14ac:dyDescent="0.25">
      <c r="A418" s="74" t="str">
        <f t="shared" si="6"/>
        <v>13061</v>
      </c>
      <c r="B418">
        <v>13</v>
      </c>
      <c r="C418">
        <v>61</v>
      </c>
      <c r="D418" t="s">
        <v>467</v>
      </c>
      <c r="E418" t="s">
        <v>146</v>
      </c>
      <c r="F418">
        <v>2834</v>
      </c>
      <c r="G418">
        <v>1325</v>
      </c>
      <c r="H418">
        <v>1509</v>
      </c>
      <c r="I418">
        <v>494</v>
      </c>
      <c r="J418">
        <v>576</v>
      </c>
      <c r="K418">
        <v>803</v>
      </c>
      <c r="L418">
        <v>908</v>
      </c>
      <c r="M418">
        <v>6</v>
      </c>
      <c r="N418">
        <v>5</v>
      </c>
      <c r="O418">
        <v>11</v>
      </c>
      <c r="P418">
        <v>6</v>
      </c>
      <c r="Q418">
        <v>1</v>
      </c>
      <c r="R418">
        <v>1</v>
      </c>
      <c r="S418">
        <v>10</v>
      </c>
      <c r="T418">
        <v>13</v>
      </c>
      <c r="U418">
        <v>1302</v>
      </c>
      <c r="V418">
        <v>1485</v>
      </c>
      <c r="W418">
        <v>23</v>
      </c>
      <c r="X418">
        <v>24</v>
      </c>
    </row>
    <row r="419" spans="1:24" hidden="1" x14ac:dyDescent="0.25">
      <c r="A419" s="74" t="str">
        <f t="shared" si="6"/>
        <v>13063</v>
      </c>
      <c r="B419">
        <v>13</v>
      </c>
      <c r="C419">
        <v>63</v>
      </c>
      <c r="D419" t="s">
        <v>467</v>
      </c>
      <c r="E419" t="s">
        <v>490</v>
      </c>
      <c r="F419">
        <v>292256</v>
      </c>
      <c r="G419">
        <v>136504</v>
      </c>
      <c r="H419">
        <v>155752</v>
      </c>
      <c r="I419">
        <v>28181</v>
      </c>
      <c r="J419">
        <v>27674</v>
      </c>
      <c r="K419">
        <v>97057</v>
      </c>
      <c r="L419">
        <v>115562</v>
      </c>
      <c r="M419">
        <v>858</v>
      </c>
      <c r="N419">
        <v>885</v>
      </c>
      <c r="O419">
        <v>7063</v>
      </c>
      <c r="P419">
        <v>7624</v>
      </c>
      <c r="Q419">
        <v>141</v>
      </c>
      <c r="R419">
        <v>190</v>
      </c>
      <c r="S419">
        <v>3204</v>
      </c>
      <c r="T419">
        <v>3817</v>
      </c>
      <c r="U419">
        <v>116267</v>
      </c>
      <c r="V419">
        <v>136795</v>
      </c>
      <c r="W419">
        <v>20237</v>
      </c>
      <c r="X419">
        <v>18957</v>
      </c>
    </row>
    <row r="420" spans="1:24" hidden="1" x14ac:dyDescent="0.25">
      <c r="A420" s="74" t="str">
        <f t="shared" si="6"/>
        <v>13065</v>
      </c>
      <c r="B420">
        <v>13</v>
      </c>
      <c r="C420">
        <v>65</v>
      </c>
      <c r="D420" t="s">
        <v>467</v>
      </c>
      <c r="E420" t="s">
        <v>491</v>
      </c>
      <c r="F420">
        <v>6618</v>
      </c>
      <c r="G420">
        <v>3199</v>
      </c>
      <c r="H420">
        <v>3419</v>
      </c>
      <c r="I420">
        <v>2212</v>
      </c>
      <c r="J420">
        <v>2361</v>
      </c>
      <c r="K420">
        <v>868</v>
      </c>
      <c r="L420">
        <v>957</v>
      </c>
      <c r="M420">
        <v>35</v>
      </c>
      <c r="N420">
        <v>25</v>
      </c>
      <c r="O420">
        <v>11</v>
      </c>
      <c r="P420">
        <v>13</v>
      </c>
      <c r="Q420">
        <v>5</v>
      </c>
      <c r="R420">
        <v>2</v>
      </c>
      <c r="S420">
        <v>68</v>
      </c>
      <c r="T420">
        <v>61</v>
      </c>
      <c r="U420">
        <v>3001</v>
      </c>
      <c r="V420">
        <v>3234</v>
      </c>
      <c r="W420">
        <v>198</v>
      </c>
      <c r="X420">
        <v>185</v>
      </c>
    </row>
    <row r="421" spans="1:24" hidden="1" x14ac:dyDescent="0.25">
      <c r="A421" s="74" t="str">
        <f t="shared" si="6"/>
        <v>13067</v>
      </c>
      <c r="B421">
        <v>13</v>
      </c>
      <c r="C421">
        <v>67</v>
      </c>
      <c r="D421" t="s">
        <v>467</v>
      </c>
      <c r="E421" t="s">
        <v>492</v>
      </c>
      <c r="F421">
        <v>760141</v>
      </c>
      <c r="G421">
        <v>368461</v>
      </c>
      <c r="H421">
        <v>391680</v>
      </c>
      <c r="I421">
        <v>234943</v>
      </c>
      <c r="J421">
        <v>239305</v>
      </c>
      <c r="K421">
        <v>101203</v>
      </c>
      <c r="L421">
        <v>117771</v>
      </c>
      <c r="M421">
        <v>2023</v>
      </c>
      <c r="N421">
        <v>1763</v>
      </c>
      <c r="O421">
        <v>20499</v>
      </c>
      <c r="P421">
        <v>22062</v>
      </c>
      <c r="Q421">
        <v>248</v>
      </c>
      <c r="R421">
        <v>264</v>
      </c>
      <c r="S421">
        <v>9545</v>
      </c>
      <c r="T421">
        <v>10515</v>
      </c>
      <c r="U421">
        <v>316404</v>
      </c>
      <c r="V421">
        <v>342615</v>
      </c>
      <c r="W421">
        <v>52057</v>
      </c>
      <c r="X421">
        <v>49065</v>
      </c>
    </row>
    <row r="422" spans="1:24" hidden="1" x14ac:dyDescent="0.25">
      <c r="A422" s="74" t="str">
        <f t="shared" si="6"/>
        <v>13069</v>
      </c>
      <c r="B422">
        <v>13</v>
      </c>
      <c r="C422">
        <v>69</v>
      </c>
      <c r="D422" t="s">
        <v>467</v>
      </c>
      <c r="E422" t="s">
        <v>148</v>
      </c>
      <c r="F422">
        <v>43273</v>
      </c>
      <c r="G422">
        <v>22227</v>
      </c>
      <c r="H422">
        <v>21046</v>
      </c>
      <c r="I422">
        <v>14941</v>
      </c>
      <c r="J422">
        <v>14580</v>
      </c>
      <c r="K422">
        <v>6629</v>
      </c>
      <c r="L422">
        <v>5840</v>
      </c>
      <c r="M422">
        <v>142</v>
      </c>
      <c r="N422">
        <v>93</v>
      </c>
      <c r="O422">
        <v>184</v>
      </c>
      <c r="P422">
        <v>199</v>
      </c>
      <c r="Q422">
        <v>13</v>
      </c>
      <c r="R422">
        <v>12</v>
      </c>
      <c r="S422">
        <v>318</v>
      </c>
      <c r="T422">
        <v>322</v>
      </c>
      <c r="U422">
        <v>19371</v>
      </c>
      <c r="V422">
        <v>18674</v>
      </c>
      <c r="W422">
        <v>2856</v>
      </c>
      <c r="X422">
        <v>2372</v>
      </c>
    </row>
    <row r="423" spans="1:24" hidden="1" x14ac:dyDescent="0.25">
      <c r="A423" s="74" t="str">
        <f t="shared" si="6"/>
        <v>13071</v>
      </c>
      <c r="B423">
        <v>13</v>
      </c>
      <c r="C423">
        <v>71</v>
      </c>
      <c r="D423" t="s">
        <v>467</v>
      </c>
      <c r="E423" t="s">
        <v>493</v>
      </c>
      <c r="F423">
        <v>45600</v>
      </c>
      <c r="G423">
        <v>22520</v>
      </c>
      <c r="H423">
        <v>23080</v>
      </c>
      <c r="I423">
        <v>16427</v>
      </c>
      <c r="J423">
        <v>16725</v>
      </c>
      <c r="K423">
        <v>5216</v>
      </c>
      <c r="L423">
        <v>5617</v>
      </c>
      <c r="M423">
        <v>309</v>
      </c>
      <c r="N423">
        <v>237</v>
      </c>
      <c r="O423">
        <v>186</v>
      </c>
      <c r="P423">
        <v>212</v>
      </c>
      <c r="Q423">
        <v>40</v>
      </c>
      <c r="R423">
        <v>40</v>
      </c>
      <c r="S423">
        <v>342</v>
      </c>
      <c r="T423">
        <v>249</v>
      </c>
      <c r="U423">
        <v>17603</v>
      </c>
      <c r="V423">
        <v>19071</v>
      </c>
      <c r="W423">
        <v>4917</v>
      </c>
      <c r="X423">
        <v>4009</v>
      </c>
    </row>
    <row r="424" spans="1:24" hidden="1" x14ac:dyDescent="0.25">
      <c r="A424" s="74" t="str">
        <f t="shared" si="6"/>
        <v>13073</v>
      </c>
      <c r="B424">
        <v>13</v>
      </c>
      <c r="C424">
        <v>73</v>
      </c>
      <c r="D424" t="s">
        <v>467</v>
      </c>
      <c r="E424" t="s">
        <v>46</v>
      </c>
      <c r="F424">
        <v>156714</v>
      </c>
      <c r="G424">
        <v>76518</v>
      </c>
      <c r="H424">
        <v>80196</v>
      </c>
      <c r="I424">
        <v>56436</v>
      </c>
      <c r="J424">
        <v>57894</v>
      </c>
      <c r="K424">
        <v>14098</v>
      </c>
      <c r="L424">
        <v>15349</v>
      </c>
      <c r="M424">
        <v>340</v>
      </c>
      <c r="N424">
        <v>335</v>
      </c>
      <c r="O424">
        <v>2961</v>
      </c>
      <c r="P424">
        <v>3822</v>
      </c>
      <c r="Q424">
        <v>171</v>
      </c>
      <c r="R424">
        <v>124</v>
      </c>
      <c r="S424">
        <v>2512</v>
      </c>
      <c r="T424">
        <v>2672</v>
      </c>
      <c r="U424">
        <v>70867</v>
      </c>
      <c r="V424">
        <v>74720</v>
      </c>
      <c r="W424">
        <v>5651</v>
      </c>
      <c r="X424">
        <v>5476</v>
      </c>
    </row>
    <row r="425" spans="1:24" hidden="1" x14ac:dyDescent="0.25">
      <c r="A425" s="74" t="str">
        <f t="shared" si="6"/>
        <v>13075</v>
      </c>
      <c r="B425">
        <v>13</v>
      </c>
      <c r="C425">
        <v>75</v>
      </c>
      <c r="D425" t="s">
        <v>467</v>
      </c>
      <c r="E425" t="s">
        <v>494</v>
      </c>
      <c r="F425">
        <v>17270</v>
      </c>
      <c r="G425">
        <v>8289</v>
      </c>
      <c r="H425">
        <v>8981</v>
      </c>
      <c r="I425">
        <v>5857</v>
      </c>
      <c r="J425">
        <v>6131</v>
      </c>
      <c r="K425">
        <v>2198</v>
      </c>
      <c r="L425">
        <v>2619</v>
      </c>
      <c r="M425">
        <v>44</v>
      </c>
      <c r="N425">
        <v>30</v>
      </c>
      <c r="O425">
        <v>60</v>
      </c>
      <c r="P425">
        <v>65</v>
      </c>
      <c r="Q425">
        <v>5</v>
      </c>
      <c r="R425">
        <v>6</v>
      </c>
      <c r="S425">
        <v>125</v>
      </c>
      <c r="T425">
        <v>130</v>
      </c>
      <c r="U425">
        <v>7770</v>
      </c>
      <c r="V425">
        <v>8462</v>
      </c>
      <c r="W425">
        <v>519</v>
      </c>
      <c r="X425">
        <v>519</v>
      </c>
    </row>
    <row r="426" spans="1:24" hidden="1" x14ac:dyDescent="0.25">
      <c r="A426" s="74" t="str">
        <f t="shared" si="6"/>
        <v>13077</v>
      </c>
      <c r="B426">
        <v>13</v>
      </c>
      <c r="C426">
        <v>77</v>
      </c>
      <c r="D426" t="s">
        <v>467</v>
      </c>
      <c r="E426" t="s">
        <v>495</v>
      </c>
      <c r="F426">
        <v>148509</v>
      </c>
      <c r="G426">
        <v>72309</v>
      </c>
      <c r="H426">
        <v>76200</v>
      </c>
      <c r="I426">
        <v>56049</v>
      </c>
      <c r="J426">
        <v>57940</v>
      </c>
      <c r="K426">
        <v>12850</v>
      </c>
      <c r="L426">
        <v>14535</v>
      </c>
      <c r="M426">
        <v>322</v>
      </c>
      <c r="N426">
        <v>311</v>
      </c>
      <c r="O426">
        <v>1519</v>
      </c>
      <c r="P426">
        <v>1800</v>
      </c>
      <c r="Q426">
        <v>76</v>
      </c>
      <c r="R426">
        <v>80</v>
      </c>
      <c r="S426">
        <v>1493</v>
      </c>
      <c r="T426">
        <v>1534</v>
      </c>
      <c r="U426">
        <v>66819</v>
      </c>
      <c r="V426">
        <v>70840</v>
      </c>
      <c r="W426">
        <v>5490</v>
      </c>
      <c r="X426">
        <v>5360</v>
      </c>
    </row>
    <row r="427" spans="1:24" hidden="1" x14ac:dyDescent="0.25">
      <c r="A427" s="74" t="str">
        <f t="shared" si="6"/>
        <v>13079</v>
      </c>
      <c r="B427">
        <v>13</v>
      </c>
      <c r="C427">
        <v>79</v>
      </c>
      <c r="D427" t="s">
        <v>467</v>
      </c>
      <c r="E427" t="s">
        <v>253</v>
      </c>
      <c r="F427">
        <v>12404</v>
      </c>
      <c r="G427">
        <v>6267</v>
      </c>
      <c r="H427">
        <v>6137</v>
      </c>
      <c r="I427">
        <v>4746</v>
      </c>
      <c r="J427">
        <v>4641</v>
      </c>
      <c r="K427">
        <v>1245</v>
      </c>
      <c r="L427">
        <v>1338</v>
      </c>
      <c r="M427">
        <v>52</v>
      </c>
      <c r="N427">
        <v>35</v>
      </c>
      <c r="O427">
        <v>139</v>
      </c>
      <c r="P427">
        <v>28</v>
      </c>
      <c r="Q427">
        <v>4</v>
      </c>
      <c r="R427">
        <v>5</v>
      </c>
      <c r="S427">
        <v>81</v>
      </c>
      <c r="T427">
        <v>90</v>
      </c>
      <c r="U427">
        <v>6027</v>
      </c>
      <c r="V427">
        <v>5934</v>
      </c>
      <c r="W427">
        <v>240</v>
      </c>
      <c r="X427">
        <v>203</v>
      </c>
    </row>
    <row r="428" spans="1:24" hidden="1" x14ac:dyDescent="0.25">
      <c r="A428" s="74" t="str">
        <f t="shared" si="6"/>
        <v>13081</v>
      </c>
      <c r="B428">
        <v>13</v>
      </c>
      <c r="C428">
        <v>81</v>
      </c>
      <c r="D428" t="s">
        <v>467</v>
      </c>
      <c r="E428" t="s">
        <v>496</v>
      </c>
      <c r="F428">
        <v>22372</v>
      </c>
      <c r="G428">
        <v>10609</v>
      </c>
      <c r="H428">
        <v>11763</v>
      </c>
      <c r="I428">
        <v>5640</v>
      </c>
      <c r="J428">
        <v>6027</v>
      </c>
      <c r="K428">
        <v>4606</v>
      </c>
      <c r="L428">
        <v>5406</v>
      </c>
      <c r="M428">
        <v>42</v>
      </c>
      <c r="N428">
        <v>33</v>
      </c>
      <c r="O428">
        <v>160</v>
      </c>
      <c r="P428">
        <v>136</v>
      </c>
      <c r="Q428">
        <v>11</v>
      </c>
      <c r="R428">
        <v>8</v>
      </c>
      <c r="S428">
        <v>150</v>
      </c>
      <c r="T428">
        <v>153</v>
      </c>
      <c r="U428">
        <v>10146</v>
      </c>
      <c r="V428">
        <v>11380</v>
      </c>
      <c r="W428">
        <v>463</v>
      </c>
      <c r="X428">
        <v>383</v>
      </c>
    </row>
    <row r="429" spans="1:24" hidden="1" x14ac:dyDescent="0.25">
      <c r="A429" s="74" t="str">
        <f t="shared" si="6"/>
        <v>13083</v>
      </c>
      <c r="B429">
        <v>13</v>
      </c>
      <c r="C429">
        <v>83</v>
      </c>
      <c r="D429" t="s">
        <v>467</v>
      </c>
      <c r="E429" t="s">
        <v>497</v>
      </c>
      <c r="F429">
        <v>16116</v>
      </c>
      <c r="G429">
        <v>7918</v>
      </c>
      <c r="H429">
        <v>8198</v>
      </c>
      <c r="I429">
        <v>7562</v>
      </c>
      <c r="J429">
        <v>7801</v>
      </c>
      <c r="K429">
        <v>116</v>
      </c>
      <c r="L429">
        <v>110</v>
      </c>
      <c r="M429">
        <v>37</v>
      </c>
      <c r="N429">
        <v>62</v>
      </c>
      <c r="O429">
        <v>71</v>
      </c>
      <c r="P429">
        <v>99</v>
      </c>
      <c r="Q429">
        <v>7</v>
      </c>
      <c r="R429">
        <v>4</v>
      </c>
      <c r="S429">
        <v>125</v>
      </c>
      <c r="T429">
        <v>122</v>
      </c>
      <c r="U429">
        <v>7705</v>
      </c>
      <c r="V429">
        <v>8038</v>
      </c>
      <c r="W429">
        <v>213</v>
      </c>
      <c r="X429">
        <v>160</v>
      </c>
    </row>
    <row r="430" spans="1:24" hidden="1" x14ac:dyDescent="0.25">
      <c r="A430" s="74" t="str">
        <f t="shared" si="6"/>
        <v>13085</v>
      </c>
      <c r="B430">
        <v>13</v>
      </c>
      <c r="C430">
        <v>85</v>
      </c>
      <c r="D430" t="s">
        <v>467</v>
      </c>
      <c r="E430" t="s">
        <v>498</v>
      </c>
      <c r="F430">
        <v>26108</v>
      </c>
      <c r="G430">
        <v>12891</v>
      </c>
      <c r="H430">
        <v>13217</v>
      </c>
      <c r="I430">
        <v>12359</v>
      </c>
      <c r="J430">
        <v>12683</v>
      </c>
      <c r="K430">
        <v>174</v>
      </c>
      <c r="L430">
        <v>122</v>
      </c>
      <c r="M430">
        <v>54</v>
      </c>
      <c r="N430">
        <v>68</v>
      </c>
      <c r="O430">
        <v>95</v>
      </c>
      <c r="P430">
        <v>147</v>
      </c>
      <c r="Q430">
        <v>6</v>
      </c>
      <c r="R430">
        <v>10</v>
      </c>
      <c r="S430">
        <v>203</v>
      </c>
      <c r="T430">
        <v>187</v>
      </c>
      <c r="U430">
        <v>12253</v>
      </c>
      <c r="V430">
        <v>12486</v>
      </c>
      <c r="W430">
        <v>638</v>
      </c>
      <c r="X430">
        <v>731</v>
      </c>
    </row>
    <row r="431" spans="1:24" hidden="1" x14ac:dyDescent="0.25">
      <c r="A431" s="74" t="str">
        <f t="shared" si="6"/>
        <v>13087</v>
      </c>
      <c r="B431">
        <v>13</v>
      </c>
      <c r="C431">
        <v>87</v>
      </c>
      <c r="D431" t="s">
        <v>467</v>
      </c>
      <c r="E431" t="s">
        <v>499</v>
      </c>
      <c r="F431">
        <v>26404</v>
      </c>
      <c r="G431">
        <v>12806</v>
      </c>
      <c r="H431">
        <v>13598</v>
      </c>
      <c r="I431">
        <v>7014</v>
      </c>
      <c r="J431">
        <v>7298</v>
      </c>
      <c r="K431">
        <v>5398</v>
      </c>
      <c r="L431">
        <v>5874</v>
      </c>
      <c r="M431">
        <v>112</v>
      </c>
      <c r="N431">
        <v>106</v>
      </c>
      <c r="O431">
        <v>85</v>
      </c>
      <c r="P431">
        <v>90</v>
      </c>
      <c r="Q431">
        <v>23</v>
      </c>
      <c r="R431">
        <v>18</v>
      </c>
      <c r="S431">
        <v>174</v>
      </c>
      <c r="T431">
        <v>212</v>
      </c>
      <c r="U431">
        <v>11914</v>
      </c>
      <c r="V431">
        <v>12762</v>
      </c>
      <c r="W431">
        <v>892</v>
      </c>
      <c r="X431">
        <v>836</v>
      </c>
    </row>
    <row r="432" spans="1:24" hidden="1" x14ac:dyDescent="0.25">
      <c r="A432" s="74" t="str">
        <f t="shared" si="6"/>
        <v>13089</v>
      </c>
      <c r="B432">
        <v>13</v>
      </c>
      <c r="C432">
        <v>89</v>
      </c>
      <c r="D432" t="s">
        <v>467</v>
      </c>
      <c r="E432" t="s">
        <v>157</v>
      </c>
      <c r="F432">
        <v>759297</v>
      </c>
      <c r="G432">
        <v>358445</v>
      </c>
      <c r="H432">
        <v>400852</v>
      </c>
      <c r="I432">
        <v>133799</v>
      </c>
      <c r="J432">
        <v>138749</v>
      </c>
      <c r="K432">
        <v>190319</v>
      </c>
      <c r="L432">
        <v>226110</v>
      </c>
      <c r="M432">
        <v>1975</v>
      </c>
      <c r="N432">
        <v>1674</v>
      </c>
      <c r="O432">
        <v>24120</v>
      </c>
      <c r="P432">
        <v>25013</v>
      </c>
      <c r="Q432">
        <v>261</v>
      </c>
      <c r="R432">
        <v>307</v>
      </c>
      <c r="S432">
        <v>7971</v>
      </c>
      <c r="T432">
        <v>8999</v>
      </c>
      <c r="U432">
        <v>325040</v>
      </c>
      <c r="V432">
        <v>369500</v>
      </c>
      <c r="W432">
        <v>33405</v>
      </c>
      <c r="X432">
        <v>31352</v>
      </c>
    </row>
    <row r="433" spans="1:24" hidden="1" x14ac:dyDescent="0.25">
      <c r="A433" s="74" t="str">
        <f t="shared" si="6"/>
        <v>13091</v>
      </c>
      <c r="B433">
        <v>13</v>
      </c>
      <c r="C433">
        <v>91</v>
      </c>
      <c r="D433" t="s">
        <v>467</v>
      </c>
      <c r="E433" t="s">
        <v>500</v>
      </c>
      <c r="F433">
        <v>20605</v>
      </c>
      <c r="G433">
        <v>10743</v>
      </c>
      <c r="H433">
        <v>9862</v>
      </c>
      <c r="I433">
        <v>7085</v>
      </c>
      <c r="J433">
        <v>6694</v>
      </c>
      <c r="K433">
        <v>3391</v>
      </c>
      <c r="L433">
        <v>2901</v>
      </c>
      <c r="M433">
        <v>53</v>
      </c>
      <c r="N433">
        <v>48</v>
      </c>
      <c r="O433">
        <v>47</v>
      </c>
      <c r="P433">
        <v>58</v>
      </c>
      <c r="Q433">
        <v>19</v>
      </c>
      <c r="R433">
        <v>19</v>
      </c>
      <c r="S433">
        <v>148</v>
      </c>
      <c r="T433">
        <v>142</v>
      </c>
      <c r="U433">
        <v>10276</v>
      </c>
      <c r="V433">
        <v>9586</v>
      </c>
      <c r="W433">
        <v>467</v>
      </c>
      <c r="X433">
        <v>276</v>
      </c>
    </row>
    <row r="434" spans="1:24" hidden="1" x14ac:dyDescent="0.25">
      <c r="A434" s="74" t="str">
        <f t="shared" si="6"/>
        <v>13093</v>
      </c>
      <c r="B434">
        <v>13</v>
      </c>
      <c r="C434">
        <v>93</v>
      </c>
      <c r="D434" t="s">
        <v>467</v>
      </c>
      <c r="E434" t="s">
        <v>501</v>
      </c>
      <c r="F434">
        <v>13390</v>
      </c>
      <c r="G434">
        <v>7308</v>
      </c>
      <c r="H434">
        <v>6082</v>
      </c>
      <c r="I434">
        <v>3540</v>
      </c>
      <c r="J434">
        <v>2843</v>
      </c>
      <c r="K434">
        <v>3613</v>
      </c>
      <c r="L434">
        <v>3106</v>
      </c>
      <c r="M434">
        <v>19</v>
      </c>
      <c r="N434">
        <v>19</v>
      </c>
      <c r="O434">
        <v>58</v>
      </c>
      <c r="P434">
        <v>43</v>
      </c>
      <c r="Q434">
        <v>6</v>
      </c>
      <c r="R434">
        <v>5</v>
      </c>
      <c r="S434">
        <v>72</v>
      </c>
      <c r="T434">
        <v>66</v>
      </c>
      <c r="U434">
        <v>6755</v>
      </c>
      <c r="V434">
        <v>5694</v>
      </c>
      <c r="W434">
        <v>553</v>
      </c>
      <c r="X434">
        <v>388</v>
      </c>
    </row>
    <row r="435" spans="1:24" hidden="1" x14ac:dyDescent="0.25">
      <c r="A435" s="74" t="str">
        <f t="shared" si="6"/>
        <v>13095</v>
      </c>
      <c r="B435">
        <v>13</v>
      </c>
      <c r="C435">
        <v>95</v>
      </c>
      <c r="D435" t="s">
        <v>467</v>
      </c>
      <c r="E435" t="s">
        <v>502</v>
      </c>
      <c r="F435">
        <v>87956</v>
      </c>
      <c r="G435">
        <v>40419</v>
      </c>
      <c r="H435">
        <v>47537</v>
      </c>
      <c r="I435">
        <v>10987</v>
      </c>
      <c r="J435">
        <v>12106</v>
      </c>
      <c r="K435">
        <v>28248</v>
      </c>
      <c r="L435">
        <v>34177</v>
      </c>
      <c r="M435">
        <v>133</v>
      </c>
      <c r="N435">
        <v>122</v>
      </c>
      <c r="O435">
        <v>410</v>
      </c>
      <c r="P435">
        <v>411</v>
      </c>
      <c r="Q435">
        <v>105</v>
      </c>
      <c r="R435">
        <v>84</v>
      </c>
      <c r="S435">
        <v>536</v>
      </c>
      <c r="T435">
        <v>637</v>
      </c>
      <c r="U435">
        <v>39011</v>
      </c>
      <c r="V435">
        <v>46256</v>
      </c>
      <c r="W435">
        <v>1408</v>
      </c>
      <c r="X435">
        <v>1281</v>
      </c>
    </row>
    <row r="436" spans="1:24" hidden="1" x14ac:dyDescent="0.25">
      <c r="A436" s="74" t="str">
        <f t="shared" si="6"/>
        <v>13097</v>
      </c>
      <c r="B436">
        <v>13</v>
      </c>
      <c r="C436">
        <v>97</v>
      </c>
      <c r="D436" t="s">
        <v>467</v>
      </c>
      <c r="E436" t="s">
        <v>51</v>
      </c>
      <c r="F436">
        <v>146343</v>
      </c>
      <c r="G436">
        <v>69405</v>
      </c>
      <c r="H436">
        <v>76938</v>
      </c>
      <c r="I436">
        <v>32518</v>
      </c>
      <c r="J436">
        <v>33908</v>
      </c>
      <c r="K436">
        <v>33491</v>
      </c>
      <c r="L436">
        <v>39229</v>
      </c>
      <c r="M436">
        <v>393</v>
      </c>
      <c r="N436">
        <v>343</v>
      </c>
      <c r="O436">
        <v>1099</v>
      </c>
      <c r="P436">
        <v>1312</v>
      </c>
      <c r="Q436">
        <v>121</v>
      </c>
      <c r="R436">
        <v>129</v>
      </c>
      <c r="S436">
        <v>1783</v>
      </c>
      <c r="T436">
        <v>2017</v>
      </c>
      <c r="U436">
        <v>61875</v>
      </c>
      <c r="V436">
        <v>69487</v>
      </c>
      <c r="W436">
        <v>7530</v>
      </c>
      <c r="X436">
        <v>7451</v>
      </c>
    </row>
    <row r="437" spans="1:24" hidden="1" x14ac:dyDescent="0.25">
      <c r="A437" s="74" t="str">
        <f t="shared" si="6"/>
        <v>13099</v>
      </c>
      <c r="B437">
        <v>13</v>
      </c>
      <c r="C437">
        <v>99</v>
      </c>
      <c r="D437" t="s">
        <v>467</v>
      </c>
      <c r="E437" t="s">
        <v>503</v>
      </c>
      <c r="F437">
        <v>10190</v>
      </c>
      <c r="G437">
        <v>4753</v>
      </c>
      <c r="H437">
        <v>5437</v>
      </c>
      <c r="I437">
        <v>2284</v>
      </c>
      <c r="J437">
        <v>2400</v>
      </c>
      <c r="K437">
        <v>2359</v>
      </c>
      <c r="L437">
        <v>2909</v>
      </c>
      <c r="M437">
        <v>28</v>
      </c>
      <c r="N437">
        <v>29</v>
      </c>
      <c r="O437">
        <v>33</v>
      </c>
      <c r="P437">
        <v>42</v>
      </c>
      <c r="Q437">
        <v>1</v>
      </c>
      <c r="R437">
        <v>5</v>
      </c>
      <c r="S437">
        <v>48</v>
      </c>
      <c r="T437">
        <v>52</v>
      </c>
      <c r="U437">
        <v>4628</v>
      </c>
      <c r="V437">
        <v>5330</v>
      </c>
      <c r="W437">
        <v>125</v>
      </c>
      <c r="X437">
        <v>107</v>
      </c>
    </row>
    <row r="438" spans="1:24" hidden="1" x14ac:dyDescent="0.25">
      <c r="A438" s="74" t="str">
        <f t="shared" si="6"/>
        <v>13101</v>
      </c>
      <c r="B438">
        <v>13</v>
      </c>
      <c r="C438">
        <v>101</v>
      </c>
      <c r="D438" t="s">
        <v>467</v>
      </c>
      <c r="E438" t="s">
        <v>504</v>
      </c>
      <c r="F438">
        <v>4006</v>
      </c>
      <c r="G438">
        <v>2075</v>
      </c>
      <c r="H438">
        <v>1931</v>
      </c>
      <c r="I438">
        <v>1828</v>
      </c>
      <c r="J438">
        <v>1684</v>
      </c>
      <c r="K438">
        <v>121</v>
      </c>
      <c r="L438">
        <v>127</v>
      </c>
      <c r="M438">
        <v>65</v>
      </c>
      <c r="N438">
        <v>57</v>
      </c>
      <c r="O438">
        <v>11</v>
      </c>
      <c r="P438">
        <v>16</v>
      </c>
      <c r="Q438">
        <v>9</v>
      </c>
      <c r="R438">
        <v>1</v>
      </c>
      <c r="S438">
        <v>41</v>
      </c>
      <c r="T438">
        <v>46</v>
      </c>
      <c r="U438">
        <v>1395</v>
      </c>
      <c r="V438">
        <v>1417</v>
      </c>
      <c r="W438">
        <v>680</v>
      </c>
      <c r="X438">
        <v>514</v>
      </c>
    </row>
    <row r="439" spans="1:24" hidden="1" x14ac:dyDescent="0.25">
      <c r="A439" s="74" t="str">
        <f t="shared" si="6"/>
        <v>13103</v>
      </c>
      <c r="B439">
        <v>13</v>
      </c>
      <c r="C439">
        <v>103</v>
      </c>
      <c r="D439" t="s">
        <v>467</v>
      </c>
      <c r="E439" t="s">
        <v>505</v>
      </c>
      <c r="F439">
        <v>64296</v>
      </c>
      <c r="G439">
        <v>31905</v>
      </c>
      <c r="H439">
        <v>32391</v>
      </c>
      <c r="I439">
        <v>26164</v>
      </c>
      <c r="J439">
        <v>26463</v>
      </c>
      <c r="K439">
        <v>4517</v>
      </c>
      <c r="L439">
        <v>4689</v>
      </c>
      <c r="M439">
        <v>156</v>
      </c>
      <c r="N439">
        <v>133</v>
      </c>
      <c r="O439">
        <v>338</v>
      </c>
      <c r="P439">
        <v>379</v>
      </c>
      <c r="Q439">
        <v>33</v>
      </c>
      <c r="R439">
        <v>42</v>
      </c>
      <c r="S439">
        <v>697</v>
      </c>
      <c r="T439">
        <v>685</v>
      </c>
      <c r="U439">
        <v>30304</v>
      </c>
      <c r="V439">
        <v>30861</v>
      </c>
      <c r="W439">
        <v>1601</v>
      </c>
      <c r="X439">
        <v>1530</v>
      </c>
    </row>
    <row r="440" spans="1:24" hidden="1" x14ac:dyDescent="0.25">
      <c r="A440" s="74" t="str">
        <f t="shared" si="6"/>
        <v>13105</v>
      </c>
      <c r="B440">
        <v>13</v>
      </c>
      <c r="C440">
        <v>105</v>
      </c>
      <c r="D440" t="s">
        <v>467</v>
      </c>
      <c r="E440" t="s">
        <v>369</v>
      </c>
      <c r="F440">
        <v>19194</v>
      </c>
      <c r="G440">
        <v>9128</v>
      </c>
      <c r="H440">
        <v>10066</v>
      </c>
      <c r="I440">
        <v>6307</v>
      </c>
      <c r="J440">
        <v>6786</v>
      </c>
      <c r="K440">
        <v>2532</v>
      </c>
      <c r="L440">
        <v>3034</v>
      </c>
      <c r="M440">
        <v>53</v>
      </c>
      <c r="N440">
        <v>35</v>
      </c>
      <c r="O440">
        <v>98</v>
      </c>
      <c r="P440">
        <v>90</v>
      </c>
      <c r="Q440">
        <v>7</v>
      </c>
      <c r="R440">
        <v>4</v>
      </c>
      <c r="S440">
        <v>131</v>
      </c>
      <c r="T440">
        <v>117</v>
      </c>
      <c r="U440">
        <v>8528</v>
      </c>
      <c r="V440">
        <v>9515</v>
      </c>
      <c r="W440">
        <v>600</v>
      </c>
      <c r="X440">
        <v>551</v>
      </c>
    </row>
    <row r="441" spans="1:24" hidden="1" x14ac:dyDescent="0.25">
      <c r="A441" s="74" t="str">
        <f t="shared" si="6"/>
        <v>13107</v>
      </c>
      <c r="B441">
        <v>13</v>
      </c>
      <c r="C441">
        <v>107</v>
      </c>
      <c r="D441" t="s">
        <v>467</v>
      </c>
      <c r="E441" t="s">
        <v>506</v>
      </c>
      <c r="F441">
        <v>22646</v>
      </c>
      <c r="G441">
        <v>11223</v>
      </c>
      <c r="H441">
        <v>11423</v>
      </c>
      <c r="I441">
        <v>7049</v>
      </c>
      <c r="J441">
        <v>7175</v>
      </c>
      <c r="K441">
        <v>3887</v>
      </c>
      <c r="L441">
        <v>3978</v>
      </c>
      <c r="M441">
        <v>63</v>
      </c>
      <c r="N441">
        <v>46</v>
      </c>
      <c r="O441">
        <v>92</v>
      </c>
      <c r="P441">
        <v>77</v>
      </c>
      <c r="Q441">
        <v>6</v>
      </c>
      <c r="R441">
        <v>8</v>
      </c>
      <c r="S441">
        <v>126</v>
      </c>
      <c r="T441">
        <v>139</v>
      </c>
      <c r="U441">
        <v>10645</v>
      </c>
      <c r="V441">
        <v>10960</v>
      </c>
      <c r="W441">
        <v>578</v>
      </c>
      <c r="X441">
        <v>463</v>
      </c>
    </row>
    <row r="442" spans="1:24" hidden="1" x14ac:dyDescent="0.25">
      <c r="A442" s="74" t="str">
        <f t="shared" si="6"/>
        <v>13109</v>
      </c>
      <c r="B442">
        <v>13</v>
      </c>
      <c r="C442">
        <v>109</v>
      </c>
      <c r="D442" t="s">
        <v>467</v>
      </c>
      <c r="E442" t="s">
        <v>507</v>
      </c>
      <c r="F442">
        <v>10654</v>
      </c>
      <c r="G442">
        <v>5162</v>
      </c>
      <c r="H442">
        <v>5492</v>
      </c>
      <c r="I442">
        <v>3375</v>
      </c>
      <c r="J442">
        <v>3582</v>
      </c>
      <c r="K442">
        <v>1588</v>
      </c>
      <c r="L442">
        <v>1728</v>
      </c>
      <c r="M442">
        <v>36</v>
      </c>
      <c r="N442">
        <v>27</v>
      </c>
      <c r="O442">
        <v>51</v>
      </c>
      <c r="P442">
        <v>76</v>
      </c>
      <c r="Q442">
        <v>24</v>
      </c>
      <c r="R442">
        <v>17</v>
      </c>
      <c r="S442">
        <v>88</v>
      </c>
      <c r="T442">
        <v>62</v>
      </c>
      <c r="U442">
        <v>4525</v>
      </c>
      <c r="V442">
        <v>4874</v>
      </c>
      <c r="W442">
        <v>637</v>
      </c>
      <c r="X442">
        <v>618</v>
      </c>
    </row>
    <row r="443" spans="1:24" hidden="1" x14ac:dyDescent="0.25">
      <c r="A443" s="74" t="str">
        <f t="shared" si="6"/>
        <v>13111</v>
      </c>
      <c r="B443">
        <v>13</v>
      </c>
      <c r="C443">
        <v>111</v>
      </c>
      <c r="D443" t="s">
        <v>467</v>
      </c>
      <c r="E443" t="s">
        <v>508</v>
      </c>
      <c r="F443">
        <v>26188</v>
      </c>
      <c r="G443">
        <v>12713</v>
      </c>
      <c r="H443">
        <v>13475</v>
      </c>
      <c r="I443">
        <v>12242</v>
      </c>
      <c r="J443">
        <v>13075</v>
      </c>
      <c r="K443">
        <v>121</v>
      </c>
      <c r="L443">
        <v>113</v>
      </c>
      <c r="M443">
        <v>61</v>
      </c>
      <c r="N443">
        <v>52</v>
      </c>
      <c r="O443">
        <v>99</v>
      </c>
      <c r="P443">
        <v>71</v>
      </c>
      <c r="Q443">
        <v>6</v>
      </c>
      <c r="R443">
        <v>7</v>
      </c>
      <c r="S443">
        <v>184</v>
      </c>
      <c r="T443">
        <v>157</v>
      </c>
      <c r="U443">
        <v>12334</v>
      </c>
      <c r="V443">
        <v>13169</v>
      </c>
      <c r="W443">
        <v>379</v>
      </c>
      <c r="X443">
        <v>306</v>
      </c>
    </row>
    <row r="444" spans="1:24" hidden="1" x14ac:dyDescent="0.25">
      <c r="A444" s="74" t="str">
        <f t="shared" si="6"/>
        <v>13113</v>
      </c>
      <c r="B444">
        <v>13</v>
      </c>
      <c r="C444">
        <v>113</v>
      </c>
      <c r="D444" t="s">
        <v>467</v>
      </c>
      <c r="E444" t="s">
        <v>161</v>
      </c>
      <c r="F444">
        <v>114421</v>
      </c>
      <c r="G444">
        <v>55435</v>
      </c>
      <c r="H444">
        <v>58986</v>
      </c>
      <c r="I444">
        <v>37299</v>
      </c>
      <c r="J444">
        <v>38989</v>
      </c>
      <c r="K444">
        <v>13671</v>
      </c>
      <c r="L444">
        <v>15228</v>
      </c>
      <c r="M444">
        <v>243</v>
      </c>
      <c r="N444">
        <v>282</v>
      </c>
      <c r="O444">
        <v>2795</v>
      </c>
      <c r="P444">
        <v>3058</v>
      </c>
      <c r="Q444">
        <v>70</v>
      </c>
      <c r="R444">
        <v>61</v>
      </c>
      <c r="S444">
        <v>1357</v>
      </c>
      <c r="T444">
        <v>1368</v>
      </c>
      <c r="U444">
        <v>51217</v>
      </c>
      <c r="V444">
        <v>54641</v>
      </c>
      <c r="W444">
        <v>4218</v>
      </c>
      <c r="X444">
        <v>4345</v>
      </c>
    </row>
    <row r="445" spans="1:24" hidden="1" x14ac:dyDescent="0.25">
      <c r="A445" s="74" t="str">
        <f t="shared" si="6"/>
        <v>13115</v>
      </c>
      <c r="B445">
        <v>13</v>
      </c>
      <c r="C445">
        <v>115</v>
      </c>
      <c r="D445" t="s">
        <v>467</v>
      </c>
      <c r="E445" t="s">
        <v>509</v>
      </c>
      <c r="F445">
        <v>98498</v>
      </c>
      <c r="G445">
        <v>47689</v>
      </c>
      <c r="H445">
        <v>50809</v>
      </c>
      <c r="I445">
        <v>38416</v>
      </c>
      <c r="J445">
        <v>40746</v>
      </c>
      <c r="K445">
        <v>6990</v>
      </c>
      <c r="L445">
        <v>7737</v>
      </c>
      <c r="M445">
        <v>429</v>
      </c>
      <c r="N445">
        <v>333</v>
      </c>
      <c r="O445">
        <v>667</v>
      </c>
      <c r="P445">
        <v>905</v>
      </c>
      <c r="Q445">
        <v>152</v>
      </c>
      <c r="R445">
        <v>115</v>
      </c>
      <c r="S445">
        <v>1035</v>
      </c>
      <c r="T445">
        <v>973</v>
      </c>
      <c r="U445">
        <v>41491</v>
      </c>
      <c r="V445">
        <v>45591</v>
      </c>
      <c r="W445">
        <v>6198</v>
      </c>
      <c r="X445">
        <v>5218</v>
      </c>
    </row>
    <row r="446" spans="1:24" hidden="1" x14ac:dyDescent="0.25">
      <c r="A446" s="74" t="str">
        <f t="shared" si="6"/>
        <v>13117</v>
      </c>
      <c r="B446">
        <v>13</v>
      </c>
      <c r="C446">
        <v>117</v>
      </c>
      <c r="D446" t="s">
        <v>467</v>
      </c>
      <c r="E446" t="s">
        <v>510</v>
      </c>
      <c r="F446">
        <v>244252</v>
      </c>
      <c r="G446">
        <v>121103</v>
      </c>
      <c r="H446">
        <v>123149</v>
      </c>
      <c r="I446">
        <v>93866</v>
      </c>
      <c r="J446">
        <v>95711</v>
      </c>
      <c r="K446">
        <v>5274</v>
      </c>
      <c r="L446">
        <v>5387</v>
      </c>
      <c r="M446">
        <v>612</v>
      </c>
      <c r="N446">
        <v>584</v>
      </c>
      <c r="O446">
        <v>18905</v>
      </c>
      <c r="P446">
        <v>19072</v>
      </c>
      <c r="Q446">
        <v>87</v>
      </c>
      <c r="R446">
        <v>81</v>
      </c>
      <c r="S446">
        <v>2359</v>
      </c>
      <c r="T446">
        <v>2314</v>
      </c>
      <c r="U446">
        <v>108949</v>
      </c>
      <c r="V446">
        <v>111697</v>
      </c>
      <c r="W446">
        <v>12154</v>
      </c>
      <c r="X446">
        <v>11452</v>
      </c>
    </row>
    <row r="447" spans="1:24" hidden="1" x14ac:dyDescent="0.25">
      <c r="A447" s="74" t="str">
        <f t="shared" si="6"/>
        <v>13119</v>
      </c>
      <c r="B447">
        <v>13</v>
      </c>
      <c r="C447">
        <v>119</v>
      </c>
      <c r="D447" t="s">
        <v>467</v>
      </c>
      <c r="E447" t="s">
        <v>162</v>
      </c>
      <c r="F447">
        <v>23349</v>
      </c>
      <c r="G447">
        <v>11436</v>
      </c>
      <c r="H447">
        <v>11913</v>
      </c>
      <c r="I447">
        <v>9872</v>
      </c>
      <c r="J447">
        <v>10385</v>
      </c>
      <c r="K447">
        <v>1127</v>
      </c>
      <c r="L447">
        <v>1090</v>
      </c>
      <c r="M447">
        <v>52</v>
      </c>
      <c r="N447">
        <v>51</v>
      </c>
      <c r="O447">
        <v>154</v>
      </c>
      <c r="P447">
        <v>173</v>
      </c>
      <c r="Q447">
        <v>12</v>
      </c>
      <c r="R447">
        <v>1</v>
      </c>
      <c r="S447">
        <v>219</v>
      </c>
      <c r="T447">
        <v>213</v>
      </c>
      <c r="U447">
        <v>10826</v>
      </c>
      <c r="V447">
        <v>11399</v>
      </c>
      <c r="W447">
        <v>610</v>
      </c>
      <c r="X447">
        <v>514</v>
      </c>
    </row>
    <row r="448" spans="1:24" hidden="1" x14ac:dyDescent="0.25">
      <c r="A448" s="74" t="str">
        <f t="shared" si="6"/>
        <v>13121</v>
      </c>
      <c r="B448">
        <v>13</v>
      </c>
      <c r="C448">
        <v>121</v>
      </c>
      <c r="D448" t="s">
        <v>467</v>
      </c>
      <c r="E448" t="s">
        <v>259</v>
      </c>
      <c r="F448">
        <v>1063937</v>
      </c>
      <c r="G448">
        <v>514494</v>
      </c>
      <c r="H448">
        <v>549443</v>
      </c>
      <c r="I448">
        <v>245498</v>
      </c>
      <c r="J448">
        <v>238340</v>
      </c>
      <c r="K448">
        <v>215692</v>
      </c>
      <c r="L448">
        <v>257328</v>
      </c>
      <c r="M448">
        <v>1466</v>
      </c>
      <c r="N448">
        <v>1444</v>
      </c>
      <c r="O448">
        <v>40989</v>
      </c>
      <c r="P448">
        <v>39907</v>
      </c>
      <c r="Q448">
        <v>176</v>
      </c>
      <c r="R448">
        <v>160</v>
      </c>
      <c r="S448">
        <v>10673</v>
      </c>
      <c r="T448">
        <v>12264</v>
      </c>
      <c r="U448">
        <v>474850</v>
      </c>
      <c r="V448">
        <v>512314</v>
      </c>
      <c r="W448">
        <v>39644</v>
      </c>
      <c r="X448">
        <v>37129</v>
      </c>
    </row>
    <row r="449" spans="1:24" hidden="1" x14ac:dyDescent="0.25">
      <c r="A449" s="74" t="str">
        <f t="shared" si="6"/>
        <v>13123</v>
      </c>
      <c r="B449">
        <v>13</v>
      </c>
      <c r="C449">
        <v>123</v>
      </c>
      <c r="D449" t="s">
        <v>467</v>
      </c>
      <c r="E449" t="s">
        <v>511</v>
      </c>
      <c r="F449">
        <v>31369</v>
      </c>
      <c r="G449">
        <v>15680</v>
      </c>
      <c r="H449">
        <v>15689</v>
      </c>
      <c r="I449">
        <v>14893</v>
      </c>
      <c r="J449">
        <v>15063</v>
      </c>
      <c r="K449">
        <v>295</v>
      </c>
      <c r="L449">
        <v>136</v>
      </c>
      <c r="M449">
        <v>122</v>
      </c>
      <c r="N449">
        <v>90</v>
      </c>
      <c r="O449">
        <v>97</v>
      </c>
      <c r="P449">
        <v>130</v>
      </c>
      <c r="Q449">
        <v>74</v>
      </c>
      <c r="R449">
        <v>77</v>
      </c>
      <c r="S449">
        <v>199</v>
      </c>
      <c r="T449">
        <v>193</v>
      </c>
      <c r="U449">
        <v>13648</v>
      </c>
      <c r="V449">
        <v>14013</v>
      </c>
      <c r="W449">
        <v>2032</v>
      </c>
      <c r="X449">
        <v>1676</v>
      </c>
    </row>
    <row r="450" spans="1:24" hidden="1" x14ac:dyDescent="0.25">
      <c r="A450" s="74" t="str">
        <f t="shared" ref="A450:A513" si="7">TEXT(B450*1000+C450,"00000")</f>
        <v>13125</v>
      </c>
      <c r="B450">
        <v>13</v>
      </c>
      <c r="C450">
        <v>125</v>
      </c>
      <c r="D450" t="s">
        <v>467</v>
      </c>
      <c r="E450" t="s">
        <v>512</v>
      </c>
      <c r="F450">
        <v>2971</v>
      </c>
      <c r="G450">
        <v>1470</v>
      </c>
      <c r="H450">
        <v>1501</v>
      </c>
      <c r="I450">
        <v>1320</v>
      </c>
      <c r="J450">
        <v>1328</v>
      </c>
      <c r="K450">
        <v>111</v>
      </c>
      <c r="L450">
        <v>143</v>
      </c>
      <c r="M450">
        <v>8</v>
      </c>
      <c r="N450">
        <v>7</v>
      </c>
      <c r="O450">
        <v>3</v>
      </c>
      <c r="P450">
        <v>0</v>
      </c>
      <c r="Q450">
        <v>2</v>
      </c>
      <c r="R450">
        <v>0</v>
      </c>
      <c r="S450">
        <v>26</v>
      </c>
      <c r="T450">
        <v>23</v>
      </c>
      <c r="U450">
        <v>1441</v>
      </c>
      <c r="V450">
        <v>1475</v>
      </c>
      <c r="W450">
        <v>29</v>
      </c>
      <c r="X450">
        <v>26</v>
      </c>
    </row>
    <row r="451" spans="1:24" hidden="1" x14ac:dyDescent="0.25">
      <c r="A451" s="74" t="str">
        <f t="shared" si="7"/>
        <v>13127</v>
      </c>
      <c r="B451">
        <v>13</v>
      </c>
      <c r="C451">
        <v>127</v>
      </c>
      <c r="D451" t="s">
        <v>467</v>
      </c>
      <c r="E451" t="s">
        <v>513</v>
      </c>
      <c r="F451">
        <v>85292</v>
      </c>
      <c r="G451">
        <v>40066</v>
      </c>
      <c r="H451">
        <v>45226</v>
      </c>
      <c r="I451">
        <v>27942</v>
      </c>
      <c r="J451">
        <v>31050</v>
      </c>
      <c r="K451">
        <v>10405</v>
      </c>
      <c r="L451">
        <v>12289</v>
      </c>
      <c r="M451">
        <v>217</v>
      </c>
      <c r="N451">
        <v>220</v>
      </c>
      <c r="O451">
        <v>625</v>
      </c>
      <c r="P451">
        <v>740</v>
      </c>
      <c r="Q451">
        <v>85</v>
      </c>
      <c r="R451">
        <v>76</v>
      </c>
      <c r="S451">
        <v>792</v>
      </c>
      <c r="T451">
        <v>851</v>
      </c>
      <c r="U451">
        <v>37128</v>
      </c>
      <c r="V451">
        <v>42334</v>
      </c>
      <c r="W451">
        <v>2938</v>
      </c>
      <c r="X451">
        <v>2892</v>
      </c>
    </row>
    <row r="452" spans="1:24" hidden="1" x14ac:dyDescent="0.25">
      <c r="A452" s="74" t="str">
        <f t="shared" si="7"/>
        <v>13129</v>
      </c>
      <c r="B452">
        <v>13</v>
      </c>
      <c r="C452">
        <v>129</v>
      </c>
      <c r="D452" t="s">
        <v>467</v>
      </c>
      <c r="E452" t="s">
        <v>514</v>
      </c>
      <c r="F452">
        <v>57963</v>
      </c>
      <c r="G452">
        <v>28598</v>
      </c>
      <c r="H452">
        <v>29365</v>
      </c>
      <c r="I452">
        <v>26038</v>
      </c>
      <c r="J452">
        <v>27011</v>
      </c>
      <c r="K452">
        <v>1312</v>
      </c>
      <c r="L452">
        <v>1239</v>
      </c>
      <c r="M452">
        <v>176</v>
      </c>
      <c r="N452">
        <v>171</v>
      </c>
      <c r="O452">
        <v>473</v>
      </c>
      <c r="P452">
        <v>361</v>
      </c>
      <c r="Q452">
        <v>108</v>
      </c>
      <c r="R452">
        <v>98</v>
      </c>
      <c r="S452">
        <v>491</v>
      </c>
      <c r="T452">
        <v>485</v>
      </c>
      <c r="U452">
        <v>23580</v>
      </c>
      <c r="V452">
        <v>24814</v>
      </c>
      <c r="W452">
        <v>5018</v>
      </c>
      <c r="X452">
        <v>4551</v>
      </c>
    </row>
    <row r="453" spans="1:24" hidden="1" x14ac:dyDescent="0.25">
      <c r="A453" s="74" t="str">
        <f t="shared" si="7"/>
        <v>13131</v>
      </c>
      <c r="B453">
        <v>13</v>
      </c>
      <c r="C453">
        <v>131</v>
      </c>
      <c r="D453" t="s">
        <v>467</v>
      </c>
      <c r="E453" t="s">
        <v>515</v>
      </c>
      <c r="F453">
        <v>24633</v>
      </c>
      <c r="G453">
        <v>11899</v>
      </c>
      <c r="H453">
        <v>12734</v>
      </c>
      <c r="I453">
        <v>8003</v>
      </c>
      <c r="J453">
        <v>8367</v>
      </c>
      <c r="K453">
        <v>3405</v>
      </c>
      <c r="L453">
        <v>3925</v>
      </c>
      <c r="M453">
        <v>150</v>
      </c>
      <c r="N453">
        <v>176</v>
      </c>
      <c r="O453">
        <v>91</v>
      </c>
      <c r="P453">
        <v>77</v>
      </c>
      <c r="Q453">
        <v>35</v>
      </c>
      <c r="R453">
        <v>37</v>
      </c>
      <c r="S453">
        <v>215</v>
      </c>
      <c r="T453">
        <v>152</v>
      </c>
      <c r="U453">
        <v>10376</v>
      </c>
      <c r="V453">
        <v>11287</v>
      </c>
      <c r="W453">
        <v>1523</v>
      </c>
      <c r="X453">
        <v>1447</v>
      </c>
    </row>
    <row r="454" spans="1:24" hidden="1" x14ac:dyDescent="0.25">
      <c r="A454" s="74" t="str">
        <f t="shared" si="7"/>
        <v>13133</v>
      </c>
      <c r="B454">
        <v>13</v>
      </c>
      <c r="C454">
        <v>133</v>
      </c>
      <c r="D454" t="s">
        <v>467</v>
      </c>
      <c r="E454" t="s">
        <v>164</v>
      </c>
      <c r="F454">
        <v>18324</v>
      </c>
      <c r="G454">
        <v>8952</v>
      </c>
      <c r="H454">
        <v>9372</v>
      </c>
      <c r="I454">
        <v>5695</v>
      </c>
      <c r="J454">
        <v>5890</v>
      </c>
      <c r="K454">
        <v>2841</v>
      </c>
      <c r="L454">
        <v>3180</v>
      </c>
      <c r="M454">
        <v>161</v>
      </c>
      <c r="N454">
        <v>54</v>
      </c>
      <c r="O454">
        <v>111</v>
      </c>
      <c r="P454">
        <v>107</v>
      </c>
      <c r="Q454">
        <v>18</v>
      </c>
      <c r="R454">
        <v>6</v>
      </c>
      <c r="S454">
        <v>126</v>
      </c>
      <c r="T454">
        <v>135</v>
      </c>
      <c r="U454">
        <v>8312</v>
      </c>
      <c r="V454">
        <v>8833</v>
      </c>
      <c r="W454">
        <v>640</v>
      </c>
      <c r="X454">
        <v>539</v>
      </c>
    </row>
    <row r="455" spans="1:24" hidden="1" x14ac:dyDescent="0.25">
      <c r="A455" s="74" t="str">
        <f t="shared" si="7"/>
        <v>13135</v>
      </c>
      <c r="B455">
        <v>13</v>
      </c>
      <c r="C455">
        <v>135</v>
      </c>
      <c r="D455" t="s">
        <v>467</v>
      </c>
      <c r="E455" t="s">
        <v>516</v>
      </c>
      <c r="F455">
        <v>936250</v>
      </c>
      <c r="G455">
        <v>456696</v>
      </c>
      <c r="H455">
        <v>479554</v>
      </c>
      <c r="I455">
        <v>252204</v>
      </c>
      <c r="J455">
        <v>251567</v>
      </c>
      <c r="K455">
        <v>130398</v>
      </c>
      <c r="L455">
        <v>148347</v>
      </c>
      <c r="M455">
        <v>4212</v>
      </c>
      <c r="N455">
        <v>3726</v>
      </c>
      <c r="O455">
        <v>56092</v>
      </c>
      <c r="P455">
        <v>61372</v>
      </c>
      <c r="Q455">
        <v>461</v>
      </c>
      <c r="R455">
        <v>453</v>
      </c>
      <c r="S455">
        <v>13329</v>
      </c>
      <c r="T455">
        <v>14089</v>
      </c>
      <c r="U455">
        <v>352144</v>
      </c>
      <c r="V455">
        <v>380483</v>
      </c>
      <c r="W455">
        <v>104552</v>
      </c>
      <c r="X455">
        <v>99071</v>
      </c>
    </row>
    <row r="456" spans="1:24" hidden="1" x14ac:dyDescent="0.25">
      <c r="A456" s="74" t="str">
        <f t="shared" si="7"/>
        <v>13137</v>
      </c>
      <c r="B456">
        <v>13</v>
      </c>
      <c r="C456">
        <v>137</v>
      </c>
      <c r="D456" t="s">
        <v>467</v>
      </c>
      <c r="E456" t="s">
        <v>517</v>
      </c>
      <c r="F456">
        <v>45328</v>
      </c>
      <c r="G456">
        <v>21646</v>
      </c>
      <c r="H456">
        <v>23682</v>
      </c>
      <c r="I456">
        <v>19751</v>
      </c>
      <c r="J456">
        <v>21337</v>
      </c>
      <c r="K456">
        <v>617</v>
      </c>
      <c r="L456">
        <v>1151</v>
      </c>
      <c r="M456">
        <v>255</v>
      </c>
      <c r="N456">
        <v>228</v>
      </c>
      <c r="O456">
        <v>523</v>
      </c>
      <c r="P456">
        <v>532</v>
      </c>
      <c r="Q456">
        <v>77</v>
      </c>
      <c r="R456">
        <v>61</v>
      </c>
      <c r="S456">
        <v>423</v>
      </c>
      <c r="T456">
        <v>373</v>
      </c>
      <c r="U456">
        <v>17955</v>
      </c>
      <c r="V456">
        <v>20326</v>
      </c>
      <c r="W456">
        <v>3691</v>
      </c>
      <c r="X456">
        <v>3356</v>
      </c>
    </row>
    <row r="457" spans="1:24" hidden="1" x14ac:dyDescent="0.25">
      <c r="A457" s="74" t="str">
        <f t="shared" si="7"/>
        <v>13139</v>
      </c>
      <c r="B457">
        <v>13</v>
      </c>
      <c r="C457">
        <v>139</v>
      </c>
      <c r="D457" t="s">
        <v>467</v>
      </c>
      <c r="E457" t="s">
        <v>518</v>
      </c>
      <c r="F457">
        <v>204441</v>
      </c>
      <c r="G457">
        <v>101660</v>
      </c>
      <c r="H457">
        <v>102781</v>
      </c>
      <c r="I457">
        <v>88628</v>
      </c>
      <c r="J457">
        <v>89295</v>
      </c>
      <c r="K457">
        <v>8110</v>
      </c>
      <c r="L457">
        <v>8468</v>
      </c>
      <c r="M457">
        <v>934</v>
      </c>
      <c r="N457">
        <v>799</v>
      </c>
      <c r="O457">
        <v>2036</v>
      </c>
      <c r="P457">
        <v>2293</v>
      </c>
      <c r="Q457">
        <v>193</v>
      </c>
      <c r="R457">
        <v>177</v>
      </c>
      <c r="S457">
        <v>1759</v>
      </c>
      <c r="T457">
        <v>1749</v>
      </c>
      <c r="U457">
        <v>70440</v>
      </c>
      <c r="V457">
        <v>74541</v>
      </c>
      <c r="W457">
        <v>31220</v>
      </c>
      <c r="X457">
        <v>28240</v>
      </c>
    </row>
    <row r="458" spans="1:24" hidden="1" x14ac:dyDescent="0.25">
      <c r="A458" s="74" t="str">
        <f t="shared" si="7"/>
        <v>13141</v>
      </c>
      <c r="B458">
        <v>13</v>
      </c>
      <c r="C458">
        <v>141</v>
      </c>
      <c r="D458" t="s">
        <v>467</v>
      </c>
      <c r="E458" t="s">
        <v>519</v>
      </c>
      <c r="F458">
        <v>8457</v>
      </c>
      <c r="G458">
        <v>4735</v>
      </c>
      <c r="H458">
        <v>3722</v>
      </c>
      <c r="I458">
        <v>1306</v>
      </c>
      <c r="J458">
        <v>935</v>
      </c>
      <c r="K458">
        <v>3298</v>
      </c>
      <c r="L458">
        <v>2710</v>
      </c>
      <c r="M458">
        <v>31</v>
      </c>
      <c r="N458">
        <v>16</v>
      </c>
      <c r="O458">
        <v>59</v>
      </c>
      <c r="P458">
        <v>23</v>
      </c>
      <c r="Q458">
        <v>0</v>
      </c>
      <c r="R458">
        <v>2</v>
      </c>
      <c r="S458">
        <v>41</v>
      </c>
      <c r="T458">
        <v>36</v>
      </c>
      <c r="U458">
        <v>4552</v>
      </c>
      <c r="V458">
        <v>3675</v>
      </c>
      <c r="W458">
        <v>183</v>
      </c>
      <c r="X458">
        <v>47</v>
      </c>
    </row>
    <row r="459" spans="1:24" hidden="1" x14ac:dyDescent="0.25">
      <c r="A459" s="74" t="str">
        <f t="shared" si="7"/>
        <v>13143</v>
      </c>
      <c r="B459">
        <v>13</v>
      </c>
      <c r="C459">
        <v>143</v>
      </c>
      <c r="D459" t="s">
        <v>467</v>
      </c>
      <c r="E459" t="s">
        <v>520</v>
      </c>
      <c r="F459">
        <v>29792</v>
      </c>
      <c r="G459">
        <v>14471</v>
      </c>
      <c r="H459">
        <v>15321</v>
      </c>
      <c r="I459">
        <v>13395</v>
      </c>
      <c r="J459">
        <v>14170</v>
      </c>
      <c r="K459">
        <v>665</v>
      </c>
      <c r="L459">
        <v>675</v>
      </c>
      <c r="M459">
        <v>54</v>
      </c>
      <c r="N459">
        <v>57</v>
      </c>
      <c r="O459">
        <v>100</v>
      </c>
      <c r="P459">
        <v>153</v>
      </c>
      <c r="Q459">
        <v>3</v>
      </c>
      <c r="R459">
        <v>5</v>
      </c>
      <c r="S459">
        <v>254</v>
      </c>
      <c r="T459">
        <v>261</v>
      </c>
      <c r="U459">
        <v>14162</v>
      </c>
      <c r="V459">
        <v>15041</v>
      </c>
      <c r="W459">
        <v>309</v>
      </c>
      <c r="X459">
        <v>280</v>
      </c>
    </row>
    <row r="460" spans="1:24" hidden="1" x14ac:dyDescent="0.25">
      <c r="A460" s="74" t="str">
        <f t="shared" si="7"/>
        <v>13145</v>
      </c>
      <c r="B460">
        <v>13</v>
      </c>
      <c r="C460">
        <v>145</v>
      </c>
      <c r="D460" t="s">
        <v>467</v>
      </c>
      <c r="E460" t="s">
        <v>521</v>
      </c>
      <c r="F460">
        <v>35236</v>
      </c>
      <c r="G460">
        <v>17641</v>
      </c>
      <c r="H460">
        <v>17595</v>
      </c>
      <c r="I460">
        <v>14100</v>
      </c>
      <c r="J460">
        <v>13965</v>
      </c>
      <c r="K460">
        <v>2925</v>
      </c>
      <c r="L460">
        <v>2942</v>
      </c>
      <c r="M460">
        <v>91</v>
      </c>
      <c r="N460">
        <v>80</v>
      </c>
      <c r="O460">
        <v>155</v>
      </c>
      <c r="P460">
        <v>263</v>
      </c>
      <c r="Q460">
        <v>23</v>
      </c>
      <c r="R460">
        <v>27</v>
      </c>
      <c r="S460">
        <v>347</v>
      </c>
      <c r="T460">
        <v>318</v>
      </c>
      <c r="U460">
        <v>16989</v>
      </c>
      <c r="V460">
        <v>16884</v>
      </c>
      <c r="W460">
        <v>652</v>
      </c>
      <c r="X460">
        <v>711</v>
      </c>
    </row>
    <row r="461" spans="1:24" hidden="1" x14ac:dyDescent="0.25">
      <c r="A461" s="74" t="str">
        <f t="shared" si="7"/>
        <v>13147</v>
      </c>
      <c r="B461">
        <v>13</v>
      </c>
      <c r="C461">
        <v>147</v>
      </c>
      <c r="D461" t="s">
        <v>467</v>
      </c>
      <c r="E461" t="s">
        <v>522</v>
      </c>
      <c r="F461">
        <v>26205</v>
      </c>
      <c r="G461">
        <v>12980</v>
      </c>
      <c r="H461">
        <v>13225</v>
      </c>
      <c r="I461">
        <v>10063</v>
      </c>
      <c r="J461">
        <v>10337</v>
      </c>
      <c r="K461">
        <v>2551</v>
      </c>
      <c r="L461">
        <v>2452</v>
      </c>
      <c r="M461">
        <v>28</v>
      </c>
      <c r="N461">
        <v>27</v>
      </c>
      <c r="O461">
        <v>134</v>
      </c>
      <c r="P461">
        <v>168</v>
      </c>
      <c r="Q461">
        <v>3</v>
      </c>
      <c r="R461">
        <v>6</v>
      </c>
      <c r="S461">
        <v>201</v>
      </c>
      <c r="T461">
        <v>235</v>
      </c>
      <c r="U461">
        <v>12441</v>
      </c>
      <c r="V461">
        <v>12773</v>
      </c>
      <c r="W461">
        <v>539</v>
      </c>
      <c r="X461">
        <v>452</v>
      </c>
    </row>
    <row r="462" spans="1:24" hidden="1" x14ac:dyDescent="0.25">
      <c r="A462" s="74" t="str">
        <f t="shared" si="7"/>
        <v>13149</v>
      </c>
      <c r="B462">
        <v>13</v>
      </c>
      <c r="C462">
        <v>149</v>
      </c>
      <c r="D462" t="s">
        <v>467</v>
      </c>
      <c r="E462" t="s">
        <v>523</v>
      </c>
      <c r="F462">
        <v>11923</v>
      </c>
      <c r="G462">
        <v>5963</v>
      </c>
      <c r="H462">
        <v>5960</v>
      </c>
      <c r="I462">
        <v>5200</v>
      </c>
      <c r="J462">
        <v>5162</v>
      </c>
      <c r="K462">
        <v>563</v>
      </c>
      <c r="L462">
        <v>601</v>
      </c>
      <c r="M462">
        <v>28</v>
      </c>
      <c r="N462">
        <v>33</v>
      </c>
      <c r="O462">
        <v>39</v>
      </c>
      <c r="P462">
        <v>26</v>
      </c>
      <c r="Q462">
        <v>1</v>
      </c>
      <c r="R462">
        <v>1</v>
      </c>
      <c r="S462">
        <v>132</v>
      </c>
      <c r="T462">
        <v>137</v>
      </c>
      <c r="U462">
        <v>5765</v>
      </c>
      <c r="V462">
        <v>5808</v>
      </c>
      <c r="W462">
        <v>198</v>
      </c>
      <c r="X462">
        <v>152</v>
      </c>
    </row>
    <row r="463" spans="1:24" hidden="1" x14ac:dyDescent="0.25">
      <c r="A463" s="74" t="str">
        <f t="shared" si="7"/>
        <v>13151</v>
      </c>
      <c r="B463">
        <v>13</v>
      </c>
      <c r="C463">
        <v>151</v>
      </c>
      <c r="D463" t="s">
        <v>467</v>
      </c>
      <c r="E463" t="s">
        <v>166</v>
      </c>
      <c r="F463">
        <v>234561</v>
      </c>
      <c r="G463">
        <v>111667</v>
      </c>
      <c r="H463">
        <v>122894</v>
      </c>
      <c r="I463">
        <v>52135</v>
      </c>
      <c r="J463">
        <v>53730</v>
      </c>
      <c r="K463">
        <v>52434</v>
      </c>
      <c r="L463">
        <v>61049</v>
      </c>
      <c r="M463">
        <v>405</v>
      </c>
      <c r="N463">
        <v>475</v>
      </c>
      <c r="O463">
        <v>3782</v>
      </c>
      <c r="P463">
        <v>4209</v>
      </c>
      <c r="Q463">
        <v>133</v>
      </c>
      <c r="R463">
        <v>143</v>
      </c>
      <c r="S463">
        <v>2778</v>
      </c>
      <c r="T463">
        <v>3288</v>
      </c>
      <c r="U463">
        <v>103255</v>
      </c>
      <c r="V463">
        <v>114323</v>
      </c>
      <c r="W463">
        <v>8412</v>
      </c>
      <c r="X463">
        <v>8571</v>
      </c>
    </row>
    <row r="464" spans="1:24" hidden="1" x14ac:dyDescent="0.25">
      <c r="A464" s="74" t="str">
        <f t="shared" si="7"/>
        <v>13153</v>
      </c>
      <c r="B464">
        <v>13</v>
      </c>
      <c r="C464">
        <v>153</v>
      </c>
      <c r="D464" t="s">
        <v>467</v>
      </c>
      <c r="E464" t="s">
        <v>167</v>
      </c>
      <c r="F464">
        <v>157863</v>
      </c>
      <c r="G464">
        <v>76340</v>
      </c>
      <c r="H464">
        <v>81523</v>
      </c>
      <c r="I464">
        <v>47030</v>
      </c>
      <c r="J464">
        <v>47939</v>
      </c>
      <c r="K464">
        <v>24027</v>
      </c>
      <c r="L464">
        <v>27896</v>
      </c>
      <c r="M464">
        <v>383</v>
      </c>
      <c r="N464">
        <v>324</v>
      </c>
      <c r="O464">
        <v>2434</v>
      </c>
      <c r="P464">
        <v>2836</v>
      </c>
      <c r="Q464">
        <v>170</v>
      </c>
      <c r="R464">
        <v>141</v>
      </c>
      <c r="S464">
        <v>2296</v>
      </c>
      <c r="T464">
        <v>2387</v>
      </c>
      <c r="U464">
        <v>71110</v>
      </c>
      <c r="V464">
        <v>76396</v>
      </c>
      <c r="W464">
        <v>5230</v>
      </c>
      <c r="X464">
        <v>5127</v>
      </c>
    </row>
    <row r="465" spans="1:24" hidden="1" x14ac:dyDescent="0.25">
      <c r="A465" s="74" t="str">
        <f t="shared" si="7"/>
        <v>13155</v>
      </c>
      <c r="B465">
        <v>13</v>
      </c>
      <c r="C465">
        <v>155</v>
      </c>
      <c r="D465" t="s">
        <v>467</v>
      </c>
      <c r="E465" t="s">
        <v>524</v>
      </c>
      <c r="F465">
        <v>9416</v>
      </c>
      <c r="G465">
        <v>4968</v>
      </c>
      <c r="H465">
        <v>4448</v>
      </c>
      <c r="I465">
        <v>3386</v>
      </c>
      <c r="J465">
        <v>3192</v>
      </c>
      <c r="K465">
        <v>1482</v>
      </c>
      <c r="L465">
        <v>1139</v>
      </c>
      <c r="M465">
        <v>14</v>
      </c>
      <c r="N465">
        <v>9</v>
      </c>
      <c r="O465">
        <v>33</v>
      </c>
      <c r="P465">
        <v>50</v>
      </c>
      <c r="Q465">
        <v>0</v>
      </c>
      <c r="R465">
        <v>2</v>
      </c>
      <c r="S465">
        <v>53</v>
      </c>
      <c r="T465">
        <v>56</v>
      </c>
      <c r="U465">
        <v>4751</v>
      </c>
      <c r="V465">
        <v>4302</v>
      </c>
      <c r="W465">
        <v>217</v>
      </c>
      <c r="X465">
        <v>146</v>
      </c>
    </row>
    <row r="466" spans="1:24" hidden="1" x14ac:dyDescent="0.25">
      <c r="A466" s="74" t="str">
        <f t="shared" si="7"/>
        <v>13157</v>
      </c>
      <c r="B466">
        <v>13</v>
      </c>
      <c r="C466">
        <v>157</v>
      </c>
      <c r="D466" t="s">
        <v>467</v>
      </c>
      <c r="E466" t="s">
        <v>56</v>
      </c>
      <c r="F466">
        <v>72977</v>
      </c>
      <c r="G466">
        <v>36074</v>
      </c>
      <c r="H466">
        <v>36903</v>
      </c>
      <c r="I466">
        <v>31754</v>
      </c>
      <c r="J466">
        <v>32645</v>
      </c>
      <c r="K466">
        <v>2759</v>
      </c>
      <c r="L466">
        <v>2646</v>
      </c>
      <c r="M466">
        <v>141</v>
      </c>
      <c r="N466">
        <v>137</v>
      </c>
      <c r="O466">
        <v>754</v>
      </c>
      <c r="P466">
        <v>793</v>
      </c>
      <c r="Q466">
        <v>32</v>
      </c>
      <c r="R466">
        <v>21</v>
      </c>
      <c r="S466">
        <v>634</v>
      </c>
      <c r="T466">
        <v>661</v>
      </c>
      <c r="U466">
        <v>32994</v>
      </c>
      <c r="V466">
        <v>33830</v>
      </c>
      <c r="W466">
        <v>3080</v>
      </c>
      <c r="X466">
        <v>3073</v>
      </c>
    </row>
    <row r="467" spans="1:24" hidden="1" x14ac:dyDescent="0.25">
      <c r="A467" s="74" t="str">
        <f t="shared" si="7"/>
        <v>13159</v>
      </c>
      <c r="B467">
        <v>13</v>
      </c>
      <c r="C467">
        <v>159</v>
      </c>
      <c r="D467" t="s">
        <v>467</v>
      </c>
      <c r="E467" t="s">
        <v>525</v>
      </c>
      <c r="F467">
        <v>14219</v>
      </c>
      <c r="G467">
        <v>6986</v>
      </c>
      <c r="H467">
        <v>7233</v>
      </c>
      <c r="I467">
        <v>5489</v>
      </c>
      <c r="J467">
        <v>5581</v>
      </c>
      <c r="K467">
        <v>1300</v>
      </c>
      <c r="L467">
        <v>1468</v>
      </c>
      <c r="M467">
        <v>36</v>
      </c>
      <c r="N467">
        <v>35</v>
      </c>
      <c r="O467">
        <v>16</v>
      </c>
      <c r="P467">
        <v>29</v>
      </c>
      <c r="Q467">
        <v>2</v>
      </c>
      <c r="R467">
        <v>0</v>
      </c>
      <c r="S467">
        <v>143</v>
      </c>
      <c r="T467">
        <v>120</v>
      </c>
      <c r="U467">
        <v>6683</v>
      </c>
      <c r="V467">
        <v>6959</v>
      </c>
      <c r="W467">
        <v>303</v>
      </c>
      <c r="X467">
        <v>274</v>
      </c>
    </row>
    <row r="468" spans="1:24" hidden="1" x14ac:dyDescent="0.25">
      <c r="A468" s="74" t="str">
        <f t="shared" si="7"/>
        <v>13161</v>
      </c>
      <c r="B468">
        <v>13</v>
      </c>
      <c r="C468">
        <v>161</v>
      </c>
      <c r="D468" t="s">
        <v>467</v>
      </c>
      <c r="E468" t="s">
        <v>526</v>
      </c>
      <c r="F468">
        <v>15115</v>
      </c>
      <c r="G468">
        <v>7468</v>
      </c>
      <c r="H468">
        <v>7647</v>
      </c>
      <c r="I468">
        <v>6137</v>
      </c>
      <c r="J468">
        <v>6207</v>
      </c>
      <c r="K468">
        <v>1109</v>
      </c>
      <c r="L468">
        <v>1204</v>
      </c>
      <c r="M468">
        <v>57</v>
      </c>
      <c r="N468">
        <v>69</v>
      </c>
      <c r="O468">
        <v>57</v>
      </c>
      <c r="P468">
        <v>59</v>
      </c>
      <c r="Q468">
        <v>8</v>
      </c>
      <c r="R468">
        <v>6</v>
      </c>
      <c r="S468">
        <v>100</v>
      </c>
      <c r="T468">
        <v>102</v>
      </c>
      <c r="U468">
        <v>6415</v>
      </c>
      <c r="V468">
        <v>6760</v>
      </c>
      <c r="W468">
        <v>1053</v>
      </c>
      <c r="X468">
        <v>887</v>
      </c>
    </row>
    <row r="469" spans="1:24" hidden="1" x14ac:dyDescent="0.25">
      <c r="A469" s="74" t="str">
        <f t="shared" si="7"/>
        <v>13163</v>
      </c>
      <c r="B469">
        <v>13</v>
      </c>
      <c r="C469">
        <v>163</v>
      </c>
      <c r="D469" t="s">
        <v>467</v>
      </c>
      <c r="E469" t="s">
        <v>57</v>
      </c>
      <c r="F469">
        <v>15362</v>
      </c>
      <c r="G469">
        <v>7429</v>
      </c>
      <c r="H469">
        <v>7933</v>
      </c>
      <c r="I469">
        <v>3490</v>
      </c>
      <c r="J469">
        <v>3471</v>
      </c>
      <c r="K469">
        <v>3783</v>
      </c>
      <c r="L469">
        <v>4297</v>
      </c>
      <c r="M469">
        <v>15</v>
      </c>
      <c r="N469">
        <v>22</v>
      </c>
      <c r="O469">
        <v>46</v>
      </c>
      <c r="P469">
        <v>57</v>
      </c>
      <c r="Q469">
        <v>7</v>
      </c>
      <c r="R469">
        <v>7</v>
      </c>
      <c r="S469">
        <v>88</v>
      </c>
      <c r="T469">
        <v>79</v>
      </c>
      <c r="U469">
        <v>7055</v>
      </c>
      <c r="V469">
        <v>7685</v>
      </c>
      <c r="W469">
        <v>374</v>
      </c>
      <c r="X469">
        <v>248</v>
      </c>
    </row>
    <row r="470" spans="1:24" hidden="1" x14ac:dyDescent="0.25">
      <c r="A470" s="74" t="str">
        <f t="shared" si="7"/>
        <v>13165</v>
      </c>
      <c r="B470">
        <v>13</v>
      </c>
      <c r="C470">
        <v>165</v>
      </c>
      <c r="D470" t="s">
        <v>467</v>
      </c>
      <c r="E470" t="s">
        <v>527</v>
      </c>
      <c r="F470">
        <v>8676</v>
      </c>
      <c r="G470">
        <v>4619</v>
      </c>
      <c r="H470">
        <v>4057</v>
      </c>
      <c r="I470">
        <v>2497</v>
      </c>
      <c r="J470">
        <v>2244</v>
      </c>
      <c r="K470">
        <v>2019</v>
      </c>
      <c r="L470">
        <v>1677</v>
      </c>
      <c r="M470">
        <v>24</v>
      </c>
      <c r="N470">
        <v>22</v>
      </c>
      <c r="O470">
        <v>27</v>
      </c>
      <c r="P470">
        <v>61</v>
      </c>
      <c r="Q470">
        <v>16</v>
      </c>
      <c r="R470">
        <v>4</v>
      </c>
      <c r="S470">
        <v>36</v>
      </c>
      <c r="T470">
        <v>49</v>
      </c>
      <c r="U470">
        <v>4284</v>
      </c>
      <c r="V470">
        <v>3850</v>
      </c>
      <c r="W470">
        <v>335</v>
      </c>
      <c r="X470">
        <v>207</v>
      </c>
    </row>
    <row r="471" spans="1:24" hidden="1" x14ac:dyDescent="0.25">
      <c r="A471" s="74" t="str">
        <f t="shared" si="7"/>
        <v>13167</v>
      </c>
      <c r="B471">
        <v>13</v>
      </c>
      <c r="C471">
        <v>167</v>
      </c>
      <c r="D471" t="s">
        <v>467</v>
      </c>
      <c r="E471" t="s">
        <v>266</v>
      </c>
      <c r="F471">
        <v>9643</v>
      </c>
      <c r="G471">
        <v>5448</v>
      </c>
      <c r="H471">
        <v>4195</v>
      </c>
      <c r="I471">
        <v>3383</v>
      </c>
      <c r="J471">
        <v>2770</v>
      </c>
      <c r="K471">
        <v>1972</v>
      </c>
      <c r="L471">
        <v>1334</v>
      </c>
      <c r="M471">
        <v>21</v>
      </c>
      <c r="N471">
        <v>20</v>
      </c>
      <c r="O471">
        <v>22</v>
      </c>
      <c r="P471">
        <v>17</v>
      </c>
      <c r="Q471">
        <v>1</v>
      </c>
      <c r="R471">
        <v>2</v>
      </c>
      <c r="S471">
        <v>49</v>
      </c>
      <c r="T471">
        <v>52</v>
      </c>
      <c r="U471">
        <v>5295</v>
      </c>
      <c r="V471">
        <v>4076</v>
      </c>
      <c r="W471">
        <v>153</v>
      </c>
      <c r="X471">
        <v>119</v>
      </c>
    </row>
    <row r="472" spans="1:24" hidden="1" x14ac:dyDescent="0.25">
      <c r="A472" s="74" t="str">
        <f t="shared" si="7"/>
        <v>13169</v>
      </c>
      <c r="B472">
        <v>13</v>
      </c>
      <c r="C472">
        <v>169</v>
      </c>
      <c r="D472" t="s">
        <v>467</v>
      </c>
      <c r="E472" t="s">
        <v>528</v>
      </c>
      <c r="F472">
        <v>28735</v>
      </c>
      <c r="G472">
        <v>13898</v>
      </c>
      <c r="H472">
        <v>14837</v>
      </c>
      <c r="I472">
        <v>10121</v>
      </c>
      <c r="J472">
        <v>10683</v>
      </c>
      <c r="K472">
        <v>3433</v>
      </c>
      <c r="L472">
        <v>3820</v>
      </c>
      <c r="M472">
        <v>49</v>
      </c>
      <c r="N472">
        <v>58</v>
      </c>
      <c r="O472">
        <v>81</v>
      </c>
      <c r="P472">
        <v>93</v>
      </c>
      <c r="Q472">
        <v>2</v>
      </c>
      <c r="R472">
        <v>3</v>
      </c>
      <c r="S472">
        <v>212</v>
      </c>
      <c r="T472">
        <v>180</v>
      </c>
      <c r="U472">
        <v>13614</v>
      </c>
      <c r="V472">
        <v>14589</v>
      </c>
      <c r="W472">
        <v>284</v>
      </c>
      <c r="X472">
        <v>248</v>
      </c>
    </row>
    <row r="473" spans="1:24" hidden="1" x14ac:dyDescent="0.25">
      <c r="A473" s="74" t="str">
        <f t="shared" si="7"/>
        <v>13171</v>
      </c>
      <c r="B473">
        <v>13</v>
      </c>
      <c r="C473">
        <v>171</v>
      </c>
      <c r="D473" t="s">
        <v>467</v>
      </c>
      <c r="E473" t="s">
        <v>168</v>
      </c>
      <c r="F473">
        <v>19077</v>
      </c>
      <c r="G473">
        <v>9119</v>
      </c>
      <c r="H473">
        <v>9958</v>
      </c>
      <c r="I473">
        <v>6259</v>
      </c>
      <c r="J473">
        <v>6571</v>
      </c>
      <c r="K473">
        <v>2558</v>
      </c>
      <c r="L473">
        <v>3121</v>
      </c>
      <c r="M473">
        <v>35</v>
      </c>
      <c r="N473">
        <v>39</v>
      </c>
      <c r="O473">
        <v>83</v>
      </c>
      <c r="P473">
        <v>61</v>
      </c>
      <c r="Q473">
        <v>4</v>
      </c>
      <c r="R473">
        <v>3</v>
      </c>
      <c r="S473">
        <v>180</v>
      </c>
      <c r="T473">
        <v>163</v>
      </c>
      <c r="U473">
        <v>8855</v>
      </c>
      <c r="V473">
        <v>9719</v>
      </c>
      <c r="W473">
        <v>264</v>
      </c>
      <c r="X473">
        <v>239</v>
      </c>
    </row>
    <row r="474" spans="1:24" hidden="1" x14ac:dyDescent="0.25">
      <c r="A474" s="74" t="str">
        <f t="shared" si="7"/>
        <v>13173</v>
      </c>
      <c r="B474">
        <v>13</v>
      </c>
      <c r="C474">
        <v>173</v>
      </c>
      <c r="D474" t="s">
        <v>467</v>
      </c>
      <c r="E474" t="s">
        <v>529</v>
      </c>
      <c r="F474">
        <v>10423</v>
      </c>
      <c r="G474">
        <v>5279</v>
      </c>
      <c r="H474">
        <v>5144</v>
      </c>
      <c r="I474">
        <v>3831</v>
      </c>
      <c r="J474">
        <v>3763</v>
      </c>
      <c r="K474">
        <v>1186</v>
      </c>
      <c r="L474">
        <v>1112</v>
      </c>
      <c r="M474">
        <v>70</v>
      </c>
      <c r="N474">
        <v>51</v>
      </c>
      <c r="O474">
        <v>55</v>
      </c>
      <c r="P474">
        <v>69</v>
      </c>
      <c r="Q474">
        <v>2</v>
      </c>
      <c r="R474">
        <v>3</v>
      </c>
      <c r="S474">
        <v>135</v>
      </c>
      <c r="T474">
        <v>146</v>
      </c>
      <c r="U474">
        <v>4917</v>
      </c>
      <c r="V474">
        <v>4842</v>
      </c>
      <c r="W474">
        <v>362</v>
      </c>
      <c r="X474">
        <v>302</v>
      </c>
    </row>
    <row r="475" spans="1:24" hidden="1" x14ac:dyDescent="0.25">
      <c r="A475" s="74" t="str">
        <f t="shared" si="7"/>
        <v>13175</v>
      </c>
      <c r="B475">
        <v>13</v>
      </c>
      <c r="C475">
        <v>175</v>
      </c>
      <c r="D475" t="s">
        <v>467</v>
      </c>
      <c r="E475" t="s">
        <v>530</v>
      </c>
      <c r="F475">
        <v>47546</v>
      </c>
      <c r="G475">
        <v>22494</v>
      </c>
      <c r="H475">
        <v>25052</v>
      </c>
      <c r="I475">
        <v>13720</v>
      </c>
      <c r="J475">
        <v>14640</v>
      </c>
      <c r="K475">
        <v>8118</v>
      </c>
      <c r="L475">
        <v>9714</v>
      </c>
      <c r="M475">
        <v>87</v>
      </c>
      <c r="N475">
        <v>95</v>
      </c>
      <c r="O475">
        <v>276</v>
      </c>
      <c r="P475">
        <v>274</v>
      </c>
      <c r="Q475">
        <v>8</v>
      </c>
      <c r="R475">
        <v>7</v>
      </c>
      <c r="S475">
        <v>285</v>
      </c>
      <c r="T475">
        <v>322</v>
      </c>
      <c r="U475">
        <v>21812</v>
      </c>
      <c r="V475">
        <v>24365</v>
      </c>
      <c r="W475">
        <v>682</v>
      </c>
      <c r="X475">
        <v>687</v>
      </c>
    </row>
    <row r="476" spans="1:24" hidden="1" x14ac:dyDescent="0.25">
      <c r="A476" s="74" t="str">
        <f t="shared" si="7"/>
        <v>13177</v>
      </c>
      <c r="B476">
        <v>13</v>
      </c>
      <c r="C476">
        <v>177</v>
      </c>
      <c r="D476" t="s">
        <v>467</v>
      </c>
      <c r="E476" t="s">
        <v>171</v>
      </c>
      <c r="F476">
        <v>29992</v>
      </c>
      <c r="G476">
        <v>15064</v>
      </c>
      <c r="H476">
        <v>14928</v>
      </c>
      <c r="I476">
        <v>10848</v>
      </c>
      <c r="J476">
        <v>10850</v>
      </c>
      <c r="K476">
        <v>3556</v>
      </c>
      <c r="L476">
        <v>3413</v>
      </c>
      <c r="M476">
        <v>61</v>
      </c>
      <c r="N476">
        <v>43</v>
      </c>
      <c r="O476">
        <v>375</v>
      </c>
      <c r="P476">
        <v>400</v>
      </c>
      <c r="Q476">
        <v>20</v>
      </c>
      <c r="R476">
        <v>9</v>
      </c>
      <c r="S476">
        <v>204</v>
      </c>
      <c r="T476">
        <v>213</v>
      </c>
      <c r="U476">
        <v>14515</v>
      </c>
      <c r="V476">
        <v>14517</v>
      </c>
      <c r="W476">
        <v>549</v>
      </c>
      <c r="X476">
        <v>411</v>
      </c>
    </row>
    <row r="477" spans="1:24" hidden="1" x14ac:dyDescent="0.25">
      <c r="A477" s="74" t="str">
        <f t="shared" si="7"/>
        <v>13179</v>
      </c>
      <c r="B477">
        <v>13</v>
      </c>
      <c r="C477">
        <v>179</v>
      </c>
      <c r="D477" t="s">
        <v>467</v>
      </c>
      <c r="E477" t="s">
        <v>445</v>
      </c>
      <c r="F477">
        <v>61435</v>
      </c>
      <c r="G477">
        <v>30839</v>
      </c>
      <c r="H477">
        <v>30596</v>
      </c>
      <c r="I477">
        <v>14891</v>
      </c>
      <c r="J477">
        <v>13915</v>
      </c>
      <c r="K477">
        <v>13519</v>
      </c>
      <c r="L477">
        <v>14108</v>
      </c>
      <c r="M477">
        <v>269</v>
      </c>
      <c r="N477">
        <v>204</v>
      </c>
      <c r="O477">
        <v>517</v>
      </c>
      <c r="P477">
        <v>746</v>
      </c>
      <c r="Q477">
        <v>189</v>
      </c>
      <c r="R477">
        <v>196</v>
      </c>
      <c r="S477">
        <v>1454</v>
      </c>
      <c r="T477">
        <v>1427</v>
      </c>
      <c r="U477">
        <v>26879</v>
      </c>
      <c r="V477">
        <v>26781</v>
      </c>
      <c r="W477">
        <v>3960</v>
      </c>
      <c r="X477">
        <v>3815</v>
      </c>
    </row>
    <row r="478" spans="1:24" hidden="1" x14ac:dyDescent="0.25">
      <c r="A478" s="74" t="str">
        <f t="shared" si="7"/>
        <v>13181</v>
      </c>
      <c r="B478">
        <v>13</v>
      </c>
      <c r="C478">
        <v>181</v>
      </c>
      <c r="D478" t="s">
        <v>467</v>
      </c>
      <c r="E478" t="s">
        <v>62</v>
      </c>
      <c r="F478">
        <v>7921</v>
      </c>
      <c r="G478">
        <v>3847</v>
      </c>
      <c r="H478">
        <v>4074</v>
      </c>
      <c r="I478">
        <v>2708</v>
      </c>
      <c r="J478">
        <v>2700</v>
      </c>
      <c r="K478">
        <v>1046</v>
      </c>
      <c r="L478">
        <v>1246</v>
      </c>
      <c r="M478">
        <v>27</v>
      </c>
      <c r="N478">
        <v>19</v>
      </c>
      <c r="O478">
        <v>15</v>
      </c>
      <c r="P478">
        <v>24</v>
      </c>
      <c r="Q478">
        <v>2</v>
      </c>
      <c r="R478">
        <v>3</v>
      </c>
      <c r="S478">
        <v>49</v>
      </c>
      <c r="T478">
        <v>82</v>
      </c>
      <c r="U478">
        <v>3762</v>
      </c>
      <c r="V478">
        <v>3993</v>
      </c>
      <c r="W478">
        <v>85</v>
      </c>
      <c r="X478">
        <v>81</v>
      </c>
    </row>
    <row r="479" spans="1:24" hidden="1" x14ac:dyDescent="0.25">
      <c r="A479" s="74" t="str">
        <f t="shared" si="7"/>
        <v>13183</v>
      </c>
      <c r="B479">
        <v>13</v>
      </c>
      <c r="C479">
        <v>183</v>
      </c>
      <c r="D479" t="s">
        <v>467</v>
      </c>
      <c r="E479" t="s">
        <v>531</v>
      </c>
      <c r="F479">
        <v>19559</v>
      </c>
      <c r="G479">
        <v>9868</v>
      </c>
      <c r="H479">
        <v>9691</v>
      </c>
      <c r="I479">
        <v>6434</v>
      </c>
      <c r="J479">
        <v>6404</v>
      </c>
      <c r="K479">
        <v>2787</v>
      </c>
      <c r="L479">
        <v>2593</v>
      </c>
      <c r="M479">
        <v>85</v>
      </c>
      <c r="N479">
        <v>87</v>
      </c>
      <c r="O479">
        <v>123</v>
      </c>
      <c r="P479">
        <v>135</v>
      </c>
      <c r="Q479">
        <v>35</v>
      </c>
      <c r="R479">
        <v>48</v>
      </c>
      <c r="S479">
        <v>404</v>
      </c>
      <c r="T479">
        <v>424</v>
      </c>
      <c r="U479">
        <v>8719</v>
      </c>
      <c r="V479">
        <v>8683</v>
      </c>
      <c r="W479">
        <v>1149</v>
      </c>
      <c r="X479">
        <v>1008</v>
      </c>
    </row>
    <row r="480" spans="1:24" hidden="1" x14ac:dyDescent="0.25">
      <c r="A480" s="74" t="str">
        <f t="shared" si="7"/>
        <v>13185</v>
      </c>
      <c r="B480">
        <v>13</v>
      </c>
      <c r="C480">
        <v>185</v>
      </c>
      <c r="D480" t="s">
        <v>467</v>
      </c>
      <c r="E480" t="s">
        <v>173</v>
      </c>
      <c r="F480">
        <v>117406</v>
      </c>
      <c r="G480">
        <v>56663</v>
      </c>
      <c r="H480">
        <v>60743</v>
      </c>
      <c r="I480">
        <v>33331</v>
      </c>
      <c r="J480">
        <v>34238</v>
      </c>
      <c r="K480">
        <v>20600</v>
      </c>
      <c r="L480">
        <v>23296</v>
      </c>
      <c r="M480">
        <v>251</v>
      </c>
      <c r="N480">
        <v>293</v>
      </c>
      <c r="O480">
        <v>1119</v>
      </c>
      <c r="P480">
        <v>1431</v>
      </c>
      <c r="Q480">
        <v>110</v>
      </c>
      <c r="R480">
        <v>79</v>
      </c>
      <c r="S480">
        <v>1252</v>
      </c>
      <c r="T480">
        <v>1406</v>
      </c>
      <c r="U480">
        <v>53108</v>
      </c>
      <c r="V480">
        <v>57284</v>
      </c>
      <c r="W480">
        <v>3555</v>
      </c>
      <c r="X480">
        <v>3459</v>
      </c>
    </row>
    <row r="481" spans="1:24" hidden="1" x14ac:dyDescent="0.25">
      <c r="A481" s="74" t="str">
        <f t="shared" si="7"/>
        <v>13187</v>
      </c>
      <c r="B481">
        <v>13</v>
      </c>
      <c r="C481">
        <v>187</v>
      </c>
      <c r="D481" t="s">
        <v>467</v>
      </c>
      <c r="E481" t="s">
        <v>532</v>
      </c>
      <c r="F481">
        <v>33610</v>
      </c>
      <c r="G481">
        <v>16656</v>
      </c>
      <c r="H481">
        <v>16954</v>
      </c>
      <c r="I481">
        <v>15708</v>
      </c>
      <c r="J481">
        <v>16120</v>
      </c>
      <c r="K481">
        <v>333</v>
      </c>
      <c r="L481">
        <v>252</v>
      </c>
      <c r="M481">
        <v>134</v>
      </c>
      <c r="N481">
        <v>123</v>
      </c>
      <c r="O481">
        <v>129</v>
      </c>
      <c r="P481">
        <v>139</v>
      </c>
      <c r="Q481">
        <v>22</v>
      </c>
      <c r="R481">
        <v>28</v>
      </c>
      <c r="S481">
        <v>330</v>
      </c>
      <c r="T481">
        <v>292</v>
      </c>
      <c r="U481">
        <v>15827</v>
      </c>
      <c r="V481">
        <v>16073</v>
      </c>
      <c r="W481">
        <v>829</v>
      </c>
      <c r="X481">
        <v>881</v>
      </c>
    </row>
    <row r="482" spans="1:24" hidden="1" x14ac:dyDescent="0.25">
      <c r="A482" s="74" t="str">
        <f t="shared" si="7"/>
        <v>13189</v>
      </c>
      <c r="B482">
        <v>13</v>
      </c>
      <c r="C482">
        <v>189</v>
      </c>
      <c r="D482" t="s">
        <v>467</v>
      </c>
      <c r="E482" t="s">
        <v>533</v>
      </c>
      <c r="F482">
        <v>21312</v>
      </c>
      <c r="G482">
        <v>9988</v>
      </c>
      <c r="H482">
        <v>11324</v>
      </c>
      <c r="I482">
        <v>5620</v>
      </c>
      <c r="J482">
        <v>6238</v>
      </c>
      <c r="K482">
        <v>4052</v>
      </c>
      <c r="L482">
        <v>4794</v>
      </c>
      <c r="M482">
        <v>53</v>
      </c>
      <c r="N482">
        <v>39</v>
      </c>
      <c r="O482">
        <v>46</v>
      </c>
      <c r="P482">
        <v>57</v>
      </c>
      <c r="Q482">
        <v>12</v>
      </c>
      <c r="R482">
        <v>8</v>
      </c>
      <c r="S482">
        <v>205</v>
      </c>
      <c r="T482">
        <v>188</v>
      </c>
      <c r="U482">
        <v>9633</v>
      </c>
      <c r="V482">
        <v>10965</v>
      </c>
      <c r="W482">
        <v>355</v>
      </c>
      <c r="X482">
        <v>359</v>
      </c>
    </row>
    <row r="483" spans="1:24" hidden="1" x14ac:dyDescent="0.25">
      <c r="A483" s="74" t="str">
        <f t="shared" si="7"/>
        <v>13191</v>
      </c>
      <c r="B483">
        <v>13</v>
      </c>
      <c r="C483">
        <v>191</v>
      </c>
      <c r="D483" t="s">
        <v>467</v>
      </c>
      <c r="E483" t="s">
        <v>534</v>
      </c>
      <c r="F483">
        <v>14378</v>
      </c>
      <c r="G483">
        <v>6987</v>
      </c>
      <c r="H483">
        <v>7391</v>
      </c>
      <c r="I483">
        <v>4516</v>
      </c>
      <c r="J483">
        <v>4629</v>
      </c>
      <c r="K483">
        <v>2258</v>
      </c>
      <c r="L483">
        <v>2558</v>
      </c>
      <c r="M483">
        <v>41</v>
      </c>
      <c r="N483">
        <v>45</v>
      </c>
      <c r="O483">
        <v>29</v>
      </c>
      <c r="P483">
        <v>46</v>
      </c>
      <c r="Q483">
        <v>12</v>
      </c>
      <c r="R483">
        <v>4</v>
      </c>
      <c r="S483">
        <v>131</v>
      </c>
      <c r="T483">
        <v>109</v>
      </c>
      <c r="U483">
        <v>6822</v>
      </c>
      <c r="V483">
        <v>7231</v>
      </c>
      <c r="W483">
        <v>165</v>
      </c>
      <c r="X483">
        <v>160</v>
      </c>
    </row>
    <row r="484" spans="1:24" hidden="1" x14ac:dyDescent="0.25">
      <c r="A484" s="74" t="str">
        <f t="shared" si="7"/>
        <v>13193</v>
      </c>
      <c r="B484">
        <v>13</v>
      </c>
      <c r="C484">
        <v>193</v>
      </c>
      <c r="D484" t="s">
        <v>467</v>
      </c>
      <c r="E484" t="s">
        <v>174</v>
      </c>
      <c r="F484">
        <v>12947</v>
      </c>
      <c r="G484">
        <v>7083</v>
      </c>
      <c r="H484">
        <v>5864</v>
      </c>
      <c r="I484">
        <v>2518</v>
      </c>
      <c r="J484">
        <v>2132</v>
      </c>
      <c r="K484">
        <v>4312</v>
      </c>
      <c r="L484">
        <v>3551</v>
      </c>
      <c r="M484">
        <v>34</v>
      </c>
      <c r="N484">
        <v>40</v>
      </c>
      <c r="O484">
        <v>99</v>
      </c>
      <c r="P484">
        <v>83</v>
      </c>
      <c r="Q484">
        <v>17</v>
      </c>
      <c r="R484">
        <v>1</v>
      </c>
      <c r="S484">
        <v>103</v>
      </c>
      <c r="T484">
        <v>57</v>
      </c>
      <c r="U484">
        <v>6723</v>
      </c>
      <c r="V484">
        <v>5643</v>
      </c>
      <c r="W484">
        <v>360</v>
      </c>
      <c r="X484">
        <v>221</v>
      </c>
    </row>
    <row r="485" spans="1:24" hidden="1" x14ac:dyDescent="0.25">
      <c r="A485" s="74" t="str">
        <f t="shared" si="7"/>
        <v>13195</v>
      </c>
      <c r="B485">
        <v>13</v>
      </c>
      <c r="C485">
        <v>195</v>
      </c>
      <c r="D485" t="s">
        <v>467</v>
      </c>
      <c r="E485" t="s">
        <v>175</v>
      </c>
      <c r="F485">
        <v>29880</v>
      </c>
      <c r="G485">
        <v>14772</v>
      </c>
      <c r="H485">
        <v>15108</v>
      </c>
      <c r="I485">
        <v>12724</v>
      </c>
      <c r="J485">
        <v>12969</v>
      </c>
      <c r="K485">
        <v>1428</v>
      </c>
      <c r="L485">
        <v>1433</v>
      </c>
      <c r="M485">
        <v>67</v>
      </c>
      <c r="N485">
        <v>67</v>
      </c>
      <c r="O485">
        <v>274</v>
      </c>
      <c r="P485">
        <v>372</v>
      </c>
      <c r="Q485">
        <v>7</v>
      </c>
      <c r="R485">
        <v>6</v>
      </c>
      <c r="S485">
        <v>272</v>
      </c>
      <c r="T485">
        <v>261</v>
      </c>
      <c r="U485">
        <v>13850</v>
      </c>
      <c r="V485">
        <v>14215</v>
      </c>
      <c r="W485">
        <v>922</v>
      </c>
      <c r="X485">
        <v>893</v>
      </c>
    </row>
    <row r="486" spans="1:24" hidden="1" x14ac:dyDescent="0.25">
      <c r="A486" s="74" t="str">
        <f t="shared" si="7"/>
        <v>13197</v>
      </c>
      <c r="B486">
        <v>13</v>
      </c>
      <c r="C486">
        <v>197</v>
      </c>
      <c r="D486" t="s">
        <v>467</v>
      </c>
      <c r="E486" t="s">
        <v>65</v>
      </c>
      <c r="F486">
        <v>8359</v>
      </c>
      <c r="G486">
        <v>4146</v>
      </c>
      <c r="H486">
        <v>4213</v>
      </c>
      <c r="I486">
        <v>2707</v>
      </c>
      <c r="J486">
        <v>2675</v>
      </c>
      <c r="K486">
        <v>1224</v>
      </c>
      <c r="L486">
        <v>1363</v>
      </c>
      <c r="M486">
        <v>48</v>
      </c>
      <c r="N486">
        <v>43</v>
      </c>
      <c r="O486">
        <v>41</v>
      </c>
      <c r="P486">
        <v>37</v>
      </c>
      <c r="Q486">
        <v>45</v>
      </c>
      <c r="R486">
        <v>14</v>
      </c>
      <c r="S486">
        <v>81</v>
      </c>
      <c r="T486">
        <v>81</v>
      </c>
      <c r="U486">
        <v>3756</v>
      </c>
      <c r="V486">
        <v>3958</v>
      </c>
      <c r="W486">
        <v>390</v>
      </c>
      <c r="X486">
        <v>255</v>
      </c>
    </row>
    <row r="487" spans="1:24" hidden="1" x14ac:dyDescent="0.25">
      <c r="A487" s="74" t="str">
        <f t="shared" si="7"/>
        <v>13199</v>
      </c>
      <c r="B487">
        <v>13</v>
      </c>
      <c r="C487">
        <v>199</v>
      </c>
      <c r="D487" t="s">
        <v>467</v>
      </c>
      <c r="E487" t="s">
        <v>535</v>
      </c>
      <c r="F487">
        <v>21167</v>
      </c>
      <c r="G487">
        <v>10133</v>
      </c>
      <c r="H487">
        <v>11034</v>
      </c>
      <c r="I487">
        <v>6021</v>
      </c>
      <c r="J487">
        <v>6368</v>
      </c>
      <c r="K487">
        <v>3781</v>
      </c>
      <c r="L487">
        <v>4370</v>
      </c>
      <c r="M487">
        <v>68</v>
      </c>
      <c r="N487">
        <v>46</v>
      </c>
      <c r="O487">
        <v>67</v>
      </c>
      <c r="P487">
        <v>66</v>
      </c>
      <c r="Q487">
        <v>6</v>
      </c>
      <c r="R487">
        <v>3</v>
      </c>
      <c r="S487">
        <v>190</v>
      </c>
      <c r="T487">
        <v>181</v>
      </c>
      <c r="U487">
        <v>9834</v>
      </c>
      <c r="V487">
        <v>10806</v>
      </c>
      <c r="W487">
        <v>299</v>
      </c>
      <c r="X487">
        <v>228</v>
      </c>
    </row>
    <row r="488" spans="1:24" hidden="1" x14ac:dyDescent="0.25">
      <c r="A488" s="74" t="str">
        <f t="shared" si="7"/>
        <v>13201</v>
      </c>
      <c r="B488">
        <v>13</v>
      </c>
      <c r="C488">
        <v>201</v>
      </c>
      <c r="D488" t="s">
        <v>467</v>
      </c>
      <c r="E488" t="s">
        <v>271</v>
      </c>
      <c r="F488">
        <v>5718</v>
      </c>
      <c r="G488">
        <v>2735</v>
      </c>
      <c r="H488">
        <v>2983</v>
      </c>
      <c r="I488">
        <v>1945</v>
      </c>
      <c r="J488">
        <v>1997</v>
      </c>
      <c r="K488">
        <v>704</v>
      </c>
      <c r="L488">
        <v>913</v>
      </c>
      <c r="M488">
        <v>15</v>
      </c>
      <c r="N488">
        <v>12</v>
      </c>
      <c r="O488">
        <v>22</v>
      </c>
      <c r="P488">
        <v>14</v>
      </c>
      <c r="Q488">
        <v>0</v>
      </c>
      <c r="R488">
        <v>2</v>
      </c>
      <c r="S488">
        <v>49</v>
      </c>
      <c r="T488">
        <v>45</v>
      </c>
      <c r="U488">
        <v>2640</v>
      </c>
      <c r="V488">
        <v>2915</v>
      </c>
      <c r="W488">
        <v>95</v>
      </c>
      <c r="X488">
        <v>68</v>
      </c>
    </row>
    <row r="489" spans="1:24" hidden="1" x14ac:dyDescent="0.25">
      <c r="A489" s="74" t="str">
        <f t="shared" si="7"/>
        <v>13205</v>
      </c>
      <c r="B489">
        <v>13</v>
      </c>
      <c r="C489">
        <v>205</v>
      </c>
      <c r="D489" t="s">
        <v>467</v>
      </c>
      <c r="E489" t="s">
        <v>536</v>
      </c>
      <c r="F489">
        <v>21863</v>
      </c>
      <c r="G489">
        <v>11308</v>
      </c>
      <c r="H489">
        <v>10555</v>
      </c>
      <c r="I489">
        <v>5516</v>
      </c>
      <c r="J489">
        <v>5270</v>
      </c>
      <c r="K489">
        <v>5496</v>
      </c>
      <c r="L489">
        <v>5002</v>
      </c>
      <c r="M489">
        <v>75</v>
      </c>
      <c r="N489">
        <v>53</v>
      </c>
      <c r="O489">
        <v>92</v>
      </c>
      <c r="P489">
        <v>89</v>
      </c>
      <c r="Q489">
        <v>7</v>
      </c>
      <c r="R489">
        <v>9</v>
      </c>
      <c r="S489">
        <v>122</v>
      </c>
      <c r="T489">
        <v>132</v>
      </c>
      <c r="U489">
        <v>10697</v>
      </c>
      <c r="V489">
        <v>10119</v>
      </c>
      <c r="W489">
        <v>611</v>
      </c>
      <c r="X489">
        <v>436</v>
      </c>
    </row>
    <row r="490" spans="1:24" hidden="1" x14ac:dyDescent="0.25">
      <c r="A490" s="74" t="str">
        <f t="shared" si="7"/>
        <v>13207</v>
      </c>
      <c r="B490">
        <v>13</v>
      </c>
      <c r="C490">
        <v>207</v>
      </c>
      <c r="D490" t="s">
        <v>467</v>
      </c>
      <c r="E490" t="s">
        <v>179</v>
      </c>
      <c r="F490">
        <v>27578</v>
      </c>
      <c r="G490">
        <v>13722</v>
      </c>
      <c r="H490">
        <v>13856</v>
      </c>
      <c r="I490">
        <v>10218</v>
      </c>
      <c r="J490">
        <v>10353</v>
      </c>
      <c r="K490">
        <v>3159</v>
      </c>
      <c r="L490">
        <v>3105</v>
      </c>
      <c r="M490">
        <v>39</v>
      </c>
      <c r="N490">
        <v>56</v>
      </c>
      <c r="O490">
        <v>122</v>
      </c>
      <c r="P490">
        <v>159</v>
      </c>
      <c r="Q490">
        <v>7</v>
      </c>
      <c r="R490">
        <v>4</v>
      </c>
      <c r="S490">
        <v>177</v>
      </c>
      <c r="T490">
        <v>179</v>
      </c>
      <c r="U490">
        <v>13374</v>
      </c>
      <c r="V490">
        <v>13554</v>
      </c>
      <c r="W490">
        <v>348</v>
      </c>
      <c r="X490">
        <v>302</v>
      </c>
    </row>
    <row r="491" spans="1:24" hidden="1" x14ac:dyDescent="0.25">
      <c r="A491" s="74" t="str">
        <f t="shared" si="7"/>
        <v>13209</v>
      </c>
      <c r="B491">
        <v>13</v>
      </c>
      <c r="C491">
        <v>209</v>
      </c>
      <c r="D491" t="s">
        <v>467</v>
      </c>
      <c r="E491" t="s">
        <v>180</v>
      </c>
      <c r="F491">
        <v>9172</v>
      </c>
      <c r="G491">
        <v>4653</v>
      </c>
      <c r="H491">
        <v>4519</v>
      </c>
      <c r="I491">
        <v>3289</v>
      </c>
      <c r="J491">
        <v>3306</v>
      </c>
      <c r="K491">
        <v>1265</v>
      </c>
      <c r="L491">
        <v>1112</v>
      </c>
      <c r="M491">
        <v>8</v>
      </c>
      <c r="N491">
        <v>3</v>
      </c>
      <c r="O491">
        <v>25</v>
      </c>
      <c r="P491">
        <v>31</v>
      </c>
      <c r="Q491">
        <v>1</v>
      </c>
      <c r="R491">
        <v>1</v>
      </c>
      <c r="S491">
        <v>65</v>
      </c>
      <c r="T491">
        <v>66</v>
      </c>
      <c r="U491">
        <v>4319</v>
      </c>
      <c r="V491">
        <v>4210</v>
      </c>
      <c r="W491">
        <v>334</v>
      </c>
      <c r="X491">
        <v>309</v>
      </c>
    </row>
    <row r="492" spans="1:24" hidden="1" x14ac:dyDescent="0.25">
      <c r="A492" s="74" t="str">
        <f t="shared" si="7"/>
        <v>13211</v>
      </c>
      <c r="B492">
        <v>13</v>
      </c>
      <c r="C492">
        <v>211</v>
      </c>
      <c r="D492" t="s">
        <v>467</v>
      </c>
      <c r="E492" t="s">
        <v>181</v>
      </c>
      <c r="F492">
        <v>19276</v>
      </c>
      <c r="G492">
        <v>9261</v>
      </c>
      <c r="H492">
        <v>10015</v>
      </c>
      <c r="I492">
        <v>7062</v>
      </c>
      <c r="J492">
        <v>7435</v>
      </c>
      <c r="K492">
        <v>1926</v>
      </c>
      <c r="L492">
        <v>2281</v>
      </c>
      <c r="M492">
        <v>72</v>
      </c>
      <c r="N492">
        <v>56</v>
      </c>
      <c r="O492">
        <v>61</v>
      </c>
      <c r="P492">
        <v>70</v>
      </c>
      <c r="Q492">
        <v>3</v>
      </c>
      <c r="R492">
        <v>4</v>
      </c>
      <c r="S492">
        <v>137</v>
      </c>
      <c r="T492">
        <v>169</v>
      </c>
      <c r="U492">
        <v>8910</v>
      </c>
      <c r="V492">
        <v>9745</v>
      </c>
      <c r="W492">
        <v>351</v>
      </c>
      <c r="X492">
        <v>270</v>
      </c>
    </row>
    <row r="493" spans="1:24" hidden="1" x14ac:dyDescent="0.25">
      <c r="A493" s="74" t="str">
        <f t="shared" si="7"/>
        <v>13213</v>
      </c>
      <c r="B493">
        <v>13</v>
      </c>
      <c r="C493">
        <v>213</v>
      </c>
      <c r="D493" t="s">
        <v>467</v>
      </c>
      <c r="E493" t="s">
        <v>537</v>
      </c>
      <c r="F493">
        <v>40096</v>
      </c>
      <c r="G493">
        <v>19756</v>
      </c>
      <c r="H493">
        <v>20340</v>
      </c>
      <c r="I493">
        <v>18867</v>
      </c>
      <c r="J493">
        <v>19485</v>
      </c>
      <c r="K493">
        <v>280</v>
      </c>
      <c r="L493">
        <v>217</v>
      </c>
      <c r="M493">
        <v>225</v>
      </c>
      <c r="N493">
        <v>178</v>
      </c>
      <c r="O493">
        <v>81</v>
      </c>
      <c r="P493">
        <v>132</v>
      </c>
      <c r="Q493">
        <v>52</v>
      </c>
      <c r="R493">
        <v>64</v>
      </c>
      <c r="S493">
        <v>251</v>
      </c>
      <c r="T493">
        <v>264</v>
      </c>
      <c r="U493">
        <v>16522</v>
      </c>
      <c r="V493">
        <v>17286</v>
      </c>
      <c r="W493">
        <v>3234</v>
      </c>
      <c r="X493">
        <v>3054</v>
      </c>
    </row>
    <row r="494" spans="1:24" hidden="1" x14ac:dyDescent="0.25">
      <c r="A494" s="74" t="str">
        <f t="shared" si="7"/>
        <v>13215</v>
      </c>
      <c r="B494">
        <v>13</v>
      </c>
      <c r="C494">
        <v>215</v>
      </c>
      <c r="D494" t="s">
        <v>467</v>
      </c>
      <c r="E494" t="s">
        <v>538</v>
      </c>
      <c r="F494">
        <v>195769</v>
      </c>
      <c r="G494">
        <v>95139</v>
      </c>
      <c r="H494">
        <v>100630</v>
      </c>
      <c r="I494">
        <v>44296</v>
      </c>
      <c r="J494">
        <v>44200</v>
      </c>
      <c r="K494">
        <v>44372</v>
      </c>
      <c r="L494">
        <v>49533</v>
      </c>
      <c r="M494">
        <v>509</v>
      </c>
      <c r="N494">
        <v>540</v>
      </c>
      <c r="O494">
        <v>2659</v>
      </c>
      <c r="P494">
        <v>2919</v>
      </c>
      <c r="Q494">
        <v>247</v>
      </c>
      <c r="R494">
        <v>235</v>
      </c>
      <c r="S494">
        <v>3056</v>
      </c>
      <c r="T494">
        <v>3203</v>
      </c>
      <c r="U494">
        <v>87258</v>
      </c>
      <c r="V494">
        <v>93424</v>
      </c>
      <c r="W494">
        <v>7881</v>
      </c>
      <c r="X494">
        <v>7206</v>
      </c>
    </row>
    <row r="495" spans="1:24" hidden="1" x14ac:dyDescent="0.25">
      <c r="A495" s="74" t="str">
        <f t="shared" si="7"/>
        <v>13217</v>
      </c>
      <c r="B495">
        <v>13</v>
      </c>
      <c r="C495">
        <v>217</v>
      </c>
      <c r="D495" t="s">
        <v>467</v>
      </c>
      <c r="E495" t="s">
        <v>274</v>
      </c>
      <c r="F495">
        <v>111744</v>
      </c>
      <c r="G495">
        <v>52650</v>
      </c>
      <c r="H495">
        <v>59094</v>
      </c>
      <c r="I495">
        <v>26289</v>
      </c>
      <c r="J495">
        <v>27662</v>
      </c>
      <c r="K495">
        <v>24265</v>
      </c>
      <c r="L495">
        <v>29057</v>
      </c>
      <c r="M495">
        <v>230</v>
      </c>
      <c r="N495">
        <v>308</v>
      </c>
      <c r="O495">
        <v>641</v>
      </c>
      <c r="P495">
        <v>713</v>
      </c>
      <c r="Q495">
        <v>59</v>
      </c>
      <c r="R495">
        <v>62</v>
      </c>
      <c r="S495">
        <v>1166</v>
      </c>
      <c r="T495">
        <v>1292</v>
      </c>
      <c r="U495">
        <v>49310</v>
      </c>
      <c r="V495">
        <v>55632</v>
      </c>
      <c r="W495">
        <v>3340</v>
      </c>
      <c r="X495">
        <v>3462</v>
      </c>
    </row>
    <row r="496" spans="1:24" hidden="1" x14ac:dyDescent="0.25">
      <c r="A496" s="74" t="str">
        <f t="shared" si="7"/>
        <v>13219</v>
      </c>
      <c r="B496">
        <v>13</v>
      </c>
      <c r="C496">
        <v>219</v>
      </c>
      <c r="D496" t="s">
        <v>467</v>
      </c>
      <c r="E496" t="s">
        <v>539</v>
      </c>
      <c r="F496">
        <v>40280</v>
      </c>
      <c r="G496">
        <v>19765</v>
      </c>
      <c r="H496">
        <v>20515</v>
      </c>
      <c r="I496">
        <v>17449</v>
      </c>
      <c r="J496">
        <v>18086</v>
      </c>
      <c r="K496">
        <v>1011</v>
      </c>
      <c r="L496">
        <v>1078</v>
      </c>
      <c r="M496">
        <v>53</v>
      </c>
      <c r="N496">
        <v>70</v>
      </c>
      <c r="O496">
        <v>783</v>
      </c>
      <c r="P496">
        <v>901</v>
      </c>
      <c r="Q496">
        <v>15</v>
      </c>
      <c r="R496">
        <v>11</v>
      </c>
      <c r="S496">
        <v>454</v>
      </c>
      <c r="T496">
        <v>369</v>
      </c>
      <c r="U496">
        <v>18565</v>
      </c>
      <c r="V496">
        <v>19404</v>
      </c>
      <c r="W496">
        <v>1200</v>
      </c>
      <c r="X496">
        <v>1111</v>
      </c>
    </row>
    <row r="497" spans="1:24" hidden="1" x14ac:dyDescent="0.25">
      <c r="A497" s="74" t="str">
        <f t="shared" si="7"/>
        <v>13221</v>
      </c>
      <c r="B497">
        <v>13</v>
      </c>
      <c r="C497">
        <v>221</v>
      </c>
      <c r="D497" t="s">
        <v>467</v>
      </c>
      <c r="E497" t="s">
        <v>540</v>
      </c>
      <c r="F497">
        <v>15259</v>
      </c>
      <c r="G497">
        <v>7587</v>
      </c>
      <c r="H497">
        <v>7672</v>
      </c>
      <c r="I497">
        <v>6039</v>
      </c>
      <c r="J497">
        <v>6083</v>
      </c>
      <c r="K497">
        <v>1317</v>
      </c>
      <c r="L497">
        <v>1317</v>
      </c>
      <c r="M497">
        <v>34</v>
      </c>
      <c r="N497">
        <v>25</v>
      </c>
      <c r="O497">
        <v>59</v>
      </c>
      <c r="P497">
        <v>100</v>
      </c>
      <c r="Q497">
        <v>3</v>
      </c>
      <c r="R497">
        <v>4</v>
      </c>
      <c r="S497">
        <v>135</v>
      </c>
      <c r="T497">
        <v>143</v>
      </c>
      <c r="U497">
        <v>7175</v>
      </c>
      <c r="V497">
        <v>7321</v>
      </c>
      <c r="W497">
        <v>412</v>
      </c>
      <c r="X497">
        <v>351</v>
      </c>
    </row>
    <row r="498" spans="1:24" hidden="1" x14ac:dyDescent="0.25">
      <c r="A498" s="74" t="str">
        <f t="shared" si="7"/>
        <v>13223</v>
      </c>
      <c r="B498">
        <v>13</v>
      </c>
      <c r="C498">
        <v>223</v>
      </c>
      <c r="D498" t="s">
        <v>467</v>
      </c>
      <c r="E498" t="s">
        <v>541</v>
      </c>
      <c r="F498">
        <v>168667</v>
      </c>
      <c r="G498">
        <v>82201</v>
      </c>
      <c r="H498">
        <v>86466</v>
      </c>
      <c r="I498">
        <v>61398</v>
      </c>
      <c r="J498">
        <v>63463</v>
      </c>
      <c r="K498">
        <v>17479</v>
      </c>
      <c r="L498">
        <v>19407</v>
      </c>
      <c r="M498">
        <v>358</v>
      </c>
      <c r="N498">
        <v>338</v>
      </c>
      <c r="O498">
        <v>941</v>
      </c>
      <c r="P498">
        <v>1130</v>
      </c>
      <c r="Q498">
        <v>81</v>
      </c>
      <c r="R498">
        <v>68</v>
      </c>
      <c r="S498">
        <v>1944</v>
      </c>
      <c r="T498">
        <v>2060</v>
      </c>
      <c r="U498">
        <v>76305</v>
      </c>
      <c r="V498">
        <v>80456</v>
      </c>
      <c r="W498">
        <v>5896</v>
      </c>
      <c r="X498">
        <v>6010</v>
      </c>
    </row>
    <row r="499" spans="1:24" hidden="1" x14ac:dyDescent="0.25">
      <c r="A499" s="74" t="str">
        <f t="shared" si="7"/>
        <v>13225</v>
      </c>
      <c r="B499">
        <v>13</v>
      </c>
      <c r="C499">
        <v>225</v>
      </c>
      <c r="D499" t="s">
        <v>467</v>
      </c>
      <c r="E499" t="s">
        <v>542</v>
      </c>
      <c r="F499">
        <v>27546</v>
      </c>
      <c r="G499">
        <v>13264</v>
      </c>
      <c r="H499">
        <v>14282</v>
      </c>
      <c r="I499">
        <v>7144</v>
      </c>
      <c r="J499">
        <v>7139</v>
      </c>
      <c r="K499">
        <v>5652</v>
      </c>
      <c r="L499">
        <v>6587</v>
      </c>
      <c r="M499">
        <v>71</v>
      </c>
      <c r="N499">
        <v>66</v>
      </c>
      <c r="O499">
        <v>128</v>
      </c>
      <c r="P499">
        <v>176</v>
      </c>
      <c r="Q499">
        <v>15</v>
      </c>
      <c r="R499">
        <v>8</v>
      </c>
      <c r="S499">
        <v>254</v>
      </c>
      <c r="T499">
        <v>306</v>
      </c>
      <c r="U499">
        <v>12003</v>
      </c>
      <c r="V499">
        <v>13241</v>
      </c>
      <c r="W499">
        <v>1261</v>
      </c>
      <c r="X499">
        <v>1041</v>
      </c>
    </row>
    <row r="500" spans="1:24" hidden="1" x14ac:dyDescent="0.25">
      <c r="A500" s="74" t="str">
        <f t="shared" si="7"/>
        <v>13227</v>
      </c>
      <c r="B500">
        <v>13</v>
      </c>
      <c r="C500">
        <v>227</v>
      </c>
      <c r="D500" t="s">
        <v>467</v>
      </c>
      <c r="E500" t="s">
        <v>183</v>
      </c>
      <c r="F500">
        <v>32591</v>
      </c>
      <c r="G500">
        <v>15946</v>
      </c>
      <c r="H500">
        <v>16645</v>
      </c>
      <c r="I500">
        <v>15287</v>
      </c>
      <c r="J500">
        <v>15987</v>
      </c>
      <c r="K500">
        <v>224</v>
      </c>
      <c r="L500">
        <v>200</v>
      </c>
      <c r="M500">
        <v>90</v>
      </c>
      <c r="N500">
        <v>87</v>
      </c>
      <c r="O500">
        <v>116</v>
      </c>
      <c r="P500">
        <v>136</v>
      </c>
      <c r="Q500">
        <v>9</v>
      </c>
      <c r="R500">
        <v>9</v>
      </c>
      <c r="S500">
        <v>220</v>
      </c>
      <c r="T500">
        <v>226</v>
      </c>
      <c r="U500">
        <v>15434</v>
      </c>
      <c r="V500">
        <v>16129</v>
      </c>
      <c r="W500">
        <v>512</v>
      </c>
      <c r="X500">
        <v>516</v>
      </c>
    </row>
    <row r="501" spans="1:24" hidden="1" x14ac:dyDescent="0.25">
      <c r="A501" s="74" t="str">
        <f t="shared" si="7"/>
        <v>13229</v>
      </c>
      <c r="B501">
        <v>13</v>
      </c>
      <c r="C501">
        <v>229</v>
      </c>
      <c r="D501" t="s">
        <v>467</v>
      </c>
      <c r="E501" t="s">
        <v>543</v>
      </c>
      <c r="F501">
        <v>19465</v>
      </c>
      <c r="G501">
        <v>9638</v>
      </c>
      <c r="H501">
        <v>9827</v>
      </c>
      <c r="I501">
        <v>8495</v>
      </c>
      <c r="J501">
        <v>8631</v>
      </c>
      <c r="K501">
        <v>814</v>
      </c>
      <c r="L501">
        <v>905</v>
      </c>
      <c r="M501">
        <v>100</v>
      </c>
      <c r="N501">
        <v>72</v>
      </c>
      <c r="O501">
        <v>63</v>
      </c>
      <c r="P501">
        <v>62</v>
      </c>
      <c r="Q501">
        <v>5</v>
      </c>
      <c r="R501">
        <v>11</v>
      </c>
      <c r="S501">
        <v>161</v>
      </c>
      <c r="T501">
        <v>146</v>
      </c>
      <c r="U501">
        <v>9097</v>
      </c>
      <c r="V501">
        <v>9369</v>
      </c>
      <c r="W501">
        <v>541</v>
      </c>
      <c r="X501">
        <v>458</v>
      </c>
    </row>
    <row r="502" spans="1:24" hidden="1" x14ac:dyDescent="0.25">
      <c r="A502" s="74" t="str">
        <f t="shared" si="7"/>
        <v>13231</v>
      </c>
      <c r="B502">
        <v>13</v>
      </c>
      <c r="C502">
        <v>231</v>
      </c>
      <c r="D502" t="s">
        <v>467</v>
      </c>
      <c r="E502" t="s">
        <v>184</v>
      </c>
      <c r="F502">
        <v>18962</v>
      </c>
      <c r="G502">
        <v>9256</v>
      </c>
      <c r="H502">
        <v>9706</v>
      </c>
      <c r="I502">
        <v>8243</v>
      </c>
      <c r="J502">
        <v>8543</v>
      </c>
      <c r="K502">
        <v>793</v>
      </c>
      <c r="L502">
        <v>946</v>
      </c>
      <c r="M502">
        <v>28</v>
      </c>
      <c r="N502">
        <v>33</v>
      </c>
      <c r="O502">
        <v>41</v>
      </c>
      <c r="P502">
        <v>49</v>
      </c>
      <c r="Q502">
        <v>3</v>
      </c>
      <c r="R502">
        <v>3</v>
      </c>
      <c r="S502">
        <v>148</v>
      </c>
      <c r="T502">
        <v>132</v>
      </c>
      <c r="U502">
        <v>9077</v>
      </c>
      <c r="V502">
        <v>9553</v>
      </c>
      <c r="W502">
        <v>179</v>
      </c>
      <c r="X502">
        <v>153</v>
      </c>
    </row>
    <row r="503" spans="1:24" hidden="1" x14ac:dyDescent="0.25">
      <c r="A503" s="74" t="str">
        <f t="shared" si="7"/>
        <v>13233</v>
      </c>
      <c r="B503">
        <v>13</v>
      </c>
      <c r="C503">
        <v>233</v>
      </c>
      <c r="D503" t="s">
        <v>467</v>
      </c>
      <c r="E503" t="s">
        <v>68</v>
      </c>
      <c r="F503">
        <v>42613</v>
      </c>
      <c r="G503">
        <v>20840</v>
      </c>
      <c r="H503">
        <v>21773</v>
      </c>
      <c r="I503">
        <v>17478</v>
      </c>
      <c r="J503">
        <v>18069</v>
      </c>
      <c r="K503">
        <v>2556</v>
      </c>
      <c r="L503">
        <v>2892</v>
      </c>
      <c r="M503">
        <v>206</v>
      </c>
      <c r="N503">
        <v>178</v>
      </c>
      <c r="O503">
        <v>153</v>
      </c>
      <c r="P503">
        <v>172</v>
      </c>
      <c r="Q503">
        <v>48</v>
      </c>
      <c r="R503">
        <v>44</v>
      </c>
      <c r="S503">
        <v>399</v>
      </c>
      <c r="T503">
        <v>418</v>
      </c>
      <c r="U503">
        <v>17663</v>
      </c>
      <c r="V503">
        <v>19167</v>
      </c>
      <c r="W503">
        <v>3177</v>
      </c>
      <c r="X503">
        <v>2606</v>
      </c>
    </row>
    <row r="504" spans="1:24" hidden="1" x14ac:dyDescent="0.25">
      <c r="A504" s="74" t="str">
        <f t="shared" si="7"/>
        <v>13235</v>
      </c>
      <c r="B504">
        <v>13</v>
      </c>
      <c r="C504">
        <v>235</v>
      </c>
      <c r="D504" t="s">
        <v>467</v>
      </c>
      <c r="E504" t="s">
        <v>280</v>
      </c>
      <c r="F504">
        <v>11137</v>
      </c>
      <c r="G504">
        <v>4788</v>
      </c>
      <c r="H504">
        <v>6349</v>
      </c>
      <c r="I504">
        <v>3228</v>
      </c>
      <c r="J504">
        <v>3968</v>
      </c>
      <c r="K504">
        <v>1379</v>
      </c>
      <c r="L504">
        <v>2183</v>
      </c>
      <c r="M504">
        <v>25</v>
      </c>
      <c r="N504">
        <v>24</v>
      </c>
      <c r="O504">
        <v>64</v>
      </c>
      <c r="P504">
        <v>65</v>
      </c>
      <c r="Q504">
        <v>6</v>
      </c>
      <c r="R504">
        <v>3</v>
      </c>
      <c r="S504">
        <v>86</v>
      </c>
      <c r="T504">
        <v>106</v>
      </c>
      <c r="U504">
        <v>4574</v>
      </c>
      <c r="V504">
        <v>6166</v>
      </c>
      <c r="W504">
        <v>214</v>
      </c>
      <c r="X504">
        <v>183</v>
      </c>
    </row>
    <row r="505" spans="1:24" hidden="1" x14ac:dyDescent="0.25">
      <c r="A505" s="74" t="str">
        <f t="shared" si="7"/>
        <v>13237</v>
      </c>
      <c r="B505">
        <v>13</v>
      </c>
      <c r="C505">
        <v>237</v>
      </c>
      <c r="D505" t="s">
        <v>467</v>
      </c>
      <c r="E505" t="s">
        <v>456</v>
      </c>
      <c r="F505">
        <v>22119</v>
      </c>
      <c r="G505">
        <v>10754</v>
      </c>
      <c r="H505">
        <v>11365</v>
      </c>
      <c r="I505">
        <v>7793</v>
      </c>
      <c r="J505">
        <v>7938</v>
      </c>
      <c r="K505">
        <v>2690</v>
      </c>
      <c r="L505">
        <v>3132</v>
      </c>
      <c r="M505">
        <v>69</v>
      </c>
      <c r="N505">
        <v>48</v>
      </c>
      <c r="O505">
        <v>54</v>
      </c>
      <c r="P505">
        <v>79</v>
      </c>
      <c r="Q505">
        <v>25</v>
      </c>
      <c r="R505">
        <v>25</v>
      </c>
      <c r="S505">
        <v>123</v>
      </c>
      <c r="T505">
        <v>143</v>
      </c>
      <c r="U505">
        <v>10023</v>
      </c>
      <c r="V505">
        <v>10727</v>
      </c>
      <c r="W505">
        <v>731</v>
      </c>
      <c r="X505">
        <v>638</v>
      </c>
    </row>
    <row r="506" spans="1:24" hidden="1" x14ac:dyDescent="0.25">
      <c r="A506" s="74" t="str">
        <f t="shared" si="7"/>
        <v>13239</v>
      </c>
      <c r="B506">
        <v>13</v>
      </c>
      <c r="C506">
        <v>239</v>
      </c>
      <c r="D506" t="s">
        <v>467</v>
      </c>
      <c r="E506" t="s">
        <v>544</v>
      </c>
      <c r="F506">
        <v>2299</v>
      </c>
      <c r="G506">
        <v>1097</v>
      </c>
      <c r="H506">
        <v>1202</v>
      </c>
      <c r="I506">
        <v>539</v>
      </c>
      <c r="J506">
        <v>591</v>
      </c>
      <c r="K506">
        <v>533</v>
      </c>
      <c r="L506">
        <v>583</v>
      </c>
      <c r="M506">
        <v>5</v>
      </c>
      <c r="N506">
        <v>11</v>
      </c>
      <c r="O506">
        <v>3</v>
      </c>
      <c r="P506">
        <v>3</v>
      </c>
      <c r="Q506">
        <v>0</v>
      </c>
      <c r="R506">
        <v>0</v>
      </c>
      <c r="S506">
        <v>17</v>
      </c>
      <c r="T506">
        <v>14</v>
      </c>
      <c r="U506">
        <v>1079</v>
      </c>
      <c r="V506">
        <v>1173</v>
      </c>
      <c r="W506">
        <v>18</v>
      </c>
      <c r="X506">
        <v>29</v>
      </c>
    </row>
    <row r="507" spans="1:24" hidden="1" x14ac:dyDescent="0.25">
      <c r="A507" s="74" t="str">
        <f t="shared" si="7"/>
        <v>13241</v>
      </c>
      <c r="B507">
        <v>13</v>
      </c>
      <c r="C507">
        <v>241</v>
      </c>
      <c r="D507" t="s">
        <v>467</v>
      </c>
      <c r="E507" t="s">
        <v>545</v>
      </c>
      <c r="F507">
        <v>17137</v>
      </c>
      <c r="G507">
        <v>8366</v>
      </c>
      <c r="H507">
        <v>8771</v>
      </c>
      <c r="I507">
        <v>7932</v>
      </c>
      <c r="J507">
        <v>8348</v>
      </c>
      <c r="K507">
        <v>145</v>
      </c>
      <c r="L507">
        <v>127</v>
      </c>
      <c r="M507">
        <v>54</v>
      </c>
      <c r="N507">
        <v>38</v>
      </c>
      <c r="O507">
        <v>80</v>
      </c>
      <c r="P507">
        <v>99</v>
      </c>
      <c r="Q507">
        <v>5</v>
      </c>
      <c r="R507">
        <v>6</v>
      </c>
      <c r="S507">
        <v>150</v>
      </c>
      <c r="T507">
        <v>153</v>
      </c>
      <c r="U507">
        <v>7626</v>
      </c>
      <c r="V507">
        <v>8165</v>
      </c>
      <c r="W507">
        <v>740</v>
      </c>
      <c r="X507">
        <v>606</v>
      </c>
    </row>
    <row r="508" spans="1:24" hidden="1" x14ac:dyDescent="0.25">
      <c r="A508" s="74" t="str">
        <f t="shared" si="7"/>
        <v>13243</v>
      </c>
      <c r="B508">
        <v>13</v>
      </c>
      <c r="C508">
        <v>243</v>
      </c>
      <c r="D508" t="s">
        <v>467</v>
      </c>
      <c r="E508" t="s">
        <v>185</v>
      </c>
      <c r="F508">
        <v>6778</v>
      </c>
      <c r="G508">
        <v>3141</v>
      </c>
      <c r="H508">
        <v>3637</v>
      </c>
      <c r="I508">
        <v>1191</v>
      </c>
      <c r="J508">
        <v>1308</v>
      </c>
      <c r="K508">
        <v>1890</v>
      </c>
      <c r="L508">
        <v>2278</v>
      </c>
      <c r="M508">
        <v>1</v>
      </c>
      <c r="N508">
        <v>8</v>
      </c>
      <c r="O508">
        <v>19</v>
      </c>
      <c r="P508">
        <v>20</v>
      </c>
      <c r="Q508">
        <v>5</v>
      </c>
      <c r="R508">
        <v>3</v>
      </c>
      <c r="S508">
        <v>35</v>
      </c>
      <c r="T508">
        <v>20</v>
      </c>
      <c r="U508">
        <v>3040</v>
      </c>
      <c r="V508">
        <v>3557</v>
      </c>
      <c r="W508">
        <v>101</v>
      </c>
      <c r="X508">
        <v>80</v>
      </c>
    </row>
    <row r="509" spans="1:24" hidden="1" x14ac:dyDescent="0.25">
      <c r="A509" s="74" t="str">
        <f t="shared" si="7"/>
        <v>13245</v>
      </c>
      <c r="B509">
        <v>13</v>
      </c>
      <c r="C509">
        <v>245</v>
      </c>
      <c r="D509" t="s">
        <v>467</v>
      </c>
      <c r="E509" t="s">
        <v>546</v>
      </c>
      <c r="F509">
        <v>202518</v>
      </c>
      <c r="G509">
        <v>98225</v>
      </c>
      <c r="H509">
        <v>104293</v>
      </c>
      <c r="I509">
        <v>38563</v>
      </c>
      <c r="J509">
        <v>36664</v>
      </c>
      <c r="K509">
        <v>54689</v>
      </c>
      <c r="L509">
        <v>62258</v>
      </c>
      <c r="M509">
        <v>439</v>
      </c>
      <c r="N509">
        <v>421</v>
      </c>
      <c r="O509">
        <v>1568</v>
      </c>
      <c r="P509">
        <v>1977</v>
      </c>
      <c r="Q509">
        <v>234</v>
      </c>
      <c r="R509">
        <v>237</v>
      </c>
      <c r="S509">
        <v>2732</v>
      </c>
      <c r="T509">
        <v>2736</v>
      </c>
      <c r="U509">
        <v>92837</v>
      </c>
      <c r="V509">
        <v>99421</v>
      </c>
      <c r="W509">
        <v>5388</v>
      </c>
      <c r="X509">
        <v>4872</v>
      </c>
    </row>
    <row r="510" spans="1:24" hidden="1" x14ac:dyDescent="0.25">
      <c r="A510" s="74" t="str">
        <f t="shared" si="7"/>
        <v>13247</v>
      </c>
      <c r="B510">
        <v>13</v>
      </c>
      <c r="C510">
        <v>247</v>
      </c>
      <c r="D510" t="s">
        <v>467</v>
      </c>
      <c r="E510" t="s">
        <v>547</v>
      </c>
      <c r="F510">
        <v>90896</v>
      </c>
      <c r="G510">
        <v>42758</v>
      </c>
      <c r="H510">
        <v>48138</v>
      </c>
      <c r="I510">
        <v>16474</v>
      </c>
      <c r="J510">
        <v>17145</v>
      </c>
      <c r="K510">
        <v>24154</v>
      </c>
      <c r="L510">
        <v>28670</v>
      </c>
      <c r="M510">
        <v>279</v>
      </c>
      <c r="N510">
        <v>212</v>
      </c>
      <c r="O510">
        <v>818</v>
      </c>
      <c r="P510">
        <v>898</v>
      </c>
      <c r="Q510">
        <v>82</v>
      </c>
      <c r="R510">
        <v>86</v>
      </c>
      <c r="S510">
        <v>951</v>
      </c>
      <c r="T510">
        <v>1127</v>
      </c>
      <c r="U510">
        <v>37928</v>
      </c>
      <c r="V510">
        <v>43449</v>
      </c>
      <c r="W510">
        <v>4830</v>
      </c>
      <c r="X510">
        <v>4689</v>
      </c>
    </row>
    <row r="511" spans="1:24" hidden="1" x14ac:dyDescent="0.25">
      <c r="A511" s="74" t="str">
        <f t="shared" si="7"/>
        <v>13249</v>
      </c>
      <c r="B511">
        <v>13</v>
      </c>
      <c r="C511">
        <v>249</v>
      </c>
      <c r="D511" t="s">
        <v>467</v>
      </c>
      <c r="E511" t="s">
        <v>548</v>
      </c>
      <c r="F511">
        <v>5257</v>
      </c>
      <c r="G511">
        <v>2510</v>
      </c>
      <c r="H511">
        <v>2747</v>
      </c>
      <c r="I511">
        <v>1963</v>
      </c>
      <c r="J511">
        <v>2024</v>
      </c>
      <c r="K511">
        <v>474</v>
      </c>
      <c r="L511">
        <v>591</v>
      </c>
      <c r="M511">
        <v>3</v>
      </c>
      <c r="N511">
        <v>3</v>
      </c>
      <c r="O511">
        <v>27</v>
      </c>
      <c r="P511">
        <v>18</v>
      </c>
      <c r="Q511">
        <v>0</v>
      </c>
      <c r="R511">
        <v>0</v>
      </c>
      <c r="S511">
        <v>43</v>
      </c>
      <c r="T511">
        <v>111</v>
      </c>
      <c r="U511">
        <v>2394</v>
      </c>
      <c r="V511">
        <v>2562</v>
      </c>
      <c r="W511">
        <v>116</v>
      </c>
      <c r="X511">
        <v>185</v>
      </c>
    </row>
    <row r="512" spans="1:24" hidden="1" x14ac:dyDescent="0.25">
      <c r="A512" s="74" t="str">
        <f t="shared" si="7"/>
        <v>13251</v>
      </c>
      <c r="B512">
        <v>13</v>
      </c>
      <c r="C512">
        <v>251</v>
      </c>
      <c r="D512" t="s">
        <v>467</v>
      </c>
      <c r="E512" t="s">
        <v>549</v>
      </c>
      <c r="F512">
        <v>13966</v>
      </c>
      <c r="G512">
        <v>6940</v>
      </c>
      <c r="H512">
        <v>7026</v>
      </c>
      <c r="I512">
        <v>3896</v>
      </c>
      <c r="J512">
        <v>3997</v>
      </c>
      <c r="K512">
        <v>2870</v>
      </c>
      <c r="L512">
        <v>2850</v>
      </c>
      <c r="M512">
        <v>36</v>
      </c>
      <c r="N512">
        <v>28</v>
      </c>
      <c r="O512">
        <v>41</v>
      </c>
      <c r="P512">
        <v>50</v>
      </c>
      <c r="Q512">
        <v>2</v>
      </c>
      <c r="R512">
        <v>1</v>
      </c>
      <c r="S512">
        <v>95</v>
      </c>
      <c r="T512">
        <v>100</v>
      </c>
      <c r="U512">
        <v>6746</v>
      </c>
      <c r="V512">
        <v>6868</v>
      </c>
      <c r="W512">
        <v>194</v>
      </c>
      <c r="X512">
        <v>158</v>
      </c>
    </row>
    <row r="513" spans="1:24" hidden="1" x14ac:dyDescent="0.25">
      <c r="A513" s="74" t="str">
        <f t="shared" si="7"/>
        <v>13253</v>
      </c>
      <c r="B513">
        <v>13</v>
      </c>
      <c r="C513">
        <v>253</v>
      </c>
      <c r="D513" t="s">
        <v>467</v>
      </c>
      <c r="E513" t="s">
        <v>461</v>
      </c>
      <c r="F513">
        <v>8090</v>
      </c>
      <c r="G513">
        <v>3884</v>
      </c>
      <c r="H513">
        <v>4206</v>
      </c>
      <c r="I513">
        <v>2558</v>
      </c>
      <c r="J513">
        <v>2630</v>
      </c>
      <c r="K513">
        <v>1236</v>
      </c>
      <c r="L513">
        <v>1445</v>
      </c>
      <c r="M513">
        <v>13</v>
      </c>
      <c r="N513">
        <v>15</v>
      </c>
      <c r="O513">
        <v>31</v>
      </c>
      <c r="P513">
        <v>34</v>
      </c>
      <c r="Q513">
        <v>0</v>
      </c>
      <c r="R513">
        <v>2</v>
      </c>
      <c r="S513">
        <v>46</v>
      </c>
      <c r="T513">
        <v>80</v>
      </c>
      <c r="U513">
        <v>3742</v>
      </c>
      <c r="V513">
        <v>4057</v>
      </c>
      <c r="W513">
        <v>142</v>
      </c>
      <c r="X513">
        <v>149</v>
      </c>
    </row>
    <row r="514" spans="1:24" hidden="1" x14ac:dyDescent="0.25">
      <c r="A514" s="74" t="str">
        <f t="shared" ref="A514:A577" si="8">TEXT(B514*1000+C514,"00000")</f>
        <v>13255</v>
      </c>
      <c r="B514">
        <v>13</v>
      </c>
      <c r="C514">
        <v>255</v>
      </c>
      <c r="D514" t="s">
        <v>467</v>
      </c>
      <c r="E514" t="s">
        <v>550</v>
      </c>
      <c r="F514">
        <v>66703</v>
      </c>
      <c r="G514">
        <v>32041</v>
      </c>
      <c r="H514">
        <v>34662</v>
      </c>
      <c r="I514">
        <v>20106</v>
      </c>
      <c r="J514">
        <v>20935</v>
      </c>
      <c r="K514">
        <v>10834</v>
      </c>
      <c r="L514">
        <v>12460</v>
      </c>
      <c r="M514">
        <v>162</v>
      </c>
      <c r="N514">
        <v>167</v>
      </c>
      <c r="O514">
        <v>315</v>
      </c>
      <c r="P514">
        <v>377</v>
      </c>
      <c r="Q514">
        <v>33</v>
      </c>
      <c r="R514">
        <v>35</v>
      </c>
      <c r="S514">
        <v>591</v>
      </c>
      <c r="T514">
        <v>688</v>
      </c>
      <c r="U514">
        <v>30212</v>
      </c>
      <c r="V514">
        <v>33172</v>
      </c>
      <c r="W514">
        <v>1829</v>
      </c>
      <c r="X514">
        <v>1490</v>
      </c>
    </row>
    <row r="515" spans="1:24" hidden="1" x14ac:dyDescent="0.25">
      <c r="A515" s="74" t="str">
        <f t="shared" si="8"/>
        <v>13257</v>
      </c>
      <c r="B515">
        <v>13</v>
      </c>
      <c r="C515">
        <v>257</v>
      </c>
      <c r="D515" t="s">
        <v>467</v>
      </c>
      <c r="E515" t="s">
        <v>551</v>
      </c>
      <c r="F515">
        <v>25925</v>
      </c>
      <c r="G515">
        <v>12507</v>
      </c>
      <c r="H515">
        <v>13418</v>
      </c>
      <c r="I515">
        <v>10666</v>
      </c>
      <c r="J515">
        <v>11375</v>
      </c>
      <c r="K515">
        <v>1304</v>
      </c>
      <c r="L515">
        <v>1543</v>
      </c>
      <c r="M515">
        <v>87</v>
      </c>
      <c r="N515">
        <v>58</v>
      </c>
      <c r="O515">
        <v>104</v>
      </c>
      <c r="P515">
        <v>116</v>
      </c>
      <c r="Q515">
        <v>11</v>
      </c>
      <c r="R515">
        <v>11</v>
      </c>
      <c r="S515">
        <v>335</v>
      </c>
      <c r="T515">
        <v>315</v>
      </c>
      <c r="U515">
        <v>11954</v>
      </c>
      <c r="V515">
        <v>12966</v>
      </c>
      <c r="W515">
        <v>553</v>
      </c>
      <c r="X515">
        <v>452</v>
      </c>
    </row>
    <row r="516" spans="1:24" hidden="1" x14ac:dyDescent="0.25">
      <c r="A516" s="74" t="str">
        <f t="shared" si="8"/>
        <v>13259</v>
      </c>
      <c r="B516">
        <v>13</v>
      </c>
      <c r="C516">
        <v>259</v>
      </c>
      <c r="D516" t="s">
        <v>467</v>
      </c>
      <c r="E516" t="s">
        <v>552</v>
      </c>
      <c r="F516">
        <v>6621</v>
      </c>
      <c r="G516">
        <v>4520</v>
      </c>
      <c r="H516">
        <v>2101</v>
      </c>
      <c r="I516">
        <v>2269</v>
      </c>
      <c r="J516">
        <v>756</v>
      </c>
      <c r="K516">
        <v>1932</v>
      </c>
      <c r="L516">
        <v>1277</v>
      </c>
      <c r="M516">
        <v>49</v>
      </c>
      <c r="N516">
        <v>8</v>
      </c>
      <c r="O516">
        <v>188</v>
      </c>
      <c r="P516">
        <v>26</v>
      </c>
      <c r="Q516">
        <v>0</v>
      </c>
      <c r="R516">
        <v>1</v>
      </c>
      <c r="S516">
        <v>82</v>
      </c>
      <c r="T516">
        <v>33</v>
      </c>
      <c r="U516">
        <v>2375</v>
      </c>
      <c r="V516">
        <v>2037</v>
      </c>
      <c r="W516">
        <v>2145</v>
      </c>
      <c r="X516">
        <v>64</v>
      </c>
    </row>
    <row r="517" spans="1:24" hidden="1" x14ac:dyDescent="0.25">
      <c r="A517" s="74" t="str">
        <f t="shared" si="8"/>
        <v>13261</v>
      </c>
      <c r="B517">
        <v>13</v>
      </c>
      <c r="C517">
        <v>261</v>
      </c>
      <c r="D517" t="s">
        <v>467</v>
      </c>
      <c r="E517" t="s">
        <v>189</v>
      </c>
      <c r="F517">
        <v>29524</v>
      </c>
      <c r="G517">
        <v>13827</v>
      </c>
      <c r="H517">
        <v>15697</v>
      </c>
      <c r="I517">
        <v>6333</v>
      </c>
      <c r="J517">
        <v>6592</v>
      </c>
      <c r="K517">
        <v>7031</v>
      </c>
      <c r="L517">
        <v>8589</v>
      </c>
      <c r="M517">
        <v>78</v>
      </c>
      <c r="N517">
        <v>79</v>
      </c>
      <c r="O517">
        <v>188</v>
      </c>
      <c r="P517">
        <v>219</v>
      </c>
      <c r="Q517">
        <v>44</v>
      </c>
      <c r="R517">
        <v>18</v>
      </c>
      <c r="S517">
        <v>153</v>
      </c>
      <c r="T517">
        <v>200</v>
      </c>
      <c r="U517">
        <v>12849</v>
      </c>
      <c r="V517">
        <v>14849</v>
      </c>
      <c r="W517">
        <v>978</v>
      </c>
      <c r="X517">
        <v>848</v>
      </c>
    </row>
    <row r="518" spans="1:24" hidden="1" x14ac:dyDescent="0.25">
      <c r="A518" s="74" t="str">
        <f t="shared" si="8"/>
        <v>13263</v>
      </c>
      <c r="B518">
        <v>13</v>
      </c>
      <c r="C518">
        <v>263</v>
      </c>
      <c r="D518" t="s">
        <v>467</v>
      </c>
      <c r="E518" t="s">
        <v>553</v>
      </c>
      <c r="F518">
        <v>6195</v>
      </c>
      <c r="G518">
        <v>2945</v>
      </c>
      <c r="H518">
        <v>3250</v>
      </c>
      <c r="I518">
        <v>1342</v>
      </c>
      <c r="J518">
        <v>1294</v>
      </c>
      <c r="K518">
        <v>1534</v>
      </c>
      <c r="L518">
        <v>1881</v>
      </c>
      <c r="M518">
        <v>26</v>
      </c>
      <c r="N518">
        <v>17</v>
      </c>
      <c r="O518">
        <v>6</v>
      </c>
      <c r="P518">
        <v>11</v>
      </c>
      <c r="Q518">
        <v>2</v>
      </c>
      <c r="R518">
        <v>1</v>
      </c>
      <c r="S518">
        <v>35</v>
      </c>
      <c r="T518">
        <v>46</v>
      </c>
      <c r="U518">
        <v>2857</v>
      </c>
      <c r="V518">
        <v>3157</v>
      </c>
      <c r="W518">
        <v>88</v>
      </c>
      <c r="X518">
        <v>93</v>
      </c>
    </row>
    <row r="519" spans="1:24" hidden="1" x14ac:dyDescent="0.25">
      <c r="A519" s="74" t="str">
        <f t="shared" si="8"/>
        <v>13265</v>
      </c>
      <c r="B519">
        <v>13</v>
      </c>
      <c r="C519">
        <v>265</v>
      </c>
      <c r="D519" t="s">
        <v>467</v>
      </c>
      <c r="E519" t="s">
        <v>554</v>
      </c>
      <c r="F519">
        <v>1537</v>
      </c>
      <c r="G519">
        <v>749</v>
      </c>
      <c r="H519">
        <v>788</v>
      </c>
      <c r="I519">
        <v>308</v>
      </c>
      <c r="J519">
        <v>324</v>
      </c>
      <c r="K519">
        <v>412</v>
      </c>
      <c r="L519">
        <v>435</v>
      </c>
      <c r="M519">
        <v>1</v>
      </c>
      <c r="N519">
        <v>2</v>
      </c>
      <c r="O519">
        <v>7</v>
      </c>
      <c r="P519">
        <v>13</v>
      </c>
      <c r="Q519">
        <v>0</v>
      </c>
      <c r="R519">
        <v>0</v>
      </c>
      <c r="S519">
        <v>21</v>
      </c>
      <c r="T519">
        <v>14</v>
      </c>
      <c r="U519">
        <v>707</v>
      </c>
      <c r="V519">
        <v>768</v>
      </c>
      <c r="W519">
        <v>42</v>
      </c>
      <c r="X519">
        <v>20</v>
      </c>
    </row>
    <row r="520" spans="1:24" hidden="1" x14ac:dyDescent="0.25">
      <c r="A520" s="74" t="str">
        <f t="shared" si="8"/>
        <v>13267</v>
      </c>
      <c r="B520">
        <v>13</v>
      </c>
      <c r="C520">
        <v>267</v>
      </c>
      <c r="D520" t="s">
        <v>467</v>
      </c>
      <c r="E520" t="s">
        <v>555</v>
      </c>
      <c r="F520">
        <v>25286</v>
      </c>
      <c r="G520">
        <v>14498</v>
      </c>
      <c r="H520">
        <v>10788</v>
      </c>
      <c r="I520">
        <v>9032</v>
      </c>
      <c r="J520">
        <v>7966</v>
      </c>
      <c r="K520">
        <v>5000</v>
      </c>
      <c r="L520">
        <v>2459</v>
      </c>
      <c r="M520">
        <v>85</v>
      </c>
      <c r="N520">
        <v>83</v>
      </c>
      <c r="O520">
        <v>85</v>
      </c>
      <c r="P520">
        <v>83</v>
      </c>
      <c r="Q520">
        <v>26</v>
      </c>
      <c r="R520">
        <v>17</v>
      </c>
      <c r="S520">
        <v>270</v>
      </c>
      <c r="T520">
        <v>180</v>
      </c>
      <c r="U520">
        <v>12685</v>
      </c>
      <c r="V520">
        <v>9512</v>
      </c>
      <c r="W520">
        <v>1813</v>
      </c>
      <c r="X520">
        <v>1276</v>
      </c>
    </row>
    <row r="521" spans="1:24" hidden="1" x14ac:dyDescent="0.25">
      <c r="A521" s="74" t="str">
        <f t="shared" si="8"/>
        <v>13269</v>
      </c>
      <c r="B521">
        <v>13</v>
      </c>
      <c r="C521">
        <v>269</v>
      </c>
      <c r="D521" t="s">
        <v>467</v>
      </c>
      <c r="E521" t="s">
        <v>463</v>
      </c>
      <c r="F521">
        <v>8020</v>
      </c>
      <c r="G521">
        <v>3820</v>
      </c>
      <c r="H521">
        <v>4200</v>
      </c>
      <c r="I521">
        <v>2356</v>
      </c>
      <c r="J521">
        <v>2439</v>
      </c>
      <c r="K521">
        <v>1369</v>
      </c>
      <c r="L521">
        <v>1650</v>
      </c>
      <c r="M521">
        <v>15</v>
      </c>
      <c r="N521">
        <v>9</v>
      </c>
      <c r="O521">
        <v>35</v>
      </c>
      <c r="P521">
        <v>35</v>
      </c>
      <c r="Q521">
        <v>0</v>
      </c>
      <c r="R521">
        <v>1</v>
      </c>
      <c r="S521">
        <v>45</v>
      </c>
      <c r="T521">
        <v>66</v>
      </c>
      <c r="U521">
        <v>3693</v>
      </c>
      <c r="V521">
        <v>4116</v>
      </c>
      <c r="W521">
        <v>127</v>
      </c>
      <c r="X521">
        <v>84</v>
      </c>
    </row>
    <row r="522" spans="1:24" hidden="1" x14ac:dyDescent="0.25">
      <c r="A522" s="74" t="str">
        <f t="shared" si="8"/>
        <v>13271</v>
      </c>
      <c r="B522">
        <v>13</v>
      </c>
      <c r="C522">
        <v>271</v>
      </c>
      <c r="D522" t="s">
        <v>467</v>
      </c>
      <c r="E522" t="s">
        <v>556</v>
      </c>
      <c r="F522">
        <v>15860</v>
      </c>
      <c r="G522">
        <v>9307</v>
      </c>
      <c r="H522">
        <v>6553</v>
      </c>
      <c r="I522">
        <v>5564</v>
      </c>
      <c r="J522">
        <v>4045</v>
      </c>
      <c r="K522">
        <v>3475</v>
      </c>
      <c r="L522">
        <v>2378</v>
      </c>
      <c r="M522">
        <v>49</v>
      </c>
      <c r="N522">
        <v>10</v>
      </c>
      <c r="O522">
        <v>82</v>
      </c>
      <c r="P522">
        <v>29</v>
      </c>
      <c r="Q522">
        <v>7</v>
      </c>
      <c r="R522">
        <v>4</v>
      </c>
      <c r="S522">
        <v>130</v>
      </c>
      <c r="T522">
        <v>87</v>
      </c>
      <c r="U522">
        <v>7139</v>
      </c>
      <c r="V522">
        <v>6310</v>
      </c>
      <c r="W522">
        <v>2168</v>
      </c>
      <c r="X522">
        <v>243</v>
      </c>
    </row>
    <row r="523" spans="1:24" hidden="1" x14ac:dyDescent="0.25">
      <c r="A523" s="74" t="str">
        <f t="shared" si="8"/>
        <v>13273</v>
      </c>
      <c r="B523">
        <v>13</v>
      </c>
      <c r="C523">
        <v>273</v>
      </c>
      <c r="D523" t="s">
        <v>467</v>
      </c>
      <c r="E523" t="s">
        <v>557</v>
      </c>
      <c r="F523">
        <v>8531</v>
      </c>
      <c r="G523">
        <v>4058</v>
      </c>
      <c r="H523">
        <v>4473</v>
      </c>
      <c r="I523">
        <v>1585</v>
      </c>
      <c r="J523">
        <v>1602</v>
      </c>
      <c r="K523">
        <v>2361</v>
      </c>
      <c r="L523">
        <v>2762</v>
      </c>
      <c r="M523">
        <v>33</v>
      </c>
      <c r="N523">
        <v>19</v>
      </c>
      <c r="O523">
        <v>17</v>
      </c>
      <c r="P523">
        <v>17</v>
      </c>
      <c r="Q523">
        <v>7</v>
      </c>
      <c r="R523">
        <v>8</v>
      </c>
      <c r="S523">
        <v>55</v>
      </c>
      <c r="T523">
        <v>65</v>
      </c>
      <c r="U523">
        <v>3933</v>
      </c>
      <c r="V523">
        <v>4353</v>
      </c>
      <c r="W523">
        <v>125</v>
      </c>
      <c r="X523">
        <v>120</v>
      </c>
    </row>
    <row r="524" spans="1:24" hidden="1" x14ac:dyDescent="0.25">
      <c r="A524" s="74" t="str">
        <f t="shared" si="8"/>
        <v>13275</v>
      </c>
      <c r="B524">
        <v>13</v>
      </c>
      <c r="C524">
        <v>275</v>
      </c>
      <c r="D524" t="s">
        <v>467</v>
      </c>
      <c r="E524" t="s">
        <v>558</v>
      </c>
      <c r="F524">
        <v>44451</v>
      </c>
      <c r="G524">
        <v>21012</v>
      </c>
      <c r="H524">
        <v>23439</v>
      </c>
      <c r="I524">
        <v>12985</v>
      </c>
      <c r="J524">
        <v>13932</v>
      </c>
      <c r="K524">
        <v>7371</v>
      </c>
      <c r="L524">
        <v>8732</v>
      </c>
      <c r="M524">
        <v>148</v>
      </c>
      <c r="N524">
        <v>131</v>
      </c>
      <c r="O524">
        <v>184</v>
      </c>
      <c r="P524">
        <v>281</v>
      </c>
      <c r="Q524">
        <v>18</v>
      </c>
      <c r="R524">
        <v>15</v>
      </c>
      <c r="S524">
        <v>306</v>
      </c>
      <c r="T524">
        <v>348</v>
      </c>
      <c r="U524">
        <v>20061</v>
      </c>
      <c r="V524">
        <v>22642</v>
      </c>
      <c r="W524">
        <v>951</v>
      </c>
      <c r="X524">
        <v>797</v>
      </c>
    </row>
    <row r="525" spans="1:24" hidden="1" x14ac:dyDescent="0.25">
      <c r="A525" s="74" t="str">
        <f t="shared" si="8"/>
        <v>13277</v>
      </c>
      <c r="B525">
        <v>13</v>
      </c>
      <c r="C525">
        <v>277</v>
      </c>
      <c r="D525" t="s">
        <v>467</v>
      </c>
      <c r="E525" t="s">
        <v>559</v>
      </c>
      <c r="F525">
        <v>40644</v>
      </c>
      <c r="G525">
        <v>19683</v>
      </c>
      <c r="H525">
        <v>20961</v>
      </c>
      <c r="I525">
        <v>13145</v>
      </c>
      <c r="J525">
        <v>13576</v>
      </c>
      <c r="K525">
        <v>5823</v>
      </c>
      <c r="L525">
        <v>6669</v>
      </c>
      <c r="M525">
        <v>108</v>
      </c>
      <c r="N525">
        <v>97</v>
      </c>
      <c r="O525">
        <v>309</v>
      </c>
      <c r="P525">
        <v>319</v>
      </c>
      <c r="Q525">
        <v>10</v>
      </c>
      <c r="R525">
        <v>15</v>
      </c>
      <c r="S525">
        <v>288</v>
      </c>
      <c r="T525">
        <v>285</v>
      </c>
      <c r="U525">
        <v>17009</v>
      </c>
      <c r="V525">
        <v>18681</v>
      </c>
      <c r="W525">
        <v>2674</v>
      </c>
      <c r="X525">
        <v>2280</v>
      </c>
    </row>
    <row r="526" spans="1:24" hidden="1" x14ac:dyDescent="0.25">
      <c r="A526" s="74" t="str">
        <f t="shared" si="8"/>
        <v>13279</v>
      </c>
      <c r="B526">
        <v>13</v>
      </c>
      <c r="C526">
        <v>279</v>
      </c>
      <c r="D526" t="s">
        <v>467</v>
      </c>
      <c r="E526" t="s">
        <v>560</v>
      </c>
      <c r="F526">
        <v>26830</v>
      </c>
      <c r="G526">
        <v>12699</v>
      </c>
      <c r="H526">
        <v>14131</v>
      </c>
      <c r="I526">
        <v>9084</v>
      </c>
      <c r="J526">
        <v>9800</v>
      </c>
      <c r="K526">
        <v>3196</v>
      </c>
      <c r="L526">
        <v>3860</v>
      </c>
      <c r="M526">
        <v>111</v>
      </c>
      <c r="N526">
        <v>116</v>
      </c>
      <c r="O526">
        <v>98</v>
      </c>
      <c r="P526">
        <v>124</v>
      </c>
      <c r="Q526">
        <v>21</v>
      </c>
      <c r="R526">
        <v>14</v>
      </c>
      <c r="S526">
        <v>189</v>
      </c>
      <c r="T526">
        <v>217</v>
      </c>
      <c r="U526">
        <v>10967</v>
      </c>
      <c r="V526">
        <v>12690</v>
      </c>
      <c r="W526">
        <v>1732</v>
      </c>
      <c r="X526">
        <v>1441</v>
      </c>
    </row>
    <row r="527" spans="1:24" hidden="1" x14ac:dyDescent="0.25">
      <c r="A527" s="74" t="str">
        <f t="shared" si="8"/>
        <v>13281</v>
      </c>
      <c r="B527">
        <v>13</v>
      </c>
      <c r="C527">
        <v>281</v>
      </c>
      <c r="D527" t="s">
        <v>467</v>
      </c>
      <c r="E527" t="s">
        <v>561</v>
      </c>
      <c r="F527">
        <v>12037</v>
      </c>
      <c r="G527">
        <v>5726</v>
      </c>
      <c r="H527">
        <v>6311</v>
      </c>
      <c r="I527">
        <v>5513</v>
      </c>
      <c r="J527">
        <v>6073</v>
      </c>
      <c r="K527">
        <v>70</v>
      </c>
      <c r="L527">
        <v>70</v>
      </c>
      <c r="M527">
        <v>24</v>
      </c>
      <c r="N527">
        <v>28</v>
      </c>
      <c r="O527">
        <v>49</v>
      </c>
      <c r="P527">
        <v>62</v>
      </c>
      <c r="Q527">
        <v>2</v>
      </c>
      <c r="R527">
        <v>8</v>
      </c>
      <c r="S527">
        <v>68</v>
      </c>
      <c r="T527">
        <v>70</v>
      </c>
      <c r="U527">
        <v>5544</v>
      </c>
      <c r="V527">
        <v>6104</v>
      </c>
      <c r="W527">
        <v>182</v>
      </c>
      <c r="X527">
        <v>207</v>
      </c>
    </row>
    <row r="528" spans="1:24" hidden="1" x14ac:dyDescent="0.25">
      <c r="A528" s="74" t="str">
        <f t="shared" si="8"/>
        <v>13283</v>
      </c>
      <c r="B528">
        <v>13</v>
      </c>
      <c r="C528">
        <v>283</v>
      </c>
      <c r="D528" t="s">
        <v>467</v>
      </c>
      <c r="E528" t="s">
        <v>562</v>
      </c>
      <c r="F528">
        <v>6901</v>
      </c>
      <c r="G528">
        <v>3429</v>
      </c>
      <c r="H528">
        <v>3472</v>
      </c>
      <c r="I528">
        <v>2286</v>
      </c>
      <c r="J528">
        <v>2292</v>
      </c>
      <c r="K528">
        <v>1077</v>
      </c>
      <c r="L528">
        <v>1122</v>
      </c>
      <c r="M528">
        <v>10</v>
      </c>
      <c r="N528">
        <v>8</v>
      </c>
      <c r="O528">
        <v>12</v>
      </c>
      <c r="P528">
        <v>12</v>
      </c>
      <c r="Q528">
        <v>2</v>
      </c>
      <c r="R528">
        <v>0</v>
      </c>
      <c r="S528">
        <v>42</v>
      </c>
      <c r="T528">
        <v>38</v>
      </c>
      <c r="U528">
        <v>3297</v>
      </c>
      <c r="V528">
        <v>3396</v>
      </c>
      <c r="W528">
        <v>132</v>
      </c>
      <c r="X528">
        <v>76</v>
      </c>
    </row>
    <row r="529" spans="1:24" hidden="1" x14ac:dyDescent="0.25">
      <c r="A529" s="74" t="str">
        <f t="shared" si="8"/>
        <v>13285</v>
      </c>
      <c r="B529">
        <v>13</v>
      </c>
      <c r="C529">
        <v>285</v>
      </c>
      <c r="D529" t="s">
        <v>467</v>
      </c>
      <c r="E529" t="s">
        <v>563</v>
      </c>
      <c r="F529">
        <v>69922</v>
      </c>
      <c r="G529">
        <v>33415</v>
      </c>
      <c r="H529">
        <v>36507</v>
      </c>
      <c r="I529">
        <v>19971</v>
      </c>
      <c r="J529">
        <v>21131</v>
      </c>
      <c r="K529">
        <v>11773</v>
      </c>
      <c r="L529">
        <v>13773</v>
      </c>
      <c r="M529">
        <v>142</v>
      </c>
      <c r="N529">
        <v>143</v>
      </c>
      <c r="O529">
        <v>862</v>
      </c>
      <c r="P529">
        <v>777</v>
      </c>
      <c r="Q529">
        <v>66</v>
      </c>
      <c r="R529">
        <v>59</v>
      </c>
      <c r="S529">
        <v>601</v>
      </c>
      <c r="T529">
        <v>624</v>
      </c>
      <c r="U529">
        <v>32045</v>
      </c>
      <c r="V529">
        <v>35268</v>
      </c>
      <c r="W529">
        <v>1370</v>
      </c>
      <c r="X529">
        <v>1239</v>
      </c>
    </row>
    <row r="530" spans="1:24" hidden="1" x14ac:dyDescent="0.25">
      <c r="A530" s="74" t="str">
        <f t="shared" si="8"/>
        <v>13287</v>
      </c>
      <c r="B530">
        <v>13</v>
      </c>
      <c r="C530">
        <v>287</v>
      </c>
      <c r="D530" t="s">
        <v>467</v>
      </c>
      <c r="E530" t="s">
        <v>564</v>
      </c>
      <c r="F530">
        <v>7985</v>
      </c>
      <c r="G530">
        <v>3853</v>
      </c>
      <c r="H530">
        <v>4132</v>
      </c>
      <c r="I530">
        <v>2222</v>
      </c>
      <c r="J530">
        <v>2323</v>
      </c>
      <c r="K530">
        <v>1517</v>
      </c>
      <c r="L530">
        <v>1677</v>
      </c>
      <c r="M530">
        <v>24</v>
      </c>
      <c r="N530">
        <v>22</v>
      </c>
      <c r="O530">
        <v>41</v>
      </c>
      <c r="P530">
        <v>37</v>
      </c>
      <c r="Q530">
        <v>6</v>
      </c>
      <c r="R530">
        <v>8</v>
      </c>
      <c r="S530">
        <v>43</v>
      </c>
      <c r="T530">
        <v>65</v>
      </c>
      <c r="U530">
        <v>3617</v>
      </c>
      <c r="V530">
        <v>3982</v>
      </c>
      <c r="W530">
        <v>236</v>
      </c>
      <c r="X530">
        <v>150</v>
      </c>
    </row>
    <row r="531" spans="1:24" hidden="1" x14ac:dyDescent="0.25">
      <c r="A531" s="74" t="str">
        <f t="shared" si="8"/>
        <v>13289</v>
      </c>
      <c r="B531">
        <v>13</v>
      </c>
      <c r="C531">
        <v>289</v>
      </c>
      <c r="D531" t="s">
        <v>467</v>
      </c>
      <c r="E531" t="s">
        <v>565</v>
      </c>
      <c r="F531">
        <v>8120</v>
      </c>
      <c r="G531">
        <v>3971</v>
      </c>
      <c r="H531">
        <v>4149</v>
      </c>
      <c r="I531">
        <v>2277</v>
      </c>
      <c r="J531">
        <v>2331</v>
      </c>
      <c r="K531">
        <v>1590</v>
      </c>
      <c r="L531">
        <v>1713</v>
      </c>
      <c r="M531">
        <v>15</v>
      </c>
      <c r="N531">
        <v>21</v>
      </c>
      <c r="O531">
        <v>11</v>
      </c>
      <c r="P531">
        <v>16</v>
      </c>
      <c r="Q531">
        <v>3</v>
      </c>
      <c r="R531">
        <v>0</v>
      </c>
      <c r="S531">
        <v>75</v>
      </c>
      <c r="T531">
        <v>68</v>
      </c>
      <c r="U531">
        <v>3869</v>
      </c>
      <c r="V531">
        <v>4032</v>
      </c>
      <c r="W531">
        <v>102</v>
      </c>
      <c r="X531">
        <v>117</v>
      </c>
    </row>
    <row r="532" spans="1:24" hidden="1" x14ac:dyDescent="0.25">
      <c r="A532" s="74" t="str">
        <f t="shared" si="8"/>
        <v>13291</v>
      </c>
      <c r="B532">
        <v>13</v>
      </c>
      <c r="C532">
        <v>291</v>
      </c>
      <c r="D532" t="s">
        <v>467</v>
      </c>
      <c r="E532" t="s">
        <v>72</v>
      </c>
      <c r="F532">
        <v>24511</v>
      </c>
      <c r="G532">
        <v>11868</v>
      </c>
      <c r="H532">
        <v>12643</v>
      </c>
      <c r="I532">
        <v>11485</v>
      </c>
      <c r="J532">
        <v>12251</v>
      </c>
      <c r="K532">
        <v>125</v>
      </c>
      <c r="L532">
        <v>88</v>
      </c>
      <c r="M532">
        <v>79</v>
      </c>
      <c r="N532">
        <v>48</v>
      </c>
      <c r="O532">
        <v>27</v>
      </c>
      <c r="P532">
        <v>92</v>
      </c>
      <c r="Q532">
        <v>6</v>
      </c>
      <c r="R532">
        <v>0</v>
      </c>
      <c r="S532">
        <v>146</v>
      </c>
      <c r="T532">
        <v>164</v>
      </c>
      <c r="U532">
        <v>11438</v>
      </c>
      <c r="V532">
        <v>12199</v>
      </c>
      <c r="W532">
        <v>430</v>
      </c>
      <c r="X532">
        <v>444</v>
      </c>
    </row>
    <row r="533" spans="1:24" hidden="1" x14ac:dyDescent="0.25">
      <c r="A533" s="74" t="str">
        <f t="shared" si="8"/>
        <v>13293</v>
      </c>
      <c r="B533">
        <v>13</v>
      </c>
      <c r="C533">
        <v>293</v>
      </c>
      <c r="D533" t="s">
        <v>467</v>
      </c>
      <c r="E533" t="s">
        <v>566</v>
      </c>
      <c r="F533">
        <v>26320</v>
      </c>
      <c r="G533">
        <v>12477</v>
      </c>
      <c r="H533">
        <v>13843</v>
      </c>
      <c r="I533">
        <v>8726</v>
      </c>
      <c r="J533">
        <v>9367</v>
      </c>
      <c r="K533">
        <v>3371</v>
      </c>
      <c r="L533">
        <v>4117</v>
      </c>
      <c r="M533">
        <v>77</v>
      </c>
      <c r="N533">
        <v>51</v>
      </c>
      <c r="O533">
        <v>82</v>
      </c>
      <c r="P533">
        <v>89</v>
      </c>
      <c r="Q533">
        <v>11</v>
      </c>
      <c r="R533">
        <v>7</v>
      </c>
      <c r="S533">
        <v>210</v>
      </c>
      <c r="T533">
        <v>212</v>
      </c>
      <c r="U533">
        <v>12143</v>
      </c>
      <c r="V533">
        <v>13549</v>
      </c>
      <c r="W533">
        <v>334</v>
      </c>
      <c r="X533">
        <v>294</v>
      </c>
    </row>
    <row r="534" spans="1:24" hidden="1" x14ac:dyDescent="0.25">
      <c r="A534" s="74" t="str">
        <f t="shared" si="8"/>
        <v>13295</v>
      </c>
      <c r="B534">
        <v>13</v>
      </c>
      <c r="C534">
        <v>295</v>
      </c>
      <c r="D534" t="s">
        <v>467</v>
      </c>
      <c r="E534" t="s">
        <v>193</v>
      </c>
      <c r="F534">
        <v>69761</v>
      </c>
      <c r="G534">
        <v>34309</v>
      </c>
      <c r="H534">
        <v>35452</v>
      </c>
      <c r="I534">
        <v>31665</v>
      </c>
      <c r="J534">
        <v>33006</v>
      </c>
      <c r="K534">
        <v>1652</v>
      </c>
      <c r="L534">
        <v>1408</v>
      </c>
      <c r="M534">
        <v>148</v>
      </c>
      <c r="N534">
        <v>137</v>
      </c>
      <c r="O534">
        <v>264</v>
      </c>
      <c r="P534">
        <v>266</v>
      </c>
      <c r="Q534">
        <v>23</v>
      </c>
      <c r="R534">
        <v>16</v>
      </c>
      <c r="S534">
        <v>557</v>
      </c>
      <c r="T534">
        <v>619</v>
      </c>
      <c r="U534">
        <v>33359</v>
      </c>
      <c r="V534">
        <v>34662</v>
      </c>
      <c r="W534">
        <v>950</v>
      </c>
      <c r="X534">
        <v>790</v>
      </c>
    </row>
    <row r="535" spans="1:24" hidden="1" x14ac:dyDescent="0.25">
      <c r="A535" s="74" t="str">
        <f t="shared" si="8"/>
        <v>13297</v>
      </c>
      <c r="B535">
        <v>13</v>
      </c>
      <c r="C535">
        <v>297</v>
      </c>
      <c r="D535" t="s">
        <v>467</v>
      </c>
      <c r="E535" t="s">
        <v>466</v>
      </c>
      <c r="F535">
        <v>94593</v>
      </c>
      <c r="G535">
        <v>46187</v>
      </c>
      <c r="H535">
        <v>48406</v>
      </c>
      <c r="I535">
        <v>35926</v>
      </c>
      <c r="J535">
        <v>37077</v>
      </c>
      <c r="K535">
        <v>8420</v>
      </c>
      <c r="L535">
        <v>9422</v>
      </c>
      <c r="M535">
        <v>181</v>
      </c>
      <c r="N535">
        <v>201</v>
      </c>
      <c r="O535">
        <v>728</v>
      </c>
      <c r="P535">
        <v>881</v>
      </c>
      <c r="Q535">
        <v>61</v>
      </c>
      <c r="R535">
        <v>54</v>
      </c>
      <c r="S535">
        <v>871</v>
      </c>
      <c r="T535">
        <v>771</v>
      </c>
      <c r="U535">
        <v>43852</v>
      </c>
      <c r="V535">
        <v>46087</v>
      </c>
      <c r="W535">
        <v>2335</v>
      </c>
      <c r="X535">
        <v>2319</v>
      </c>
    </row>
    <row r="536" spans="1:24" hidden="1" x14ac:dyDescent="0.25">
      <c r="A536" s="74" t="str">
        <f t="shared" si="8"/>
        <v>13299</v>
      </c>
      <c r="B536">
        <v>13</v>
      </c>
      <c r="C536">
        <v>299</v>
      </c>
      <c r="D536" t="s">
        <v>467</v>
      </c>
      <c r="E536" t="s">
        <v>567</v>
      </c>
      <c r="F536">
        <v>35734</v>
      </c>
      <c r="G536">
        <v>17816</v>
      </c>
      <c r="H536">
        <v>17918</v>
      </c>
      <c r="I536">
        <v>11578</v>
      </c>
      <c r="J536">
        <v>12126</v>
      </c>
      <c r="K536">
        <v>5617</v>
      </c>
      <c r="L536">
        <v>5171</v>
      </c>
      <c r="M536">
        <v>87</v>
      </c>
      <c r="N536">
        <v>89</v>
      </c>
      <c r="O536">
        <v>182</v>
      </c>
      <c r="P536">
        <v>168</v>
      </c>
      <c r="Q536">
        <v>19</v>
      </c>
      <c r="R536">
        <v>16</v>
      </c>
      <c r="S536">
        <v>333</v>
      </c>
      <c r="T536">
        <v>348</v>
      </c>
      <c r="U536">
        <v>16966</v>
      </c>
      <c r="V536">
        <v>17194</v>
      </c>
      <c r="W536">
        <v>850</v>
      </c>
      <c r="X536">
        <v>724</v>
      </c>
    </row>
    <row r="537" spans="1:24" hidden="1" x14ac:dyDescent="0.25">
      <c r="A537" s="74" t="str">
        <f t="shared" si="8"/>
        <v>13301</v>
      </c>
      <c r="B537">
        <v>13</v>
      </c>
      <c r="C537">
        <v>301</v>
      </c>
      <c r="D537" t="s">
        <v>467</v>
      </c>
      <c r="E537" t="s">
        <v>568</v>
      </c>
      <c r="F537">
        <v>5254</v>
      </c>
      <c r="G537">
        <v>2485</v>
      </c>
      <c r="H537">
        <v>2769</v>
      </c>
      <c r="I537">
        <v>1018</v>
      </c>
      <c r="J537">
        <v>1057</v>
      </c>
      <c r="K537">
        <v>1409</v>
      </c>
      <c r="L537">
        <v>1656</v>
      </c>
      <c r="M537">
        <v>9</v>
      </c>
      <c r="N537">
        <v>8</v>
      </c>
      <c r="O537">
        <v>22</v>
      </c>
      <c r="P537">
        <v>15</v>
      </c>
      <c r="Q537">
        <v>0</v>
      </c>
      <c r="R537">
        <v>0</v>
      </c>
      <c r="S537">
        <v>27</v>
      </c>
      <c r="T537">
        <v>33</v>
      </c>
      <c r="U537">
        <v>2434</v>
      </c>
      <c r="V537">
        <v>2732</v>
      </c>
      <c r="W537">
        <v>51</v>
      </c>
      <c r="X537">
        <v>37</v>
      </c>
    </row>
    <row r="538" spans="1:24" hidden="1" x14ac:dyDescent="0.25">
      <c r="A538" s="74" t="str">
        <f t="shared" si="8"/>
        <v>13303</v>
      </c>
      <c r="B538">
        <v>13</v>
      </c>
      <c r="C538">
        <v>303</v>
      </c>
      <c r="D538" t="s">
        <v>467</v>
      </c>
      <c r="E538" t="s">
        <v>75</v>
      </c>
      <c r="F538">
        <v>20374</v>
      </c>
      <c r="G538">
        <v>10412</v>
      </c>
      <c r="H538">
        <v>9962</v>
      </c>
      <c r="I538">
        <v>4691</v>
      </c>
      <c r="J538">
        <v>4295</v>
      </c>
      <c r="K538">
        <v>5532</v>
      </c>
      <c r="L538">
        <v>5434</v>
      </c>
      <c r="M538">
        <v>20</v>
      </c>
      <c r="N538">
        <v>17</v>
      </c>
      <c r="O538">
        <v>60</v>
      </c>
      <c r="P538">
        <v>65</v>
      </c>
      <c r="Q538">
        <v>2</v>
      </c>
      <c r="R538">
        <v>1</v>
      </c>
      <c r="S538">
        <v>107</v>
      </c>
      <c r="T538">
        <v>150</v>
      </c>
      <c r="U538">
        <v>10059</v>
      </c>
      <c r="V538">
        <v>9781</v>
      </c>
      <c r="W538">
        <v>353</v>
      </c>
      <c r="X538">
        <v>181</v>
      </c>
    </row>
    <row r="539" spans="1:24" hidden="1" x14ac:dyDescent="0.25">
      <c r="A539" s="74" t="str">
        <f t="shared" si="8"/>
        <v>13305</v>
      </c>
      <c r="B539">
        <v>13</v>
      </c>
      <c r="C539">
        <v>305</v>
      </c>
      <c r="D539" t="s">
        <v>467</v>
      </c>
      <c r="E539" t="s">
        <v>569</v>
      </c>
      <c r="F539">
        <v>29927</v>
      </c>
      <c r="G539">
        <v>15336</v>
      </c>
      <c r="H539">
        <v>14591</v>
      </c>
      <c r="I539">
        <v>11533</v>
      </c>
      <c r="J539">
        <v>11291</v>
      </c>
      <c r="K539">
        <v>3238</v>
      </c>
      <c r="L539">
        <v>2794</v>
      </c>
      <c r="M539">
        <v>127</v>
      </c>
      <c r="N539">
        <v>59</v>
      </c>
      <c r="O539">
        <v>108</v>
      </c>
      <c r="P539">
        <v>123</v>
      </c>
      <c r="Q539">
        <v>18</v>
      </c>
      <c r="R539">
        <v>14</v>
      </c>
      <c r="S539">
        <v>312</v>
      </c>
      <c r="T539">
        <v>310</v>
      </c>
      <c r="U539">
        <v>14182</v>
      </c>
      <c r="V539">
        <v>13797</v>
      </c>
      <c r="W539">
        <v>1154</v>
      </c>
      <c r="X539">
        <v>794</v>
      </c>
    </row>
    <row r="540" spans="1:24" hidden="1" x14ac:dyDescent="0.25">
      <c r="A540" s="74" t="str">
        <f t="shared" si="8"/>
        <v>13307</v>
      </c>
      <c r="B540">
        <v>13</v>
      </c>
      <c r="C540">
        <v>307</v>
      </c>
      <c r="D540" t="s">
        <v>467</v>
      </c>
      <c r="E540" t="s">
        <v>570</v>
      </c>
      <c r="F540">
        <v>2607</v>
      </c>
      <c r="G540">
        <v>1295</v>
      </c>
      <c r="H540">
        <v>1312</v>
      </c>
      <c r="I540">
        <v>715</v>
      </c>
      <c r="J540">
        <v>719</v>
      </c>
      <c r="K540">
        <v>546</v>
      </c>
      <c r="L540">
        <v>553</v>
      </c>
      <c r="M540">
        <v>7</v>
      </c>
      <c r="N540">
        <v>6</v>
      </c>
      <c r="O540">
        <v>7</v>
      </c>
      <c r="P540">
        <v>8</v>
      </c>
      <c r="Q540">
        <v>0</v>
      </c>
      <c r="R540">
        <v>0</v>
      </c>
      <c r="S540">
        <v>20</v>
      </c>
      <c r="T540">
        <v>26</v>
      </c>
      <c r="U540">
        <v>1221</v>
      </c>
      <c r="V540">
        <v>1256</v>
      </c>
      <c r="W540">
        <v>74</v>
      </c>
      <c r="X540">
        <v>56</v>
      </c>
    </row>
    <row r="541" spans="1:24" hidden="1" x14ac:dyDescent="0.25">
      <c r="A541" s="74" t="str">
        <f t="shared" si="8"/>
        <v>13309</v>
      </c>
      <c r="B541">
        <v>13</v>
      </c>
      <c r="C541">
        <v>309</v>
      </c>
      <c r="D541" t="s">
        <v>467</v>
      </c>
      <c r="E541" t="s">
        <v>76</v>
      </c>
      <c r="F541">
        <v>7855</v>
      </c>
      <c r="G541">
        <v>5058</v>
      </c>
      <c r="H541">
        <v>2797</v>
      </c>
      <c r="I541">
        <v>2768</v>
      </c>
      <c r="J541">
        <v>1980</v>
      </c>
      <c r="K541">
        <v>2215</v>
      </c>
      <c r="L541">
        <v>752</v>
      </c>
      <c r="M541">
        <v>4</v>
      </c>
      <c r="N541">
        <v>4</v>
      </c>
      <c r="O541">
        <v>20</v>
      </c>
      <c r="P541">
        <v>10</v>
      </c>
      <c r="Q541">
        <v>2</v>
      </c>
      <c r="R541">
        <v>1</v>
      </c>
      <c r="S541">
        <v>49</v>
      </c>
      <c r="T541">
        <v>50</v>
      </c>
      <c r="U541">
        <v>4789</v>
      </c>
      <c r="V541">
        <v>2643</v>
      </c>
      <c r="W541">
        <v>269</v>
      </c>
      <c r="X541">
        <v>154</v>
      </c>
    </row>
    <row r="542" spans="1:24" hidden="1" x14ac:dyDescent="0.25">
      <c r="A542" s="74" t="str">
        <f t="shared" si="8"/>
        <v>13311</v>
      </c>
      <c r="B542">
        <v>13</v>
      </c>
      <c r="C542">
        <v>311</v>
      </c>
      <c r="D542" t="s">
        <v>467</v>
      </c>
      <c r="E542" t="s">
        <v>290</v>
      </c>
      <c r="F542">
        <v>30798</v>
      </c>
      <c r="G542">
        <v>14996</v>
      </c>
      <c r="H542">
        <v>15802</v>
      </c>
      <c r="I542">
        <v>14223</v>
      </c>
      <c r="J542">
        <v>15060</v>
      </c>
      <c r="K542">
        <v>355</v>
      </c>
      <c r="L542">
        <v>270</v>
      </c>
      <c r="M542">
        <v>98</v>
      </c>
      <c r="N542">
        <v>74</v>
      </c>
      <c r="O542">
        <v>79</v>
      </c>
      <c r="P542">
        <v>91</v>
      </c>
      <c r="Q542">
        <v>15</v>
      </c>
      <c r="R542">
        <v>15</v>
      </c>
      <c r="S542">
        <v>226</v>
      </c>
      <c r="T542">
        <v>292</v>
      </c>
      <c r="U542">
        <v>14492</v>
      </c>
      <c r="V542">
        <v>15272</v>
      </c>
      <c r="W542">
        <v>504</v>
      </c>
      <c r="X542">
        <v>530</v>
      </c>
    </row>
    <row r="543" spans="1:24" hidden="1" x14ac:dyDescent="0.25">
      <c r="A543" s="74" t="str">
        <f t="shared" si="8"/>
        <v>13313</v>
      </c>
      <c r="B543">
        <v>13</v>
      </c>
      <c r="C543">
        <v>313</v>
      </c>
      <c r="D543" t="s">
        <v>467</v>
      </c>
      <c r="E543" t="s">
        <v>571</v>
      </c>
      <c r="F543">
        <v>104628</v>
      </c>
      <c r="G543">
        <v>52055</v>
      </c>
      <c r="H543">
        <v>52573</v>
      </c>
      <c r="I543">
        <v>47039</v>
      </c>
      <c r="J543">
        <v>47742</v>
      </c>
      <c r="K543">
        <v>2395</v>
      </c>
      <c r="L543">
        <v>2212</v>
      </c>
      <c r="M543">
        <v>790</v>
      </c>
      <c r="N543">
        <v>702</v>
      </c>
      <c r="O543">
        <v>792</v>
      </c>
      <c r="P543">
        <v>923</v>
      </c>
      <c r="Q543">
        <v>123</v>
      </c>
      <c r="R543">
        <v>106</v>
      </c>
      <c r="S543">
        <v>916</v>
      </c>
      <c r="T543">
        <v>888</v>
      </c>
      <c r="U543">
        <v>32322</v>
      </c>
      <c r="V543">
        <v>34292</v>
      </c>
      <c r="W543">
        <v>19733</v>
      </c>
      <c r="X543">
        <v>18281</v>
      </c>
    </row>
    <row r="544" spans="1:24" hidden="1" x14ac:dyDescent="0.25">
      <c r="A544" s="74" t="str">
        <f t="shared" si="8"/>
        <v>13315</v>
      </c>
      <c r="B544">
        <v>13</v>
      </c>
      <c r="C544">
        <v>315</v>
      </c>
      <c r="D544" t="s">
        <v>467</v>
      </c>
      <c r="E544" t="s">
        <v>194</v>
      </c>
      <c r="F544">
        <v>8635</v>
      </c>
      <c r="G544">
        <v>5167</v>
      </c>
      <c r="H544">
        <v>3468</v>
      </c>
      <c r="I544">
        <v>3018</v>
      </c>
      <c r="J544">
        <v>2403</v>
      </c>
      <c r="K544">
        <v>2006</v>
      </c>
      <c r="L544">
        <v>973</v>
      </c>
      <c r="M544">
        <v>16</v>
      </c>
      <c r="N544">
        <v>12</v>
      </c>
      <c r="O544">
        <v>40</v>
      </c>
      <c r="P544">
        <v>31</v>
      </c>
      <c r="Q544">
        <v>0</v>
      </c>
      <c r="R544">
        <v>2</v>
      </c>
      <c r="S544">
        <v>87</v>
      </c>
      <c r="T544">
        <v>47</v>
      </c>
      <c r="U544">
        <v>4871</v>
      </c>
      <c r="V544">
        <v>3335</v>
      </c>
      <c r="W544">
        <v>296</v>
      </c>
      <c r="X544">
        <v>133</v>
      </c>
    </row>
    <row r="545" spans="1:24" hidden="1" x14ac:dyDescent="0.25">
      <c r="A545" s="74" t="str">
        <f t="shared" si="8"/>
        <v>13317</v>
      </c>
      <c r="B545">
        <v>13</v>
      </c>
      <c r="C545">
        <v>317</v>
      </c>
      <c r="D545" t="s">
        <v>467</v>
      </c>
      <c r="E545" t="s">
        <v>572</v>
      </c>
      <c r="F545">
        <v>9777</v>
      </c>
      <c r="G545">
        <v>4669</v>
      </c>
      <c r="H545">
        <v>5108</v>
      </c>
      <c r="I545">
        <v>2678</v>
      </c>
      <c r="J545">
        <v>2774</v>
      </c>
      <c r="K545">
        <v>1861</v>
      </c>
      <c r="L545">
        <v>2157</v>
      </c>
      <c r="M545">
        <v>10</v>
      </c>
      <c r="N545">
        <v>13</v>
      </c>
      <c r="O545">
        <v>45</v>
      </c>
      <c r="P545">
        <v>42</v>
      </c>
      <c r="Q545">
        <v>2</v>
      </c>
      <c r="R545">
        <v>0</v>
      </c>
      <c r="S545">
        <v>73</v>
      </c>
      <c r="T545">
        <v>122</v>
      </c>
      <c r="U545">
        <v>4386</v>
      </c>
      <c r="V545">
        <v>4866</v>
      </c>
      <c r="W545">
        <v>283</v>
      </c>
      <c r="X545">
        <v>242</v>
      </c>
    </row>
    <row r="546" spans="1:24" hidden="1" x14ac:dyDescent="0.25">
      <c r="A546" s="74" t="str">
        <f t="shared" si="8"/>
        <v>13319</v>
      </c>
      <c r="B546">
        <v>13</v>
      </c>
      <c r="C546">
        <v>319</v>
      </c>
      <c r="D546" t="s">
        <v>467</v>
      </c>
      <c r="E546" t="s">
        <v>573</v>
      </c>
      <c r="F546">
        <v>8954</v>
      </c>
      <c r="G546">
        <v>4302</v>
      </c>
      <c r="H546">
        <v>4652</v>
      </c>
      <c r="I546">
        <v>2606</v>
      </c>
      <c r="J546">
        <v>2701</v>
      </c>
      <c r="K546">
        <v>1577</v>
      </c>
      <c r="L546">
        <v>1828</v>
      </c>
      <c r="M546">
        <v>27</v>
      </c>
      <c r="N546">
        <v>20</v>
      </c>
      <c r="O546">
        <v>15</v>
      </c>
      <c r="P546">
        <v>21</v>
      </c>
      <c r="Q546">
        <v>1</v>
      </c>
      <c r="R546">
        <v>1</v>
      </c>
      <c r="S546">
        <v>76</v>
      </c>
      <c r="T546">
        <v>81</v>
      </c>
      <c r="U546">
        <v>4146</v>
      </c>
      <c r="V546">
        <v>4531</v>
      </c>
      <c r="W546">
        <v>156</v>
      </c>
      <c r="X546">
        <v>121</v>
      </c>
    </row>
    <row r="547" spans="1:24" hidden="1" x14ac:dyDescent="0.25">
      <c r="A547" s="74" t="str">
        <f t="shared" si="8"/>
        <v>13321</v>
      </c>
      <c r="B547">
        <v>13</v>
      </c>
      <c r="C547">
        <v>321</v>
      </c>
      <c r="D547" t="s">
        <v>467</v>
      </c>
      <c r="E547" t="s">
        <v>574</v>
      </c>
      <c r="F547">
        <v>20247</v>
      </c>
      <c r="G547">
        <v>9707</v>
      </c>
      <c r="H547">
        <v>10540</v>
      </c>
      <c r="I547">
        <v>6881</v>
      </c>
      <c r="J547">
        <v>7207</v>
      </c>
      <c r="K547">
        <v>2590</v>
      </c>
      <c r="L547">
        <v>3080</v>
      </c>
      <c r="M547">
        <v>45</v>
      </c>
      <c r="N547">
        <v>24</v>
      </c>
      <c r="O547">
        <v>53</v>
      </c>
      <c r="P547">
        <v>93</v>
      </c>
      <c r="Q547">
        <v>4</v>
      </c>
      <c r="R547">
        <v>10</v>
      </c>
      <c r="S547">
        <v>134</v>
      </c>
      <c r="T547">
        <v>126</v>
      </c>
      <c r="U547">
        <v>9457</v>
      </c>
      <c r="V547">
        <v>10303</v>
      </c>
      <c r="W547">
        <v>250</v>
      </c>
      <c r="X547">
        <v>237</v>
      </c>
    </row>
    <row r="548" spans="1:24" hidden="1" x14ac:dyDescent="0.25">
      <c r="A548" s="74" t="str">
        <f t="shared" si="8"/>
        <v>15001</v>
      </c>
      <c r="B548">
        <v>15</v>
      </c>
      <c r="C548">
        <v>1</v>
      </c>
      <c r="D548" t="s">
        <v>575</v>
      </c>
      <c r="E548" t="s">
        <v>575</v>
      </c>
      <c r="F548">
        <v>201513</v>
      </c>
      <c r="G548">
        <v>99648</v>
      </c>
      <c r="H548">
        <v>101865</v>
      </c>
      <c r="I548">
        <v>34776</v>
      </c>
      <c r="J548">
        <v>33828</v>
      </c>
      <c r="K548">
        <v>1033</v>
      </c>
      <c r="L548">
        <v>671</v>
      </c>
      <c r="M548">
        <v>573</v>
      </c>
      <c r="N548">
        <v>570</v>
      </c>
      <c r="O548">
        <v>19808</v>
      </c>
      <c r="P548">
        <v>22978</v>
      </c>
      <c r="Q548">
        <v>13053</v>
      </c>
      <c r="R548">
        <v>12819</v>
      </c>
      <c r="S548">
        <v>30405</v>
      </c>
      <c r="T548">
        <v>30999</v>
      </c>
      <c r="U548">
        <v>86678</v>
      </c>
      <c r="V548">
        <v>88836</v>
      </c>
      <c r="W548">
        <v>12970</v>
      </c>
      <c r="X548">
        <v>13029</v>
      </c>
    </row>
    <row r="549" spans="1:24" hidden="1" x14ac:dyDescent="0.25">
      <c r="A549" s="74" t="str">
        <f t="shared" si="8"/>
        <v>15003</v>
      </c>
      <c r="B549">
        <v>15</v>
      </c>
      <c r="C549">
        <v>3</v>
      </c>
      <c r="D549" t="s">
        <v>575</v>
      </c>
      <c r="E549" t="s">
        <v>576</v>
      </c>
      <c r="F549">
        <v>974563</v>
      </c>
      <c r="G549">
        <v>489568</v>
      </c>
      <c r="H549">
        <v>484995</v>
      </c>
      <c r="I549">
        <v>117410</v>
      </c>
      <c r="J549">
        <v>92956</v>
      </c>
      <c r="K549">
        <v>16624</v>
      </c>
      <c r="L549">
        <v>10842</v>
      </c>
      <c r="M549">
        <v>1709</v>
      </c>
      <c r="N549">
        <v>1420</v>
      </c>
      <c r="O549">
        <v>193414</v>
      </c>
      <c r="P549">
        <v>225021</v>
      </c>
      <c r="Q549">
        <v>47259</v>
      </c>
      <c r="R549">
        <v>46066</v>
      </c>
      <c r="S549">
        <v>113152</v>
      </c>
      <c r="T549">
        <v>108690</v>
      </c>
      <c r="U549">
        <v>439021</v>
      </c>
      <c r="V549">
        <v>438261</v>
      </c>
      <c r="W549">
        <v>50547</v>
      </c>
      <c r="X549">
        <v>46734</v>
      </c>
    </row>
    <row r="550" spans="1:24" hidden="1" x14ac:dyDescent="0.25">
      <c r="A550" s="74" t="str">
        <f t="shared" si="8"/>
        <v>15005</v>
      </c>
      <c r="B550">
        <v>15</v>
      </c>
      <c r="C550">
        <v>5</v>
      </c>
      <c r="D550" t="s">
        <v>575</v>
      </c>
      <c r="E550" t="s">
        <v>577</v>
      </c>
      <c r="F550">
        <v>86</v>
      </c>
      <c r="G550">
        <v>41</v>
      </c>
      <c r="H550">
        <v>45</v>
      </c>
      <c r="I550">
        <v>13</v>
      </c>
      <c r="J550">
        <v>11</v>
      </c>
      <c r="K550">
        <v>0</v>
      </c>
      <c r="L550">
        <v>0</v>
      </c>
      <c r="M550">
        <v>0</v>
      </c>
      <c r="N550">
        <v>0</v>
      </c>
      <c r="O550">
        <v>6</v>
      </c>
      <c r="P550">
        <v>1</v>
      </c>
      <c r="Q550">
        <v>18</v>
      </c>
      <c r="R550">
        <v>24</v>
      </c>
      <c r="S550">
        <v>4</v>
      </c>
      <c r="T550">
        <v>9</v>
      </c>
      <c r="U550">
        <v>40</v>
      </c>
      <c r="V550">
        <v>45</v>
      </c>
      <c r="W550">
        <v>1</v>
      </c>
      <c r="X550">
        <v>0</v>
      </c>
    </row>
    <row r="551" spans="1:24" hidden="1" x14ac:dyDescent="0.25">
      <c r="A551" s="74" t="str">
        <f t="shared" si="8"/>
        <v>15007</v>
      </c>
      <c r="B551">
        <v>15</v>
      </c>
      <c r="C551">
        <v>7</v>
      </c>
      <c r="D551" t="s">
        <v>575</v>
      </c>
      <c r="E551" t="s">
        <v>578</v>
      </c>
      <c r="F551">
        <v>72293</v>
      </c>
      <c r="G551">
        <v>35697</v>
      </c>
      <c r="H551">
        <v>36596</v>
      </c>
      <c r="I551">
        <v>11804</v>
      </c>
      <c r="J551">
        <v>12080</v>
      </c>
      <c r="K551">
        <v>271</v>
      </c>
      <c r="L551">
        <v>216</v>
      </c>
      <c r="M551">
        <v>178</v>
      </c>
      <c r="N551">
        <v>164</v>
      </c>
      <c r="O551">
        <v>10621</v>
      </c>
      <c r="P551">
        <v>11781</v>
      </c>
      <c r="Q551">
        <v>3404</v>
      </c>
      <c r="R551">
        <v>3201</v>
      </c>
      <c r="S551">
        <v>9419</v>
      </c>
      <c r="T551">
        <v>9154</v>
      </c>
      <c r="U551">
        <v>31633</v>
      </c>
      <c r="V551">
        <v>32447</v>
      </c>
      <c r="W551">
        <v>4064</v>
      </c>
      <c r="X551">
        <v>4149</v>
      </c>
    </row>
    <row r="552" spans="1:24" hidden="1" x14ac:dyDescent="0.25">
      <c r="A552" s="74" t="str">
        <f t="shared" si="8"/>
        <v>15009</v>
      </c>
      <c r="B552">
        <v>15</v>
      </c>
      <c r="C552">
        <v>9</v>
      </c>
      <c r="D552" t="s">
        <v>575</v>
      </c>
      <c r="E552" t="s">
        <v>579</v>
      </c>
      <c r="F552">
        <v>167417</v>
      </c>
      <c r="G552">
        <v>83086</v>
      </c>
      <c r="H552">
        <v>84331</v>
      </c>
      <c r="I552">
        <v>29388</v>
      </c>
      <c r="J552">
        <v>29051</v>
      </c>
      <c r="K552">
        <v>744</v>
      </c>
      <c r="L552">
        <v>557</v>
      </c>
      <c r="M552">
        <v>481</v>
      </c>
      <c r="N552">
        <v>475</v>
      </c>
      <c r="O552">
        <v>22874</v>
      </c>
      <c r="P552">
        <v>25686</v>
      </c>
      <c r="Q552">
        <v>9167</v>
      </c>
      <c r="R552">
        <v>8538</v>
      </c>
      <c r="S552">
        <v>20432</v>
      </c>
      <c r="T552">
        <v>20024</v>
      </c>
      <c r="U552">
        <v>73453</v>
      </c>
      <c r="V552">
        <v>74594</v>
      </c>
      <c r="W552">
        <v>9633</v>
      </c>
      <c r="X552">
        <v>9737</v>
      </c>
    </row>
    <row r="553" spans="1:24" hidden="1" x14ac:dyDescent="0.25">
      <c r="A553" s="74" t="str">
        <f t="shared" si="8"/>
        <v>16001</v>
      </c>
      <c r="B553">
        <v>16</v>
      </c>
      <c r="C553">
        <v>1</v>
      </c>
      <c r="D553" t="s">
        <v>580</v>
      </c>
      <c r="E553" t="s">
        <v>581</v>
      </c>
      <c r="F553">
        <v>481587</v>
      </c>
      <c r="G553">
        <v>241132</v>
      </c>
      <c r="H553">
        <v>240455</v>
      </c>
      <c r="I553">
        <v>221611</v>
      </c>
      <c r="J553">
        <v>220939</v>
      </c>
      <c r="K553">
        <v>3807</v>
      </c>
      <c r="L553">
        <v>2828</v>
      </c>
      <c r="M553">
        <v>2003</v>
      </c>
      <c r="N553">
        <v>1946</v>
      </c>
      <c r="O553">
        <v>5847</v>
      </c>
      <c r="P553">
        <v>7284</v>
      </c>
      <c r="Q553">
        <v>538</v>
      </c>
      <c r="R553">
        <v>532</v>
      </c>
      <c r="S553">
        <v>7326</v>
      </c>
      <c r="T553">
        <v>6926</v>
      </c>
      <c r="U553">
        <v>220290</v>
      </c>
      <c r="V553">
        <v>220252</v>
      </c>
      <c r="W553">
        <v>20842</v>
      </c>
      <c r="X553">
        <v>20203</v>
      </c>
    </row>
    <row r="554" spans="1:24" hidden="1" x14ac:dyDescent="0.25">
      <c r="A554" s="74" t="str">
        <f t="shared" si="8"/>
        <v>16003</v>
      </c>
      <c r="B554">
        <v>16</v>
      </c>
      <c r="C554">
        <v>3</v>
      </c>
      <c r="D554" t="s">
        <v>580</v>
      </c>
      <c r="E554" t="s">
        <v>350</v>
      </c>
      <c r="F554">
        <v>4294</v>
      </c>
      <c r="G554">
        <v>2207</v>
      </c>
      <c r="H554">
        <v>2087</v>
      </c>
      <c r="I554">
        <v>2089</v>
      </c>
      <c r="J554">
        <v>1961</v>
      </c>
      <c r="K554">
        <v>7</v>
      </c>
      <c r="L554">
        <v>9</v>
      </c>
      <c r="M554">
        <v>37</v>
      </c>
      <c r="N554">
        <v>25</v>
      </c>
      <c r="O554">
        <v>15</v>
      </c>
      <c r="P554">
        <v>22</v>
      </c>
      <c r="Q554">
        <v>7</v>
      </c>
      <c r="R554">
        <v>11</v>
      </c>
      <c r="S554">
        <v>52</v>
      </c>
      <c r="T554">
        <v>59</v>
      </c>
      <c r="U554">
        <v>2132</v>
      </c>
      <c r="V554">
        <v>2007</v>
      </c>
      <c r="W554">
        <v>75</v>
      </c>
      <c r="X554">
        <v>80</v>
      </c>
    </row>
    <row r="555" spans="1:24" hidden="1" x14ac:dyDescent="0.25">
      <c r="A555" s="74" t="str">
        <f t="shared" si="8"/>
        <v>16005</v>
      </c>
      <c r="B555">
        <v>16</v>
      </c>
      <c r="C555">
        <v>5</v>
      </c>
      <c r="D555" t="s">
        <v>580</v>
      </c>
      <c r="E555" t="s">
        <v>582</v>
      </c>
      <c r="F555">
        <v>87808</v>
      </c>
      <c r="G555">
        <v>43650</v>
      </c>
      <c r="H555">
        <v>44158</v>
      </c>
      <c r="I555">
        <v>39607</v>
      </c>
      <c r="J555">
        <v>39948</v>
      </c>
      <c r="K555">
        <v>498</v>
      </c>
      <c r="L555">
        <v>461</v>
      </c>
      <c r="M555">
        <v>1667</v>
      </c>
      <c r="N555">
        <v>1644</v>
      </c>
      <c r="O555">
        <v>570</v>
      </c>
      <c r="P555">
        <v>856</v>
      </c>
      <c r="Q555">
        <v>144</v>
      </c>
      <c r="R555">
        <v>123</v>
      </c>
      <c r="S555">
        <v>1164</v>
      </c>
      <c r="T555">
        <v>1126</v>
      </c>
      <c r="U555">
        <v>39634</v>
      </c>
      <c r="V555">
        <v>40336</v>
      </c>
      <c r="W555">
        <v>4016</v>
      </c>
      <c r="X555">
        <v>3822</v>
      </c>
    </row>
    <row r="556" spans="1:24" hidden="1" x14ac:dyDescent="0.25">
      <c r="A556" s="74" t="str">
        <f t="shared" si="8"/>
        <v>16007</v>
      </c>
      <c r="B556">
        <v>16</v>
      </c>
      <c r="C556">
        <v>7</v>
      </c>
      <c r="D556" t="s">
        <v>580</v>
      </c>
      <c r="E556" t="s">
        <v>583</v>
      </c>
      <c r="F556">
        <v>6125</v>
      </c>
      <c r="G556">
        <v>3069</v>
      </c>
      <c r="H556">
        <v>3056</v>
      </c>
      <c r="I556">
        <v>2980</v>
      </c>
      <c r="J556">
        <v>2933</v>
      </c>
      <c r="K556">
        <v>13</v>
      </c>
      <c r="L556">
        <v>10</v>
      </c>
      <c r="M556">
        <v>26</v>
      </c>
      <c r="N556">
        <v>39</v>
      </c>
      <c r="O556">
        <v>13</v>
      </c>
      <c r="P556">
        <v>19</v>
      </c>
      <c r="Q556">
        <v>2</v>
      </c>
      <c r="R556">
        <v>3</v>
      </c>
      <c r="S556">
        <v>35</v>
      </c>
      <c r="T556">
        <v>52</v>
      </c>
      <c r="U556">
        <v>2917</v>
      </c>
      <c r="V556">
        <v>2945</v>
      </c>
      <c r="W556">
        <v>152</v>
      </c>
      <c r="X556">
        <v>111</v>
      </c>
    </row>
    <row r="557" spans="1:24" hidden="1" x14ac:dyDescent="0.25">
      <c r="A557" s="74" t="str">
        <f t="shared" si="8"/>
        <v>16009</v>
      </c>
      <c r="B557">
        <v>16</v>
      </c>
      <c r="C557">
        <v>9</v>
      </c>
      <c r="D557" t="s">
        <v>580</v>
      </c>
      <c r="E557" t="s">
        <v>584</v>
      </c>
      <c r="F557">
        <v>9298</v>
      </c>
      <c r="G557">
        <v>4775</v>
      </c>
      <c r="H557">
        <v>4523</v>
      </c>
      <c r="I557">
        <v>4156</v>
      </c>
      <c r="J557">
        <v>3906</v>
      </c>
      <c r="K557">
        <v>25</v>
      </c>
      <c r="L557">
        <v>18</v>
      </c>
      <c r="M557">
        <v>395</v>
      </c>
      <c r="N557">
        <v>383</v>
      </c>
      <c r="O557">
        <v>12</v>
      </c>
      <c r="P557">
        <v>21</v>
      </c>
      <c r="Q557">
        <v>4</v>
      </c>
      <c r="R557">
        <v>3</v>
      </c>
      <c r="S557">
        <v>183</v>
      </c>
      <c r="T557">
        <v>192</v>
      </c>
      <c r="U557">
        <v>4598</v>
      </c>
      <c r="V557">
        <v>4344</v>
      </c>
      <c r="W557">
        <v>177</v>
      </c>
      <c r="X557">
        <v>179</v>
      </c>
    </row>
    <row r="558" spans="1:24" hidden="1" x14ac:dyDescent="0.25">
      <c r="A558" s="74" t="str">
        <f t="shared" si="8"/>
        <v>16011</v>
      </c>
      <c r="B558">
        <v>16</v>
      </c>
      <c r="C558">
        <v>11</v>
      </c>
      <c r="D558" t="s">
        <v>580</v>
      </c>
      <c r="E558" t="s">
        <v>585</v>
      </c>
      <c r="F558">
        <v>46811</v>
      </c>
      <c r="G558">
        <v>23314</v>
      </c>
      <c r="H558">
        <v>23497</v>
      </c>
      <c r="I558">
        <v>20824</v>
      </c>
      <c r="J558">
        <v>20826</v>
      </c>
      <c r="K558">
        <v>169</v>
      </c>
      <c r="L558">
        <v>112</v>
      </c>
      <c r="M558">
        <v>1638</v>
      </c>
      <c r="N558">
        <v>1794</v>
      </c>
      <c r="O558">
        <v>177</v>
      </c>
      <c r="P558">
        <v>313</v>
      </c>
      <c r="Q558">
        <v>41</v>
      </c>
      <c r="R558">
        <v>30</v>
      </c>
      <c r="S558">
        <v>465</v>
      </c>
      <c r="T558">
        <v>422</v>
      </c>
      <c r="U558">
        <v>18982</v>
      </c>
      <c r="V558">
        <v>19462</v>
      </c>
      <c r="W558">
        <v>4332</v>
      </c>
      <c r="X558">
        <v>4035</v>
      </c>
    </row>
    <row r="559" spans="1:24" hidden="1" x14ac:dyDescent="0.25">
      <c r="A559" s="74" t="str">
        <f t="shared" si="8"/>
        <v>16013</v>
      </c>
      <c r="B559">
        <v>16</v>
      </c>
      <c r="C559">
        <v>13</v>
      </c>
      <c r="D559" t="s">
        <v>580</v>
      </c>
      <c r="E559" t="s">
        <v>586</v>
      </c>
      <c r="F559">
        <v>23021</v>
      </c>
      <c r="G559">
        <v>11566</v>
      </c>
      <c r="H559">
        <v>11455</v>
      </c>
      <c r="I559">
        <v>10934</v>
      </c>
      <c r="J559">
        <v>10850</v>
      </c>
      <c r="K559">
        <v>102</v>
      </c>
      <c r="L559">
        <v>51</v>
      </c>
      <c r="M559">
        <v>195</v>
      </c>
      <c r="N559">
        <v>203</v>
      </c>
      <c r="O559">
        <v>103</v>
      </c>
      <c r="P559">
        <v>180</v>
      </c>
      <c r="Q559">
        <v>23</v>
      </c>
      <c r="R559">
        <v>9</v>
      </c>
      <c r="S559">
        <v>209</v>
      </c>
      <c r="T559">
        <v>162</v>
      </c>
      <c r="U559">
        <v>8912</v>
      </c>
      <c r="V559">
        <v>8702</v>
      </c>
      <c r="W559">
        <v>2654</v>
      </c>
      <c r="X559">
        <v>2753</v>
      </c>
    </row>
    <row r="560" spans="1:24" hidden="1" x14ac:dyDescent="0.25">
      <c r="A560" s="74" t="str">
        <f t="shared" si="8"/>
        <v>16015</v>
      </c>
      <c r="B560">
        <v>16</v>
      </c>
      <c r="C560">
        <v>15</v>
      </c>
      <c r="D560" t="s">
        <v>580</v>
      </c>
      <c r="E560" t="s">
        <v>587</v>
      </c>
      <c r="F560">
        <v>7831</v>
      </c>
      <c r="G560">
        <v>4076</v>
      </c>
      <c r="H560">
        <v>3755</v>
      </c>
      <c r="I560">
        <v>3864</v>
      </c>
      <c r="J560">
        <v>3535</v>
      </c>
      <c r="K560">
        <v>18</v>
      </c>
      <c r="L560">
        <v>18</v>
      </c>
      <c r="M560">
        <v>52</v>
      </c>
      <c r="N560">
        <v>46</v>
      </c>
      <c r="O560">
        <v>30</v>
      </c>
      <c r="P560">
        <v>49</v>
      </c>
      <c r="Q560">
        <v>3</v>
      </c>
      <c r="R560">
        <v>15</v>
      </c>
      <c r="S560">
        <v>109</v>
      </c>
      <c r="T560">
        <v>92</v>
      </c>
      <c r="U560">
        <v>3881</v>
      </c>
      <c r="V560">
        <v>3546</v>
      </c>
      <c r="W560">
        <v>195</v>
      </c>
      <c r="X560">
        <v>209</v>
      </c>
    </row>
    <row r="561" spans="1:24" hidden="1" x14ac:dyDescent="0.25">
      <c r="A561" s="74" t="str">
        <f t="shared" si="8"/>
        <v>16017</v>
      </c>
      <c r="B561">
        <v>16</v>
      </c>
      <c r="C561">
        <v>17</v>
      </c>
      <c r="D561" t="s">
        <v>580</v>
      </c>
      <c r="E561" t="s">
        <v>588</v>
      </c>
      <c r="F561">
        <v>45739</v>
      </c>
      <c r="G561">
        <v>22846</v>
      </c>
      <c r="H561">
        <v>22893</v>
      </c>
      <c r="I561">
        <v>21855</v>
      </c>
      <c r="J561">
        <v>21810</v>
      </c>
      <c r="K561">
        <v>94</v>
      </c>
      <c r="L561">
        <v>53</v>
      </c>
      <c r="M561">
        <v>225</v>
      </c>
      <c r="N561">
        <v>192</v>
      </c>
      <c r="O561">
        <v>95</v>
      </c>
      <c r="P561">
        <v>262</v>
      </c>
      <c r="Q561">
        <v>37</v>
      </c>
      <c r="R561">
        <v>34</v>
      </c>
      <c r="S561">
        <v>540</v>
      </c>
      <c r="T561">
        <v>542</v>
      </c>
      <c r="U561">
        <v>22083</v>
      </c>
      <c r="V561">
        <v>22103</v>
      </c>
      <c r="W561">
        <v>763</v>
      </c>
      <c r="X561">
        <v>790</v>
      </c>
    </row>
    <row r="562" spans="1:24" hidden="1" x14ac:dyDescent="0.25">
      <c r="A562" s="74" t="str">
        <f t="shared" si="8"/>
        <v>16019</v>
      </c>
      <c r="B562">
        <v>16</v>
      </c>
      <c r="C562">
        <v>19</v>
      </c>
      <c r="D562" t="s">
        <v>580</v>
      </c>
      <c r="E562" t="s">
        <v>589</v>
      </c>
      <c r="F562">
        <v>119062</v>
      </c>
      <c r="G562">
        <v>59452</v>
      </c>
      <c r="H562">
        <v>59610</v>
      </c>
      <c r="I562">
        <v>56076</v>
      </c>
      <c r="J562">
        <v>56280</v>
      </c>
      <c r="K562">
        <v>495</v>
      </c>
      <c r="L562">
        <v>384</v>
      </c>
      <c r="M562">
        <v>778</v>
      </c>
      <c r="N562">
        <v>790</v>
      </c>
      <c r="O562">
        <v>630</v>
      </c>
      <c r="P562">
        <v>728</v>
      </c>
      <c r="Q562">
        <v>102</v>
      </c>
      <c r="R562">
        <v>68</v>
      </c>
      <c r="S562">
        <v>1371</v>
      </c>
      <c r="T562">
        <v>1360</v>
      </c>
      <c r="U562">
        <v>51251</v>
      </c>
      <c r="V562">
        <v>51871</v>
      </c>
      <c r="W562">
        <v>8201</v>
      </c>
      <c r="X562">
        <v>7739</v>
      </c>
    </row>
    <row r="563" spans="1:24" hidden="1" x14ac:dyDescent="0.25">
      <c r="A563" s="74" t="str">
        <f t="shared" si="8"/>
        <v>16021</v>
      </c>
      <c r="B563">
        <v>16</v>
      </c>
      <c r="C563">
        <v>21</v>
      </c>
      <c r="D563" t="s">
        <v>580</v>
      </c>
      <c r="E563" t="s">
        <v>590</v>
      </c>
      <c r="F563">
        <v>12245</v>
      </c>
      <c r="G563">
        <v>6146</v>
      </c>
      <c r="H563">
        <v>6099</v>
      </c>
      <c r="I563">
        <v>5819</v>
      </c>
      <c r="J563">
        <v>5722</v>
      </c>
      <c r="K563">
        <v>51</v>
      </c>
      <c r="L563">
        <v>34</v>
      </c>
      <c r="M563">
        <v>99</v>
      </c>
      <c r="N563">
        <v>144</v>
      </c>
      <c r="O563">
        <v>53</v>
      </c>
      <c r="P563">
        <v>65</v>
      </c>
      <c r="Q563">
        <v>6</v>
      </c>
      <c r="R563">
        <v>9</v>
      </c>
      <c r="S563">
        <v>118</v>
      </c>
      <c r="T563">
        <v>125</v>
      </c>
      <c r="U563">
        <v>5846</v>
      </c>
      <c r="V563">
        <v>5777</v>
      </c>
      <c r="W563">
        <v>300</v>
      </c>
      <c r="X563">
        <v>322</v>
      </c>
    </row>
    <row r="564" spans="1:24" hidden="1" x14ac:dyDescent="0.25">
      <c r="A564" s="74" t="str">
        <f t="shared" si="8"/>
        <v>16023</v>
      </c>
      <c r="B564">
        <v>16</v>
      </c>
      <c r="C564">
        <v>23</v>
      </c>
      <c r="D564" t="s">
        <v>580</v>
      </c>
      <c r="E564" t="s">
        <v>297</v>
      </c>
      <c r="F564">
        <v>2597</v>
      </c>
      <c r="G564">
        <v>1324</v>
      </c>
      <c r="H564">
        <v>1273</v>
      </c>
      <c r="I564">
        <v>1277</v>
      </c>
      <c r="J564">
        <v>1208</v>
      </c>
      <c r="K564">
        <v>7</v>
      </c>
      <c r="L564">
        <v>4</v>
      </c>
      <c r="M564">
        <v>11</v>
      </c>
      <c r="N564">
        <v>17</v>
      </c>
      <c r="O564">
        <v>2</v>
      </c>
      <c r="P564">
        <v>6</v>
      </c>
      <c r="Q564">
        <v>2</v>
      </c>
      <c r="R564">
        <v>3</v>
      </c>
      <c r="S564">
        <v>25</v>
      </c>
      <c r="T564">
        <v>35</v>
      </c>
      <c r="U564">
        <v>1255</v>
      </c>
      <c r="V564">
        <v>1203</v>
      </c>
      <c r="W564">
        <v>69</v>
      </c>
      <c r="X564">
        <v>70</v>
      </c>
    </row>
    <row r="565" spans="1:24" hidden="1" x14ac:dyDescent="0.25">
      <c r="A565" s="74" t="str">
        <f t="shared" si="8"/>
        <v>16025</v>
      </c>
      <c r="B565">
        <v>16</v>
      </c>
      <c r="C565">
        <v>25</v>
      </c>
      <c r="D565" t="s">
        <v>580</v>
      </c>
      <c r="E565" t="s">
        <v>591</v>
      </c>
      <c r="F565">
        <v>1106</v>
      </c>
      <c r="G565">
        <v>565</v>
      </c>
      <c r="H565">
        <v>541</v>
      </c>
      <c r="I565">
        <v>532</v>
      </c>
      <c r="J565">
        <v>512</v>
      </c>
      <c r="K565">
        <v>3</v>
      </c>
      <c r="L565">
        <v>3</v>
      </c>
      <c r="M565">
        <v>9</v>
      </c>
      <c r="N565">
        <v>5</v>
      </c>
      <c r="O565">
        <v>2</v>
      </c>
      <c r="P565">
        <v>2</v>
      </c>
      <c r="Q565">
        <v>0</v>
      </c>
      <c r="R565">
        <v>0</v>
      </c>
      <c r="S565">
        <v>19</v>
      </c>
      <c r="T565">
        <v>19</v>
      </c>
      <c r="U565">
        <v>520</v>
      </c>
      <c r="V565">
        <v>516</v>
      </c>
      <c r="W565">
        <v>45</v>
      </c>
      <c r="X565">
        <v>25</v>
      </c>
    </row>
    <row r="566" spans="1:24" hidden="1" x14ac:dyDescent="0.25">
      <c r="A566" s="74" t="str">
        <f t="shared" si="8"/>
        <v>16027</v>
      </c>
      <c r="B566">
        <v>16</v>
      </c>
      <c r="C566">
        <v>27</v>
      </c>
      <c r="D566" t="s">
        <v>580</v>
      </c>
      <c r="E566" t="s">
        <v>592</v>
      </c>
      <c r="F566">
        <v>229849</v>
      </c>
      <c r="G566">
        <v>114075</v>
      </c>
      <c r="H566">
        <v>115774</v>
      </c>
      <c r="I566">
        <v>106222</v>
      </c>
      <c r="J566">
        <v>107975</v>
      </c>
      <c r="K566">
        <v>1008</v>
      </c>
      <c r="L566">
        <v>903</v>
      </c>
      <c r="M566">
        <v>1979</v>
      </c>
      <c r="N566">
        <v>2025</v>
      </c>
      <c r="O566">
        <v>1138</v>
      </c>
      <c r="P566">
        <v>1317</v>
      </c>
      <c r="Q566">
        <v>427</v>
      </c>
      <c r="R566">
        <v>372</v>
      </c>
      <c r="S566">
        <v>3301</v>
      </c>
      <c r="T566">
        <v>3182</v>
      </c>
      <c r="U566">
        <v>84122</v>
      </c>
      <c r="V566">
        <v>86780</v>
      </c>
      <c r="W566">
        <v>29953</v>
      </c>
      <c r="X566">
        <v>28994</v>
      </c>
    </row>
    <row r="567" spans="1:24" hidden="1" x14ac:dyDescent="0.25">
      <c r="A567" s="74" t="str">
        <f t="shared" si="8"/>
        <v>16029</v>
      </c>
      <c r="B567">
        <v>16</v>
      </c>
      <c r="C567">
        <v>29</v>
      </c>
      <c r="D567" t="s">
        <v>580</v>
      </c>
      <c r="E567" t="s">
        <v>593</v>
      </c>
      <c r="F567">
        <v>7155</v>
      </c>
      <c r="G567">
        <v>3651</v>
      </c>
      <c r="H567">
        <v>3504</v>
      </c>
      <c r="I567">
        <v>3552</v>
      </c>
      <c r="J567">
        <v>3400</v>
      </c>
      <c r="K567">
        <v>6</v>
      </c>
      <c r="L567">
        <v>3</v>
      </c>
      <c r="M567">
        <v>28</v>
      </c>
      <c r="N567">
        <v>23</v>
      </c>
      <c r="O567">
        <v>16</v>
      </c>
      <c r="P567">
        <v>14</v>
      </c>
      <c r="Q567">
        <v>10</v>
      </c>
      <c r="R567">
        <v>9</v>
      </c>
      <c r="S567">
        <v>39</v>
      </c>
      <c r="T567">
        <v>55</v>
      </c>
      <c r="U567">
        <v>3387</v>
      </c>
      <c r="V567">
        <v>3312</v>
      </c>
      <c r="W567">
        <v>264</v>
      </c>
      <c r="X567">
        <v>192</v>
      </c>
    </row>
    <row r="568" spans="1:24" hidden="1" x14ac:dyDescent="0.25">
      <c r="A568" s="74" t="str">
        <f t="shared" si="8"/>
        <v>16031</v>
      </c>
      <c r="B568">
        <v>16</v>
      </c>
      <c r="C568">
        <v>31</v>
      </c>
      <c r="D568" t="s">
        <v>580</v>
      </c>
      <c r="E568" t="s">
        <v>594</v>
      </c>
      <c r="F568">
        <v>24030</v>
      </c>
      <c r="G568">
        <v>12219</v>
      </c>
      <c r="H568">
        <v>11811</v>
      </c>
      <c r="I568">
        <v>11555</v>
      </c>
      <c r="J568">
        <v>11198</v>
      </c>
      <c r="K568">
        <v>112</v>
      </c>
      <c r="L568">
        <v>98</v>
      </c>
      <c r="M568">
        <v>196</v>
      </c>
      <c r="N568">
        <v>172</v>
      </c>
      <c r="O568">
        <v>94</v>
      </c>
      <c r="P568">
        <v>98</v>
      </c>
      <c r="Q568">
        <v>46</v>
      </c>
      <c r="R568">
        <v>19</v>
      </c>
      <c r="S568">
        <v>216</v>
      </c>
      <c r="T568">
        <v>226</v>
      </c>
      <c r="U568">
        <v>8741</v>
      </c>
      <c r="V568">
        <v>8758</v>
      </c>
      <c r="W568">
        <v>3478</v>
      </c>
      <c r="X568">
        <v>3053</v>
      </c>
    </row>
    <row r="569" spans="1:24" hidden="1" x14ac:dyDescent="0.25">
      <c r="A569" s="74" t="str">
        <f t="shared" si="8"/>
        <v>16033</v>
      </c>
      <c r="B569">
        <v>16</v>
      </c>
      <c r="C569">
        <v>33</v>
      </c>
      <c r="D569" t="s">
        <v>580</v>
      </c>
      <c r="E569" t="s">
        <v>249</v>
      </c>
      <c r="F569">
        <v>845</v>
      </c>
      <c r="G569">
        <v>432</v>
      </c>
      <c r="H569">
        <v>413</v>
      </c>
      <c r="I569">
        <v>402</v>
      </c>
      <c r="J569">
        <v>378</v>
      </c>
      <c r="K569">
        <v>8</v>
      </c>
      <c r="L569">
        <v>2</v>
      </c>
      <c r="M569">
        <v>9</v>
      </c>
      <c r="N569">
        <v>17</v>
      </c>
      <c r="O569">
        <v>6</v>
      </c>
      <c r="P569">
        <v>3</v>
      </c>
      <c r="Q569">
        <v>0</v>
      </c>
      <c r="R569">
        <v>2</v>
      </c>
      <c r="S569">
        <v>7</v>
      </c>
      <c r="T569">
        <v>11</v>
      </c>
      <c r="U569">
        <v>237</v>
      </c>
      <c r="V569">
        <v>232</v>
      </c>
      <c r="W569">
        <v>195</v>
      </c>
      <c r="X569">
        <v>181</v>
      </c>
    </row>
    <row r="570" spans="1:24" hidden="1" x14ac:dyDescent="0.25">
      <c r="A570" s="74" t="str">
        <f t="shared" si="8"/>
        <v>16035</v>
      </c>
      <c r="B570">
        <v>16</v>
      </c>
      <c r="C570">
        <v>35</v>
      </c>
      <c r="D570" t="s">
        <v>580</v>
      </c>
      <c r="E570" t="s">
        <v>595</v>
      </c>
      <c r="F570">
        <v>8756</v>
      </c>
      <c r="G570">
        <v>4836</v>
      </c>
      <c r="H570">
        <v>3920</v>
      </c>
      <c r="I570">
        <v>4513</v>
      </c>
      <c r="J570">
        <v>3666</v>
      </c>
      <c r="K570">
        <v>37</v>
      </c>
      <c r="L570">
        <v>18</v>
      </c>
      <c r="M570">
        <v>129</v>
      </c>
      <c r="N570">
        <v>90</v>
      </c>
      <c r="O570">
        <v>30</v>
      </c>
      <c r="P570">
        <v>35</v>
      </c>
      <c r="Q570">
        <v>7</v>
      </c>
      <c r="R570">
        <v>13</v>
      </c>
      <c r="S570">
        <v>120</v>
      </c>
      <c r="T570">
        <v>98</v>
      </c>
      <c r="U570">
        <v>4603</v>
      </c>
      <c r="V570">
        <v>3790</v>
      </c>
      <c r="W570">
        <v>233</v>
      </c>
      <c r="X570">
        <v>130</v>
      </c>
    </row>
    <row r="571" spans="1:24" hidden="1" x14ac:dyDescent="0.25">
      <c r="A571" s="74" t="str">
        <f t="shared" si="8"/>
        <v>16037</v>
      </c>
      <c r="B571">
        <v>16</v>
      </c>
      <c r="C571">
        <v>37</v>
      </c>
      <c r="D571" t="s">
        <v>580</v>
      </c>
      <c r="E571" t="s">
        <v>364</v>
      </c>
      <c r="F571">
        <v>4315</v>
      </c>
      <c r="G571">
        <v>2205</v>
      </c>
      <c r="H571">
        <v>2110</v>
      </c>
      <c r="I571">
        <v>2114</v>
      </c>
      <c r="J571">
        <v>2022</v>
      </c>
      <c r="K571">
        <v>20</v>
      </c>
      <c r="L571">
        <v>5</v>
      </c>
      <c r="M571">
        <v>18</v>
      </c>
      <c r="N571">
        <v>24</v>
      </c>
      <c r="O571">
        <v>8</v>
      </c>
      <c r="P571">
        <v>6</v>
      </c>
      <c r="Q571">
        <v>1</v>
      </c>
      <c r="R571">
        <v>1</v>
      </c>
      <c r="S571">
        <v>44</v>
      </c>
      <c r="T571">
        <v>52</v>
      </c>
      <c r="U571">
        <v>2100</v>
      </c>
      <c r="V571">
        <v>2016</v>
      </c>
      <c r="W571">
        <v>105</v>
      </c>
      <c r="X571">
        <v>94</v>
      </c>
    </row>
    <row r="572" spans="1:24" hidden="1" x14ac:dyDescent="0.25">
      <c r="A572" s="74" t="str">
        <f t="shared" si="8"/>
        <v>16039</v>
      </c>
      <c r="B572">
        <v>16</v>
      </c>
      <c r="C572">
        <v>39</v>
      </c>
      <c r="D572" t="s">
        <v>580</v>
      </c>
      <c r="E572" t="s">
        <v>158</v>
      </c>
      <c r="F572">
        <v>27511</v>
      </c>
      <c r="G572">
        <v>14415</v>
      </c>
      <c r="H572">
        <v>13096</v>
      </c>
      <c r="I572">
        <v>12605</v>
      </c>
      <c r="J572">
        <v>11561</v>
      </c>
      <c r="K572">
        <v>514</v>
      </c>
      <c r="L572">
        <v>327</v>
      </c>
      <c r="M572">
        <v>238</v>
      </c>
      <c r="N572">
        <v>230</v>
      </c>
      <c r="O572">
        <v>415</v>
      </c>
      <c r="P572">
        <v>430</v>
      </c>
      <c r="Q572">
        <v>47</v>
      </c>
      <c r="R572">
        <v>62</v>
      </c>
      <c r="S572">
        <v>596</v>
      </c>
      <c r="T572">
        <v>486</v>
      </c>
      <c r="U572">
        <v>11719</v>
      </c>
      <c r="V572">
        <v>10905</v>
      </c>
      <c r="W572">
        <v>2696</v>
      </c>
      <c r="X572">
        <v>2191</v>
      </c>
    </row>
    <row r="573" spans="1:24" hidden="1" x14ac:dyDescent="0.25">
      <c r="A573" s="74" t="str">
        <f t="shared" si="8"/>
        <v>16041</v>
      </c>
      <c r="B573">
        <v>16</v>
      </c>
      <c r="C573">
        <v>41</v>
      </c>
      <c r="D573" t="s">
        <v>580</v>
      </c>
      <c r="E573" t="s">
        <v>162</v>
      </c>
      <c r="F573">
        <v>13876</v>
      </c>
      <c r="G573">
        <v>7121</v>
      </c>
      <c r="H573">
        <v>6755</v>
      </c>
      <c r="I573">
        <v>6914</v>
      </c>
      <c r="J573">
        <v>6527</v>
      </c>
      <c r="K573">
        <v>29</v>
      </c>
      <c r="L573">
        <v>18</v>
      </c>
      <c r="M573">
        <v>62</v>
      </c>
      <c r="N573">
        <v>80</v>
      </c>
      <c r="O573">
        <v>12</v>
      </c>
      <c r="P573">
        <v>18</v>
      </c>
      <c r="Q573">
        <v>3</v>
      </c>
      <c r="R573">
        <v>4</v>
      </c>
      <c r="S573">
        <v>101</v>
      </c>
      <c r="T573">
        <v>108</v>
      </c>
      <c r="U573">
        <v>6630</v>
      </c>
      <c r="V573">
        <v>6301</v>
      </c>
      <c r="W573">
        <v>491</v>
      </c>
      <c r="X573">
        <v>454</v>
      </c>
    </row>
    <row r="574" spans="1:24" hidden="1" x14ac:dyDescent="0.25">
      <c r="A574" s="74" t="str">
        <f t="shared" si="8"/>
        <v>16043</v>
      </c>
      <c r="B574">
        <v>16</v>
      </c>
      <c r="C574">
        <v>43</v>
      </c>
      <c r="D574" t="s">
        <v>580</v>
      </c>
      <c r="E574" t="s">
        <v>371</v>
      </c>
      <c r="F574">
        <v>13099</v>
      </c>
      <c r="G574">
        <v>6858</v>
      </c>
      <c r="H574">
        <v>6241</v>
      </c>
      <c r="I574">
        <v>6575</v>
      </c>
      <c r="J574">
        <v>6000</v>
      </c>
      <c r="K574">
        <v>71</v>
      </c>
      <c r="L574">
        <v>39</v>
      </c>
      <c r="M574">
        <v>70</v>
      </c>
      <c r="N574">
        <v>72</v>
      </c>
      <c r="O574">
        <v>18</v>
      </c>
      <c r="P574">
        <v>29</v>
      </c>
      <c r="Q574">
        <v>27</v>
      </c>
      <c r="R574">
        <v>30</v>
      </c>
      <c r="S574">
        <v>97</v>
      </c>
      <c r="T574">
        <v>71</v>
      </c>
      <c r="U574">
        <v>5964</v>
      </c>
      <c r="V574">
        <v>5493</v>
      </c>
      <c r="W574">
        <v>894</v>
      </c>
      <c r="X574">
        <v>748</v>
      </c>
    </row>
    <row r="575" spans="1:24" hidden="1" x14ac:dyDescent="0.25">
      <c r="A575" s="74" t="str">
        <f t="shared" si="8"/>
        <v>16045</v>
      </c>
      <c r="B575">
        <v>16</v>
      </c>
      <c r="C575">
        <v>45</v>
      </c>
      <c r="D575" t="s">
        <v>580</v>
      </c>
      <c r="E575" t="s">
        <v>596</v>
      </c>
      <c r="F575">
        <v>18112</v>
      </c>
      <c r="G575">
        <v>9106</v>
      </c>
      <c r="H575">
        <v>9006</v>
      </c>
      <c r="I575">
        <v>8683</v>
      </c>
      <c r="J575">
        <v>8531</v>
      </c>
      <c r="K575">
        <v>28</v>
      </c>
      <c r="L575">
        <v>18</v>
      </c>
      <c r="M575">
        <v>106</v>
      </c>
      <c r="N575">
        <v>108</v>
      </c>
      <c r="O575">
        <v>53</v>
      </c>
      <c r="P575">
        <v>129</v>
      </c>
      <c r="Q575">
        <v>27</v>
      </c>
      <c r="R575">
        <v>18</v>
      </c>
      <c r="S575">
        <v>209</v>
      </c>
      <c r="T575">
        <v>202</v>
      </c>
      <c r="U575">
        <v>8276</v>
      </c>
      <c r="V575">
        <v>8274</v>
      </c>
      <c r="W575">
        <v>830</v>
      </c>
      <c r="X575">
        <v>732</v>
      </c>
    </row>
    <row r="576" spans="1:24" hidden="1" x14ac:dyDescent="0.25">
      <c r="A576" s="74" t="str">
        <f t="shared" si="8"/>
        <v>16047</v>
      </c>
      <c r="B576">
        <v>16</v>
      </c>
      <c r="C576">
        <v>47</v>
      </c>
      <c r="D576" t="s">
        <v>580</v>
      </c>
      <c r="E576" t="s">
        <v>597</v>
      </c>
      <c r="F576">
        <v>15179</v>
      </c>
      <c r="G576">
        <v>7728</v>
      </c>
      <c r="H576">
        <v>7451</v>
      </c>
      <c r="I576">
        <v>7275</v>
      </c>
      <c r="J576">
        <v>7032</v>
      </c>
      <c r="K576">
        <v>47</v>
      </c>
      <c r="L576">
        <v>42</v>
      </c>
      <c r="M576">
        <v>169</v>
      </c>
      <c r="N576">
        <v>131</v>
      </c>
      <c r="O576">
        <v>65</v>
      </c>
      <c r="P576">
        <v>58</v>
      </c>
      <c r="Q576">
        <v>23</v>
      </c>
      <c r="R576">
        <v>26</v>
      </c>
      <c r="S576">
        <v>149</v>
      </c>
      <c r="T576">
        <v>162</v>
      </c>
      <c r="U576">
        <v>5343</v>
      </c>
      <c r="V576">
        <v>5407</v>
      </c>
      <c r="W576">
        <v>2385</v>
      </c>
      <c r="X576">
        <v>2044</v>
      </c>
    </row>
    <row r="577" spans="1:24" hidden="1" x14ac:dyDescent="0.25">
      <c r="A577" s="74" t="str">
        <f t="shared" si="8"/>
        <v>16049</v>
      </c>
      <c r="B577">
        <v>16</v>
      </c>
      <c r="C577">
        <v>49</v>
      </c>
      <c r="D577" t="s">
        <v>580</v>
      </c>
      <c r="E577" t="s">
        <v>580</v>
      </c>
      <c r="F577">
        <v>16667</v>
      </c>
      <c r="G577">
        <v>8726</v>
      </c>
      <c r="H577">
        <v>7941</v>
      </c>
      <c r="I577">
        <v>8133</v>
      </c>
      <c r="J577">
        <v>7426</v>
      </c>
      <c r="K577">
        <v>52</v>
      </c>
      <c r="L577">
        <v>33</v>
      </c>
      <c r="M577">
        <v>277</v>
      </c>
      <c r="N577">
        <v>267</v>
      </c>
      <c r="O577">
        <v>36</v>
      </c>
      <c r="P577">
        <v>59</v>
      </c>
      <c r="Q577">
        <v>11</v>
      </c>
      <c r="R577">
        <v>0</v>
      </c>
      <c r="S577">
        <v>217</v>
      </c>
      <c r="T577">
        <v>156</v>
      </c>
      <c r="U577">
        <v>8402</v>
      </c>
      <c r="V577">
        <v>7672</v>
      </c>
      <c r="W577">
        <v>324</v>
      </c>
      <c r="X577">
        <v>269</v>
      </c>
    </row>
    <row r="578" spans="1:24" hidden="1" x14ac:dyDescent="0.25">
      <c r="A578" s="74" t="str">
        <f t="shared" ref="A578:A641" si="9">TEXT(B578*1000+C578,"00000")</f>
        <v>16051</v>
      </c>
      <c r="B578">
        <v>16</v>
      </c>
      <c r="C578">
        <v>51</v>
      </c>
      <c r="D578" t="s">
        <v>580</v>
      </c>
      <c r="E578" t="s">
        <v>57</v>
      </c>
      <c r="F578">
        <v>29871</v>
      </c>
      <c r="G578">
        <v>15276</v>
      </c>
      <c r="H578">
        <v>14595</v>
      </c>
      <c r="I578">
        <v>14595</v>
      </c>
      <c r="J578">
        <v>13965</v>
      </c>
      <c r="K578">
        <v>85</v>
      </c>
      <c r="L578">
        <v>62</v>
      </c>
      <c r="M578">
        <v>204</v>
      </c>
      <c r="N578">
        <v>225</v>
      </c>
      <c r="O578">
        <v>109</v>
      </c>
      <c r="P578">
        <v>73</v>
      </c>
      <c r="Q578">
        <v>23</v>
      </c>
      <c r="R578">
        <v>20</v>
      </c>
      <c r="S578">
        <v>260</v>
      </c>
      <c r="T578">
        <v>250</v>
      </c>
      <c r="U578">
        <v>13551</v>
      </c>
      <c r="V578">
        <v>13156</v>
      </c>
      <c r="W578">
        <v>1725</v>
      </c>
      <c r="X578">
        <v>1439</v>
      </c>
    </row>
    <row r="579" spans="1:24" hidden="1" x14ac:dyDescent="0.25">
      <c r="A579" s="74" t="str">
        <f t="shared" si="9"/>
        <v>16053</v>
      </c>
      <c r="B579">
        <v>16</v>
      </c>
      <c r="C579">
        <v>53</v>
      </c>
      <c r="D579" t="s">
        <v>580</v>
      </c>
      <c r="E579" t="s">
        <v>598</v>
      </c>
      <c r="F579">
        <v>24412</v>
      </c>
      <c r="G579">
        <v>12518</v>
      </c>
      <c r="H579">
        <v>11894</v>
      </c>
      <c r="I579">
        <v>11859</v>
      </c>
      <c r="J579">
        <v>11253</v>
      </c>
      <c r="K579">
        <v>103</v>
      </c>
      <c r="L579">
        <v>85</v>
      </c>
      <c r="M579">
        <v>295</v>
      </c>
      <c r="N579">
        <v>260</v>
      </c>
      <c r="O579">
        <v>67</v>
      </c>
      <c r="P579">
        <v>78</v>
      </c>
      <c r="Q579">
        <v>27</v>
      </c>
      <c r="R579">
        <v>27</v>
      </c>
      <c r="S579">
        <v>167</v>
      </c>
      <c r="T579">
        <v>191</v>
      </c>
      <c r="U579">
        <v>7636</v>
      </c>
      <c r="V579">
        <v>7664</v>
      </c>
      <c r="W579">
        <v>4882</v>
      </c>
      <c r="X579">
        <v>4230</v>
      </c>
    </row>
    <row r="580" spans="1:24" hidden="1" x14ac:dyDescent="0.25">
      <c r="A580" s="74" t="str">
        <f t="shared" si="9"/>
        <v>16055</v>
      </c>
      <c r="B580">
        <v>16</v>
      </c>
      <c r="C580">
        <v>55</v>
      </c>
      <c r="D580" t="s">
        <v>580</v>
      </c>
      <c r="E580" t="s">
        <v>599</v>
      </c>
      <c r="F580">
        <v>165697</v>
      </c>
      <c r="G580">
        <v>81998</v>
      </c>
      <c r="H580">
        <v>83699</v>
      </c>
      <c r="I580">
        <v>77641</v>
      </c>
      <c r="J580">
        <v>78992</v>
      </c>
      <c r="K580">
        <v>397</v>
      </c>
      <c r="L580">
        <v>303</v>
      </c>
      <c r="M580">
        <v>1104</v>
      </c>
      <c r="N580">
        <v>1113</v>
      </c>
      <c r="O580">
        <v>565</v>
      </c>
      <c r="P580">
        <v>962</v>
      </c>
      <c r="Q580">
        <v>123</v>
      </c>
      <c r="R580">
        <v>116</v>
      </c>
      <c r="S580">
        <v>2168</v>
      </c>
      <c r="T580">
        <v>2213</v>
      </c>
      <c r="U580">
        <v>77875</v>
      </c>
      <c r="V580">
        <v>79636</v>
      </c>
      <c r="W580">
        <v>4123</v>
      </c>
      <c r="X580">
        <v>4063</v>
      </c>
    </row>
    <row r="581" spans="1:24" hidden="1" x14ac:dyDescent="0.25">
      <c r="A581" s="74" t="str">
        <f t="shared" si="9"/>
        <v>16057</v>
      </c>
      <c r="B581">
        <v>16</v>
      </c>
      <c r="C581">
        <v>57</v>
      </c>
      <c r="D581" t="s">
        <v>580</v>
      </c>
      <c r="E581" t="s">
        <v>600</v>
      </c>
      <c r="F581">
        <v>40108</v>
      </c>
      <c r="G581">
        <v>20365</v>
      </c>
      <c r="H581">
        <v>19743</v>
      </c>
      <c r="I581">
        <v>18799</v>
      </c>
      <c r="J581">
        <v>18236</v>
      </c>
      <c r="K581">
        <v>262</v>
      </c>
      <c r="L581">
        <v>190</v>
      </c>
      <c r="M581">
        <v>186</v>
      </c>
      <c r="N581">
        <v>158</v>
      </c>
      <c r="O581">
        <v>443</v>
      </c>
      <c r="P581">
        <v>530</v>
      </c>
      <c r="Q581">
        <v>36</v>
      </c>
      <c r="R581">
        <v>29</v>
      </c>
      <c r="S581">
        <v>639</v>
      </c>
      <c r="T581">
        <v>600</v>
      </c>
      <c r="U581">
        <v>19461</v>
      </c>
      <c r="V581">
        <v>18830</v>
      </c>
      <c r="W581">
        <v>904</v>
      </c>
      <c r="X581">
        <v>913</v>
      </c>
    </row>
    <row r="582" spans="1:24" hidden="1" x14ac:dyDescent="0.25">
      <c r="A582" s="74" t="str">
        <f t="shared" si="9"/>
        <v>16059</v>
      </c>
      <c r="B582">
        <v>16</v>
      </c>
      <c r="C582">
        <v>59</v>
      </c>
      <c r="D582" t="s">
        <v>580</v>
      </c>
      <c r="E582" t="s">
        <v>601</v>
      </c>
      <c r="F582">
        <v>8027</v>
      </c>
      <c r="G582">
        <v>4056</v>
      </c>
      <c r="H582">
        <v>3971</v>
      </c>
      <c r="I582">
        <v>3887</v>
      </c>
      <c r="J582">
        <v>3795</v>
      </c>
      <c r="K582">
        <v>18</v>
      </c>
      <c r="L582">
        <v>11</v>
      </c>
      <c r="M582">
        <v>53</v>
      </c>
      <c r="N582">
        <v>53</v>
      </c>
      <c r="O582">
        <v>10</v>
      </c>
      <c r="P582">
        <v>24</v>
      </c>
      <c r="Q582">
        <v>1</v>
      </c>
      <c r="R582">
        <v>2</v>
      </c>
      <c r="S582">
        <v>87</v>
      </c>
      <c r="T582">
        <v>86</v>
      </c>
      <c r="U582">
        <v>3912</v>
      </c>
      <c r="V582">
        <v>3831</v>
      </c>
      <c r="W582">
        <v>144</v>
      </c>
      <c r="X582">
        <v>140</v>
      </c>
    </row>
    <row r="583" spans="1:24" hidden="1" x14ac:dyDescent="0.25">
      <c r="A583" s="74" t="str">
        <f t="shared" si="9"/>
        <v>16061</v>
      </c>
      <c r="B583">
        <v>16</v>
      </c>
      <c r="C583">
        <v>61</v>
      </c>
      <c r="D583" t="s">
        <v>580</v>
      </c>
      <c r="E583" t="s">
        <v>602</v>
      </c>
      <c r="F583">
        <v>3838</v>
      </c>
      <c r="G583">
        <v>1954</v>
      </c>
      <c r="H583">
        <v>1884</v>
      </c>
      <c r="I583">
        <v>1708</v>
      </c>
      <c r="J583">
        <v>1649</v>
      </c>
      <c r="K583">
        <v>16</v>
      </c>
      <c r="L583">
        <v>8</v>
      </c>
      <c r="M583">
        <v>147</v>
      </c>
      <c r="N583">
        <v>106</v>
      </c>
      <c r="O583">
        <v>19</v>
      </c>
      <c r="P583">
        <v>45</v>
      </c>
      <c r="Q583">
        <v>3</v>
      </c>
      <c r="R583">
        <v>5</v>
      </c>
      <c r="S583">
        <v>61</v>
      </c>
      <c r="T583">
        <v>71</v>
      </c>
      <c r="U583">
        <v>1852</v>
      </c>
      <c r="V583">
        <v>1804</v>
      </c>
      <c r="W583">
        <v>102</v>
      </c>
      <c r="X583">
        <v>80</v>
      </c>
    </row>
    <row r="584" spans="1:24" hidden="1" x14ac:dyDescent="0.25">
      <c r="A584" s="74" t="str">
        <f t="shared" si="9"/>
        <v>16063</v>
      </c>
      <c r="B584">
        <v>16</v>
      </c>
      <c r="C584">
        <v>63</v>
      </c>
      <c r="D584" t="s">
        <v>580</v>
      </c>
      <c r="E584" t="s">
        <v>62</v>
      </c>
      <c r="F584">
        <v>5366</v>
      </c>
      <c r="G584">
        <v>2779</v>
      </c>
      <c r="H584">
        <v>2587</v>
      </c>
      <c r="I584">
        <v>2601</v>
      </c>
      <c r="J584">
        <v>2460</v>
      </c>
      <c r="K584">
        <v>20</v>
      </c>
      <c r="L584">
        <v>8</v>
      </c>
      <c r="M584">
        <v>57</v>
      </c>
      <c r="N584">
        <v>47</v>
      </c>
      <c r="O584">
        <v>17</v>
      </c>
      <c r="P584">
        <v>19</v>
      </c>
      <c r="Q584">
        <v>3</v>
      </c>
      <c r="R584">
        <v>6</v>
      </c>
      <c r="S584">
        <v>81</v>
      </c>
      <c r="T584">
        <v>47</v>
      </c>
      <c r="U584">
        <v>1887</v>
      </c>
      <c r="V584">
        <v>1793</v>
      </c>
      <c r="W584">
        <v>892</v>
      </c>
      <c r="X584">
        <v>794</v>
      </c>
    </row>
    <row r="585" spans="1:24" hidden="1" x14ac:dyDescent="0.25">
      <c r="A585" s="74" t="str">
        <f t="shared" si="9"/>
        <v>16065</v>
      </c>
      <c r="B585">
        <v>16</v>
      </c>
      <c r="C585">
        <v>65</v>
      </c>
      <c r="D585" t="s">
        <v>580</v>
      </c>
      <c r="E585" t="s">
        <v>175</v>
      </c>
      <c r="F585">
        <v>39907</v>
      </c>
      <c r="G585">
        <v>20227</v>
      </c>
      <c r="H585">
        <v>19680</v>
      </c>
      <c r="I585">
        <v>19257</v>
      </c>
      <c r="J585">
        <v>18696</v>
      </c>
      <c r="K585">
        <v>170</v>
      </c>
      <c r="L585">
        <v>131</v>
      </c>
      <c r="M585">
        <v>118</v>
      </c>
      <c r="N585">
        <v>94</v>
      </c>
      <c r="O585">
        <v>235</v>
      </c>
      <c r="P585">
        <v>344</v>
      </c>
      <c r="Q585">
        <v>83</v>
      </c>
      <c r="R585">
        <v>38</v>
      </c>
      <c r="S585">
        <v>364</v>
      </c>
      <c r="T585">
        <v>377</v>
      </c>
      <c r="U585">
        <v>18593</v>
      </c>
      <c r="V585">
        <v>18216</v>
      </c>
      <c r="W585">
        <v>1634</v>
      </c>
      <c r="X585">
        <v>1464</v>
      </c>
    </row>
    <row r="586" spans="1:24" hidden="1" x14ac:dyDescent="0.25">
      <c r="A586" s="74" t="str">
        <f t="shared" si="9"/>
        <v>16067</v>
      </c>
      <c r="B586">
        <v>16</v>
      </c>
      <c r="C586">
        <v>67</v>
      </c>
      <c r="D586" t="s">
        <v>580</v>
      </c>
      <c r="E586" t="s">
        <v>603</v>
      </c>
      <c r="F586">
        <v>21039</v>
      </c>
      <c r="G586">
        <v>10512</v>
      </c>
      <c r="H586">
        <v>10527</v>
      </c>
      <c r="I586">
        <v>9884</v>
      </c>
      <c r="J586">
        <v>9931</v>
      </c>
      <c r="K586">
        <v>91</v>
      </c>
      <c r="L586">
        <v>86</v>
      </c>
      <c r="M586">
        <v>257</v>
      </c>
      <c r="N586">
        <v>232</v>
      </c>
      <c r="O586">
        <v>53</v>
      </c>
      <c r="P586">
        <v>79</v>
      </c>
      <c r="Q586">
        <v>10</v>
      </c>
      <c r="R586">
        <v>9</v>
      </c>
      <c r="S586">
        <v>217</v>
      </c>
      <c r="T586">
        <v>190</v>
      </c>
      <c r="U586">
        <v>6609</v>
      </c>
      <c r="V586">
        <v>6862</v>
      </c>
      <c r="W586">
        <v>3903</v>
      </c>
      <c r="X586">
        <v>3665</v>
      </c>
    </row>
    <row r="587" spans="1:24" hidden="1" x14ac:dyDescent="0.25">
      <c r="A587" s="74" t="str">
        <f t="shared" si="9"/>
        <v>16069</v>
      </c>
      <c r="B587">
        <v>16</v>
      </c>
      <c r="C587">
        <v>69</v>
      </c>
      <c r="D587" t="s">
        <v>580</v>
      </c>
      <c r="E587" t="s">
        <v>604</v>
      </c>
      <c r="F587">
        <v>40408</v>
      </c>
      <c r="G587">
        <v>19933</v>
      </c>
      <c r="H587">
        <v>20475</v>
      </c>
      <c r="I587">
        <v>17942</v>
      </c>
      <c r="J587">
        <v>18351</v>
      </c>
      <c r="K587">
        <v>131</v>
      </c>
      <c r="L587">
        <v>84</v>
      </c>
      <c r="M587">
        <v>1177</v>
      </c>
      <c r="N587">
        <v>1254</v>
      </c>
      <c r="O587">
        <v>122</v>
      </c>
      <c r="P587">
        <v>190</v>
      </c>
      <c r="Q587">
        <v>31</v>
      </c>
      <c r="R587">
        <v>28</v>
      </c>
      <c r="S587">
        <v>530</v>
      </c>
      <c r="T587">
        <v>568</v>
      </c>
      <c r="U587">
        <v>19092</v>
      </c>
      <c r="V587">
        <v>19684</v>
      </c>
      <c r="W587">
        <v>841</v>
      </c>
      <c r="X587">
        <v>791</v>
      </c>
    </row>
    <row r="588" spans="1:24" hidden="1" x14ac:dyDescent="0.25">
      <c r="A588" s="74" t="str">
        <f t="shared" si="9"/>
        <v>16071</v>
      </c>
      <c r="B588">
        <v>16</v>
      </c>
      <c r="C588">
        <v>71</v>
      </c>
      <c r="D588" t="s">
        <v>580</v>
      </c>
      <c r="E588" t="s">
        <v>605</v>
      </c>
      <c r="F588">
        <v>4531</v>
      </c>
      <c r="G588">
        <v>2272</v>
      </c>
      <c r="H588">
        <v>2259</v>
      </c>
      <c r="I588">
        <v>2215</v>
      </c>
      <c r="J588">
        <v>2200</v>
      </c>
      <c r="K588">
        <v>11</v>
      </c>
      <c r="L588">
        <v>6</v>
      </c>
      <c r="M588">
        <v>12</v>
      </c>
      <c r="N588">
        <v>14</v>
      </c>
      <c r="O588">
        <v>9</v>
      </c>
      <c r="P588">
        <v>19</v>
      </c>
      <c r="Q588">
        <v>2</v>
      </c>
      <c r="R588">
        <v>1</v>
      </c>
      <c r="S588">
        <v>23</v>
      </c>
      <c r="T588">
        <v>19</v>
      </c>
      <c r="U588">
        <v>2169</v>
      </c>
      <c r="V588">
        <v>2161</v>
      </c>
      <c r="W588">
        <v>103</v>
      </c>
      <c r="X588">
        <v>98</v>
      </c>
    </row>
    <row r="589" spans="1:24" hidden="1" x14ac:dyDescent="0.25">
      <c r="A589" s="74" t="str">
        <f t="shared" si="9"/>
        <v>16073</v>
      </c>
      <c r="B589">
        <v>16</v>
      </c>
      <c r="C589">
        <v>73</v>
      </c>
      <c r="D589" t="s">
        <v>580</v>
      </c>
      <c r="E589" t="s">
        <v>606</v>
      </c>
      <c r="F589">
        <v>11823</v>
      </c>
      <c r="G589">
        <v>6046</v>
      </c>
      <c r="H589">
        <v>5777</v>
      </c>
      <c r="I589">
        <v>5547</v>
      </c>
      <c r="J589">
        <v>5284</v>
      </c>
      <c r="K589">
        <v>55</v>
      </c>
      <c r="L589">
        <v>53</v>
      </c>
      <c r="M589">
        <v>262</v>
      </c>
      <c r="N589">
        <v>265</v>
      </c>
      <c r="O589">
        <v>52</v>
      </c>
      <c r="P589">
        <v>44</v>
      </c>
      <c r="Q589">
        <v>12</v>
      </c>
      <c r="R589">
        <v>13</v>
      </c>
      <c r="S589">
        <v>118</v>
      </c>
      <c r="T589">
        <v>118</v>
      </c>
      <c r="U589">
        <v>4424</v>
      </c>
      <c r="V589">
        <v>4353</v>
      </c>
      <c r="W589">
        <v>1622</v>
      </c>
      <c r="X589">
        <v>1424</v>
      </c>
    </row>
    <row r="590" spans="1:24" hidden="1" x14ac:dyDescent="0.25">
      <c r="A590" s="74" t="str">
        <f t="shared" si="9"/>
        <v>16075</v>
      </c>
      <c r="B590">
        <v>16</v>
      </c>
      <c r="C590">
        <v>75</v>
      </c>
      <c r="D590" t="s">
        <v>580</v>
      </c>
      <c r="E590" t="s">
        <v>607</v>
      </c>
      <c r="F590">
        <v>23951</v>
      </c>
      <c r="G590">
        <v>11981</v>
      </c>
      <c r="H590">
        <v>11970</v>
      </c>
      <c r="I590">
        <v>11256</v>
      </c>
      <c r="J590">
        <v>11230</v>
      </c>
      <c r="K590">
        <v>62</v>
      </c>
      <c r="L590">
        <v>55</v>
      </c>
      <c r="M590">
        <v>222</v>
      </c>
      <c r="N590">
        <v>210</v>
      </c>
      <c r="O590">
        <v>113</v>
      </c>
      <c r="P590">
        <v>135</v>
      </c>
      <c r="Q590">
        <v>18</v>
      </c>
      <c r="R590">
        <v>5</v>
      </c>
      <c r="S590">
        <v>310</v>
      </c>
      <c r="T590">
        <v>335</v>
      </c>
      <c r="U590">
        <v>9805</v>
      </c>
      <c r="V590">
        <v>9957</v>
      </c>
      <c r="W590">
        <v>2176</v>
      </c>
      <c r="X590">
        <v>2013</v>
      </c>
    </row>
    <row r="591" spans="1:24" hidden="1" x14ac:dyDescent="0.25">
      <c r="A591" s="74" t="str">
        <f t="shared" si="9"/>
        <v>16077</v>
      </c>
      <c r="B591">
        <v>16</v>
      </c>
      <c r="C591">
        <v>77</v>
      </c>
      <c r="D591" t="s">
        <v>580</v>
      </c>
      <c r="E591" t="s">
        <v>608</v>
      </c>
      <c r="F591">
        <v>7681</v>
      </c>
      <c r="G591">
        <v>3865</v>
      </c>
      <c r="H591">
        <v>3816</v>
      </c>
      <c r="I591">
        <v>3572</v>
      </c>
      <c r="J591">
        <v>3507</v>
      </c>
      <c r="K591">
        <v>44</v>
      </c>
      <c r="L591">
        <v>40</v>
      </c>
      <c r="M591">
        <v>141</v>
      </c>
      <c r="N591">
        <v>150</v>
      </c>
      <c r="O591">
        <v>17</v>
      </c>
      <c r="P591">
        <v>22</v>
      </c>
      <c r="Q591">
        <v>9</v>
      </c>
      <c r="R591">
        <v>8</v>
      </c>
      <c r="S591">
        <v>82</v>
      </c>
      <c r="T591">
        <v>89</v>
      </c>
      <c r="U591">
        <v>2509</v>
      </c>
      <c r="V591">
        <v>2517</v>
      </c>
      <c r="W591">
        <v>1356</v>
      </c>
      <c r="X591">
        <v>1299</v>
      </c>
    </row>
    <row r="592" spans="1:24" hidden="1" x14ac:dyDescent="0.25">
      <c r="A592" s="74" t="str">
        <f t="shared" si="9"/>
        <v>16079</v>
      </c>
      <c r="B592">
        <v>16</v>
      </c>
      <c r="C592">
        <v>79</v>
      </c>
      <c r="D592" t="s">
        <v>580</v>
      </c>
      <c r="E592" t="s">
        <v>609</v>
      </c>
      <c r="F592">
        <v>12882</v>
      </c>
      <c r="G592">
        <v>6474</v>
      </c>
      <c r="H592">
        <v>6408</v>
      </c>
      <c r="I592">
        <v>6088</v>
      </c>
      <c r="J592">
        <v>6016</v>
      </c>
      <c r="K592">
        <v>62</v>
      </c>
      <c r="L592">
        <v>24</v>
      </c>
      <c r="M592">
        <v>121</v>
      </c>
      <c r="N592">
        <v>106</v>
      </c>
      <c r="O592">
        <v>26</v>
      </c>
      <c r="P592">
        <v>68</v>
      </c>
      <c r="Q592">
        <v>10</v>
      </c>
      <c r="R592">
        <v>12</v>
      </c>
      <c r="S592">
        <v>167</v>
      </c>
      <c r="T592">
        <v>182</v>
      </c>
      <c r="U592">
        <v>6209</v>
      </c>
      <c r="V592">
        <v>6210</v>
      </c>
      <c r="W592">
        <v>265</v>
      </c>
      <c r="X592">
        <v>198</v>
      </c>
    </row>
    <row r="593" spans="1:24" hidden="1" x14ac:dyDescent="0.25">
      <c r="A593" s="74" t="str">
        <f t="shared" si="9"/>
        <v>16081</v>
      </c>
      <c r="B593">
        <v>16</v>
      </c>
      <c r="C593">
        <v>81</v>
      </c>
      <c r="D593" t="s">
        <v>580</v>
      </c>
      <c r="E593" t="s">
        <v>610</v>
      </c>
      <c r="F593">
        <v>12142</v>
      </c>
      <c r="G593">
        <v>6372</v>
      </c>
      <c r="H593">
        <v>5770</v>
      </c>
      <c r="I593">
        <v>6180</v>
      </c>
      <c r="J593">
        <v>5546</v>
      </c>
      <c r="K593">
        <v>29</v>
      </c>
      <c r="L593">
        <v>26</v>
      </c>
      <c r="M593">
        <v>50</v>
      </c>
      <c r="N593">
        <v>56</v>
      </c>
      <c r="O593">
        <v>26</v>
      </c>
      <c r="P593">
        <v>43</v>
      </c>
      <c r="Q593">
        <v>10</v>
      </c>
      <c r="R593">
        <v>11</v>
      </c>
      <c r="S593">
        <v>77</v>
      </c>
      <c r="T593">
        <v>88</v>
      </c>
      <c r="U593">
        <v>5298</v>
      </c>
      <c r="V593">
        <v>4817</v>
      </c>
      <c r="W593">
        <v>1074</v>
      </c>
      <c r="X593">
        <v>953</v>
      </c>
    </row>
    <row r="594" spans="1:24" hidden="1" x14ac:dyDescent="0.25">
      <c r="A594" s="74" t="str">
        <f t="shared" si="9"/>
        <v>16083</v>
      </c>
      <c r="B594">
        <v>16</v>
      </c>
      <c r="C594">
        <v>83</v>
      </c>
      <c r="D594" t="s">
        <v>580</v>
      </c>
      <c r="E594" t="s">
        <v>611</v>
      </c>
      <c r="F594">
        <v>86878</v>
      </c>
      <c r="G594">
        <v>42819</v>
      </c>
      <c r="H594">
        <v>44059</v>
      </c>
      <c r="I594">
        <v>40247</v>
      </c>
      <c r="J594">
        <v>41137</v>
      </c>
      <c r="K594">
        <v>392</v>
      </c>
      <c r="L594">
        <v>398</v>
      </c>
      <c r="M594">
        <v>590</v>
      </c>
      <c r="N594">
        <v>592</v>
      </c>
      <c r="O594">
        <v>654</v>
      </c>
      <c r="P594">
        <v>883</v>
      </c>
      <c r="Q594">
        <v>126</v>
      </c>
      <c r="R594">
        <v>123</v>
      </c>
      <c r="S594">
        <v>810</v>
      </c>
      <c r="T594">
        <v>926</v>
      </c>
      <c r="U594">
        <v>35115</v>
      </c>
      <c r="V594">
        <v>36918</v>
      </c>
      <c r="W594">
        <v>7704</v>
      </c>
      <c r="X594">
        <v>7141</v>
      </c>
    </row>
    <row r="595" spans="1:24" hidden="1" x14ac:dyDescent="0.25">
      <c r="A595" s="74" t="str">
        <f t="shared" si="9"/>
        <v>16085</v>
      </c>
      <c r="B595">
        <v>16</v>
      </c>
      <c r="C595">
        <v>85</v>
      </c>
      <c r="D595" t="s">
        <v>580</v>
      </c>
      <c r="E595" t="s">
        <v>612</v>
      </c>
      <c r="F595">
        <v>11392</v>
      </c>
      <c r="G595">
        <v>5912</v>
      </c>
      <c r="H595">
        <v>5480</v>
      </c>
      <c r="I595">
        <v>5657</v>
      </c>
      <c r="J595">
        <v>5260</v>
      </c>
      <c r="K595">
        <v>36</v>
      </c>
      <c r="L595">
        <v>18</v>
      </c>
      <c r="M595">
        <v>63</v>
      </c>
      <c r="N595">
        <v>69</v>
      </c>
      <c r="O595">
        <v>37</v>
      </c>
      <c r="P595">
        <v>34</v>
      </c>
      <c r="Q595">
        <v>9</v>
      </c>
      <c r="R595">
        <v>4</v>
      </c>
      <c r="S595">
        <v>110</v>
      </c>
      <c r="T595">
        <v>95</v>
      </c>
      <c r="U595">
        <v>5624</v>
      </c>
      <c r="V595">
        <v>5236</v>
      </c>
      <c r="W595">
        <v>288</v>
      </c>
      <c r="X595">
        <v>244</v>
      </c>
    </row>
    <row r="596" spans="1:24" hidden="1" x14ac:dyDescent="0.25">
      <c r="A596" s="74" t="str">
        <f t="shared" si="9"/>
        <v>16087</v>
      </c>
      <c r="B596">
        <v>16</v>
      </c>
      <c r="C596">
        <v>87</v>
      </c>
      <c r="D596" t="s">
        <v>580</v>
      </c>
      <c r="E596" t="s">
        <v>75</v>
      </c>
      <c r="F596">
        <v>10194</v>
      </c>
      <c r="G596">
        <v>5075</v>
      </c>
      <c r="H596">
        <v>5119</v>
      </c>
      <c r="I596">
        <v>4759</v>
      </c>
      <c r="J596">
        <v>4850</v>
      </c>
      <c r="K596">
        <v>36</v>
      </c>
      <c r="L596">
        <v>26</v>
      </c>
      <c r="M596">
        <v>86</v>
      </c>
      <c r="N596">
        <v>88</v>
      </c>
      <c r="O596">
        <v>50</v>
      </c>
      <c r="P596">
        <v>52</v>
      </c>
      <c r="Q596">
        <v>8</v>
      </c>
      <c r="R596">
        <v>9</v>
      </c>
      <c r="S596">
        <v>136</v>
      </c>
      <c r="T596">
        <v>94</v>
      </c>
      <c r="U596">
        <v>4181</v>
      </c>
      <c r="V596">
        <v>4299</v>
      </c>
      <c r="W596">
        <v>894</v>
      </c>
      <c r="X596">
        <v>820</v>
      </c>
    </row>
    <row r="597" spans="1:24" hidden="1" x14ac:dyDescent="0.25">
      <c r="A597" s="74" t="str">
        <f t="shared" si="9"/>
        <v>17001</v>
      </c>
      <c r="B597">
        <v>17</v>
      </c>
      <c r="C597">
        <v>1</v>
      </c>
      <c r="D597" t="s">
        <v>613</v>
      </c>
      <c r="E597" t="s">
        <v>350</v>
      </c>
      <c r="F597">
        <v>65435</v>
      </c>
      <c r="G597">
        <v>32232</v>
      </c>
      <c r="H597">
        <v>33203</v>
      </c>
      <c r="I597">
        <v>29806</v>
      </c>
      <c r="J597">
        <v>30892</v>
      </c>
      <c r="K597">
        <v>1351</v>
      </c>
      <c r="L597">
        <v>1206</v>
      </c>
      <c r="M597">
        <v>118</v>
      </c>
      <c r="N597">
        <v>72</v>
      </c>
      <c r="O597">
        <v>263</v>
      </c>
      <c r="P597">
        <v>352</v>
      </c>
      <c r="Q597">
        <v>8</v>
      </c>
      <c r="R597">
        <v>10</v>
      </c>
      <c r="S597">
        <v>686</v>
      </c>
      <c r="T597">
        <v>671</v>
      </c>
      <c r="U597">
        <v>31622</v>
      </c>
      <c r="V597">
        <v>32652</v>
      </c>
      <c r="W597">
        <v>610</v>
      </c>
      <c r="X597">
        <v>551</v>
      </c>
    </row>
    <row r="598" spans="1:24" hidden="1" x14ac:dyDescent="0.25">
      <c r="A598" s="74" t="str">
        <f t="shared" si="9"/>
        <v>17003</v>
      </c>
      <c r="B598">
        <v>17</v>
      </c>
      <c r="C598">
        <v>3</v>
      </c>
      <c r="D598" t="s">
        <v>613</v>
      </c>
      <c r="E598" t="s">
        <v>614</v>
      </c>
      <c r="F598">
        <v>5761</v>
      </c>
      <c r="G598">
        <v>2798</v>
      </c>
      <c r="H598">
        <v>2963</v>
      </c>
      <c r="I598">
        <v>1827</v>
      </c>
      <c r="J598">
        <v>1913</v>
      </c>
      <c r="K598">
        <v>880</v>
      </c>
      <c r="L598">
        <v>950</v>
      </c>
      <c r="M598">
        <v>15</v>
      </c>
      <c r="N598">
        <v>11</v>
      </c>
      <c r="O598">
        <v>6</v>
      </c>
      <c r="P598">
        <v>11</v>
      </c>
      <c r="Q598">
        <v>5</v>
      </c>
      <c r="R598">
        <v>5</v>
      </c>
      <c r="S598">
        <v>65</v>
      </c>
      <c r="T598">
        <v>73</v>
      </c>
      <c r="U598">
        <v>2748</v>
      </c>
      <c r="V598">
        <v>2906</v>
      </c>
      <c r="W598">
        <v>50</v>
      </c>
      <c r="X598">
        <v>57</v>
      </c>
    </row>
    <row r="599" spans="1:24" hidden="1" x14ac:dyDescent="0.25">
      <c r="A599" s="74" t="str">
        <f t="shared" si="9"/>
        <v>17005</v>
      </c>
      <c r="B599">
        <v>17</v>
      </c>
      <c r="C599">
        <v>5</v>
      </c>
      <c r="D599" t="s">
        <v>613</v>
      </c>
      <c r="E599" t="s">
        <v>615</v>
      </c>
      <c r="F599">
        <v>16426</v>
      </c>
      <c r="G599">
        <v>8528</v>
      </c>
      <c r="H599">
        <v>7898</v>
      </c>
      <c r="I599">
        <v>7439</v>
      </c>
      <c r="J599">
        <v>7435</v>
      </c>
      <c r="K599">
        <v>783</v>
      </c>
      <c r="L599">
        <v>258</v>
      </c>
      <c r="M599">
        <v>64</v>
      </c>
      <c r="N599">
        <v>46</v>
      </c>
      <c r="O599">
        <v>94</v>
      </c>
      <c r="P599">
        <v>40</v>
      </c>
      <c r="Q599">
        <v>3</v>
      </c>
      <c r="R599">
        <v>1</v>
      </c>
      <c r="S599">
        <v>145</v>
      </c>
      <c r="T599">
        <v>118</v>
      </c>
      <c r="U599">
        <v>8117</v>
      </c>
      <c r="V599">
        <v>7715</v>
      </c>
      <c r="W599">
        <v>411</v>
      </c>
      <c r="X599">
        <v>183</v>
      </c>
    </row>
    <row r="600" spans="1:24" hidden="1" x14ac:dyDescent="0.25">
      <c r="A600" s="74" t="str">
        <f t="shared" si="9"/>
        <v>17007</v>
      </c>
      <c r="B600">
        <v>17</v>
      </c>
      <c r="C600">
        <v>7</v>
      </c>
      <c r="D600" t="s">
        <v>613</v>
      </c>
      <c r="E600" t="s">
        <v>245</v>
      </c>
      <c r="F600">
        <v>53544</v>
      </c>
      <c r="G600">
        <v>26768</v>
      </c>
      <c r="H600">
        <v>26776</v>
      </c>
      <c r="I600">
        <v>24708</v>
      </c>
      <c r="J600">
        <v>24822</v>
      </c>
      <c r="K600">
        <v>787</v>
      </c>
      <c r="L600">
        <v>716</v>
      </c>
      <c r="M600">
        <v>206</v>
      </c>
      <c r="N600">
        <v>214</v>
      </c>
      <c r="O600">
        <v>354</v>
      </c>
      <c r="P600">
        <v>431</v>
      </c>
      <c r="Q600">
        <v>29</v>
      </c>
      <c r="R600">
        <v>24</v>
      </c>
      <c r="S600">
        <v>684</v>
      </c>
      <c r="T600">
        <v>569</v>
      </c>
      <c r="U600">
        <v>20427</v>
      </c>
      <c r="V600">
        <v>20930</v>
      </c>
      <c r="W600">
        <v>6341</v>
      </c>
      <c r="X600">
        <v>5846</v>
      </c>
    </row>
    <row r="601" spans="1:24" hidden="1" x14ac:dyDescent="0.25">
      <c r="A601" s="74" t="str">
        <f t="shared" si="9"/>
        <v>17009</v>
      </c>
      <c r="B601">
        <v>17</v>
      </c>
      <c r="C601">
        <v>9</v>
      </c>
      <c r="D601" t="s">
        <v>613</v>
      </c>
      <c r="E601" t="s">
        <v>616</v>
      </c>
      <c r="F601">
        <v>6578</v>
      </c>
      <c r="G601">
        <v>4227</v>
      </c>
      <c r="H601">
        <v>2351</v>
      </c>
      <c r="I601">
        <v>2865</v>
      </c>
      <c r="J601">
        <v>2300</v>
      </c>
      <c r="K601">
        <v>1227</v>
      </c>
      <c r="L601">
        <v>15</v>
      </c>
      <c r="M601">
        <v>82</v>
      </c>
      <c r="N601">
        <v>5</v>
      </c>
      <c r="O601">
        <v>14</v>
      </c>
      <c r="P601">
        <v>7</v>
      </c>
      <c r="Q601">
        <v>0</v>
      </c>
      <c r="R601">
        <v>2</v>
      </c>
      <c r="S601">
        <v>39</v>
      </c>
      <c r="T601">
        <v>22</v>
      </c>
      <c r="U601">
        <v>3822</v>
      </c>
      <c r="V601">
        <v>2300</v>
      </c>
      <c r="W601">
        <v>405</v>
      </c>
      <c r="X601">
        <v>51</v>
      </c>
    </row>
    <row r="602" spans="1:24" hidden="1" x14ac:dyDescent="0.25">
      <c r="A602" s="74" t="str">
        <f t="shared" si="9"/>
        <v>17011</v>
      </c>
      <c r="B602">
        <v>17</v>
      </c>
      <c r="C602">
        <v>11</v>
      </c>
      <c r="D602" t="s">
        <v>613</v>
      </c>
      <c r="E602" t="s">
        <v>617</v>
      </c>
      <c r="F602">
        <v>32628</v>
      </c>
      <c r="G602">
        <v>16004</v>
      </c>
      <c r="H602">
        <v>16624</v>
      </c>
      <c r="I602">
        <v>15405</v>
      </c>
      <c r="J602">
        <v>15909</v>
      </c>
      <c r="K602">
        <v>167</v>
      </c>
      <c r="L602">
        <v>176</v>
      </c>
      <c r="M602">
        <v>64</v>
      </c>
      <c r="N602">
        <v>91</v>
      </c>
      <c r="O602">
        <v>120</v>
      </c>
      <c r="P602">
        <v>225</v>
      </c>
      <c r="Q602">
        <v>6</v>
      </c>
      <c r="R602">
        <v>9</v>
      </c>
      <c r="S602">
        <v>242</v>
      </c>
      <c r="T602">
        <v>214</v>
      </c>
      <c r="U602">
        <v>14409</v>
      </c>
      <c r="V602">
        <v>15133</v>
      </c>
      <c r="W602">
        <v>1595</v>
      </c>
      <c r="X602">
        <v>1491</v>
      </c>
    </row>
    <row r="603" spans="1:24" hidden="1" x14ac:dyDescent="0.25">
      <c r="A603" s="74" t="str">
        <f t="shared" si="9"/>
        <v>17013</v>
      </c>
      <c r="B603">
        <v>17</v>
      </c>
      <c r="C603">
        <v>13</v>
      </c>
      <c r="D603" t="s">
        <v>613</v>
      </c>
      <c r="E603" t="s">
        <v>140</v>
      </c>
      <c r="F603">
        <v>4739</v>
      </c>
      <c r="G603">
        <v>2383</v>
      </c>
      <c r="H603">
        <v>2356</v>
      </c>
      <c r="I603">
        <v>2346</v>
      </c>
      <c r="J603">
        <v>2312</v>
      </c>
      <c r="K603">
        <v>12</v>
      </c>
      <c r="L603">
        <v>9</v>
      </c>
      <c r="M603">
        <v>3</v>
      </c>
      <c r="N603">
        <v>8</v>
      </c>
      <c r="O603">
        <v>2</v>
      </c>
      <c r="P603">
        <v>12</v>
      </c>
      <c r="Q603">
        <v>2</v>
      </c>
      <c r="R603">
        <v>0</v>
      </c>
      <c r="S603">
        <v>18</v>
      </c>
      <c r="T603">
        <v>15</v>
      </c>
      <c r="U603">
        <v>2348</v>
      </c>
      <c r="V603">
        <v>2323</v>
      </c>
      <c r="W603">
        <v>35</v>
      </c>
      <c r="X603">
        <v>33</v>
      </c>
    </row>
    <row r="604" spans="1:24" hidden="1" x14ac:dyDescent="0.25">
      <c r="A604" s="74" t="str">
        <f t="shared" si="9"/>
        <v>17015</v>
      </c>
      <c r="B604">
        <v>17</v>
      </c>
      <c r="C604">
        <v>15</v>
      </c>
      <c r="D604" t="s">
        <v>613</v>
      </c>
      <c r="E604" t="s">
        <v>247</v>
      </c>
      <c r="F604">
        <v>14305</v>
      </c>
      <c r="G604">
        <v>7126</v>
      </c>
      <c r="H604">
        <v>7179</v>
      </c>
      <c r="I604">
        <v>6836</v>
      </c>
      <c r="J604">
        <v>6927</v>
      </c>
      <c r="K604">
        <v>102</v>
      </c>
      <c r="L604">
        <v>55</v>
      </c>
      <c r="M604">
        <v>35</v>
      </c>
      <c r="N604">
        <v>33</v>
      </c>
      <c r="O604">
        <v>35</v>
      </c>
      <c r="P604">
        <v>52</v>
      </c>
      <c r="Q604">
        <v>0</v>
      </c>
      <c r="R604">
        <v>3</v>
      </c>
      <c r="S604">
        <v>118</v>
      </c>
      <c r="T604">
        <v>109</v>
      </c>
      <c r="U604">
        <v>6831</v>
      </c>
      <c r="V604">
        <v>6915</v>
      </c>
      <c r="W604">
        <v>295</v>
      </c>
      <c r="X604">
        <v>264</v>
      </c>
    </row>
    <row r="605" spans="1:24" hidden="1" x14ac:dyDescent="0.25">
      <c r="A605" s="74" t="str">
        <f t="shared" si="9"/>
        <v>17017</v>
      </c>
      <c r="B605">
        <v>17</v>
      </c>
      <c r="C605">
        <v>17</v>
      </c>
      <c r="D605" t="s">
        <v>613</v>
      </c>
      <c r="E605" t="s">
        <v>618</v>
      </c>
      <c r="F605">
        <v>12147</v>
      </c>
      <c r="G605">
        <v>6086</v>
      </c>
      <c r="H605">
        <v>6061</v>
      </c>
      <c r="I605">
        <v>5514</v>
      </c>
      <c r="J605">
        <v>5622</v>
      </c>
      <c r="K605">
        <v>368</v>
      </c>
      <c r="L605">
        <v>256</v>
      </c>
      <c r="M605">
        <v>58</v>
      </c>
      <c r="N605">
        <v>32</v>
      </c>
      <c r="O605">
        <v>50</v>
      </c>
      <c r="P605">
        <v>48</v>
      </c>
      <c r="Q605">
        <v>10</v>
      </c>
      <c r="R605">
        <v>11</v>
      </c>
      <c r="S605">
        <v>86</v>
      </c>
      <c r="T605">
        <v>92</v>
      </c>
      <c r="U605">
        <v>4846</v>
      </c>
      <c r="V605">
        <v>4952</v>
      </c>
      <c r="W605">
        <v>1240</v>
      </c>
      <c r="X605">
        <v>1109</v>
      </c>
    </row>
    <row r="606" spans="1:24" hidden="1" x14ac:dyDescent="0.25">
      <c r="A606" s="74" t="str">
        <f t="shared" si="9"/>
        <v>17019</v>
      </c>
      <c r="B606">
        <v>17</v>
      </c>
      <c r="C606">
        <v>19</v>
      </c>
      <c r="D606" t="s">
        <v>613</v>
      </c>
      <c r="E606" t="s">
        <v>619</v>
      </c>
      <c r="F606">
        <v>209689</v>
      </c>
      <c r="G606">
        <v>104175</v>
      </c>
      <c r="H606">
        <v>105514</v>
      </c>
      <c r="I606">
        <v>74822</v>
      </c>
      <c r="J606">
        <v>75734</v>
      </c>
      <c r="K606">
        <v>13759</v>
      </c>
      <c r="L606">
        <v>15270</v>
      </c>
      <c r="M606">
        <v>423</v>
      </c>
      <c r="N606">
        <v>343</v>
      </c>
      <c r="O606">
        <v>11957</v>
      </c>
      <c r="P606">
        <v>10929</v>
      </c>
      <c r="Q606">
        <v>130</v>
      </c>
      <c r="R606">
        <v>81</v>
      </c>
      <c r="S606">
        <v>3084</v>
      </c>
      <c r="T606">
        <v>3157</v>
      </c>
      <c r="U606">
        <v>97368</v>
      </c>
      <c r="V606">
        <v>99204</v>
      </c>
      <c r="W606">
        <v>6807</v>
      </c>
      <c r="X606">
        <v>6310</v>
      </c>
    </row>
    <row r="607" spans="1:24" hidden="1" x14ac:dyDescent="0.25">
      <c r="A607" s="74" t="str">
        <f t="shared" si="9"/>
        <v>17021</v>
      </c>
      <c r="B607">
        <v>17</v>
      </c>
      <c r="C607">
        <v>21</v>
      </c>
      <c r="D607" t="s">
        <v>613</v>
      </c>
      <c r="E607" t="s">
        <v>620</v>
      </c>
      <c r="F607">
        <v>32304</v>
      </c>
      <c r="G607">
        <v>16438</v>
      </c>
      <c r="H607">
        <v>15866</v>
      </c>
      <c r="I607">
        <v>15668</v>
      </c>
      <c r="J607">
        <v>15423</v>
      </c>
      <c r="K607">
        <v>441</v>
      </c>
      <c r="L607">
        <v>79</v>
      </c>
      <c r="M607">
        <v>40</v>
      </c>
      <c r="N607">
        <v>51</v>
      </c>
      <c r="O607">
        <v>85</v>
      </c>
      <c r="P607">
        <v>120</v>
      </c>
      <c r="Q607">
        <v>6</v>
      </c>
      <c r="R607">
        <v>8</v>
      </c>
      <c r="S607">
        <v>198</v>
      </c>
      <c r="T607">
        <v>185</v>
      </c>
      <c r="U607">
        <v>16101</v>
      </c>
      <c r="V607">
        <v>15648</v>
      </c>
      <c r="W607">
        <v>337</v>
      </c>
      <c r="X607">
        <v>218</v>
      </c>
    </row>
    <row r="608" spans="1:24" hidden="1" x14ac:dyDescent="0.25">
      <c r="A608" s="74" t="str">
        <f t="shared" si="9"/>
        <v>17023</v>
      </c>
      <c r="B608">
        <v>17</v>
      </c>
      <c r="C608">
        <v>23</v>
      </c>
      <c r="D608" t="s">
        <v>613</v>
      </c>
      <c r="E608" t="s">
        <v>249</v>
      </c>
      <c r="F608">
        <v>15441</v>
      </c>
      <c r="G608">
        <v>7649</v>
      </c>
      <c r="H608">
        <v>7792</v>
      </c>
      <c r="I608">
        <v>7495</v>
      </c>
      <c r="J608">
        <v>7618</v>
      </c>
      <c r="K608">
        <v>40</v>
      </c>
      <c r="L608">
        <v>35</v>
      </c>
      <c r="M608">
        <v>16</v>
      </c>
      <c r="N608">
        <v>20</v>
      </c>
      <c r="O608">
        <v>15</v>
      </c>
      <c r="P608">
        <v>44</v>
      </c>
      <c r="Q608">
        <v>2</v>
      </c>
      <c r="R608">
        <v>3</v>
      </c>
      <c r="S608">
        <v>81</v>
      </c>
      <c r="T608">
        <v>72</v>
      </c>
      <c r="U608">
        <v>7508</v>
      </c>
      <c r="V608">
        <v>7696</v>
      </c>
      <c r="W608">
        <v>141</v>
      </c>
      <c r="X608">
        <v>96</v>
      </c>
    </row>
    <row r="609" spans="1:24" hidden="1" x14ac:dyDescent="0.25">
      <c r="A609" s="74" t="str">
        <f t="shared" si="9"/>
        <v>17025</v>
      </c>
      <c r="B609">
        <v>17</v>
      </c>
      <c r="C609">
        <v>25</v>
      </c>
      <c r="D609" t="s">
        <v>613</v>
      </c>
      <c r="E609" t="s">
        <v>146</v>
      </c>
      <c r="F609">
        <v>13184</v>
      </c>
      <c r="G609">
        <v>6531</v>
      </c>
      <c r="H609">
        <v>6653</v>
      </c>
      <c r="I609">
        <v>6360</v>
      </c>
      <c r="J609">
        <v>6463</v>
      </c>
      <c r="K609">
        <v>41</v>
      </c>
      <c r="L609">
        <v>35</v>
      </c>
      <c r="M609">
        <v>15</v>
      </c>
      <c r="N609">
        <v>20</v>
      </c>
      <c r="O609">
        <v>43</v>
      </c>
      <c r="P609">
        <v>72</v>
      </c>
      <c r="Q609">
        <v>0</v>
      </c>
      <c r="R609">
        <v>0</v>
      </c>
      <c r="S609">
        <v>72</v>
      </c>
      <c r="T609">
        <v>63</v>
      </c>
      <c r="U609">
        <v>6418</v>
      </c>
      <c r="V609">
        <v>6553</v>
      </c>
      <c r="W609">
        <v>113</v>
      </c>
      <c r="X609">
        <v>100</v>
      </c>
    </row>
    <row r="610" spans="1:24" hidden="1" x14ac:dyDescent="0.25">
      <c r="A610" s="74" t="str">
        <f t="shared" si="9"/>
        <v>17027</v>
      </c>
      <c r="B610">
        <v>17</v>
      </c>
      <c r="C610">
        <v>27</v>
      </c>
      <c r="D610" t="s">
        <v>613</v>
      </c>
      <c r="E610" t="s">
        <v>621</v>
      </c>
      <c r="F610">
        <v>37562</v>
      </c>
      <c r="G610">
        <v>19448</v>
      </c>
      <c r="H610">
        <v>18114</v>
      </c>
      <c r="I610">
        <v>17860</v>
      </c>
      <c r="J610">
        <v>17435</v>
      </c>
      <c r="K610">
        <v>1173</v>
      </c>
      <c r="L610">
        <v>203</v>
      </c>
      <c r="M610">
        <v>80</v>
      </c>
      <c r="N610">
        <v>64</v>
      </c>
      <c r="O610">
        <v>76</v>
      </c>
      <c r="P610">
        <v>148</v>
      </c>
      <c r="Q610">
        <v>14</v>
      </c>
      <c r="R610">
        <v>10</v>
      </c>
      <c r="S610">
        <v>245</v>
      </c>
      <c r="T610">
        <v>254</v>
      </c>
      <c r="U610">
        <v>18704</v>
      </c>
      <c r="V610">
        <v>17660</v>
      </c>
      <c r="W610">
        <v>744</v>
      </c>
      <c r="X610">
        <v>454</v>
      </c>
    </row>
    <row r="611" spans="1:24" hidden="1" x14ac:dyDescent="0.25">
      <c r="A611" s="74" t="str">
        <f t="shared" si="9"/>
        <v>17029</v>
      </c>
      <c r="B611">
        <v>17</v>
      </c>
      <c r="C611">
        <v>29</v>
      </c>
      <c r="D611" t="s">
        <v>613</v>
      </c>
      <c r="E611" t="s">
        <v>622</v>
      </c>
      <c r="F611">
        <v>50621</v>
      </c>
      <c r="G611">
        <v>24589</v>
      </c>
      <c r="H611">
        <v>26032</v>
      </c>
      <c r="I611">
        <v>22790</v>
      </c>
      <c r="J611">
        <v>24193</v>
      </c>
      <c r="K611">
        <v>1029</v>
      </c>
      <c r="L611">
        <v>1012</v>
      </c>
      <c r="M611">
        <v>59</v>
      </c>
      <c r="N611">
        <v>71</v>
      </c>
      <c r="O611">
        <v>236</v>
      </c>
      <c r="P611">
        <v>296</v>
      </c>
      <c r="Q611">
        <v>54</v>
      </c>
      <c r="R611">
        <v>11</v>
      </c>
      <c r="S611">
        <v>421</v>
      </c>
      <c r="T611">
        <v>449</v>
      </c>
      <c r="U611">
        <v>23877</v>
      </c>
      <c r="V611">
        <v>25364</v>
      </c>
      <c r="W611">
        <v>712</v>
      </c>
      <c r="X611">
        <v>668</v>
      </c>
    </row>
    <row r="612" spans="1:24" hidden="1" x14ac:dyDescent="0.25">
      <c r="A612" s="74" t="str">
        <f t="shared" si="9"/>
        <v>17031</v>
      </c>
      <c r="B612">
        <v>17</v>
      </c>
      <c r="C612">
        <v>31</v>
      </c>
      <c r="D612" t="s">
        <v>613</v>
      </c>
      <c r="E612" t="s">
        <v>494</v>
      </c>
      <c r="F612">
        <v>5150233</v>
      </c>
      <c r="G612">
        <v>2500872</v>
      </c>
      <c r="H612">
        <v>2649361</v>
      </c>
      <c r="I612">
        <v>1674529</v>
      </c>
      <c r="J612">
        <v>1695554</v>
      </c>
      <c r="K612">
        <v>558359</v>
      </c>
      <c r="L612">
        <v>668130</v>
      </c>
      <c r="M612">
        <v>19525</v>
      </c>
      <c r="N612">
        <v>18414</v>
      </c>
      <c r="O612">
        <v>194691</v>
      </c>
      <c r="P612">
        <v>212473</v>
      </c>
      <c r="Q612">
        <v>1948</v>
      </c>
      <c r="R612">
        <v>1844</v>
      </c>
      <c r="S612">
        <v>51820</v>
      </c>
      <c r="T612">
        <v>52946</v>
      </c>
      <c r="U612">
        <v>1831106</v>
      </c>
      <c r="V612">
        <v>1999844</v>
      </c>
      <c r="W612">
        <v>669766</v>
      </c>
      <c r="X612">
        <v>649517</v>
      </c>
    </row>
    <row r="613" spans="1:24" hidden="1" x14ac:dyDescent="0.25">
      <c r="A613" s="74" t="str">
        <f t="shared" si="9"/>
        <v>17033</v>
      </c>
      <c r="B613">
        <v>17</v>
      </c>
      <c r="C613">
        <v>33</v>
      </c>
      <c r="D613" t="s">
        <v>613</v>
      </c>
      <c r="E613" t="s">
        <v>253</v>
      </c>
      <c r="F613">
        <v>18667</v>
      </c>
      <c r="G613">
        <v>9796</v>
      </c>
      <c r="H613">
        <v>8871</v>
      </c>
      <c r="I613">
        <v>8689</v>
      </c>
      <c r="J613">
        <v>8570</v>
      </c>
      <c r="K613">
        <v>900</v>
      </c>
      <c r="L613">
        <v>70</v>
      </c>
      <c r="M613">
        <v>37</v>
      </c>
      <c r="N613">
        <v>35</v>
      </c>
      <c r="O613">
        <v>45</v>
      </c>
      <c r="P613">
        <v>79</v>
      </c>
      <c r="Q613">
        <v>6</v>
      </c>
      <c r="R613">
        <v>3</v>
      </c>
      <c r="S613">
        <v>119</v>
      </c>
      <c r="T613">
        <v>114</v>
      </c>
      <c r="U613">
        <v>9507</v>
      </c>
      <c r="V613">
        <v>8729</v>
      </c>
      <c r="W613">
        <v>289</v>
      </c>
      <c r="X613">
        <v>142</v>
      </c>
    </row>
    <row r="614" spans="1:24" hidden="1" x14ac:dyDescent="0.25">
      <c r="A614" s="74" t="str">
        <f t="shared" si="9"/>
        <v>17035</v>
      </c>
      <c r="B614">
        <v>17</v>
      </c>
      <c r="C614">
        <v>35</v>
      </c>
      <c r="D614" t="s">
        <v>613</v>
      </c>
      <c r="E614" t="s">
        <v>623</v>
      </c>
      <c r="F614">
        <v>10766</v>
      </c>
      <c r="G614">
        <v>5358</v>
      </c>
      <c r="H614">
        <v>5408</v>
      </c>
      <c r="I614">
        <v>5230</v>
      </c>
      <c r="J614">
        <v>5269</v>
      </c>
      <c r="K614">
        <v>28</v>
      </c>
      <c r="L614">
        <v>26</v>
      </c>
      <c r="M614">
        <v>12</v>
      </c>
      <c r="N614">
        <v>12</v>
      </c>
      <c r="O614">
        <v>26</v>
      </c>
      <c r="P614">
        <v>42</v>
      </c>
      <c r="Q614">
        <v>2</v>
      </c>
      <c r="R614">
        <v>7</v>
      </c>
      <c r="S614">
        <v>60</v>
      </c>
      <c r="T614">
        <v>52</v>
      </c>
      <c r="U614">
        <v>5297</v>
      </c>
      <c r="V614">
        <v>5350</v>
      </c>
      <c r="W614">
        <v>61</v>
      </c>
      <c r="X614">
        <v>58</v>
      </c>
    </row>
    <row r="615" spans="1:24" hidden="1" x14ac:dyDescent="0.25">
      <c r="A615" s="74" t="str">
        <f t="shared" si="9"/>
        <v>17037</v>
      </c>
      <c r="B615">
        <v>17</v>
      </c>
      <c r="C615">
        <v>37</v>
      </c>
      <c r="D615" t="s">
        <v>613</v>
      </c>
      <c r="E615" t="s">
        <v>157</v>
      </c>
      <c r="F615">
        <v>104897</v>
      </c>
      <c r="G615">
        <v>52068</v>
      </c>
      <c r="H615">
        <v>52829</v>
      </c>
      <c r="I615">
        <v>45378</v>
      </c>
      <c r="J615">
        <v>45169</v>
      </c>
      <c r="K615">
        <v>3966</v>
      </c>
      <c r="L615">
        <v>4776</v>
      </c>
      <c r="M615">
        <v>256</v>
      </c>
      <c r="N615">
        <v>231</v>
      </c>
      <c r="O615">
        <v>1368</v>
      </c>
      <c r="P615">
        <v>1472</v>
      </c>
      <c r="Q615">
        <v>46</v>
      </c>
      <c r="R615">
        <v>45</v>
      </c>
      <c r="S615">
        <v>1054</v>
      </c>
      <c r="T615">
        <v>1136</v>
      </c>
      <c r="U615">
        <v>45887</v>
      </c>
      <c r="V615">
        <v>46788</v>
      </c>
      <c r="W615">
        <v>6181</v>
      </c>
      <c r="X615">
        <v>6041</v>
      </c>
    </row>
    <row r="616" spans="1:24" hidden="1" x14ac:dyDescent="0.25">
      <c r="A616" s="74" t="str">
        <f t="shared" si="9"/>
        <v>17039</v>
      </c>
      <c r="B616">
        <v>17</v>
      </c>
      <c r="C616">
        <v>39</v>
      </c>
      <c r="D616" t="s">
        <v>613</v>
      </c>
      <c r="E616" t="s">
        <v>624</v>
      </c>
      <c r="F616">
        <v>15638</v>
      </c>
      <c r="G616">
        <v>7766</v>
      </c>
      <c r="H616">
        <v>7872</v>
      </c>
      <c r="I616">
        <v>7502</v>
      </c>
      <c r="J616">
        <v>7656</v>
      </c>
      <c r="K616">
        <v>97</v>
      </c>
      <c r="L616">
        <v>56</v>
      </c>
      <c r="M616">
        <v>25</v>
      </c>
      <c r="N616">
        <v>18</v>
      </c>
      <c r="O616">
        <v>29</v>
      </c>
      <c r="P616">
        <v>46</v>
      </c>
      <c r="Q616">
        <v>3</v>
      </c>
      <c r="R616">
        <v>5</v>
      </c>
      <c r="S616">
        <v>110</v>
      </c>
      <c r="T616">
        <v>91</v>
      </c>
      <c r="U616">
        <v>7539</v>
      </c>
      <c r="V616">
        <v>7663</v>
      </c>
      <c r="W616">
        <v>227</v>
      </c>
      <c r="X616">
        <v>209</v>
      </c>
    </row>
    <row r="617" spans="1:24" hidden="1" x14ac:dyDescent="0.25">
      <c r="A617" s="74" t="str">
        <f t="shared" si="9"/>
        <v>17041</v>
      </c>
      <c r="B617">
        <v>17</v>
      </c>
      <c r="C617">
        <v>41</v>
      </c>
      <c r="D617" t="s">
        <v>613</v>
      </c>
      <c r="E617" t="s">
        <v>51</v>
      </c>
      <c r="F617">
        <v>19465</v>
      </c>
      <c r="G617">
        <v>9668</v>
      </c>
      <c r="H617">
        <v>9797</v>
      </c>
      <c r="I617">
        <v>9333</v>
      </c>
      <c r="J617">
        <v>9510</v>
      </c>
      <c r="K617">
        <v>78</v>
      </c>
      <c r="L617">
        <v>56</v>
      </c>
      <c r="M617">
        <v>49</v>
      </c>
      <c r="N617">
        <v>30</v>
      </c>
      <c r="O617">
        <v>74</v>
      </c>
      <c r="P617">
        <v>71</v>
      </c>
      <c r="Q617">
        <v>0</v>
      </c>
      <c r="R617">
        <v>0</v>
      </c>
      <c r="S617">
        <v>134</v>
      </c>
      <c r="T617">
        <v>130</v>
      </c>
      <c r="U617">
        <v>8899</v>
      </c>
      <c r="V617">
        <v>9143</v>
      </c>
      <c r="W617">
        <v>769</v>
      </c>
      <c r="X617">
        <v>654</v>
      </c>
    </row>
    <row r="618" spans="1:24" hidden="1" x14ac:dyDescent="0.25">
      <c r="A618" s="74" t="str">
        <f t="shared" si="9"/>
        <v>17043</v>
      </c>
      <c r="B618">
        <v>17</v>
      </c>
      <c r="C618">
        <v>43</v>
      </c>
      <c r="D618" t="s">
        <v>613</v>
      </c>
      <c r="E618" t="s">
        <v>625</v>
      </c>
      <c r="F618">
        <v>922921</v>
      </c>
      <c r="G618">
        <v>453686</v>
      </c>
      <c r="H618">
        <v>469235</v>
      </c>
      <c r="I618">
        <v>361872</v>
      </c>
      <c r="J618">
        <v>371442</v>
      </c>
      <c r="K618">
        <v>22726</v>
      </c>
      <c r="L618">
        <v>26094</v>
      </c>
      <c r="M618">
        <v>1810</v>
      </c>
      <c r="N618">
        <v>1832</v>
      </c>
      <c r="O618">
        <v>57352</v>
      </c>
      <c r="P618">
        <v>60155</v>
      </c>
      <c r="Q618">
        <v>273</v>
      </c>
      <c r="R618">
        <v>232</v>
      </c>
      <c r="S618">
        <v>9653</v>
      </c>
      <c r="T618">
        <v>9480</v>
      </c>
      <c r="U618">
        <v>385199</v>
      </c>
      <c r="V618">
        <v>403212</v>
      </c>
      <c r="W618">
        <v>68487</v>
      </c>
      <c r="X618">
        <v>66023</v>
      </c>
    </row>
    <row r="619" spans="1:24" hidden="1" x14ac:dyDescent="0.25">
      <c r="A619" s="74" t="str">
        <f t="shared" si="9"/>
        <v>17045</v>
      </c>
      <c r="B619">
        <v>17</v>
      </c>
      <c r="C619">
        <v>45</v>
      </c>
      <c r="D619" t="s">
        <v>613</v>
      </c>
      <c r="E619" t="s">
        <v>626</v>
      </c>
      <c r="F619">
        <v>17161</v>
      </c>
      <c r="G619">
        <v>8409</v>
      </c>
      <c r="H619">
        <v>8752</v>
      </c>
      <c r="I619">
        <v>8211</v>
      </c>
      <c r="J619">
        <v>8564</v>
      </c>
      <c r="K619">
        <v>55</v>
      </c>
      <c r="L619">
        <v>47</v>
      </c>
      <c r="M619">
        <v>23</v>
      </c>
      <c r="N619">
        <v>19</v>
      </c>
      <c r="O619">
        <v>26</v>
      </c>
      <c r="P619">
        <v>36</v>
      </c>
      <c r="Q619">
        <v>4</v>
      </c>
      <c r="R619">
        <v>1</v>
      </c>
      <c r="S619">
        <v>90</v>
      </c>
      <c r="T619">
        <v>85</v>
      </c>
      <c r="U619">
        <v>8307</v>
      </c>
      <c r="V619">
        <v>8623</v>
      </c>
      <c r="W619">
        <v>102</v>
      </c>
      <c r="X619">
        <v>129</v>
      </c>
    </row>
    <row r="620" spans="1:24" hidden="1" x14ac:dyDescent="0.25">
      <c r="A620" s="74" t="str">
        <f t="shared" si="9"/>
        <v>17047</v>
      </c>
      <c r="B620">
        <v>17</v>
      </c>
      <c r="C620">
        <v>47</v>
      </c>
      <c r="D620" t="s">
        <v>613</v>
      </c>
      <c r="E620" t="s">
        <v>627</v>
      </c>
      <c r="F620">
        <v>6395</v>
      </c>
      <c r="G620">
        <v>3130</v>
      </c>
      <c r="H620">
        <v>3265</v>
      </c>
      <c r="I620">
        <v>3055</v>
      </c>
      <c r="J620">
        <v>3167</v>
      </c>
      <c r="K620">
        <v>17</v>
      </c>
      <c r="L620">
        <v>17</v>
      </c>
      <c r="M620">
        <v>12</v>
      </c>
      <c r="N620">
        <v>19</v>
      </c>
      <c r="O620">
        <v>9</v>
      </c>
      <c r="P620">
        <v>16</v>
      </c>
      <c r="Q620">
        <v>0</v>
      </c>
      <c r="R620">
        <v>0</v>
      </c>
      <c r="S620">
        <v>37</v>
      </c>
      <c r="T620">
        <v>46</v>
      </c>
      <c r="U620">
        <v>3082</v>
      </c>
      <c r="V620">
        <v>3224</v>
      </c>
      <c r="W620">
        <v>48</v>
      </c>
      <c r="X620">
        <v>41</v>
      </c>
    </row>
    <row r="621" spans="1:24" hidden="1" x14ac:dyDescent="0.25">
      <c r="A621" s="74" t="str">
        <f t="shared" si="9"/>
        <v>17049</v>
      </c>
      <c r="B621">
        <v>17</v>
      </c>
      <c r="C621">
        <v>49</v>
      </c>
      <c r="D621" t="s">
        <v>613</v>
      </c>
      <c r="E621" t="s">
        <v>505</v>
      </c>
      <c r="F621">
        <v>34008</v>
      </c>
      <c r="G621">
        <v>16975</v>
      </c>
      <c r="H621">
        <v>17033</v>
      </c>
      <c r="I621">
        <v>16544</v>
      </c>
      <c r="J621">
        <v>16629</v>
      </c>
      <c r="K621">
        <v>122</v>
      </c>
      <c r="L621">
        <v>90</v>
      </c>
      <c r="M621">
        <v>44</v>
      </c>
      <c r="N621">
        <v>41</v>
      </c>
      <c r="O621">
        <v>115</v>
      </c>
      <c r="P621">
        <v>114</v>
      </c>
      <c r="Q621">
        <v>2</v>
      </c>
      <c r="R621">
        <v>7</v>
      </c>
      <c r="S621">
        <v>148</v>
      </c>
      <c r="T621">
        <v>152</v>
      </c>
      <c r="U621">
        <v>16569</v>
      </c>
      <c r="V621">
        <v>16657</v>
      </c>
      <c r="W621">
        <v>406</v>
      </c>
      <c r="X621">
        <v>376</v>
      </c>
    </row>
    <row r="622" spans="1:24" hidden="1" x14ac:dyDescent="0.25">
      <c r="A622" s="74" t="str">
        <f t="shared" si="9"/>
        <v>17051</v>
      </c>
      <c r="B622">
        <v>17</v>
      </c>
      <c r="C622">
        <v>51</v>
      </c>
      <c r="D622" t="s">
        <v>613</v>
      </c>
      <c r="E622" t="s">
        <v>161</v>
      </c>
      <c r="F622">
        <v>21336</v>
      </c>
      <c r="G622">
        <v>11249</v>
      </c>
      <c r="H622">
        <v>10087</v>
      </c>
      <c r="I622">
        <v>10110</v>
      </c>
      <c r="J622">
        <v>9843</v>
      </c>
      <c r="K622">
        <v>927</v>
      </c>
      <c r="L622">
        <v>47</v>
      </c>
      <c r="M622">
        <v>33</v>
      </c>
      <c r="N622">
        <v>33</v>
      </c>
      <c r="O622">
        <v>36</v>
      </c>
      <c r="P622">
        <v>49</v>
      </c>
      <c r="Q622">
        <v>2</v>
      </c>
      <c r="R622">
        <v>3</v>
      </c>
      <c r="S622">
        <v>141</v>
      </c>
      <c r="T622">
        <v>112</v>
      </c>
      <c r="U622">
        <v>10982</v>
      </c>
      <c r="V622">
        <v>9962</v>
      </c>
      <c r="W622">
        <v>267</v>
      </c>
      <c r="X622">
        <v>125</v>
      </c>
    </row>
    <row r="623" spans="1:24" hidden="1" x14ac:dyDescent="0.25">
      <c r="A623" s="74" t="str">
        <f t="shared" si="9"/>
        <v>17053</v>
      </c>
      <c r="B623">
        <v>17</v>
      </c>
      <c r="C623">
        <v>53</v>
      </c>
      <c r="D623" t="s">
        <v>613</v>
      </c>
      <c r="E623" t="s">
        <v>628</v>
      </c>
      <c r="F623">
        <v>12961</v>
      </c>
      <c r="G623">
        <v>6404</v>
      </c>
      <c r="H623">
        <v>6557</v>
      </c>
      <c r="I623">
        <v>6154</v>
      </c>
      <c r="J623">
        <v>6347</v>
      </c>
      <c r="K623">
        <v>96</v>
      </c>
      <c r="L623">
        <v>43</v>
      </c>
      <c r="M623">
        <v>28</v>
      </c>
      <c r="N623">
        <v>20</v>
      </c>
      <c r="O623">
        <v>25</v>
      </c>
      <c r="P623">
        <v>47</v>
      </c>
      <c r="Q623">
        <v>4</v>
      </c>
      <c r="R623">
        <v>5</v>
      </c>
      <c r="S623">
        <v>97</v>
      </c>
      <c r="T623">
        <v>95</v>
      </c>
      <c r="U623">
        <v>6154</v>
      </c>
      <c r="V623">
        <v>6326</v>
      </c>
      <c r="W623">
        <v>250</v>
      </c>
      <c r="X623">
        <v>231</v>
      </c>
    </row>
    <row r="624" spans="1:24" hidden="1" x14ac:dyDescent="0.25">
      <c r="A624" s="74" t="str">
        <f t="shared" si="9"/>
        <v>17055</v>
      </c>
      <c r="B624">
        <v>17</v>
      </c>
      <c r="C624">
        <v>55</v>
      </c>
      <c r="D624" t="s">
        <v>613</v>
      </c>
      <c r="E624" t="s">
        <v>162</v>
      </c>
      <c r="F624">
        <v>38469</v>
      </c>
      <c r="G624">
        <v>18942</v>
      </c>
      <c r="H624">
        <v>19527</v>
      </c>
      <c r="I624">
        <v>18397</v>
      </c>
      <c r="J624">
        <v>18971</v>
      </c>
      <c r="K624">
        <v>137</v>
      </c>
      <c r="L624">
        <v>98</v>
      </c>
      <c r="M624">
        <v>64</v>
      </c>
      <c r="N624">
        <v>90</v>
      </c>
      <c r="O624">
        <v>62</v>
      </c>
      <c r="P624">
        <v>93</v>
      </c>
      <c r="Q624">
        <v>3</v>
      </c>
      <c r="R624">
        <v>4</v>
      </c>
      <c r="S624">
        <v>279</v>
      </c>
      <c r="T624">
        <v>271</v>
      </c>
      <c r="U624">
        <v>18607</v>
      </c>
      <c r="V624">
        <v>19199</v>
      </c>
      <c r="W624">
        <v>335</v>
      </c>
      <c r="X624">
        <v>328</v>
      </c>
    </row>
    <row r="625" spans="1:24" hidden="1" x14ac:dyDescent="0.25">
      <c r="A625" s="74" t="str">
        <f t="shared" si="9"/>
        <v>17057</v>
      </c>
      <c r="B625">
        <v>17</v>
      </c>
      <c r="C625">
        <v>57</v>
      </c>
      <c r="D625" t="s">
        <v>613</v>
      </c>
      <c r="E625" t="s">
        <v>259</v>
      </c>
      <c r="F625">
        <v>34340</v>
      </c>
      <c r="G625">
        <v>17882</v>
      </c>
      <c r="H625">
        <v>16458</v>
      </c>
      <c r="I625">
        <v>16163</v>
      </c>
      <c r="J625">
        <v>16064</v>
      </c>
      <c r="K625">
        <v>1284</v>
      </c>
      <c r="L625">
        <v>116</v>
      </c>
      <c r="M625">
        <v>186</v>
      </c>
      <c r="N625">
        <v>53</v>
      </c>
      <c r="O625">
        <v>54</v>
      </c>
      <c r="P625">
        <v>53</v>
      </c>
      <c r="Q625">
        <v>6</v>
      </c>
      <c r="R625">
        <v>1</v>
      </c>
      <c r="S625">
        <v>189</v>
      </c>
      <c r="T625">
        <v>171</v>
      </c>
      <c r="U625">
        <v>17040</v>
      </c>
      <c r="V625">
        <v>16225</v>
      </c>
      <c r="W625">
        <v>842</v>
      </c>
      <c r="X625">
        <v>233</v>
      </c>
    </row>
    <row r="626" spans="1:24" hidden="1" x14ac:dyDescent="0.25">
      <c r="A626" s="74" t="str">
        <f t="shared" si="9"/>
        <v>17059</v>
      </c>
      <c r="B626">
        <v>17</v>
      </c>
      <c r="C626">
        <v>59</v>
      </c>
      <c r="D626" t="s">
        <v>613</v>
      </c>
      <c r="E626" t="s">
        <v>629</v>
      </c>
      <c r="F626">
        <v>4828</v>
      </c>
      <c r="G626">
        <v>2368</v>
      </c>
      <c r="H626">
        <v>2460</v>
      </c>
      <c r="I626">
        <v>2291</v>
      </c>
      <c r="J626">
        <v>2381</v>
      </c>
      <c r="K626">
        <v>24</v>
      </c>
      <c r="L626">
        <v>10</v>
      </c>
      <c r="M626">
        <v>12</v>
      </c>
      <c r="N626">
        <v>10</v>
      </c>
      <c r="O626">
        <v>5</v>
      </c>
      <c r="P626">
        <v>7</v>
      </c>
      <c r="Q626">
        <v>0</v>
      </c>
      <c r="R626">
        <v>0</v>
      </c>
      <c r="S626">
        <v>36</v>
      </c>
      <c r="T626">
        <v>52</v>
      </c>
      <c r="U626">
        <v>2318</v>
      </c>
      <c r="V626">
        <v>2433</v>
      </c>
      <c r="W626">
        <v>50</v>
      </c>
      <c r="X626">
        <v>27</v>
      </c>
    </row>
    <row r="627" spans="1:24" hidden="1" x14ac:dyDescent="0.25">
      <c r="A627" s="74" t="str">
        <f t="shared" si="9"/>
        <v>17061</v>
      </c>
      <c r="B627">
        <v>17</v>
      </c>
      <c r="C627">
        <v>61</v>
      </c>
      <c r="D627" t="s">
        <v>613</v>
      </c>
      <c r="E627" t="s">
        <v>164</v>
      </c>
      <c r="F627">
        <v>12969</v>
      </c>
      <c r="G627">
        <v>6556</v>
      </c>
      <c r="H627">
        <v>6413</v>
      </c>
      <c r="I627">
        <v>6325</v>
      </c>
      <c r="J627">
        <v>6293</v>
      </c>
      <c r="K627">
        <v>140</v>
      </c>
      <c r="L627">
        <v>32</v>
      </c>
      <c r="M627">
        <v>19</v>
      </c>
      <c r="N627">
        <v>22</v>
      </c>
      <c r="O627">
        <v>19</v>
      </c>
      <c r="P627">
        <v>13</v>
      </c>
      <c r="Q627">
        <v>1</v>
      </c>
      <c r="R627">
        <v>1</v>
      </c>
      <c r="S627">
        <v>52</v>
      </c>
      <c r="T627">
        <v>52</v>
      </c>
      <c r="U627">
        <v>6466</v>
      </c>
      <c r="V627">
        <v>6335</v>
      </c>
      <c r="W627">
        <v>90</v>
      </c>
      <c r="X627">
        <v>78</v>
      </c>
    </row>
    <row r="628" spans="1:24" hidden="1" x14ac:dyDescent="0.25">
      <c r="A628" s="74" t="str">
        <f t="shared" si="9"/>
        <v>17063</v>
      </c>
      <c r="B628">
        <v>17</v>
      </c>
      <c r="C628">
        <v>63</v>
      </c>
      <c r="D628" t="s">
        <v>613</v>
      </c>
      <c r="E628" t="s">
        <v>630</v>
      </c>
      <c r="F628">
        <v>51054</v>
      </c>
      <c r="G628">
        <v>25418</v>
      </c>
      <c r="H628">
        <v>25636</v>
      </c>
      <c r="I628">
        <v>24319</v>
      </c>
      <c r="J628">
        <v>24479</v>
      </c>
      <c r="K628">
        <v>471</v>
      </c>
      <c r="L628">
        <v>453</v>
      </c>
      <c r="M628">
        <v>93</v>
      </c>
      <c r="N628">
        <v>91</v>
      </c>
      <c r="O628">
        <v>187</v>
      </c>
      <c r="P628">
        <v>232</v>
      </c>
      <c r="Q628">
        <v>11</v>
      </c>
      <c r="R628">
        <v>35</v>
      </c>
      <c r="S628">
        <v>337</v>
      </c>
      <c r="T628">
        <v>346</v>
      </c>
      <c r="U628">
        <v>22626</v>
      </c>
      <c r="V628">
        <v>23056</v>
      </c>
      <c r="W628">
        <v>2792</v>
      </c>
      <c r="X628">
        <v>2580</v>
      </c>
    </row>
    <row r="629" spans="1:24" hidden="1" x14ac:dyDescent="0.25">
      <c r="A629" s="74" t="str">
        <f t="shared" si="9"/>
        <v>17065</v>
      </c>
      <c r="B629">
        <v>17</v>
      </c>
      <c r="C629">
        <v>65</v>
      </c>
      <c r="D629" t="s">
        <v>613</v>
      </c>
      <c r="E629" t="s">
        <v>435</v>
      </c>
      <c r="F629">
        <v>8116</v>
      </c>
      <c r="G629">
        <v>3977</v>
      </c>
      <c r="H629">
        <v>4139</v>
      </c>
      <c r="I629">
        <v>3874</v>
      </c>
      <c r="J629">
        <v>4041</v>
      </c>
      <c r="K629">
        <v>33</v>
      </c>
      <c r="L629">
        <v>19</v>
      </c>
      <c r="M629">
        <v>19</v>
      </c>
      <c r="N629">
        <v>15</v>
      </c>
      <c r="O629">
        <v>9</v>
      </c>
      <c r="P629">
        <v>21</v>
      </c>
      <c r="Q629">
        <v>1</v>
      </c>
      <c r="R629">
        <v>0</v>
      </c>
      <c r="S629">
        <v>41</v>
      </c>
      <c r="T629">
        <v>43</v>
      </c>
      <c r="U629">
        <v>3893</v>
      </c>
      <c r="V629">
        <v>4070</v>
      </c>
      <c r="W629">
        <v>84</v>
      </c>
      <c r="X629">
        <v>69</v>
      </c>
    </row>
    <row r="630" spans="1:24" hidden="1" x14ac:dyDescent="0.25">
      <c r="A630" s="74" t="str">
        <f t="shared" si="9"/>
        <v>17067</v>
      </c>
      <c r="B630">
        <v>17</v>
      </c>
      <c r="C630">
        <v>67</v>
      </c>
      <c r="D630" t="s">
        <v>613</v>
      </c>
      <c r="E630" t="s">
        <v>519</v>
      </c>
      <c r="F630">
        <v>17708</v>
      </c>
      <c r="G630">
        <v>8758</v>
      </c>
      <c r="H630">
        <v>8950</v>
      </c>
      <c r="I630">
        <v>8546</v>
      </c>
      <c r="J630">
        <v>8710</v>
      </c>
      <c r="K630">
        <v>59</v>
      </c>
      <c r="L630">
        <v>55</v>
      </c>
      <c r="M630">
        <v>28</v>
      </c>
      <c r="N630">
        <v>35</v>
      </c>
      <c r="O630">
        <v>34</v>
      </c>
      <c r="P630">
        <v>33</v>
      </c>
      <c r="Q630">
        <v>8</v>
      </c>
      <c r="R630">
        <v>8</v>
      </c>
      <c r="S630">
        <v>83</v>
      </c>
      <c r="T630">
        <v>109</v>
      </c>
      <c r="U630">
        <v>8615</v>
      </c>
      <c r="V630">
        <v>8815</v>
      </c>
      <c r="W630">
        <v>143</v>
      </c>
      <c r="X630">
        <v>135</v>
      </c>
    </row>
    <row r="631" spans="1:24" hidden="1" x14ac:dyDescent="0.25">
      <c r="A631" s="74" t="str">
        <f t="shared" si="9"/>
        <v>17069</v>
      </c>
      <c r="B631">
        <v>17</v>
      </c>
      <c r="C631">
        <v>69</v>
      </c>
      <c r="D631" t="s">
        <v>613</v>
      </c>
      <c r="E631" t="s">
        <v>631</v>
      </c>
      <c r="F631">
        <v>3821</v>
      </c>
      <c r="G631">
        <v>1933</v>
      </c>
      <c r="H631">
        <v>1888</v>
      </c>
      <c r="I631">
        <v>1879</v>
      </c>
      <c r="J631">
        <v>1820</v>
      </c>
      <c r="K631">
        <v>9</v>
      </c>
      <c r="L631">
        <v>8</v>
      </c>
      <c r="M631">
        <v>11</v>
      </c>
      <c r="N631">
        <v>16</v>
      </c>
      <c r="O631">
        <v>9</v>
      </c>
      <c r="P631">
        <v>10</v>
      </c>
      <c r="Q631">
        <v>2</v>
      </c>
      <c r="R631">
        <v>3</v>
      </c>
      <c r="S631">
        <v>23</v>
      </c>
      <c r="T631">
        <v>31</v>
      </c>
      <c r="U631">
        <v>1896</v>
      </c>
      <c r="V631">
        <v>1832</v>
      </c>
      <c r="W631">
        <v>37</v>
      </c>
      <c r="X631">
        <v>56</v>
      </c>
    </row>
    <row r="632" spans="1:24" hidden="1" x14ac:dyDescent="0.25">
      <c r="A632" s="74" t="str">
        <f t="shared" si="9"/>
        <v>17071</v>
      </c>
      <c r="B632">
        <v>17</v>
      </c>
      <c r="C632">
        <v>71</v>
      </c>
      <c r="D632" t="s">
        <v>613</v>
      </c>
      <c r="E632" t="s">
        <v>632</v>
      </c>
      <c r="F632">
        <v>6646</v>
      </c>
      <c r="G632">
        <v>3231</v>
      </c>
      <c r="H632">
        <v>3415</v>
      </c>
      <c r="I632">
        <v>3153</v>
      </c>
      <c r="J632">
        <v>3307</v>
      </c>
      <c r="K632">
        <v>16</v>
      </c>
      <c r="L632">
        <v>25</v>
      </c>
      <c r="M632">
        <v>13</v>
      </c>
      <c r="N632">
        <v>9</v>
      </c>
      <c r="O632">
        <v>6</v>
      </c>
      <c r="P632">
        <v>26</v>
      </c>
      <c r="Q632">
        <v>3</v>
      </c>
      <c r="R632">
        <v>2</v>
      </c>
      <c r="S632">
        <v>40</v>
      </c>
      <c r="T632">
        <v>46</v>
      </c>
      <c r="U632">
        <v>3179</v>
      </c>
      <c r="V632">
        <v>3344</v>
      </c>
      <c r="W632">
        <v>52</v>
      </c>
      <c r="X632">
        <v>71</v>
      </c>
    </row>
    <row r="633" spans="1:24" hidden="1" x14ac:dyDescent="0.25">
      <c r="A633" s="74" t="str">
        <f t="shared" si="9"/>
        <v>17073</v>
      </c>
      <c r="B633">
        <v>17</v>
      </c>
      <c r="C633">
        <v>73</v>
      </c>
      <c r="D633" t="s">
        <v>613</v>
      </c>
      <c r="E633" t="s">
        <v>166</v>
      </c>
      <c r="F633">
        <v>48913</v>
      </c>
      <c r="G633">
        <v>24402</v>
      </c>
      <c r="H633">
        <v>24511</v>
      </c>
      <c r="I633">
        <v>23282</v>
      </c>
      <c r="J633">
        <v>23489</v>
      </c>
      <c r="K633">
        <v>564</v>
      </c>
      <c r="L633">
        <v>405</v>
      </c>
      <c r="M633">
        <v>83</v>
      </c>
      <c r="N633">
        <v>78</v>
      </c>
      <c r="O633">
        <v>97</v>
      </c>
      <c r="P633">
        <v>133</v>
      </c>
      <c r="Q633">
        <v>8</v>
      </c>
      <c r="R633">
        <v>6</v>
      </c>
      <c r="S633">
        <v>368</v>
      </c>
      <c r="T633">
        <v>400</v>
      </c>
      <c r="U633">
        <v>22863</v>
      </c>
      <c r="V633">
        <v>23122</v>
      </c>
      <c r="W633">
        <v>1539</v>
      </c>
      <c r="X633">
        <v>1389</v>
      </c>
    </row>
    <row r="634" spans="1:24" hidden="1" x14ac:dyDescent="0.25">
      <c r="A634" s="74" t="str">
        <f t="shared" si="9"/>
        <v>17075</v>
      </c>
      <c r="B634">
        <v>17</v>
      </c>
      <c r="C634">
        <v>75</v>
      </c>
      <c r="D634" t="s">
        <v>613</v>
      </c>
      <c r="E634" t="s">
        <v>633</v>
      </c>
      <c r="F634">
        <v>27114</v>
      </c>
      <c r="G634">
        <v>13349</v>
      </c>
      <c r="H634">
        <v>13765</v>
      </c>
      <c r="I634">
        <v>12809</v>
      </c>
      <c r="J634">
        <v>13320</v>
      </c>
      <c r="K634">
        <v>216</v>
      </c>
      <c r="L634">
        <v>115</v>
      </c>
      <c r="M634">
        <v>55</v>
      </c>
      <c r="N634">
        <v>48</v>
      </c>
      <c r="O634">
        <v>64</v>
      </c>
      <c r="P634">
        <v>88</v>
      </c>
      <c r="Q634">
        <v>3</v>
      </c>
      <c r="R634">
        <v>6</v>
      </c>
      <c r="S634">
        <v>202</v>
      </c>
      <c r="T634">
        <v>188</v>
      </c>
      <c r="U634">
        <v>12325</v>
      </c>
      <c r="V634">
        <v>12811</v>
      </c>
      <c r="W634">
        <v>1024</v>
      </c>
      <c r="X634">
        <v>954</v>
      </c>
    </row>
    <row r="635" spans="1:24" hidden="1" x14ac:dyDescent="0.25">
      <c r="A635" s="74" t="str">
        <f t="shared" si="9"/>
        <v>17077</v>
      </c>
      <c r="B635">
        <v>17</v>
      </c>
      <c r="C635">
        <v>77</v>
      </c>
      <c r="D635" t="s">
        <v>613</v>
      </c>
      <c r="E635" t="s">
        <v>56</v>
      </c>
      <c r="F635">
        <v>56750</v>
      </c>
      <c r="G635">
        <v>28122</v>
      </c>
      <c r="H635">
        <v>28628</v>
      </c>
      <c r="I635">
        <v>22195</v>
      </c>
      <c r="J635">
        <v>21899</v>
      </c>
      <c r="K635">
        <v>3929</v>
      </c>
      <c r="L635">
        <v>4699</v>
      </c>
      <c r="M635">
        <v>158</v>
      </c>
      <c r="N635">
        <v>161</v>
      </c>
      <c r="O635">
        <v>1011</v>
      </c>
      <c r="P635">
        <v>1000</v>
      </c>
      <c r="Q635">
        <v>27</v>
      </c>
      <c r="R635">
        <v>26</v>
      </c>
      <c r="S635">
        <v>802</v>
      </c>
      <c r="T635">
        <v>843</v>
      </c>
      <c r="U635">
        <v>26809</v>
      </c>
      <c r="V635">
        <v>27300</v>
      </c>
      <c r="W635">
        <v>1313</v>
      </c>
      <c r="X635">
        <v>1328</v>
      </c>
    </row>
    <row r="636" spans="1:24" hidden="1" x14ac:dyDescent="0.25">
      <c r="A636" s="74" t="str">
        <f t="shared" si="9"/>
        <v>17079</v>
      </c>
      <c r="B636">
        <v>17</v>
      </c>
      <c r="C636">
        <v>79</v>
      </c>
      <c r="D636" t="s">
        <v>613</v>
      </c>
      <c r="E636" t="s">
        <v>525</v>
      </c>
      <c r="F636">
        <v>9610</v>
      </c>
      <c r="G636">
        <v>4815</v>
      </c>
      <c r="H636">
        <v>4795</v>
      </c>
      <c r="I636">
        <v>4739</v>
      </c>
      <c r="J636">
        <v>4710</v>
      </c>
      <c r="K636">
        <v>18</v>
      </c>
      <c r="L636">
        <v>11</v>
      </c>
      <c r="M636">
        <v>12</v>
      </c>
      <c r="N636">
        <v>10</v>
      </c>
      <c r="O636">
        <v>9</v>
      </c>
      <c r="P636">
        <v>23</v>
      </c>
      <c r="Q636">
        <v>0</v>
      </c>
      <c r="R636">
        <v>2</v>
      </c>
      <c r="S636">
        <v>37</v>
      </c>
      <c r="T636">
        <v>39</v>
      </c>
      <c r="U636">
        <v>4741</v>
      </c>
      <c r="V636">
        <v>4692</v>
      </c>
      <c r="W636">
        <v>74</v>
      </c>
      <c r="X636">
        <v>103</v>
      </c>
    </row>
    <row r="637" spans="1:24" hidden="1" x14ac:dyDescent="0.25">
      <c r="A637" s="74" t="str">
        <f t="shared" si="9"/>
        <v>17081</v>
      </c>
      <c r="B637">
        <v>17</v>
      </c>
      <c r="C637">
        <v>81</v>
      </c>
      <c r="D637" t="s">
        <v>613</v>
      </c>
      <c r="E637" t="s">
        <v>57</v>
      </c>
      <c r="F637">
        <v>37684</v>
      </c>
      <c r="G637">
        <v>19399</v>
      </c>
      <c r="H637">
        <v>18285</v>
      </c>
      <c r="I637">
        <v>16648</v>
      </c>
      <c r="J637">
        <v>16273</v>
      </c>
      <c r="K637">
        <v>2076</v>
      </c>
      <c r="L637">
        <v>1281</v>
      </c>
      <c r="M637">
        <v>82</v>
      </c>
      <c r="N637">
        <v>68</v>
      </c>
      <c r="O637">
        <v>219</v>
      </c>
      <c r="P637">
        <v>228</v>
      </c>
      <c r="Q637">
        <v>7</v>
      </c>
      <c r="R637">
        <v>7</v>
      </c>
      <c r="S637">
        <v>367</v>
      </c>
      <c r="T637">
        <v>428</v>
      </c>
      <c r="U637">
        <v>18731</v>
      </c>
      <c r="V637">
        <v>17858</v>
      </c>
      <c r="W637">
        <v>668</v>
      </c>
      <c r="X637">
        <v>427</v>
      </c>
    </row>
    <row r="638" spans="1:24" hidden="1" x14ac:dyDescent="0.25">
      <c r="A638" s="74" t="str">
        <f t="shared" si="9"/>
        <v>17083</v>
      </c>
      <c r="B638">
        <v>17</v>
      </c>
      <c r="C638">
        <v>83</v>
      </c>
      <c r="D638" t="s">
        <v>613</v>
      </c>
      <c r="E638" t="s">
        <v>634</v>
      </c>
      <c r="F638">
        <v>21773</v>
      </c>
      <c r="G638">
        <v>10596</v>
      </c>
      <c r="H638">
        <v>11177</v>
      </c>
      <c r="I638">
        <v>10275</v>
      </c>
      <c r="J638">
        <v>10733</v>
      </c>
      <c r="K638">
        <v>100</v>
      </c>
      <c r="L638">
        <v>75</v>
      </c>
      <c r="M638">
        <v>45</v>
      </c>
      <c r="N638">
        <v>35</v>
      </c>
      <c r="O638">
        <v>38</v>
      </c>
      <c r="P638">
        <v>182</v>
      </c>
      <c r="Q638">
        <v>5</v>
      </c>
      <c r="R638">
        <v>2</v>
      </c>
      <c r="S638">
        <v>133</v>
      </c>
      <c r="T638">
        <v>150</v>
      </c>
      <c r="U638">
        <v>10451</v>
      </c>
      <c r="V638">
        <v>11008</v>
      </c>
      <c r="W638">
        <v>145</v>
      </c>
      <c r="X638">
        <v>169</v>
      </c>
    </row>
    <row r="639" spans="1:24" hidden="1" x14ac:dyDescent="0.25">
      <c r="A639" s="74" t="str">
        <f t="shared" si="9"/>
        <v>17085</v>
      </c>
      <c r="B639">
        <v>17</v>
      </c>
      <c r="C639">
        <v>85</v>
      </c>
      <c r="D639" t="s">
        <v>613</v>
      </c>
      <c r="E639" t="s">
        <v>635</v>
      </c>
      <c r="F639">
        <v>21235</v>
      </c>
      <c r="G639">
        <v>10636</v>
      </c>
      <c r="H639">
        <v>10599</v>
      </c>
      <c r="I639">
        <v>10322</v>
      </c>
      <c r="J639">
        <v>10338</v>
      </c>
      <c r="K639">
        <v>98</v>
      </c>
      <c r="L639">
        <v>65</v>
      </c>
      <c r="M639">
        <v>40</v>
      </c>
      <c r="N639">
        <v>30</v>
      </c>
      <c r="O639">
        <v>43</v>
      </c>
      <c r="P639">
        <v>60</v>
      </c>
      <c r="Q639">
        <v>8</v>
      </c>
      <c r="R639">
        <v>4</v>
      </c>
      <c r="S639">
        <v>125</v>
      </c>
      <c r="T639">
        <v>102</v>
      </c>
      <c r="U639">
        <v>10279</v>
      </c>
      <c r="V639">
        <v>10286</v>
      </c>
      <c r="W639">
        <v>357</v>
      </c>
      <c r="X639">
        <v>313</v>
      </c>
    </row>
    <row r="640" spans="1:24" hidden="1" x14ac:dyDescent="0.25">
      <c r="A640" s="74" t="str">
        <f t="shared" si="9"/>
        <v>17087</v>
      </c>
      <c r="B640">
        <v>17</v>
      </c>
      <c r="C640">
        <v>87</v>
      </c>
      <c r="D640" t="s">
        <v>613</v>
      </c>
      <c r="E640" t="s">
        <v>266</v>
      </c>
      <c r="F640">
        <v>12417</v>
      </c>
      <c r="G640">
        <v>6764</v>
      </c>
      <c r="H640">
        <v>5653</v>
      </c>
      <c r="I640">
        <v>5788</v>
      </c>
      <c r="J640">
        <v>5510</v>
      </c>
      <c r="K640">
        <v>854</v>
      </c>
      <c r="L640">
        <v>29</v>
      </c>
      <c r="M640">
        <v>36</v>
      </c>
      <c r="N640">
        <v>15</v>
      </c>
      <c r="O640">
        <v>13</v>
      </c>
      <c r="P640">
        <v>19</v>
      </c>
      <c r="Q640">
        <v>3</v>
      </c>
      <c r="R640">
        <v>1</v>
      </c>
      <c r="S640">
        <v>70</v>
      </c>
      <c r="T640">
        <v>79</v>
      </c>
      <c r="U640">
        <v>6494</v>
      </c>
      <c r="V640">
        <v>5533</v>
      </c>
      <c r="W640">
        <v>270</v>
      </c>
      <c r="X640">
        <v>120</v>
      </c>
    </row>
    <row r="641" spans="1:24" hidden="1" x14ac:dyDescent="0.25">
      <c r="A641" s="74" t="str">
        <f t="shared" si="9"/>
        <v>17089</v>
      </c>
      <c r="B641">
        <v>17</v>
      </c>
      <c r="C641">
        <v>89</v>
      </c>
      <c r="D641" t="s">
        <v>613</v>
      </c>
      <c r="E641" t="s">
        <v>636</v>
      </c>
      <c r="F641">
        <v>532403</v>
      </c>
      <c r="G641">
        <v>265208</v>
      </c>
      <c r="H641">
        <v>267195</v>
      </c>
      <c r="I641">
        <v>229898</v>
      </c>
      <c r="J641">
        <v>230907</v>
      </c>
      <c r="K641">
        <v>15803</v>
      </c>
      <c r="L641">
        <v>16107</v>
      </c>
      <c r="M641">
        <v>2929</v>
      </c>
      <c r="N641">
        <v>2524</v>
      </c>
      <c r="O641">
        <v>11139</v>
      </c>
      <c r="P641">
        <v>12151</v>
      </c>
      <c r="Q641">
        <v>224</v>
      </c>
      <c r="R641">
        <v>205</v>
      </c>
      <c r="S641">
        <v>5215</v>
      </c>
      <c r="T641">
        <v>5301</v>
      </c>
      <c r="U641">
        <v>176954</v>
      </c>
      <c r="V641">
        <v>183088</v>
      </c>
      <c r="W641">
        <v>88254</v>
      </c>
      <c r="X641">
        <v>84107</v>
      </c>
    </row>
    <row r="642" spans="1:24" hidden="1" x14ac:dyDescent="0.25">
      <c r="A642" s="74" t="str">
        <f t="shared" ref="A642:A705" si="10">TEXT(B642*1000+C642,"00000")</f>
        <v>17091</v>
      </c>
      <c r="B642">
        <v>17</v>
      </c>
      <c r="C642">
        <v>91</v>
      </c>
      <c r="D642" t="s">
        <v>613</v>
      </c>
      <c r="E642" t="s">
        <v>637</v>
      </c>
      <c r="F642">
        <v>109862</v>
      </c>
      <c r="G642">
        <v>54175</v>
      </c>
      <c r="H642">
        <v>55687</v>
      </c>
      <c r="I642">
        <v>44107</v>
      </c>
      <c r="J642">
        <v>45278</v>
      </c>
      <c r="K642">
        <v>8045</v>
      </c>
      <c r="L642">
        <v>8434</v>
      </c>
      <c r="M642">
        <v>250</v>
      </c>
      <c r="N642">
        <v>242</v>
      </c>
      <c r="O642">
        <v>573</v>
      </c>
      <c r="P642">
        <v>609</v>
      </c>
      <c r="Q642">
        <v>26</v>
      </c>
      <c r="R642">
        <v>25</v>
      </c>
      <c r="S642">
        <v>1174</v>
      </c>
      <c r="T642">
        <v>1099</v>
      </c>
      <c r="U642">
        <v>47882</v>
      </c>
      <c r="V642">
        <v>50063</v>
      </c>
      <c r="W642">
        <v>6293</v>
      </c>
      <c r="X642">
        <v>5624</v>
      </c>
    </row>
    <row r="643" spans="1:24" hidden="1" x14ac:dyDescent="0.25">
      <c r="A643" s="74" t="str">
        <f t="shared" si="10"/>
        <v>17093</v>
      </c>
      <c r="B643">
        <v>17</v>
      </c>
      <c r="C643">
        <v>93</v>
      </c>
      <c r="D643" t="s">
        <v>613</v>
      </c>
      <c r="E643" t="s">
        <v>638</v>
      </c>
      <c r="F643">
        <v>128990</v>
      </c>
      <c r="G643">
        <v>63908</v>
      </c>
      <c r="H643">
        <v>65082</v>
      </c>
      <c r="I643">
        <v>55020</v>
      </c>
      <c r="J643">
        <v>55816</v>
      </c>
      <c r="K643">
        <v>5059</v>
      </c>
      <c r="L643">
        <v>5202</v>
      </c>
      <c r="M643">
        <v>356</v>
      </c>
      <c r="N643">
        <v>368</v>
      </c>
      <c r="O643">
        <v>2006</v>
      </c>
      <c r="P643">
        <v>2289</v>
      </c>
      <c r="Q643">
        <v>44</v>
      </c>
      <c r="R643">
        <v>51</v>
      </c>
      <c r="S643">
        <v>1423</v>
      </c>
      <c r="T643">
        <v>1356</v>
      </c>
      <c r="U643">
        <v>50700</v>
      </c>
      <c r="V643">
        <v>52428</v>
      </c>
      <c r="W643">
        <v>13208</v>
      </c>
      <c r="X643">
        <v>12654</v>
      </c>
    </row>
    <row r="644" spans="1:24" hidden="1" x14ac:dyDescent="0.25">
      <c r="A644" s="74" t="str">
        <f t="shared" si="10"/>
        <v>17095</v>
      </c>
      <c r="B644">
        <v>17</v>
      </c>
      <c r="C644">
        <v>95</v>
      </c>
      <c r="D644" t="s">
        <v>613</v>
      </c>
      <c r="E644" t="s">
        <v>639</v>
      </c>
      <c r="F644">
        <v>49699</v>
      </c>
      <c r="G644">
        <v>25120</v>
      </c>
      <c r="H644">
        <v>24579</v>
      </c>
      <c r="I644">
        <v>21355</v>
      </c>
      <c r="J644">
        <v>22097</v>
      </c>
      <c r="K644">
        <v>2731</v>
      </c>
      <c r="L644">
        <v>1412</v>
      </c>
      <c r="M644">
        <v>128</v>
      </c>
      <c r="N644">
        <v>85</v>
      </c>
      <c r="O644">
        <v>214</v>
      </c>
      <c r="P644">
        <v>280</v>
      </c>
      <c r="Q644">
        <v>7</v>
      </c>
      <c r="R644">
        <v>11</v>
      </c>
      <c r="S644">
        <v>685</v>
      </c>
      <c r="T644">
        <v>694</v>
      </c>
      <c r="U644">
        <v>23460</v>
      </c>
      <c r="V644">
        <v>23247</v>
      </c>
      <c r="W644">
        <v>1660</v>
      </c>
      <c r="X644">
        <v>1332</v>
      </c>
    </row>
    <row r="645" spans="1:24" hidden="1" x14ac:dyDescent="0.25">
      <c r="A645" s="74" t="str">
        <f t="shared" si="10"/>
        <v>17097</v>
      </c>
      <c r="B645">
        <v>17</v>
      </c>
      <c r="C645">
        <v>97</v>
      </c>
      <c r="D645" t="s">
        <v>613</v>
      </c>
      <c r="E645" t="s">
        <v>60</v>
      </c>
      <c r="F645">
        <v>696535</v>
      </c>
      <c r="G645">
        <v>348294</v>
      </c>
      <c r="H645">
        <v>348241</v>
      </c>
      <c r="I645">
        <v>282991</v>
      </c>
      <c r="J645">
        <v>280486</v>
      </c>
      <c r="K645">
        <v>25477</v>
      </c>
      <c r="L645">
        <v>26629</v>
      </c>
      <c r="M645">
        <v>3120</v>
      </c>
      <c r="N645">
        <v>2917</v>
      </c>
      <c r="O645">
        <v>28519</v>
      </c>
      <c r="P645">
        <v>30309</v>
      </c>
      <c r="Q645">
        <v>339</v>
      </c>
      <c r="R645">
        <v>317</v>
      </c>
      <c r="S645">
        <v>7848</v>
      </c>
      <c r="T645">
        <v>7583</v>
      </c>
      <c r="U645">
        <v>267937</v>
      </c>
      <c r="V645">
        <v>272326</v>
      </c>
      <c r="W645">
        <v>80357</v>
      </c>
      <c r="X645">
        <v>75915</v>
      </c>
    </row>
    <row r="646" spans="1:24" hidden="1" x14ac:dyDescent="0.25">
      <c r="A646" s="74" t="str">
        <f t="shared" si="10"/>
        <v>17099</v>
      </c>
      <c r="B646">
        <v>17</v>
      </c>
      <c r="C646">
        <v>99</v>
      </c>
      <c r="D646" t="s">
        <v>613</v>
      </c>
      <c r="E646" t="s">
        <v>640</v>
      </c>
      <c r="F646">
        <v>108669</v>
      </c>
      <c r="G646">
        <v>54844</v>
      </c>
      <c r="H646">
        <v>53825</v>
      </c>
      <c r="I646">
        <v>51147</v>
      </c>
      <c r="J646">
        <v>51351</v>
      </c>
      <c r="K646">
        <v>2272</v>
      </c>
      <c r="L646">
        <v>857</v>
      </c>
      <c r="M646">
        <v>224</v>
      </c>
      <c r="N646">
        <v>189</v>
      </c>
      <c r="O646">
        <v>374</v>
      </c>
      <c r="P646">
        <v>651</v>
      </c>
      <c r="Q646">
        <v>17</v>
      </c>
      <c r="R646">
        <v>22</v>
      </c>
      <c r="S646">
        <v>810</v>
      </c>
      <c r="T646">
        <v>755</v>
      </c>
      <c r="U646">
        <v>48975</v>
      </c>
      <c r="V646">
        <v>48552</v>
      </c>
      <c r="W646">
        <v>5869</v>
      </c>
      <c r="X646">
        <v>5273</v>
      </c>
    </row>
    <row r="647" spans="1:24" hidden="1" x14ac:dyDescent="0.25">
      <c r="A647" s="74" t="str">
        <f t="shared" si="10"/>
        <v>17101</v>
      </c>
      <c r="B647">
        <v>17</v>
      </c>
      <c r="C647">
        <v>101</v>
      </c>
      <c r="D647" t="s">
        <v>613</v>
      </c>
      <c r="E647" t="s">
        <v>170</v>
      </c>
      <c r="F647">
        <v>15678</v>
      </c>
      <c r="G647">
        <v>8777</v>
      </c>
      <c r="H647">
        <v>6901</v>
      </c>
      <c r="I647">
        <v>7051</v>
      </c>
      <c r="J647">
        <v>6676</v>
      </c>
      <c r="K647">
        <v>1537</v>
      </c>
      <c r="L647">
        <v>72</v>
      </c>
      <c r="M647">
        <v>41</v>
      </c>
      <c r="N647">
        <v>34</v>
      </c>
      <c r="O647">
        <v>54</v>
      </c>
      <c r="P647">
        <v>27</v>
      </c>
      <c r="Q647">
        <v>5</v>
      </c>
      <c r="R647">
        <v>2</v>
      </c>
      <c r="S647">
        <v>89</v>
      </c>
      <c r="T647">
        <v>90</v>
      </c>
      <c r="U647">
        <v>8268</v>
      </c>
      <c r="V647">
        <v>6786</v>
      </c>
      <c r="W647">
        <v>509</v>
      </c>
      <c r="X647">
        <v>115</v>
      </c>
    </row>
    <row r="648" spans="1:24" hidden="1" x14ac:dyDescent="0.25">
      <c r="A648" s="74" t="str">
        <f t="shared" si="10"/>
        <v>17103</v>
      </c>
      <c r="B648">
        <v>17</v>
      </c>
      <c r="C648">
        <v>103</v>
      </c>
      <c r="D648" t="s">
        <v>613</v>
      </c>
      <c r="E648" t="s">
        <v>171</v>
      </c>
      <c r="F648">
        <v>34096</v>
      </c>
      <c r="G648">
        <v>18111</v>
      </c>
      <c r="H648">
        <v>15985</v>
      </c>
      <c r="I648">
        <v>15987</v>
      </c>
      <c r="J648">
        <v>15272</v>
      </c>
      <c r="K648">
        <v>1652</v>
      </c>
      <c r="L648">
        <v>259</v>
      </c>
      <c r="M648">
        <v>81</v>
      </c>
      <c r="N648">
        <v>48</v>
      </c>
      <c r="O648">
        <v>129</v>
      </c>
      <c r="P648">
        <v>147</v>
      </c>
      <c r="Q648">
        <v>10</v>
      </c>
      <c r="R648">
        <v>7</v>
      </c>
      <c r="S648">
        <v>252</v>
      </c>
      <c r="T648">
        <v>252</v>
      </c>
      <c r="U648">
        <v>16783</v>
      </c>
      <c r="V648">
        <v>15065</v>
      </c>
      <c r="W648">
        <v>1328</v>
      </c>
      <c r="X648">
        <v>920</v>
      </c>
    </row>
    <row r="649" spans="1:24" hidden="1" x14ac:dyDescent="0.25">
      <c r="A649" s="74" t="str">
        <f t="shared" si="10"/>
        <v>17105</v>
      </c>
      <c r="B649">
        <v>17</v>
      </c>
      <c r="C649">
        <v>105</v>
      </c>
      <c r="D649" t="s">
        <v>613</v>
      </c>
      <c r="E649" t="s">
        <v>641</v>
      </c>
      <c r="F649">
        <v>35648</v>
      </c>
      <c r="G649">
        <v>17892</v>
      </c>
      <c r="H649">
        <v>17756</v>
      </c>
      <c r="I649">
        <v>16416</v>
      </c>
      <c r="J649">
        <v>16698</v>
      </c>
      <c r="K649">
        <v>929</v>
      </c>
      <c r="L649">
        <v>592</v>
      </c>
      <c r="M649">
        <v>57</v>
      </c>
      <c r="N649">
        <v>55</v>
      </c>
      <c r="O649">
        <v>161</v>
      </c>
      <c r="P649">
        <v>168</v>
      </c>
      <c r="Q649">
        <v>3</v>
      </c>
      <c r="R649">
        <v>2</v>
      </c>
      <c r="S649">
        <v>326</v>
      </c>
      <c r="T649">
        <v>241</v>
      </c>
      <c r="U649">
        <v>16939</v>
      </c>
      <c r="V649">
        <v>17015</v>
      </c>
      <c r="W649">
        <v>953</v>
      </c>
      <c r="X649">
        <v>741</v>
      </c>
    </row>
    <row r="650" spans="1:24" hidden="1" x14ac:dyDescent="0.25">
      <c r="A650" s="74" t="str">
        <f t="shared" si="10"/>
        <v>17107</v>
      </c>
      <c r="B650">
        <v>17</v>
      </c>
      <c r="C650">
        <v>107</v>
      </c>
      <c r="D650" t="s">
        <v>613</v>
      </c>
      <c r="E650" t="s">
        <v>269</v>
      </c>
      <c r="F650">
        <v>28618</v>
      </c>
      <c r="G650">
        <v>14547</v>
      </c>
      <c r="H650">
        <v>14071</v>
      </c>
      <c r="I650">
        <v>12522</v>
      </c>
      <c r="J650">
        <v>12858</v>
      </c>
      <c r="K650">
        <v>1588</v>
      </c>
      <c r="L650">
        <v>853</v>
      </c>
      <c r="M650">
        <v>71</v>
      </c>
      <c r="N650">
        <v>37</v>
      </c>
      <c r="O650">
        <v>106</v>
      </c>
      <c r="P650">
        <v>115</v>
      </c>
      <c r="Q650">
        <v>4</v>
      </c>
      <c r="R650">
        <v>2</v>
      </c>
      <c r="S650">
        <v>256</v>
      </c>
      <c r="T650">
        <v>206</v>
      </c>
      <c r="U650">
        <v>13892</v>
      </c>
      <c r="V650">
        <v>13734</v>
      </c>
      <c r="W650">
        <v>655</v>
      </c>
      <c r="X650">
        <v>337</v>
      </c>
    </row>
    <row r="651" spans="1:24" hidden="1" x14ac:dyDescent="0.25">
      <c r="A651" s="74" t="str">
        <f t="shared" si="10"/>
        <v>17109</v>
      </c>
      <c r="B651">
        <v>17</v>
      </c>
      <c r="C651">
        <v>109</v>
      </c>
      <c r="D651" t="s">
        <v>613</v>
      </c>
      <c r="E651" t="s">
        <v>642</v>
      </c>
      <c r="F651">
        <v>29682</v>
      </c>
      <c r="G651">
        <v>14561</v>
      </c>
      <c r="H651">
        <v>15121</v>
      </c>
      <c r="I651">
        <v>13120</v>
      </c>
      <c r="J651">
        <v>13562</v>
      </c>
      <c r="K651">
        <v>761</v>
      </c>
      <c r="L651">
        <v>869</v>
      </c>
      <c r="M651">
        <v>48</v>
      </c>
      <c r="N651">
        <v>71</v>
      </c>
      <c r="O651">
        <v>371</v>
      </c>
      <c r="P651">
        <v>364</v>
      </c>
      <c r="Q651">
        <v>1</v>
      </c>
      <c r="R651">
        <v>5</v>
      </c>
      <c r="S651">
        <v>260</v>
      </c>
      <c r="T651">
        <v>250</v>
      </c>
      <c r="U651">
        <v>14118</v>
      </c>
      <c r="V651">
        <v>14690</v>
      </c>
      <c r="W651">
        <v>443</v>
      </c>
      <c r="X651">
        <v>431</v>
      </c>
    </row>
    <row r="652" spans="1:24" hidden="1" x14ac:dyDescent="0.25">
      <c r="A652" s="74" t="str">
        <f t="shared" si="10"/>
        <v>17111</v>
      </c>
      <c r="B652">
        <v>17</v>
      </c>
      <c r="C652">
        <v>111</v>
      </c>
      <c r="D652" t="s">
        <v>613</v>
      </c>
      <c r="E652" t="s">
        <v>643</v>
      </c>
      <c r="F652">
        <v>307774</v>
      </c>
      <c r="G652">
        <v>153171</v>
      </c>
      <c r="H652">
        <v>154603</v>
      </c>
      <c r="I652">
        <v>142576</v>
      </c>
      <c r="J652">
        <v>143609</v>
      </c>
      <c r="K652">
        <v>2990</v>
      </c>
      <c r="L652">
        <v>2528</v>
      </c>
      <c r="M652">
        <v>834</v>
      </c>
      <c r="N652">
        <v>774</v>
      </c>
      <c r="O652">
        <v>4189</v>
      </c>
      <c r="P652">
        <v>5015</v>
      </c>
      <c r="Q652">
        <v>93</v>
      </c>
      <c r="R652">
        <v>72</v>
      </c>
      <c r="S652">
        <v>2489</v>
      </c>
      <c r="T652">
        <v>2605</v>
      </c>
      <c r="U652">
        <v>131141</v>
      </c>
      <c r="V652">
        <v>133896</v>
      </c>
      <c r="W652">
        <v>22030</v>
      </c>
      <c r="X652">
        <v>20707</v>
      </c>
    </row>
    <row r="653" spans="1:24" hidden="1" x14ac:dyDescent="0.25">
      <c r="A653" s="74" t="str">
        <f t="shared" si="10"/>
        <v>17113</v>
      </c>
      <c r="B653">
        <v>17</v>
      </c>
      <c r="C653">
        <v>113</v>
      </c>
      <c r="D653" t="s">
        <v>613</v>
      </c>
      <c r="E653" t="s">
        <v>644</v>
      </c>
      <c r="F653">
        <v>171517</v>
      </c>
      <c r="G653">
        <v>83217</v>
      </c>
      <c r="H653">
        <v>88300</v>
      </c>
      <c r="I653">
        <v>69330</v>
      </c>
      <c r="J653">
        <v>74211</v>
      </c>
      <c r="K653">
        <v>6930</v>
      </c>
      <c r="L653">
        <v>7471</v>
      </c>
      <c r="M653">
        <v>252</v>
      </c>
      <c r="N653">
        <v>258</v>
      </c>
      <c r="O653">
        <v>4547</v>
      </c>
      <c r="P653">
        <v>4225</v>
      </c>
      <c r="Q653">
        <v>52</v>
      </c>
      <c r="R653">
        <v>40</v>
      </c>
      <c r="S653">
        <v>2106</v>
      </c>
      <c r="T653">
        <v>2095</v>
      </c>
      <c r="U653">
        <v>78750</v>
      </c>
      <c r="V653">
        <v>83905</v>
      </c>
      <c r="W653">
        <v>4467</v>
      </c>
      <c r="X653">
        <v>4395</v>
      </c>
    </row>
    <row r="654" spans="1:24" hidden="1" x14ac:dyDescent="0.25">
      <c r="A654" s="74" t="str">
        <f t="shared" si="10"/>
        <v>17115</v>
      </c>
      <c r="B654">
        <v>17</v>
      </c>
      <c r="C654">
        <v>115</v>
      </c>
      <c r="D654" t="s">
        <v>613</v>
      </c>
      <c r="E654" t="s">
        <v>174</v>
      </c>
      <c r="F654">
        <v>104009</v>
      </c>
      <c r="G654">
        <v>49800</v>
      </c>
      <c r="H654">
        <v>54209</v>
      </c>
      <c r="I654">
        <v>38819</v>
      </c>
      <c r="J654">
        <v>41991</v>
      </c>
      <c r="K654">
        <v>8598</v>
      </c>
      <c r="L654">
        <v>9867</v>
      </c>
      <c r="M654">
        <v>158</v>
      </c>
      <c r="N654">
        <v>127</v>
      </c>
      <c r="O654">
        <v>595</v>
      </c>
      <c r="P654">
        <v>608</v>
      </c>
      <c r="Q654">
        <v>31</v>
      </c>
      <c r="R654">
        <v>22</v>
      </c>
      <c r="S654">
        <v>1599</v>
      </c>
      <c r="T654">
        <v>1594</v>
      </c>
      <c r="U654">
        <v>48544</v>
      </c>
      <c r="V654">
        <v>52976</v>
      </c>
      <c r="W654">
        <v>1256</v>
      </c>
      <c r="X654">
        <v>1233</v>
      </c>
    </row>
    <row r="655" spans="1:24" hidden="1" x14ac:dyDescent="0.25">
      <c r="A655" s="74" t="str">
        <f t="shared" si="10"/>
        <v>17117</v>
      </c>
      <c r="B655">
        <v>17</v>
      </c>
      <c r="C655">
        <v>117</v>
      </c>
      <c r="D655" t="s">
        <v>613</v>
      </c>
      <c r="E655" t="s">
        <v>645</v>
      </c>
      <c r="F655">
        <v>44926</v>
      </c>
      <c r="G655">
        <v>22190</v>
      </c>
      <c r="H655">
        <v>22736</v>
      </c>
      <c r="I655">
        <v>21541</v>
      </c>
      <c r="J655">
        <v>22065</v>
      </c>
      <c r="K655">
        <v>233</v>
      </c>
      <c r="L655">
        <v>201</v>
      </c>
      <c r="M655">
        <v>83</v>
      </c>
      <c r="N655">
        <v>88</v>
      </c>
      <c r="O655">
        <v>64</v>
      </c>
      <c r="P655">
        <v>123</v>
      </c>
      <c r="Q655">
        <v>12</v>
      </c>
      <c r="R655">
        <v>3</v>
      </c>
      <c r="S655">
        <v>257</v>
      </c>
      <c r="T655">
        <v>256</v>
      </c>
      <c r="U655">
        <v>21911</v>
      </c>
      <c r="V655">
        <v>22447</v>
      </c>
      <c r="W655">
        <v>279</v>
      </c>
      <c r="X655">
        <v>289</v>
      </c>
    </row>
    <row r="656" spans="1:24" hidden="1" x14ac:dyDescent="0.25">
      <c r="A656" s="74" t="str">
        <f t="shared" si="10"/>
        <v>17119</v>
      </c>
      <c r="B656">
        <v>17</v>
      </c>
      <c r="C656">
        <v>119</v>
      </c>
      <c r="D656" t="s">
        <v>613</v>
      </c>
      <c r="E656" t="s">
        <v>175</v>
      </c>
      <c r="F656">
        <v>262966</v>
      </c>
      <c r="G656">
        <v>128013</v>
      </c>
      <c r="H656">
        <v>134953</v>
      </c>
      <c r="I656">
        <v>112782</v>
      </c>
      <c r="J656">
        <v>117662</v>
      </c>
      <c r="K656">
        <v>10705</v>
      </c>
      <c r="L656">
        <v>12521</v>
      </c>
      <c r="M656">
        <v>451</v>
      </c>
      <c r="N656">
        <v>460</v>
      </c>
      <c r="O656">
        <v>1220</v>
      </c>
      <c r="P656">
        <v>1490</v>
      </c>
      <c r="Q656">
        <v>89</v>
      </c>
      <c r="R656">
        <v>82</v>
      </c>
      <c r="S656">
        <v>2766</v>
      </c>
      <c r="T656">
        <v>2738</v>
      </c>
      <c r="U656">
        <v>123347</v>
      </c>
      <c r="V656">
        <v>130584</v>
      </c>
      <c r="W656">
        <v>4666</v>
      </c>
      <c r="X656">
        <v>4369</v>
      </c>
    </row>
    <row r="657" spans="1:24" hidden="1" x14ac:dyDescent="0.25">
      <c r="A657" s="74" t="str">
        <f t="shared" si="10"/>
        <v>17121</v>
      </c>
      <c r="B657">
        <v>17</v>
      </c>
      <c r="C657">
        <v>121</v>
      </c>
      <c r="D657" t="s">
        <v>613</v>
      </c>
      <c r="E657" t="s">
        <v>65</v>
      </c>
      <c r="F657">
        <v>37205</v>
      </c>
      <c r="G657">
        <v>18202</v>
      </c>
      <c r="H657">
        <v>19003</v>
      </c>
      <c r="I657">
        <v>16841</v>
      </c>
      <c r="J657">
        <v>17659</v>
      </c>
      <c r="K657">
        <v>818</v>
      </c>
      <c r="L657">
        <v>776</v>
      </c>
      <c r="M657">
        <v>79</v>
      </c>
      <c r="N657">
        <v>53</v>
      </c>
      <c r="O657">
        <v>100</v>
      </c>
      <c r="P657">
        <v>138</v>
      </c>
      <c r="Q657">
        <v>7</v>
      </c>
      <c r="R657">
        <v>3</v>
      </c>
      <c r="S657">
        <v>357</v>
      </c>
      <c r="T657">
        <v>374</v>
      </c>
      <c r="U657">
        <v>17753</v>
      </c>
      <c r="V657">
        <v>18653</v>
      </c>
      <c r="W657">
        <v>449</v>
      </c>
      <c r="X657">
        <v>350</v>
      </c>
    </row>
    <row r="658" spans="1:24" hidden="1" x14ac:dyDescent="0.25">
      <c r="A658" s="74" t="str">
        <f t="shared" si="10"/>
        <v>17123</v>
      </c>
      <c r="B658">
        <v>17</v>
      </c>
      <c r="C658">
        <v>123</v>
      </c>
      <c r="D658" t="s">
        <v>613</v>
      </c>
      <c r="E658" t="s">
        <v>177</v>
      </c>
      <c r="F658">
        <v>11438</v>
      </c>
      <c r="G658">
        <v>5650</v>
      </c>
      <c r="H658">
        <v>5788</v>
      </c>
      <c r="I658">
        <v>5476</v>
      </c>
      <c r="J658">
        <v>5611</v>
      </c>
      <c r="K658">
        <v>47</v>
      </c>
      <c r="L658">
        <v>36</v>
      </c>
      <c r="M658">
        <v>28</v>
      </c>
      <c r="N658">
        <v>19</v>
      </c>
      <c r="O658">
        <v>24</v>
      </c>
      <c r="P658">
        <v>34</v>
      </c>
      <c r="Q658">
        <v>1</v>
      </c>
      <c r="R658">
        <v>2</v>
      </c>
      <c r="S658">
        <v>74</v>
      </c>
      <c r="T658">
        <v>86</v>
      </c>
      <c r="U658">
        <v>5479</v>
      </c>
      <c r="V658">
        <v>5620</v>
      </c>
      <c r="W658">
        <v>171</v>
      </c>
      <c r="X658">
        <v>168</v>
      </c>
    </row>
    <row r="659" spans="1:24" hidden="1" x14ac:dyDescent="0.25">
      <c r="A659" s="74" t="str">
        <f t="shared" si="10"/>
        <v>17125</v>
      </c>
      <c r="B659">
        <v>17</v>
      </c>
      <c r="C659">
        <v>125</v>
      </c>
      <c r="D659" t="s">
        <v>613</v>
      </c>
      <c r="E659" t="s">
        <v>646</v>
      </c>
      <c r="F659">
        <v>13359</v>
      </c>
      <c r="G659">
        <v>6591</v>
      </c>
      <c r="H659">
        <v>6768</v>
      </c>
      <c r="I659">
        <v>6400</v>
      </c>
      <c r="J659">
        <v>6602</v>
      </c>
      <c r="K659">
        <v>58</v>
      </c>
      <c r="L659">
        <v>31</v>
      </c>
      <c r="M659">
        <v>22</v>
      </c>
      <c r="N659">
        <v>27</v>
      </c>
      <c r="O659">
        <v>24</v>
      </c>
      <c r="P659">
        <v>37</v>
      </c>
      <c r="Q659">
        <v>1</v>
      </c>
      <c r="R659">
        <v>0</v>
      </c>
      <c r="S659">
        <v>86</v>
      </c>
      <c r="T659">
        <v>71</v>
      </c>
      <c r="U659">
        <v>6495</v>
      </c>
      <c r="V659">
        <v>6701</v>
      </c>
      <c r="W659">
        <v>96</v>
      </c>
      <c r="X659">
        <v>67</v>
      </c>
    </row>
    <row r="660" spans="1:24" hidden="1" x14ac:dyDescent="0.25">
      <c r="A660" s="74" t="str">
        <f t="shared" si="10"/>
        <v>17127</v>
      </c>
      <c r="B660">
        <v>17</v>
      </c>
      <c r="C660">
        <v>127</v>
      </c>
      <c r="D660" t="s">
        <v>613</v>
      </c>
      <c r="E660" t="s">
        <v>647</v>
      </c>
      <c r="F660">
        <v>13772</v>
      </c>
      <c r="G660">
        <v>6621</v>
      </c>
      <c r="H660">
        <v>7151</v>
      </c>
      <c r="I660">
        <v>5964</v>
      </c>
      <c r="J660">
        <v>6482</v>
      </c>
      <c r="K660">
        <v>421</v>
      </c>
      <c r="L660">
        <v>419</v>
      </c>
      <c r="M660">
        <v>35</v>
      </c>
      <c r="N660">
        <v>41</v>
      </c>
      <c r="O660">
        <v>38</v>
      </c>
      <c r="P660">
        <v>38</v>
      </c>
      <c r="Q660">
        <v>2</v>
      </c>
      <c r="R660">
        <v>0</v>
      </c>
      <c r="S660">
        <v>161</v>
      </c>
      <c r="T660">
        <v>171</v>
      </c>
      <c r="U660">
        <v>6401</v>
      </c>
      <c r="V660">
        <v>6934</v>
      </c>
      <c r="W660">
        <v>220</v>
      </c>
      <c r="X660">
        <v>217</v>
      </c>
    </row>
    <row r="661" spans="1:24" hidden="1" x14ac:dyDescent="0.25">
      <c r="A661" s="74" t="str">
        <f t="shared" si="10"/>
        <v>17129</v>
      </c>
      <c r="B661">
        <v>17</v>
      </c>
      <c r="C661">
        <v>129</v>
      </c>
      <c r="D661" t="s">
        <v>613</v>
      </c>
      <c r="E661" t="s">
        <v>648</v>
      </c>
      <c r="F661">
        <v>12196</v>
      </c>
      <c r="G661">
        <v>5952</v>
      </c>
      <c r="H661">
        <v>6244</v>
      </c>
      <c r="I661">
        <v>5766</v>
      </c>
      <c r="J661">
        <v>6047</v>
      </c>
      <c r="K661">
        <v>58</v>
      </c>
      <c r="L661">
        <v>53</v>
      </c>
      <c r="M661">
        <v>22</v>
      </c>
      <c r="N661">
        <v>19</v>
      </c>
      <c r="O661">
        <v>15</v>
      </c>
      <c r="P661">
        <v>36</v>
      </c>
      <c r="Q661">
        <v>1</v>
      </c>
      <c r="R661">
        <v>2</v>
      </c>
      <c r="S661">
        <v>90</v>
      </c>
      <c r="T661">
        <v>87</v>
      </c>
      <c r="U661">
        <v>5848</v>
      </c>
      <c r="V661">
        <v>6152</v>
      </c>
      <c r="W661">
        <v>104</v>
      </c>
      <c r="X661">
        <v>92</v>
      </c>
    </row>
    <row r="662" spans="1:24" hidden="1" x14ac:dyDescent="0.25">
      <c r="A662" s="74" t="str">
        <f t="shared" si="10"/>
        <v>17131</v>
      </c>
      <c r="B662">
        <v>17</v>
      </c>
      <c r="C662">
        <v>131</v>
      </c>
      <c r="D662" t="s">
        <v>613</v>
      </c>
      <c r="E662" t="s">
        <v>649</v>
      </c>
      <c r="F662">
        <v>15437</v>
      </c>
      <c r="G662">
        <v>7695</v>
      </c>
      <c r="H662">
        <v>7742</v>
      </c>
      <c r="I662">
        <v>7469</v>
      </c>
      <c r="J662">
        <v>7556</v>
      </c>
      <c r="K662">
        <v>65</v>
      </c>
      <c r="L662">
        <v>47</v>
      </c>
      <c r="M662">
        <v>26</v>
      </c>
      <c r="N662">
        <v>13</v>
      </c>
      <c r="O662">
        <v>30</v>
      </c>
      <c r="P662">
        <v>44</v>
      </c>
      <c r="Q662">
        <v>2</v>
      </c>
      <c r="R662">
        <v>4</v>
      </c>
      <c r="S662">
        <v>103</v>
      </c>
      <c r="T662">
        <v>78</v>
      </c>
      <c r="U662">
        <v>7498</v>
      </c>
      <c r="V662">
        <v>7530</v>
      </c>
      <c r="W662">
        <v>197</v>
      </c>
      <c r="X662">
        <v>212</v>
      </c>
    </row>
    <row r="663" spans="1:24" hidden="1" x14ac:dyDescent="0.25">
      <c r="A663" s="74" t="str">
        <f t="shared" si="10"/>
        <v>17133</v>
      </c>
      <c r="B663">
        <v>17</v>
      </c>
      <c r="C663">
        <v>133</v>
      </c>
      <c r="D663" t="s">
        <v>613</v>
      </c>
      <c r="E663" t="s">
        <v>179</v>
      </c>
      <c r="F663">
        <v>34637</v>
      </c>
      <c r="G663">
        <v>17247</v>
      </c>
      <c r="H663">
        <v>17390</v>
      </c>
      <c r="I663">
        <v>16862</v>
      </c>
      <c r="J663">
        <v>16972</v>
      </c>
      <c r="K663">
        <v>78</v>
      </c>
      <c r="L663">
        <v>75</v>
      </c>
      <c r="M663">
        <v>47</v>
      </c>
      <c r="N663">
        <v>40</v>
      </c>
      <c r="O663">
        <v>73</v>
      </c>
      <c r="P663">
        <v>136</v>
      </c>
      <c r="Q663">
        <v>5</v>
      </c>
      <c r="R663">
        <v>5</v>
      </c>
      <c r="S663">
        <v>182</v>
      </c>
      <c r="T663">
        <v>162</v>
      </c>
      <c r="U663">
        <v>16959</v>
      </c>
      <c r="V663">
        <v>17108</v>
      </c>
      <c r="W663">
        <v>288</v>
      </c>
      <c r="X663">
        <v>282</v>
      </c>
    </row>
    <row r="664" spans="1:24" hidden="1" x14ac:dyDescent="0.25">
      <c r="A664" s="74" t="str">
        <f t="shared" si="10"/>
        <v>17135</v>
      </c>
      <c r="B664">
        <v>17</v>
      </c>
      <c r="C664">
        <v>135</v>
      </c>
      <c r="D664" t="s">
        <v>613</v>
      </c>
      <c r="E664" t="s">
        <v>180</v>
      </c>
      <c r="F664">
        <v>28414</v>
      </c>
      <c r="G664">
        <v>14893</v>
      </c>
      <c r="H664">
        <v>13521</v>
      </c>
      <c r="I664">
        <v>13709</v>
      </c>
      <c r="J664">
        <v>13189</v>
      </c>
      <c r="K664">
        <v>942</v>
      </c>
      <c r="L664">
        <v>64</v>
      </c>
      <c r="M664">
        <v>39</v>
      </c>
      <c r="N664">
        <v>33</v>
      </c>
      <c r="O664">
        <v>61</v>
      </c>
      <c r="P664">
        <v>80</v>
      </c>
      <c r="Q664">
        <v>7</v>
      </c>
      <c r="R664">
        <v>4</v>
      </c>
      <c r="S664">
        <v>135</v>
      </c>
      <c r="T664">
        <v>151</v>
      </c>
      <c r="U664">
        <v>14554</v>
      </c>
      <c r="V664">
        <v>13334</v>
      </c>
      <c r="W664">
        <v>339</v>
      </c>
      <c r="X664">
        <v>187</v>
      </c>
    </row>
    <row r="665" spans="1:24" hidden="1" x14ac:dyDescent="0.25">
      <c r="A665" s="74" t="str">
        <f t="shared" si="10"/>
        <v>17137</v>
      </c>
      <c r="B665">
        <v>17</v>
      </c>
      <c r="C665">
        <v>137</v>
      </c>
      <c r="D665" t="s">
        <v>613</v>
      </c>
      <c r="E665" t="s">
        <v>181</v>
      </c>
      <c r="F665">
        <v>33658</v>
      </c>
      <c r="G665">
        <v>17019</v>
      </c>
      <c r="H665">
        <v>16639</v>
      </c>
      <c r="I665">
        <v>14831</v>
      </c>
      <c r="J665">
        <v>15429</v>
      </c>
      <c r="K665">
        <v>1619</v>
      </c>
      <c r="L665">
        <v>715</v>
      </c>
      <c r="M665">
        <v>104</v>
      </c>
      <c r="N665">
        <v>46</v>
      </c>
      <c r="O665">
        <v>139</v>
      </c>
      <c r="P665">
        <v>123</v>
      </c>
      <c r="Q665">
        <v>13</v>
      </c>
      <c r="R665">
        <v>5</v>
      </c>
      <c r="S665">
        <v>313</v>
      </c>
      <c r="T665">
        <v>321</v>
      </c>
      <c r="U665">
        <v>16476</v>
      </c>
      <c r="V665">
        <v>16279</v>
      </c>
      <c r="W665">
        <v>543</v>
      </c>
      <c r="X665">
        <v>360</v>
      </c>
    </row>
    <row r="666" spans="1:24" hidden="1" x14ac:dyDescent="0.25">
      <c r="A666" s="74" t="str">
        <f t="shared" si="10"/>
        <v>17139</v>
      </c>
      <c r="B666">
        <v>17</v>
      </c>
      <c r="C666">
        <v>139</v>
      </c>
      <c r="D666" t="s">
        <v>613</v>
      </c>
      <c r="E666" t="s">
        <v>650</v>
      </c>
      <c r="F666">
        <v>14501</v>
      </c>
      <c r="G666">
        <v>7082</v>
      </c>
      <c r="H666">
        <v>7419</v>
      </c>
      <c r="I666">
        <v>6894</v>
      </c>
      <c r="J666">
        <v>7241</v>
      </c>
      <c r="K666">
        <v>60</v>
      </c>
      <c r="L666">
        <v>52</v>
      </c>
      <c r="M666">
        <v>20</v>
      </c>
      <c r="N666">
        <v>22</v>
      </c>
      <c r="O666">
        <v>18</v>
      </c>
      <c r="P666">
        <v>24</v>
      </c>
      <c r="Q666">
        <v>3</v>
      </c>
      <c r="R666">
        <v>2</v>
      </c>
      <c r="S666">
        <v>87</v>
      </c>
      <c r="T666">
        <v>78</v>
      </c>
      <c r="U666">
        <v>6950</v>
      </c>
      <c r="V666">
        <v>7305</v>
      </c>
      <c r="W666">
        <v>132</v>
      </c>
      <c r="X666">
        <v>114</v>
      </c>
    </row>
    <row r="667" spans="1:24" hidden="1" x14ac:dyDescent="0.25">
      <c r="A667" s="74" t="str">
        <f t="shared" si="10"/>
        <v>17141</v>
      </c>
      <c r="B667">
        <v>17</v>
      </c>
      <c r="C667">
        <v>141</v>
      </c>
      <c r="D667" t="s">
        <v>613</v>
      </c>
      <c r="E667" t="s">
        <v>651</v>
      </c>
      <c r="F667">
        <v>50643</v>
      </c>
      <c r="G667">
        <v>25113</v>
      </c>
      <c r="H667">
        <v>25530</v>
      </c>
      <c r="I667">
        <v>24102</v>
      </c>
      <c r="J667">
        <v>24560</v>
      </c>
      <c r="K667">
        <v>364</v>
      </c>
      <c r="L667">
        <v>270</v>
      </c>
      <c r="M667">
        <v>109</v>
      </c>
      <c r="N667">
        <v>92</v>
      </c>
      <c r="O667">
        <v>145</v>
      </c>
      <c r="P667">
        <v>186</v>
      </c>
      <c r="Q667">
        <v>20</v>
      </c>
      <c r="R667">
        <v>17</v>
      </c>
      <c r="S667">
        <v>373</v>
      </c>
      <c r="T667">
        <v>405</v>
      </c>
      <c r="U667">
        <v>22388</v>
      </c>
      <c r="V667">
        <v>22929</v>
      </c>
      <c r="W667">
        <v>2725</v>
      </c>
      <c r="X667">
        <v>2601</v>
      </c>
    </row>
    <row r="668" spans="1:24" hidden="1" x14ac:dyDescent="0.25">
      <c r="A668" s="74" t="str">
        <f t="shared" si="10"/>
        <v>17143</v>
      </c>
      <c r="B668">
        <v>17</v>
      </c>
      <c r="C668">
        <v>143</v>
      </c>
      <c r="D668" t="s">
        <v>613</v>
      </c>
      <c r="E668" t="s">
        <v>652</v>
      </c>
      <c r="F668">
        <v>179179</v>
      </c>
      <c r="G668">
        <v>86927</v>
      </c>
      <c r="H668">
        <v>92252</v>
      </c>
      <c r="I668">
        <v>64004</v>
      </c>
      <c r="J668">
        <v>67744</v>
      </c>
      <c r="K668">
        <v>15786</v>
      </c>
      <c r="L668">
        <v>17850</v>
      </c>
      <c r="M668">
        <v>393</v>
      </c>
      <c r="N668">
        <v>347</v>
      </c>
      <c r="O668">
        <v>3859</v>
      </c>
      <c r="P668">
        <v>3468</v>
      </c>
      <c r="Q668">
        <v>53</v>
      </c>
      <c r="R668">
        <v>65</v>
      </c>
      <c r="S668">
        <v>2832</v>
      </c>
      <c r="T668">
        <v>2778</v>
      </c>
      <c r="U668">
        <v>82361</v>
      </c>
      <c r="V668">
        <v>87762</v>
      </c>
      <c r="W668">
        <v>4566</v>
      </c>
      <c r="X668">
        <v>4490</v>
      </c>
    </row>
    <row r="669" spans="1:24" hidden="1" x14ac:dyDescent="0.25">
      <c r="A669" s="74" t="str">
        <f t="shared" si="10"/>
        <v>17145</v>
      </c>
      <c r="B669">
        <v>17</v>
      </c>
      <c r="C669">
        <v>145</v>
      </c>
      <c r="D669" t="s">
        <v>613</v>
      </c>
      <c r="E669" t="s">
        <v>182</v>
      </c>
      <c r="F669">
        <v>20916</v>
      </c>
      <c r="G669">
        <v>11551</v>
      </c>
      <c r="H669">
        <v>9365</v>
      </c>
      <c r="I669">
        <v>9491</v>
      </c>
      <c r="J669">
        <v>8893</v>
      </c>
      <c r="K669">
        <v>1687</v>
      </c>
      <c r="L669">
        <v>216</v>
      </c>
      <c r="M669">
        <v>69</v>
      </c>
      <c r="N669">
        <v>23</v>
      </c>
      <c r="O669">
        <v>70</v>
      </c>
      <c r="P669">
        <v>44</v>
      </c>
      <c r="Q669">
        <v>6</v>
      </c>
      <c r="R669">
        <v>7</v>
      </c>
      <c r="S669">
        <v>228</v>
      </c>
      <c r="T669">
        <v>182</v>
      </c>
      <c r="U669">
        <v>11027</v>
      </c>
      <c r="V669">
        <v>9215</v>
      </c>
      <c r="W669">
        <v>524</v>
      </c>
      <c r="X669">
        <v>150</v>
      </c>
    </row>
    <row r="670" spans="1:24" hidden="1" x14ac:dyDescent="0.25">
      <c r="A670" s="74" t="str">
        <f t="shared" si="10"/>
        <v>17147</v>
      </c>
      <c r="B670">
        <v>17</v>
      </c>
      <c r="C670">
        <v>147</v>
      </c>
      <c r="D670" t="s">
        <v>613</v>
      </c>
      <c r="E670" t="s">
        <v>653</v>
      </c>
      <c r="F670">
        <v>16344</v>
      </c>
      <c r="G670">
        <v>8111</v>
      </c>
      <c r="H670">
        <v>8233</v>
      </c>
      <c r="I670">
        <v>7879</v>
      </c>
      <c r="J670">
        <v>8029</v>
      </c>
      <c r="K670">
        <v>66</v>
      </c>
      <c r="L670">
        <v>43</v>
      </c>
      <c r="M670">
        <v>19</v>
      </c>
      <c r="N670">
        <v>12</v>
      </c>
      <c r="O670">
        <v>37</v>
      </c>
      <c r="P670">
        <v>46</v>
      </c>
      <c r="Q670">
        <v>3</v>
      </c>
      <c r="R670">
        <v>7</v>
      </c>
      <c r="S670">
        <v>107</v>
      </c>
      <c r="T670">
        <v>96</v>
      </c>
      <c r="U670">
        <v>7989</v>
      </c>
      <c r="V670">
        <v>8105</v>
      </c>
      <c r="W670">
        <v>122</v>
      </c>
      <c r="X670">
        <v>128</v>
      </c>
    </row>
    <row r="671" spans="1:24" hidden="1" x14ac:dyDescent="0.25">
      <c r="A671" s="74" t="str">
        <f t="shared" si="10"/>
        <v>17149</v>
      </c>
      <c r="B671">
        <v>17</v>
      </c>
      <c r="C671">
        <v>149</v>
      </c>
      <c r="D671" t="s">
        <v>613</v>
      </c>
      <c r="E671" t="s">
        <v>184</v>
      </c>
      <c r="F671">
        <v>15561</v>
      </c>
      <c r="G671">
        <v>7781</v>
      </c>
      <c r="H671">
        <v>7780</v>
      </c>
      <c r="I671">
        <v>7454</v>
      </c>
      <c r="J671">
        <v>7647</v>
      </c>
      <c r="K671">
        <v>198</v>
      </c>
      <c r="L671">
        <v>31</v>
      </c>
      <c r="M671">
        <v>22</v>
      </c>
      <c r="N671">
        <v>10</v>
      </c>
      <c r="O671">
        <v>27</v>
      </c>
      <c r="P671">
        <v>25</v>
      </c>
      <c r="Q671">
        <v>5</v>
      </c>
      <c r="R671">
        <v>1</v>
      </c>
      <c r="S671">
        <v>75</v>
      </c>
      <c r="T671">
        <v>66</v>
      </c>
      <c r="U671">
        <v>7651</v>
      </c>
      <c r="V671">
        <v>7687</v>
      </c>
      <c r="W671">
        <v>130</v>
      </c>
      <c r="X671">
        <v>93</v>
      </c>
    </row>
    <row r="672" spans="1:24" hidden="1" x14ac:dyDescent="0.25">
      <c r="A672" s="74" t="str">
        <f t="shared" si="10"/>
        <v>17151</v>
      </c>
      <c r="B672">
        <v>17</v>
      </c>
      <c r="C672">
        <v>151</v>
      </c>
      <c r="D672" t="s">
        <v>613</v>
      </c>
      <c r="E672" t="s">
        <v>278</v>
      </c>
      <c r="F672">
        <v>4177</v>
      </c>
      <c r="G672">
        <v>2147</v>
      </c>
      <c r="H672">
        <v>2030</v>
      </c>
      <c r="I672">
        <v>1932</v>
      </c>
      <c r="J672">
        <v>1914</v>
      </c>
      <c r="K672">
        <v>158</v>
      </c>
      <c r="L672">
        <v>66</v>
      </c>
      <c r="M672">
        <v>15</v>
      </c>
      <c r="N672">
        <v>16</v>
      </c>
      <c r="O672">
        <v>7</v>
      </c>
      <c r="P672">
        <v>10</v>
      </c>
      <c r="Q672">
        <v>5</v>
      </c>
      <c r="R672">
        <v>0</v>
      </c>
      <c r="S672">
        <v>30</v>
      </c>
      <c r="T672">
        <v>24</v>
      </c>
      <c r="U672">
        <v>2106</v>
      </c>
      <c r="V672">
        <v>1999</v>
      </c>
      <c r="W672">
        <v>41</v>
      </c>
      <c r="X672">
        <v>31</v>
      </c>
    </row>
    <row r="673" spans="1:24" hidden="1" x14ac:dyDescent="0.25">
      <c r="A673" s="74" t="str">
        <f t="shared" si="10"/>
        <v>17153</v>
      </c>
      <c r="B673">
        <v>17</v>
      </c>
      <c r="C673">
        <v>153</v>
      </c>
      <c r="D673" t="s">
        <v>613</v>
      </c>
      <c r="E673" t="s">
        <v>280</v>
      </c>
      <c r="F673">
        <v>5335</v>
      </c>
      <c r="G673">
        <v>2582</v>
      </c>
      <c r="H673">
        <v>2753</v>
      </c>
      <c r="I673">
        <v>1695</v>
      </c>
      <c r="J673">
        <v>1765</v>
      </c>
      <c r="K673">
        <v>775</v>
      </c>
      <c r="L673">
        <v>860</v>
      </c>
      <c r="M673">
        <v>22</v>
      </c>
      <c r="N673">
        <v>17</v>
      </c>
      <c r="O673">
        <v>5</v>
      </c>
      <c r="P673">
        <v>18</v>
      </c>
      <c r="Q673">
        <v>2</v>
      </c>
      <c r="R673">
        <v>1</v>
      </c>
      <c r="S673">
        <v>83</v>
      </c>
      <c r="T673">
        <v>92</v>
      </c>
      <c r="U673">
        <v>2516</v>
      </c>
      <c r="V673">
        <v>2685</v>
      </c>
      <c r="W673">
        <v>66</v>
      </c>
      <c r="X673">
        <v>68</v>
      </c>
    </row>
    <row r="674" spans="1:24" hidden="1" x14ac:dyDescent="0.25">
      <c r="A674" s="74" t="str">
        <f t="shared" si="10"/>
        <v>17155</v>
      </c>
      <c r="B674">
        <v>17</v>
      </c>
      <c r="C674">
        <v>155</v>
      </c>
      <c r="D674" t="s">
        <v>613</v>
      </c>
      <c r="E674" t="s">
        <v>456</v>
      </c>
      <c r="F674">
        <v>5739</v>
      </c>
      <c r="G674">
        <v>2933</v>
      </c>
      <c r="H674">
        <v>2806</v>
      </c>
      <c r="I674">
        <v>2856</v>
      </c>
      <c r="J674">
        <v>2714</v>
      </c>
      <c r="K674">
        <v>26</v>
      </c>
      <c r="L674">
        <v>18</v>
      </c>
      <c r="M674">
        <v>7</v>
      </c>
      <c r="N674">
        <v>11</v>
      </c>
      <c r="O674">
        <v>10</v>
      </c>
      <c r="P674">
        <v>26</v>
      </c>
      <c r="Q674">
        <v>0</v>
      </c>
      <c r="R674">
        <v>2</v>
      </c>
      <c r="S674">
        <v>34</v>
      </c>
      <c r="T674">
        <v>35</v>
      </c>
      <c r="U674">
        <v>2746</v>
      </c>
      <c r="V674">
        <v>2634</v>
      </c>
      <c r="W674">
        <v>187</v>
      </c>
      <c r="X674">
        <v>172</v>
      </c>
    </row>
    <row r="675" spans="1:24" hidden="1" x14ac:dyDescent="0.25">
      <c r="A675" s="74" t="str">
        <f t="shared" si="10"/>
        <v>17157</v>
      </c>
      <c r="B675">
        <v>17</v>
      </c>
      <c r="C675">
        <v>157</v>
      </c>
      <c r="D675" t="s">
        <v>613</v>
      </c>
      <c r="E675" t="s">
        <v>185</v>
      </c>
      <c r="F675">
        <v>31782</v>
      </c>
      <c r="G675">
        <v>17519</v>
      </c>
      <c r="H675">
        <v>14263</v>
      </c>
      <c r="I675">
        <v>14258</v>
      </c>
      <c r="J675">
        <v>13439</v>
      </c>
      <c r="K675">
        <v>2894</v>
      </c>
      <c r="L675">
        <v>477</v>
      </c>
      <c r="M675">
        <v>57</v>
      </c>
      <c r="N675">
        <v>53</v>
      </c>
      <c r="O675">
        <v>74</v>
      </c>
      <c r="P675">
        <v>89</v>
      </c>
      <c r="Q675">
        <v>15</v>
      </c>
      <c r="R675">
        <v>6</v>
      </c>
      <c r="S675">
        <v>221</v>
      </c>
      <c r="T675">
        <v>199</v>
      </c>
      <c r="U675">
        <v>16747</v>
      </c>
      <c r="V675">
        <v>13981</v>
      </c>
      <c r="W675">
        <v>772</v>
      </c>
      <c r="X675">
        <v>282</v>
      </c>
    </row>
    <row r="676" spans="1:24" hidden="1" x14ac:dyDescent="0.25">
      <c r="A676" s="74" t="str">
        <f t="shared" si="10"/>
        <v>17159</v>
      </c>
      <c r="B676">
        <v>17</v>
      </c>
      <c r="C676">
        <v>159</v>
      </c>
      <c r="D676" t="s">
        <v>613</v>
      </c>
      <c r="E676" t="s">
        <v>654</v>
      </c>
      <c r="F676">
        <v>15513</v>
      </c>
      <c r="G676">
        <v>7656</v>
      </c>
      <c r="H676">
        <v>7857</v>
      </c>
      <c r="I676">
        <v>7381</v>
      </c>
      <c r="J676">
        <v>7578</v>
      </c>
      <c r="K676">
        <v>86</v>
      </c>
      <c r="L676">
        <v>57</v>
      </c>
      <c r="M676">
        <v>25</v>
      </c>
      <c r="N676">
        <v>29</v>
      </c>
      <c r="O676">
        <v>60</v>
      </c>
      <c r="P676">
        <v>78</v>
      </c>
      <c r="Q676">
        <v>1</v>
      </c>
      <c r="R676">
        <v>2</v>
      </c>
      <c r="S676">
        <v>103</v>
      </c>
      <c r="T676">
        <v>113</v>
      </c>
      <c r="U676">
        <v>7517</v>
      </c>
      <c r="V676">
        <v>7701</v>
      </c>
      <c r="W676">
        <v>139</v>
      </c>
      <c r="X676">
        <v>156</v>
      </c>
    </row>
    <row r="677" spans="1:24" hidden="1" x14ac:dyDescent="0.25">
      <c r="A677" s="74" t="str">
        <f t="shared" si="10"/>
        <v>17161</v>
      </c>
      <c r="B677">
        <v>17</v>
      </c>
      <c r="C677">
        <v>161</v>
      </c>
      <c r="D677" t="s">
        <v>613</v>
      </c>
      <c r="E677" t="s">
        <v>655</v>
      </c>
      <c r="F677">
        <v>141879</v>
      </c>
      <c r="G677">
        <v>69912</v>
      </c>
      <c r="H677">
        <v>71967</v>
      </c>
      <c r="I677">
        <v>57088</v>
      </c>
      <c r="J677">
        <v>60103</v>
      </c>
      <c r="K677">
        <v>8222</v>
      </c>
      <c r="L677">
        <v>7494</v>
      </c>
      <c r="M677">
        <v>424</v>
      </c>
      <c r="N677">
        <v>478</v>
      </c>
      <c r="O677">
        <v>1977</v>
      </c>
      <c r="P677">
        <v>1789</v>
      </c>
      <c r="Q677">
        <v>30</v>
      </c>
      <c r="R677">
        <v>35</v>
      </c>
      <c r="S677">
        <v>2171</v>
      </c>
      <c r="T677">
        <v>2068</v>
      </c>
      <c r="U677">
        <v>60398</v>
      </c>
      <c r="V677">
        <v>62728</v>
      </c>
      <c r="W677">
        <v>9514</v>
      </c>
      <c r="X677">
        <v>9239</v>
      </c>
    </row>
    <row r="678" spans="1:24" hidden="1" x14ac:dyDescent="0.25">
      <c r="A678" s="74" t="str">
        <f t="shared" si="10"/>
        <v>17163</v>
      </c>
      <c r="B678">
        <v>17</v>
      </c>
      <c r="C678">
        <v>163</v>
      </c>
      <c r="D678" t="s">
        <v>613</v>
      </c>
      <c r="E678" t="s">
        <v>187</v>
      </c>
      <c r="F678">
        <v>259686</v>
      </c>
      <c r="G678">
        <v>125101</v>
      </c>
      <c r="H678">
        <v>134585</v>
      </c>
      <c r="I678">
        <v>83108</v>
      </c>
      <c r="J678">
        <v>85172</v>
      </c>
      <c r="K678">
        <v>36368</v>
      </c>
      <c r="L678">
        <v>42976</v>
      </c>
      <c r="M678">
        <v>531</v>
      </c>
      <c r="N678">
        <v>469</v>
      </c>
      <c r="O678">
        <v>1641</v>
      </c>
      <c r="P678">
        <v>2415</v>
      </c>
      <c r="Q678">
        <v>121</v>
      </c>
      <c r="R678">
        <v>131</v>
      </c>
      <c r="S678">
        <v>3332</v>
      </c>
      <c r="T678">
        <v>3422</v>
      </c>
      <c r="U678">
        <v>119357</v>
      </c>
      <c r="V678">
        <v>129114</v>
      </c>
      <c r="W678">
        <v>5744</v>
      </c>
      <c r="X678">
        <v>5471</v>
      </c>
    </row>
    <row r="679" spans="1:24" hidden="1" x14ac:dyDescent="0.25">
      <c r="A679" s="74" t="str">
        <f t="shared" si="10"/>
        <v>17165</v>
      </c>
      <c r="B679">
        <v>17</v>
      </c>
      <c r="C679">
        <v>165</v>
      </c>
      <c r="D679" t="s">
        <v>613</v>
      </c>
      <c r="E679" t="s">
        <v>282</v>
      </c>
      <c r="F679">
        <v>23491</v>
      </c>
      <c r="G679">
        <v>11551</v>
      </c>
      <c r="H679">
        <v>11940</v>
      </c>
      <c r="I679">
        <v>10643</v>
      </c>
      <c r="J679">
        <v>11177</v>
      </c>
      <c r="K679">
        <v>552</v>
      </c>
      <c r="L679">
        <v>348</v>
      </c>
      <c r="M679">
        <v>54</v>
      </c>
      <c r="N679">
        <v>62</v>
      </c>
      <c r="O679">
        <v>59</v>
      </c>
      <c r="P679">
        <v>87</v>
      </c>
      <c r="Q679">
        <v>17</v>
      </c>
      <c r="R679">
        <v>7</v>
      </c>
      <c r="S679">
        <v>226</v>
      </c>
      <c r="T679">
        <v>259</v>
      </c>
      <c r="U679">
        <v>11345</v>
      </c>
      <c r="V679">
        <v>11737</v>
      </c>
      <c r="W679">
        <v>206</v>
      </c>
      <c r="X679">
        <v>203</v>
      </c>
    </row>
    <row r="680" spans="1:24" hidden="1" x14ac:dyDescent="0.25">
      <c r="A680" s="74" t="str">
        <f t="shared" si="10"/>
        <v>17167</v>
      </c>
      <c r="B680">
        <v>17</v>
      </c>
      <c r="C680">
        <v>167</v>
      </c>
      <c r="D680" t="s">
        <v>613</v>
      </c>
      <c r="E680" t="s">
        <v>656</v>
      </c>
      <c r="F680">
        <v>194672</v>
      </c>
      <c r="G680">
        <v>93458</v>
      </c>
      <c r="H680">
        <v>101214</v>
      </c>
      <c r="I680">
        <v>76769</v>
      </c>
      <c r="J680">
        <v>82871</v>
      </c>
      <c r="K680">
        <v>11906</v>
      </c>
      <c r="L680">
        <v>13366</v>
      </c>
      <c r="M680">
        <v>270</v>
      </c>
      <c r="N680">
        <v>267</v>
      </c>
      <c r="O680">
        <v>2066</v>
      </c>
      <c r="P680">
        <v>2141</v>
      </c>
      <c r="Q680">
        <v>44</v>
      </c>
      <c r="R680">
        <v>38</v>
      </c>
      <c r="S680">
        <v>2403</v>
      </c>
      <c r="T680">
        <v>2531</v>
      </c>
      <c r="U680">
        <v>91130</v>
      </c>
      <c r="V680">
        <v>98814</v>
      </c>
      <c r="W680">
        <v>2328</v>
      </c>
      <c r="X680">
        <v>2400</v>
      </c>
    </row>
    <row r="681" spans="1:24" hidden="1" x14ac:dyDescent="0.25">
      <c r="A681" s="74" t="str">
        <f t="shared" si="10"/>
        <v>17169</v>
      </c>
      <c r="B681">
        <v>17</v>
      </c>
      <c r="C681">
        <v>169</v>
      </c>
      <c r="D681" t="s">
        <v>613</v>
      </c>
      <c r="E681" t="s">
        <v>657</v>
      </c>
      <c r="F681">
        <v>6768</v>
      </c>
      <c r="G681">
        <v>3547</v>
      </c>
      <c r="H681">
        <v>3221</v>
      </c>
      <c r="I681">
        <v>3311</v>
      </c>
      <c r="J681">
        <v>3120</v>
      </c>
      <c r="K681">
        <v>197</v>
      </c>
      <c r="L681">
        <v>49</v>
      </c>
      <c r="M681">
        <v>9</v>
      </c>
      <c r="N681">
        <v>5</v>
      </c>
      <c r="O681">
        <v>7</v>
      </c>
      <c r="P681">
        <v>20</v>
      </c>
      <c r="Q681">
        <v>0</v>
      </c>
      <c r="R681">
        <v>0</v>
      </c>
      <c r="S681">
        <v>23</v>
      </c>
      <c r="T681">
        <v>27</v>
      </c>
      <c r="U681">
        <v>3452</v>
      </c>
      <c r="V681">
        <v>3159</v>
      </c>
      <c r="W681">
        <v>95</v>
      </c>
      <c r="X681">
        <v>62</v>
      </c>
    </row>
    <row r="682" spans="1:24" hidden="1" x14ac:dyDescent="0.25">
      <c r="A682" s="74" t="str">
        <f t="shared" si="10"/>
        <v>17171</v>
      </c>
      <c r="B682">
        <v>17</v>
      </c>
      <c r="C682">
        <v>171</v>
      </c>
      <c r="D682" t="s">
        <v>613</v>
      </c>
      <c r="E682" t="s">
        <v>283</v>
      </c>
      <c r="F682">
        <v>4951</v>
      </c>
      <c r="G682">
        <v>2434</v>
      </c>
      <c r="H682">
        <v>2517</v>
      </c>
      <c r="I682">
        <v>2377</v>
      </c>
      <c r="J682">
        <v>2447</v>
      </c>
      <c r="K682">
        <v>21</v>
      </c>
      <c r="L682">
        <v>10</v>
      </c>
      <c r="M682">
        <v>7</v>
      </c>
      <c r="N682">
        <v>4</v>
      </c>
      <c r="O682">
        <v>3</v>
      </c>
      <c r="P682">
        <v>9</v>
      </c>
      <c r="Q682">
        <v>0</v>
      </c>
      <c r="R682">
        <v>25</v>
      </c>
      <c r="S682">
        <v>26</v>
      </c>
      <c r="T682">
        <v>22</v>
      </c>
      <c r="U682">
        <v>2394</v>
      </c>
      <c r="V682">
        <v>2486</v>
      </c>
      <c r="W682">
        <v>40</v>
      </c>
      <c r="X682">
        <v>31</v>
      </c>
    </row>
    <row r="683" spans="1:24" hidden="1" x14ac:dyDescent="0.25">
      <c r="A683" s="74" t="str">
        <f t="shared" si="10"/>
        <v>17173</v>
      </c>
      <c r="B683">
        <v>17</v>
      </c>
      <c r="C683">
        <v>173</v>
      </c>
      <c r="D683" t="s">
        <v>613</v>
      </c>
      <c r="E683" t="s">
        <v>188</v>
      </c>
      <c r="F683">
        <v>21634</v>
      </c>
      <c r="G683">
        <v>10772</v>
      </c>
      <c r="H683">
        <v>10862</v>
      </c>
      <c r="I683">
        <v>10543</v>
      </c>
      <c r="J683">
        <v>10657</v>
      </c>
      <c r="K683">
        <v>57</v>
      </c>
      <c r="L683">
        <v>30</v>
      </c>
      <c r="M683">
        <v>34</v>
      </c>
      <c r="N683">
        <v>22</v>
      </c>
      <c r="O683">
        <v>35</v>
      </c>
      <c r="P683">
        <v>38</v>
      </c>
      <c r="Q683">
        <v>6</v>
      </c>
      <c r="R683">
        <v>4</v>
      </c>
      <c r="S683">
        <v>97</v>
      </c>
      <c r="T683">
        <v>111</v>
      </c>
      <c r="U683">
        <v>10640</v>
      </c>
      <c r="V683">
        <v>10745</v>
      </c>
      <c r="W683">
        <v>132</v>
      </c>
      <c r="X683">
        <v>117</v>
      </c>
    </row>
    <row r="684" spans="1:24" hidden="1" x14ac:dyDescent="0.25">
      <c r="A684" s="74" t="str">
        <f t="shared" si="10"/>
        <v>17175</v>
      </c>
      <c r="B684">
        <v>17</v>
      </c>
      <c r="C684">
        <v>175</v>
      </c>
      <c r="D684" t="s">
        <v>613</v>
      </c>
      <c r="E684" t="s">
        <v>658</v>
      </c>
      <c r="F684">
        <v>5342</v>
      </c>
      <c r="G684">
        <v>2652</v>
      </c>
      <c r="H684">
        <v>2690</v>
      </c>
      <c r="I684">
        <v>2572</v>
      </c>
      <c r="J684">
        <v>2587</v>
      </c>
      <c r="K684">
        <v>18</v>
      </c>
      <c r="L684">
        <v>28</v>
      </c>
      <c r="M684">
        <v>6</v>
      </c>
      <c r="N684">
        <v>7</v>
      </c>
      <c r="O684">
        <v>15</v>
      </c>
      <c r="P684">
        <v>21</v>
      </c>
      <c r="Q684">
        <v>2</v>
      </c>
      <c r="R684">
        <v>2</v>
      </c>
      <c r="S684">
        <v>39</v>
      </c>
      <c r="T684">
        <v>45</v>
      </c>
      <c r="U684">
        <v>2600</v>
      </c>
      <c r="V684">
        <v>2633</v>
      </c>
      <c r="W684">
        <v>52</v>
      </c>
      <c r="X684">
        <v>57</v>
      </c>
    </row>
    <row r="685" spans="1:24" hidden="1" x14ac:dyDescent="0.25">
      <c r="A685" s="74" t="str">
        <f t="shared" si="10"/>
        <v>17177</v>
      </c>
      <c r="B685">
        <v>17</v>
      </c>
      <c r="C685">
        <v>177</v>
      </c>
      <c r="D685" t="s">
        <v>613</v>
      </c>
      <c r="E685" t="s">
        <v>659</v>
      </c>
      <c r="F685">
        <v>44498</v>
      </c>
      <c r="G685">
        <v>21638</v>
      </c>
      <c r="H685">
        <v>22860</v>
      </c>
      <c r="I685">
        <v>18466</v>
      </c>
      <c r="J685">
        <v>19527</v>
      </c>
      <c r="K685">
        <v>2307</v>
      </c>
      <c r="L685">
        <v>2336</v>
      </c>
      <c r="M685">
        <v>67</v>
      </c>
      <c r="N685">
        <v>69</v>
      </c>
      <c r="O685">
        <v>136</v>
      </c>
      <c r="P685">
        <v>174</v>
      </c>
      <c r="Q685">
        <v>13</v>
      </c>
      <c r="R685">
        <v>8</v>
      </c>
      <c r="S685">
        <v>649</v>
      </c>
      <c r="T685">
        <v>746</v>
      </c>
      <c r="U685">
        <v>20609</v>
      </c>
      <c r="V685">
        <v>21975</v>
      </c>
      <c r="W685">
        <v>1029</v>
      </c>
      <c r="X685">
        <v>885</v>
      </c>
    </row>
    <row r="686" spans="1:24" hidden="1" x14ac:dyDescent="0.25">
      <c r="A686" s="74" t="str">
        <f t="shared" si="10"/>
        <v>17179</v>
      </c>
      <c r="B686">
        <v>17</v>
      </c>
      <c r="C686">
        <v>179</v>
      </c>
      <c r="D686" t="s">
        <v>613</v>
      </c>
      <c r="E686" t="s">
        <v>660</v>
      </c>
      <c r="F686">
        <v>131803</v>
      </c>
      <c r="G686">
        <v>64848</v>
      </c>
      <c r="H686">
        <v>66955</v>
      </c>
      <c r="I686">
        <v>61943</v>
      </c>
      <c r="J686">
        <v>64410</v>
      </c>
      <c r="K686">
        <v>1172</v>
      </c>
      <c r="L686">
        <v>644</v>
      </c>
      <c r="M686">
        <v>242</v>
      </c>
      <c r="N686">
        <v>193</v>
      </c>
      <c r="O686">
        <v>500</v>
      </c>
      <c r="P686">
        <v>728</v>
      </c>
      <c r="Q686">
        <v>25</v>
      </c>
      <c r="R686">
        <v>17</v>
      </c>
      <c r="S686">
        <v>966</v>
      </c>
      <c r="T686">
        <v>963</v>
      </c>
      <c r="U686">
        <v>63046</v>
      </c>
      <c r="V686">
        <v>65520</v>
      </c>
      <c r="W686">
        <v>1802</v>
      </c>
      <c r="X686">
        <v>1435</v>
      </c>
    </row>
    <row r="687" spans="1:24" hidden="1" x14ac:dyDescent="0.25">
      <c r="A687" s="74" t="str">
        <f t="shared" si="10"/>
        <v>17181</v>
      </c>
      <c r="B687">
        <v>17</v>
      </c>
      <c r="C687">
        <v>181</v>
      </c>
      <c r="D687" t="s">
        <v>613</v>
      </c>
      <c r="E687" t="s">
        <v>72</v>
      </c>
      <c r="F687">
        <v>16653</v>
      </c>
      <c r="G687">
        <v>8345</v>
      </c>
      <c r="H687">
        <v>8308</v>
      </c>
      <c r="I687">
        <v>7953</v>
      </c>
      <c r="J687">
        <v>7987</v>
      </c>
      <c r="K687">
        <v>137</v>
      </c>
      <c r="L687">
        <v>85</v>
      </c>
      <c r="M687">
        <v>73</v>
      </c>
      <c r="N687">
        <v>50</v>
      </c>
      <c r="O687">
        <v>35</v>
      </c>
      <c r="P687">
        <v>48</v>
      </c>
      <c r="Q687">
        <v>2</v>
      </c>
      <c r="R687">
        <v>5</v>
      </c>
      <c r="S687">
        <v>145</v>
      </c>
      <c r="T687">
        <v>133</v>
      </c>
      <c r="U687">
        <v>7860</v>
      </c>
      <c r="V687">
        <v>7912</v>
      </c>
      <c r="W687">
        <v>485</v>
      </c>
      <c r="X687">
        <v>396</v>
      </c>
    </row>
    <row r="688" spans="1:24" hidden="1" x14ac:dyDescent="0.25">
      <c r="A688" s="74" t="str">
        <f t="shared" si="10"/>
        <v>17183</v>
      </c>
      <c r="B688">
        <v>17</v>
      </c>
      <c r="C688">
        <v>183</v>
      </c>
      <c r="D688" t="s">
        <v>613</v>
      </c>
      <c r="E688" t="s">
        <v>661</v>
      </c>
      <c r="F688">
        <v>75758</v>
      </c>
      <c r="G688">
        <v>37722</v>
      </c>
      <c r="H688">
        <v>38036</v>
      </c>
      <c r="I688">
        <v>30712</v>
      </c>
      <c r="J688">
        <v>31525</v>
      </c>
      <c r="K688">
        <v>5555</v>
      </c>
      <c r="L688">
        <v>5015</v>
      </c>
      <c r="M688">
        <v>155</v>
      </c>
      <c r="N688">
        <v>150</v>
      </c>
      <c r="O688">
        <v>300</v>
      </c>
      <c r="P688">
        <v>393</v>
      </c>
      <c r="Q688">
        <v>16</v>
      </c>
      <c r="R688">
        <v>11</v>
      </c>
      <c r="S688">
        <v>984</v>
      </c>
      <c r="T688">
        <v>942</v>
      </c>
      <c r="U688">
        <v>35561</v>
      </c>
      <c r="V688">
        <v>36215</v>
      </c>
      <c r="W688">
        <v>2161</v>
      </c>
      <c r="X688">
        <v>1821</v>
      </c>
    </row>
    <row r="689" spans="1:24" hidden="1" x14ac:dyDescent="0.25">
      <c r="A689" s="74" t="str">
        <f t="shared" si="10"/>
        <v>17185</v>
      </c>
      <c r="B689">
        <v>17</v>
      </c>
      <c r="C689">
        <v>185</v>
      </c>
      <c r="D689" t="s">
        <v>613</v>
      </c>
      <c r="E689" t="s">
        <v>662</v>
      </c>
      <c r="F689">
        <v>11520</v>
      </c>
      <c r="G689">
        <v>5806</v>
      </c>
      <c r="H689">
        <v>5714</v>
      </c>
      <c r="I689">
        <v>5525</v>
      </c>
      <c r="J689">
        <v>5515</v>
      </c>
      <c r="K689">
        <v>70</v>
      </c>
      <c r="L689">
        <v>47</v>
      </c>
      <c r="M689">
        <v>17</v>
      </c>
      <c r="N689">
        <v>18</v>
      </c>
      <c r="O689">
        <v>86</v>
      </c>
      <c r="P689">
        <v>53</v>
      </c>
      <c r="Q689">
        <v>4</v>
      </c>
      <c r="R689">
        <v>1</v>
      </c>
      <c r="S689">
        <v>104</v>
      </c>
      <c r="T689">
        <v>80</v>
      </c>
      <c r="U689">
        <v>5580</v>
      </c>
      <c r="V689">
        <v>5577</v>
      </c>
      <c r="W689">
        <v>226</v>
      </c>
      <c r="X689">
        <v>137</v>
      </c>
    </row>
    <row r="690" spans="1:24" hidden="1" x14ac:dyDescent="0.25">
      <c r="A690" s="74" t="str">
        <f t="shared" si="10"/>
        <v>17187</v>
      </c>
      <c r="B690">
        <v>17</v>
      </c>
      <c r="C690">
        <v>187</v>
      </c>
      <c r="D690" t="s">
        <v>613</v>
      </c>
      <c r="E690" t="s">
        <v>568</v>
      </c>
      <c r="F690">
        <v>16844</v>
      </c>
      <c r="G690">
        <v>8314</v>
      </c>
      <c r="H690">
        <v>8530</v>
      </c>
      <c r="I690">
        <v>7589</v>
      </c>
      <c r="J690">
        <v>7928</v>
      </c>
      <c r="K690">
        <v>290</v>
      </c>
      <c r="L690">
        <v>200</v>
      </c>
      <c r="M690">
        <v>45</v>
      </c>
      <c r="N690">
        <v>39</v>
      </c>
      <c r="O690">
        <v>228</v>
      </c>
      <c r="P690">
        <v>178</v>
      </c>
      <c r="Q690">
        <v>18</v>
      </c>
      <c r="R690">
        <v>14</v>
      </c>
      <c r="S690">
        <v>144</v>
      </c>
      <c r="T690">
        <v>171</v>
      </c>
      <c r="U690">
        <v>7412</v>
      </c>
      <c r="V690">
        <v>7770</v>
      </c>
      <c r="W690">
        <v>902</v>
      </c>
      <c r="X690">
        <v>760</v>
      </c>
    </row>
    <row r="691" spans="1:24" hidden="1" x14ac:dyDescent="0.25">
      <c r="A691" s="74" t="str">
        <f t="shared" si="10"/>
        <v>17189</v>
      </c>
      <c r="B691">
        <v>17</v>
      </c>
      <c r="C691">
        <v>189</v>
      </c>
      <c r="D691" t="s">
        <v>613</v>
      </c>
      <c r="E691" t="s">
        <v>75</v>
      </c>
      <c r="F691">
        <v>13887</v>
      </c>
      <c r="G691">
        <v>6949</v>
      </c>
      <c r="H691">
        <v>6938</v>
      </c>
      <c r="I691">
        <v>6742</v>
      </c>
      <c r="J691">
        <v>6761</v>
      </c>
      <c r="K691">
        <v>81</v>
      </c>
      <c r="L691">
        <v>56</v>
      </c>
      <c r="M691">
        <v>22</v>
      </c>
      <c r="N691">
        <v>10</v>
      </c>
      <c r="O691">
        <v>30</v>
      </c>
      <c r="P691">
        <v>41</v>
      </c>
      <c r="Q691">
        <v>2</v>
      </c>
      <c r="R691">
        <v>1</v>
      </c>
      <c r="S691">
        <v>72</v>
      </c>
      <c r="T691">
        <v>69</v>
      </c>
      <c r="U691">
        <v>6854</v>
      </c>
      <c r="V691">
        <v>6833</v>
      </c>
      <c r="W691">
        <v>95</v>
      </c>
      <c r="X691">
        <v>105</v>
      </c>
    </row>
    <row r="692" spans="1:24" hidden="1" x14ac:dyDescent="0.25">
      <c r="A692" s="74" t="str">
        <f t="shared" si="10"/>
        <v>17191</v>
      </c>
      <c r="B692">
        <v>17</v>
      </c>
      <c r="C692">
        <v>191</v>
      </c>
      <c r="D692" t="s">
        <v>613</v>
      </c>
      <c r="E692" t="s">
        <v>569</v>
      </c>
      <c r="F692">
        <v>16215</v>
      </c>
      <c r="G692">
        <v>8004</v>
      </c>
      <c r="H692">
        <v>8211</v>
      </c>
      <c r="I692">
        <v>7783</v>
      </c>
      <c r="J692">
        <v>8004</v>
      </c>
      <c r="K692">
        <v>56</v>
      </c>
      <c r="L692">
        <v>43</v>
      </c>
      <c r="M692">
        <v>25</v>
      </c>
      <c r="N692">
        <v>29</v>
      </c>
      <c r="O692">
        <v>42</v>
      </c>
      <c r="P692">
        <v>61</v>
      </c>
      <c r="Q692">
        <v>1</v>
      </c>
      <c r="R692">
        <v>1</v>
      </c>
      <c r="S692">
        <v>97</v>
      </c>
      <c r="T692">
        <v>73</v>
      </c>
      <c r="U692">
        <v>7883</v>
      </c>
      <c r="V692">
        <v>8072</v>
      </c>
      <c r="W692">
        <v>121</v>
      </c>
      <c r="X692">
        <v>139</v>
      </c>
    </row>
    <row r="693" spans="1:24" hidden="1" x14ac:dyDescent="0.25">
      <c r="A693" s="74" t="str">
        <f t="shared" si="10"/>
        <v>17193</v>
      </c>
      <c r="B693">
        <v>17</v>
      </c>
      <c r="C693">
        <v>193</v>
      </c>
      <c r="D693" t="s">
        <v>613</v>
      </c>
      <c r="E693" t="s">
        <v>290</v>
      </c>
      <c r="F693">
        <v>13537</v>
      </c>
      <c r="G693">
        <v>6639</v>
      </c>
      <c r="H693">
        <v>6898</v>
      </c>
      <c r="I693">
        <v>6413</v>
      </c>
      <c r="J693">
        <v>6731</v>
      </c>
      <c r="K693">
        <v>68</v>
      </c>
      <c r="L693">
        <v>27</v>
      </c>
      <c r="M693">
        <v>30</v>
      </c>
      <c r="N693">
        <v>22</v>
      </c>
      <c r="O693">
        <v>31</v>
      </c>
      <c r="P693">
        <v>53</v>
      </c>
      <c r="Q693">
        <v>5</v>
      </c>
      <c r="R693">
        <v>2</v>
      </c>
      <c r="S693">
        <v>92</v>
      </c>
      <c r="T693">
        <v>63</v>
      </c>
      <c r="U693">
        <v>6519</v>
      </c>
      <c r="V693">
        <v>6808</v>
      </c>
      <c r="W693">
        <v>120</v>
      </c>
      <c r="X693">
        <v>90</v>
      </c>
    </row>
    <row r="694" spans="1:24" hidden="1" x14ac:dyDescent="0.25">
      <c r="A694" s="74" t="str">
        <f t="shared" si="10"/>
        <v>17195</v>
      </c>
      <c r="B694">
        <v>17</v>
      </c>
      <c r="C694">
        <v>195</v>
      </c>
      <c r="D694" t="s">
        <v>613</v>
      </c>
      <c r="E694" t="s">
        <v>663</v>
      </c>
      <c r="F694">
        <v>55175</v>
      </c>
      <c r="G694">
        <v>27302</v>
      </c>
      <c r="H694">
        <v>27873</v>
      </c>
      <c r="I694">
        <v>25977</v>
      </c>
      <c r="J694">
        <v>26611</v>
      </c>
      <c r="K694">
        <v>557</v>
      </c>
      <c r="L694">
        <v>446</v>
      </c>
      <c r="M694">
        <v>150</v>
      </c>
      <c r="N694">
        <v>116</v>
      </c>
      <c r="O694">
        <v>126</v>
      </c>
      <c r="P694">
        <v>190</v>
      </c>
      <c r="Q694">
        <v>9</v>
      </c>
      <c r="R694">
        <v>5</v>
      </c>
      <c r="S694">
        <v>483</v>
      </c>
      <c r="T694">
        <v>505</v>
      </c>
      <c r="U694">
        <v>23820</v>
      </c>
      <c r="V694">
        <v>24541</v>
      </c>
      <c r="W694">
        <v>3482</v>
      </c>
      <c r="X694">
        <v>3332</v>
      </c>
    </row>
    <row r="695" spans="1:24" hidden="1" x14ac:dyDescent="0.25">
      <c r="A695" s="74" t="str">
        <f t="shared" si="10"/>
        <v>17197</v>
      </c>
      <c r="B695">
        <v>17</v>
      </c>
      <c r="C695">
        <v>197</v>
      </c>
      <c r="D695" t="s">
        <v>613</v>
      </c>
      <c r="E695" t="s">
        <v>664</v>
      </c>
      <c r="F695">
        <v>690743</v>
      </c>
      <c r="G695">
        <v>342744</v>
      </c>
      <c r="H695">
        <v>347999</v>
      </c>
      <c r="I695">
        <v>272567</v>
      </c>
      <c r="J695">
        <v>274475</v>
      </c>
      <c r="K695">
        <v>41467</v>
      </c>
      <c r="L695">
        <v>43057</v>
      </c>
      <c r="M695">
        <v>1656</v>
      </c>
      <c r="N695">
        <v>1586</v>
      </c>
      <c r="O695">
        <v>20011</v>
      </c>
      <c r="P695">
        <v>21745</v>
      </c>
      <c r="Q695">
        <v>191</v>
      </c>
      <c r="R695">
        <v>176</v>
      </c>
      <c r="S695">
        <v>6852</v>
      </c>
      <c r="T695">
        <v>6960</v>
      </c>
      <c r="U695">
        <v>278626</v>
      </c>
      <c r="V695">
        <v>286742</v>
      </c>
      <c r="W695">
        <v>64118</v>
      </c>
      <c r="X695">
        <v>61257</v>
      </c>
    </row>
    <row r="696" spans="1:24" hidden="1" x14ac:dyDescent="0.25">
      <c r="A696" s="74" t="str">
        <f t="shared" si="10"/>
        <v>17199</v>
      </c>
      <c r="B696">
        <v>17</v>
      </c>
      <c r="C696">
        <v>199</v>
      </c>
      <c r="D696" t="s">
        <v>613</v>
      </c>
      <c r="E696" t="s">
        <v>665</v>
      </c>
      <c r="F696">
        <v>66597</v>
      </c>
      <c r="G696">
        <v>33155</v>
      </c>
      <c r="H696">
        <v>33442</v>
      </c>
      <c r="I696">
        <v>30070</v>
      </c>
      <c r="J696">
        <v>30929</v>
      </c>
      <c r="K696">
        <v>1906</v>
      </c>
      <c r="L696">
        <v>1190</v>
      </c>
      <c r="M696">
        <v>200</v>
      </c>
      <c r="N696">
        <v>111</v>
      </c>
      <c r="O696">
        <v>365</v>
      </c>
      <c r="P696">
        <v>530</v>
      </c>
      <c r="Q696">
        <v>9</v>
      </c>
      <c r="R696">
        <v>8</v>
      </c>
      <c r="S696">
        <v>605</v>
      </c>
      <c r="T696">
        <v>674</v>
      </c>
      <c r="U696">
        <v>32147</v>
      </c>
      <c r="V696">
        <v>32633</v>
      </c>
      <c r="W696">
        <v>1008</v>
      </c>
      <c r="X696">
        <v>809</v>
      </c>
    </row>
    <row r="697" spans="1:24" hidden="1" x14ac:dyDescent="0.25">
      <c r="A697" s="74" t="str">
        <f t="shared" si="10"/>
        <v>17201</v>
      </c>
      <c r="B697">
        <v>17</v>
      </c>
      <c r="C697">
        <v>201</v>
      </c>
      <c r="D697" t="s">
        <v>613</v>
      </c>
      <c r="E697" t="s">
        <v>666</v>
      </c>
      <c r="F697">
        <v>282572</v>
      </c>
      <c r="G697">
        <v>137829</v>
      </c>
      <c r="H697">
        <v>144743</v>
      </c>
      <c r="I697">
        <v>110151</v>
      </c>
      <c r="J697">
        <v>114841</v>
      </c>
      <c r="K697">
        <v>18819</v>
      </c>
      <c r="L697">
        <v>20631</v>
      </c>
      <c r="M697">
        <v>761</v>
      </c>
      <c r="N697">
        <v>810</v>
      </c>
      <c r="O697">
        <v>3874</v>
      </c>
      <c r="P697">
        <v>4138</v>
      </c>
      <c r="Q697">
        <v>75</v>
      </c>
      <c r="R697">
        <v>84</v>
      </c>
      <c r="S697">
        <v>4149</v>
      </c>
      <c r="T697">
        <v>4239</v>
      </c>
      <c r="U697">
        <v>118590</v>
      </c>
      <c r="V697">
        <v>125802</v>
      </c>
      <c r="W697">
        <v>19239</v>
      </c>
      <c r="X697">
        <v>18941</v>
      </c>
    </row>
    <row r="698" spans="1:24" hidden="1" x14ac:dyDescent="0.25">
      <c r="A698" s="74" t="str">
        <f t="shared" si="10"/>
        <v>17203</v>
      </c>
      <c r="B698">
        <v>17</v>
      </c>
      <c r="C698">
        <v>203</v>
      </c>
      <c r="D698" t="s">
        <v>613</v>
      </c>
      <c r="E698" t="s">
        <v>667</v>
      </c>
      <c r="F698">
        <v>38459</v>
      </c>
      <c r="G698">
        <v>19225</v>
      </c>
      <c r="H698">
        <v>19234</v>
      </c>
      <c r="I698">
        <v>18634</v>
      </c>
      <c r="J698">
        <v>18656</v>
      </c>
      <c r="K698">
        <v>166</v>
      </c>
      <c r="L698">
        <v>118</v>
      </c>
      <c r="M698">
        <v>50</v>
      </c>
      <c r="N698">
        <v>53</v>
      </c>
      <c r="O698">
        <v>151</v>
      </c>
      <c r="P698">
        <v>159</v>
      </c>
      <c r="Q698">
        <v>6</v>
      </c>
      <c r="R698">
        <v>9</v>
      </c>
      <c r="S698">
        <v>218</v>
      </c>
      <c r="T698">
        <v>239</v>
      </c>
      <c r="U698">
        <v>18830</v>
      </c>
      <c r="V698">
        <v>18894</v>
      </c>
      <c r="W698">
        <v>395</v>
      </c>
      <c r="X698">
        <v>340</v>
      </c>
    </row>
    <row r="699" spans="1:24" hidden="1" x14ac:dyDescent="0.25">
      <c r="A699" s="74" t="str">
        <f t="shared" si="10"/>
        <v>18001</v>
      </c>
      <c r="B699">
        <v>18</v>
      </c>
      <c r="C699">
        <v>1</v>
      </c>
      <c r="D699" t="s">
        <v>668</v>
      </c>
      <c r="E699" t="s">
        <v>350</v>
      </c>
      <c r="F699">
        <v>35777</v>
      </c>
      <c r="G699">
        <v>17875</v>
      </c>
      <c r="H699">
        <v>17902</v>
      </c>
      <c r="I699">
        <v>17452</v>
      </c>
      <c r="J699">
        <v>17543</v>
      </c>
      <c r="K699">
        <v>108</v>
      </c>
      <c r="L699">
        <v>90</v>
      </c>
      <c r="M699">
        <v>69</v>
      </c>
      <c r="N699">
        <v>48</v>
      </c>
      <c r="O699">
        <v>71</v>
      </c>
      <c r="P699">
        <v>66</v>
      </c>
      <c r="Q699">
        <v>8</v>
      </c>
      <c r="R699">
        <v>7</v>
      </c>
      <c r="S699">
        <v>167</v>
      </c>
      <c r="T699">
        <v>148</v>
      </c>
      <c r="U699">
        <v>17031</v>
      </c>
      <c r="V699">
        <v>17123</v>
      </c>
      <c r="W699">
        <v>844</v>
      </c>
      <c r="X699">
        <v>779</v>
      </c>
    </row>
    <row r="700" spans="1:24" hidden="1" x14ac:dyDescent="0.25">
      <c r="A700" s="74" t="str">
        <f t="shared" si="10"/>
        <v>18003</v>
      </c>
      <c r="B700">
        <v>18</v>
      </c>
      <c r="C700">
        <v>3</v>
      </c>
      <c r="D700" t="s">
        <v>668</v>
      </c>
      <c r="E700" t="s">
        <v>669</v>
      </c>
      <c r="F700">
        <v>379299</v>
      </c>
      <c r="G700">
        <v>185582</v>
      </c>
      <c r="H700">
        <v>193717</v>
      </c>
      <c r="I700">
        <v>148023</v>
      </c>
      <c r="J700">
        <v>153977</v>
      </c>
      <c r="K700">
        <v>21673</v>
      </c>
      <c r="L700">
        <v>23777</v>
      </c>
      <c r="M700">
        <v>871</v>
      </c>
      <c r="N700">
        <v>909</v>
      </c>
      <c r="O700">
        <v>8826</v>
      </c>
      <c r="P700">
        <v>8605</v>
      </c>
      <c r="Q700">
        <v>193</v>
      </c>
      <c r="R700">
        <v>200</v>
      </c>
      <c r="S700">
        <v>5996</v>
      </c>
      <c r="T700">
        <v>6249</v>
      </c>
      <c r="U700">
        <v>170699</v>
      </c>
      <c r="V700">
        <v>179244</v>
      </c>
      <c r="W700">
        <v>14883</v>
      </c>
      <c r="X700">
        <v>14473</v>
      </c>
    </row>
    <row r="701" spans="1:24" hidden="1" x14ac:dyDescent="0.25">
      <c r="A701" s="74" t="str">
        <f t="shared" si="10"/>
        <v>18005</v>
      </c>
      <c r="B701">
        <v>18</v>
      </c>
      <c r="C701">
        <v>5</v>
      </c>
      <c r="D701" t="s">
        <v>668</v>
      </c>
      <c r="E701" t="s">
        <v>670</v>
      </c>
      <c r="F701">
        <v>83779</v>
      </c>
      <c r="G701">
        <v>42179</v>
      </c>
      <c r="H701">
        <v>41600</v>
      </c>
      <c r="I701">
        <v>35951</v>
      </c>
      <c r="J701">
        <v>36859</v>
      </c>
      <c r="K701">
        <v>1139</v>
      </c>
      <c r="L701">
        <v>835</v>
      </c>
      <c r="M701">
        <v>204</v>
      </c>
      <c r="N701">
        <v>186</v>
      </c>
      <c r="O701">
        <v>4137</v>
      </c>
      <c r="P701">
        <v>2996</v>
      </c>
      <c r="Q701">
        <v>35</v>
      </c>
      <c r="R701">
        <v>23</v>
      </c>
      <c r="S701">
        <v>713</v>
      </c>
      <c r="T701">
        <v>701</v>
      </c>
      <c r="U701">
        <v>38886</v>
      </c>
      <c r="V701">
        <v>38874</v>
      </c>
      <c r="W701">
        <v>3293</v>
      </c>
      <c r="X701">
        <v>2726</v>
      </c>
    </row>
    <row r="702" spans="1:24" hidden="1" x14ac:dyDescent="0.25">
      <c r="A702" s="74" t="str">
        <f t="shared" si="10"/>
        <v>18007</v>
      </c>
      <c r="B702">
        <v>18</v>
      </c>
      <c r="C702">
        <v>7</v>
      </c>
      <c r="D702" t="s">
        <v>668</v>
      </c>
      <c r="E702" t="s">
        <v>43</v>
      </c>
      <c r="F702">
        <v>8748</v>
      </c>
      <c r="G702">
        <v>4363</v>
      </c>
      <c r="H702">
        <v>4385</v>
      </c>
      <c r="I702">
        <v>4226</v>
      </c>
      <c r="J702">
        <v>4253</v>
      </c>
      <c r="K702">
        <v>61</v>
      </c>
      <c r="L702">
        <v>36</v>
      </c>
      <c r="M702">
        <v>17</v>
      </c>
      <c r="N702">
        <v>11</v>
      </c>
      <c r="O702">
        <v>6</v>
      </c>
      <c r="P702">
        <v>15</v>
      </c>
      <c r="Q702">
        <v>4</v>
      </c>
      <c r="R702">
        <v>2</v>
      </c>
      <c r="S702">
        <v>49</v>
      </c>
      <c r="T702">
        <v>68</v>
      </c>
      <c r="U702">
        <v>4109</v>
      </c>
      <c r="V702">
        <v>4163</v>
      </c>
      <c r="W702">
        <v>254</v>
      </c>
      <c r="X702">
        <v>222</v>
      </c>
    </row>
    <row r="703" spans="1:24" hidden="1" x14ac:dyDescent="0.25">
      <c r="A703" s="74" t="str">
        <f t="shared" si="10"/>
        <v>18009</v>
      </c>
      <c r="B703">
        <v>18</v>
      </c>
      <c r="C703">
        <v>9</v>
      </c>
      <c r="D703" t="s">
        <v>668</v>
      </c>
      <c r="E703" t="s">
        <v>671</v>
      </c>
      <c r="F703">
        <v>11758</v>
      </c>
      <c r="G703">
        <v>5759</v>
      </c>
      <c r="H703">
        <v>5999</v>
      </c>
      <c r="I703">
        <v>5572</v>
      </c>
      <c r="J703">
        <v>5806</v>
      </c>
      <c r="K703">
        <v>64</v>
      </c>
      <c r="L703">
        <v>26</v>
      </c>
      <c r="M703">
        <v>11</v>
      </c>
      <c r="N703">
        <v>20</v>
      </c>
      <c r="O703">
        <v>13</v>
      </c>
      <c r="P703">
        <v>54</v>
      </c>
      <c r="Q703">
        <v>3</v>
      </c>
      <c r="R703">
        <v>1</v>
      </c>
      <c r="S703">
        <v>96</v>
      </c>
      <c r="T703">
        <v>92</v>
      </c>
      <c r="U703">
        <v>5672</v>
      </c>
      <c r="V703">
        <v>5880</v>
      </c>
      <c r="W703">
        <v>87</v>
      </c>
      <c r="X703">
        <v>119</v>
      </c>
    </row>
    <row r="704" spans="1:24" hidden="1" x14ac:dyDescent="0.25">
      <c r="A704" s="74" t="str">
        <f t="shared" si="10"/>
        <v>18011</v>
      </c>
      <c r="B704">
        <v>18</v>
      </c>
      <c r="C704">
        <v>11</v>
      </c>
      <c r="D704" t="s">
        <v>668</v>
      </c>
      <c r="E704" t="s">
        <v>245</v>
      </c>
      <c r="F704">
        <v>67843</v>
      </c>
      <c r="G704">
        <v>33727</v>
      </c>
      <c r="H704">
        <v>34116</v>
      </c>
      <c r="I704">
        <v>31226</v>
      </c>
      <c r="J704">
        <v>31583</v>
      </c>
      <c r="K704">
        <v>740</v>
      </c>
      <c r="L704">
        <v>684</v>
      </c>
      <c r="M704">
        <v>100</v>
      </c>
      <c r="N704">
        <v>84</v>
      </c>
      <c r="O704">
        <v>1101</v>
      </c>
      <c r="P704">
        <v>1183</v>
      </c>
      <c r="Q704">
        <v>13</v>
      </c>
      <c r="R704">
        <v>12</v>
      </c>
      <c r="S704">
        <v>547</v>
      </c>
      <c r="T704">
        <v>570</v>
      </c>
      <c r="U704">
        <v>32611</v>
      </c>
      <c r="V704">
        <v>33075</v>
      </c>
      <c r="W704">
        <v>1116</v>
      </c>
      <c r="X704">
        <v>1041</v>
      </c>
    </row>
    <row r="705" spans="1:24" hidden="1" x14ac:dyDescent="0.25">
      <c r="A705" s="74" t="str">
        <f t="shared" si="10"/>
        <v>18013</v>
      </c>
      <c r="B705">
        <v>18</v>
      </c>
      <c r="C705">
        <v>13</v>
      </c>
      <c r="D705" t="s">
        <v>668</v>
      </c>
      <c r="E705" t="s">
        <v>616</v>
      </c>
      <c r="F705">
        <v>15092</v>
      </c>
      <c r="G705">
        <v>7454</v>
      </c>
      <c r="H705">
        <v>7638</v>
      </c>
      <c r="I705">
        <v>7220</v>
      </c>
      <c r="J705">
        <v>7386</v>
      </c>
      <c r="K705">
        <v>63</v>
      </c>
      <c r="L705">
        <v>47</v>
      </c>
      <c r="M705">
        <v>43</v>
      </c>
      <c r="N705">
        <v>51</v>
      </c>
      <c r="O705">
        <v>22</v>
      </c>
      <c r="P705">
        <v>50</v>
      </c>
      <c r="Q705">
        <v>0</v>
      </c>
      <c r="R705">
        <v>3</v>
      </c>
      <c r="S705">
        <v>106</v>
      </c>
      <c r="T705">
        <v>101</v>
      </c>
      <c r="U705">
        <v>7293</v>
      </c>
      <c r="V705">
        <v>7521</v>
      </c>
      <c r="W705">
        <v>161</v>
      </c>
      <c r="X705">
        <v>117</v>
      </c>
    </row>
    <row r="706" spans="1:24" hidden="1" x14ac:dyDescent="0.25">
      <c r="A706" s="74" t="str">
        <f t="shared" ref="A706:A769" si="11">TEXT(B706*1000+C706,"00000")</f>
        <v>18015</v>
      </c>
      <c r="B706">
        <v>18</v>
      </c>
      <c r="C706">
        <v>15</v>
      </c>
      <c r="D706" t="s">
        <v>668</v>
      </c>
      <c r="E706" t="s">
        <v>247</v>
      </c>
      <c r="F706">
        <v>20257</v>
      </c>
      <c r="G706">
        <v>10193</v>
      </c>
      <c r="H706">
        <v>10064</v>
      </c>
      <c r="I706">
        <v>9904</v>
      </c>
      <c r="J706">
        <v>9806</v>
      </c>
      <c r="K706">
        <v>124</v>
      </c>
      <c r="L706">
        <v>77</v>
      </c>
      <c r="M706">
        <v>36</v>
      </c>
      <c r="N706">
        <v>43</v>
      </c>
      <c r="O706">
        <v>13</v>
      </c>
      <c r="P706">
        <v>24</v>
      </c>
      <c r="Q706">
        <v>3</v>
      </c>
      <c r="R706">
        <v>4</v>
      </c>
      <c r="S706">
        <v>113</v>
      </c>
      <c r="T706">
        <v>110</v>
      </c>
      <c r="U706">
        <v>9706</v>
      </c>
      <c r="V706">
        <v>9682</v>
      </c>
      <c r="W706">
        <v>487</v>
      </c>
      <c r="X706">
        <v>382</v>
      </c>
    </row>
    <row r="707" spans="1:24" hidden="1" x14ac:dyDescent="0.25">
      <c r="A707" s="74" t="str">
        <f t="shared" si="11"/>
        <v>18017</v>
      </c>
      <c r="B707">
        <v>18</v>
      </c>
      <c r="C707">
        <v>17</v>
      </c>
      <c r="D707" t="s">
        <v>668</v>
      </c>
      <c r="E707" t="s">
        <v>618</v>
      </c>
      <c r="F707">
        <v>37689</v>
      </c>
      <c r="G707">
        <v>18830</v>
      </c>
      <c r="H707">
        <v>18859</v>
      </c>
      <c r="I707">
        <v>17284</v>
      </c>
      <c r="J707">
        <v>17579</v>
      </c>
      <c r="K707">
        <v>547</v>
      </c>
      <c r="L707">
        <v>342</v>
      </c>
      <c r="M707">
        <v>231</v>
      </c>
      <c r="N707">
        <v>236</v>
      </c>
      <c r="O707">
        <v>429</v>
      </c>
      <c r="P707">
        <v>369</v>
      </c>
      <c r="Q707">
        <v>35</v>
      </c>
      <c r="R707">
        <v>38</v>
      </c>
      <c r="S707">
        <v>304</v>
      </c>
      <c r="T707">
        <v>295</v>
      </c>
      <c r="U707">
        <v>15586</v>
      </c>
      <c r="V707">
        <v>15896</v>
      </c>
      <c r="W707">
        <v>3244</v>
      </c>
      <c r="X707">
        <v>2963</v>
      </c>
    </row>
    <row r="708" spans="1:24" hidden="1" x14ac:dyDescent="0.25">
      <c r="A708" s="74" t="str">
        <f t="shared" si="11"/>
        <v>18019</v>
      </c>
      <c r="B708">
        <v>18</v>
      </c>
      <c r="C708">
        <v>19</v>
      </c>
      <c r="D708" t="s">
        <v>668</v>
      </c>
      <c r="E708" t="s">
        <v>249</v>
      </c>
      <c r="F708">
        <v>118302</v>
      </c>
      <c r="G708">
        <v>57657</v>
      </c>
      <c r="H708">
        <v>60645</v>
      </c>
      <c r="I708">
        <v>50384</v>
      </c>
      <c r="J708">
        <v>52964</v>
      </c>
      <c r="K708">
        <v>4887</v>
      </c>
      <c r="L708">
        <v>4999</v>
      </c>
      <c r="M708">
        <v>258</v>
      </c>
      <c r="N708">
        <v>245</v>
      </c>
      <c r="O708">
        <v>623</v>
      </c>
      <c r="P708">
        <v>791</v>
      </c>
      <c r="Q708">
        <v>54</v>
      </c>
      <c r="R708">
        <v>42</v>
      </c>
      <c r="S708">
        <v>1451</v>
      </c>
      <c r="T708">
        <v>1604</v>
      </c>
      <c r="U708">
        <v>54050</v>
      </c>
      <c r="V708">
        <v>57548</v>
      </c>
      <c r="W708">
        <v>3607</v>
      </c>
      <c r="X708">
        <v>3097</v>
      </c>
    </row>
    <row r="709" spans="1:24" hidden="1" x14ac:dyDescent="0.25">
      <c r="A709" s="74" t="str">
        <f t="shared" si="11"/>
        <v>18021</v>
      </c>
      <c r="B709">
        <v>18</v>
      </c>
      <c r="C709">
        <v>21</v>
      </c>
      <c r="D709" t="s">
        <v>668</v>
      </c>
      <c r="E709" t="s">
        <v>146</v>
      </c>
      <c r="F709">
        <v>26225</v>
      </c>
      <c r="G709">
        <v>13018</v>
      </c>
      <c r="H709">
        <v>13207</v>
      </c>
      <c r="I709">
        <v>12635</v>
      </c>
      <c r="J709">
        <v>12850</v>
      </c>
      <c r="K709">
        <v>118</v>
      </c>
      <c r="L709">
        <v>77</v>
      </c>
      <c r="M709">
        <v>36</v>
      </c>
      <c r="N709">
        <v>41</v>
      </c>
      <c r="O709">
        <v>50</v>
      </c>
      <c r="P709">
        <v>56</v>
      </c>
      <c r="Q709">
        <v>10</v>
      </c>
      <c r="R709">
        <v>4</v>
      </c>
      <c r="S709">
        <v>169</v>
      </c>
      <c r="T709">
        <v>179</v>
      </c>
      <c r="U709">
        <v>12812</v>
      </c>
      <c r="V709">
        <v>13023</v>
      </c>
      <c r="W709">
        <v>206</v>
      </c>
      <c r="X709">
        <v>184</v>
      </c>
    </row>
    <row r="710" spans="1:24" hidden="1" x14ac:dyDescent="0.25">
      <c r="A710" s="74" t="str">
        <f t="shared" si="11"/>
        <v>18023</v>
      </c>
      <c r="B710">
        <v>18</v>
      </c>
      <c r="C710">
        <v>23</v>
      </c>
      <c r="D710" t="s">
        <v>668</v>
      </c>
      <c r="E710" t="s">
        <v>621</v>
      </c>
      <c r="F710">
        <v>32399</v>
      </c>
      <c r="G710">
        <v>16129</v>
      </c>
      <c r="H710">
        <v>16270</v>
      </c>
      <c r="I710">
        <v>15646</v>
      </c>
      <c r="J710">
        <v>15814</v>
      </c>
      <c r="K710">
        <v>158</v>
      </c>
      <c r="L710">
        <v>93</v>
      </c>
      <c r="M710">
        <v>79</v>
      </c>
      <c r="N710">
        <v>98</v>
      </c>
      <c r="O710">
        <v>59</v>
      </c>
      <c r="P710">
        <v>94</v>
      </c>
      <c r="Q710">
        <v>7</v>
      </c>
      <c r="R710">
        <v>5</v>
      </c>
      <c r="S710">
        <v>180</v>
      </c>
      <c r="T710">
        <v>166</v>
      </c>
      <c r="U710">
        <v>13317</v>
      </c>
      <c r="V710">
        <v>13740</v>
      </c>
      <c r="W710">
        <v>2812</v>
      </c>
      <c r="X710">
        <v>2530</v>
      </c>
    </row>
    <row r="711" spans="1:24" hidden="1" x14ac:dyDescent="0.25">
      <c r="A711" s="74" t="str">
        <f t="shared" si="11"/>
        <v>18025</v>
      </c>
      <c r="B711">
        <v>18</v>
      </c>
      <c r="C711">
        <v>25</v>
      </c>
      <c r="D711" t="s">
        <v>668</v>
      </c>
      <c r="E711" t="s">
        <v>253</v>
      </c>
      <c r="F711">
        <v>10577</v>
      </c>
      <c r="G711">
        <v>5387</v>
      </c>
      <c r="H711">
        <v>5190</v>
      </c>
      <c r="I711">
        <v>5209</v>
      </c>
      <c r="J711">
        <v>5059</v>
      </c>
      <c r="K711">
        <v>46</v>
      </c>
      <c r="L711">
        <v>25</v>
      </c>
      <c r="M711">
        <v>33</v>
      </c>
      <c r="N711">
        <v>22</v>
      </c>
      <c r="O711">
        <v>12</v>
      </c>
      <c r="P711">
        <v>10</v>
      </c>
      <c r="Q711">
        <v>3</v>
      </c>
      <c r="R711">
        <v>6</v>
      </c>
      <c r="S711">
        <v>84</v>
      </c>
      <c r="T711">
        <v>68</v>
      </c>
      <c r="U711">
        <v>5295</v>
      </c>
      <c r="V711">
        <v>5118</v>
      </c>
      <c r="W711">
        <v>92</v>
      </c>
      <c r="X711">
        <v>72</v>
      </c>
    </row>
    <row r="712" spans="1:24" hidden="1" x14ac:dyDescent="0.25">
      <c r="A712" s="74" t="str">
        <f t="shared" si="11"/>
        <v>18027</v>
      </c>
      <c r="B712">
        <v>18</v>
      </c>
      <c r="C712">
        <v>27</v>
      </c>
      <c r="D712" t="s">
        <v>668</v>
      </c>
      <c r="E712" t="s">
        <v>672</v>
      </c>
      <c r="F712">
        <v>33351</v>
      </c>
      <c r="G712">
        <v>16827</v>
      </c>
      <c r="H712">
        <v>16524</v>
      </c>
      <c r="I712">
        <v>16018</v>
      </c>
      <c r="J712">
        <v>15863</v>
      </c>
      <c r="K712">
        <v>443</v>
      </c>
      <c r="L712">
        <v>325</v>
      </c>
      <c r="M712">
        <v>58</v>
      </c>
      <c r="N712">
        <v>72</v>
      </c>
      <c r="O712">
        <v>82</v>
      </c>
      <c r="P712">
        <v>87</v>
      </c>
      <c r="Q712">
        <v>29</v>
      </c>
      <c r="R712">
        <v>9</v>
      </c>
      <c r="S712">
        <v>197</v>
      </c>
      <c r="T712">
        <v>168</v>
      </c>
      <c r="U712">
        <v>15875</v>
      </c>
      <c r="V712">
        <v>15729</v>
      </c>
      <c r="W712">
        <v>952</v>
      </c>
      <c r="X712">
        <v>795</v>
      </c>
    </row>
    <row r="713" spans="1:24" hidden="1" x14ac:dyDescent="0.25">
      <c r="A713" s="74" t="str">
        <f t="shared" si="11"/>
        <v>18029</v>
      </c>
      <c r="B713">
        <v>18</v>
      </c>
      <c r="C713">
        <v>29</v>
      </c>
      <c r="D713" t="s">
        <v>668</v>
      </c>
      <c r="E713" t="s">
        <v>673</v>
      </c>
      <c r="F713">
        <v>49458</v>
      </c>
      <c r="G713">
        <v>24576</v>
      </c>
      <c r="H713">
        <v>24882</v>
      </c>
      <c r="I713">
        <v>23898</v>
      </c>
      <c r="J713">
        <v>24216</v>
      </c>
      <c r="K713">
        <v>195</v>
      </c>
      <c r="L713">
        <v>150</v>
      </c>
      <c r="M713">
        <v>61</v>
      </c>
      <c r="N713">
        <v>54</v>
      </c>
      <c r="O713">
        <v>96</v>
      </c>
      <c r="P713">
        <v>130</v>
      </c>
      <c r="Q713">
        <v>16</v>
      </c>
      <c r="R713">
        <v>18</v>
      </c>
      <c r="S713">
        <v>310</v>
      </c>
      <c r="T713">
        <v>314</v>
      </c>
      <c r="U713">
        <v>24228</v>
      </c>
      <c r="V713">
        <v>24535</v>
      </c>
      <c r="W713">
        <v>348</v>
      </c>
      <c r="X713">
        <v>347</v>
      </c>
    </row>
    <row r="714" spans="1:24" hidden="1" x14ac:dyDescent="0.25">
      <c r="A714" s="74" t="str">
        <f t="shared" si="11"/>
        <v>18031</v>
      </c>
      <c r="B714">
        <v>18</v>
      </c>
      <c r="C714">
        <v>31</v>
      </c>
      <c r="D714" t="s">
        <v>668</v>
      </c>
      <c r="E714" t="s">
        <v>499</v>
      </c>
      <c r="F714">
        <v>26559</v>
      </c>
      <c r="G714">
        <v>13198</v>
      </c>
      <c r="H714">
        <v>13361</v>
      </c>
      <c r="I714">
        <v>12665</v>
      </c>
      <c r="J714">
        <v>12973</v>
      </c>
      <c r="K714">
        <v>102</v>
      </c>
      <c r="L714">
        <v>66</v>
      </c>
      <c r="M714">
        <v>34</v>
      </c>
      <c r="N714">
        <v>39</v>
      </c>
      <c r="O714">
        <v>235</v>
      </c>
      <c r="P714">
        <v>158</v>
      </c>
      <c r="Q714">
        <v>9</v>
      </c>
      <c r="R714">
        <v>4</v>
      </c>
      <c r="S714">
        <v>153</v>
      </c>
      <c r="T714">
        <v>121</v>
      </c>
      <c r="U714">
        <v>12891</v>
      </c>
      <c r="V714">
        <v>13108</v>
      </c>
      <c r="W714">
        <v>307</v>
      </c>
      <c r="X714">
        <v>253</v>
      </c>
    </row>
    <row r="715" spans="1:24" hidden="1" x14ac:dyDescent="0.25">
      <c r="A715" s="74" t="str">
        <f t="shared" si="11"/>
        <v>18033</v>
      </c>
      <c r="B715">
        <v>18</v>
      </c>
      <c r="C715">
        <v>33</v>
      </c>
      <c r="D715" t="s">
        <v>668</v>
      </c>
      <c r="E715" t="s">
        <v>157</v>
      </c>
      <c r="F715">
        <v>43475</v>
      </c>
      <c r="G715">
        <v>21566</v>
      </c>
      <c r="H715">
        <v>21909</v>
      </c>
      <c r="I715">
        <v>20973</v>
      </c>
      <c r="J715">
        <v>21350</v>
      </c>
      <c r="K715">
        <v>140</v>
      </c>
      <c r="L715">
        <v>102</v>
      </c>
      <c r="M715">
        <v>75</v>
      </c>
      <c r="N715">
        <v>67</v>
      </c>
      <c r="O715">
        <v>93</v>
      </c>
      <c r="P715">
        <v>131</v>
      </c>
      <c r="Q715">
        <v>16</v>
      </c>
      <c r="R715">
        <v>14</v>
      </c>
      <c r="S715">
        <v>269</v>
      </c>
      <c r="T715">
        <v>245</v>
      </c>
      <c r="U715">
        <v>20921</v>
      </c>
      <c r="V715">
        <v>21317</v>
      </c>
      <c r="W715">
        <v>645</v>
      </c>
      <c r="X715">
        <v>592</v>
      </c>
    </row>
    <row r="716" spans="1:24" hidden="1" x14ac:dyDescent="0.25">
      <c r="A716" s="74" t="str">
        <f t="shared" si="11"/>
        <v>18035</v>
      </c>
      <c r="B716">
        <v>18</v>
      </c>
      <c r="C716">
        <v>35</v>
      </c>
      <c r="D716" t="s">
        <v>668</v>
      </c>
      <c r="E716" t="s">
        <v>413</v>
      </c>
      <c r="F716">
        <v>114135</v>
      </c>
      <c r="G716">
        <v>54996</v>
      </c>
      <c r="H716">
        <v>59139</v>
      </c>
      <c r="I716">
        <v>48644</v>
      </c>
      <c r="J716">
        <v>52600</v>
      </c>
      <c r="K716">
        <v>4111</v>
      </c>
      <c r="L716">
        <v>4162</v>
      </c>
      <c r="M716">
        <v>171</v>
      </c>
      <c r="N716">
        <v>157</v>
      </c>
      <c r="O716">
        <v>728</v>
      </c>
      <c r="P716">
        <v>783</v>
      </c>
      <c r="Q716">
        <v>36</v>
      </c>
      <c r="R716">
        <v>35</v>
      </c>
      <c r="S716">
        <v>1306</v>
      </c>
      <c r="T716">
        <v>1402</v>
      </c>
      <c r="U716">
        <v>53472</v>
      </c>
      <c r="V716">
        <v>57659</v>
      </c>
      <c r="W716">
        <v>1524</v>
      </c>
      <c r="X716">
        <v>1480</v>
      </c>
    </row>
    <row r="717" spans="1:24" hidden="1" x14ac:dyDescent="0.25">
      <c r="A717" s="74" t="str">
        <f t="shared" si="11"/>
        <v>18037</v>
      </c>
      <c r="B717">
        <v>18</v>
      </c>
      <c r="C717">
        <v>37</v>
      </c>
      <c r="D717" t="s">
        <v>668</v>
      </c>
      <c r="E717" t="s">
        <v>674</v>
      </c>
      <c r="F717">
        <v>42736</v>
      </c>
      <c r="G717">
        <v>21437</v>
      </c>
      <c r="H717">
        <v>21299</v>
      </c>
      <c r="I717">
        <v>20738</v>
      </c>
      <c r="J717">
        <v>20727</v>
      </c>
      <c r="K717">
        <v>197</v>
      </c>
      <c r="L717">
        <v>173</v>
      </c>
      <c r="M717">
        <v>72</v>
      </c>
      <c r="N717">
        <v>62</v>
      </c>
      <c r="O717">
        <v>145</v>
      </c>
      <c r="P717">
        <v>158</v>
      </c>
      <c r="Q717">
        <v>102</v>
      </c>
      <c r="R717">
        <v>17</v>
      </c>
      <c r="S717">
        <v>183</v>
      </c>
      <c r="T717">
        <v>162</v>
      </c>
      <c r="U717">
        <v>19361</v>
      </c>
      <c r="V717">
        <v>19651</v>
      </c>
      <c r="W717">
        <v>2076</v>
      </c>
      <c r="X717">
        <v>1648</v>
      </c>
    </row>
    <row r="718" spans="1:24" hidden="1" x14ac:dyDescent="0.25">
      <c r="A718" s="74" t="str">
        <f t="shared" si="11"/>
        <v>18039</v>
      </c>
      <c r="B718">
        <v>18</v>
      </c>
      <c r="C718">
        <v>39</v>
      </c>
      <c r="D718" t="s">
        <v>668</v>
      </c>
      <c r="E718" t="s">
        <v>675</v>
      </c>
      <c r="F718">
        <v>206341</v>
      </c>
      <c r="G718">
        <v>101948</v>
      </c>
      <c r="H718">
        <v>104393</v>
      </c>
      <c r="I718">
        <v>91184</v>
      </c>
      <c r="J718">
        <v>93430</v>
      </c>
      <c r="K718">
        <v>6344</v>
      </c>
      <c r="L718">
        <v>6257</v>
      </c>
      <c r="M718">
        <v>682</v>
      </c>
      <c r="N718">
        <v>652</v>
      </c>
      <c r="O718">
        <v>1107</v>
      </c>
      <c r="P718">
        <v>1420</v>
      </c>
      <c r="Q718">
        <v>96</v>
      </c>
      <c r="R718">
        <v>82</v>
      </c>
      <c r="S718">
        <v>2535</v>
      </c>
      <c r="T718">
        <v>2552</v>
      </c>
      <c r="U718">
        <v>83997</v>
      </c>
      <c r="V718">
        <v>87764</v>
      </c>
      <c r="W718">
        <v>17951</v>
      </c>
      <c r="X718">
        <v>16629</v>
      </c>
    </row>
    <row r="719" spans="1:24" hidden="1" x14ac:dyDescent="0.25">
      <c r="A719" s="74" t="str">
        <f t="shared" si="11"/>
        <v>18041</v>
      </c>
      <c r="B719">
        <v>18</v>
      </c>
      <c r="C719">
        <v>41</v>
      </c>
      <c r="D719" t="s">
        <v>668</v>
      </c>
      <c r="E719" t="s">
        <v>161</v>
      </c>
      <c r="F719">
        <v>23102</v>
      </c>
      <c r="G719">
        <v>11401</v>
      </c>
      <c r="H719">
        <v>11701</v>
      </c>
      <c r="I719">
        <v>10995</v>
      </c>
      <c r="J719">
        <v>11284</v>
      </c>
      <c r="K719">
        <v>177</v>
      </c>
      <c r="L719">
        <v>163</v>
      </c>
      <c r="M719">
        <v>33</v>
      </c>
      <c r="N719">
        <v>65</v>
      </c>
      <c r="O719">
        <v>37</v>
      </c>
      <c r="P719">
        <v>47</v>
      </c>
      <c r="Q719">
        <v>2</v>
      </c>
      <c r="R719">
        <v>1</v>
      </c>
      <c r="S719">
        <v>157</v>
      </c>
      <c r="T719">
        <v>141</v>
      </c>
      <c r="U719">
        <v>11215</v>
      </c>
      <c r="V719">
        <v>11548</v>
      </c>
      <c r="W719">
        <v>186</v>
      </c>
      <c r="X719">
        <v>153</v>
      </c>
    </row>
    <row r="720" spans="1:24" hidden="1" x14ac:dyDescent="0.25">
      <c r="A720" s="74" t="str">
        <f t="shared" si="11"/>
        <v>18043</v>
      </c>
      <c r="B720">
        <v>18</v>
      </c>
      <c r="C720">
        <v>43</v>
      </c>
      <c r="D720" t="s">
        <v>668</v>
      </c>
      <c r="E720" t="s">
        <v>509</v>
      </c>
      <c r="F720">
        <v>78522</v>
      </c>
      <c r="G720">
        <v>38122</v>
      </c>
      <c r="H720">
        <v>40400</v>
      </c>
      <c r="I720">
        <v>34503</v>
      </c>
      <c r="J720">
        <v>36527</v>
      </c>
      <c r="K720">
        <v>2101</v>
      </c>
      <c r="L720">
        <v>2224</v>
      </c>
      <c r="M720">
        <v>145</v>
      </c>
      <c r="N720">
        <v>150</v>
      </c>
      <c r="O720">
        <v>432</v>
      </c>
      <c r="P720">
        <v>574</v>
      </c>
      <c r="Q720">
        <v>18</v>
      </c>
      <c r="R720">
        <v>23</v>
      </c>
      <c r="S720">
        <v>923</v>
      </c>
      <c r="T720">
        <v>902</v>
      </c>
      <c r="U720">
        <v>36736</v>
      </c>
      <c r="V720">
        <v>39021</v>
      </c>
      <c r="W720">
        <v>1386</v>
      </c>
      <c r="X720">
        <v>1379</v>
      </c>
    </row>
    <row r="721" spans="1:24" hidden="1" x14ac:dyDescent="0.25">
      <c r="A721" s="74" t="str">
        <f t="shared" si="11"/>
        <v>18045</v>
      </c>
      <c r="B721">
        <v>18</v>
      </c>
      <c r="C721">
        <v>45</v>
      </c>
      <c r="D721" t="s">
        <v>668</v>
      </c>
      <c r="E721" t="s">
        <v>676</v>
      </c>
      <c r="F721">
        <v>16346</v>
      </c>
      <c r="G721">
        <v>8152</v>
      </c>
      <c r="H721">
        <v>8194</v>
      </c>
      <c r="I721">
        <v>7936</v>
      </c>
      <c r="J721">
        <v>7986</v>
      </c>
      <c r="K721">
        <v>56</v>
      </c>
      <c r="L721">
        <v>36</v>
      </c>
      <c r="M721">
        <v>31</v>
      </c>
      <c r="N721">
        <v>28</v>
      </c>
      <c r="O721">
        <v>17</v>
      </c>
      <c r="P721">
        <v>33</v>
      </c>
      <c r="Q721">
        <v>7</v>
      </c>
      <c r="R721">
        <v>6</v>
      </c>
      <c r="S721">
        <v>105</v>
      </c>
      <c r="T721">
        <v>105</v>
      </c>
      <c r="U721">
        <v>7935</v>
      </c>
      <c r="V721">
        <v>7976</v>
      </c>
      <c r="W721">
        <v>217</v>
      </c>
      <c r="X721">
        <v>218</v>
      </c>
    </row>
    <row r="722" spans="1:24" hidden="1" x14ac:dyDescent="0.25">
      <c r="A722" s="74" t="str">
        <f t="shared" si="11"/>
        <v>18047</v>
      </c>
      <c r="B722">
        <v>18</v>
      </c>
      <c r="C722">
        <v>47</v>
      </c>
      <c r="D722" t="s">
        <v>668</v>
      </c>
      <c r="E722" t="s">
        <v>162</v>
      </c>
      <c r="F722">
        <v>22758</v>
      </c>
      <c r="G722">
        <v>11333</v>
      </c>
      <c r="H722">
        <v>11425</v>
      </c>
      <c r="I722">
        <v>11090</v>
      </c>
      <c r="J722">
        <v>11134</v>
      </c>
      <c r="K722">
        <v>41</v>
      </c>
      <c r="L722">
        <v>33</v>
      </c>
      <c r="M722">
        <v>32</v>
      </c>
      <c r="N722">
        <v>34</v>
      </c>
      <c r="O722">
        <v>67</v>
      </c>
      <c r="P722">
        <v>111</v>
      </c>
      <c r="Q722">
        <v>2</v>
      </c>
      <c r="R722">
        <v>2</v>
      </c>
      <c r="S722">
        <v>101</v>
      </c>
      <c r="T722">
        <v>111</v>
      </c>
      <c r="U722">
        <v>11169</v>
      </c>
      <c r="V722">
        <v>11300</v>
      </c>
      <c r="W722">
        <v>164</v>
      </c>
      <c r="X722">
        <v>125</v>
      </c>
    </row>
    <row r="723" spans="1:24" hidden="1" x14ac:dyDescent="0.25">
      <c r="A723" s="74" t="str">
        <f t="shared" si="11"/>
        <v>18049</v>
      </c>
      <c r="B723">
        <v>18</v>
      </c>
      <c r="C723">
        <v>49</v>
      </c>
      <c r="D723" t="s">
        <v>668</v>
      </c>
      <c r="E723" t="s">
        <v>259</v>
      </c>
      <c r="F723">
        <v>19974</v>
      </c>
      <c r="G723">
        <v>9966</v>
      </c>
      <c r="H723">
        <v>10008</v>
      </c>
      <c r="I723">
        <v>9560</v>
      </c>
      <c r="J723">
        <v>9618</v>
      </c>
      <c r="K723">
        <v>103</v>
      </c>
      <c r="L723">
        <v>69</v>
      </c>
      <c r="M723">
        <v>100</v>
      </c>
      <c r="N723">
        <v>80</v>
      </c>
      <c r="O723">
        <v>59</v>
      </c>
      <c r="P723">
        <v>81</v>
      </c>
      <c r="Q723">
        <v>3</v>
      </c>
      <c r="R723">
        <v>2</v>
      </c>
      <c r="S723">
        <v>141</v>
      </c>
      <c r="T723">
        <v>158</v>
      </c>
      <c r="U723">
        <v>9380</v>
      </c>
      <c r="V723">
        <v>9514</v>
      </c>
      <c r="W723">
        <v>586</v>
      </c>
      <c r="X723">
        <v>494</v>
      </c>
    </row>
    <row r="724" spans="1:24" hidden="1" x14ac:dyDescent="0.25">
      <c r="A724" s="74" t="str">
        <f t="shared" si="11"/>
        <v>18051</v>
      </c>
      <c r="B724">
        <v>18</v>
      </c>
      <c r="C724">
        <v>51</v>
      </c>
      <c r="D724" t="s">
        <v>668</v>
      </c>
      <c r="E724" t="s">
        <v>677</v>
      </c>
      <c r="F724">
        <v>33659</v>
      </c>
      <c r="G724">
        <v>16895</v>
      </c>
      <c r="H724">
        <v>16764</v>
      </c>
      <c r="I724">
        <v>15895</v>
      </c>
      <c r="J724">
        <v>15865</v>
      </c>
      <c r="K724">
        <v>517</v>
      </c>
      <c r="L724">
        <v>400</v>
      </c>
      <c r="M724">
        <v>63</v>
      </c>
      <c r="N724">
        <v>56</v>
      </c>
      <c r="O724">
        <v>72</v>
      </c>
      <c r="P724">
        <v>119</v>
      </c>
      <c r="Q724">
        <v>4</v>
      </c>
      <c r="R724">
        <v>7</v>
      </c>
      <c r="S724">
        <v>344</v>
      </c>
      <c r="T724">
        <v>317</v>
      </c>
      <c r="U724">
        <v>16567</v>
      </c>
      <c r="V724">
        <v>16487</v>
      </c>
      <c r="W724">
        <v>328</v>
      </c>
      <c r="X724">
        <v>277</v>
      </c>
    </row>
    <row r="725" spans="1:24" hidden="1" x14ac:dyDescent="0.25">
      <c r="A725" s="74" t="str">
        <f t="shared" si="11"/>
        <v>18053</v>
      </c>
      <c r="B725">
        <v>18</v>
      </c>
      <c r="C725">
        <v>53</v>
      </c>
      <c r="D725" t="s">
        <v>668</v>
      </c>
      <c r="E725" t="s">
        <v>53</v>
      </c>
      <c r="F725">
        <v>65769</v>
      </c>
      <c r="G725">
        <v>31473</v>
      </c>
      <c r="H725">
        <v>34296</v>
      </c>
      <c r="I725">
        <v>27682</v>
      </c>
      <c r="J725">
        <v>30480</v>
      </c>
      <c r="K725">
        <v>2452</v>
      </c>
      <c r="L725">
        <v>2400</v>
      </c>
      <c r="M725">
        <v>150</v>
      </c>
      <c r="N725">
        <v>141</v>
      </c>
      <c r="O725">
        <v>269</v>
      </c>
      <c r="P725">
        <v>379</v>
      </c>
      <c r="Q725">
        <v>22</v>
      </c>
      <c r="R725">
        <v>9</v>
      </c>
      <c r="S725">
        <v>898</v>
      </c>
      <c r="T725">
        <v>887</v>
      </c>
      <c r="U725">
        <v>29969</v>
      </c>
      <c r="V725">
        <v>32902</v>
      </c>
      <c r="W725">
        <v>1504</v>
      </c>
      <c r="X725">
        <v>1394</v>
      </c>
    </row>
    <row r="726" spans="1:24" hidden="1" x14ac:dyDescent="0.25">
      <c r="A726" s="74" t="str">
        <f t="shared" si="11"/>
        <v>18055</v>
      </c>
      <c r="B726">
        <v>18</v>
      </c>
      <c r="C726">
        <v>55</v>
      </c>
      <c r="D726" t="s">
        <v>668</v>
      </c>
      <c r="E726" t="s">
        <v>164</v>
      </c>
      <c r="F726">
        <v>31922</v>
      </c>
      <c r="G726">
        <v>15954</v>
      </c>
      <c r="H726">
        <v>15968</v>
      </c>
      <c r="I726">
        <v>15607</v>
      </c>
      <c r="J726">
        <v>15615</v>
      </c>
      <c r="K726">
        <v>47</v>
      </c>
      <c r="L726">
        <v>47</v>
      </c>
      <c r="M726">
        <v>61</v>
      </c>
      <c r="N726">
        <v>67</v>
      </c>
      <c r="O726">
        <v>56</v>
      </c>
      <c r="P726">
        <v>74</v>
      </c>
      <c r="Q726">
        <v>3</v>
      </c>
      <c r="R726">
        <v>5</v>
      </c>
      <c r="S726">
        <v>180</v>
      </c>
      <c r="T726">
        <v>160</v>
      </c>
      <c r="U726">
        <v>15693</v>
      </c>
      <c r="V726">
        <v>15717</v>
      </c>
      <c r="W726">
        <v>261</v>
      </c>
      <c r="X726">
        <v>251</v>
      </c>
    </row>
    <row r="727" spans="1:24" hidden="1" x14ac:dyDescent="0.25">
      <c r="A727" s="74" t="str">
        <f t="shared" si="11"/>
        <v>18057</v>
      </c>
      <c r="B727">
        <v>18</v>
      </c>
      <c r="C727">
        <v>57</v>
      </c>
      <c r="D727" t="s">
        <v>668</v>
      </c>
      <c r="E727" t="s">
        <v>435</v>
      </c>
      <c r="F727">
        <v>338011</v>
      </c>
      <c r="G727">
        <v>165068</v>
      </c>
      <c r="H727">
        <v>172943</v>
      </c>
      <c r="I727">
        <v>142782</v>
      </c>
      <c r="J727">
        <v>149823</v>
      </c>
      <c r="K727">
        <v>7602</v>
      </c>
      <c r="L727">
        <v>7731</v>
      </c>
      <c r="M727">
        <v>360</v>
      </c>
      <c r="N727">
        <v>388</v>
      </c>
      <c r="O727">
        <v>10689</v>
      </c>
      <c r="P727">
        <v>11276</v>
      </c>
      <c r="Q727">
        <v>72</v>
      </c>
      <c r="R727">
        <v>77</v>
      </c>
      <c r="S727">
        <v>3563</v>
      </c>
      <c r="T727">
        <v>3648</v>
      </c>
      <c r="U727">
        <v>158033</v>
      </c>
      <c r="V727">
        <v>165531</v>
      </c>
      <c r="W727">
        <v>7035</v>
      </c>
      <c r="X727">
        <v>7412</v>
      </c>
    </row>
    <row r="728" spans="1:24" hidden="1" x14ac:dyDescent="0.25">
      <c r="A728" s="74" t="str">
        <f t="shared" si="11"/>
        <v>18059</v>
      </c>
      <c r="B728">
        <v>18</v>
      </c>
      <c r="C728">
        <v>59</v>
      </c>
      <c r="D728" t="s">
        <v>668</v>
      </c>
      <c r="E728" t="s">
        <v>519</v>
      </c>
      <c r="F728">
        <v>78168</v>
      </c>
      <c r="G728">
        <v>38506</v>
      </c>
      <c r="H728">
        <v>39662</v>
      </c>
      <c r="I728">
        <v>36129</v>
      </c>
      <c r="J728">
        <v>37252</v>
      </c>
      <c r="K728">
        <v>1287</v>
      </c>
      <c r="L728">
        <v>1200</v>
      </c>
      <c r="M728">
        <v>115</v>
      </c>
      <c r="N728">
        <v>134</v>
      </c>
      <c r="O728">
        <v>310</v>
      </c>
      <c r="P728">
        <v>394</v>
      </c>
      <c r="Q728">
        <v>18</v>
      </c>
      <c r="R728">
        <v>18</v>
      </c>
      <c r="S728">
        <v>647</v>
      </c>
      <c r="T728">
        <v>664</v>
      </c>
      <c r="U728">
        <v>37472</v>
      </c>
      <c r="V728">
        <v>38664</v>
      </c>
      <c r="W728">
        <v>1034</v>
      </c>
      <c r="X728">
        <v>998</v>
      </c>
    </row>
    <row r="729" spans="1:24" hidden="1" x14ac:dyDescent="0.25">
      <c r="A729" s="74" t="str">
        <f t="shared" si="11"/>
        <v>18061</v>
      </c>
      <c r="B729">
        <v>18</v>
      </c>
      <c r="C729">
        <v>61</v>
      </c>
      <c r="D729" t="s">
        <v>668</v>
      </c>
      <c r="E729" t="s">
        <v>678</v>
      </c>
      <c r="F729">
        <v>40515</v>
      </c>
      <c r="G729">
        <v>20272</v>
      </c>
      <c r="H729">
        <v>20243</v>
      </c>
      <c r="I729">
        <v>19700</v>
      </c>
      <c r="J729">
        <v>19658</v>
      </c>
      <c r="K729">
        <v>175</v>
      </c>
      <c r="L729">
        <v>115</v>
      </c>
      <c r="M729">
        <v>68</v>
      </c>
      <c r="N729">
        <v>69</v>
      </c>
      <c r="O729">
        <v>68</v>
      </c>
      <c r="P729">
        <v>114</v>
      </c>
      <c r="Q729">
        <v>11</v>
      </c>
      <c r="R729">
        <v>11</v>
      </c>
      <c r="S729">
        <v>250</v>
      </c>
      <c r="T729">
        <v>276</v>
      </c>
      <c r="U729">
        <v>19876</v>
      </c>
      <c r="V729">
        <v>19802</v>
      </c>
      <c r="W729">
        <v>396</v>
      </c>
      <c r="X729">
        <v>441</v>
      </c>
    </row>
    <row r="730" spans="1:24" hidden="1" x14ac:dyDescent="0.25">
      <c r="A730" s="74" t="str">
        <f t="shared" si="11"/>
        <v>18063</v>
      </c>
      <c r="B730">
        <v>18</v>
      </c>
      <c r="C730">
        <v>63</v>
      </c>
      <c r="D730" t="s">
        <v>668</v>
      </c>
      <c r="E730" t="s">
        <v>679</v>
      </c>
      <c r="F730">
        <v>170311</v>
      </c>
      <c r="G730">
        <v>85123</v>
      </c>
      <c r="H730">
        <v>85188</v>
      </c>
      <c r="I730">
        <v>73151</v>
      </c>
      <c r="J730">
        <v>74275</v>
      </c>
      <c r="K730">
        <v>7319</v>
      </c>
      <c r="L730">
        <v>6007</v>
      </c>
      <c r="M730">
        <v>258</v>
      </c>
      <c r="N730">
        <v>275</v>
      </c>
      <c r="O730">
        <v>2592</v>
      </c>
      <c r="P730">
        <v>2738</v>
      </c>
      <c r="Q730">
        <v>56</v>
      </c>
      <c r="R730">
        <v>65</v>
      </c>
      <c r="S730">
        <v>1747</v>
      </c>
      <c r="T730">
        <v>1828</v>
      </c>
      <c r="U730">
        <v>81324</v>
      </c>
      <c r="V730">
        <v>81663</v>
      </c>
      <c r="W730">
        <v>3799</v>
      </c>
      <c r="X730">
        <v>3525</v>
      </c>
    </row>
    <row r="731" spans="1:24" hidden="1" x14ac:dyDescent="0.25">
      <c r="A731" s="74" t="str">
        <f t="shared" si="11"/>
        <v>18065</v>
      </c>
      <c r="B731">
        <v>18</v>
      </c>
      <c r="C731">
        <v>65</v>
      </c>
      <c r="D731" t="s">
        <v>668</v>
      </c>
      <c r="E731" t="s">
        <v>166</v>
      </c>
      <c r="F731">
        <v>47972</v>
      </c>
      <c r="G731">
        <v>25033</v>
      </c>
      <c r="H731">
        <v>22939</v>
      </c>
      <c r="I731">
        <v>23372</v>
      </c>
      <c r="J731">
        <v>22250</v>
      </c>
      <c r="K731">
        <v>1120</v>
      </c>
      <c r="L731">
        <v>194</v>
      </c>
      <c r="M731">
        <v>64</v>
      </c>
      <c r="N731">
        <v>54</v>
      </c>
      <c r="O731">
        <v>99</v>
      </c>
      <c r="P731">
        <v>117</v>
      </c>
      <c r="Q731">
        <v>4</v>
      </c>
      <c r="R731">
        <v>12</v>
      </c>
      <c r="S731">
        <v>374</v>
      </c>
      <c r="T731">
        <v>312</v>
      </c>
      <c r="U731">
        <v>24456</v>
      </c>
      <c r="V731">
        <v>22554</v>
      </c>
      <c r="W731">
        <v>577</v>
      </c>
      <c r="X731">
        <v>385</v>
      </c>
    </row>
    <row r="732" spans="1:24" hidden="1" x14ac:dyDescent="0.25">
      <c r="A732" s="74" t="str">
        <f t="shared" si="11"/>
        <v>18067</v>
      </c>
      <c r="B732">
        <v>18</v>
      </c>
      <c r="C732">
        <v>67</v>
      </c>
      <c r="D732" t="s">
        <v>668</v>
      </c>
      <c r="E732" t="s">
        <v>263</v>
      </c>
      <c r="F732">
        <v>82544</v>
      </c>
      <c r="G732">
        <v>40082</v>
      </c>
      <c r="H732">
        <v>42462</v>
      </c>
      <c r="I732">
        <v>34958</v>
      </c>
      <c r="J732">
        <v>37261</v>
      </c>
      <c r="K732">
        <v>3253</v>
      </c>
      <c r="L732">
        <v>3295</v>
      </c>
      <c r="M732">
        <v>167</v>
      </c>
      <c r="N732">
        <v>170</v>
      </c>
      <c r="O732">
        <v>560</v>
      </c>
      <c r="P732">
        <v>522</v>
      </c>
      <c r="Q732">
        <v>15</v>
      </c>
      <c r="R732">
        <v>21</v>
      </c>
      <c r="S732">
        <v>1129</v>
      </c>
      <c r="T732">
        <v>1193</v>
      </c>
      <c r="U732">
        <v>38562</v>
      </c>
      <c r="V732">
        <v>41060</v>
      </c>
      <c r="W732">
        <v>1520</v>
      </c>
      <c r="X732">
        <v>1402</v>
      </c>
    </row>
    <row r="733" spans="1:24" hidden="1" x14ac:dyDescent="0.25">
      <c r="A733" s="74" t="str">
        <f t="shared" si="11"/>
        <v>18069</v>
      </c>
      <c r="B733">
        <v>18</v>
      </c>
      <c r="C733">
        <v>69</v>
      </c>
      <c r="D733" t="s">
        <v>668</v>
      </c>
      <c r="E733" t="s">
        <v>680</v>
      </c>
      <c r="F733">
        <v>36520</v>
      </c>
      <c r="G733">
        <v>18063</v>
      </c>
      <c r="H733">
        <v>18457</v>
      </c>
      <c r="I733">
        <v>17414</v>
      </c>
      <c r="J733">
        <v>17895</v>
      </c>
      <c r="K733">
        <v>151</v>
      </c>
      <c r="L733">
        <v>123</v>
      </c>
      <c r="M733">
        <v>101</v>
      </c>
      <c r="N733">
        <v>113</v>
      </c>
      <c r="O733">
        <v>107</v>
      </c>
      <c r="P733">
        <v>130</v>
      </c>
      <c r="Q733">
        <v>14</v>
      </c>
      <c r="R733">
        <v>4</v>
      </c>
      <c r="S733">
        <v>276</v>
      </c>
      <c r="T733">
        <v>192</v>
      </c>
      <c r="U733">
        <v>17537</v>
      </c>
      <c r="V733">
        <v>17976</v>
      </c>
      <c r="W733">
        <v>526</v>
      </c>
      <c r="X733">
        <v>481</v>
      </c>
    </row>
    <row r="734" spans="1:24" hidden="1" x14ac:dyDescent="0.25">
      <c r="A734" s="74" t="str">
        <f t="shared" si="11"/>
        <v>18071</v>
      </c>
      <c r="B734">
        <v>18</v>
      </c>
      <c r="C734">
        <v>71</v>
      </c>
      <c r="D734" t="s">
        <v>668</v>
      </c>
      <c r="E734" t="s">
        <v>56</v>
      </c>
      <c r="F734">
        <v>44231</v>
      </c>
      <c r="G734">
        <v>22121</v>
      </c>
      <c r="H734">
        <v>22110</v>
      </c>
      <c r="I734">
        <v>20610</v>
      </c>
      <c r="J734">
        <v>20909</v>
      </c>
      <c r="K734">
        <v>324</v>
      </c>
      <c r="L734">
        <v>269</v>
      </c>
      <c r="M734">
        <v>126</v>
      </c>
      <c r="N734">
        <v>134</v>
      </c>
      <c r="O734">
        <v>678</v>
      </c>
      <c r="P734">
        <v>462</v>
      </c>
      <c r="Q734">
        <v>50</v>
      </c>
      <c r="R734">
        <v>23</v>
      </c>
      <c r="S734">
        <v>333</v>
      </c>
      <c r="T734">
        <v>313</v>
      </c>
      <c r="U734">
        <v>20310</v>
      </c>
      <c r="V734">
        <v>20485</v>
      </c>
      <c r="W734">
        <v>1811</v>
      </c>
      <c r="X734">
        <v>1625</v>
      </c>
    </row>
    <row r="735" spans="1:24" hidden="1" x14ac:dyDescent="0.25">
      <c r="A735" s="74" t="str">
        <f t="shared" si="11"/>
        <v>18073</v>
      </c>
      <c r="B735">
        <v>18</v>
      </c>
      <c r="C735">
        <v>73</v>
      </c>
      <c r="D735" t="s">
        <v>668</v>
      </c>
      <c r="E735" t="s">
        <v>525</v>
      </c>
      <c r="F735">
        <v>33562</v>
      </c>
      <c r="G735">
        <v>16692</v>
      </c>
      <c r="H735">
        <v>16870</v>
      </c>
      <c r="I735">
        <v>16152</v>
      </c>
      <c r="J735">
        <v>16402</v>
      </c>
      <c r="K735">
        <v>192</v>
      </c>
      <c r="L735">
        <v>112</v>
      </c>
      <c r="M735">
        <v>55</v>
      </c>
      <c r="N735">
        <v>63</v>
      </c>
      <c r="O735">
        <v>71</v>
      </c>
      <c r="P735">
        <v>91</v>
      </c>
      <c r="Q735">
        <v>5</v>
      </c>
      <c r="R735">
        <v>10</v>
      </c>
      <c r="S735">
        <v>217</v>
      </c>
      <c r="T735">
        <v>192</v>
      </c>
      <c r="U735">
        <v>15657</v>
      </c>
      <c r="V735">
        <v>15836</v>
      </c>
      <c r="W735">
        <v>1035</v>
      </c>
      <c r="X735">
        <v>1034</v>
      </c>
    </row>
    <row r="736" spans="1:24" hidden="1" x14ac:dyDescent="0.25">
      <c r="A736" s="74" t="str">
        <f t="shared" si="11"/>
        <v>18075</v>
      </c>
      <c r="B736">
        <v>18</v>
      </c>
      <c r="C736">
        <v>75</v>
      </c>
      <c r="D736" t="s">
        <v>668</v>
      </c>
      <c r="E736" t="s">
        <v>681</v>
      </c>
      <c r="F736">
        <v>20436</v>
      </c>
      <c r="G736">
        <v>10213</v>
      </c>
      <c r="H736">
        <v>10223</v>
      </c>
      <c r="I736">
        <v>9957</v>
      </c>
      <c r="J736">
        <v>9985</v>
      </c>
      <c r="K736">
        <v>70</v>
      </c>
      <c r="L736">
        <v>39</v>
      </c>
      <c r="M736">
        <v>24</v>
      </c>
      <c r="N736">
        <v>22</v>
      </c>
      <c r="O736">
        <v>31</v>
      </c>
      <c r="P736">
        <v>51</v>
      </c>
      <c r="Q736">
        <v>5</v>
      </c>
      <c r="R736">
        <v>2</v>
      </c>
      <c r="S736">
        <v>126</v>
      </c>
      <c r="T736">
        <v>124</v>
      </c>
      <c r="U736">
        <v>9843</v>
      </c>
      <c r="V736">
        <v>9930</v>
      </c>
      <c r="W736">
        <v>370</v>
      </c>
      <c r="X736">
        <v>293</v>
      </c>
    </row>
    <row r="737" spans="1:24" hidden="1" x14ac:dyDescent="0.25">
      <c r="A737" s="74" t="str">
        <f t="shared" si="11"/>
        <v>18077</v>
      </c>
      <c r="B737">
        <v>18</v>
      </c>
      <c r="C737">
        <v>77</v>
      </c>
      <c r="D737" t="s">
        <v>668</v>
      </c>
      <c r="E737" t="s">
        <v>57</v>
      </c>
      <c r="F737">
        <v>32308</v>
      </c>
      <c r="G737">
        <v>15509</v>
      </c>
      <c r="H737">
        <v>16799</v>
      </c>
      <c r="I737">
        <v>14778</v>
      </c>
      <c r="J737">
        <v>15902</v>
      </c>
      <c r="K737">
        <v>289</v>
      </c>
      <c r="L737">
        <v>411</v>
      </c>
      <c r="M737">
        <v>52</v>
      </c>
      <c r="N737">
        <v>71</v>
      </c>
      <c r="O737">
        <v>124</v>
      </c>
      <c r="P737">
        <v>152</v>
      </c>
      <c r="Q737">
        <v>7</v>
      </c>
      <c r="R737">
        <v>5</v>
      </c>
      <c r="S737">
        <v>259</v>
      </c>
      <c r="T737">
        <v>258</v>
      </c>
      <c r="U737">
        <v>15038</v>
      </c>
      <c r="V737">
        <v>16301</v>
      </c>
      <c r="W737">
        <v>471</v>
      </c>
      <c r="X737">
        <v>498</v>
      </c>
    </row>
    <row r="738" spans="1:24" hidden="1" x14ac:dyDescent="0.25">
      <c r="A738" s="74" t="str">
        <f t="shared" si="11"/>
        <v>18079</v>
      </c>
      <c r="B738">
        <v>18</v>
      </c>
      <c r="C738">
        <v>79</v>
      </c>
      <c r="D738" t="s">
        <v>668</v>
      </c>
      <c r="E738" t="s">
        <v>682</v>
      </c>
      <c r="F738">
        <v>27735</v>
      </c>
      <c r="G738">
        <v>13882</v>
      </c>
      <c r="H738">
        <v>13853</v>
      </c>
      <c r="I738">
        <v>13414</v>
      </c>
      <c r="J738">
        <v>13472</v>
      </c>
      <c r="K738">
        <v>136</v>
      </c>
      <c r="L738">
        <v>110</v>
      </c>
      <c r="M738">
        <v>42</v>
      </c>
      <c r="N738">
        <v>38</v>
      </c>
      <c r="O738">
        <v>50</v>
      </c>
      <c r="P738">
        <v>56</v>
      </c>
      <c r="Q738">
        <v>9</v>
      </c>
      <c r="R738">
        <v>9</v>
      </c>
      <c r="S738">
        <v>231</v>
      </c>
      <c r="T738">
        <v>168</v>
      </c>
      <c r="U738">
        <v>13528</v>
      </c>
      <c r="V738">
        <v>13479</v>
      </c>
      <c r="W738">
        <v>354</v>
      </c>
      <c r="X738">
        <v>374</v>
      </c>
    </row>
    <row r="739" spans="1:24" hidden="1" x14ac:dyDescent="0.25">
      <c r="A739" s="74" t="str">
        <f t="shared" si="11"/>
        <v>18081</v>
      </c>
      <c r="B739">
        <v>18</v>
      </c>
      <c r="C739">
        <v>81</v>
      </c>
      <c r="D739" t="s">
        <v>668</v>
      </c>
      <c r="E739" t="s">
        <v>266</v>
      </c>
      <c r="F739">
        <v>158167</v>
      </c>
      <c r="G739">
        <v>78019</v>
      </c>
      <c r="H739">
        <v>80148</v>
      </c>
      <c r="I739">
        <v>70867</v>
      </c>
      <c r="J739">
        <v>73335</v>
      </c>
      <c r="K739">
        <v>2246</v>
      </c>
      <c r="L739">
        <v>1849</v>
      </c>
      <c r="M739">
        <v>263</v>
      </c>
      <c r="N739">
        <v>236</v>
      </c>
      <c r="O739">
        <v>3142</v>
      </c>
      <c r="P739">
        <v>3143</v>
      </c>
      <c r="Q739">
        <v>84</v>
      </c>
      <c r="R739">
        <v>60</v>
      </c>
      <c r="S739">
        <v>1417</v>
      </c>
      <c r="T739">
        <v>1525</v>
      </c>
      <c r="U739">
        <v>74939</v>
      </c>
      <c r="V739">
        <v>77290</v>
      </c>
      <c r="W739">
        <v>3080</v>
      </c>
      <c r="X739">
        <v>2858</v>
      </c>
    </row>
    <row r="740" spans="1:24" hidden="1" x14ac:dyDescent="0.25">
      <c r="A740" s="74" t="str">
        <f t="shared" si="11"/>
        <v>18083</v>
      </c>
      <c r="B740">
        <v>18</v>
      </c>
      <c r="C740">
        <v>83</v>
      </c>
      <c r="D740" t="s">
        <v>668</v>
      </c>
      <c r="E740" t="s">
        <v>639</v>
      </c>
      <c r="F740">
        <v>36594</v>
      </c>
      <c r="G740">
        <v>18513</v>
      </c>
      <c r="H740">
        <v>18081</v>
      </c>
      <c r="I740">
        <v>17292</v>
      </c>
      <c r="J740">
        <v>17204</v>
      </c>
      <c r="K740">
        <v>697</v>
      </c>
      <c r="L740">
        <v>396</v>
      </c>
      <c r="M740">
        <v>79</v>
      </c>
      <c r="N740">
        <v>49</v>
      </c>
      <c r="O740">
        <v>165</v>
      </c>
      <c r="P740">
        <v>188</v>
      </c>
      <c r="Q740">
        <v>16</v>
      </c>
      <c r="R740">
        <v>5</v>
      </c>
      <c r="S740">
        <v>264</v>
      </c>
      <c r="T740">
        <v>239</v>
      </c>
      <c r="U740">
        <v>18075</v>
      </c>
      <c r="V740">
        <v>17694</v>
      </c>
      <c r="W740">
        <v>438</v>
      </c>
      <c r="X740">
        <v>387</v>
      </c>
    </row>
    <row r="741" spans="1:24" hidden="1" x14ac:dyDescent="0.25">
      <c r="A741" s="74" t="str">
        <f t="shared" si="11"/>
        <v>18085</v>
      </c>
      <c r="B741">
        <v>18</v>
      </c>
      <c r="C741">
        <v>85</v>
      </c>
      <c r="D741" t="s">
        <v>668</v>
      </c>
      <c r="E741" t="s">
        <v>683</v>
      </c>
      <c r="F741">
        <v>79456</v>
      </c>
      <c r="G741">
        <v>39727</v>
      </c>
      <c r="H741">
        <v>39729</v>
      </c>
      <c r="I741">
        <v>37602</v>
      </c>
      <c r="J741">
        <v>38058</v>
      </c>
      <c r="K741">
        <v>552</v>
      </c>
      <c r="L741">
        <v>361</v>
      </c>
      <c r="M741">
        <v>175</v>
      </c>
      <c r="N741">
        <v>161</v>
      </c>
      <c r="O741">
        <v>767</v>
      </c>
      <c r="P741">
        <v>620</v>
      </c>
      <c r="Q741">
        <v>14</v>
      </c>
      <c r="R741">
        <v>32</v>
      </c>
      <c r="S741">
        <v>617</v>
      </c>
      <c r="T741">
        <v>497</v>
      </c>
      <c r="U741">
        <v>36291</v>
      </c>
      <c r="V741">
        <v>36682</v>
      </c>
      <c r="W741">
        <v>3436</v>
      </c>
      <c r="X741">
        <v>3047</v>
      </c>
    </row>
    <row r="742" spans="1:24" hidden="1" x14ac:dyDescent="0.25">
      <c r="A742" s="74" t="str">
        <f t="shared" si="11"/>
        <v>18087</v>
      </c>
      <c r="B742">
        <v>18</v>
      </c>
      <c r="C742">
        <v>87</v>
      </c>
      <c r="D742" t="s">
        <v>668</v>
      </c>
      <c r="E742" t="s">
        <v>684</v>
      </c>
      <c r="F742">
        <v>39614</v>
      </c>
      <c r="G742">
        <v>20110</v>
      </c>
      <c r="H742">
        <v>19504</v>
      </c>
      <c r="I742">
        <v>19663</v>
      </c>
      <c r="J742">
        <v>19113</v>
      </c>
      <c r="K742">
        <v>128</v>
      </c>
      <c r="L742">
        <v>87</v>
      </c>
      <c r="M742">
        <v>65</v>
      </c>
      <c r="N742">
        <v>53</v>
      </c>
      <c r="O742">
        <v>84</v>
      </c>
      <c r="P742">
        <v>84</v>
      </c>
      <c r="Q742">
        <v>5</v>
      </c>
      <c r="R742">
        <v>5</v>
      </c>
      <c r="S742">
        <v>165</v>
      </c>
      <c r="T742">
        <v>162</v>
      </c>
      <c r="U742">
        <v>19234</v>
      </c>
      <c r="V742">
        <v>18714</v>
      </c>
      <c r="W742">
        <v>876</v>
      </c>
      <c r="X742">
        <v>790</v>
      </c>
    </row>
    <row r="743" spans="1:24" hidden="1" x14ac:dyDescent="0.25">
      <c r="A743" s="74" t="str">
        <f t="shared" si="11"/>
        <v>18089</v>
      </c>
      <c r="B743">
        <v>18</v>
      </c>
      <c r="C743">
        <v>89</v>
      </c>
      <c r="D743" t="s">
        <v>668</v>
      </c>
      <c r="E743" t="s">
        <v>60</v>
      </c>
      <c r="F743">
        <v>485493</v>
      </c>
      <c r="G743">
        <v>234924</v>
      </c>
      <c r="H743">
        <v>250569</v>
      </c>
      <c r="I743">
        <v>171231</v>
      </c>
      <c r="J743">
        <v>174707</v>
      </c>
      <c r="K743">
        <v>53600</v>
      </c>
      <c r="L743">
        <v>64955</v>
      </c>
      <c r="M743">
        <v>1326</v>
      </c>
      <c r="N743">
        <v>1364</v>
      </c>
      <c r="O743">
        <v>3980</v>
      </c>
      <c r="P743">
        <v>4353</v>
      </c>
      <c r="Q743">
        <v>120</v>
      </c>
      <c r="R743">
        <v>169</v>
      </c>
      <c r="S743">
        <v>4667</v>
      </c>
      <c r="T743">
        <v>5021</v>
      </c>
      <c r="U743">
        <v>187131</v>
      </c>
      <c r="V743">
        <v>203108</v>
      </c>
      <c r="W743">
        <v>47793</v>
      </c>
      <c r="X743">
        <v>47461</v>
      </c>
    </row>
    <row r="744" spans="1:24" hidden="1" x14ac:dyDescent="0.25">
      <c r="A744" s="74" t="str">
        <f t="shared" si="11"/>
        <v>18091</v>
      </c>
      <c r="B744">
        <v>18</v>
      </c>
      <c r="C744">
        <v>91</v>
      </c>
      <c r="D744" t="s">
        <v>668</v>
      </c>
      <c r="E744" t="s">
        <v>685</v>
      </c>
      <c r="F744">
        <v>109888</v>
      </c>
      <c r="G744">
        <v>56630</v>
      </c>
      <c r="H744">
        <v>53258</v>
      </c>
      <c r="I744">
        <v>47165</v>
      </c>
      <c r="J744">
        <v>46077</v>
      </c>
      <c r="K744">
        <v>7568</v>
      </c>
      <c r="L744">
        <v>5182</v>
      </c>
      <c r="M744">
        <v>250</v>
      </c>
      <c r="N744">
        <v>280</v>
      </c>
      <c r="O744">
        <v>325</v>
      </c>
      <c r="P744">
        <v>391</v>
      </c>
      <c r="Q744">
        <v>13</v>
      </c>
      <c r="R744">
        <v>17</v>
      </c>
      <c r="S744">
        <v>1309</v>
      </c>
      <c r="T744">
        <v>1311</v>
      </c>
      <c r="U744">
        <v>52547</v>
      </c>
      <c r="V744">
        <v>49760</v>
      </c>
      <c r="W744">
        <v>4083</v>
      </c>
      <c r="X744">
        <v>3498</v>
      </c>
    </row>
    <row r="745" spans="1:24" hidden="1" x14ac:dyDescent="0.25">
      <c r="A745" s="74" t="str">
        <f t="shared" si="11"/>
        <v>18093</v>
      </c>
      <c r="B745">
        <v>18</v>
      </c>
      <c r="C745">
        <v>93</v>
      </c>
      <c r="D745" t="s">
        <v>668</v>
      </c>
      <c r="E745" t="s">
        <v>170</v>
      </c>
      <c r="F745">
        <v>45370</v>
      </c>
      <c r="G745">
        <v>22464</v>
      </c>
      <c r="H745">
        <v>22906</v>
      </c>
      <c r="I745">
        <v>21800</v>
      </c>
      <c r="J745">
        <v>22229</v>
      </c>
      <c r="K745">
        <v>139</v>
      </c>
      <c r="L745">
        <v>91</v>
      </c>
      <c r="M745">
        <v>110</v>
      </c>
      <c r="N745">
        <v>91</v>
      </c>
      <c r="O745">
        <v>135</v>
      </c>
      <c r="P745">
        <v>166</v>
      </c>
      <c r="Q745">
        <v>5</v>
      </c>
      <c r="R745">
        <v>8</v>
      </c>
      <c r="S745">
        <v>275</v>
      </c>
      <c r="T745">
        <v>321</v>
      </c>
      <c r="U745">
        <v>22048</v>
      </c>
      <c r="V745">
        <v>22530</v>
      </c>
      <c r="W745">
        <v>416</v>
      </c>
      <c r="X745">
        <v>376</v>
      </c>
    </row>
    <row r="746" spans="1:24" hidden="1" x14ac:dyDescent="0.25">
      <c r="A746" s="74" t="str">
        <f t="shared" si="11"/>
        <v>18095</v>
      </c>
      <c r="B746">
        <v>18</v>
      </c>
      <c r="C746">
        <v>95</v>
      </c>
      <c r="D746" t="s">
        <v>668</v>
      </c>
      <c r="E746" t="s">
        <v>175</v>
      </c>
      <c r="F746">
        <v>129569</v>
      </c>
      <c r="G746">
        <v>64849</v>
      </c>
      <c r="H746">
        <v>64720</v>
      </c>
      <c r="I746">
        <v>56590</v>
      </c>
      <c r="J746">
        <v>57871</v>
      </c>
      <c r="K746">
        <v>6282</v>
      </c>
      <c r="L746">
        <v>4801</v>
      </c>
      <c r="M746">
        <v>296</v>
      </c>
      <c r="N746">
        <v>223</v>
      </c>
      <c r="O746">
        <v>341</v>
      </c>
      <c r="P746">
        <v>437</v>
      </c>
      <c r="Q746">
        <v>37</v>
      </c>
      <c r="R746">
        <v>41</v>
      </c>
      <c r="S746">
        <v>1303</v>
      </c>
      <c r="T746">
        <v>1347</v>
      </c>
      <c r="U746">
        <v>61792</v>
      </c>
      <c r="V746">
        <v>62129</v>
      </c>
      <c r="W746">
        <v>3057</v>
      </c>
      <c r="X746">
        <v>2591</v>
      </c>
    </row>
    <row r="747" spans="1:24" hidden="1" x14ac:dyDescent="0.25">
      <c r="A747" s="74" t="str">
        <f t="shared" si="11"/>
        <v>18097</v>
      </c>
      <c r="B747">
        <v>18</v>
      </c>
      <c r="C747">
        <v>97</v>
      </c>
      <c r="D747" t="s">
        <v>668</v>
      </c>
      <c r="E747" t="s">
        <v>65</v>
      </c>
      <c r="F747">
        <v>964582</v>
      </c>
      <c r="G747">
        <v>465006</v>
      </c>
      <c r="H747">
        <v>499576</v>
      </c>
      <c r="I747">
        <v>300084</v>
      </c>
      <c r="J747">
        <v>312707</v>
      </c>
      <c r="K747">
        <v>129574</v>
      </c>
      <c r="L747">
        <v>151093</v>
      </c>
      <c r="M747">
        <v>2254</v>
      </c>
      <c r="N747">
        <v>2067</v>
      </c>
      <c r="O747">
        <v>18616</v>
      </c>
      <c r="P747">
        <v>18290</v>
      </c>
      <c r="Q747">
        <v>293</v>
      </c>
      <c r="R747">
        <v>303</v>
      </c>
      <c r="S747">
        <v>14185</v>
      </c>
      <c r="T747">
        <v>15116</v>
      </c>
      <c r="U747">
        <v>410776</v>
      </c>
      <c r="V747">
        <v>448744</v>
      </c>
      <c r="W747">
        <v>54230</v>
      </c>
      <c r="X747">
        <v>50832</v>
      </c>
    </row>
    <row r="748" spans="1:24" hidden="1" x14ac:dyDescent="0.25">
      <c r="A748" s="74" t="str">
        <f t="shared" si="11"/>
        <v>18099</v>
      </c>
      <c r="B748">
        <v>18</v>
      </c>
      <c r="C748">
        <v>99</v>
      </c>
      <c r="D748" t="s">
        <v>668</v>
      </c>
      <c r="E748" t="s">
        <v>177</v>
      </c>
      <c r="F748">
        <v>46258</v>
      </c>
      <c r="G748">
        <v>23021</v>
      </c>
      <c r="H748">
        <v>23237</v>
      </c>
      <c r="I748">
        <v>22161</v>
      </c>
      <c r="J748">
        <v>22462</v>
      </c>
      <c r="K748">
        <v>242</v>
      </c>
      <c r="L748">
        <v>146</v>
      </c>
      <c r="M748">
        <v>92</v>
      </c>
      <c r="N748">
        <v>83</v>
      </c>
      <c r="O748">
        <v>145</v>
      </c>
      <c r="P748">
        <v>164</v>
      </c>
      <c r="Q748">
        <v>21</v>
      </c>
      <c r="R748">
        <v>16</v>
      </c>
      <c r="S748">
        <v>360</v>
      </c>
      <c r="T748">
        <v>366</v>
      </c>
      <c r="U748">
        <v>20428</v>
      </c>
      <c r="V748">
        <v>20872</v>
      </c>
      <c r="W748">
        <v>2593</v>
      </c>
      <c r="X748">
        <v>2365</v>
      </c>
    </row>
    <row r="749" spans="1:24" hidden="1" x14ac:dyDescent="0.25">
      <c r="A749" s="74" t="str">
        <f t="shared" si="11"/>
        <v>18101</v>
      </c>
      <c r="B749">
        <v>18</v>
      </c>
      <c r="C749">
        <v>101</v>
      </c>
      <c r="D749" t="s">
        <v>668</v>
      </c>
      <c r="E749" t="s">
        <v>447</v>
      </c>
      <c r="F749">
        <v>10255</v>
      </c>
      <c r="G749">
        <v>5196</v>
      </c>
      <c r="H749">
        <v>5059</v>
      </c>
      <c r="I749">
        <v>5080</v>
      </c>
      <c r="J749">
        <v>4941</v>
      </c>
      <c r="K749">
        <v>25</v>
      </c>
      <c r="L749">
        <v>11</v>
      </c>
      <c r="M749">
        <v>21</v>
      </c>
      <c r="N749">
        <v>17</v>
      </c>
      <c r="O749">
        <v>13</v>
      </c>
      <c r="P749">
        <v>35</v>
      </c>
      <c r="Q749">
        <v>0</v>
      </c>
      <c r="R749">
        <v>1</v>
      </c>
      <c r="S749">
        <v>57</v>
      </c>
      <c r="T749">
        <v>54</v>
      </c>
      <c r="U749">
        <v>5141</v>
      </c>
      <c r="V749">
        <v>4996</v>
      </c>
      <c r="W749">
        <v>55</v>
      </c>
      <c r="X749">
        <v>63</v>
      </c>
    </row>
    <row r="750" spans="1:24" hidden="1" x14ac:dyDescent="0.25">
      <c r="A750" s="74" t="str">
        <f t="shared" si="11"/>
        <v>18103</v>
      </c>
      <c r="B750">
        <v>18</v>
      </c>
      <c r="C750">
        <v>103</v>
      </c>
      <c r="D750" t="s">
        <v>668</v>
      </c>
      <c r="E750" t="s">
        <v>686</v>
      </c>
      <c r="F750">
        <v>35516</v>
      </c>
      <c r="G750">
        <v>19118</v>
      </c>
      <c r="H750">
        <v>16398</v>
      </c>
      <c r="I750">
        <v>16915</v>
      </c>
      <c r="J750">
        <v>15482</v>
      </c>
      <c r="K750">
        <v>1538</v>
      </c>
      <c r="L750">
        <v>263</v>
      </c>
      <c r="M750">
        <v>165</v>
      </c>
      <c r="N750">
        <v>177</v>
      </c>
      <c r="O750">
        <v>91</v>
      </c>
      <c r="P750">
        <v>99</v>
      </c>
      <c r="Q750">
        <v>7</v>
      </c>
      <c r="R750">
        <v>10</v>
      </c>
      <c r="S750">
        <v>402</v>
      </c>
      <c r="T750">
        <v>367</v>
      </c>
      <c r="U750">
        <v>18365</v>
      </c>
      <c r="V750">
        <v>15923</v>
      </c>
      <c r="W750">
        <v>753</v>
      </c>
      <c r="X750">
        <v>475</v>
      </c>
    </row>
    <row r="751" spans="1:24" hidden="1" x14ac:dyDescent="0.25">
      <c r="A751" s="74" t="str">
        <f t="shared" si="11"/>
        <v>18105</v>
      </c>
      <c r="B751">
        <v>18</v>
      </c>
      <c r="C751">
        <v>105</v>
      </c>
      <c r="D751" t="s">
        <v>668</v>
      </c>
      <c r="E751" t="s">
        <v>179</v>
      </c>
      <c r="F751">
        <v>148431</v>
      </c>
      <c r="G751">
        <v>73727</v>
      </c>
      <c r="H751">
        <v>74704</v>
      </c>
      <c r="I751">
        <v>63166</v>
      </c>
      <c r="J751">
        <v>64411</v>
      </c>
      <c r="K751">
        <v>2743</v>
      </c>
      <c r="L751">
        <v>2776</v>
      </c>
      <c r="M751">
        <v>239</v>
      </c>
      <c r="N751">
        <v>245</v>
      </c>
      <c r="O751">
        <v>5531</v>
      </c>
      <c r="P751">
        <v>5290</v>
      </c>
      <c r="Q751">
        <v>72</v>
      </c>
      <c r="R751">
        <v>35</v>
      </c>
      <c r="S751">
        <v>1976</v>
      </c>
      <c r="T751">
        <v>1947</v>
      </c>
      <c r="U751">
        <v>71013</v>
      </c>
      <c r="V751">
        <v>72144</v>
      </c>
      <c r="W751">
        <v>2714</v>
      </c>
      <c r="X751">
        <v>2560</v>
      </c>
    </row>
    <row r="752" spans="1:24" hidden="1" x14ac:dyDescent="0.25">
      <c r="A752" s="74" t="str">
        <f t="shared" si="11"/>
        <v>18107</v>
      </c>
      <c r="B752">
        <v>18</v>
      </c>
      <c r="C752">
        <v>107</v>
      </c>
      <c r="D752" t="s">
        <v>668</v>
      </c>
      <c r="E752" t="s">
        <v>180</v>
      </c>
      <c r="F752">
        <v>38338</v>
      </c>
      <c r="G752">
        <v>19484</v>
      </c>
      <c r="H752">
        <v>18854</v>
      </c>
      <c r="I752">
        <v>18616</v>
      </c>
      <c r="J752">
        <v>18231</v>
      </c>
      <c r="K752">
        <v>279</v>
      </c>
      <c r="L752">
        <v>158</v>
      </c>
      <c r="M752">
        <v>91</v>
      </c>
      <c r="N752">
        <v>74</v>
      </c>
      <c r="O752">
        <v>216</v>
      </c>
      <c r="P752">
        <v>130</v>
      </c>
      <c r="Q752">
        <v>10</v>
      </c>
      <c r="R752">
        <v>7</v>
      </c>
      <c r="S752">
        <v>272</v>
      </c>
      <c r="T752">
        <v>254</v>
      </c>
      <c r="U752">
        <v>18474</v>
      </c>
      <c r="V752">
        <v>17972</v>
      </c>
      <c r="W752">
        <v>1010</v>
      </c>
      <c r="X752">
        <v>882</v>
      </c>
    </row>
    <row r="753" spans="1:24" hidden="1" x14ac:dyDescent="0.25">
      <c r="A753" s="74" t="str">
        <f t="shared" si="11"/>
        <v>18109</v>
      </c>
      <c r="B753">
        <v>18</v>
      </c>
      <c r="C753">
        <v>109</v>
      </c>
      <c r="D753" t="s">
        <v>668</v>
      </c>
      <c r="E753" t="s">
        <v>181</v>
      </c>
      <c r="F753">
        <v>70489</v>
      </c>
      <c r="G753">
        <v>35025</v>
      </c>
      <c r="H753">
        <v>35464</v>
      </c>
      <c r="I753">
        <v>34031</v>
      </c>
      <c r="J753">
        <v>34446</v>
      </c>
      <c r="K753">
        <v>240</v>
      </c>
      <c r="L753">
        <v>143</v>
      </c>
      <c r="M753">
        <v>139</v>
      </c>
      <c r="N753">
        <v>113</v>
      </c>
      <c r="O753">
        <v>175</v>
      </c>
      <c r="P753">
        <v>331</v>
      </c>
      <c r="Q753">
        <v>15</v>
      </c>
      <c r="R753">
        <v>13</v>
      </c>
      <c r="S753">
        <v>425</v>
      </c>
      <c r="T753">
        <v>418</v>
      </c>
      <c r="U753">
        <v>34403</v>
      </c>
      <c r="V753">
        <v>34897</v>
      </c>
      <c r="W753">
        <v>622</v>
      </c>
      <c r="X753">
        <v>567</v>
      </c>
    </row>
    <row r="754" spans="1:24" hidden="1" x14ac:dyDescent="0.25">
      <c r="A754" s="74" t="str">
        <f t="shared" si="11"/>
        <v>18111</v>
      </c>
      <c r="B754">
        <v>18</v>
      </c>
      <c r="C754">
        <v>111</v>
      </c>
      <c r="D754" t="s">
        <v>668</v>
      </c>
      <c r="E754" t="s">
        <v>274</v>
      </c>
      <c r="F754">
        <v>13984</v>
      </c>
      <c r="G754">
        <v>7054</v>
      </c>
      <c r="H754">
        <v>6930</v>
      </c>
      <c r="I754">
        <v>6818</v>
      </c>
      <c r="J754">
        <v>6667</v>
      </c>
      <c r="K754">
        <v>86</v>
      </c>
      <c r="L754">
        <v>54</v>
      </c>
      <c r="M754">
        <v>38</v>
      </c>
      <c r="N754">
        <v>39</v>
      </c>
      <c r="O754">
        <v>17</v>
      </c>
      <c r="P754">
        <v>81</v>
      </c>
      <c r="Q754">
        <v>9</v>
      </c>
      <c r="R754">
        <v>11</v>
      </c>
      <c r="S754">
        <v>86</v>
      </c>
      <c r="T754">
        <v>78</v>
      </c>
      <c r="U754">
        <v>6544</v>
      </c>
      <c r="V754">
        <v>6482</v>
      </c>
      <c r="W754">
        <v>510</v>
      </c>
      <c r="X754">
        <v>448</v>
      </c>
    </row>
    <row r="755" spans="1:24" hidden="1" x14ac:dyDescent="0.25">
      <c r="A755" s="74" t="str">
        <f t="shared" si="11"/>
        <v>18113</v>
      </c>
      <c r="B755">
        <v>18</v>
      </c>
      <c r="C755">
        <v>113</v>
      </c>
      <c r="D755" t="s">
        <v>668</v>
      </c>
      <c r="E755" t="s">
        <v>687</v>
      </c>
      <c r="F755">
        <v>47744</v>
      </c>
      <c r="G755">
        <v>23938</v>
      </c>
      <c r="H755">
        <v>23806</v>
      </c>
      <c r="I755">
        <v>23021</v>
      </c>
      <c r="J755">
        <v>23062</v>
      </c>
      <c r="K755">
        <v>402</v>
      </c>
      <c r="L755">
        <v>155</v>
      </c>
      <c r="M755">
        <v>104</v>
      </c>
      <c r="N755">
        <v>103</v>
      </c>
      <c r="O755">
        <v>109</v>
      </c>
      <c r="P755">
        <v>149</v>
      </c>
      <c r="Q755">
        <v>16</v>
      </c>
      <c r="R755">
        <v>12</v>
      </c>
      <c r="S755">
        <v>286</v>
      </c>
      <c r="T755">
        <v>325</v>
      </c>
      <c r="U755">
        <v>21338</v>
      </c>
      <c r="V755">
        <v>21381</v>
      </c>
      <c r="W755">
        <v>2600</v>
      </c>
      <c r="X755">
        <v>2425</v>
      </c>
    </row>
    <row r="756" spans="1:24" hidden="1" x14ac:dyDescent="0.25">
      <c r="A756" s="74" t="str">
        <f t="shared" si="11"/>
        <v>18115</v>
      </c>
      <c r="B756">
        <v>18</v>
      </c>
      <c r="C756">
        <v>115</v>
      </c>
      <c r="D756" t="s">
        <v>668</v>
      </c>
      <c r="E756" t="s">
        <v>688</v>
      </c>
      <c r="F756">
        <v>5875</v>
      </c>
      <c r="G756">
        <v>2919</v>
      </c>
      <c r="H756">
        <v>2956</v>
      </c>
      <c r="I756">
        <v>2846</v>
      </c>
      <c r="J756">
        <v>2888</v>
      </c>
      <c r="K756">
        <v>23</v>
      </c>
      <c r="L756">
        <v>15</v>
      </c>
      <c r="M756">
        <v>6</v>
      </c>
      <c r="N756">
        <v>11</v>
      </c>
      <c r="O756">
        <v>7</v>
      </c>
      <c r="P756">
        <v>14</v>
      </c>
      <c r="Q756">
        <v>1</v>
      </c>
      <c r="R756">
        <v>0</v>
      </c>
      <c r="S756">
        <v>36</v>
      </c>
      <c r="T756">
        <v>28</v>
      </c>
      <c r="U756">
        <v>2875</v>
      </c>
      <c r="V756">
        <v>2901</v>
      </c>
      <c r="W756">
        <v>44</v>
      </c>
      <c r="X756">
        <v>55</v>
      </c>
    </row>
    <row r="757" spans="1:24" hidden="1" x14ac:dyDescent="0.25">
      <c r="A757" s="74" t="str">
        <f t="shared" si="11"/>
        <v>18117</v>
      </c>
      <c r="B757">
        <v>18</v>
      </c>
      <c r="C757">
        <v>117</v>
      </c>
      <c r="D757" t="s">
        <v>668</v>
      </c>
      <c r="E757" t="s">
        <v>321</v>
      </c>
      <c r="F757">
        <v>19646</v>
      </c>
      <c r="G757">
        <v>9813</v>
      </c>
      <c r="H757">
        <v>9833</v>
      </c>
      <c r="I757">
        <v>9393</v>
      </c>
      <c r="J757">
        <v>9493</v>
      </c>
      <c r="K757">
        <v>186</v>
      </c>
      <c r="L757">
        <v>139</v>
      </c>
      <c r="M757">
        <v>53</v>
      </c>
      <c r="N757">
        <v>34</v>
      </c>
      <c r="O757">
        <v>36</v>
      </c>
      <c r="P757">
        <v>48</v>
      </c>
      <c r="Q757">
        <v>2</v>
      </c>
      <c r="R757">
        <v>2</v>
      </c>
      <c r="S757">
        <v>143</v>
      </c>
      <c r="T757">
        <v>117</v>
      </c>
      <c r="U757">
        <v>9622</v>
      </c>
      <c r="V757">
        <v>9668</v>
      </c>
      <c r="W757">
        <v>191</v>
      </c>
      <c r="X757">
        <v>165</v>
      </c>
    </row>
    <row r="758" spans="1:24" hidden="1" x14ac:dyDescent="0.25">
      <c r="A758" s="74" t="str">
        <f t="shared" si="11"/>
        <v>18119</v>
      </c>
      <c r="B758">
        <v>18</v>
      </c>
      <c r="C758">
        <v>119</v>
      </c>
      <c r="D758" t="s">
        <v>668</v>
      </c>
      <c r="E758" t="s">
        <v>689</v>
      </c>
      <c r="F758">
        <v>20799</v>
      </c>
      <c r="G758">
        <v>10420</v>
      </c>
      <c r="H758">
        <v>10379</v>
      </c>
      <c r="I758">
        <v>10147</v>
      </c>
      <c r="J758">
        <v>10062</v>
      </c>
      <c r="K758">
        <v>67</v>
      </c>
      <c r="L758">
        <v>44</v>
      </c>
      <c r="M758">
        <v>45</v>
      </c>
      <c r="N758">
        <v>42</v>
      </c>
      <c r="O758">
        <v>36</v>
      </c>
      <c r="P758">
        <v>88</v>
      </c>
      <c r="Q758">
        <v>1</v>
      </c>
      <c r="R758">
        <v>0</v>
      </c>
      <c r="S758">
        <v>124</v>
      </c>
      <c r="T758">
        <v>143</v>
      </c>
      <c r="U758">
        <v>10286</v>
      </c>
      <c r="V758">
        <v>10235</v>
      </c>
      <c r="W758">
        <v>134</v>
      </c>
      <c r="X758">
        <v>144</v>
      </c>
    </row>
    <row r="759" spans="1:24" hidden="1" x14ac:dyDescent="0.25">
      <c r="A759" s="74" t="str">
        <f t="shared" si="11"/>
        <v>18121</v>
      </c>
      <c r="B759">
        <v>18</v>
      </c>
      <c r="C759">
        <v>121</v>
      </c>
      <c r="D759" t="s">
        <v>668</v>
      </c>
      <c r="E759" t="s">
        <v>690</v>
      </c>
      <c r="F759">
        <v>16937</v>
      </c>
      <c r="G759">
        <v>7970</v>
      </c>
      <c r="H759">
        <v>8967</v>
      </c>
      <c r="I759">
        <v>7774</v>
      </c>
      <c r="J759">
        <v>8436</v>
      </c>
      <c r="K759">
        <v>75</v>
      </c>
      <c r="L759">
        <v>378</v>
      </c>
      <c r="M759">
        <v>34</v>
      </c>
      <c r="N759">
        <v>55</v>
      </c>
      <c r="O759">
        <v>8</v>
      </c>
      <c r="P759">
        <v>25</v>
      </c>
      <c r="Q759">
        <v>2</v>
      </c>
      <c r="R759">
        <v>2</v>
      </c>
      <c r="S759">
        <v>77</v>
      </c>
      <c r="T759">
        <v>71</v>
      </c>
      <c r="U759">
        <v>7808</v>
      </c>
      <c r="V759">
        <v>8830</v>
      </c>
      <c r="W759">
        <v>162</v>
      </c>
      <c r="X759">
        <v>137</v>
      </c>
    </row>
    <row r="760" spans="1:24" hidden="1" x14ac:dyDescent="0.25">
      <c r="A760" s="74" t="str">
        <f t="shared" si="11"/>
        <v>18123</v>
      </c>
      <c r="B760">
        <v>18</v>
      </c>
      <c r="C760">
        <v>123</v>
      </c>
      <c r="D760" t="s">
        <v>668</v>
      </c>
      <c r="E760" t="s">
        <v>182</v>
      </c>
      <c r="F760">
        <v>19169</v>
      </c>
      <c r="G760">
        <v>10316</v>
      </c>
      <c r="H760">
        <v>8853</v>
      </c>
      <c r="I760">
        <v>9606</v>
      </c>
      <c r="J760">
        <v>8610</v>
      </c>
      <c r="K760">
        <v>527</v>
      </c>
      <c r="L760">
        <v>47</v>
      </c>
      <c r="M760">
        <v>37</v>
      </c>
      <c r="N760">
        <v>26</v>
      </c>
      <c r="O760">
        <v>40</v>
      </c>
      <c r="P760">
        <v>60</v>
      </c>
      <c r="Q760">
        <v>4</v>
      </c>
      <c r="R760">
        <v>6</v>
      </c>
      <c r="S760">
        <v>102</v>
      </c>
      <c r="T760">
        <v>104</v>
      </c>
      <c r="U760">
        <v>10164</v>
      </c>
      <c r="V760">
        <v>8736</v>
      </c>
      <c r="W760">
        <v>152</v>
      </c>
      <c r="X760">
        <v>117</v>
      </c>
    </row>
    <row r="761" spans="1:24" hidden="1" x14ac:dyDescent="0.25">
      <c r="A761" s="74" t="str">
        <f t="shared" si="11"/>
        <v>18125</v>
      </c>
      <c r="B761">
        <v>18</v>
      </c>
      <c r="C761">
        <v>125</v>
      </c>
      <c r="D761" t="s">
        <v>668</v>
      </c>
      <c r="E761" t="s">
        <v>184</v>
      </c>
      <c r="F761">
        <v>12389</v>
      </c>
      <c r="G761">
        <v>6169</v>
      </c>
      <c r="H761">
        <v>6220</v>
      </c>
      <c r="I761">
        <v>6025</v>
      </c>
      <c r="J761">
        <v>6034</v>
      </c>
      <c r="K761">
        <v>61</v>
      </c>
      <c r="L761">
        <v>27</v>
      </c>
      <c r="M761">
        <v>25</v>
      </c>
      <c r="N761">
        <v>27</v>
      </c>
      <c r="O761">
        <v>7</v>
      </c>
      <c r="P761">
        <v>77</v>
      </c>
      <c r="Q761">
        <v>6</v>
      </c>
      <c r="R761">
        <v>2</v>
      </c>
      <c r="S761">
        <v>45</v>
      </c>
      <c r="T761">
        <v>53</v>
      </c>
      <c r="U761">
        <v>6071</v>
      </c>
      <c r="V761">
        <v>6123</v>
      </c>
      <c r="W761">
        <v>98</v>
      </c>
      <c r="X761">
        <v>97</v>
      </c>
    </row>
    <row r="762" spans="1:24" hidden="1" x14ac:dyDescent="0.25">
      <c r="A762" s="74" t="str">
        <f t="shared" si="11"/>
        <v>18127</v>
      </c>
      <c r="B762">
        <v>18</v>
      </c>
      <c r="C762">
        <v>127</v>
      </c>
      <c r="D762" t="s">
        <v>668</v>
      </c>
      <c r="E762" t="s">
        <v>691</v>
      </c>
      <c r="F762">
        <v>170389</v>
      </c>
      <c r="G762">
        <v>84265</v>
      </c>
      <c r="H762">
        <v>86124</v>
      </c>
      <c r="I762">
        <v>77384</v>
      </c>
      <c r="J762">
        <v>79158</v>
      </c>
      <c r="K762">
        <v>3708</v>
      </c>
      <c r="L762">
        <v>3858</v>
      </c>
      <c r="M762">
        <v>335</v>
      </c>
      <c r="N762">
        <v>309</v>
      </c>
      <c r="O762">
        <v>1275</v>
      </c>
      <c r="P762">
        <v>1370</v>
      </c>
      <c r="Q762">
        <v>34</v>
      </c>
      <c r="R762">
        <v>33</v>
      </c>
      <c r="S762">
        <v>1529</v>
      </c>
      <c r="T762">
        <v>1396</v>
      </c>
      <c r="U762">
        <v>75421</v>
      </c>
      <c r="V762">
        <v>77249</v>
      </c>
      <c r="W762">
        <v>8844</v>
      </c>
      <c r="X762">
        <v>8875</v>
      </c>
    </row>
    <row r="763" spans="1:24" hidden="1" x14ac:dyDescent="0.25">
      <c r="A763" s="74" t="str">
        <f t="shared" si="11"/>
        <v>18129</v>
      </c>
      <c r="B763">
        <v>18</v>
      </c>
      <c r="C763">
        <v>129</v>
      </c>
      <c r="D763" t="s">
        <v>668</v>
      </c>
      <c r="E763" t="s">
        <v>692</v>
      </c>
      <c r="F763">
        <v>25427</v>
      </c>
      <c r="G763">
        <v>12709</v>
      </c>
      <c r="H763">
        <v>12718</v>
      </c>
      <c r="I763">
        <v>12330</v>
      </c>
      <c r="J763">
        <v>12278</v>
      </c>
      <c r="K763">
        <v>142</v>
      </c>
      <c r="L763">
        <v>125</v>
      </c>
      <c r="M763">
        <v>41</v>
      </c>
      <c r="N763">
        <v>38</v>
      </c>
      <c r="O763">
        <v>46</v>
      </c>
      <c r="P763">
        <v>121</v>
      </c>
      <c r="Q763">
        <v>4</v>
      </c>
      <c r="R763">
        <v>2</v>
      </c>
      <c r="S763">
        <v>146</v>
      </c>
      <c r="T763">
        <v>154</v>
      </c>
      <c r="U763">
        <v>12539</v>
      </c>
      <c r="V763">
        <v>12575</v>
      </c>
      <c r="W763">
        <v>170</v>
      </c>
      <c r="X763">
        <v>143</v>
      </c>
    </row>
    <row r="764" spans="1:24" hidden="1" x14ac:dyDescent="0.25">
      <c r="A764" s="74" t="str">
        <f t="shared" si="11"/>
        <v>18131</v>
      </c>
      <c r="B764">
        <v>18</v>
      </c>
      <c r="C764">
        <v>131</v>
      </c>
      <c r="D764" t="s">
        <v>668</v>
      </c>
      <c r="E764" t="s">
        <v>280</v>
      </c>
      <c r="F764">
        <v>12353</v>
      </c>
      <c r="G764">
        <v>6329</v>
      </c>
      <c r="H764">
        <v>6024</v>
      </c>
      <c r="I764">
        <v>6088</v>
      </c>
      <c r="J764">
        <v>5839</v>
      </c>
      <c r="K764">
        <v>76</v>
      </c>
      <c r="L764">
        <v>44</v>
      </c>
      <c r="M764">
        <v>24</v>
      </c>
      <c r="N764">
        <v>33</v>
      </c>
      <c r="O764">
        <v>47</v>
      </c>
      <c r="P764">
        <v>39</v>
      </c>
      <c r="Q764">
        <v>1</v>
      </c>
      <c r="R764">
        <v>2</v>
      </c>
      <c r="S764">
        <v>93</v>
      </c>
      <c r="T764">
        <v>67</v>
      </c>
      <c r="U764">
        <v>6139</v>
      </c>
      <c r="V764">
        <v>5825</v>
      </c>
      <c r="W764">
        <v>190</v>
      </c>
      <c r="X764">
        <v>199</v>
      </c>
    </row>
    <row r="765" spans="1:24" hidden="1" x14ac:dyDescent="0.25">
      <c r="A765" s="74" t="str">
        <f t="shared" si="11"/>
        <v>18133</v>
      </c>
      <c r="B765">
        <v>18</v>
      </c>
      <c r="C765">
        <v>133</v>
      </c>
      <c r="D765" t="s">
        <v>668</v>
      </c>
      <c r="E765" t="s">
        <v>456</v>
      </c>
      <c r="F765">
        <v>37576</v>
      </c>
      <c r="G765">
        <v>19686</v>
      </c>
      <c r="H765">
        <v>17890</v>
      </c>
      <c r="I765">
        <v>17922</v>
      </c>
      <c r="J765">
        <v>17037</v>
      </c>
      <c r="K765">
        <v>1221</v>
      </c>
      <c r="L765">
        <v>222</v>
      </c>
      <c r="M765">
        <v>81</v>
      </c>
      <c r="N765">
        <v>61</v>
      </c>
      <c r="O765">
        <v>181</v>
      </c>
      <c r="P765">
        <v>274</v>
      </c>
      <c r="Q765">
        <v>9</v>
      </c>
      <c r="R765">
        <v>8</v>
      </c>
      <c r="S765">
        <v>272</v>
      </c>
      <c r="T765">
        <v>288</v>
      </c>
      <c r="U765">
        <v>19243</v>
      </c>
      <c r="V765">
        <v>17570</v>
      </c>
      <c r="W765">
        <v>443</v>
      </c>
      <c r="X765">
        <v>320</v>
      </c>
    </row>
    <row r="766" spans="1:24" hidden="1" x14ac:dyDescent="0.25">
      <c r="A766" s="74" t="str">
        <f t="shared" si="11"/>
        <v>18135</v>
      </c>
      <c r="B766">
        <v>18</v>
      </c>
      <c r="C766">
        <v>135</v>
      </c>
      <c r="D766" t="s">
        <v>668</v>
      </c>
      <c r="E766" t="s">
        <v>185</v>
      </c>
      <c r="F766">
        <v>24665</v>
      </c>
      <c r="G766">
        <v>12126</v>
      </c>
      <c r="H766">
        <v>12539</v>
      </c>
      <c r="I766">
        <v>11732</v>
      </c>
      <c r="J766">
        <v>12189</v>
      </c>
      <c r="K766">
        <v>114</v>
      </c>
      <c r="L766">
        <v>69</v>
      </c>
      <c r="M766">
        <v>57</v>
      </c>
      <c r="N766">
        <v>59</v>
      </c>
      <c r="O766">
        <v>42</v>
      </c>
      <c r="P766">
        <v>54</v>
      </c>
      <c r="Q766">
        <v>9</v>
      </c>
      <c r="R766">
        <v>8</v>
      </c>
      <c r="S766">
        <v>172</v>
      </c>
      <c r="T766">
        <v>160</v>
      </c>
      <c r="U766">
        <v>11623</v>
      </c>
      <c r="V766">
        <v>12119</v>
      </c>
      <c r="W766">
        <v>503</v>
      </c>
      <c r="X766">
        <v>420</v>
      </c>
    </row>
    <row r="767" spans="1:24" hidden="1" x14ac:dyDescent="0.25">
      <c r="A767" s="74" t="str">
        <f t="shared" si="11"/>
        <v>18137</v>
      </c>
      <c r="B767">
        <v>18</v>
      </c>
      <c r="C767">
        <v>137</v>
      </c>
      <c r="D767" t="s">
        <v>668</v>
      </c>
      <c r="E767" t="s">
        <v>693</v>
      </c>
      <c r="F767">
        <v>28324</v>
      </c>
      <c r="G767">
        <v>14100</v>
      </c>
      <c r="H767">
        <v>14224</v>
      </c>
      <c r="I767">
        <v>13661</v>
      </c>
      <c r="J767">
        <v>13830</v>
      </c>
      <c r="K767">
        <v>81</v>
      </c>
      <c r="L767">
        <v>56</v>
      </c>
      <c r="M767">
        <v>54</v>
      </c>
      <c r="N767">
        <v>52</v>
      </c>
      <c r="O767">
        <v>134</v>
      </c>
      <c r="P767">
        <v>108</v>
      </c>
      <c r="Q767">
        <v>1</v>
      </c>
      <c r="R767">
        <v>2</v>
      </c>
      <c r="S767">
        <v>169</v>
      </c>
      <c r="T767">
        <v>176</v>
      </c>
      <c r="U767">
        <v>13800</v>
      </c>
      <c r="V767">
        <v>13994</v>
      </c>
      <c r="W767">
        <v>300</v>
      </c>
      <c r="X767">
        <v>230</v>
      </c>
    </row>
    <row r="768" spans="1:24" hidden="1" x14ac:dyDescent="0.25">
      <c r="A768" s="74" t="str">
        <f t="shared" si="11"/>
        <v>18139</v>
      </c>
      <c r="B768">
        <v>18</v>
      </c>
      <c r="C768">
        <v>139</v>
      </c>
      <c r="D768" t="s">
        <v>668</v>
      </c>
      <c r="E768" t="s">
        <v>694</v>
      </c>
      <c r="F768">
        <v>16581</v>
      </c>
      <c r="G768">
        <v>8158</v>
      </c>
      <c r="H768">
        <v>8423</v>
      </c>
      <c r="I768">
        <v>7900</v>
      </c>
      <c r="J768">
        <v>8146</v>
      </c>
      <c r="K768">
        <v>101</v>
      </c>
      <c r="L768">
        <v>73</v>
      </c>
      <c r="M768">
        <v>23</v>
      </c>
      <c r="N768">
        <v>47</v>
      </c>
      <c r="O768">
        <v>32</v>
      </c>
      <c r="P768">
        <v>33</v>
      </c>
      <c r="Q768">
        <v>3</v>
      </c>
      <c r="R768">
        <v>3</v>
      </c>
      <c r="S768">
        <v>99</v>
      </c>
      <c r="T768">
        <v>121</v>
      </c>
      <c r="U768">
        <v>8031</v>
      </c>
      <c r="V768">
        <v>8258</v>
      </c>
      <c r="W768">
        <v>127</v>
      </c>
      <c r="X768">
        <v>165</v>
      </c>
    </row>
    <row r="769" spans="1:24" hidden="1" x14ac:dyDescent="0.25">
      <c r="A769" s="74" t="str">
        <f t="shared" si="11"/>
        <v>18141</v>
      </c>
      <c r="B769">
        <v>18</v>
      </c>
      <c r="C769">
        <v>141</v>
      </c>
      <c r="D769" t="s">
        <v>668</v>
      </c>
      <c r="E769" t="s">
        <v>695</v>
      </c>
      <c r="F769">
        <v>271826</v>
      </c>
      <c r="G769">
        <v>132376</v>
      </c>
      <c r="H769">
        <v>139450</v>
      </c>
      <c r="I769">
        <v>106081</v>
      </c>
      <c r="J769">
        <v>110527</v>
      </c>
      <c r="K769">
        <v>17779</v>
      </c>
      <c r="L769">
        <v>19817</v>
      </c>
      <c r="M769">
        <v>776</v>
      </c>
      <c r="N769">
        <v>760</v>
      </c>
      <c r="O769">
        <v>3499</v>
      </c>
      <c r="P769">
        <v>3866</v>
      </c>
      <c r="Q769">
        <v>119</v>
      </c>
      <c r="R769">
        <v>143</v>
      </c>
      <c r="S769">
        <v>4122</v>
      </c>
      <c r="T769">
        <v>4337</v>
      </c>
      <c r="U769">
        <v>119546</v>
      </c>
      <c r="V769">
        <v>127468</v>
      </c>
      <c r="W769">
        <v>12830</v>
      </c>
      <c r="X769">
        <v>11982</v>
      </c>
    </row>
    <row r="770" spans="1:24" hidden="1" x14ac:dyDescent="0.25">
      <c r="A770" s="74" t="str">
        <f t="shared" ref="A770:A833" si="12">TEXT(B770*1000+C770,"00000")</f>
        <v>18143</v>
      </c>
      <c r="B770">
        <v>18</v>
      </c>
      <c r="C770">
        <v>143</v>
      </c>
      <c r="D770" t="s">
        <v>668</v>
      </c>
      <c r="E770" t="s">
        <v>283</v>
      </c>
      <c r="F770">
        <v>23873</v>
      </c>
      <c r="G770">
        <v>11701</v>
      </c>
      <c r="H770">
        <v>12172</v>
      </c>
      <c r="I770">
        <v>11385</v>
      </c>
      <c r="J770">
        <v>11796</v>
      </c>
      <c r="K770">
        <v>78</v>
      </c>
      <c r="L770">
        <v>51</v>
      </c>
      <c r="M770">
        <v>53</v>
      </c>
      <c r="N770">
        <v>32</v>
      </c>
      <c r="O770">
        <v>65</v>
      </c>
      <c r="P770">
        <v>161</v>
      </c>
      <c r="Q770">
        <v>12</v>
      </c>
      <c r="R770">
        <v>9</v>
      </c>
      <c r="S770">
        <v>108</v>
      </c>
      <c r="T770">
        <v>123</v>
      </c>
      <c r="U770">
        <v>11366</v>
      </c>
      <c r="V770">
        <v>11919</v>
      </c>
      <c r="W770">
        <v>335</v>
      </c>
      <c r="X770">
        <v>253</v>
      </c>
    </row>
    <row r="771" spans="1:24" hidden="1" x14ac:dyDescent="0.25">
      <c r="A771" s="74" t="str">
        <f t="shared" si="12"/>
        <v>18145</v>
      </c>
      <c r="B771">
        <v>18</v>
      </c>
      <c r="C771">
        <v>145</v>
      </c>
      <c r="D771" t="s">
        <v>668</v>
      </c>
      <c r="E771" t="s">
        <v>188</v>
      </c>
      <c r="F771">
        <v>44729</v>
      </c>
      <c r="G771">
        <v>22225</v>
      </c>
      <c r="H771">
        <v>22504</v>
      </c>
      <c r="I771">
        <v>21298</v>
      </c>
      <c r="J771">
        <v>21628</v>
      </c>
      <c r="K771">
        <v>341</v>
      </c>
      <c r="L771">
        <v>295</v>
      </c>
      <c r="M771">
        <v>72</v>
      </c>
      <c r="N771">
        <v>81</v>
      </c>
      <c r="O771">
        <v>190</v>
      </c>
      <c r="P771">
        <v>181</v>
      </c>
      <c r="Q771">
        <v>26</v>
      </c>
      <c r="R771">
        <v>35</v>
      </c>
      <c r="S771">
        <v>298</v>
      </c>
      <c r="T771">
        <v>284</v>
      </c>
      <c r="U771">
        <v>21244</v>
      </c>
      <c r="V771">
        <v>21538</v>
      </c>
      <c r="W771">
        <v>981</v>
      </c>
      <c r="X771">
        <v>966</v>
      </c>
    </row>
    <row r="772" spans="1:24" hidden="1" x14ac:dyDescent="0.25">
      <c r="A772" s="74" t="str">
        <f t="shared" si="12"/>
        <v>18147</v>
      </c>
      <c r="B772">
        <v>18</v>
      </c>
      <c r="C772">
        <v>147</v>
      </c>
      <c r="D772" t="s">
        <v>668</v>
      </c>
      <c r="E772" t="s">
        <v>696</v>
      </c>
      <c r="F772">
        <v>20277</v>
      </c>
      <c r="G772">
        <v>10227</v>
      </c>
      <c r="H772">
        <v>10050</v>
      </c>
      <c r="I772">
        <v>9931</v>
      </c>
      <c r="J772">
        <v>9768</v>
      </c>
      <c r="K772">
        <v>111</v>
      </c>
      <c r="L772">
        <v>86</v>
      </c>
      <c r="M772">
        <v>35</v>
      </c>
      <c r="N772">
        <v>33</v>
      </c>
      <c r="O772">
        <v>26</v>
      </c>
      <c r="P772">
        <v>44</v>
      </c>
      <c r="Q772">
        <v>0</v>
      </c>
      <c r="R772">
        <v>0</v>
      </c>
      <c r="S772">
        <v>124</v>
      </c>
      <c r="T772">
        <v>119</v>
      </c>
      <c r="U772">
        <v>9902</v>
      </c>
      <c r="V772">
        <v>9762</v>
      </c>
      <c r="W772">
        <v>325</v>
      </c>
      <c r="X772">
        <v>288</v>
      </c>
    </row>
    <row r="773" spans="1:24" hidden="1" x14ac:dyDescent="0.25">
      <c r="A773" s="74" t="str">
        <f t="shared" si="12"/>
        <v>18149</v>
      </c>
      <c r="B773">
        <v>18</v>
      </c>
      <c r="C773">
        <v>149</v>
      </c>
      <c r="D773" t="s">
        <v>668</v>
      </c>
      <c r="E773" t="s">
        <v>697</v>
      </c>
      <c r="F773">
        <v>22995</v>
      </c>
      <c r="G773">
        <v>11476</v>
      </c>
      <c r="H773">
        <v>11519</v>
      </c>
      <c r="I773">
        <v>11191</v>
      </c>
      <c r="J773">
        <v>11249</v>
      </c>
      <c r="K773">
        <v>57</v>
      </c>
      <c r="L773">
        <v>43</v>
      </c>
      <c r="M773">
        <v>57</v>
      </c>
      <c r="N773">
        <v>57</v>
      </c>
      <c r="O773">
        <v>17</v>
      </c>
      <c r="P773">
        <v>37</v>
      </c>
      <c r="Q773">
        <v>0</v>
      </c>
      <c r="R773">
        <v>0</v>
      </c>
      <c r="S773">
        <v>154</v>
      </c>
      <c r="T773">
        <v>133</v>
      </c>
      <c r="U773">
        <v>11004</v>
      </c>
      <c r="V773">
        <v>11037</v>
      </c>
      <c r="W773">
        <v>472</v>
      </c>
      <c r="X773">
        <v>482</v>
      </c>
    </row>
    <row r="774" spans="1:24" hidden="1" x14ac:dyDescent="0.25">
      <c r="A774" s="74" t="str">
        <f t="shared" si="12"/>
        <v>18151</v>
      </c>
      <c r="B774">
        <v>18</v>
      </c>
      <c r="C774">
        <v>151</v>
      </c>
      <c r="D774" t="s">
        <v>668</v>
      </c>
      <c r="E774" t="s">
        <v>698</v>
      </c>
      <c r="F774">
        <v>34594</v>
      </c>
      <c r="G774">
        <v>17522</v>
      </c>
      <c r="H774">
        <v>17072</v>
      </c>
      <c r="I774">
        <v>16933</v>
      </c>
      <c r="J774">
        <v>16544</v>
      </c>
      <c r="K774">
        <v>191</v>
      </c>
      <c r="L774">
        <v>118</v>
      </c>
      <c r="M774">
        <v>64</v>
      </c>
      <c r="N774">
        <v>68</v>
      </c>
      <c r="O774">
        <v>116</v>
      </c>
      <c r="P774">
        <v>120</v>
      </c>
      <c r="Q774">
        <v>14</v>
      </c>
      <c r="R774">
        <v>5</v>
      </c>
      <c r="S774">
        <v>204</v>
      </c>
      <c r="T774">
        <v>217</v>
      </c>
      <c r="U774">
        <v>16838</v>
      </c>
      <c r="V774">
        <v>16460</v>
      </c>
      <c r="W774">
        <v>684</v>
      </c>
      <c r="X774">
        <v>612</v>
      </c>
    </row>
    <row r="775" spans="1:24" hidden="1" x14ac:dyDescent="0.25">
      <c r="A775" s="74" t="str">
        <f t="shared" si="12"/>
        <v>18153</v>
      </c>
      <c r="B775">
        <v>18</v>
      </c>
      <c r="C775">
        <v>153</v>
      </c>
      <c r="D775" t="s">
        <v>668</v>
      </c>
      <c r="E775" t="s">
        <v>699</v>
      </c>
      <c r="F775">
        <v>20669</v>
      </c>
      <c r="G775">
        <v>11257</v>
      </c>
      <c r="H775">
        <v>9412</v>
      </c>
      <c r="I775">
        <v>10074</v>
      </c>
      <c r="J775">
        <v>9170</v>
      </c>
      <c r="K775">
        <v>976</v>
      </c>
      <c r="L775">
        <v>37</v>
      </c>
      <c r="M775">
        <v>34</v>
      </c>
      <c r="N775">
        <v>33</v>
      </c>
      <c r="O775">
        <v>30</v>
      </c>
      <c r="P775">
        <v>23</v>
      </c>
      <c r="Q775">
        <v>2</v>
      </c>
      <c r="R775">
        <v>0</v>
      </c>
      <c r="S775">
        <v>141</v>
      </c>
      <c r="T775">
        <v>149</v>
      </c>
      <c r="U775">
        <v>11010</v>
      </c>
      <c r="V775">
        <v>9293</v>
      </c>
      <c r="W775">
        <v>247</v>
      </c>
      <c r="X775">
        <v>119</v>
      </c>
    </row>
    <row r="776" spans="1:24" hidden="1" x14ac:dyDescent="0.25">
      <c r="A776" s="74" t="str">
        <f t="shared" si="12"/>
        <v>18155</v>
      </c>
      <c r="B776">
        <v>18</v>
      </c>
      <c r="C776">
        <v>155</v>
      </c>
      <c r="D776" t="s">
        <v>668</v>
      </c>
      <c r="E776" t="s">
        <v>700</v>
      </c>
      <c r="F776">
        <v>10751</v>
      </c>
      <c r="G776">
        <v>5542</v>
      </c>
      <c r="H776">
        <v>5209</v>
      </c>
      <c r="I776">
        <v>5333</v>
      </c>
      <c r="J776">
        <v>5071</v>
      </c>
      <c r="K776">
        <v>121</v>
      </c>
      <c r="L776">
        <v>28</v>
      </c>
      <c r="M776">
        <v>17</v>
      </c>
      <c r="N776">
        <v>18</v>
      </c>
      <c r="O776">
        <v>10</v>
      </c>
      <c r="P776">
        <v>28</v>
      </c>
      <c r="Q776">
        <v>4</v>
      </c>
      <c r="R776">
        <v>1</v>
      </c>
      <c r="S776">
        <v>57</v>
      </c>
      <c r="T776">
        <v>63</v>
      </c>
      <c r="U776">
        <v>5438</v>
      </c>
      <c r="V776">
        <v>5109</v>
      </c>
      <c r="W776">
        <v>104</v>
      </c>
      <c r="X776">
        <v>100</v>
      </c>
    </row>
    <row r="777" spans="1:24" hidden="1" x14ac:dyDescent="0.25">
      <c r="A777" s="74" t="str">
        <f t="shared" si="12"/>
        <v>18157</v>
      </c>
      <c r="B777">
        <v>18</v>
      </c>
      <c r="C777">
        <v>157</v>
      </c>
      <c r="D777" t="s">
        <v>668</v>
      </c>
      <c r="E777" t="s">
        <v>701</v>
      </c>
      <c r="F777">
        <v>195732</v>
      </c>
      <c r="G777">
        <v>100050</v>
      </c>
      <c r="H777">
        <v>95682</v>
      </c>
      <c r="I777">
        <v>81743</v>
      </c>
      <c r="J777">
        <v>80095</v>
      </c>
      <c r="K777">
        <v>5625</v>
      </c>
      <c r="L777">
        <v>5926</v>
      </c>
      <c r="M777">
        <v>393</v>
      </c>
      <c r="N777">
        <v>363</v>
      </c>
      <c r="O777">
        <v>9922</v>
      </c>
      <c r="P777">
        <v>7244</v>
      </c>
      <c r="Q777">
        <v>57</v>
      </c>
      <c r="R777">
        <v>52</v>
      </c>
      <c r="S777">
        <v>2310</v>
      </c>
      <c r="T777">
        <v>2002</v>
      </c>
      <c r="U777">
        <v>91193</v>
      </c>
      <c r="V777">
        <v>87476</v>
      </c>
      <c r="W777">
        <v>8857</v>
      </c>
      <c r="X777">
        <v>8206</v>
      </c>
    </row>
    <row r="778" spans="1:24" hidden="1" x14ac:dyDescent="0.25">
      <c r="A778" s="74" t="str">
        <f t="shared" si="12"/>
        <v>18159</v>
      </c>
      <c r="B778">
        <v>18</v>
      </c>
      <c r="C778">
        <v>159</v>
      </c>
      <c r="D778" t="s">
        <v>668</v>
      </c>
      <c r="E778" t="s">
        <v>702</v>
      </c>
      <c r="F778">
        <v>15148</v>
      </c>
      <c r="G778">
        <v>7545</v>
      </c>
      <c r="H778">
        <v>7603</v>
      </c>
      <c r="I778">
        <v>7303</v>
      </c>
      <c r="J778">
        <v>7406</v>
      </c>
      <c r="K778">
        <v>67</v>
      </c>
      <c r="L778">
        <v>45</v>
      </c>
      <c r="M778">
        <v>35</v>
      </c>
      <c r="N778">
        <v>27</v>
      </c>
      <c r="O778">
        <v>40</v>
      </c>
      <c r="P778">
        <v>46</v>
      </c>
      <c r="Q778">
        <v>2</v>
      </c>
      <c r="R778">
        <v>3</v>
      </c>
      <c r="S778">
        <v>98</v>
      </c>
      <c r="T778">
        <v>76</v>
      </c>
      <c r="U778">
        <v>7298</v>
      </c>
      <c r="V778">
        <v>7407</v>
      </c>
      <c r="W778">
        <v>247</v>
      </c>
      <c r="X778">
        <v>196</v>
      </c>
    </row>
    <row r="779" spans="1:24" hidden="1" x14ac:dyDescent="0.25">
      <c r="A779" s="74" t="str">
        <f t="shared" si="12"/>
        <v>18161</v>
      </c>
      <c r="B779">
        <v>18</v>
      </c>
      <c r="C779">
        <v>161</v>
      </c>
      <c r="D779" t="s">
        <v>668</v>
      </c>
      <c r="E779" t="s">
        <v>72</v>
      </c>
      <c r="F779">
        <v>7054</v>
      </c>
      <c r="G779">
        <v>3485</v>
      </c>
      <c r="H779">
        <v>3569</v>
      </c>
      <c r="I779">
        <v>3372</v>
      </c>
      <c r="J779">
        <v>3449</v>
      </c>
      <c r="K779">
        <v>33</v>
      </c>
      <c r="L779">
        <v>35</v>
      </c>
      <c r="M779">
        <v>12</v>
      </c>
      <c r="N779">
        <v>9</v>
      </c>
      <c r="O779">
        <v>12</v>
      </c>
      <c r="P779">
        <v>17</v>
      </c>
      <c r="Q779">
        <v>1</v>
      </c>
      <c r="R779">
        <v>2</v>
      </c>
      <c r="S779">
        <v>55</v>
      </c>
      <c r="T779">
        <v>57</v>
      </c>
      <c r="U779">
        <v>3421</v>
      </c>
      <c r="V779">
        <v>3506</v>
      </c>
      <c r="W779">
        <v>64</v>
      </c>
      <c r="X779">
        <v>63</v>
      </c>
    </row>
    <row r="780" spans="1:24" hidden="1" x14ac:dyDescent="0.25">
      <c r="A780" s="74" t="str">
        <f t="shared" si="12"/>
        <v>18163</v>
      </c>
      <c r="B780">
        <v>18</v>
      </c>
      <c r="C780">
        <v>163</v>
      </c>
      <c r="D780" t="s">
        <v>668</v>
      </c>
      <c r="E780" t="s">
        <v>703</v>
      </c>
      <c r="F780">
        <v>181451</v>
      </c>
      <c r="G780">
        <v>87952</v>
      </c>
      <c r="H780">
        <v>93499</v>
      </c>
      <c r="I780">
        <v>75052</v>
      </c>
      <c r="J780">
        <v>79981</v>
      </c>
      <c r="K780">
        <v>8775</v>
      </c>
      <c r="L780">
        <v>9101</v>
      </c>
      <c r="M780">
        <v>306</v>
      </c>
      <c r="N780">
        <v>228</v>
      </c>
      <c r="O780">
        <v>1223</v>
      </c>
      <c r="P780">
        <v>1389</v>
      </c>
      <c r="Q780">
        <v>195</v>
      </c>
      <c r="R780">
        <v>193</v>
      </c>
      <c r="S780">
        <v>2401</v>
      </c>
      <c r="T780">
        <v>2607</v>
      </c>
      <c r="U780">
        <v>85305</v>
      </c>
      <c r="V780">
        <v>90991</v>
      </c>
      <c r="W780">
        <v>2647</v>
      </c>
      <c r="X780">
        <v>2508</v>
      </c>
    </row>
    <row r="781" spans="1:24" hidden="1" x14ac:dyDescent="0.25">
      <c r="A781" s="74" t="str">
        <f t="shared" si="12"/>
        <v>18165</v>
      </c>
      <c r="B781">
        <v>18</v>
      </c>
      <c r="C781">
        <v>165</v>
      </c>
      <c r="D781" t="s">
        <v>668</v>
      </c>
      <c r="E781" t="s">
        <v>704</v>
      </c>
      <c r="F781">
        <v>15498</v>
      </c>
      <c r="G781">
        <v>7735</v>
      </c>
      <c r="H781">
        <v>7763</v>
      </c>
      <c r="I781">
        <v>7528</v>
      </c>
      <c r="J781">
        <v>7563</v>
      </c>
      <c r="K781">
        <v>46</v>
      </c>
      <c r="L781">
        <v>38</v>
      </c>
      <c r="M781">
        <v>22</v>
      </c>
      <c r="N781">
        <v>32</v>
      </c>
      <c r="O781">
        <v>23</v>
      </c>
      <c r="P781">
        <v>21</v>
      </c>
      <c r="Q781">
        <v>2</v>
      </c>
      <c r="R781">
        <v>4</v>
      </c>
      <c r="S781">
        <v>114</v>
      </c>
      <c r="T781">
        <v>105</v>
      </c>
      <c r="U781">
        <v>7643</v>
      </c>
      <c r="V781">
        <v>7652</v>
      </c>
      <c r="W781">
        <v>92</v>
      </c>
      <c r="X781">
        <v>111</v>
      </c>
    </row>
    <row r="782" spans="1:24" hidden="1" x14ac:dyDescent="0.25">
      <c r="A782" s="74" t="str">
        <f t="shared" si="12"/>
        <v>18167</v>
      </c>
      <c r="B782">
        <v>18</v>
      </c>
      <c r="C782">
        <v>167</v>
      </c>
      <c r="D782" t="s">
        <v>668</v>
      </c>
      <c r="E782" t="s">
        <v>705</v>
      </c>
      <c r="F782">
        <v>107038</v>
      </c>
      <c r="G782">
        <v>54102</v>
      </c>
      <c r="H782">
        <v>52936</v>
      </c>
      <c r="I782">
        <v>46606</v>
      </c>
      <c r="J782">
        <v>47167</v>
      </c>
      <c r="K782">
        <v>4768</v>
      </c>
      <c r="L782">
        <v>3163</v>
      </c>
      <c r="M782">
        <v>235</v>
      </c>
      <c r="N782">
        <v>187</v>
      </c>
      <c r="O782">
        <v>1122</v>
      </c>
      <c r="P782">
        <v>1117</v>
      </c>
      <c r="Q782">
        <v>14</v>
      </c>
      <c r="R782">
        <v>30</v>
      </c>
      <c r="S782">
        <v>1357</v>
      </c>
      <c r="T782">
        <v>1272</v>
      </c>
      <c r="U782">
        <v>52234</v>
      </c>
      <c r="V782">
        <v>51798</v>
      </c>
      <c r="W782">
        <v>1868</v>
      </c>
      <c r="X782">
        <v>1138</v>
      </c>
    </row>
    <row r="783" spans="1:24" hidden="1" x14ac:dyDescent="0.25">
      <c r="A783" s="74" t="str">
        <f t="shared" si="12"/>
        <v>18169</v>
      </c>
      <c r="B783">
        <v>18</v>
      </c>
      <c r="C783">
        <v>169</v>
      </c>
      <c r="D783" t="s">
        <v>668</v>
      </c>
      <c r="E783" t="s">
        <v>662</v>
      </c>
      <c r="F783">
        <v>30996</v>
      </c>
      <c r="G783">
        <v>15047</v>
      </c>
      <c r="H783">
        <v>15949</v>
      </c>
      <c r="I783">
        <v>14526</v>
      </c>
      <c r="J783">
        <v>15388</v>
      </c>
      <c r="K783">
        <v>127</v>
      </c>
      <c r="L783">
        <v>137</v>
      </c>
      <c r="M783">
        <v>128</v>
      </c>
      <c r="N783">
        <v>107</v>
      </c>
      <c r="O783">
        <v>73</v>
      </c>
      <c r="P783">
        <v>112</v>
      </c>
      <c r="Q783">
        <v>5</v>
      </c>
      <c r="R783">
        <v>2</v>
      </c>
      <c r="S783">
        <v>188</v>
      </c>
      <c r="T783">
        <v>203</v>
      </c>
      <c r="U783">
        <v>14616</v>
      </c>
      <c r="V783">
        <v>15533</v>
      </c>
      <c r="W783">
        <v>431</v>
      </c>
      <c r="X783">
        <v>416</v>
      </c>
    </row>
    <row r="784" spans="1:24" hidden="1" x14ac:dyDescent="0.25">
      <c r="A784" s="74" t="str">
        <f t="shared" si="12"/>
        <v>18171</v>
      </c>
      <c r="B784">
        <v>18</v>
      </c>
      <c r="C784">
        <v>171</v>
      </c>
      <c r="D784" t="s">
        <v>668</v>
      </c>
      <c r="E784" t="s">
        <v>568</v>
      </c>
      <c r="F784">
        <v>8265</v>
      </c>
      <c r="G784">
        <v>4102</v>
      </c>
      <c r="H784">
        <v>4163</v>
      </c>
      <c r="I784">
        <v>4002</v>
      </c>
      <c r="J784">
        <v>4048</v>
      </c>
      <c r="K784">
        <v>14</v>
      </c>
      <c r="L784">
        <v>19</v>
      </c>
      <c r="M784">
        <v>13</v>
      </c>
      <c r="N784">
        <v>14</v>
      </c>
      <c r="O784">
        <v>18</v>
      </c>
      <c r="P784">
        <v>31</v>
      </c>
      <c r="Q784">
        <v>3</v>
      </c>
      <c r="R784">
        <v>3</v>
      </c>
      <c r="S784">
        <v>52</v>
      </c>
      <c r="T784">
        <v>48</v>
      </c>
      <c r="U784">
        <v>4009</v>
      </c>
      <c r="V784">
        <v>4074</v>
      </c>
      <c r="W784">
        <v>93</v>
      </c>
      <c r="X784">
        <v>89</v>
      </c>
    </row>
    <row r="785" spans="1:24" hidden="1" x14ac:dyDescent="0.25">
      <c r="A785" s="74" t="str">
        <f t="shared" si="12"/>
        <v>18173</v>
      </c>
      <c r="B785">
        <v>18</v>
      </c>
      <c r="C785">
        <v>173</v>
      </c>
      <c r="D785" t="s">
        <v>668</v>
      </c>
      <c r="E785" t="s">
        <v>706</v>
      </c>
      <c r="F785">
        <v>62998</v>
      </c>
      <c r="G785">
        <v>30906</v>
      </c>
      <c r="H785">
        <v>32092</v>
      </c>
      <c r="I785">
        <v>28887</v>
      </c>
      <c r="J785">
        <v>30103</v>
      </c>
      <c r="K785">
        <v>623</v>
      </c>
      <c r="L785">
        <v>499</v>
      </c>
      <c r="M785">
        <v>97</v>
      </c>
      <c r="N785">
        <v>83</v>
      </c>
      <c r="O785">
        <v>794</v>
      </c>
      <c r="P785">
        <v>888</v>
      </c>
      <c r="Q785">
        <v>15</v>
      </c>
      <c r="R785">
        <v>15</v>
      </c>
      <c r="S785">
        <v>490</v>
      </c>
      <c r="T785">
        <v>504</v>
      </c>
      <c r="U785">
        <v>30274</v>
      </c>
      <c r="V785">
        <v>31475</v>
      </c>
      <c r="W785">
        <v>632</v>
      </c>
      <c r="X785">
        <v>617</v>
      </c>
    </row>
    <row r="786" spans="1:24" hidden="1" x14ac:dyDescent="0.25">
      <c r="A786" s="74" t="str">
        <f t="shared" si="12"/>
        <v>18175</v>
      </c>
      <c r="B786">
        <v>18</v>
      </c>
      <c r="C786">
        <v>175</v>
      </c>
      <c r="D786" t="s">
        <v>668</v>
      </c>
      <c r="E786" t="s">
        <v>75</v>
      </c>
      <c r="F786">
        <v>28036</v>
      </c>
      <c r="G786">
        <v>13987</v>
      </c>
      <c r="H786">
        <v>14049</v>
      </c>
      <c r="I786">
        <v>13679</v>
      </c>
      <c r="J786">
        <v>13755</v>
      </c>
      <c r="K786">
        <v>88</v>
      </c>
      <c r="L786">
        <v>55</v>
      </c>
      <c r="M786">
        <v>39</v>
      </c>
      <c r="N786">
        <v>38</v>
      </c>
      <c r="O786">
        <v>38</v>
      </c>
      <c r="P786">
        <v>47</v>
      </c>
      <c r="Q786">
        <v>1</v>
      </c>
      <c r="R786">
        <v>3</v>
      </c>
      <c r="S786">
        <v>142</v>
      </c>
      <c r="T786">
        <v>151</v>
      </c>
      <c r="U786">
        <v>13779</v>
      </c>
      <c r="V786">
        <v>13877</v>
      </c>
      <c r="W786">
        <v>208</v>
      </c>
      <c r="X786">
        <v>172</v>
      </c>
    </row>
    <row r="787" spans="1:24" hidden="1" x14ac:dyDescent="0.25">
      <c r="A787" s="74" t="str">
        <f t="shared" si="12"/>
        <v>18177</v>
      </c>
      <c r="B787">
        <v>18</v>
      </c>
      <c r="C787">
        <v>177</v>
      </c>
      <c r="D787" t="s">
        <v>668</v>
      </c>
      <c r="E787" t="s">
        <v>569</v>
      </c>
      <c r="F787">
        <v>65884</v>
      </c>
      <c r="G787">
        <v>31871</v>
      </c>
      <c r="H787">
        <v>34013</v>
      </c>
      <c r="I787">
        <v>28682</v>
      </c>
      <c r="J787">
        <v>30916</v>
      </c>
      <c r="K787">
        <v>1749</v>
      </c>
      <c r="L787">
        <v>1567</v>
      </c>
      <c r="M787">
        <v>139</v>
      </c>
      <c r="N787">
        <v>113</v>
      </c>
      <c r="O787">
        <v>310</v>
      </c>
      <c r="P787">
        <v>403</v>
      </c>
      <c r="Q787">
        <v>31</v>
      </c>
      <c r="R787">
        <v>31</v>
      </c>
      <c r="S787">
        <v>960</v>
      </c>
      <c r="T787">
        <v>983</v>
      </c>
      <c r="U787">
        <v>30760</v>
      </c>
      <c r="V787">
        <v>32994</v>
      </c>
      <c r="W787">
        <v>1111</v>
      </c>
      <c r="X787">
        <v>1019</v>
      </c>
    </row>
    <row r="788" spans="1:24" hidden="1" x14ac:dyDescent="0.25">
      <c r="A788" s="74" t="str">
        <f t="shared" si="12"/>
        <v>18179</v>
      </c>
      <c r="B788">
        <v>18</v>
      </c>
      <c r="C788">
        <v>179</v>
      </c>
      <c r="D788" t="s">
        <v>668</v>
      </c>
      <c r="E788" t="s">
        <v>707</v>
      </c>
      <c r="F788">
        <v>28296</v>
      </c>
      <c r="G788">
        <v>13967</v>
      </c>
      <c r="H788">
        <v>14329</v>
      </c>
      <c r="I788">
        <v>13528</v>
      </c>
      <c r="J788">
        <v>13887</v>
      </c>
      <c r="K788">
        <v>145</v>
      </c>
      <c r="L788">
        <v>104</v>
      </c>
      <c r="M788">
        <v>49</v>
      </c>
      <c r="N788">
        <v>35</v>
      </c>
      <c r="O788">
        <v>62</v>
      </c>
      <c r="P788">
        <v>127</v>
      </c>
      <c r="Q788">
        <v>7</v>
      </c>
      <c r="R788">
        <v>5</v>
      </c>
      <c r="S788">
        <v>176</v>
      </c>
      <c r="T788">
        <v>171</v>
      </c>
      <c r="U788">
        <v>13438</v>
      </c>
      <c r="V788">
        <v>13918</v>
      </c>
      <c r="W788">
        <v>529</v>
      </c>
      <c r="X788">
        <v>411</v>
      </c>
    </row>
    <row r="789" spans="1:24" hidden="1" x14ac:dyDescent="0.25">
      <c r="A789" s="74" t="str">
        <f t="shared" si="12"/>
        <v>18181</v>
      </c>
      <c r="B789">
        <v>18</v>
      </c>
      <c r="C789">
        <v>181</v>
      </c>
      <c r="D789" t="s">
        <v>668</v>
      </c>
      <c r="E789" t="s">
        <v>290</v>
      </c>
      <c r="F789">
        <v>24102</v>
      </c>
      <c r="G789">
        <v>12001</v>
      </c>
      <c r="H789">
        <v>12101</v>
      </c>
      <c r="I789">
        <v>11572</v>
      </c>
      <c r="J789">
        <v>11664</v>
      </c>
      <c r="K789">
        <v>131</v>
      </c>
      <c r="L789">
        <v>86</v>
      </c>
      <c r="M789">
        <v>94</v>
      </c>
      <c r="N789">
        <v>82</v>
      </c>
      <c r="O789">
        <v>44</v>
      </c>
      <c r="P789">
        <v>92</v>
      </c>
      <c r="Q789">
        <v>9</v>
      </c>
      <c r="R789">
        <v>4</v>
      </c>
      <c r="S789">
        <v>151</v>
      </c>
      <c r="T789">
        <v>173</v>
      </c>
      <c r="U789">
        <v>10869</v>
      </c>
      <c r="V789">
        <v>11107</v>
      </c>
      <c r="W789">
        <v>1132</v>
      </c>
      <c r="X789">
        <v>994</v>
      </c>
    </row>
    <row r="790" spans="1:24" hidden="1" x14ac:dyDescent="0.25">
      <c r="A790" s="74" t="str">
        <f t="shared" si="12"/>
        <v>18183</v>
      </c>
      <c r="B790">
        <v>18</v>
      </c>
      <c r="C790">
        <v>183</v>
      </c>
      <c r="D790" t="s">
        <v>668</v>
      </c>
      <c r="E790" t="s">
        <v>708</v>
      </c>
      <c r="F790">
        <v>33964</v>
      </c>
      <c r="G790">
        <v>16938</v>
      </c>
      <c r="H790">
        <v>17026</v>
      </c>
      <c r="I790">
        <v>16452</v>
      </c>
      <c r="J790">
        <v>16578</v>
      </c>
      <c r="K790">
        <v>100</v>
      </c>
      <c r="L790">
        <v>67</v>
      </c>
      <c r="M790">
        <v>66</v>
      </c>
      <c r="N790">
        <v>76</v>
      </c>
      <c r="O790">
        <v>88</v>
      </c>
      <c r="P790">
        <v>92</v>
      </c>
      <c r="Q790">
        <v>11</v>
      </c>
      <c r="R790">
        <v>3</v>
      </c>
      <c r="S790">
        <v>221</v>
      </c>
      <c r="T790">
        <v>210</v>
      </c>
      <c r="U790">
        <v>16573</v>
      </c>
      <c r="V790">
        <v>16642</v>
      </c>
      <c r="W790">
        <v>365</v>
      </c>
      <c r="X790">
        <v>384</v>
      </c>
    </row>
    <row r="791" spans="1:24" hidden="1" x14ac:dyDescent="0.25">
      <c r="A791" s="74" t="str">
        <f t="shared" si="12"/>
        <v>19001</v>
      </c>
      <c r="B791">
        <v>19</v>
      </c>
      <c r="C791">
        <v>1</v>
      </c>
      <c r="D791" t="s">
        <v>709</v>
      </c>
      <c r="E791" t="s">
        <v>710</v>
      </c>
      <c r="F791">
        <v>7152</v>
      </c>
      <c r="G791">
        <v>3562</v>
      </c>
      <c r="H791">
        <v>3590</v>
      </c>
      <c r="I791">
        <v>3458</v>
      </c>
      <c r="J791">
        <v>3508</v>
      </c>
      <c r="K791">
        <v>24</v>
      </c>
      <c r="L791">
        <v>18</v>
      </c>
      <c r="M791">
        <v>9</v>
      </c>
      <c r="N791">
        <v>9</v>
      </c>
      <c r="O791">
        <v>23</v>
      </c>
      <c r="P791">
        <v>15</v>
      </c>
      <c r="Q791">
        <v>3</v>
      </c>
      <c r="R791">
        <v>0</v>
      </c>
      <c r="S791">
        <v>45</v>
      </c>
      <c r="T791">
        <v>40</v>
      </c>
      <c r="U791">
        <v>3470</v>
      </c>
      <c r="V791">
        <v>3500</v>
      </c>
      <c r="W791">
        <v>92</v>
      </c>
      <c r="X791">
        <v>90</v>
      </c>
    </row>
    <row r="792" spans="1:24" hidden="1" x14ac:dyDescent="0.25">
      <c r="A792" s="74" t="str">
        <f t="shared" si="12"/>
        <v>19003</v>
      </c>
      <c r="B792">
        <v>19</v>
      </c>
      <c r="C792">
        <v>3</v>
      </c>
      <c r="D792" t="s">
        <v>709</v>
      </c>
      <c r="E792" t="s">
        <v>350</v>
      </c>
      <c r="F792">
        <v>3602</v>
      </c>
      <c r="G792">
        <v>1799</v>
      </c>
      <c r="H792">
        <v>1803</v>
      </c>
      <c r="I792">
        <v>1751</v>
      </c>
      <c r="J792">
        <v>1758</v>
      </c>
      <c r="K792">
        <v>10</v>
      </c>
      <c r="L792">
        <v>8</v>
      </c>
      <c r="M792">
        <v>13</v>
      </c>
      <c r="N792">
        <v>6</v>
      </c>
      <c r="O792">
        <v>11</v>
      </c>
      <c r="P792">
        <v>14</v>
      </c>
      <c r="Q792">
        <v>1</v>
      </c>
      <c r="R792">
        <v>0</v>
      </c>
      <c r="S792">
        <v>13</v>
      </c>
      <c r="T792">
        <v>17</v>
      </c>
      <c r="U792">
        <v>1772</v>
      </c>
      <c r="V792">
        <v>1778</v>
      </c>
      <c r="W792">
        <v>27</v>
      </c>
      <c r="X792">
        <v>25</v>
      </c>
    </row>
    <row r="793" spans="1:24" hidden="1" x14ac:dyDescent="0.25">
      <c r="A793" s="74" t="str">
        <f t="shared" si="12"/>
        <v>19005</v>
      </c>
      <c r="B793">
        <v>19</v>
      </c>
      <c r="C793">
        <v>5</v>
      </c>
      <c r="D793" t="s">
        <v>709</v>
      </c>
      <c r="E793" t="s">
        <v>711</v>
      </c>
      <c r="F793">
        <v>13687</v>
      </c>
      <c r="G793">
        <v>6986</v>
      </c>
      <c r="H793">
        <v>6701</v>
      </c>
      <c r="I793">
        <v>6698</v>
      </c>
      <c r="J793">
        <v>6456</v>
      </c>
      <c r="K793">
        <v>126</v>
      </c>
      <c r="L793">
        <v>96</v>
      </c>
      <c r="M793">
        <v>70</v>
      </c>
      <c r="N793">
        <v>26</v>
      </c>
      <c r="O793">
        <v>16</v>
      </c>
      <c r="P793">
        <v>47</v>
      </c>
      <c r="Q793">
        <v>18</v>
      </c>
      <c r="R793">
        <v>23</v>
      </c>
      <c r="S793">
        <v>58</v>
      </c>
      <c r="T793">
        <v>53</v>
      </c>
      <c r="U793">
        <v>6445</v>
      </c>
      <c r="V793">
        <v>6269</v>
      </c>
      <c r="W793">
        <v>541</v>
      </c>
      <c r="X793">
        <v>432</v>
      </c>
    </row>
    <row r="794" spans="1:24" hidden="1" x14ac:dyDescent="0.25">
      <c r="A794" s="74" t="str">
        <f t="shared" si="12"/>
        <v>19007</v>
      </c>
      <c r="B794">
        <v>19</v>
      </c>
      <c r="C794">
        <v>7</v>
      </c>
      <c r="D794" t="s">
        <v>709</v>
      </c>
      <c r="E794" t="s">
        <v>712</v>
      </c>
      <c r="F794">
        <v>12426</v>
      </c>
      <c r="G794">
        <v>6152</v>
      </c>
      <c r="H794">
        <v>6274</v>
      </c>
      <c r="I794">
        <v>5921</v>
      </c>
      <c r="J794">
        <v>6062</v>
      </c>
      <c r="K794">
        <v>67</v>
      </c>
      <c r="L794">
        <v>50</v>
      </c>
      <c r="M794">
        <v>18</v>
      </c>
      <c r="N794">
        <v>22</v>
      </c>
      <c r="O794">
        <v>40</v>
      </c>
      <c r="P794">
        <v>45</v>
      </c>
      <c r="Q794">
        <v>5</v>
      </c>
      <c r="R794">
        <v>3</v>
      </c>
      <c r="S794">
        <v>101</v>
      </c>
      <c r="T794">
        <v>92</v>
      </c>
      <c r="U794">
        <v>6000</v>
      </c>
      <c r="V794">
        <v>6148</v>
      </c>
      <c r="W794">
        <v>152</v>
      </c>
      <c r="X794">
        <v>126</v>
      </c>
    </row>
    <row r="795" spans="1:24" hidden="1" x14ac:dyDescent="0.25">
      <c r="A795" s="74" t="str">
        <f t="shared" si="12"/>
        <v>19009</v>
      </c>
      <c r="B795">
        <v>19</v>
      </c>
      <c r="C795">
        <v>9</v>
      </c>
      <c r="D795" t="s">
        <v>709</v>
      </c>
      <c r="E795" t="s">
        <v>713</v>
      </c>
      <c r="F795">
        <v>5496</v>
      </c>
      <c r="G795">
        <v>2674</v>
      </c>
      <c r="H795">
        <v>2822</v>
      </c>
      <c r="I795">
        <v>2613</v>
      </c>
      <c r="J795">
        <v>2748</v>
      </c>
      <c r="K795">
        <v>18</v>
      </c>
      <c r="L795">
        <v>13</v>
      </c>
      <c r="M795">
        <v>6</v>
      </c>
      <c r="N795">
        <v>7</v>
      </c>
      <c r="O795">
        <v>15</v>
      </c>
      <c r="P795">
        <v>21</v>
      </c>
      <c r="Q795">
        <v>0</v>
      </c>
      <c r="R795">
        <v>1</v>
      </c>
      <c r="S795">
        <v>22</v>
      </c>
      <c r="T795">
        <v>32</v>
      </c>
      <c r="U795">
        <v>2624</v>
      </c>
      <c r="V795">
        <v>2767</v>
      </c>
      <c r="W795">
        <v>50</v>
      </c>
      <c r="X795">
        <v>55</v>
      </c>
    </row>
    <row r="796" spans="1:24" hidden="1" x14ac:dyDescent="0.25">
      <c r="A796" s="74" t="str">
        <f t="shared" si="12"/>
        <v>19011</v>
      </c>
      <c r="B796">
        <v>19</v>
      </c>
      <c r="C796">
        <v>11</v>
      </c>
      <c r="D796" t="s">
        <v>709</v>
      </c>
      <c r="E796" t="s">
        <v>43</v>
      </c>
      <c r="F796">
        <v>25645</v>
      </c>
      <c r="G796">
        <v>12812</v>
      </c>
      <c r="H796">
        <v>12833</v>
      </c>
      <c r="I796">
        <v>12462</v>
      </c>
      <c r="J796">
        <v>12524</v>
      </c>
      <c r="K796">
        <v>106</v>
      </c>
      <c r="L796">
        <v>80</v>
      </c>
      <c r="M796">
        <v>37</v>
      </c>
      <c r="N796">
        <v>36</v>
      </c>
      <c r="O796">
        <v>62</v>
      </c>
      <c r="P796">
        <v>47</v>
      </c>
      <c r="Q796">
        <v>5</v>
      </c>
      <c r="R796">
        <v>10</v>
      </c>
      <c r="S796">
        <v>140</v>
      </c>
      <c r="T796">
        <v>136</v>
      </c>
      <c r="U796">
        <v>12634</v>
      </c>
      <c r="V796">
        <v>12606</v>
      </c>
      <c r="W796">
        <v>178</v>
      </c>
      <c r="X796">
        <v>227</v>
      </c>
    </row>
    <row r="797" spans="1:24" hidden="1" x14ac:dyDescent="0.25">
      <c r="A797" s="74" t="str">
        <f t="shared" si="12"/>
        <v>19013</v>
      </c>
      <c r="B797">
        <v>19</v>
      </c>
      <c r="C797">
        <v>13</v>
      </c>
      <c r="D797" t="s">
        <v>709</v>
      </c>
      <c r="E797" t="s">
        <v>714</v>
      </c>
      <c r="F797">
        <v>131228</v>
      </c>
      <c r="G797">
        <v>64624</v>
      </c>
      <c r="H797">
        <v>66604</v>
      </c>
      <c r="I797">
        <v>54530</v>
      </c>
      <c r="J797">
        <v>56321</v>
      </c>
      <c r="K797">
        <v>6201</v>
      </c>
      <c r="L797">
        <v>6528</v>
      </c>
      <c r="M797">
        <v>248</v>
      </c>
      <c r="N797">
        <v>274</v>
      </c>
      <c r="O797">
        <v>1751</v>
      </c>
      <c r="P797">
        <v>1562</v>
      </c>
      <c r="Q797">
        <v>251</v>
      </c>
      <c r="R797">
        <v>255</v>
      </c>
      <c r="S797">
        <v>1643</v>
      </c>
      <c r="T797">
        <v>1664</v>
      </c>
      <c r="U797">
        <v>61540</v>
      </c>
      <c r="V797">
        <v>63666</v>
      </c>
      <c r="W797">
        <v>3084</v>
      </c>
      <c r="X797">
        <v>2938</v>
      </c>
    </row>
    <row r="798" spans="1:24" hidden="1" x14ac:dyDescent="0.25">
      <c r="A798" s="74" t="str">
        <f t="shared" si="12"/>
        <v>19015</v>
      </c>
      <c r="B798">
        <v>19</v>
      </c>
      <c r="C798">
        <v>15</v>
      </c>
      <c r="D798" t="s">
        <v>709</v>
      </c>
      <c r="E798" t="s">
        <v>245</v>
      </c>
      <c r="F798">
        <v>26234</v>
      </c>
      <c r="G798">
        <v>13289</v>
      </c>
      <c r="H798">
        <v>12945</v>
      </c>
      <c r="I798">
        <v>12800</v>
      </c>
      <c r="J798">
        <v>12543</v>
      </c>
      <c r="K798">
        <v>196</v>
      </c>
      <c r="L798">
        <v>115</v>
      </c>
      <c r="M798">
        <v>76</v>
      </c>
      <c r="N798">
        <v>53</v>
      </c>
      <c r="O798">
        <v>55</v>
      </c>
      <c r="P798">
        <v>74</v>
      </c>
      <c r="Q798">
        <v>4</v>
      </c>
      <c r="R798">
        <v>5</v>
      </c>
      <c r="S798">
        <v>158</v>
      </c>
      <c r="T798">
        <v>155</v>
      </c>
      <c r="U798">
        <v>12913</v>
      </c>
      <c r="V798">
        <v>12621</v>
      </c>
      <c r="W798">
        <v>376</v>
      </c>
      <c r="X798">
        <v>324</v>
      </c>
    </row>
    <row r="799" spans="1:24" hidden="1" x14ac:dyDescent="0.25">
      <c r="A799" s="74" t="str">
        <f t="shared" si="12"/>
        <v>19017</v>
      </c>
      <c r="B799">
        <v>19</v>
      </c>
      <c r="C799">
        <v>17</v>
      </c>
      <c r="D799" t="s">
        <v>709</v>
      </c>
      <c r="E799" t="s">
        <v>715</v>
      </c>
      <c r="F799">
        <v>25062</v>
      </c>
      <c r="G799">
        <v>12400</v>
      </c>
      <c r="H799">
        <v>12662</v>
      </c>
      <c r="I799">
        <v>11926</v>
      </c>
      <c r="J799">
        <v>12203</v>
      </c>
      <c r="K799">
        <v>172</v>
      </c>
      <c r="L799">
        <v>130</v>
      </c>
      <c r="M799">
        <v>28</v>
      </c>
      <c r="N799">
        <v>12</v>
      </c>
      <c r="O799">
        <v>130</v>
      </c>
      <c r="P799">
        <v>159</v>
      </c>
      <c r="Q799">
        <v>4</v>
      </c>
      <c r="R799">
        <v>2</v>
      </c>
      <c r="S799">
        <v>140</v>
      </c>
      <c r="T799">
        <v>156</v>
      </c>
      <c r="U799">
        <v>12204</v>
      </c>
      <c r="V799">
        <v>12453</v>
      </c>
      <c r="W799">
        <v>196</v>
      </c>
      <c r="X799">
        <v>209</v>
      </c>
    </row>
    <row r="800" spans="1:24" hidden="1" x14ac:dyDescent="0.25">
      <c r="A800" s="74" t="str">
        <f t="shared" si="12"/>
        <v>19019</v>
      </c>
      <c r="B800">
        <v>19</v>
      </c>
      <c r="C800">
        <v>19</v>
      </c>
      <c r="D800" t="s">
        <v>709</v>
      </c>
      <c r="E800" t="s">
        <v>716</v>
      </c>
      <c r="F800">
        <v>21175</v>
      </c>
      <c r="G800">
        <v>10507</v>
      </c>
      <c r="H800">
        <v>10668</v>
      </c>
      <c r="I800">
        <v>10214</v>
      </c>
      <c r="J800">
        <v>10401</v>
      </c>
      <c r="K800">
        <v>71</v>
      </c>
      <c r="L800">
        <v>51</v>
      </c>
      <c r="M800">
        <v>30</v>
      </c>
      <c r="N800">
        <v>22</v>
      </c>
      <c r="O800">
        <v>63</v>
      </c>
      <c r="P800">
        <v>68</v>
      </c>
      <c r="Q800">
        <v>2</v>
      </c>
      <c r="R800">
        <v>3</v>
      </c>
      <c r="S800">
        <v>127</v>
      </c>
      <c r="T800">
        <v>123</v>
      </c>
      <c r="U800">
        <v>10300</v>
      </c>
      <c r="V800">
        <v>10505</v>
      </c>
      <c r="W800">
        <v>207</v>
      </c>
      <c r="X800">
        <v>163</v>
      </c>
    </row>
    <row r="801" spans="1:24" hidden="1" x14ac:dyDescent="0.25">
      <c r="A801" s="74" t="str">
        <f t="shared" si="12"/>
        <v>19021</v>
      </c>
      <c r="B801">
        <v>19</v>
      </c>
      <c r="C801">
        <v>21</v>
      </c>
      <c r="D801" t="s">
        <v>709</v>
      </c>
      <c r="E801" t="s">
        <v>717</v>
      </c>
      <c r="F801">
        <v>19620</v>
      </c>
      <c r="G801">
        <v>9896</v>
      </c>
      <c r="H801">
        <v>9724</v>
      </c>
      <c r="I801">
        <v>8056</v>
      </c>
      <c r="J801">
        <v>8165</v>
      </c>
      <c r="K801">
        <v>407</v>
      </c>
      <c r="L801">
        <v>263</v>
      </c>
      <c r="M801">
        <v>65</v>
      </c>
      <c r="N801">
        <v>58</v>
      </c>
      <c r="O801">
        <v>1030</v>
      </c>
      <c r="P801">
        <v>937</v>
      </c>
      <c r="Q801">
        <v>194</v>
      </c>
      <c r="R801">
        <v>157</v>
      </c>
      <c r="S801">
        <v>144</v>
      </c>
      <c r="T801">
        <v>144</v>
      </c>
      <c r="U801">
        <v>7254</v>
      </c>
      <c r="V801">
        <v>7181</v>
      </c>
      <c r="W801">
        <v>2642</v>
      </c>
      <c r="X801">
        <v>2543</v>
      </c>
    </row>
    <row r="802" spans="1:24" hidden="1" x14ac:dyDescent="0.25">
      <c r="A802" s="74" t="str">
        <f t="shared" si="12"/>
        <v>19023</v>
      </c>
      <c r="B802">
        <v>19</v>
      </c>
      <c r="C802">
        <v>23</v>
      </c>
      <c r="D802" t="s">
        <v>709</v>
      </c>
      <c r="E802" t="s">
        <v>139</v>
      </c>
      <c r="F802">
        <v>14439</v>
      </c>
      <c r="G802">
        <v>7180</v>
      </c>
      <c r="H802">
        <v>7259</v>
      </c>
      <c r="I802">
        <v>6984</v>
      </c>
      <c r="J802">
        <v>7115</v>
      </c>
      <c r="K802">
        <v>24</v>
      </c>
      <c r="L802">
        <v>25</v>
      </c>
      <c r="M802">
        <v>10</v>
      </c>
      <c r="N802">
        <v>16</v>
      </c>
      <c r="O802">
        <v>88</v>
      </c>
      <c r="P802">
        <v>42</v>
      </c>
      <c r="Q802">
        <v>2</v>
      </c>
      <c r="R802">
        <v>1</v>
      </c>
      <c r="S802">
        <v>72</v>
      </c>
      <c r="T802">
        <v>60</v>
      </c>
      <c r="U802">
        <v>7067</v>
      </c>
      <c r="V802">
        <v>7166</v>
      </c>
      <c r="W802">
        <v>113</v>
      </c>
      <c r="X802">
        <v>93</v>
      </c>
    </row>
    <row r="803" spans="1:24" hidden="1" x14ac:dyDescent="0.25">
      <c r="A803" s="74" t="str">
        <f t="shared" si="12"/>
        <v>19025</v>
      </c>
      <c r="B803">
        <v>19</v>
      </c>
      <c r="C803">
        <v>25</v>
      </c>
      <c r="D803" t="s">
        <v>709</v>
      </c>
      <c r="E803" t="s">
        <v>140</v>
      </c>
      <c r="F803">
        <v>9668</v>
      </c>
      <c r="G803">
        <v>5014</v>
      </c>
      <c r="H803">
        <v>4654</v>
      </c>
      <c r="I803">
        <v>4720</v>
      </c>
      <c r="J803">
        <v>4530</v>
      </c>
      <c r="K803">
        <v>195</v>
      </c>
      <c r="L803">
        <v>35</v>
      </c>
      <c r="M803">
        <v>24</v>
      </c>
      <c r="N803">
        <v>22</v>
      </c>
      <c r="O803">
        <v>21</v>
      </c>
      <c r="P803">
        <v>11</v>
      </c>
      <c r="Q803">
        <v>0</v>
      </c>
      <c r="R803">
        <v>0</v>
      </c>
      <c r="S803">
        <v>54</v>
      </c>
      <c r="T803">
        <v>56</v>
      </c>
      <c r="U803">
        <v>4904</v>
      </c>
      <c r="V803">
        <v>4562</v>
      </c>
      <c r="W803">
        <v>110</v>
      </c>
      <c r="X803">
        <v>92</v>
      </c>
    </row>
    <row r="804" spans="1:24" hidden="1" x14ac:dyDescent="0.25">
      <c r="A804" s="74" t="str">
        <f t="shared" si="12"/>
        <v>19027</v>
      </c>
      <c r="B804">
        <v>19</v>
      </c>
      <c r="C804">
        <v>27</v>
      </c>
      <c r="D804" t="s">
        <v>709</v>
      </c>
      <c r="E804" t="s">
        <v>247</v>
      </c>
      <c r="F804">
        <v>20165</v>
      </c>
      <c r="G804">
        <v>9979</v>
      </c>
      <c r="H804">
        <v>10186</v>
      </c>
      <c r="I804">
        <v>9620</v>
      </c>
      <c r="J804">
        <v>9891</v>
      </c>
      <c r="K804">
        <v>152</v>
      </c>
      <c r="L804">
        <v>122</v>
      </c>
      <c r="M804">
        <v>35</v>
      </c>
      <c r="N804">
        <v>25</v>
      </c>
      <c r="O804">
        <v>54</v>
      </c>
      <c r="P804">
        <v>56</v>
      </c>
      <c r="Q804">
        <v>2</v>
      </c>
      <c r="R804">
        <v>2</v>
      </c>
      <c r="S804">
        <v>116</v>
      </c>
      <c r="T804">
        <v>90</v>
      </c>
      <c r="U804">
        <v>9675</v>
      </c>
      <c r="V804">
        <v>9914</v>
      </c>
      <c r="W804">
        <v>304</v>
      </c>
      <c r="X804">
        <v>272</v>
      </c>
    </row>
    <row r="805" spans="1:24" hidden="1" x14ac:dyDescent="0.25">
      <c r="A805" s="74" t="str">
        <f t="shared" si="12"/>
        <v>19029</v>
      </c>
      <c r="B805">
        <v>19</v>
      </c>
      <c r="C805">
        <v>29</v>
      </c>
      <c r="D805" t="s">
        <v>709</v>
      </c>
      <c r="E805" t="s">
        <v>618</v>
      </c>
      <c r="F805">
        <v>12836</v>
      </c>
      <c r="G805">
        <v>6308</v>
      </c>
      <c r="H805">
        <v>6528</v>
      </c>
      <c r="I805">
        <v>6127</v>
      </c>
      <c r="J805">
        <v>6350</v>
      </c>
      <c r="K805">
        <v>37</v>
      </c>
      <c r="L805">
        <v>22</v>
      </c>
      <c r="M805">
        <v>28</v>
      </c>
      <c r="N805">
        <v>31</v>
      </c>
      <c r="O805">
        <v>24</v>
      </c>
      <c r="P805">
        <v>37</v>
      </c>
      <c r="Q805">
        <v>27</v>
      </c>
      <c r="R805">
        <v>35</v>
      </c>
      <c r="S805">
        <v>65</v>
      </c>
      <c r="T805">
        <v>53</v>
      </c>
      <c r="U805">
        <v>6100</v>
      </c>
      <c r="V805">
        <v>6372</v>
      </c>
      <c r="W805">
        <v>208</v>
      </c>
      <c r="X805">
        <v>156</v>
      </c>
    </row>
    <row r="806" spans="1:24" hidden="1" x14ac:dyDescent="0.25">
      <c r="A806" s="74" t="str">
        <f t="shared" si="12"/>
        <v>19031</v>
      </c>
      <c r="B806">
        <v>19</v>
      </c>
      <c r="C806">
        <v>31</v>
      </c>
      <c r="D806" t="s">
        <v>709</v>
      </c>
      <c r="E806" t="s">
        <v>718</v>
      </c>
      <c r="F806">
        <v>18627</v>
      </c>
      <c r="G806">
        <v>9272</v>
      </c>
      <c r="H806">
        <v>9355</v>
      </c>
      <c r="I806">
        <v>8990</v>
      </c>
      <c r="J806">
        <v>9110</v>
      </c>
      <c r="K806">
        <v>69</v>
      </c>
      <c r="L806">
        <v>50</v>
      </c>
      <c r="M806">
        <v>23</v>
      </c>
      <c r="N806">
        <v>20</v>
      </c>
      <c r="O806">
        <v>47</v>
      </c>
      <c r="P806">
        <v>62</v>
      </c>
      <c r="Q806">
        <v>7</v>
      </c>
      <c r="R806">
        <v>4</v>
      </c>
      <c r="S806">
        <v>136</v>
      </c>
      <c r="T806">
        <v>109</v>
      </c>
      <c r="U806">
        <v>9047</v>
      </c>
      <c r="V806">
        <v>9149</v>
      </c>
      <c r="W806">
        <v>225</v>
      </c>
      <c r="X806">
        <v>206</v>
      </c>
    </row>
    <row r="807" spans="1:24" hidden="1" x14ac:dyDescent="0.25">
      <c r="A807" s="74" t="str">
        <f t="shared" si="12"/>
        <v>19033</v>
      </c>
      <c r="B807">
        <v>19</v>
      </c>
      <c r="C807">
        <v>33</v>
      </c>
      <c r="D807" t="s">
        <v>709</v>
      </c>
      <c r="E807" t="s">
        <v>719</v>
      </c>
      <c r="F807">
        <v>42450</v>
      </c>
      <c r="G807">
        <v>20784</v>
      </c>
      <c r="H807">
        <v>21666</v>
      </c>
      <c r="I807">
        <v>19509</v>
      </c>
      <c r="J807">
        <v>20584</v>
      </c>
      <c r="K807">
        <v>522</v>
      </c>
      <c r="L807">
        <v>356</v>
      </c>
      <c r="M807">
        <v>75</v>
      </c>
      <c r="N807">
        <v>87</v>
      </c>
      <c r="O807">
        <v>243</v>
      </c>
      <c r="P807">
        <v>237</v>
      </c>
      <c r="Q807">
        <v>43</v>
      </c>
      <c r="R807">
        <v>30</v>
      </c>
      <c r="S807">
        <v>392</v>
      </c>
      <c r="T807">
        <v>372</v>
      </c>
      <c r="U807">
        <v>19683</v>
      </c>
      <c r="V807">
        <v>20609</v>
      </c>
      <c r="W807">
        <v>1101</v>
      </c>
      <c r="X807">
        <v>1057</v>
      </c>
    </row>
    <row r="808" spans="1:24" hidden="1" x14ac:dyDescent="0.25">
      <c r="A808" s="74" t="str">
        <f t="shared" si="12"/>
        <v>19035</v>
      </c>
      <c r="B808">
        <v>19</v>
      </c>
      <c r="C808">
        <v>35</v>
      </c>
      <c r="D808" t="s">
        <v>709</v>
      </c>
      <c r="E808" t="s">
        <v>142</v>
      </c>
      <c r="F808">
        <v>11235</v>
      </c>
      <c r="G808">
        <v>5622</v>
      </c>
      <c r="H808">
        <v>5613</v>
      </c>
      <c r="I808">
        <v>5403</v>
      </c>
      <c r="J808">
        <v>5439</v>
      </c>
      <c r="K808">
        <v>89</v>
      </c>
      <c r="L808">
        <v>46</v>
      </c>
      <c r="M808">
        <v>29</v>
      </c>
      <c r="N808">
        <v>22</v>
      </c>
      <c r="O808">
        <v>33</v>
      </c>
      <c r="P808">
        <v>37</v>
      </c>
      <c r="Q808">
        <v>10</v>
      </c>
      <c r="R808">
        <v>11</v>
      </c>
      <c r="S808">
        <v>58</v>
      </c>
      <c r="T808">
        <v>58</v>
      </c>
      <c r="U808">
        <v>5361</v>
      </c>
      <c r="V808">
        <v>5411</v>
      </c>
      <c r="W808">
        <v>261</v>
      </c>
      <c r="X808">
        <v>202</v>
      </c>
    </row>
    <row r="809" spans="1:24" hidden="1" x14ac:dyDescent="0.25">
      <c r="A809" s="74" t="str">
        <f t="shared" si="12"/>
        <v>19037</v>
      </c>
      <c r="B809">
        <v>19</v>
      </c>
      <c r="C809">
        <v>37</v>
      </c>
      <c r="D809" t="s">
        <v>709</v>
      </c>
      <c r="E809" t="s">
        <v>720</v>
      </c>
      <c r="F809">
        <v>11933</v>
      </c>
      <c r="G809">
        <v>6000</v>
      </c>
      <c r="H809">
        <v>5933</v>
      </c>
      <c r="I809">
        <v>5867</v>
      </c>
      <c r="J809">
        <v>5804</v>
      </c>
      <c r="K809">
        <v>57</v>
      </c>
      <c r="L809">
        <v>35</v>
      </c>
      <c r="M809">
        <v>7</v>
      </c>
      <c r="N809">
        <v>10</v>
      </c>
      <c r="O809">
        <v>15</v>
      </c>
      <c r="P809">
        <v>32</v>
      </c>
      <c r="Q809">
        <v>2</v>
      </c>
      <c r="R809">
        <v>1</v>
      </c>
      <c r="S809">
        <v>52</v>
      </c>
      <c r="T809">
        <v>51</v>
      </c>
      <c r="U809">
        <v>5806</v>
      </c>
      <c r="V809">
        <v>5786</v>
      </c>
      <c r="W809">
        <v>194</v>
      </c>
      <c r="X809">
        <v>147</v>
      </c>
    </row>
    <row r="810" spans="1:24" hidden="1" x14ac:dyDescent="0.25">
      <c r="A810" s="74" t="str">
        <f t="shared" si="12"/>
        <v>19039</v>
      </c>
      <c r="B810">
        <v>19</v>
      </c>
      <c r="C810">
        <v>39</v>
      </c>
      <c r="D810" t="s">
        <v>709</v>
      </c>
      <c r="E810" t="s">
        <v>145</v>
      </c>
      <c r="F810">
        <v>9395</v>
      </c>
      <c r="G810">
        <v>4791</v>
      </c>
      <c r="H810">
        <v>4604</v>
      </c>
      <c r="I810">
        <v>4560</v>
      </c>
      <c r="J810">
        <v>4388</v>
      </c>
      <c r="K810">
        <v>68</v>
      </c>
      <c r="L810">
        <v>50</v>
      </c>
      <c r="M810">
        <v>51</v>
      </c>
      <c r="N810">
        <v>43</v>
      </c>
      <c r="O810">
        <v>28</v>
      </c>
      <c r="P810">
        <v>51</v>
      </c>
      <c r="Q810">
        <v>10</v>
      </c>
      <c r="R810">
        <v>9</v>
      </c>
      <c r="S810">
        <v>74</v>
      </c>
      <c r="T810">
        <v>63</v>
      </c>
      <c r="U810">
        <v>3984</v>
      </c>
      <c r="V810">
        <v>3962</v>
      </c>
      <c r="W810">
        <v>807</v>
      </c>
      <c r="X810">
        <v>642</v>
      </c>
    </row>
    <row r="811" spans="1:24" hidden="1" x14ac:dyDescent="0.25">
      <c r="A811" s="74" t="str">
        <f t="shared" si="12"/>
        <v>19041</v>
      </c>
      <c r="B811">
        <v>19</v>
      </c>
      <c r="C811">
        <v>41</v>
      </c>
      <c r="D811" t="s">
        <v>709</v>
      </c>
      <c r="E811" t="s">
        <v>146</v>
      </c>
      <c r="F811">
        <v>16016</v>
      </c>
      <c r="G811">
        <v>7874</v>
      </c>
      <c r="H811">
        <v>8142</v>
      </c>
      <c r="I811">
        <v>7596</v>
      </c>
      <c r="J811">
        <v>7893</v>
      </c>
      <c r="K811">
        <v>86</v>
      </c>
      <c r="L811">
        <v>62</v>
      </c>
      <c r="M811">
        <v>27</v>
      </c>
      <c r="N811">
        <v>27</v>
      </c>
      <c r="O811">
        <v>65</v>
      </c>
      <c r="P811">
        <v>62</v>
      </c>
      <c r="Q811">
        <v>2</v>
      </c>
      <c r="R811">
        <v>0</v>
      </c>
      <c r="S811">
        <v>98</v>
      </c>
      <c r="T811">
        <v>98</v>
      </c>
      <c r="U811">
        <v>7541</v>
      </c>
      <c r="V811">
        <v>7817</v>
      </c>
      <c r="W811">
        <v>333</v>
      </c>
      <c r="X811">
        <v>325</v>
      </c>
    </row>
    <row r="812" spans="1:24" hidden="1" x14ac:dyDescent="0.25">
      <c r="A812" s="74" t="str">
        <f t="shared" si="12"/>
        <v>19043</v>
      </c>
      <c r="B812">
        <v>19</v>
      </c>
      <c r="C812">
        <v>43</v>
      </c>
      <c r="D812" t="s">
        <v>709</v>
      </c>
      <c r="E812" t="s">
        <v>490</v>
      </c>
      <c r="F812">
        <v>17549</v>
      </c>
      <c r="G812">
        <v>8897</v>
      </c>
      <c r="H812">
        <v>8652</v>
      </c>
      <c r="I812">
        <v>8652</v>
      </c>
      <c r="J812">
        <v>8465</v>
      </c>
      <c r="K812">
        <v>103</v>
      </c>
      <c r="L812">
        <v>47</v>
      </c>
      <c r="M812">
        <v>21</v>
      </c>
      <c r="N812">
        <v>17</v>
      </c>
      <c r="O812">
        <v>21</v>
      </c>
      <c r="P812">
        <v>26</v>
      </c>
      <c r="Q812">
        <v>6</v>
      </c>
      <c r="R812">
        <v>10</v>
      </c>
      <c r="S812">
        <v>94</v>
      </c>
      <c r="T812">
        <v>87</v>
      </c>
      <c r="U812">
        <v>8698</v>
      </c>
      <c r="V812">
        <v>8499</v>
      </c>
      <c r="W812">
        <v>199</v>
      </c>
      <c r="X812">
        <v>153</v>
      </c>
    </row>
    <row r="813" spans="1:24" hidden="1" x14ac:dyDescent="0.25">
      <c r="A813" s="74" t="str">
        <f t="shared" si="12"/>
        <v>19045</v>
      </c>
      <c r="B813">
        <v>19</v>
      </c>
      <c r="C813">
        <v>45</v>
      </c>
      <c r="D813" t="s">
        <v>709</v>
      </c>
      <c r="E813" t="s">
        <v>621</v>
      </c>
      <c r="F813">
        <v>46429</v>
      </c>
      <c r="G813">
        <v>22787</v>
      </c>
      <c r="H813">
        <v>23642</v>
      </c>
      <c r="I813">
        <v>21355</v>
      </c>
      <c r="J813">
        <v>22185</v>
      </c>
      <c r="K813">
        <v>714</v>
      </c>
      <c r="L813">
        <v>708</v>
      </c>
      <c r="M813">
        <v>88</v>
      </c>
      <c r="N813">
        <v>89</v>
      </c>
      <c r="O813">
        <v>144</v>
      </c>
      <c r="P813">
        <v>181</v>
      </c>
      <c r="Q813">
        <v>7</v>
      </c>
      <c r="R813">
        <v>11</v>
      </c>
      <c r="S813">
        <v>479</v>
      </c>
      <c r="T813">
        <v>468</v>
      </c>
      <c r="U813">
        <v>21961</v>
      </c>
      <c r="V813">
        <v>22936</v>
      </c>
      <c r="W813">
        <v>826</v>
      </c>
      <c r="X813">
        <v>706</v>
      </c>
    </row>
    <row r="814" spans="1:24" hidden="1" x14ac:dyDescent="0.25">
      <c r="A814" s="74" t="str">
        <f t="shared" si="12"/>
        <v>19047</v>
      </c>
      <c r="B814">
        <v>19</v>
      </c>
      <c r="C814">
        <v>47</v>
      </c>
      <c r="D814" t="s">
        <v>709</v>
      </c>
      <c r="E814" t="s">
        <v>253</v>
      </c>
      <c r="F814">
        <v>16820</v>
      </c>
      <c r="G814">
        <v>8577</v>
      </c>
      <c r="H814">
        <v>8243</v>
      </c>
      <c r="I814">
        <v>7711</v>
      </c>
      <c r="J814">
        <v>7659</v>
      </c>
      <c r="K814">
        <v>390</v>
      </c>
      <c r="L814">
        <v>213</v>
      </c>
      <c r="M814">
        <v>119</v>
      </c>
      <c r="N814">
        <v>103</v>
      </c>
      <c r="O814">
        <v>233</v>
      </c>
      <c r="P814">
        <v>180</v>
      </c>
      <c r="Q814">
        <v>24</v>
      </c>
      <c r="R814">
        <v>19</v>
      </c>
      <c r="S814">
        <v>100</v>
      </c>
      <c r="T814">
        <v>69</v>
      </c>
      <c r="U814">
        <v>6047</v>
      </c>
      <c r="V814">
        <v>5920</v>
      </c>
      <c r="W814">
        <v>2530</v>
      </c>
      <c r="X814">
        <v>2323</v>
      </c>
    </row>
    <row r="815" spans="1:24" hidden="1" x14ac:dyDescent="0.25">
      <c r="A815" s="74" t="str">
        <f t="shared" si="12"/>
        <v>19049</v>
      </c>
      <c r="B815">
        <v>19</v>
      </c>
      <c r="C815">
        <v>49</v>
      </c>
      <c r="D815" t="s">
        <v>709</v>
      </c>
      <c r="E815" t="s">
        <v>156</v>
      </c>
      <c r="F815">
        <v>93453</v>
      </c>
      <c r="G815">
        <v>46056</v>
      </c>
      <c r="H815">
        <v>47397</v>
      </c>
      <c r="I815">
        <v>41333</v>
      </c>
      <c r="J815">
        <v>42968</v>
      </c>
      <c r="K815">
        <v>1345</v>
      </c>
      <c r="L815">
        <v>1131</v>
      </c>
      <c r="M815">
        <v>160</v>
      </c>
      <c r="N815">
        <v>167</v>
      </c>
      <c r="O815">
        <v>2406</v>
      </c>
      <c r="P815">
        <v>2307</v>
      </c>
      <c r="Q815">
        <v>29</v>
      </c>
      <c r="R815">
        <v>36</v>
      </c>
      <c r="S815">
        <v>783</v>
      </c>
      <c r="T815">
        <v>788</v>
      </c>
      <c r="U815">
        <v>43083</v>
      </c>
      <c r="V815">
        <v>44523</v>
      </c>
      <c r="W815">
        <v>2973</v>
      </c>
      <c r="X815">
        <v>2874</v>
      </c>
    </row>
    <row r="816" spans="1:24" hidden="1" x14ac:dyDescent="0.25">
      <c r="A816" s="74" t="str">
        <f t="shared" si="12"/>
        <v>19051</v>
      </c>
      <c r="B816">
        <v>19</v>
      </c>
      <c r="C816">
        <v>51</v>
      </c>
      <c r="D816" t="s">
        <v>709</v>
      </c>
      <c r="E816" t="s">
        <v>721</v>
      </c>
      <c r="F816">
        <v>9000</v>
      </c>
      <c r="G816">
        <v>4467</v>
      </c>
      <c r="H816">
        <v>4533</v>
      </c>
      <c r="I816">
        <v>4380</v>
      </c>
      <c r="J816">
        <v>4450</v>
      </c>
      <c r="K816">
        <v>16</v>
      </c>
      <c r="L816">
        <v>6</v>
      </c>
      <c r="M816">
        <v>13</v>
      </c>
      <c r="N816">
        <v>12</v>
      </c>
      <c r="O816">
        <v>9</v>
      </c>
      <c r="P816">
        <v>20</v>
      </c>
      <c r="Q816">
        <v>0</v>
      </c>
      <c r="R816">
        <v>0</v>
      </c>
      <c r="S816">
        <v>49</v>
      </c>
      <c r="T816">
        <v>45</v>
      </c>
      <c r="U816">
        <v>4390</v>
      </c>
      <c r="V816">
        <v>4460</v>
      </c>
      <c r="W816">
        <v>77</v>
      </c>
      <c r="X816">
        <v>73</v>
      </c>
    </row>
    <row r="817" spans="1:24" hidden="1" x14ac:dyDescent="0.25">
      <c r="A817" s="74" t="str">
        <f t="shared" si="12"/>
        <v>19053</v>
      </c>
      <c r="B817">
        <v>19</v>
      </c>
      <c r="C817">
        <v>53</v>
      </c>
      <c r="D817" t="s">
        <v>709</v>
      </c>
      <c r="E817" t="s">
        <v>499</v>
      </c>
      <c r="F817">
        <v>7870</v>
      </c>
      <c r="G817">
        <v>3961</v>
      </c>
      <c r="H817">
        <v>3909</v>
      </c>
      <c r="I817">
        <v>3733</v>
      </c>
      <c r="J817">
        <v>3735</v>
      </c>
      <c r="K817">
        <v>114</v>
      </c>
      <c r="L817">
        <v>54</v>
      </c>
      <c r="M817">
        <v>13</v>
      </c>
      <c r="N817">
        <v>25</v>
      </c>
      <c r="O817">
        <v>31</v>
      </c>
      <c r="P817">
        <v>34</v>
      </c>
      <c r="Q817">
        <v>14</v>
      </c>
      <c r="R817">
        <v>3</v>
      </c>
      <c r="S817">
        <v>56</v>
      </c>
      <c r="T817">
        <v>58</v>
      </c>
      <c r="U817">
        <v>3804</v>
      </c>
      <c r="V817">
        <v>3809</v>
      </c>
      <c r="W817">
        <v>157</v>
      </c>
      <c r="X817">
        <v>100</v>
      </c>
    </row>
    <row r="818" spans="1:24" hidden="1" x14ac:dyDescent="0.25">
      <c r="A818" s="74" t="str">
        <f t="shared" si="12"/>
        <v>19055</v>
      </c>
      <c r="B818">
        <v>19</v>
      </c>
      <c r="C818">
        <v>55</v>
      </c>
      <c r="D818" t="s">
        <v>709</v>
      </c>
      <c r="E818" t="s">
        <v>413</v>
      </c>
      <c r="F818">
        <v>17011</v>
      </c>
      <c r="G818">
        <v>8618</v>
      </c>
      <c r="H818">
        <v>8393</v>
      </c>
      <c r="I818">
        <v>8412</v>
      </c>
      <c r="J818">
        <v>8210</v>
      </c>
      <c r="K818">
        <v>87</v>
      </c>
      <c r="L818">
        <v>61</v>
      </c>
      <c r="M818">
        <v>17</v>
      </c>
      <c r="N818">
        <v>16</v>
      </c>
      <c r="O818">
        <v>28</v>
      </c>
      <c r="P818">
        <v>30</v>
      </c>
      <c r="Q818">
        <v>3</v>
      </c>
      <c r="R818">
        <v>3</v>
      </c>
      <c r="S818">
        <v>71</v>
      </c>
      <c r="T818">
        <v>73</v>
      </c>
      <c r="U818">
        <v>8484</v>
      </c>
      <c r="V818">
        <v>8247</v>
      </c>
      <c r="W818">
        <v>134</v>
      </c>
      <c r="X818">
        <v>146</v>
      </c>
    </row>
    <row r="819" spans="1:24" hidden="1" x14ac:dyDescent="0.25">
      <c r="A819" s="74" t="str">
        <f t="shared" si="12"/>
        <v>19057</v>
      </c>
      <c r="B819">
        <v>19</v>
      </c>
      <c r="C819">
        <v>57</v>
      </c>
      <c r="D819" t="s">
        <v>709</v>
      </c>
      <c r="E819" t="s">
        <v>722</v>
      </c>
      <c r="F819">
        <v>38967</v>
      </c>
      <c r="G819">
        <v>18982</v>
      </c>
      <c r="H819">
        <v>19985</v>
      </c>
      <c r="I819">
        <v>16971</v>
      </c>
      <c r="J819">
        <v>17921</v>
      </c>
      <c r="K819">
        <v>1214</v>
      </c>
      <c r="L819">
        <v>1205</v>
      </c>
      <c r="M819">
        <v>82</v>
      </c>
      <c r="N819">
        <v>72</v>
      </c>
      <c r="O819">
        <v>161</v>
      </c>
      <c r="P819">
        <v>227</v>
      </c>
      <c r="Q819">
        <v>16</v>
      </c>
      <c r="R819">
        <v>7</v>
      </c>
      <c r="S819">
        <v>538</v>
      </c>
      <c r="T819">
        <v>553</v>
      </c>
      <c r="U819">
        <v>18312</v>
      </c>
      <c r="V819">
        <v>19333</v>
      </c>
      <c r="W819">
        <v>670</v>
      </c>
      <c r="X819">
        <v>652</v>
      </c>
    </row>
    <row r="820" spans="1:24" hidden="1" x14ac:dyDescent="0.25">
      <c r="A820" s="74" t="str">
        <f t="shared" si="12"/>
        <v>19059</v>
      </c>
      <c r="B820">
        <v>19</v>
      </c>
      <c r="C820">
        <v>59</v>
      </c>
      <c r="D820" t="s">
        <v>709</v>
      </c>
      <c r="E820" t="s">
        <v>723</v>
      </c>
      <c r="F820">
        <v>17258</v>
      </c>
      <c r="G820">
        <v>8581</v>
      </c>
      <c r="H820">
        <v>8677</v>
      </c>
      <c r="I820">
        <v>8335</v>
      </c>
      <c r="J820">
        <v>8436</v>
      </c>
      <c r="K820">
        <v>67</v>
      </c>
      <c r="L820">
        <v>38</v>
      </c>
      <c r="M820">
        <v>19</v>
      </c>
      <c r="N820">
        <v>24</v>
      </c>
      <c r="O820">
        <v>51</v>
      </c>
      <c r="P820">
        <v>88</v>
      </c>
      <c r="Q820">
        <v>3</v>
      </c>
      <c r="R820">
        <v>4</v>
      </c>
      <c r="S820">
        <v>106</v>
      </c>
      <c r="T820">
        <v>87</v>
      </c>
      <c r="U820">
        <v>8380</v>
      </c>
      <c r="V820">
        <v>8498</v>
      </c>
      <c r="W820">
        <v>201</v>
      </c>
      <c r="X820">
        <v>179</v>
      </c>
    </row>
    <row r="821" spans="1:24" hidden="1" x14ac:dyDescent="0.25">
      <c r="A821" s="74" t="str">
        <f t="shared" si="12"/>
        <v>19061</v>
      </c>
      <c r="B821">
        <v>19</v>
      </c>
      <c r="C821">
        <v>61</v>
      </c>
      <c r="D821" t="s">
        <v>709</v>
      </c>
      <c r="E821" t="s">
        <v>724</v>
      </c>
      <c r="F821">
        <v>97311</v>
      </c>
      <c r="G821">
        <v>48017</v>
      </c>
      <c r="H821">
        <v>49294</v>
      </c>
      <c r="I821">
        <v>44282</v>
      </c>
      <c r="J821">
        <v>45770</v>
      </c>
      <c r="K821">
        <v>1856</v>
      </c>
      <c r="L821">
        <v>1681</v>
      </c>
      <c r="M821">
        <v>151</v>
      </c>
      <c r="N821">
        <v>138</v>
      </c>
      <c r="O821">
        <v>611</v>
      </c>
      <c r="P821">
        <v>616</v>
      </c>
      <c r="Q821">
        <v>292</v>
      </c>
      <c r="R821">
        <v>280</v>
      </c>
      <c r="S821">
        <v>825</v>
      </c>
      <c r="T821">
        <v>809</v>
      </c>
      <c r="U821">
        <v>46770</v>
      </c>
      <c r="V821">
        <v>47981</v>
      </c>
      <c r="W821">
        <v>1247</v>
      </c>
      <c r="X821">
        <v>1313</v>
      </c>
    </row>
    <row r="822" spans="1:24" hidden="1" x14ac:dyDescent="0.25">
      <c r="A822" s="74" t="str">
        <f t="shared" si="12"/>
        <v>19063</v>
      </c>
      <c r="B822">
        <v>19</v>
      </c>
      <c r="C822">
        <v>63</v>
      </c>
      <c r="D822" t="s">
        <v>709</v>
      </c>
      <c r="E822" t="s">
        <v>725</v>
      </c>
      <c r="F822">
        <v>9208</v>
      </c>
      <c r="G822">
        <v>4641</v>
      </c>
      <c r="H822">
        <v>4567</v>
      </c>
      <c r="I822">
        <v>4341</v>
      </c>
      <c r="J822">
        <v>4322</v>
      </c>
      <c r="K822">
        <v>68</v>
      </c>
      <c r="L822">
        <v>56</v>
      </c>
      <c r="M822">
        <v>63</v>
      </c>
      <c r="N822">
        <v>83</v>
      </c>
      <c r="O822">
        <v>31</v>
      </c>
      <c r="P822">
        <v>30</v>
      </c>
      <c r="Q822">
        <v>4</v>
      </c>
      <c r="R822">
        <v>4</v>
      </c>
      <c r="S822">
        <v>134</v>
      </c>
      <c r="T822">
        <v>72</v>
      </c>
      <c r="U822">
        <v>4125</v>
      </c>
      <c r="V822">
        <v>4151</v>
      </c>
      <c r="W822">
        <v>516</v>
      </c>
      <c r="X822">
        <v>416</v>
      </c>
    </row>
    <row r="823" spans="1:24" hidden="1" x14ac:dyDescent="0.25">
      <c r="A823" s="74" t="str">
        <f t="shared" si="12"/>
        <v>19065</v>
      </c>
      <c r="B823">
        <v>19</v>
      </c>
      <c r="C823">
        <v>65</v>
      </c>
      <c r="D823" t="s">
        <v>709</v>
      </c>
      <c r="E823" t="s">
        <v>161</v>
      </c>
      <c r="F823">
        <v>19650</v>
      </c>
      <c r="G823">
        <v>9896</v>
      </c>
      <c r="H823">
        <v>9754</v>
      </c>
      <c r="I823">
        <v>9345</v>
      </c>
      <c r="J823">
        <v>9411</v>
      </c>
      <c r="K823">
        <v>225</v>
      </c>
      <c r="L823">
        <v>78</v>
      </c>
      <c r="M823">
        <v>30</v>
      </c>
      <c r="N823">
        <v>36</v>
      </c>
      <c r="O823">
        <v>124</v>
      </c>
      <c r="P823">
        <v>107</v>
      </c>
      <c r="Q823">
        <v>2</v>
      </c>
      <c r="R823">
        <v>6</v>
      </c>
      <c r="S823">
        <v>170</v>
      </c>
      <c r="T823">
        <v>116</v>
      </c>
      <c r="U823">
        <v>9602</v>
      </c>
      <c r="V823">
        <v>9516</v>
      </c>
      <c r="W823">
        <v>294</v>
      </c>
      <c r="X823">
        <v>238</v>
      </c>
    </row>
    <row r="824" spans="1:24" hidden="1" x14ac:dyDescent="0.25">
      <c r="A824" s="74" t="str">
        <f t="shared" si="12"/>
        <v>19067</v>
      </c>
      <c r="B824">
        <v>19</v>
      </c>
      <c r="C824">
        <v>67</v>
      </c>
      <c r="D824" t="s">
        <v>709</v>
      </c>
      <c r="E824" t="s">
        <v>509</v>
      </c>
      <c r="F824">
        <v>15642</v>
      </c>
      <c r="G824">
        <v>7723</v>
      </c>
      <c r="H824">
        <v>7919</v>
      </c>
      <c r="I824">
        <v>7266</v>
      </c>
      <c r="J824">
        <v>7427</v>
      </c>
      <c r="K824">
        <v>224</v>
      </c>
      <c r="L824">
        <v>217</v>
      </c>
      <c r="M824">
        <v>18</v>
      </c>
      <c r="N824">
        <v>32</v>
      </c>
      <c r="O824">
        <v>115</v>
      </c>
      <c r="P824">
        <v>132</v>
      </c>
      <c r="Q824">
        <v>7</v>
      </c>
      <c r="R824">
        <v>7</v>
      </c>
      <c r="S824">
        <v>93</v>
      </c>
      <c r="T824">
        <v>104</v>
      </c>
      <c r="U824">
        <v>7428</v>
      </c>
      <c r="V824">
        <v>7616</v>
      </c>
      <c r="W824">
        <v>295</v>
      </c>
      <c r="X824">
        <v>303</v>
      </c>
    </row>
    <row r="825" spans="1:24" hidden="1" x14ac:dyDescent="0.25">
      <c r="A825" s="74" t="str">
        <f t="shared" si="12"/>
        <v>19069</v>
      </c>
      <c r="B825">
        <v>19</v>
      </c>
      <c r="C825">
        <v>69</v>
      </c>
      <c r="D825" t="s">
        <v>709</v>
      </c>
      <c r="E825" t="s">
        <v>162</v>
      </c>
      <c r="F825">
        <v>10070</v>
      </c>
      <c r="G825">
        <v>5099</v>
      </c>
      <c r="H825">
        <v>4971</v>
      </c>
      <c r="I825">
        <v>4907</v>
      </c>
      <c r="J825">
        <v>4752</v>
      </c>
      <c r="K825">
        <v>67</v>
      </c>
      <c r="L825">
        <v>55</v>
      </c>
      <c r="M825">
        <v>25</v>
      </c>
      <c r="N825">
        <v>47</v>
      </c>
      <c r="O825">
        <v>22</v>
      </c>
      <c r="P825">
        <v>40</v>
      </c>
      <c r="Q825">
        <v>7</v>
      </c>
      <c r="R825">
        <v>5</v>
      </c>
      <c r="S825">
        <v>71</v>
      </c>
      <c r="T825">
        <v>72</v>
      </c>
      <c r="U825">
        <v>4318</v>
      </c>
      <c r="V825">
        <v>4401</v>
      </c>
      <c r="W825">
        <v>781</v>
      </c>
      <c r="X825">
        <v>570</v>
      </c>
    </row>
    <row r="826" spans="1:24" hidden="1" x14ac:dyDescent="0.25">
      <c r="A826" s="74" t="str">
        <f t="shared" si="12"/>
        <v>19071</v>
      </c>
      <c r="B826">
        <v>19</v>
      </c>
      <c r="C826">
        <v>71</v>
      </c>
      <c r="D826" t="s">
        <v>709</v>
      </c>
      <c r="E826" t="s">
        <v>371</v>
      </c>
      <c r="F826">
        <v>6960</v>
      </c>
      <c r="G826">
        <v>3501</v>
      </c>
      <c r="H826">
        <v>3459</v>
      </c>
      <c r="I826">
        <v>3373</v>
      </c>
      <c r="J826">
        <v>3385</v>
      </c>
      <c r="K826">
        <v>42</v>
      </c>
      <c r="L826">
        <v>23</v>
      </c>
      <c r="M826">
        <v>10</v>
      </c>
      <c r="N826">
        <v>9</v>
      </c>
      <c r="O826">
        <v>18</v>
      </c>
      <c r="P826">
        <v>7</v>
      </c>
      <c r="Q826">
        <v>1</v>
      </c>
      <c r="R826">
        <v>1</v>
      </c>
      <c r="S826">
        <v>57</v>
      </c>
      <c r="T826">
        <v>34</v>
      </c>
      <c r="U826">
        <v>3398</v>
      </c>
      <c r="V826">
        <v>3352</v>
      </c>
      <c r="W826">
        <v>103</v>
      </c>
      <c r="X826">
        <v>107</v>
      </c>
    </row>
    <row r="827" spans="1:24" hidden="1" x14ac:dyDescent="0.25">
      <c r="A827" s="74" t="str">
        <f t="shared" si="12"/>
        <v>19073</v>
      </c>
      <c r="B827">
        <v>19</v>
      </c>
      <c r="C827">
        <v>73</v>
      </c>
      <c r="D827" t="s">
        <v>709</v>
      </c>
      <c r="E827" t="s">
        <v>164</v>
      </c>
      <c r="F827">
        <v>8888</v>
      </c>
      <c r="G827">
        <v>4397</v>
      </c>
      <c r="H827">
        <v>4491</v>
      </c>
      <c r="I827">
        <v>4265</v>
      </c>
      <c r="J827">
        <v>4355</v>
      </c>
      <c r="K827">
        <v>29</v>
      </c>
      <c r="L827">
        <v>18</v>
      </c>
      <c r="M827">
        <v>25</v>
      </c>
      <c r="N827">
        <v>26</v>
      </c>
      <c r="O827">
        <v>26</v>
      </c>
      <c r="P827">
        <v>29</v>
      </c>
      <c r="Q827">
        <v>3</v>
      </c>
      <c r="R827">
        <v>1</v>
      </c>
      <c r="S827">
        <v>49</v>
      </c>
      <c r="T827">
        <v>62</v>
      </c>
      <c r="U827">
        <v>4242</v>
      </c>
      <c r="V827">
        <v>4363</v>
      </c>
      <c r="W827">
        <v>155</v>
      </c>
      <c r="X827">
        <v>128</v>
      </c>
    </row>
    <row r="828" spans="1:24" hidden="1" x14ac:dyDescent="0.25">
      <c r="A828" s="74" t="str">
        <f t="shared" si="12"/>
        <v>19075</v>
      </c>
      <c r="B828">
        <v>19</v>
      </c>
      <c r="C828">
        <v>75</v>
      </c>
      <c r="D828" t="s">
        <v>709</v>
      </c>
      <c r="E828" t="s">
        <v>630</v>
      </c>
      <c r="F828">
        <v>12232</v>
      </c>
      <c r="G828">
        <v>6060</v>
      </c>
      <c r="H828">
        <v>6172</v>
      </c>
      <c r="I828">
        <v>5923</v>
      </c>
      <c r="J828">
        <v>6055</v>
      </c>
      <c r="K828">
        <v>44</v>
      </c>
      <c r="L828">
        <v>30</v>
      </c>
      <c r="M828">
        <v>11</v>
      </c>
      <c r="N828">
        <v>8</v>
      </c>
      <c r="O828">
        <v>19</v>
      </c>
      <c r="P828">
        <v>26</v>
      </c>
      <c r="Q828">
        <v>4</v>
      </c>
      <c r="R828">
        <v>4</v>
      </c>
      <c r="S828">
        <v>59</v>
      </c>
      <c r="T828">
        <v>49</v>
      </c>
      <c r="U828">
        <v>5963</v>
      </c>
      <c r="V828">
        <v>6098</v>
      </c>
      <c r="W828">
        <v>97</v>
      </c>
      <c r="X828">
        <v>74</v>
      </c>
    </row>
    <row r="829" spans="1:24" hidden="1" x14ac:dyDescent="0.25">
      <c r="A829" s="74" t="str">
        <f t="shared" si="12"/>
        <v>19077</v>
      </c>
      <c r="B829">
        <v>19</v>
      </c>
      <c r="C829">
        <v>77</v>
      </c>
      <c r="D829" t="s">
        <v>709</v>
      </c>
      <c r="E829" t="s">
        <v>726</v>
      </c>
      <c r="F829">
        <v>10689</v>
      </c>
      <c r="G829">
        <v>5340</v>
      </c>
      <c r="H829">
        <v>5349</v>
      </c>
      <c r="I829">
        <v>5186</v>
      </c>
      <c r="J829">
        <v>5214</v>
      </c>
      <c r="K829">
        <v>42</v>
      </c>
      <c r="L829">
        <v>29</v>
      </c>
      <c r="M829">
        <v>26</v>
      </c>
      <c r="N829">
        <v>20</v>
      </c>
      <c r="O829">
        <v>15</v>
      </c>
      <c r="P829">
        <v>22</v>
      </c>
      <c r="Q829">
        <v>4</v>
      </c>
      <c r="R829">
        <v>5</v>
      </c>
      <c r="S829">
        <v>67</v>
      </c>
      <c r="T829">
        <v>59</v>
      </c>
      <c r="U829">
        <v>5185</v>
      </c>
      <c r="V829">
        <v>5204</v>
      </c>
      <c r="W829">
        <v>155</v>
      </c>
      <c r="X829">
        <v>145</v>
      </c>
    </row>
    <row r="830" spans="1:24" hidden="1" x14ac:dyDescent="0.25">
      <c r="A830" s="74" t="str">
        <f t="shared" si="12"/>
        <v>19079</v>
      </c>
      <c r="B830">
        <v>19</v>
      </c>
      <c r="C830">
        <v>79</v>
      </c>
      <c r="D830" t="s">
        <v>709</v>
      </c>
      <c r="E830" t="s">
        <v>435</v>
      </c>
      <c r="F830">
        <v>14773</v>
      </c>
      <c r="G830">
        <v>7322</v>
      </c>
      <c r="H830">
        <v>7451</v>
      </c>
      <c r="I830">
        <v>6870</v>
      </c>
      <c r="J830">
        <v>7034</v>
      </c>
      <c r="K830">
        <v>124</v>
      </c>
      <c r="L830">
        <v>77</v>
      </c>
      <c r="M830">
        <v>43</v>
      </c>
      <c r="N830">
        <v>34</v>
      </c>
      <c r="O830">
        <v>182</v>
      </c>
      <c r="P830">
        <v>166</v>
      </c>
      <c r="Q830">
        <v>0</v>
      </c>
      <c r="R830">
        <v>1</v>
      </c>
      <c r="S830">
        <v>103</v>
      </c>
      <c r="T830">
        <v>139</v>
      </c>
      <c r="U830">
        <v>6871</v>
      </c>
      <c r="V830">
        <v>6982</v>
      </c>
      <c r="W830">
        <v>451</v>
      </c>
      <c r="X830">
        <v>469</v>
      </c>
    </row>
    <row r="831" spans="1:24" hidden="1" x14ac:dyDescent="0.25">
      <c r="A831" s="74" t="str">
        <f t="shared" si="12"/>
        <v>19081</v>
      </c>
      <c r="B831">
        <v>19</v>
      </c>
      <c r="C831">
        <v>81</v>
      </c>
      <c r="D831" t="s">
        <v>709</v>
      </c>
      <c r="E831" t="s">
        <v>519</v>
      </c>
      <c r="F831">
        <v>10630</v>
      </c>
      <c r="G831">
        <v>5342</v>
      </c>
      <c r="H831">
        <v>5288</v>
      </c>
      <c r="I831">
        <v>5198</v>
      </c>
      <c r="J831">
        <v>5118</v>
      </c>
      <c r="K831">
        <v>44</v>
      </c>
      <c r="L831">
        <v>63</v>
      </c>
      <c r="M831">
        <v>14</v>
      </c>
      <c r="N831">
        <v>17</v>
      </c>
      <c r="O831">
        <v>21</v>
      </c>
      <c r="P831">
        <v>33</v>
      </c>
      <c r="Q831">
        <v>6</v>
      </c>
      <c r="R831">
        <v>3</v>
      </c>
      <c r="S831">
        <v>59</v>
      </c>
      <c r="T831">
        <v>54</v>
      </c>
      <c r="U831">
        <v>5047</v>
      </c>
      <c r="V831">
        <v>5059</v>
      </c>
      <c r="W831">
        <v>295</v>
      </c>
      <c r="X831">
        <v>229</v>
      </c>
    </row>
    <row r="832" spans="1:24" hidden="1" x14ac:dyDescent="0.25">
      <c r="A832" s="74" t="str">
        <f t="shared" si="12"/>
        <v>19083</v>
      </c>
      <c r="B832">
        <v>19</v>
      </c>
      <c r="C832">
        <v>83</v>
      </c>
      <c r="D832" t="s">
        <v>709</v>
      </c>
      <c r="E832" t="s">
        <v>631</v>
      </c>
      <c r="F832">
        <v>16846</v>
      </c>
      <c r="G832">
        <v>8450</v>
      </c>
      <c r="H832">
        <v>8396</v>
      </c>
      <c r="I832">
        <v>7974</v>
      </c>
      <c r="J832">
        <v>8134</v>
      </c>
      <c r="K832">
        <v>218</v>
      </c>
      <c r="L832">
        <v>42</v>
      </c>
      <c r="M832">
        <v>40</v>
      </c>
      <c r="N832">
        <v>31</v>
      </c>
      <c r="O832">
        <v>85</v>
      </c>
      <c r="P832">
        <v>95</v>
      </c>
      <c r="Q832">
        <v>7</v>
      </c>
      <c r="R832">
        <v>4</v>
      </c>
      <c r="S832">
        <v>126</v>
      </c>
      <c r="T832">
        <v>90</v>
      </c>
      <c r="U832">
        <v>8027</v>
      </c>
      <c r="V832">
        <v>8062</v>
      </c>
      <c r="W832">
        <v>423</v>
      </c>
      <c r="X832">
        <v>334</v>
      </c>
    </row>
    <row r="833" spans="1:24" hidden="1" x14ac:dyDescent="0.25">
      <c r="A833" s="74" t="str">
        <f t="shared" si="12"/>
        <v>19085</v>
      </c>
      <c r="B833">
        <v>19</v>
      </c>
      <c r="C833">
        <v>85</v>
      </c>
      <c r="D833" t="s">
        <v>709</v>
      </c>
      <c r="E833" t="s">
        <v>678</v>
      </c>
      <c r="F833">
        <v>14049</v>
      </c>
      <c r="G833">
        <v>7071</v>
      </c>
      <c r="H833">
        <v>6978</v>
      </c>
      <c r="I833">
        <v>6881</v>
      </c>
      <c r="J833">
        <v>6815</v>
      </c>
      <c r="K833">
        <v>34</v>
      </c>
      <c r="L833">
        <v>25</v>
      </c>
      <c r="M833">
        <v>28</v>
      </c>
      <c r="N833">
        <v>23</v>
      </c>
      <c r="O833">
        <v>19</v>
      </c>
      <c r="P833">
        <v>37</v>
      </c>
      <c r="Q833">
        <v>1</v>
      </c>
      <c r="R833">
        <v>0</v>
      </c>
      <c r="S833">
        <v>108</v>
      </c>
      <c r="T833">
        <v>78</v>
      </c>
      <c r="U833">
        <v>6937</v>
      </c>
      <c r="V833">
        <v>6847</v>
      </c>
      <c r="W833">
        <v>134</v>
      </c>
      <c r="X833">
        <v>131</v>
      </c>
    </row>
    <row r="834" spans="1:24" hidden="1" x14ac:dyDescent="0.25">
      <c r="A834" s="74" t="str">
        <f t="shared" ref="A834:A897" si="13">TEXT(B834*1000+C834,"00000")</f>
        <v>19087</v>
      </c>
      <c r="B834">
        <v>19</v>
      </c>
      <c r="C834">
        <v>87</v>
      </c>
      <c r="D834" t="s">
        <v>709</v>
      </c>
      <c r="E834" t="s">
        <v>166</v>
      </c>
      <c r="F834">
        <v>19954</v>
      </c>
      <c r="G834">
        <v>10289</v>
      </c>
      <c r="H834">
        <v>9665</v>
      </c>
      <c r="I834">
        <v>9367</v>
      </c>
      <c r="J834">
        <v>9067</v>
      </c>
      <c r="K834">
        <v>406</v>
      </c>
      <c r="L834">
        <v>144</v>
      </c>
      <c r="M834">
        <v>57</v>
      </c>
      <c r="N834">
        <v>27</v>
      </c>
      <c r="O834">
        <v>241</v>
      </c>
      <c r="P834">
        <v>272</v>
      </c>
      <c r="Q834">
        <v>30</v>
      </c>
      <c r="R834">
        <v>11</v>
      </c>
      <c r="S834">
        <v>188</v>
      </c>
      <c r="T834">
        <v>144</v>
      </c>
      <c r="U834">
        <v>9728</v>
      </c>
      <c r="V834">
        <v>9200</v>
      </c>
      <c r="W834">
        <v>561</v>
      </c>
      <c r="X834">
        <v>465</v>
      </c>
    </row>
    <row r="835" spans="1:24" hidden="1" x14ac:dyDescent="0.25">
      <c r="A835" s="74" t="str">
        <f t="shared" si="13"/>
        <v>19089</v>
      </c>
      <c r="B835">
        <v>19</v>
      </c>
      <c r="C835">
        <v>89</v>
      </c>
      <c r="D835" t="s">
        <v>709</v>
      </c>
      <c r="E835" t="s">
        <v>263</v>
      </c>
      <c r="F835">
        <v>9158</v>
      </c>
      <c r="G835">
        <v>4572</v>
      </c>
      <c r="H835">
        <v>4586</v>
      </c>
      <c r="I835">
        <v>4465</v>
      </c>
      <c r="J835">
        <v>4467</v>
      </c>
      <c r="K835">
        <v>32</v>
      </c>
      <c r="L835">
        <v>28</v>
      </c>
      <c r="M835">
        <v>12</v>
      </c>
      <c r="N835">
        <v>13</v>
      </c>
      <c r="O835">
        <v>9</v>
      </c>
      <c r="P835">
        <v>25</v>
      </c>
      <c r="Q835">
        <v>4</v>
      </c>
      <c r="R835">
        <v>2</v>
      </c>
      <c r="S835">
        <v>50</v>
      </c>
      <c r="T835">
        <v>51</v>
      </c>
      <c r="U835">
        <v>4495</v>
      </c>
      <c r="V835">
        <v>4504</v>
      </c>
      <c r="W835">
        <v>77</v>
      </c>
      <c r="X835">
        <v>82</v>
      </c>
    </row>
    <row r="836" spans="1:24" hidden="1" x14ac:dyDescent="0.25">
      <c r="A836" s="74" t="str">
        <f t="shared" si="13"/>
        <v>19091</v>
      </c>
      <c r="B836">
        <v>19</v>
      </c>
      <c r="C836">
        <v>91</v>
      </c>
      <c r="D836" t="s">
        <v>709</v>
      </c>
      <c r="E836" t="s">
        <v>305</v>
      </c>
      <c r="F836">
        <v>9558</v>
      </c>
      <c r="G836">
        <v>4709</v>
      </c>
      <c r="H836">
        <v>4849</v>
      </c>
      <c r="I836">
        <v>4543</v>
      </c>
      <c r="J836">
        <v>4720</v>
      </c>
      <c r="K836">
        <v>47</v>
      </c>
      <c r="L836">
        <v>35</v>
      </c>
      <c r="M836">
        <v>26</v>
      </c>
      <c r="N836">
        <v>8</v>
      </c>
      <c r="O836">
        <v>25</v>
      </c>
      <c r="P836">
        <v>23</v>
      </c>
      <c r="Q836">
        <v>1</v>
      </c>
      <c r="R836">
        <v>1</v>
      </c>
      <c r="S836">
        <v>67</v>
      </c>
      <c r="T836">
        <v>62</v>
      </c>
      <c r="U836">
        <v>4501</v>
      </c>
      <c r="V836">
        <v>4626</v>
      </c>
      <c r="W836">
        <v>208</v>
      </c>
      <c r="X836">
        <v>223</v>
      </c>
    </row>
    <row r="837" spans="1:24" hidden="1" x14ac:dyDescent="0.25">
      <c r="A837" s="74" t="str">
        <f t="shared" si="13"/>
        <v>19093</v>
      </c>
      <c r="B837">
        <v>19</v>
      </c>
      <c r="C837">
        <v>93</v>
      </c>
      <c r="D837" t="s">
        <v>709</v>
      </c>
      <c r="E837" t="s">
        <v>727</v>
      </c>
      <c r="F837">
        <v>6860</v>
      </c>
      <c r="G837">
        <v>3412</v>
      </c>
      <c r="H837">
        <v>3448</v>
      </c>
      <c r="I837">
        <v>3329</v>
      </c>
      <c r="J837">
        <v>3350</v>
      </c>
      <c r="K837">
        <v>20</v>
      </c>
      <c r="L837">
        <v>16</v>
      </c>
      <c r="M837">
        <v>11</v>
      </c>
      <c r="N837">
        <v>10</v>
      </c>
      <c r="O837">
        <v>17</v>
      </c>
      <c r="P837">
        <v>29</v>
      </c>
      <c r="Q837">
        <v>3</v>
      </c>
      <c r="R837">
        <v>1</v>
      </c>
      <c r="S837">
        <v>32</v>
      </c>
      <c r="T837">
        <v>42</v>
      </c>
      <c r="U837">
        <v>3294</v>
      </c>
      <c r="V837">
        <v>3349</v>
      </c>
      <c r="W837">
        <v>118</v>
      </c>
      <c r="X837">
        <v>99</v>
      </c>
    </row>
    <row r="838" spans="1:24" hidden="1" x14ac:dyDescent="0.25">
      <c r="A838" s="74" t="str">
        <f t="shared" si="13"/>
        <v>19095</v>
      </c>
      <c r="B838">
        <v>19</v>
      </c>
      <c r="C838">
        <v>95</v>
      </c>
      <c r="D838" t="s">
        <v>709</v>
      </c>
      <c r="E838" t="s">
        <v>709</v>
      </c>
      <c r="F838">
        <v>16184</v>
      </c>
      <c r="G838">
        <v>8108</v>
      </c>
      <c r="H838">
        <v>8076</v>
      </c>
      <c r="I838">
        <v>7848</v>
      </c>
      <c r="J838">
        <v>7858</v>
      </c>
      <c r="K838">
        <v>74</v>
      </c>
      <c r="L838">
        <v>52</v>
      </c>
      <c r="M838">
        <v>28</v>
      </c>
      <c r="N838">
        <v>22</v>
      </c>
      <c r="O838">
        <v>38</v>
      </c>
      <c r="P838">
        <v>52</v>
      </c>
      <c r="Q838">
        <v>3</v>
      </c>
      <c r="R838">
        <v>3</v>
      </c>
      <c r="S838">
        <v>117</v>
      </c>
      <c r="T838">
        <v>89</v>
      </c>
      <c r="U838">
        <v>7818</v>
      </c>
      <c r="V838">
        <v>7843</v>
      </c>
      <c r="W838">
        <v>290</v>
      </c>
      <c r="X838">
        <v>233</v>
      </c>
    </row>
    <row r="839" spans="1:24" hidden="1" x14ac:dyDescent="0.25">
      <c r="A839" s="74" t="str">
        <f t="shared" si="13"/>
        <v>19097</v>
      </c>
      <c r="B839">
        <v>19</v>
      </c>
      <c r="C839">
        <v>97</v>
      </c>
      <c r="D839" t="s">
        <v>709</v>
      </c>
      <c r="E839" t="s">
        <v>56</v>
      </c>
      <c r="F839">
        <v>19439</v>
      </c>
      <c r="G839">
        <v>9725</v>
      </c>
      <c r="H839">
        <v>9714</v>
      </c>
      <c r="I839">
        <v>9399</v>
      </c>
      <c r="J839">
        <v>9370</v>
      </c>
      <c r="K839">
        <v>69</v>
      </c>
      <c r="L839">
        <v>67</v>
      </c>
      <c r="M839">
        <v>30</v>
      </c>
      <c r="N839">
        <v>35</v>
      </c>
      <c r="O839">
        <v>36</v>
      </c>
      <c r="P839">
        <v>55</v>
      </c>
      <c r="Q839">
        <v>59</v>
      </c>
      <c r="R839">
        <v>60</v>
      </c>
      <c r="S839">
        <v>132</v>
      </c>
      <c r="T839">
        <v>127</v>
      </c>
      <c r="U839">
        <v>9560</v>
      </c>
      <c r="V839">
        <v>9566</v>
      </c>
      <c r="W839">
        <v>165</v>
      </c>
      <c r="X839">
        <v>148</v>
      </c>
    </row>
    <row r="840" spans="1:24" hidden="1" x14ac:dyDescent="0.25">
      <c r="A840" s="74" t="str">
        <f t="shared" si="13"/>
        <v>19099</v>
      </c>
      <c r="B840">
        <v>19</v>
      </c>
      <c r="C840">
        <v>99</v>
      </c>
      <c r="D840" t="s">
        <v>709</v>
      </c>
      <c r="E840" t="s">
        <v>525</v>
      </c>
      <c r="F840">
        <v>37185</v>
      </c>
      <c r="G840">
        <v>19010</v>
      </c>
      <c r="H840">
        <v>18175</v>
      </c>
      <c r="I840">
        <v>17933</v>
      </c>
      <c r="J840">
        <v>17512</v>
      </c>
      <c r="K840">
        <v>653</v>
      </c>
      <c r="L840">
        <v>210</v>
      </c>
      <c r="M840">
        <v>82</v>
      </c>
      <c r="N840">
        <v>70</v>
      </c>
      <c r="O840">
        <v>105</v>
      </c>
      <c r="P840">
        <v>136</v>
      </c>
      <c r="Q840">
        <v>14</v>
      </c>
      <c r="R840">
        <v>9</v>
      </c>
      <c r="S840">
        <v>223</v>
      </c>
      <c r="T840">
        <v>238</v>
      </c>
      <c r="U840">
        <v>18476</v>
      </c>
      <c r="V840">
        <v>17685</v>
      </c>
      <c r="W840">
        <v>534</v>
      </c>
      <c r="X840">
        <v>490</v>
      </c>
    </row>
    <row r="841" spans="1:24" hidden="1" x14ac:dyDescent="0.25">
      <c r="A841" s="74" t="str">
        <f t="shared" si="13"/>
        <v>19101</v>
      </c>
      <c r="B841">
        <v>19</v>
      </c>
      <c r="C841">
        <v>101</v>
      </c>
      <c r="D841" t="s">
        <v>709</v>
      </c>
      <c r="E841" t="s">
        <v>57</v>
      </c>
      <c r="F841">
        <v>18295</v>
      </c>
      <c r="G841">
        <v>10025</v>
      </c>
      <c r="H841">
        <v>8270</v>
      </c>
      <c r="I841">
        <v>7725</v>
      </c>
      <c r="J841">
        <v>7570</v>
      </c>
      <c r="K841">
        <v>332</v>
      </c>
      <c r="L841">
        <v>140</v>
      </c>
      <c r="M841">
        <v>24</v>
      </c>
      <c r="N841">
        <v>34</v>
      </c>
      <c r="O841">
        <v>1744</v>
      </c>
      <c r="P841">
        <v>356</v>
      </c>
      <c r="Q841">
        <v>2</v>
      </c>
      <c r="R841">
        <v>3</v>
      </c>
      <c r="S841">
        <v>198</v>
      </c>
      <c r="T841">
        <v>167</v>
      </c>
      <c r="U841">
        <v>9705</v>
      </c>
      <c r="V841">
        <v>8001</v>
      </c>
      <c r="W841">
        <v>320</v>
      </c>
      <c r="X841">
        <v>269</v>
      </c>
    </row>
    <row r="842" spans="1:24" hidden="1" x14ac:dyDescent="0.25">
      <c r="A842" s="74" t="str">
        <f t="shared" si="13"/>
        <v>19103</v>
      </c>
      <c r="B842">
        <v>19</v>
      </c>
      <c r="C842">
        <v>103</v>
      </c>
      <c r="D842" t="s">
        <v>709</v>
      </c>
      <c r="E842" t="s">
        <v>266</v>
      </c>
      <c r="F842">
        <v>151140</v>
      </c>
      <c r="G842">
        <v>74890</v>
      </c>
      <c r="H842">
        <v>76250</v>
      </c>
      <c r="I842">
        <v>62100</v>
      </c>
      <c r="J842">
        <v>63362</v>
      </c>
      <c r="K842">
        <v>5875</v>
      </c>
      <c r="L842">
        <v>5493</v>
      </c>
      <c r="M842">
        <v>282</v>
      </c>
      <c r="N842">
        <v>272</v>
      </c>
      <c r="O842">
        <v>4735</v>
      </c>
      <c r="P842">
        <v>5123</v>
      </c>
      <c r="Q842">
        <v>46</v>
      </c>
      <c r="R842">
        <v>40</v>
      </c>
      <c r="S842">
        <v>1852</v>
      </c>
      <c r="T842">
        <v>1960</v>
      </c>
      <c r="U842">
        <v>70548</v>
      </c>
      <c r="V842">
        <v>71881</v>
      </c>
      <c r="W842">
        <v>4342</v>
      </c>
      <c r="X842">
        <v>4369</v>
      </c>
    </row>
    <row r="843" spans="1:24" hidden="1" x14ac:dyDescent="0.25">
      <c r="A843" s="74" t="str">
        <f t="shared" si="13"/>
        <v>19105</v>
      </c>
      <c r="B843">
        <v>19</v>
      </c>
      <c r="C843">
        <v>105</v>
      </c>
      <c r="D843" t="s">
        <v>709</v>
      </c>
      <c r="E843" t="s">
        <v>528</v>
      </c>
      <c r="F843">
        <v>20681</v>
      </c>
      <c r="G843">
        <v>10732</v>
      </c>
      <c r="H843">
        <v>9949</v>
      </c>
      <c r="I843">
        <v>10145</v>
      </c>
      <c r="J843">
        <v>9613</v>
      </c>
      <c r="K843">
        <v>401</v>
      </c>
      <c r="L843">
        <v>152</v>
      </c>
      <c r="M843">
        <v>56</v>
      </c>
      <c r="N843">
        <v>33</v>
      </c>
      <c r="O843">
        <v>59</v>
      </c>
      <c r="P843">
        <v>62</v>
      </c>
      <c r="Q843">
        <v>4</v>
      </c>
      <c r="R843">
        <v>4</v>
      </c>
      <c r="S843">
        <v>67</v>
      </c>
      <c r="T843">
        <v>85</v>
      </c>
      <c r="U843">
        <v>10469</v>
      </c>
      <c r="V843">
        <v>9752</v>
      </c>
      <c r="W843">
        <v>263</v>
      </c>
      <c r="X843">
        <v>197</v>
      </c>
    </row>
    <row r="844" spans="1:24" hidden="1" x14ac:dyDescent="0.25">
      <c r="A844" s="74" t="str">
        <f t="shared" si="13"/>
        <v>19107</v>
      </c>
      <c r="B844">
        <v>19</v>
      </c>
      <c r="C844">
        <v>107</v>
      </c>
      <c r="D844" t="s">
        <v>709</v>
      </c>
      <c r="E844" t="s">
        <v>728</v>
      </c>
      <c r="F844">
        <v>10246</v>
      </c>
      <c r="G844">
        <v>5170</v>
      </c>
      <c r="H844">
        <v>5076</v>
      </c>
      <c r="I844">
        <v>5043</v>
      </c>
      <c r="J844">
        <v>4960</v>
      </c>
      <c r="K844">
        <v>47</v>
      </c>
      <c r="L844">
        <v>26</v>
      </c>
      <c r="M844">
        <v>12</v>
      </c>
      <c r="N844">
        <v>15</v>
      </c>
      <c r="O844">
        <v>11</v>
      </c>
      <c r="P844">
        <v>27</v>
      </c>
      <c r="Q844">
        <v>0</v>
      </c>
      <c r="R844">
        <v>0</v>
      </c>
      <c r="S844">
        <v>57</v>
      </c>
      <c r="T844">
        <v>48</v>
      </c>
      <c r="U844">
        <v>5061</v>
      </c>
      <c r="V844">
        <v>4993</v>
      </c>
      <c r="W844">
        <v>109</v>
      </c>
      <c r="X844">
        <v>83</v>
      </c>
    </row>
    <row r="845" spans="1:24" hidden="1" x14ac:dyDescent="0.25">
      <c r="A845" s="74" t="str">
        <f t="shared" si="13"/>
        <v>19109</v>
      </c>
      <c r="B845">
        <v>19</v>
      </c>
      <c r="C845">
        <v>109</v>
      </c>
      <c r="D845" t="s">
        <v>709</v>
      </c>
      <c r="E845" t="s">
        <v>729</v>
      </c>
      <c r="F845">
        <v>14813</v>
      </c>
      <c r="G845">
        <v>7467</v>
      </c>
      <c r="H845">
        <v>7346</v>
      </c>
      <c r="I845">
        <v>7234</v>
      </c>
      <c r="J845">
        <v>7089</v>
      </c>
      <c r="K845">
        <v>87</v>
      </c>
      <c r="L845">
        <v>74</v>
      </c>
      <c r="M845">
        <v>26</v>
      </c>
      <c r="N845">
        <v>37</v>
      </c>
      <c r="O845">
        <v>33</v>
      </c>
      <c r="P845">
        <v>55</v>
      </c>
      <c r="Q845">
        <v>7</v>
      </c>
      <c r="R845">
        <v>5</v>
      </c>
      <c r="S845">
        <v>80</v>
      </c>
      <c r="T845">
        <v>86</v>
      </c>
      <c r="U845">
        <v>7220</v>
      </c>
      <c r="V845">
        <v>7098</v>
      </c>
      <c r="W845">
        <v>247</v>
      </c>
      <c r="X845">
        <v>248</v>
      </c>
    </row>
    <row r="846" spans="1:24" hidden="1" x14ac:dyDescent="0.25">
      <c r="A846" s="74" t="str">
        <f t="shared" si="13"/>
        <v>19111</v>
      </c>
      <c r="B846">
        <v>19</v>
      </c>
      <c r="C846">
        <v>111</v>
      </c>
      <c r="D846" t="s">
        <v>709</v>
      </c>
      <c r="E846" t="s">
        <v>171</v>
      </c>
      <c r="F846">
        <v>33657</v>
      </c>
      <c r="G846">
        <v>16949</v>
      </c>
      <c r="H846">
        <v>16708</v>
      </c>
      <c r="I846">
        <v>15728</v>
      </c>
      <c r="J846">
        <v>15842</v>
      </c>
      <c r="K846">
        <v>698</v>
      </c>
      <c r="L846">
        <v>360</v>
      </c>
      <c r="M846">
        <v>57</v>
      </c>
      <c r="N846">
        <v>43</v>
      </c>
      <c r="O846">
        <v>105</v>
      </c>
      <c r="P846">
        <v>106</v>
      </c>
      <c r="Q846">
        <v>3</v>
      </c>
      <c r="R846">
        <v>7</v>
      </c>
      <c r="S846">
        <v>358</v>
      </c>
      <c r="T846">
        <v>350</v>
      </c>
      <c r="U846">
        <v>16282</v>
      </c>
      <c r="V846">
        <v>16135</v>
      </c>
      <c r="W846">
        <v>667</v>
      </c>
      <c r="X846">
        <v>573</v>
      </c>
    </row>
    <row r="847" spans="1:24" hidden="1" x14ac:dyDescent="0.25">
      <c r="A847" s="74" t="str">
        <f t="shared" si="13"/>
        <v>19113</v>
      </c>
      <c r="B847">
        <v>19</v>
      </c>
      <c r="C847">
        <v>113</v>
      </c>
      <c r="D847" t="s">
        <v>709</v>
      </c>
      <c r="E847" t="s">
        <v>63</v>
      </c>
      <c r="F847">
        <v>226706</v>
      </c>
      <c r="G847">
        <v>111755</v>
      </c>
      <c r="H847">
        <v>114951</v>
      </c>
      <c r="I847">
        <v>98076</v>
      </c>
      <c r="J847">
        <v>101699</v>
      </c>
      <c r="K847">
        <v>7368</v>
      </c>
      <c r="L847">
        <v>6525</v>
      </c>
      <c r="M847">
        <v>288</v>
      </c>
      <c r="N847">
        <v>347</v>
      </c>
      <c r="O847">
        <v>2807</v>
      </c>
      <c r="P847">
        <v>3030</v>
      </c>
      <c r="Q847">
        <v>174</v>
      </c>
      <c r="R847">
        <v>172</v>
      </c>
      <c r="S847">
        <v>3042</v>
      </c>
      <c r="T847">
        <v>3178</v>
      </c>
      <c r="U847">
        <v>107945</v>
      </c>
      <c r="V847">
        <v>111086</v>
      </c>
      <c r="W847">
        <v>3810</v>
      </c>
      <c r="X847">
        <v>3865</v>
      </c>
    </row>
    <row r="848" spans="1:24" hidden="1" x14ac:dyDescent="0.25">
      <c r="A848" s="74" t="str">
        <f t="shared" si="13"/>
        <v>19115</v>
      </c>
      <c r="B848">
        <v>19</v>
      </c>
      <c r="C848">
        <v>115</v>
      </c>
      <c r="D848" t="s">
        <v>709</v>
      </c>
      <c r="E848" t="s">
        <v>730</v>
      </c>
      <c r="F848">
        <v>11035</v>
      </c>
      <c r="G848">
        <v>5628</v>
      </c>
      <c r="H848">
        <v>5407</v>
      </c>
      <c r="I848">
        <v>5200</v>
      </c>
      <c r="J848">
        <v>5112</v>
      </c>
      <c r="K848">
        <v>78</v>
      </c>
      <c r="L848">
        <v>39</v>
      </c>
      <c r="M848">
        <v>27</v>
      </c>
      <c r="N848">
        <v>28</v>
      </c>
      <c r="O848">
        <v>237</v>
      </c>
      <c r="P848">
        <v>149</v>
      </c>
      <c r="Q848">
        <v>8</v>
      </c>
      <c r="R848">
        <v>7</v>
      </c>
      <c r="S848">
        <v>78</v>
      </c>
      <c r="T848">
        <v>72</v>
      </c>
      <c r="U848">
        <v>4672</v>
      </c>
      <c r="V848">
        <v>4586</v>
      </c>
      <c r="W848">
        <v>956</v>
      </c>
      <c r="X848">
        <v>821</v>
      </c>
    </row>
    <row r="849" spans="1:24" hidden="1" x14ac:dyDescent="0.25">
      <c r="A849" s="74" t="str">
        <f t="shared" si="13"/>
        <v>19117</v>
      </c>
      <c r="B849">
        <v>19</v>
      </c>
      <c r="C849">
        <v>117</v>
      </c>
      <c r="D849" t="s">
        <v>709</v>
      </c>
      <c r="E849" t="s">
        <v>731</v>
      </c>
      <c r="F849">
        <v>8600</v>
      </c>
      <c r="G849">
        <v>4402</v>
      </c>
      <c r="H849">
        <v>4198</v>
      </c>
      <c r="I849">
        <v>4289</v>
      </c>
      <c r="J849">
        <v>4102</v>
      </c>
      <c r="K849">
        <v>35</v>
      </c>
      <c r="L849">
        <v>15</v>
      </c>
      <c r="M849">
        <v>20</v>
      </c>
      <c r="N849">
        <v>14</v>
      </c>
      <c r="O849">
        <v>13</v>
      </c>
      <c r="P849">
        <v>18</v>
      </c>
      <c r="Q849">
        <v>2</v>
      </c>
      <c r="R849">
        <v>2</v>
      </c>
      <c r="S849">
        <v>43</v>
      </c>
      <c r="T849">
        <v>47</v>
      </c>
      <c r="U849">
        <v>4290</v>
      </c>
      <c r="V849">
        <v>4105</v>
      </c>
      <c r="W849">
        <v>112</v>
      </c>
      <c r="X849">
        <v>93</v>
      </c>
    </row>
    <row r="850" spans="1:24" hidden="1" x14ac:dyDescent="0.25">
      <c r="A850" s="74" t="str">
        <f t="shared" si="13"/>
        <v>19119</v>
      </c>
      <c r="B850">
        <v>19</v>
      </c>
      <c r="C850">
        <v>119</v>
      </c>
      <c r="D850" t="s">
        <v>709</v>
      </c>
      <c r="E850" t="s">
        <v>732</v>
      </c>
      <c r="F850">
        <v>11755</v>
      </c>
      <c r="G850">
        <v>5970</v>
      </c>
      <c r="H850">
        <v>5785</v>
      </c>
      <c r="I850">
        <v>5808</v>
      </c>
      <c r="J850">
        <v>5634</v>
      </c>
      <c r="K850">
        <v>29</v>
      </c>
      <c r="L850">
        <v>19</v>
      </c>
      <c r="M850">
        <v>40</v>
      </c>
      <c r="N850">
        <v>19</v>
      </c>
      <c r="O850">
        <v>14</v>
      </c>
      <c r="P850">
        <v>29</v>
      </c>
      <c r="Q850">
        <v>5</v>
      </c>
      <c r="R850">
        <v>13</v>
      </c>
      <c r="S850">
        <v>74</v>
      </c>
      <c r="T850">
        <v>71</v>
      </c>
      <c r="U850">
        <v>5771</v>
      </c>
      <c r="V850">
        <v>5658</v>
      </c>
      <c r="W850">
        <v>199</v>
      </c>
      <c r="X850">
        <v>127</v>
      </c>
    </row>
    <row r="851" spans="1:24" hidden="1" x14ac:dyDescent="0.25">
      <c r="A851" s="74" t="str">
        <f t="shared" si="13"/>
        <v>19121</v>
      </c>
      <c r="B851">
        <v>19</v>
      </c>
      <c r="C851">
        <v>121</v>
      </c>
      <c r="D851" t="s">
        <v>709</v>
      </c>
      <c r="E851" t="s">
        <v>175</v>
      </c>
      <c r="F851">
        <v>16338</v>
      </c>
      <c r="G851">
        <v>8202</v>
      </c>
      <c r="H851">
        <v>8136</v>
      </c>
      <c r="I851">
        <v>7954</v>
      </c>
      <c r="J851">
        <v>7860</v>
      </c>
      <c r="K851">
        <v>71</v>
      </c>
      <c r="L851">
        <v>33</v>
      </c>
      <c r="M851">
        <v>34</v>
      </c>
      <c r="N851">
        <v>32</v>
      </c>
      <c r="O851">
        <v>38</v>
      </c>
      <c r="P851">
        <v>109</v>
      </c>
      <c r="Q851">
        <v>2</v>
      </c>
      <c r="R851">
        <v>2</v>
      </c>
      <c r="S851">
        <v>103</v>
      </c>
      <c r="T851">
        <v>100</v>
      </c>
      <c r="U851">
        <v>8026</v>
      </c>
      <c r="V851">
        <v>7949</v>
      </c>
      <c r="W851">
        <v>176</v>
      </c>
      <c r="X851">
        <v>187</v>
      </c>
    </row>
    <row r="852" spans="1:24" hidden="1" x14ac:dyDescent="0.25">
      <c r="A852" s="74" t="str">
        <f t="shared" si="13"/>
        <v>19123</v>
      </c>
      <c r="B852">
        <v>19</v>
      </c>
      <c r="C852">
        <v>123</v>
      </c>
      <c r="D852" t="s">
        <v>709</v>
      </c>
      <c r="E852" t="s">
        <v>733</v>
      </c>
      <c r="F852">
        <v>22095</v>
      </c>
      <c r="G852">
        <v>11221</v>
      </c>
      <c r="H852">
        <v>10874</v>
      </c>
      <c r="I852">
        <v>10571</v>
      </c>
      <c r="J852">
        <v>10363</v>
      </c>
      <c r="K852">
        <v>267</v>
      </c>
      <c r="L852">
        <v>140</v>
      </c>
      <c r="M852">
        <v>58</v>
      </c>
      <c r="N852">
        <v>42</v>
      </c>
      <c r="O852">
        <v>181</v>
      </c>
      <c r="P852">
        <v>191</v>
      </c>
      <c r="Q852">
        <v>3</v>
      </c>
      <c r="R852">
        <v>8</v>
      </c>
      <c r="S852">
        <v>141</v>
      </c>
      <c r="T852">
        <v>130</v>
      </c>
      <c r="U852">
        <v>10927</v>
      </c>
      <c r="V852">
        <v>10630</v>
      </c>
      <c r="W852">
        <v>294</v>
      </c>
      <c r="X852">
        <v>244</v>
      </c>
    </row>
    <row r="853" spans="1:24" hidden="1" x14ac:dyDescent="0.25">
      <c r="A853" s="74" t="str">
        <f t="shared" si="13"/>
        <v>19125</v>
      </c>
      <c r="B853">
        <v>19</v>
      </c>
      <c r="C853">
        <v>125</v>
      </c>
      <c r="D853" t="s">
        <v>709</v>
      </c>
      <c r="E853" t="s">
        <v>65</v>
      </c>
      <c r="F853">
        <v>33253</v>
      </c>
      <c r="G853">
        <v>16605</v>
      </c>
      <c r="H853">
        <v>16648</v>
      </c>
      <c r="I853">
        <v>15925</v>
      </c>
      <c r="J853">
        <v>16035</v>
      </c>
      <c r="K853">
        <v>185</v>
      </c>
      <c r="L853">
        <v>101</v>
      </c>
      <c r="M853">
        <v>36</v>
      </c>
      <c r="N853">
        <v>40</v>
      </c>
      <c r="O853">
        <v>235</v>
      </c>
      <c r="P853">
        <v>246</v>
      </c>
      <c r="Q853">
        <v>6</v>
      </c>
      <c r="R853">
        <v>7</v>
      </c>
      <c r="S853">
        <v>218</v>
      </c>
      <c r="T853">
        <v>219</v>
      </c>
      <c r="U853">
        <v>16276</v>
      </c>
      <c r="V853">
        <v>16307</v>
      </c>
      <c r="W853">
        <v>329</v>
      </c>
      <c r="X853">
        <v>341</v>
      </c>
    </row>
    <row r="854" spans="1:24" hidden="1" x14ac:dyDescent="0.25">
      <c r="A854" s="74" t="str">
        <f t="shared" si="13"/>
        <v>19127</v>
      </c>
      <c r="B854">
        <v>19</v>
      </c>
      <c r="C854">
        <v>127</v>
      </c>
      <c r="D854" t="s">
        <v>709</v>
      </c>
      <c r="E854" t="s">
        <v>177</v>
      </c>
      <c r="F854">
        <v>39369</v>
      </c>
      <c r="G854">
        <v>19896</v>
      </c>
      <c r="H854">
        <v>19473</v>
      </c>
      <c r="I854">
        <v>17987</v>
      </c>
      <c r="J854">
        <v>17878</v>
      </c>
      <c r="K854">
        <v>557</v>
      </c>
      <c r="L854">
        <v>341</v>
      </c>
      <c r="M854">
        <v>158</v>
      </c>
      <c r="N854">
        <v>172</v>
      </c>
      <c r="O854">
        <v>778</v>
      </c>
      <c r="P854">
        <v>705</v>
      </c>
      <c r="Q854">
        <v>38</v>
      </c>
      <c r="R854">
        <v>34</v>
      </c>
      <c r="S854">
        <v>378</v>
      </c>
      <c r="T854">
        <v>343</v>
      </c>
      <c r="U854">
        <v>15134</v>
      </c>
      <c r="V854">
        <v>15170</v>
      </c>
      <c r="W854">
        <v>4762</v>
      </c>
      <c r="X854">
        <v>4303</v>
      </c>
    </row>
    <row r="855" spans="1:24" hidden="1" x14ac:dyDescent="0.25">
      <c r="A855" s="74" t="str">
        <f t="shared" si="13"/>
        <v>19129</v>
      </c>
      <c r="B855">
        <v>19</v>
      </c>
      <c r="C855">
        <v>129</v>
      </c>
      <c r="D855" t="s">
        <v>709</v>
      </c>
      <c r="E855" t="s">
        <v>734</v>
      </c>
      <c r="F855">
        <v>15109</v>
      </c>
      <c r="G855">
        <v>7598</v>
      </c>
      <c r="H855">
        <v>7511</v>
      </c>
      <c r="I855">
        <v>7341</v>
      </c>
      <c r="J855">
        <v>7295</v>
      </c>
      <c r="K855">
        <v>74</v>
      </c>
      <c r="L855">
        <v>38</v>
      </c>
      <c r="M855">
        <v>54</v>
      </c>
      <c r="N855">
        <v>52</v>
      </c>
      <c r="O855">
        <v>25</v>
      </c>
      <c r="P855">
        <v>38</v>
      </c>
      <c r="Q855">
        <v>6</v>
      </c>
      <c r="R855">
        <v>7</v>
      </c>
      <c r="S855">
        <v>98</v>
      </c>
      <c r="T855">
        <v>81</v>
      </c>
      <c r="U855">
        <v>7340</v>
      </c>
      <c r="V855">
        <v>7244</v>
      </c>
      <c r="W855">
        <v>258</v>
      </c>
      <c r="X855">
        <v>267</v>
      </c>
    </row>
    <row r="856" spans="1:24" hidden="1" x14ac:dyDescent="0.25">
      <c r="A856" s="74" t="str">
        <f t="shared" si="13"/>
        <v>19131</v>
      </c>
      <c r="B856">
        <v>19</v>
      </c>
      <c r="C856">
        <v>131</v>
      </c>
      <c r="D856" t="s">
        <v>709</v>
      </c>
      <c r="E856" t="s">
        <v>536</v>
      </c>
      <c r="F856">
        <v>10586</v>
      </c>
      <c r="G856">
        <v>5264</v>
      </c>
      <c r="H856">
        <v>5322</v>
      </c>
      <c r="I856">
        <v>5169</v>
      </c>
      <c r="J856">
        <v>5192</v>
      </c>
      <c r="K856">
        <v>30</v>
      </c>
      <c r="L856">
        <v>31</v>
      </c>
      <c r="M856">
        <v>11</v>
      </c>
      <c r="N856">
        <v>11</v>
      </c>
      <c r="O856">
        <v>11</v>
      </c>
      <c r="P856">
        <v>37</v>
      </c>
      <c r="Q856">
        <v>2</v>
      </c>
      <c r="R856">
        <v>3</v>
      </c>
      <c r="S856">
        <v>41</v>
      </c>
      <c r="T856">
        <v>48</v>
      </c>
      <c r="U856">
        <v>5167</v>
      </c>
      <c r="V856">
        <v>5236</v>
      </c>
      <c r="W856">
        <v>97</v>
      </c>
      <c r="X856">
        <v>86</v>
      </c>
    </row>
    <row r="857" spans="1:24" hidden="1" x14ac:dyDescent="0.25">
      <c r="A857" s="74" t="str">
        <f t="shared" si="13"/>
        <v>19133</v>
      </c>
      <c r="B857">
        <v>19</v>
      </c>
      <c r="C857">
        <v>133</v>
      </c>
      <c r="D857" t="s">
        <v>709</v>
      </c>
      <c r="E857" t="s">
        <v>735</v>
      </c>
      <c r="F857">
        <v>8615</v>
      </c>
      <c r="G857">
        <v>4174</v>
      </c>
      <c r="H857">
        <v>4441</v>
      </c>
      <c r="I857">
        <v>4008</v>
      </c>
      <c r="J857">
        <v>4273</v>
      </c>
      <c r="K857">
        <v>42</v>
      </c>
      <c r="L857">
        <v>21</v>
      </c>
      <c r="M857">
        <v>51</v>
      </c>
      <c r="N857">
        <v>81</v>
      </c>
      <c r="O857">
        <v>9</v>
      </c>
      <c r="P857">
        <v>15</v>
      </c>
      <c r="Q857">
        <v>11</v>
      </c>
      <c r="R857">
        <v>6</v>
      </c>
      <c r="S857">
        <v>53</v>
      </c>
      <c r="T857">
        <v>45</v>
      </c>
      <c r="U857">
        <v>4078</v>
      </c>
      <c r="V857">
        <v>4344</v>
      </c>
      <c r="W857">
        <v>96</v>
      </c>
      <c r="X857">
        <v>97</v>
      </c>
    </row>
    <row r="858" spans="1:24" hidden="1" x14ac:dyDescent="0.25">
      <c r="A858" s="74" t="str">
        <f t="shared" si="13"/>
        <v>19135</v>
      </c>
      <c r="B858">
        <v>19</v>
      </c>
      <c r="C858">
        <v>135</v>
      </c>
      <c r="D858" t="s">
        <v>709</v>
      </c>
      <c r="E858" t="s">
        <v>179</v>
      </c>
      <c r="F858">
        <v>7707</v>
      </c>
      <c r="G858">
        <v>3828</v>
      </c>
      <c r="H858">
        <v>3879</v>
      </c>
      <c r="I858">
        <v>3733</v>
      </c>
      <c r="J858">
        <v>3759</v>
      </c>
      <c r="K858">
        <v>32</v>
      </c>
      <c r="L858">
        <v>31</v>
      </c>
      <c r="M858">
        <v>5</v>
      </c>
      <c r="N858">
        <v>13</v>
      </c>
      <c r="O858">
        <v>12</v>
      </c>
      <c r="P858">
        <v>19</v>
      </c>
      <c r="Q858">
        <v>0</v>
      </c>
      <c r="R858">
        <v>1</v>
      </c>
      <c r="S858">
        <v>46</v>
      </c>
      <c r="T858">
        <v>56</v>
      </c>
      <c r="U858">
        <v>3719</v>
      </c>
      <c r="V858">
        <v>3781</v>
      </c>
      <c r="W858">
        <v>109</v>
      </c>
      <c r="X858">
        <v>98</v>
      </c>
    </row>
    <row r="859" spans="1:24" hidden="1" x14ac:dyDescent="0.25">
      <c r="A859" s="74" t="str">
        <f t="shared" si="13"/>
        <v>19137</v>
      </c>
      <c r="B859">
        <v>19</v>
      </c>
      <c r="C859">
        <v>137</v>
      </c>
      <c r="D859" t="s">
        <v>709</v>
      </c>
      <c r="E859" t="s">
        <v>180</v>
      </c>
      <c r="F859">
        <v>9917</v>
      </c>
      <c r="G859">
        <v>4812</v>
      </c>
      <c r="H859">
        <v>5105</v>
      </c>
      <c r="I859">
        <v>4653</v>
      </c>
      <c r="J859">
        <v>4964</v>
      </c>
      <c r="K859">
        <v>33</v>
      </c>
      <c r="L859">
        <v>29</v>
      </c>
      <c r="M859">
        <v>39</v>
      </c>
      <c r="N859">
        <v>20</v>
      </c>
      <c r="O859">
        <v>16</v>
      </c>
      <c r="P859">
        <v>22</v>
      </c>
      <c r="Q859">
        <v>3</v>
      </c>
      <c r="R859">
        <v>5</v>
      </c>
      <c r="S859">
        <v>68</v>
      </c>
      <c r="T859">
        <v>65</v>
      </c>
      <c r="U859">
        <v>4576</v>
      </c>
      <c r="V859">
        <v>4935</v>
      </c>
      <c r="W859">
        <v>236</v>
      </c>
      <c r="X859">
        <v>170</v>
      </c>
    </row>
    <row r="860" spans="1:24" hidden="1" x14ac:dyDescent="0.25">
      <c r="A860" s="74" t="str">
        <f t="shared" si="13"/>
        <v>19139</v>
      </c>
      <c r="B860">
        <v>19</v>
      </c>
      <c r="C860">
        <v>139</v>
      </c>
      <c r="D860" t="s">
        <v>709</v>
      </c>
      <c r="E860" t="s">
        <v>736</v>
      </c>
      <c r="F860">
        <v>42664</v>
      </c>
      <c r="G860">
        <v>21355</v>
      </c>
      <c r="H860">
        <v>21309</v>
      </c>
      <c r="I860">
        <v>19756</v>
      </c>
      <c r="J860">
        <v>20027</v>
      </c>
      <c r="K860">
        <v>759</v>
      </c>
      <c r="L860">
        <v>539</v>
      </c>
      <c r="M860">
        <v>147</v>
      </c>
      <c r="N860">
        <v>156</v>
      </c>
      <c r="O860">
        <v>242</v>
      </c>
      <c r="P860">
        <v>255</v>
      </c>
      <c r="Q860">
        <v>79</v>
      </c>
      <c r="R860">
        <v>15</v>
      </c>
      <c r="S860">
        <v>372</v>
      </c>
      <c r="T860">
        <v>317</v>
      </c>
      <c r="U860">
        <v>17378</v>
      </c>
      <c r="V860">
        <v>17477</v>
      </c>
      <c r="W860">
        <v>3977</v>
      </c>
      <c r="X860">
        <v>3832</v>
      </c>
    </row>
    <row r="861" spans="1:24" hidden="1" x14ac:dyDescent="0.25">
      <c r="A861" s="74" t="str">
        <f t="shared" si="13"/>
        <v>19141</v>
      </c>
      <c r="B861">
        <v>19</v>
      </c>
      <c r="C861">
        <v>141</v>
      </c>
      <c r="D861" t="s">
        <v>709</v>
      </c>
      <c r="E861" t="s">
        <v>737</v>
      </c>
      <c r="F861">
        <v>13753</v>
      </c>
      <c r="G861">
        <v>6898</v>
      </c>
      <c r="H861">
        <v>6855</v>
      </c>
      <c r="I861">
        <v>6625</v>
      </c>
      <c r="J861">
        <v>6612</v>
      </c>
      <c r="K861">
        <v>127</v>
      </c>
      <c r="L861">
        <v>81</v>
      </c>
      <c r="M861">
        <v>30</v>
      </c>
      <c r="N861">
        <v>24</v>
      </c>
      <c r="O861">
        <v>40</v>
      </c>
      <c r="P861">
        <v>68</v>
      </c>
      <c r="Q861">
        <v>2</v>
      </c>
      <c r="R861">
        <v>1</v>
      </c>
      <c r="S861">
        <v>74</v>
      </c>
      <c r="T861">
        <v>69</v>
      </c>
      <c r="U861">
        <v>6498</v>
      </c>
      <c r="V861">
        <v>6520</v>
      </c>
      <c r="W861">
        <v>400</v>
      </c>
      <c r="X861">
        <v>335</v>
      </c>
    </row>
    <row r="862" spans="1:24" hidden="1" x14ac:dyDescent="0.25">
      <c r="A862" s="74" t="str">
        <f t="shared" si="13"/>
        <v>19143</v>
      </c>
      <c r="B862">
        <v>19</v>
      </c>
      <c r="C862">
        <v>143</v>
      </c>
      <c r="D862" t="s">
        <v>709</v>
      </c>
      <c r="E862" t="s">
        <v>452</v>
      </c>
      <c r="F862">
        <v>5958</v>
      </c>
      <c r="G862">
        <v>3025</v>
      </c>
      <c r="H862">
        <v>2933</v>
      </c>
      <c r="I862">
        <v>2884</v>
      </c>
      <c r="J862">
        <v>2830</v>
      </c>
      <c r="K862">
        <v>42</v>
      </c>
      <c r="L862">
        <v>19</v>
      </c>
      <c r="M862">
        <v>17</v>
      </c>
      <c r="N862">
        <v>20</v>
      </c>
      <c r="O862">
        <v>28</v>
      </c>
      <c r="P862">
        <v>26</v>
      </c>
      <c r="Q862">
        <v>6</v>
      </c>
      <c r="R862">
        <v>5</v>
      </c>
      <c r="S862">
        <v>48</v>
      </c>
      <c r="T862">
        <v>33</v>
      </c>
      <c r="U862">
        <v>2747</v>
      </c>
      <c r="V862">
        <v>2702</v>
      </c>
      <c r="W862">
        <v>278</v>
      </c>
      <c r="X862">
        <v>231</v>
      </c>
    </row>
    <row r="863" spans="1:24" hidden="1" x14ac:dyDescent="0.25">
      <c r="A863" s="74" t="str">
        <f t="shared" si="13"/>
        <v>19145</v>
      </c>
      <c r="B863">
        <v>19</v>
      </c>
      <c r="C863">
        <v>145</v>
      </c>
      <c r="D863" t="s">
        <v>709</v>
      </c>
      <c r="E863" t="s">
        <v>738</v>
      </c>
      <c r="F863">
        <v>15107</v>
      </c>
      <c r="G863">
        <v>8017</v>
      </c>
      <c r="H863">
        <v>7090</v>
      </c>
      <c r="I863">
        <v>7370</v>
      </c>
      <c r="J863">
        <v>6796</v>
      </c>
      <c r="K863">
        <v>364</v>
      </c>
      <c r="L863">
        <v>70</v>
      </c>
      <c r="M863">
        <v>77</v>
      </c>
      <c r="N863">
        <v>38</v>
      </c>
      <c r="O863">
        <v>65</v>
      </c>
      <c r="P863">
        <v>68</v>
      </c>
      <c r="Q863">
        <v>8</v>
      </c>
      <c r="R863">
        <v>3</v>
      </c>
      <c r="S863">
        <v>133</v>
      </c>
      <c r="T863">
        <v>115</v>
      </c>
      <c r="U863">
        <v>7661</v>
      </c>
      <c r="V863">
        <v>6887</v>
      </c>
      <c r="W863">
        <v>356</v>
      </c>
      <c r="X863">
        <v>203</v>
      </c>
    </row>
    <row r="864" spans="1:24" hidden="1" x14ac:dyDescent="0.25">
      <c r="A864" s="74" t="str">
        <f t="shared" si="13"/>
        <v>19147</v>
      </c>
      <c r="B864">
        <v>19</v>
      </c>
      <c r="C864">
        <v>147</v>
      </c>
      <c r="D864" t="s">
        <v>709</v>
      </c>
      <c r="E864" t="s">
        <v>739</v>
      </c>
      <c r="F864">
        <v>8886</v>
      </c>
      <c r="G864">
        <v>4423</v>
      </c>
      <c r="H864">
        <v>4463</v>
      </c>
      <c r="I864">
        <v>4205</v>
      </c>
      <c r="J864">
        <v>4244</v>
      </c>
      <c r="K864">
        <v>98</v>
      </c>
      <c r="L864">
        <v>91</v>
      </c>
      <c r="M864">
        <v>24</v>
      </c>
      <c r="N864">
        <v>22</v>
      </c>
      <c r="O864">
        <v>42</v>
      </c>
      <c r="P864">
        <v>41</v>
      </c>
      <c r="Q864">
        <v>3</v>
      </c>
      <c r="R864">
        <v>3</v>
      </c>
      <c r="S864">
        <v>51</v>
      </c>
      <c r="T864">
        <v>62</v>
      </c>
      <c r="U864">
        <v>4270</v>
      </c>
      <c r="V864">
        <v>4340</v>
      </c>
      <c r="W864">
        <v>153</v>
      </c>
      <c r="X864">
        <v>123</v>
      </c>
    </row>
    <row r="865" spans="1:24" hidden="1" x14ac:dyDescent="0.25">
      <c r="A865" s="74" t="str">
        <f t="shared" si="13"/>
        <v>19149</v>
      </c>
      <c r="B865">
        <v>19</v>
      </c>
      <c r="C865">
        <v>149</v>
      </c>
      <c r="D865" t="s">
        <v>709</v>
      </c>
      <c r="E865" t="s">
        <v>740</v>
      </c>
      <c r="F865">
        <v>25177</v>
      </c>
      <c r="G865">
        <v>12548</v>
      </c>
      <c r="H865">
        <v>12629</v>
      </c>
      <c r="I865">
        <v>11970</v>
      </c>
      <c r="J865">
        <v>11971</v>
      </c>
      <c r="K865">
        <v>232</v>
      </c>
      <c r="L865">
        <v>160</v>
      </c>
      <c r="M865">
        <v>94</v>
      </c>
      <c r="N865">
        <v>184</v>
      </c>
      <c r="O865">
        <v>69</v>
      </c>
      <c r="P865">
        <v>108</v>
      </c>
      <c r="Q865">
        <v>37</v>
      </c>
      <c r="R865">
        <v>30</v>
      </c>
      <c r="S865">
        <v>146</v>
      </c>
      <c r="T865">
        <v>176</v>
      </c>
      <c r="U865">
        <v>11823</v>
      </c>
      <c r="V865">
        <v>11877</v>
      </c>
      <c r="W865">
        <v>725</v>
      </c>
      <c r="X865">
        <v>752</v>
      </c>
    </row>
    <row r="866" spans="1:24" hidden="1" x14ac:dyDescent="0.25">
      <c r="A866" s="74" t="str">
        <f t="shared" si="13"/>
        <v>19151</v>
      </c>
      <c r="B866">
        <v>19</v>
      </c>
      <c r="C866">
        <v>151</v>
      </c>
      <c r="D866" t="s">
        <v>709</v>
      </c>
      <c r="E866" t="s">
        <v>741</v>
      </c>
      <c r="F866">
        <v>6619</v>
      </c>
      <c r="G866">
        <v>3290</v>
      </c>
      <c r="H866">
        <v>3329</v>
      </c>
      <c r="I866">
        <v>3141</v>
      </c>
      <c r="J866">
        <v>3202</v>
      </c>
      <c r="K866">
        <v>41</v>
      </c>
      <c r="L866">
        <v>30</v>
      </c>
      <c r="M866">
        <v>24</v>
      </c>
      <c r="N866">
        <v>17</v>
      </c>
      <c r="O866">
        <v>9</v>
      </c>
      <c r="P866">
        <v>30</v>
      </c>
      <c r="Q866">
        <v>15</v>
      </c>
      <c r="R866">
        <v>12</v>
      </c>
      <c r="S866">
        <v>60</v>
      </c>
      <c r="T866">
        <v>38</v>
      </c>
      <c r="U866">
        <v>3151</v>
      </c>
      <c r="V866">
        <v>3199</v>
      </c>
      <c r="W866">
        <v>139</v>
      </c>
      <c r="X866">
        <v>130</v>
      </c>
    </row>
    <row r="867" spans="1:24" hidden="1" x14ac:dyDescent="0.25">
      <c r="A867" s="74" t="str">
        <f t="shared" si="13"/>
        <v>19153</v>
      </c>
      <c r="B867">
        <v>19</v>
      </c>
      <c r="C867">
        <v>153</v>
      </c>
      <c r="D867" t="s">
        <v>709</v>
      </c>
      <c r="E867" t="s">
        <v>68</v>
      </c>
      <c r="F867">
        <v>490161</v>
      </c>
      <c r="G867">
        <v>241736</v>
      </c>
      <c r="H867">
        <v>248425</v>
      </c>
      <c r="I867">
        <v>204446</v>
      </c>
      <c r="J867">
        <v>211827</v>
      </c>
      <c r="K867">
        <v>17824</v>
      </c>
      <c r="L867">
        <v>17285</v>
      </c>
      <c r="M867">
        <v>866</v>
      </c>
      <c r="N867">
        <v>993</v>
      </c>
      <c r="O867">
        <v>12329</v>
      </c>
      <c r="P867">
        <v>12141</v>
      </c>
      <c r="Q867">
        <v>157</v>
      </c>
      <c r="R867">
        <v>187</v>
      </c>
      <c r="S867">
        <v>6114</v>
      </c>
      <c r="T867">
        <v>5992</v>
      </c>
      <c r="U867">
        <v>219715</v>
      </c>
      <c r="V867">
        <v>227969</v>
      </c>
      <c r="W867">
        <v>22021</v>
      </c>
      <c r="X867">
        <v>20456</v>
      </c>
    </row>
    <row r="868" spans="1:24" hidden="1" x14ac:dyDescent="0.25">
      <c r="A868" s="74" t="str">
        <f t="shared" si="13"/>
        <v>19155</v>
      </c>
      <c r="B868">
        <v>19</v>
      </c>
      <c r="C868">
        <v>155</v>
      </c>
      <c r="D868" t="s">
        <v>709</v>
      </c>
      <c r="E868" t="s">
        <v>742</v>
      </c>
      <c r="F868">
        <v>93206</v>
      </c>
      <c r="G868">
        <v>45945</v>
      </c>
      <c r="H868">
        <v>47261</v>
      </c>
      <c r="I868">
        <v>43312</v>
      </c>
      <c r="J868">
        <v>44726</v>
      </c>
      <c r="K868">
        <v>945</v>
      </c>
      <c r="L868">
        <v>728</v>
      </c>
      <c r="M868">
        <v>369</v>
      </c>
      <c r="N868">
        <v>346</v>
      </c>
      <c r="O868">
        <v>364</v>
      </c>
      <c r="P868">
        <v>508</v>
      </c>
      <c r="Q868">
        <v>38</v>
      </c>
      <c r="R868">
        <v>45</v>
      </c>
      <c r="S868">
        <v>917</v>
      </c>
      <c r="T868">
        <v>908</v>
      </c>
      <c r="U868">
        <v>42065</v>
      </c>
      <c r="V868">
        <v>43750</v>
      </c>
      <c r="W868">
        <v>3880</v>
      </c>
      <c r="X868">
        <v>3511</v>
      </c>
    </row>
    <row r="869" spans="1:24" hidden="1" x14ac:dyDescent="0.25">
      <c r="A869" s="74" t="str">
        <f t="shared" si="13"/>
        <v>19157</v>
      </c>
      <c r="B869">
        <v>19</v>
      </c>
      <c r="C869">
        <v>157</v>
      </c>
      <c r="D869" t="s">
        <v>709</v>
      </c>
      <c r="E869" t="s">
        <v>743</v>
      </c>
      <c r="F869">
        <v>18504</v>
      </c>
      <c r="G869">
        <v>8992</v>
      </c>
      <c r="H869">
        <v>9512</v>
      </c>
      <c r="I869">
        <v>8489</v>
      </c>
      <c r="J869">
        <v>8961</v>
      </c>
      <c r="K869">
        <v>160</v>
      </c>
      <c r="L869">
        <v>148</v>
      </c>
      <c r="M869">
        <v>46</v>
      </c>
      <c r="N869">
        <v>38</v>
      </c>
      <c r="O869">
        <v>134</v>
      </c>
      <c r="P869">
        <v>214</v>
      </c>
      <c r="Q869">
        <v>18</v>
      </c>
      <c r="R869">
        <v>7</v>
      </c>
      <c r="S869">
        <v>145</v>
      </c>
      <c r="T869">
        <v>144</v>
      </c>
      <c r="U869">
        <v>8702</v>
      </c>
      <c r="V869">
        <v>9215</v>
      </c>
      <c r="W869">
        <v>290</v>
      </c>
      <c r="X869">
        <v>297</v>
      </c>
    </row>
    <row r="870" spans="1:24" hidden="1" x14ac:dyDescent="0.25">
      <c r="A870" s="74" t="str">
        <f t="shared" si="13"/>
        <v>19159</v>
      </c>
      <c r="B870">
        <v>19</v>
      </c>
      <c r="C870">
        <v>159</v>
      </c>
      <c r="D870" t="s">
        <v>709</v>
      </c>
      <c r="E870" t="s">
        <v>744</v>
      </c>
      <c r="F870">
        <v>4894</v>
      </c>
      <c r="G870">
        <v>2427</v>
      </c>
      <c r="H870">
        <v>2467</v>
      </c>
      <c r="I870">
        <v>2358</v>
      </c>
      <c r="J870">
        <v>2405</v>
      </c>
      <c r="K870">
        <v>20</v>
      </c>
      <c r="L870">
        <v>14</v>
      </c>
      <c r="M870">
        <v>8</v>
      </c>
      <c r="N870">
        <v>8</v>
      </c>
      <c r="O870">
        <v>11</v>
      </c>
      <c r="P870">
        <v>12</v>
      </c>
      <c r="Q870">
        <v>2</v>
      </c>
      <c r="R870">
        <v>2</v>
      </c>
      <c r="S870">
        <v>28</v>
      </c>
      <c r="T870">
        <v>26</v>
      </c>
      <c r="U870">
        <v>2354</v>
      </c>
      <c r="V870">
        <v>2408</v>
      </c>
      <c r="W870">
        <v>73</v>
      </c>
      <c r="X870">
        <v>59</v>
      </c>
    </row>
    <row r="871" spans="1:24" hidden="1" x14ac:dyDescent="0.25">
      <c r="A871" s="74" t="str">
        <f t="shared" si="13"/>
        <v>19161</v>
      </c>
      <c r="B871">
        <v>19</v>
      </c>
      <c r="C871">
        <v>161</v>
      </c>
      <c r="D871" t="s">
        <v>709</v>
      </c>
      <c r="E871" t="s">
        <v>745</v>
      </c>
      <c r="F871">
        <v>9721</v>
      </c>
      <c r="G871">
        <v>4802</v>
      </c>
      <c r="H871">
        <v>4919</v>
      </c>
      <c r="I871">
        <v>4676</v>
      </c>
      <c r="J871">
        <v>4778</v>
      </c>
      <c r="K871">
        <v>22</v>
      </c>
      <c r="L871">
        <v>21</v>
      </c>
      <c r="M871">
        <v>9</v>
      </c>
      <c r="N871">
        <v>13</v>
      </c>
      <c r="O871">
        <v>25</v>
      </c>
      <c r="P871">
        <v>26</v>
      </c>
      <c r="Q871">
        <v>10</v>
      </c>
      <c r="R871">
        <v>12</v>
      </c>
      <c r="S871">
        <v>60</v>
      </c>
      <c r="T871">
        <v>69</v>
      </c>
      <c r="U871">
        <v>4591</v>
      </c>
      <c r="V871">
        <v>4759</v>
      </c>
      <c r="W871">
        <v>211</v>
      </c>
      <c r="X871">
        <v>160</v>
      </c>
    </row>
    <row r="872" spans="1:24" hidden="1" x14ac:dyDescent="0.25">
      <c r="A872" s="74" t="str">
        <f t="shared" si="13"/>
        <v>19163</v>
      </c>
      <c r="B872">
        <v>19</v>
      </c>
      <c r="C872">
        <v>163</v>
      </c>
      <c r="D872" t="s">
        <v>709</v>
      </c>
      <c r="E872" t="s">
        <v>283</v>
      </c>
      <c r="F872">
        <v>172943</v>
      </c>
      <c r="G872">
        <v>84922</v>
      </c>
      <c r="H872">
        <v>88021</v>
      </c>
      <c r="I872">
        <v>72775</v>
      </c>
      <c r="J872">
        <v>75141</v>
      </c>
      <c r="K872">
        <v>6693</v>
      </c>
      <c r="L872">
        <v>7136</v>
      </c>
      <c r="M872">
        <v>301</v>
      </c>
      <c r="N872">
        <v>339</v>
      </c>
      <c r="O872">
        <v>2458</v>
      </c>
      <c r="P872">
        <v>2540</v>
      </c>
      <c r="Q872">
        <v>62</v>
      </c>
      <c r="R872">
        <v>58</v>
      </c>
      <c r="S872">
        <v>2633</v>
      </c>
      <c r="T872">
        <v>2807</v>
      </c>
      <c r="U872">
        <v>78765</v>
      </c>
      <c r="V872">
        <v>82151</v>
      </c>
      <c r="W872">
        <v>6157</v>
      </c>
      <c r="X872">
        <v>5870</v>
      </c>
    </row>
    <row r="873" spans="1:24" hidden="1" x14ac:dyDescent="0.25">
      <c r="A873" s="74" t="str">
        <f t="shared" si="13"/>
        <v>19165</v>
      </c>
      <c r="B873">
        <v>19</v>
      </c>
      <c r="C873">
        <v>165</v>
      </c>
      <c r="D873" t="s">
        <v>709</v>
      </c>
      <c r="E873" t="s">
        <v>188</v>
      </c>
      <c r="F873">
        <v>11454</v>
      </c>
      <c r="G873">
        <v>5678</v>
      </c>
      <c r="H873">
        <v>5776</v>
      </c>
      <c r="I873">
        <v>5483</v>
      </c>
      <c r="J873">
        <v>5593</v>
      </c>
      <c r="K873">
        <v>74</v>
      </c>
      <c r="L873">
        <v>58</v>
      </c>
      <c r="M873">
        <v>24</v>
      </c>
      <c r="N873">
        <v>37</v>
      </c>
      <c r="O873">
        <v>33</v>
      </c>
      <c r="P873">
        <v>32</v>
      </c>
      <c r="Q873">
        <v>5</v>
      </c>
      <c r="R873">
        <v>5</v>
      </c>
      <c r="S873">
        <v>59</v>
      </c>
      <c r="T873">
        <v>51</v>
      </c>
      <c r="U873">
        <v>5478</v>
      </c>
      <c r="V873">
        <v>5600</v>
      </c>
      <c r="W873">
        <v>200</v>
      </c>
      <c r="X873">
        <v>176</v>
      </c>
    </row>
    <row r="874" spans="1:24" hidden="1" x14ac:dyDescent="0.25">
      <c r="A874" s="74" t="str">
        <f t="shared" si="13"/>
        <v>19167</v>
      </c>
      <c r="B874">
        <v>19</v>
      </c>
      <c r="C874">
        <v>167</v>
      </c>
      <c r="D874" t="s">
        <v>709</v>
      </c>
      <c r="E874" t="s">
        <v>746</v>
      </c>
      <c r="F874">
        <v>34855</v>
      </c>
      <c r="G874">
        <v>17522</v>
      </c>
      <c r="H874">
        <v>17333</v>
      </c>
      <c r="I874">
        <v>16919</v>
      </c>
      <c r="J874">
        <v>16825</v>
      </c>
      <c r="K874">
        <v>179</v>
      </c>
      <c r="L874">
        <v>101</v>
      </c>
      <c r="M874">
        <v>101</v>
      </c>
      <c r="N874">
        <v>97</v>
      </c>
      <c r="O874">
        <v>153</v>
      </c>
      <c r="P874">
        <v>160</v>
      </c>
      <c r="Q874">
        <v>18</v>
      </c>
      <c r="R874">
        <v>8</v>
      </c>
      <c r="S874">
        <v>152</v>
      </c>
      <c r="T874">
        <v>142</v>
      </c>
      <c r="U874">
        <v>15467</v>
      </c>
      <c r="V874">
        <v>15478</v>
      </c>
      <c r="W874">
        <v>2055</v>
      </c>
      <c r="X874">
        <v>1855</v>
      </c>
    </row>
    <row r="875" spans="1:24" hidden="1" x14ac:dyDescent="0.25">
      <c r="A875" s="74" t="str">
        <f t="shared" si="13"/>
        <v>19169</v>
      </c>
      <c r="B875">
        <v>19</v>
      </c>
      <c r="C875">
        <v>169</v>
      </c>
      <c r="D875" t="s">
        <v>709</v>
      </c>
      <c r="E875" t="s">
        <v>747</v>
      </c>
      <c r="F875">
        <v>97117</v>
      </c>
      <c r="G875">
        <v>50732</v>
      </c>
      <c r="H875">
        <v>46385</v>
      </c>
      <c r="I875">
        <v>43416</v>
      </c>
      <c r="J875">
        <v>40702</v>
      </c>
      <c r="K875">
        <v>1688</v>
      </c>
      <c r="L875">
        <v>1321</v>
      </c>
      <c r="M875">
        <v>133</v>
      </c>
      <c r="N875">
        <v>133</v>
      </c>
      <c r="O875">
        <v>4553</v>
      </c>
      <c r="P875">
        <v>3344</v>
      </c>
      <c r="Q875">
        <v>15</v>
      </c>
      <c r="R875">
        <v>13</v>
      </c>
      <c r="S875">
        <v>927</v>
      </c>
      <c r="T875">
        <v>872</v>
      </c>
      <c r="U875">
        <v>48860</v>
      </c>
      <c r="V875">
        <v>44677</v>
      </c>
      <c r="W875">
        <v>1872</v>
      </c>
      <c r="X875">
        <v>1708</v>
      </c>
    </row>
    <row r="876" spans="1:24" hidden="1" x14ac:dyDescent="0.25">
      <c r="A876" s="74" t="str">
        <f t="shared" si="13"/>
        <v>19171</v>
      </c>
      <c r="B876">
        <v>19</v>
      </c>
      <c r="C876">
        <v>171</v>
      </c>
      <c r="D876" t="s">
        <v>709</v>
      </c>
      <c r="E876" t="s">
        <v>748</v>
      </c>
      <c r="F876">
        <v>16854</v>
      </c>
      <c r="G876">
        <v>8449</v>
      </c>
      <c r="H876">
        <v>8405</v>
      </c>
      <c r="I876">
        <v>7356</v>
      </c>
      <c r="J876">
        <v>7278</v>
      </c>
      <c r="K876">
        <v>108</v>
      </c>
      <c r="L876">
        <v>55</v>
      </c>
      <c r="M876">
        <v>699</v>
      </c>
      <c r="N876">
        <v>754</v>
      </c>
      <c r="O876">
        <v>32</v>
      </c>
      <c r="P876">
        <v>48</v>
      </c>
      <c r="Q876">
        <v>13</v>
      </c>
      <c r="R876">
        <v>13</v>
      </c>
      <c r="S876">
        <v>241</v>
      </c>
      <c r="T876">
        <v>257</v>
      </c>
      <c r="U876">
        <v>7452</v>
      </c>
      <c r="V876">
        <v>7586</v>
      </c>
      <c r="W876">
        <v>997</v>
      </c>
      <c r="X876">
        <v>819</v>
      </c>
    </row>
    <row r="877" spans="1:24" hidden="1" x14ac:dyDescent="0.25">
      <c r="A877" s="74" t="str">
        <f t="shared" si="13"/>
        <v>19173</v>
      </c>
      <c r="B877">
        <v>19</v>
      </c>
      <c r="C877">
        <v>173</v>
      </c>
      <c r="D877" t="s">
        <v>709</v>
      </c>
      <c r="E877" t="s">
        <v>463</v>
      </c>
      <c r="F877">
        <v>6121</v>
      </c>
      <c r="G877">
        <v>3122</v>
      </c>
      <c r="H877">
        <v>2999</v>
      </c>
      <c r="I877">
        <v>3038</v>
      </c>
      <c r="J877">
        <v>2923</v>
      </c>
      <c r="K877">
        <v>19</v>
      </c>
      <c r="L877">
        <v>15</v>
      </c>
      <c r="M877">
        <v>15</v>
      </c>
      <c r="N877">
        <v>8</v>
      </c>
      <c r="O877">
        <v>9</v>
      </c>
      <c r="P877">
        <v>19</v>
      </c>
      <c r="Q877">
        <v>4</v>
      </c>
      <c r="R877">
        <v>5</v>
      </c>
      <c r="S877">
        <v>37</v>
      </c>
      <c r="T877">
        <v>29</v>
      </c>
      <c r="U877">
        <v>2853</v>
      </c>
      <c r="V877">
        <v>2793</v>
      </c>
      <c r="W877">
        <v>269</v>
      </c>
      <c r="X877">
        <v>206</v>
      </c>
    </row>
    <row r="878" spans="1:24" hidden="1" x14ac:dyDescent="0.25">
      <c r="A878" s="74" t="str">
        <f t="shared" si="13"/>
        <v>19175</v>
      </c>
      <c r="B878">
        <v>19</v>
      </c>
      <c r="C878">
        <v>175</v>
      </c>
      <c r="D878" t="s">
        <v>709</v>
      </c>
      <c r="E878" t="s">
        <v>72</v>
      </c>
      <c r="F878">
        <v>12241</v>
      </c>
      <c r="G878">
        <v>5970</v>
      </c>
      <c r="H878">
        <v>6271</v>
      </c>
      <c r="I878">
        <v>5742</v>
      </c>
      <c r="J878">
        <v>6057</v>
      </c>
      <c r="K878">
        <v>87</v>
      </c>
      <c r="L878">
        <v>81</v>
      </c>
      <c r="M878">
        <v>35</v>
      </c>
      <c r="N878">
        <v>24</v>
      </c>
      <c r="O878">
        <v>41</v>
      </c>
      <c r="P878">
        <v>47</v>
      </c>
      <c r="Q878">
        <v>0</v>
      </c>
      <c r="R878">
        <v>2</v>
      </c>
      <c r="S878">
        <v>65</v>
      </c>
      <c r="T878">
        <v>60</v>
      </c>
      <c r="U878">
        <v>5746</v>
      </c>
      <c r="V878">
        <v>6109</v>
      </c>
      <c r="W878">
        <v>224</v>
      </c>
      <c r="X878">
        <v>162</v>
      </c>
    </row>
    <row r="879" spans="1:24" hidden="1" x14ac:dyDescent="0.25">
      <c r="A879" s="74" t="str">
        <f t="shared" si="13"/>
        <v>19177</v>
      </c>
      <c r="B879">
        <v>19</v>
      </c>
      <c r="C879">
        <v>177</v>
      </c>
      <c r="D879" t="s">
        <v>709</v>
      </c>
      <c r="E879" t="s">
        <v>289</v>
      </c>
      <c r="F879">
        <v>7044</v>
      </c>
      <c r="G879">
        <v>3628</v>
      </c>
      <c r="H879">
        <v>3416</v>
      </c>
      <c r="I879">
        <v>3536</v>
      </c>
      <c r="J879">
        <v>3326</v>
      </c>
      <c r="K879">
        <v>8</v>
      </c>
      <c r="L879">
        <v>8</v>
      </c>
      <c r="M879">
        <v>13</v>
      </c>
      <c r="N879">
        <v>5</v>
      </c>
      <c r="O879">
        <v>18</v>
      </c>
      <c r="P879">
        <v>23</v>
      </c>
      <c r="Q879">
        <v>0</v>
      </c>
      <c r="R879">
        <v>1</v>
      </c>
      <c r="S879">
        <v>53</v>
      </c>
      <c r="T879">
        <v>53</v>
      </c>
      <c r="U879">
        <v>3561</v>
      </c>
      <c r="V879">
        <v>3353</v>
      </c>
      <c r="W879">
        <v>67</v>
      </c>
      <c r="X879">
        <v>63</v>
      </c>
    </row>
    <row r="880" spans="1:24" hidden="1" x14ac:dyDescent="0.25">
      <c r="A880" s="74" t="str">
        <f t="shared" si="13"/>
        <v>19179</v>
      </c>
      <c r="B880">
        <v>19</v>
      </c>
      <c r="C880">
        <v>179</v>
      </c>
      <c r="D880" t="s">
        <v>709</v>
      </c>
      <c r="E880" t="s">
        <v>749</v>
      </c>
      <c r="F880">
        <v>34969</v>
      </c>
      <c r="G880">
        <v>17442</v>
      </c>
      <c r="H880">
        <v>17527</v>
      </c>
      <c r="I880">
        <v>15725</v>
      </c>
      <c r="J880">
        <v>16055</v>
      </c>
      <c r="K880">
        <v>785</v>
      </c>
      <c r="L880">
        <v>558</v>
      </c>
      <c r="M880">
        <v>163</v>
      </c>
      <c r="N880">
        <v>141</v>
      </c>
      <c r="O880">
        <v>295</v>
      </c>
      <c r="P880">
        <v>266</v>
      </c>
      <c r="Q880">
        <v>196</v>
      </c>
      <c r="R880">
        <v>202</v>
      </c>
      <c r="S880">
        <v>278</v>
      </c>
      <c r="T880">
        <v>305</v>
      </c>
      <c r="U880">
        <v>15358</v>
      </c>
      <c r="V880">
        <v>15713</v>
      </c>
      <c r="W880">
        <v>2084</v>
      </c>
      <c r="X880">
        <v>1814</v>
      </c>
    </row>
    <row r="881" spans="1:24" hidden="1" x14ac:dyDescent="0.25">
      <c r="A881" s="74" t="str">
        <f t="shared" si="13"/>
        <v>19181</v>
      </c>
      <c r="B881">
        <v>19</v>
      </c>
      <c r="C881">
        <v>181</v>
      </c>
      <c r="D881" t="s">
        <v>709</v>
      </c>
      <c r="E881" t="s">
        <v>568</v>
      </c>
      <c r="F881">
        <v>51466</v>
      </c>
      <c r="G881">
        <v>25384</v>
      </c>
      <c r="H881">
        <v>26082</v>
      </c>
      <c r="I881">
        <v>24439</v>
      </c>
      <c r="J881">
        <v>25180</v>
      </c>
      <c r="K881">
        <v>265</v>
      </c>
      <c r="L881">
        <v>217</v>
      </c>
      <c r="M881">
        <v>96</v>
      </c>
      <c r="N881">
        <v>87</v>
      </c>
      <c r="O881">
        <v>153</v>
      </c>
      <c r="P881">
        <v>219</v>
      </c>
      <c r="Q881">
        <v>45</v>
      </c>
      <c r="R881">
        <v>24</v>
      </c>
      <c r="S881">
        <v>386</v>
      </c>
      <c r="T881">
        <v>355</v>
      </c>
      <c r="U881">
        <v>24549</v>
      </c>
      <c r="V881">
        <v>25310</v>
      </c>
      <c r="W881">
        <v>835</v>
      </c>
      <c r="X881">
        <v>772</v>
      </c>
    </row>
    <row r="882" spans="1:24" hidden="1" x14ac:dyDescent="0.25">
      <c r="A882" s="74" t="str">
        <f t="shared" si="13"/>
        <v>19183</v>
      </c>
      <c r="B882">
        <v>19</v>
      </c>
      <c r="C882">
        <v>183</v>
      </c>
      <c r="D882" t="s">
        <v>709</v>
      </c>
      <c r="E882" t="s">
        <v>75</v>
      </c>
      <c r="F882">
        <v>21965</v>
      </c>
      <c r="G882">
        <v>10820</v>
      </c>
      <c r="H882">
        <v>11145</v>
      </c>
      <c r="I882">
        <v>10430</v>
      </c>
      <c r="J882">
        <v>10728</v>
      </c>
      <c r="K882">
        <v>142</v>
      </c>
      <c r="L882">
        <v>125</v>
      </c>
      <c r="M882">
        <v>34</v>
      </c>
      <c r="N882">
        <v>34</v>
      </c>
      <c r="O882">
        <v>62</v>
      </c>
      <c r="P882">
        <v>86</v>
      </c>
      <c r="Q882">
        <v>13</v>
      </c>
      <c r="R882">
        <v>9</v>
      </c>
      <c r="S882">
        <v>139</v>
      </c>
      <c r="T882">
        <v>163</v>
      </c>
      <c r="U882">
        <v>10080</v>
      </c>
      <c r="V882">
        <v>10452</v>
      </c>
      <c r="W882">
        <v>740</v>
      </c>
      <c r="X882">
        <v>693</v>
      </c>
    </row>
    <row r="883" spans="1:24" hidden="1" x14ac:dyDescent="0.25">
      <c r="A883" s="74" t="str">
        <f t="shared" si="13"/>
        <v>19185</v>
      </c>
      <c r="B883">
        <v>19</v>
      </c>
      <c r="C883">
        <v>185</v>
      </c>
      <c r="D883" t="s">
        <v>709</v>
      </c>
      <c r="E883" t="s">
        <v>569</v>
      </c>
      <c r="F883">
        <v>6441</v>
      </c>
      <c r="G883">
        <v>3201</v>
      </c>
      <c r="H883">
        <v>3240</v>
      </c>
      <c r="I883">
        <v>3110</v>
      </c>
      <c r="J883">
        <v>3155</v>
      </c>
      <c r="K883">
        <v>23</v>
      </c>
      <c r="L883">
        <v>9</v>
      </c>
      <c r="M883">
        <v>10</v>
      </c>
      <c r="N883">
        <v>5</v>
      </c>
      <c r="O883">
        <v>10</v>
      </c>
      <c r="P883">
        <v>27</v>
      </c>
      <c r="Q883">
        <v>0</v>
      </c>
      <c r="R883">
        <v>1</v>
      </c>
      <c r="S883">
        <v>48</v>
      </c>
      <c r="T883">
        <v>43</v>
      </c>
      <c r="U883">
        <v>3145</v>
      </c>
      <c r="V883">
        <v>3190</v>
      </c>
      <c r="W883">
        <v>56</v>
      </c>
      <c r="X883">
        <v>50</v>
      </c>
    </row>
    <row r="884" spans="1:24" hidden="1" x14ac:dyDescent="0.25">
      <c r="A884" s="74" t="str">
        <f t="shared" si="13"/>
        <v>19187</v>
      </c>
      <c r="B884">
        <v>19</v>
      </c>
      <c r="C884">
        <v>187</v>
      </c>
      <c r="D884" t="s">
        <v>709</v>
      </c>
      <c r="E884" t="s">
        <v>570</v>
      </c>
      <c r="F884">
        <v>35904</v>
      </c>
      <c r="G884">
        <v>18566</v>
      </c>
      <c r="H884">
        <v>17338</v>
      </c>
      <c r="I884">
        <v>16709</v>
      </c>
      <c r="J884">
        <v>16086</v>
      </c>
      <c r="K884">
        <v>1138</v>
      </c>
      <c r="L884">
        <v>550</v>
      </c>
      <c r="M884">
        <v>114</v>
      </c>
      <c r="N884">
        <v>87</v>
      </c>
      <c r="O884">
        <v>208</v>
      </c>
      <c r="P884">
        <v>231</v>
      </c>
      <c r="Q884">
        <v>9</v>
      </c>
      <c r="R884">
        <v>13</v>
      </c>
      <c r="S884">
        <v>388</v>
      </c>
      <c r="T884">
        <v>371</v>
      </c>
      <c r="U884">
        <v>17498</v>
      </c>
      <c r="V884">
        <v>16438</v>
      </c>
      <c r="W884">
        <v>1068</v>
      </c>
      <c r="X884">
        <v>900</v>
      </c>
    </row>
    <row r="885" spans="1:24" hidden="1" x14ac:dyDescent="0.25">
      <c r="A885" s="74" t="str">
        <f t="shared" si="13"/>
        <v>19189</v>
      </c>
      <c r="B885">
        <v>19</v>
      </c>
      <c r="C885">
        <v>189</v>
      </c>
      <c r="D885" t="s">
        <v>709</v>
      </c>
      <c r="E885" t="s">
        <v>666</v>
      </c>
      <c r="F885">
        <v>10354</v>
      </c>
      <c r="G885">
        <v>5109</v>
      </c>
      <c r="H885">
        <v>5245</v>
      </c>
      <c r="I885">
        <v>4859</v>
      </c>
      <c r="J885">
        <v>5010</v>
      </c>
      <c r="K885">
        <v>98</v>
      </c>
      <c r="L885">
        <v>75</v>
      </c>
      <c r="M885">
        <v>21</v>
      </c>
      <c r="N885">
        <v>26</v>
      </c>
      <c r="O885">
        <v>44</v>
      </c>
      <c r="P885">
        <v>57</v>
      </c>
      <c r="Q885">
        <v>0</v>
      </c>
      <c r="R885">
        <v>2</v>
      </c>
      <c r="S885">
        <v>87</v>
      </c>
      <c r="T885">
        <v>75</v>
      </c>
      <c r="U885">
        <v>4826</v>
      </c>
      <c r="V885">
        <v>5000</v>
      </c>
      <c r="W885">
        <v>283</v>
      </c>
      <c r="X885">
        <v>245</v>
      </c>
    </row>
    <row r="886" spans="1:24" hidden="1" x14ac:dyDescent="0.25">
      <c r="A886" s="74" t="str">
        <f t="shared" si="13"/>
        <v>19191</v>
      </c>
      <c r="B886">
        <v>19</v>
      </c>
      <c r="C886">
        <v>191</v>
      </c>
      <c r="D886" t="s">
        <v>709</v>
      </c>
      <c r="E886" t="s">
        <v>750</v>
      </c>
      <c r="F886">
        <v>19991</v>
      </c>
      <c r="G886">
        <v>9956</v>
      </c>
      <c r="H886">
        <v>10035</v>
      </c>
      <c r="I886">
        <v>9633</v>
      </c>
      <c r="J886">
        <v>9740</v>
      </c>
      <c r="K886">
        <v>96</v>
      </c>
      <c r="L886">
        <v>74</v>
      </c>
      <c r="M886">
        <v>21</v>
      </c>
      <c r="N886">
        <v>9</v>
      </c>
      <c r="O886">
        <v>113</v>
      </c>
      <c r="P886">
        <v>127</v>
      </c>
      <c r="Q886">
        <v>4</v>
      </c>
      <c r="R886">
        <v>1</v>
      </c>
      <c r="S886">
        <v>89</v>
      </c>
      <c r="T886">
        <v>84</v>
      </c>
      <c r="U886">
        <v>9678</v>
      </c>
      <c r="V886">
        <v>9839</v>
      </c>
      <c r="W886">
        <v>278</v>
      </c>
      <c r="X886">
        <v>196</v>
      </c>
    </row>
    <row r="887" spans="1:24" hidden="1" x14ac:dyDescent="0.25">
      <c r="A887" s="74" t="str">
        <f t="shared" si="13"/>
        <v>19193</v>
      </c>
      <c r="B887">
        <v>19</v>
      </c>
      <c r="C887">
        <v>193</v>
      </c>
      <c r="D887" t="s">
        <v>709</v>
      </c>
      <c r="E887" t="s">
        <v>751</v>
      </c>
      <c r="F887">
        <v>103107</v>
      </c>
      <c r="G887">
        <v>51335</v>
      </c>
      <c r="H887">
        <v>51772</v>
      </c>
      <c r="I887">
        <v>43897</v>
      </c>
      <c r="J887">
        <v>44782</v>
      </c>
      <c r="K887">
        <v>2710</v>
      </c>
      <c r="L887">
        <v>2091</v>
      </c>
      <c r="M887">
        <v>1491</v>
      </c>
      <c r="N887">
        <v>1543</v>
      </c>
      <c r="O887">
        <v>1455</v>
      </c>
      <c r="P887">
        <v>1578</v>
      </c>
      <c r="Q887">
        <v>243</v>
      </c>
      <c r="R887">
        <v>248</v>
      </c>
      <c r="S887">
        <v>1539</v>
      </c>
      <c r="T887">
        <v>1530</v>
      </c>
      <c r="U887">
        <v>42094</v>
      </c>
      <c r="V887">
        <v>43095</v>
      </c>
      <c r="W887">
        <v>9241</v>
      </c>
      <c r="X887">
        <v>8677</v>
      </c>
    </row>
    <row r="888" spans="1:24" hidden="1" x14ac:dyDescent="0.25">
      <c r="A888" s="74" t="str">
        <f t="shared" si="13"/>
        <v>19195</v>
      </c>
      <c r="B888">
        <v>19</v>
      </c>
      <c r="C888">
        <v>195</v>
      </c>
      <c r="D888" t="s">
        <v>709</v>
      </c>
      <c r="E888" t="s">
        <v>574</v>
      </c>
      <c r="F888">
        <v>7381</v>
      </c>
      <c r="G888">
        <v>3744</v>
      </c>
      <c r="H888">
        <v>3637</v>
      </c>
      <c r="I888">
        <v>3611</v>
      </c>
      <c r="J888">
        <v>3519</v>
      </c>
      <c r="K888">
        <v>45</v>
      </c>
      <c r="L888">
        <v>28</v>
      </c>
      <c r="M888">
        <v>16</v>
      </c>
      <c r="N888">
        <v>11</v>
      </c>
      <c r="O888">
        <v>15</v>
      </c>
      <c r="P888">
        <v>29</v>
      </c>
      <c r="Q888">
        <v>0</v>
      </c>
      <c r="R888">
        <v>2</v>
      </c>
      <c r="S888">
        <v>57</v>
      </c>
      <c r="T888">
        <v>48</v>
      </c>
      <c r="U888">
        <v>3615</v>
      </c>
      <c r="V888">
        <v>3517</v>
      </c>
      <c r="W888">
        <v>129</v>
      </c>
      <c r="X888">
        <v>120</v>
      </c>
    </row>
    <row r="889" spans="1:24" hidden="1" x14ac:dyDescent="0.25">
      <c r="A889" s="74" t="str">
        <f t="shared" si="13"/>
        <v>19197</v>
      </c>
      <c r="B889">
        <v>19</v>
      </c>
      <c r="C889">
        <v>197</v>
      </c>
      <c r="D889" t="s">
        <v>709</v>
      </c>
      <c r="E889" t="s">
        <v>752</v>
      </c>
      <c r="F889">
        <v>12562</v>
      </c>
      <c r="G889">
        <v>6314</v>
      </c>
      <c r="H889">
        <v>6248</v>
      </c>
      <c r="I889">
        <v>6040</v>
      </c>
      <c r="J889">
        <v>6020</v>
      </c>
      <c r="K889">
        <v>78</v>
      </c>
      <c r="L889">
        <v>69</v>
      </c>
      <c r="M889">
        <v>39</v>
      </c>
      <c r="N889">
        <v>28</v>
      </c>
      <c r="O889">
        <v>42</v>
      </c>
      <c r="P889">
        <v>39</v>
      </c>
      <c r="Q889">
        <v>13</v>
      </c>
      <c r="R889">
        <v>13</v>
      </c>
      <c r="S889">
        <v>102</v>
      </c>
      <c r="T889">
        <v>79</v>
      </c>
      <c r="U889">
        <v>5439</v>
      </c>
      <c r="V889">
        <v>5460</v>
      </c>
      <c r="W889">
        <v>875</v>
      </c>
      <c r="X889">
        <v>788</v>
      </c>
    </row>
    <row r="890" spans="1:24" hidden="1" x14ac:dyDescent="0.25">
      <c r="A890" s="74" t="str">
        <f t="shared" si="13"/>
        <v>20001</v>
      </c>
      <c r="B890">
        <v>20</v>
      </c>
      <c r="C890">
        <v>1</v>
      </c>
      <c r="D890" t="s">
        <v>753</v>
      </c>
      <c r="E890" t="s">
        <v>669</v>
      </c>
      <c r="F890">
        <v>12369</v>
      </c>
      <c r="G890">
        <v>6089</v>
      </c>
      <c r="H890">
        <v>6280</v>
      </c>
      <c r="I890">
        <v>5643</v>
      </c>
      <c r="J890">
        <v>5803</v>
      </c>
      <c r="K890">
        <v>144</v>
      </c>
      <c r="L890">
        <v>126</v>
      </c>
      <c r="M890">
        <v>59</v>
      </c>
      <c r="N890">
        <v>70</v>
      </c>
      <c r="O890">
        <v>59</v>
      </c>
      <c r="P890">
        <v>86</v>
      </c>
      <c r="Q890">
        <v>2</v>
      </c>
      <c r="R890">
        <v>2</v>
      </c>
      <c r="S890">
        <v>182</v>
      </c>
      <c r="T890">
        <v>193</v>
      </c>
      <c r="U890">
        <v>5841</v>
      </c>
      <c r="V890">
        <v>6059</v>
      </c>
      <c r="W890">
        <v>248</v>
      </c>
      <c r="X890">
        <v>221</v>
      </c>
    </row>
    <row r="891" spans="1:24" hidden="1" x14ac:dyDescent="0.25">
      <c r="A891" s="74" t="str">
        <f t="shared" si="13"/>
        <v>20003</v>
      </c>
      <c r="B891">
        <v>20</v>
      </c>
      <c r="C891">
        <v>3</v>
      </c>
      <c r="D891" t="s">
        <v>753</v>
      </c>
      <c r="E891" t="s">
        <v>754</v>
      </c>
      <c r="F891">
        <v>7858</v>
      </c>
      <c r="G891">
        <v>3905</v>
      </c>
      <c r="H891">
        <v>3953</v>
      </c>
      <c r="I891">
        <v>3762</v>
      </c>
      <c r="J891">
        <v>3785</v>
      </c>
      <c r="K891">
        <v>29</v>
      </c>
      <c r="L891">
        <v>20</v>
      </c>
      <c r="M891">
        <v>22</v>
      </c>
      <c r="N891">
        <v>33</v>
      </c>
      <c r="O891">
        <v>22</v>
      </c>
      <c r="P891">
        <v>33</v>
      </c>
      <c r="Q891">
        <v>1</v>
      </c>
      <c r="R891">
        <v>0</v>
      </c>
      <c r="S891">
        <v>69</v>
      </c>
      <c r="T891">
        <v>82</v>
      </c>
      <c r="U891">
        <v>3826</v>
      </c>
      <c r="V891">
        <v>3869</v>
      </c>
      <c r="W891">
        <v>79</v>
      </c>
      <c r="X891">
        <v>84</v>
      </c>
    </row>
    <row r="892" spans="1:24" hidden="1" x14ac:dyDescent="0.25">
      <c r="A892" s="74" t="str">
        <f t="shared" si="13"/>
        <v>20005</v>
      </c>
      <c r="B892">
        <v>20</v>
      </c>
      <c r="C892">
        <v>5</v>
      </c>
      <c r="D892" t="s">
        <v>753</v>
      </c>
      <c r="E892" t="s">
        <v>755</v>
      </c>
      <c r="F892">
        <v>16073</v>
      </c>
      <c r="G892">
        <v>7808</v>
      </c>
      <c r="H892">
        <v>8265</v>
      </c>
      <c r="I892">
        <v>7059</v>
      </c>
      <c r="J892">
        <v>7545</v>
      </c>
      <c r="K892">
        <v>402</v>
      </c>
      <c r="L892">
        <v>375</v>
      </c>
      <c r="M892">
        <v>66</v>
      </c>
      <c r="N892">
        <v>57</v>
      </c>
      <c r="O892">
        <v>51</v>
      </c>
      <c r="P892">
        <v>54</v>
      </c>
      <c r="Q892">
        <v>5</v>
      </c>
      <c r="R892">
        <v>4</v>
      </c>
      <c r="S892">
        <v>225</v>
      </c>
      <c r="T892">
        <v>230</v>
      </c>
      <c r="U892">
        <v>7531</v>
      </c>
      <c r="V892">
        <v>8030</v>
      </c>
      <c r="W892">
        <v>277</v>
      </c>
      <c r="X892">
        <v>235</v>
      </c>
    </row>
    <row r="893" spans="1:24" hidden="1" x14ac:dyDescent="0.25">
      <c r="A893" s="74" t="str">
        <f t="shared" si="13"/>
        <v>20007</v>
      </c>
      <c r="B893">
        <v>20</v>
      </c>
      <c r="C893">
        <v>7</v>
      </c>
      <c r="D893" t="s">
        <v>753</v>
      </c>
      <c r="E893" t="s">
        <v>756</v>
      </c>
      <c r="F893">
        <v>4427</v>
      </c>
      <c r="G893">
        <v>2271</v>
      </c>
      <c r="H893">
        <v>2156</v>
      </c>
      <c r="I893">
        <v>2156</v>
      </c>
      <c r="J893">
        <v>2059</v>
      </c>
      <c r="K893">
        <v>29</v>
      </c>
      <c r="L893">
        <v>15</v>
      </c>
      <c r="M893">
        <v>32</v>
      </c>
      <c r="N893">
        <v>28</v>
      </c>
      <c r="O893">
        <v>7</v>
      </c>
      <c r="P893">
        <v>15</v>
      </c>
      <c r="Q893">
        <v>0</v>
      </c>
      <c r="R893">
        <v>1</v>
      </c>
      <c r="S893">
        <v>47</v>
      </c>
      <c r="T893">
        <v>38</v>
      </c>
      <c r="U893">
        <v>2172</v>
      </c>
      <c r="V893">
        <v>2049</v>
      </c>
      <c r="W893">
        <v>99</v>
      </c>
      <c r="X893">
        <v>107</v>
      </c>
    </row>
    <row r="894" spans="1:24" hidden="1" x14ac:dyDescent="0.25">
      <c r="A894" s="74" t="str">
        <f t="shared" si="13"/>
        <v>20009</v>
      </c>
      <c r="B894">
        <v>20</v>
      </c>
      <c r="C894">
        <v>9</v>
      </c>
      <c r="D894" t="s">
        <v>753</v>
      </c>
      <c r="E894" t="s">
        <v>757</v>
      </c>
      <c r="F894">
        <v>25779</v>
      </c>
      <c r="G894">
        <v>12772</v>
      </c>
      <c r="H894">
        <v>13007</v>
      </c>
      <c r="I894">
        <v>12085</v>
      </c>
      <c r="J894">
        <v>12389</v>
      </c>
      <c r="K894">
        <v>251</v>
      </c>
      <c r="L894">
        <v>239</v>
      </c>
      <c r="M894">
        <v>143</v>
      </c>
      <c r="N894">
        <v>117</v>
      </c>
      <c r="O894">
        <v>29</v>
      </c>
      <c r="P894">
        <v>46</v>
      </c>
      <c r="Q894">
        <v>5</v>
      </c>
      <c r="R894">
        <v>12</v>
      </c>
      <c r="S894">
        <v>259</v>
      </c>
      <c r="T894">
        <v>204</v>
      </c>
      <c r="U894">
        <v>10700</v>
      </c>
      <c r="V894">
        <v>11139</v>
      </c>
      <c r="W894">
        <v>2072</v>
      </c>
      <c r="X894">
        <v>1868</v>
      </c>
    </row>
    <row r="895" spans="1:24" hidden="1" x14ac:dyDescent="0.25">
      <c r="A895" s="74" t="str">
        <f t="shared" si="13"/>
        <v>20011</v>
      </c>
      <c r="B895">
        <v>20</v>
      </c>
      <c r="C895">
        <v>11</v>
      </c>
      <c r="D895" t="s">
        <v>753</v>
      </c>
      <c r="E895" t="s">
        <v>758</v>
      </c>
      <c r="F895">
        <v>14534</v>
      </c>
      <c r="G895">
        <v>7162</v>
      </c>
      <c r="H895">
        <v>7372</v>
      </c>
      <c r="I895">
        <v>6513</v>
      </c>
      <c r="J895">
        <v>6837</v>
      </c>
      <c r="K895">
        <v>310</v>
      </c>
      <c r="L895">
        <v>161</v>
      </c>
      <c r="M895">
        <v>68</v>
      </c>
      <c r="N895">
        <v>68</v>
      </c>
      <c r="O895">
        <v>67</v>
      </c>
      <c r="P895">
        <v>96</v>
      </c>
      <c r="Q895">
        <v>4</v>
      </c>
      <c r="R895">
        <v>2</v>
      </c>
      <c r="S895">
        <v>200</v>
      </c>
      <c r="T895">
        <v>208</v>
      </c>
      <c r="U895">
        <v>6931</v>
      </c>
      <c r="V895">
        <v>7193</v>
      </c>
      <c r="W895">
        <v>231</v>
      </c>
      <c r="X895">
        <v>179</v>
      </c>
    </row>
    <row r="896" spans="1:24" hidden="1" x14ac:dyDescent="0.25">
      <c r="A896" s="74" t="str">
        <f t="shared" si="13"/>
        <v>20013</v>
      </c>
      <c r="B896">
        <v>20</v>
      </c>
      <c r="C896">
        <v>13</v>
      </c>
      <c r="D896" t="s">
        <v>753</v>
      </c>
      <c r="E896" t="s">
        <v>616</v>
      </c>
      <c r="F896">
        <v>9564</v>
      </c>
      <c r="G896">
        <v>4721</v>
      </c>
      <c r="H896">
        <v>4843</v>
      </c>
      <c r="I896">
        <v>3991</v>
      </c>
      <c r="J896">
        <v>4139</v>
      </c>
      <c r="K896">
        <v>86</v>
      </c>
      <c r="L896">
        <v>63</v>
      </c>
      <c r="M896">
        <v>457</v>
      </c>
      <c r="N896">
        <v>462</v>
      </c>
      <c r="O896">
        <v>28</v>
      </c>
      <c r="P896">
        <v>30</v>
      </c>
      <c r="Q896">
        <v>4</v>
      </c>
      <c r="R896">
        <v>2</v>
      </c>
      <c r="S896">
        <v>155</v>
      </c>
      <c r="T896">
        <v>147</v>
      </c>
      <c r="U896">
        <v>4457</v>
      </c>
      <c r="V896">
        <v>4602</v>
      </c>
      <c r="W896">
        <v>264</v>
      </c>
      <c r="X896">
        <v>241</v>
      </c>
    </row>
    <row r="897" spans="1:24" hidden="1" x14ac:dyDescent="0.25">
      <c r="A897" s="74" t="str">
        <f t="shared" si="13"/>
        <v>20015</v>
      </c>
      <c r="B897">
        <v>20</v>
      </c>
      <c r="C897">
        <v>15</v>
      </c>
      <c r="D897" t="s">
        <v>753</v>
      </c>
      <c r="E897" t="s">
        <v>139</v>
      </c>
      <c r="F897">
        <v>66911</v>
      </c>
      <c r="G897">
        <v>33634</v>
      </c>
      <c r="H897">
        <v>33277</v>
      </c>
      <c r="I897">
        <v>30857</v>
      </c>
      <c r="J897">
        <v>31087</v>
      </c>
      <c r="K897">
        <v>1104</v>
      </c>
      <c r="L897">
        <v>382</v>
      </c>
      <c r="M897">
        <v>376</v>
      </c>
      <c r="N897">
        <v>344</v>
      </c>
      <c r="O897">
        <v>438</v>
      </c>
      <c r="P897">
        <v>508</v>
      </c>
      <c r="Q897">
        <v>37</v>
      </c>
      <c r="R897">
        <v>41</v>
      </c>
      <c r="S897">
        <v>822</v>
      </c>
      <c r="T897">
        <v>915</v>
      </c>
      <c r="U897">
        <v>31786</v>
      </c>
      <c r="V897">
        <v>31682</v>
      </c>
      <c r="W897">
        <v>1848</v>
      </c>
      <c r="X897">
        <v>1595</v>
      </c>
    </row>
    <row r="898" spans="1:24" hidden="1" x14ac:dyDescent="0.25">
      <c r="A898" s="74" t="str">
        <f t="shared" ref="A898:A961" si="14">TEXT(B898*1000+C898,"00000")</f>
        <v>20017</v>
      </c>
      <c r="B898">
        <v>20</v>
      </c>
      <c r="C898">
        <v>17</v>
      </c>
      <c r="D898" t="s">
        <v>753</v>
      </c>
      <c r="E898" t="s">
        <v>759</v>
      </c>
      <c r="F898">
        <v>2648</v>
      </c>
      <c r="G898">
        <v>1361</v>
      </c>
      <c r="H898">
        <v>1287</v>
      </c>
      <c r="I898">
        <v>1285</v>
      </c>
      <c r="J898">
        <v>1253</v>
      </c>
      <c r="K898">
        <v>32</v>
      </c>
      <c r="L898">
        <v>1</v>
      </c>
      <c r="M898">
        <v>10</v>
      </c>
      <c r="N898">
        <v>10</v>
      </c>
      <c r="O898">
        <v>2</v>
      </c>
      <c r="P898">
        <v>6</v>
      </c>
      <c r="Q898">
        <v>0</v>
      </c>
      <c r="R898">
        <v>0</v>
      </c>
      <c r="S898">
        <v>32</v>
      </c>
      <c r="T898">
        <v>17</v>
      </c>
      <c r="U898">
        <v>1285</v>
      </c>
      <c r="V898">
        <v>1236</v>
      </c>
      <c r="W898">
        <v>76</v>
      </c>
      <c r="X898">
        <v>51</v>
      </c>
    </row>
    <row r="899" spans="1:24" hidden="1" x14ac:dyDescent="0.25">
      <c r="A899" s="74" t="str">
        <f t="shared" si="14"/>
        <v>20019</v>
      </c>
      <c r="B899">
        <v>20</v>
      </c>
      <c r="C899">
        <v>19</v>
      </c>
      <c r="D899" t="s">
        <v>753</v>
      </c>
      <c r="E899" t="s">
        <v>760</v>
      </c>
      <c r="F899">
        <v>3250</v>
      </c>
      <c r="G899">
        <v>1655</v>
      </c>
      <c r="H899">
        <v>1595</v>
      </c>
      <c r="I899">
        <v>1465</v>
      </c>
      <c r="J899">
        <v>1408</v>
      </c>
      <c r="K899">
        <v>29</v>
      </c>
      <c r="L899">
        <v>17</v>
      </c>
      <c r="M899">
        <v>77</v>
      </c>
      <c r="N899">
        <v>90</v>
      </c>
      <c r="O899">
        <v>2</v>
      </c>
      <c r="P899">
        <v>4</v>
      </c>
      <c r="Q899">
        <v>1</v>
      </c>
      <c r="R899">
        <v>1</v>
      </c>
      <c r="S899">
        <v>81</v>
      </c>
      <c r="T899">
        <v>75</v>
      </c>
      <c r="U899">
        <v>1592</v>
      </c>
      <c r="V899">
        <v>1527</v>
      </c>
      <c r="W899">
        <v>63</v>
      </c>
      <c r="X899">
        <v>68</v>
      </c>
    </row>
    <row r="900" spans="1:24" hidden="1" x14ac:dyDescent="0.25">
      <c r="A900" s="74" t="str">
        <f t="shared" si="14"/>
        <v>20021</v>
      </c>
      <c r="B900">
        <v>20</v>
      </c>
      <c r="C900">
        <v>21</v>
      </c>
      <c r="D900" t="s">
        <v>753</v>
      </c>
      <c r="E900" t="s">
        <v>142</v>
      </c>
      <c r="F900">
        <v>19939</v>
      </c>
      <c r="G900">
        <v>9840</v>
      </c>
      <c r="H900">
        <v>10099</v>
      </c>
      <c r="I900">
        <v>8780</v>
      </c>
      <c r="J900">
        <v>9072</v>
      </c>
      <c r="K900">
        <v>104</v>
      </c>
      <c r="L900">
        <v>70</v>
      </c>
      <c r="M900">
        <v>437</v>
      </c>
      <c r="N900">
        <v>446</v>
      </c>
      <c r="O900">
        <v>42</v>
      </c>
      <c r="P900">
        <v>49</v>
      </c>
      <c r="Q900">
        <v>67</v>
      </c>
      <c r="R900">
        <v>28</v>
      </c>
      <c r="S900">
        <v>410</v>
      </c>
      <c r="T900">
        <v>434</v>
      </c>
      <c r="U900">
        <v>9575</v>
      </c>
      <c r="V900">
        <v>9830</v>
      </c>
      <c r="W900">
        <v>265</v>
      </c>
      <c r="X900">
        <v>269</v>
      </c>
    </row>
    <row r="901" spans="1:24" hidden="1" x14ac:dyDescent="0.25">
      <c r="A901" s="74" t="str">
        <f t="shared" si="14"/>
        <v>20023</v>
      </c>
      <c r="B901">
        <v>20</v>
      </c>
      <c r="C901">
        <v>23</v>
      </c>
      <c r="D901" t="s">
        <v>753</v>
      </c>
      <c r="E901" t="s">
        <v>359</v>
      </c>
      <c r="F901">
        <v>2657</v>
      </c>
      <c r="G901">
        <v>1338</v>
      </c>
      <c r="H901">
        <v>1319</v>
      </c>
      <c r="I901">
        <v>1303</v>
      </c>
      <c r="J901">
        <v>1274</v>
      </c>
      <c r="K901">
        <v>10</v>
      </c>
      <c r="L901">
        <v>1</v>
      </c>
      <c r="M901">
        <v>5</v>
      </c>
      <c r="N901">
        <v>6</v>
      </c>
      <c r="O901">
        <v>11</v>
      </c>
      <c r="P901">
        <v>25</v>
      </c>
      <c r="Q901">
        <v>0</v>
      </c>
      <c r="R901">
        <v>0</v>
      </c>
      <c r="S901">
        <v>9</v>
      </c>
      <c r="T901">
        <v>13</v>
      </c>
      <c r="U901">
        <v>1245</v>
      </c>
      <c r="V901">
        <v>1223</v>
      </c>
      <c r="W901">
        <v>93</v>
      </c>
      <c r="X901">
        <v>96</v>
      </c>
    </row>
    <row r="902" spans="1:24" hidden="1" x14ac:dyDescent="0.25">
      <c r="A902" s="74" t="str">
        <f t="shared" si="14"/>
        <v>20025</v>
      </c>
      <c r="B902">
        <v>20</v>
      </c>
      <c r="C902">
        <v>25</v>
      </c>
      <c r="D902" t="s">
        <v>753</v>
      </c>
      <c r="E902" t="s">
        <v>249</v>
      </c>
      <c r="F902">
        <v>1994</v>
      </c>
      <c r="G902">
        <v>984</v>
      </c>
      <c r="H902">
        <v>1010</v>
      </c>
      <c r="I902">
        <v>923</v>
      </c>
      <c r="J902">
        <v>952</v>
      </c>
      <c r="K902">
        <v>7</v>
      </c>
      <c r="L902">
        <v>2</v>
      </c>
      <c r="M902">
        <v>17</v>
      </c>
      <c r="N902">
        <v>12</v>
      </c>
      <c r="O902">
        <v>18</v>
      </c>
      <c r="P902">
        <v>12</v>
      </c>
      <c r="Q902">
        <v>2</v>
      </c>
      <c r="R902">
        <v>0</v>
      </c>
      <c r="S902">
        <v>17</v>
      </c>
      <c r="T902">
        <v>32</v>
      </c>
      <c r="U902">
        <v>868</v>
      </c>
      <c r="V902">
        <v>906</v>
      </c>
      <c r="W902">
        <v>116</v>
      </c>
      <c r="X902">
        <v>104</v>
      </c>
    </row>
    <row r="903" spans="1:24" hidden="1" x14ac:dyDescent="0.25">
      <c r="A903" s="74" t="str">
        <f t="shared" si="14"/>
        <v>20027</v>
      </c>
      <c r="B903">
        <v>20</v>
      </c>
      <c r="C903">
        <v>27</v>
      </c>
      <c r="D903" t="s">
        <v>753</v>
      </c>
      <c r="E903" t="s">
        <v>146</v>
      </c>
      <c r="F903">
        <v>8002</v>
      </c>
      <c r="G903">
        <v>3970</v>
      </c>
      <c r="H903">
        <v>4032</v>
      </c>
      <c r="I903">
        <v>3795</v>
      </c>
      <c r="J903">
        <v>3860</v>
      </c>
      <c r="K903">
        <v>54</v>
      </c>
      <c r="L903">
        <v>29</v>
      </c>
      <c r="M903">
        <v>21</v>
      </c>
      <c r="N903">
        <v>29</v>
      </c>
      <c r="O903">
        <v>17</v>
      </c>
      <c r="P903">
        <v>26</v>
      </c>
      <c r="Q903">
        <v>5</v>
      </c>
      <c r="R903">
        <v>3</v>
      </c>
      <c r="S903">
        <v>78</v>
      </c>
      <c r="T903">
        <v>85</v>
      </c>
      <c r="U903">
        <v>3860</v>
      </c>
      <c r="V903">
        <v>3922</v>
      </c>
      <c r="W903">
        <v>110</v>
      </c>
      <c r="X903">
        <v>110</v>
      </c>
    </row>
    <row r="904" spans="1:24" hidden="1" x14ac:dyDescent="0.25">
      <c r="A904" s="74" t="str">
        <f t="shared" si="14"/>
        <v>20029</v>
      </c>
      <c r="B904">
        <v>20</v>
      </c>
      <c r="C904">
        <v>29</v>
      </c>
      <c r="D904" t="s">
        <v>753</v>
      </c>
      <c r="E904" t="s">
        <v>761</v>
      </c>
      <c r="F904">
        <v>8786</v>
      </c>
      <c r="G904">
        <v>4359</v>
      </c>
      <c r="H904">
        <v>4427</v>
      </c>
      <c r="I904">
        <v>4121</v>
      </c>
      <c r="J904">
        <v>4230</v>
      </c>
      <c r="K904">
        <v>54</v>
      </c>
      <c r="L904">
        <v>40</v>
      </c>
      <c r="M904">
        <v>27</v>
      </c>
      <c r="N904">
        <v>33</v>
      </c>
      <c r="O904">
        <v>77</v>
      </c>
      <c r="P904">
        <v>25</v>
      </c>
      <c r="Q904">
        <v>3</v>
      </c>
      <c r="R904">
        <v>1</v>
      </c>
      <c r="S904">
        <v>77</v>
      </c>
      <c r="T904">
        <v>98</v>
      </c>
      <c r="U904">
        <v>4210</v>
      </c>
      <c r="V904">
        <v>4279</v>
      </c>
      <c r="W904">
        <v>149</v>
      </c>
      <c r="X904">
        <v>148</v>
      </c>
    </row>
    <row r="905" spans="1:24" hidden="1" x14ac:dyDescent="0.25">
      <c r="A905" s="74" t="str">
        <f t="shared" si="14"/>
        <v>20031</v>
      </c>
      <c r="B905">
        <v>20</v>
      </c>
      <c r="C905">
        <v>31</v>
      </c>
      <c r="D905" t="s">
        <v>753</v>
      </c>
      <c r="E905" t="s">
        <v>762</v>
      </c>
      <c r="F905">
        <v>8179</v>
      </c>
      <c r="G905">
        <v>4042</v>
      </c>
      <c r="H905">
        <v>4137</v>
      </c>
      <c r="I905">
        <v>3856</v>
      </c>
      <c r="J905">
        <v>3938</v>
      </c>
      <c r="K905">
        <v>39</v>
      </c>
      <c r="L905">
        <v>37</v>
      </c>
      <c r="M905">
        <v>36</v>
      </c>
      <c r="N905">
        <v>49</v>
      </c>
      <c r="O905">
        <v>36</v>
      </c>
      <c r="P905">
        <v>46</v>
      </c>
      <c r="Q905">
        <v>1</v>
      </c>
      <c r="R905">
        <v>0</v>
      </c>
      <c r="S905">
        <v>74</v>
      </c>
      <c r="T905">
        <v>67</v>
      </c>
      <c r="U905">
        <v>3933</v>
      </c>
      <c r="V905">
        <v>4018</v>
      </c>
      <c r="W905">
        <v>109</v>
      </c>
      <c r="X905">
        <v>119</v>
      </c>
    </row>
    <row r="906" spans="1:24" hidden="1" x14ac:dyDescent="0.25">
      <c r="A906" s="74" t="str">
        <f t="shared" si="14"/>
        <v>20033</v>
      </c>
      <c r="B906">
        <v>20</v>
      </c>
      <c r="C906">
        <v>33</v>
      </c>
      <c r="D906" t="s">
        <v>753</v>
      </c>
      <c r="E906" t="s">
        <v>763</v>
      </c>
      <c r="F906">
        <v>1700</v>
      </c>
      <c r="G906">
        <v>828</v>
      </c>
      <c r="H906">
        <v>872</v>
      </c>
      <c r="I906">
        <v>799</v>
      </c>
      <c r="J906">
        <v>830</v>
      </c>
      <c r="K906">
        <v>5</v>
      </c>
      <c r="L906">
        <v>3</v>
      </c>
      <c r="M906">
        <v>5</v>
      </c>
      <c r="N906">
        <v>14</v>
      </c>
      <c r="O906">
        <v>3</v>
      </c>
      <c r="P906">
        <v>5</v>
      </c>
      <c r="Q906">
        <v>0</v>
      </c>
      <c r="R906">
        <v>3</v>
      </c>
      <c r="S906">
        <v>16</v>
      </c>
      <c r="T906">
        <v>17</v>
      </c>
      <c r="U906">
        <v>758</v>
      </c>
      <c r="V906">
        <v>807</v>
      </c>
      <c r="W906">
        <v>70</v>
      </c>
      <c r="X906">
        <v>65</v>
      </c>
    </row>
    <row r="907" spans="1:24" hidden="1" x14ac:dyDescent="0.25">
      <c r="A907" s="74" t="str">
        <f t="shared" si="14"/>
        <v>20035</v>
      </c>
      <c r="B907">
        <v>20</v>
      </c>
      <c r="C907">
        <v>35</v>
      </c>
      <c r="D907" t="s">
        <v>753</v>
      </c>
      <c r="E907" t="s">
        <v>764</v>
      </c>
      <c r="F907">
        <v>34908</v>
      </c>
      <c r="G907">
        <v>17553</v>
      </c>
      <c r="H907">
        <v>17355</v>
      </c>
      <c r="I907">
        <v>15482</v>
      </c>
      <c r="J907">
        <v>15548</v>
      </c>
      <c r="K907">
        <v>590</v>
      </c>
      <c r="L907">
        <v>402</v>
      </c>
      <c r="M907">
        <v>420</v>
      </c>
      <c r="N907">
        <v>382</v>
      </c>
      <c r="O907">
        <v>321</v>
      </c>
      <c r="P907">
        <v>356</v>
      </c>
      <c r="Q907">
        <v>82</v>
      </c>
      <c r="R907">
        <v>82</v>
      </c>
      <c r="S907">
        <v>658</v>
      </c>
      <c r="T907">
        <v>585</v>
      </c>
      <c r="U907">
        <v>15468</v>
      </c>
      <c r="V907">
        <v>15520</v>
      </c>
      <c r="W907">
        <v>2085</v>
      </c>
      <c r="X907">
        <v>1835</v>
      </c>
    </row>
    <row r="908" spans="1:24" hidden="1" x14ac:dyDescent="0.25">
      <c r="A908" s="74" t="str">
        <f t="shared" si="14"/>
        <v>20037</v>
      </c>
      <c r="B908">
        <v>20</v>
      </c>
      <c r="C908">
        <v>37</v>
      </c>
      <c r="D908" t="s">
        <v>753</v>
      </c>
      <c r="E908" t="s">
        <v>253</v>
      </c>
      <c r="F908">
        <v>38818</v>
      </c>
      <c r="G908">
        <v>19373</v>
      </c>
      <c r="H908">
        <v>19445</v>
      </c>
      <c r="I908">
        <v>17654</v>
      </c>
      <c r="J908">
        <v>17810</v>
      </c>
      <c r="K908">
        <v>526</v>
      </c>
      <c r="L908">
        <v>414</v>
      </c>
      <c r="M908">
        <v>220</v>
      </c>
      <c r="N908">
        <v>248</v>
      </c>
      <c r="O908">
        <v>342</v>
      </c>
      <c r="P908">
        <v>399</v>
      </c>
      <c r="Q908">
        <v>82</v>
      </c>
      <c r="R908">
        <v>67</v>
      </c>
      <c r="S908">
        <v>549</v>
      </c>
      <c r="T908">
        <v>507</v>
      </c>
      <c r="U908">
        <v>18164</v>
      </c>
      <c r="V908">
        <v>18280</v>
      </c>
      <c r="W908">
        <v>1209</v>
      </c>
      <c r="X908">
        <v>1165</v>
      </c>
    </row>
    <row r="909" spans="1:24" hidden="1" x14ac:dyDescent="0.25">
      <c r="A909" s="74" t="str">
        <f t="shared" si="14"/>
        <v>20039</v>
      </c>
      <c r="B909">
        <v>20</v>
      </c>
      <c r="C909">
        <v>39</v>
      </c>
      <c r="D909" t="s">
        <v>753</v>
      </c>
      <c r="E909" t="s">
        <v>499</v>
      </c>
      <c r="F909">
        <v>2827</v>
      </c>
      <c r="G909">
        <v>1418</v>
      </c>
      <c r="H909">
        <v>1409</v>
      </c>
      <c r="I909">
        <v>1373</v>
      </c>
      <c r="J909">
        <v>1355</v>
      </c>
      <c r="K909">
        <v>17</v>
      </c>
      <c r="L909">
        <v>16</v>
      </c>
      <c r="M909">
        <v>5</v>
      </c>
      <c r="N909">
        <v>9</v>
      </c>
      <c r="O909">
        <v>1</v>
      </c>
      <c r="P909">
        <v>6</v>
      </c>
      <c r="Q909">
        <v>0</v>
      </c>
      <c r="R909">
        <v>0</v>
      </c>
      <c r="S909">
        <v>22</v>
      </c>
      <c r="T909">
        <v>23</v>
      </c>
      <c r="U909">
        <v>1374</v>
      </c>
      <c r="V909">
        <v>1361</v>
      </c>
      <c r="W909">
        <v>44</v>
      </c>
      <c r="X909">
        <v>48</v>
      </c>
    </row>
    <row r="910" spans="1:24" hidden="1" x14ac:dyDescent="0.25">
      <c r="A910" s="74" t="str">
        <f t="shared" si="14"/>
        <v>20041</v>
      </c>
      <c r="B910">
        <v>20</v>
      </c>
      <c r="C910">
        <v>41</v>
      </c>
      <c r="D910" t="s">
        <v>753</v>
      </c>
      <c r="E910" t="s">
        <v>723</v>
      </c>
      <c r="F910">
        <v>18466</v>
      </c>
      <c r="G910">
        <v>9252</v>
      </c>
      <c r="H910">
        <v>9214</v>
      </c>
      <c r="I910">
        <v>8703</v>
      </c>
      <c r="J910">
        <v>8747</v>
      </c>
      <c r="K910">
        <v>133</v>
      </c>
      <c r="L910">
        <v>73</v>
      </c>
      <c r="M910">
        <v>103</v>
      </c>
      <c r="N910">
        <v>76</v>
      </c>
      <c r="O910">
        <v>53</v>
      </c>
      <c r="P910">
        <v>85</v>
      </c>
      <c r="Q910">
        <v>14</v>
      </c>
      <c r="R910">
        <v>4</v>
      </c>
      <c r="S910">
        <v>246</v>
      </c>
      <c r="T910">
        <v>229</v>
      </c>
      <c r="U910">
        <v>8780</v>
      </c>
      <c r="V910">
        <v>8791</v>
      </c>
      <c r="W910">
        <v>472</v>
      </c>
      <c r="X910">
        <v>423</v>
      </c>
    </row>
    <row r="911" spans="1:24" hidden="1" x14ac:dyDescent="0.25">
      <c r="A911" s="74" t="str">
        <f t="shared" si="14"/>
        <v>20043</v>
      </c>
      <c r="B911">
        <v>20</v>
      </c>
      <c r="C911">
        <v>43</v>
      </c>
      <c r="D911" t="s">
        <v>753</v>
      </c>
      <c r="E911" t="s">
        <v>765</v>
      </c>
      <c r="F911">
        <v>7600</v>
      </c>
      <c r="G911">
        <v>3835</v>
      </c>
      <c r="H911">
        <v>3765</v>
      </c>
      <c r="I911">
        <v>3507</v>
      </c>
      <c r="J911">
        <v>3527</v>
      </c>
      <c r="K911">
        <v>175</v>
      </c>
      <c r="L911">
        <v>75</v>
      </c>
      <c r="M911">
        <v>54</v>
      </c>
      <c r="N911">
        <v>49</v>
      </c>
      <c r="O911">
        <v>11</v>
      </c>
      <c r="P911">
        <v>27</v>
      </c>
      <c r="Q911">
        <v>0</v>
      </c>
      <c r="R911">
        <v>0</v>
      </c>
      <c r="S911">
        <v>88</v>
      </c>
      <c r="T911">
        <v>87</v>
      </c>
      <c r="U911">
        <v>3736</v>
      </c>
      <c r="V911">
        <v>3655</v>
      </c>
      <c r="W911">
        <v>99</v>
      </c>
      <c r="X911">
        <v>110</v>
      </c>
    </row>
    <row r="912" spans="1:24" hidden="1" x14ac:dyDescent="0.25">
      <c r="A912" s="74" t="str">
        <f t="shared" si="14"/>
        <v>20045</v>
      </c>
      <c r="B912">
        <v>20</v>
      </c>
      <c r="C912">
        <v>45</v>
      </c>
      <c r="D912" t="s">
        <v>753</v>
      </c>
      <c r="E912" t="s">
        <v>51</v>
      </c>
      <c r="F912">
        <v>122259</v>
      </c>
      <c r="G912">
        <v>60854</v>
      </c>
      <c r="H912">
        <v>61405</v>
      </c>
      <c r="I912">
        <v>50328</v>
      </c>
      <c r="J912">
        <v>51576</v>
      </c>
      <c r="K912">
        <v>3129</v>
      </c>
      <c r="L912">
        <v>2572</v>
      </c>
      <c r="M912">
        <v>1626</v>
      </c>
      <c r="N912">
        <v>1633</v>
      </c>
      <c r="O912">
        <v>3141</v>
      </c>
      <c r="P912">
        <v>2987</v>
      </c>
      <c r="Q912">
        <v>73</v>
      </c>
      <c r="R912">
        <v>44</v>
      </c>
      <c r="S912">
        <v>2557</v>
      </c>
      <c r="T912">
        <v>2593</v>
      </c>
      <c r="U912">
        <v>56864</v>
      </c>
      <c r="V912">
        <v>57448</v>
      </c>
      <c r="W912">
        <v>3990</v>
      </c>
      <c r="X912">
        <v>3957</v>
      </c>
    </row>
    <row r="913" spans="1:24" hidden="1" x14ac:dyDescent="0.25">
      <c r="A913" s="74" t="str">
        <f t="shared" si="14"/>
        <v>20047</v>
      </c>
      <c r="B913">
        <v>20</v>
      </c>
      <c r="C913">
        <v>47</v>
      </c>
      <c r="D913" t="s">
        <v>753</v>
      </c>
      <c r="E913" t="s">
        <v>627</v>
      </c>
      <c r="F913">
        <v>2798</v>
      </c>
      <c r="G913">
        <v>1436</v>
      </c>
      <c r="H913">
        <v>1362</v>
      </c>
      <c r="I913">
        <v>1337</v>
      </c>
      <c r="J913">
        <v>1267</v>
      </c>
      <c r="K913">
        <v>28</v>
      </c>
      <c r="L913">
        <v>22</v>
      </c>
      <c r="M913">
        <v>33</v>
      </c>
      <c r="N913">
        <v>39</v>
      </c>
      <c r="O913">
        <v>2</v>
      </c>
      <c r="P913">
        <v>4</v>
      </c>
      <c r="Q913">
        <v>0</v>
      </c>
      <c r="R913">
        <v>0</v>
      </c>
      <c r="S913">
        <v>36</v>
      </c>
      <c r="T913">
        <v>30</v>
      </c>
      <c r="U913">
        <v>1122</v>
      </c>
      <c r="V913">
        <v>1085</v>
      </c>
      <c r="W913">
        <v>314</v>
      </c>
      <c r="X913">
        <v>277</v>
      </c>
    </row>
    <row r="914" spans="1:24" hidden="1" x14ac:dyDescent="0.25">
      <c r="A914" s="74" t="str">
        <f t="shared" si="14"/>
        <v>20049</v>
      </c>
      <c r="B914">
        <v>20</v>
      </c>
      <c r="C914">
        <v>49</v>
      </c>
      <c r="D914" t="s">
        <v>753</v>
      </c>
      <c r="E914" t="s">
        <v>766</v>
      </c>
      <c r="F914">
        <v>2530</v>
      </c>
      <c r="G914">
        <v>1271</v>
      </c>
      <c r="H914">
        <v>1259</v>
      </c>
      <c r="I914">
        <v>1184</v>
      </c>
      <c r="J914">
        <v>1184</v>
      </c>
      <c r="K914">
        <v>2</v>
      </c>
      <c r="L914">
        <v>2</v>
      </c>
      <c r="M914">
        <v>26</v>
      </c>
      <c r="N914">
        <v>24</v>
      </c>
      <c r="O914">
        <v>5</v>
      </c>
      <c r="P914">
        <v>8</v>
      </c>
      <c r="Q914">
        <v>1</v>
      </c>
      <c r="R914">
        <v>0</v>
      </c>
      <c r="S914">
        <v>53</v>
      </c>
      <c r="T914">
        <v>41</v>
      </c>
      <c r="U914">
        <v>1203</v>
      </c>
      <c r="V914">
        <v>1208</v>
      </c>
      <c r="W914">
        <v>68</v>
      </c>
      <c r="X914">
        <v>51</v>
      </c>
    </row>
    <row r="915" spans="1:24" hidden="1" x14ac:dyDescent="0.25">
      <c r="A915" s="74" t="str">
        <f t="shared" si="14"/>
        <v>20051</v>
      </c>
      <c r="B915">
        <v>20</v>
      </c>
      <c r="C915">
        <v>51</v>
      </c>
      <c r="D915" t="s">
        <v>753</v>
      </c>
      <c r="E915" t="s">
        <v>767</v>
      </c>
      <c r="F915">
        <v>28553</v>
      </c>
      <c r="G915">
        <v>14378</v>
      </c>
      <c r="H915">
        <v>14175</v>
      </c>
      <c r="I915">
        <v>13559</v>
      </c>
      <c r="J915">
        <v>13415</v>
      </c>
      <c r="K915">
        <v>232</v>
      </c>
      <c r="L915">
        <v>164</v>
      </c>
      <c r="M915">
        <v>69</v>
      </c>
      <c r="N915">
        <v>64</v>
      </c>
      <c r="O915">
        <v>242</v>
      </c>
      <c r="P915">
        <v>275</v>
      </c>
      <c r="Q915">
        <v>13</v>
      </c>
      <c r="R915">
        <v>4</v>
      </c>
      <c r="S915">
        <v>263</v>
      </c>
      <c r="T915">
        <v>253</v>
      </c>
      <c r="U915">
        <v>13457</v>
      </c>
      <c r="V915">
        <v>13401</v>
      </c>
      <c r="W915">
        <v>921</v>
      </c>
      <c r="X915">
        <v>774</v>
      </c>
    </row>
    <row r="916" spans="1:24" hidden="1" x14ac:dyDescent="0.25">
      <c r="A916" s="74" t="str">
        <f t="shared" si="14"/>
        <v>20053</v>
      </c>
      <c r="B916">
        <v>20</v>
      </c>
      <c r="C916">
        <v>53</v>
      </c>
      <c r="D916" t="s">
        <v>753</v>
      </c>
      <c r="E916" t="s">
        <v>768</v>
      </c>
      <c r="F916">
        <v>6102</v>
      </c>
      <c r="G916">
        <v>3460</v>
      </c>
      <c r="H916">
        <v>2642</v>
      </c>
      <c r="I916">
        <v>3029</v>
      </c>
      <c r="J916">
        <v>2548</v>
      </c>
      <c r="K916">
        <v>318</v>
      </c>
      <c r="L916">
        <v>11</v>
      </c>
      <c r="M916">
        <v>38</v>
      </c>
      <c r="N916">
        <v>14</v>
      </c>
      <c r="O916">
        <v>21</v>
      </c>
      <c r="P916">
        <v>16</v>
      </c>
      <c r="Q916">
        <v>0</v>
      </c>
      <c r="R916">
        <v>0</v>
      </c>
      <c r="S916">
        <v>54</v>
      </c>
      <c r="T916">
        <v>53</v>
      </c>
      <c r="U916">
        <v>3215</v>
      </c>
      <c r="V916">
        <v>2502</v>
      </c>
      <c r="W916">
        <v>245</v>
      </c>
      <c r="X916">
        <v>140</v>
      </c>
    </row>
    <row r="917" spans="1:24" hidden="1" x14ac:dyDescent="0.25">
      <c r="A917" s="74" t="str">
        <f t="shared" si="14"/>
        <v>20055</v>
      </c>
      <c r="B917">
        <v>20</v>
      </c>
      <c r="C917">
        <v>55</v>
      </c>
      <c r="D917" t="s">
        <v>753</v>
      </c>
      <c r="E917" t="s">
        <v>769</v>
      </c>
      <c r="F917">
        <v>36467</v>
      </c>
      <c r="G917">
        <v>18810</v>
      </c>
      <c r="H917">
        <v>17657</v>
      </c>
      <c r="I917">
        <v>16292</v>
      </c>
      <c r="J917">
        <v>15937</v>
      </c>
      <c r="K917">
        <v>1107</v>
      </c>
      <c r="L917">
        <v>503</v>
      </c>
      <c r="M917">
        <v>263</v>
      </c>
      <c r="N917">
        <v>215</v>
      </c>
      <c r="O917">
        <v>808</v>
      </c>
      <c r="P917">
        <v>719</v>
      </c>
      <c r="Q917">
        <v>26</v>
      </c>
      <c r="R917">
        <v>22</v>
      </c>
      <c r="S917">
        <v>314</v>
      </c>
      <c r="T917">
        <v>261</v>
      </c>
      <c r="U917">
        <v>9157</v>
      </c>
      <c r="V917">
        <v>8797</v>
      </c>
      <c r="W917">
        <v>9653</v>
      </c>
      <c r="X917">
        <v>8860</v>
      </c>
    </row>
    <row r="918" spans="1:24" hidden="1" x14ac:dyDescent="0.25">
      <c r="A918" s="74" t="str">
        <f t="shared" si="14"/>
        <v>20057</v>
      </c>
      <c r="B918">
        <v>20</v>
      </c>
      <c r="C918">
        <v>57</v>
      </c>
      <c r="D918" t="s">
        <v>753</v>
      </c>
      <c r="E918" t="s">
        <v>628</v>
      </c>
      <c r="F918">
        <v>33619</v>
      </c>
      <c r="G918">
        <v>17458</v>
      </c>
      <c r="H918">
        <v>16161</v>
      </c>
      <c r="I918">
        <v>16000</v>
      </c>
      <c r="J918">
        <v>15004</v>
      </c>
      <c r="K918">
        <v>617</v>
      </c>
      <c r="L918">
        <v>337</v>
      </c>
      <c r="M918">
        <v>302</v>
      </c>
      <c r="N918">
        <v>266</v>
      </c>
      <c r="O918">
        <v>229</v>
      </c>
      <c r="P918">
        <v>261</v>
      </c>
      <c r="Q918">
        <v>41</v>
      </c>
      <c r="R918">
        <v>34</v>
      </c>
      <c r="S918">
        <v>269</v>
      </c>
      <c r="T918">
        <v>259</v>
      </c>
      <c r="U918">
        <v>7510</v>
      </c>
      <c r="V918">
        <v>7271</v>
      </c>
      <c r="W918">
        <v>9948</v>
      </c>
      <c r="X918">
        <v>8890</v>
      </c>
    </row>
    <row r="919" spans="1:24" hidden="1" x14ac:dyDescent="0.25">
      <c r="A919" s="74" t="str">
        <f t="shared" si="14"/>
        <v>20059</v>
      </c>
      <c r="B919">
        <v>20</v>
      </c>
      <c r="C919">
        <v>59</v>
      </c>
      <c r="D919" t="s">
        <v>753</v>
      </c>
      <c r="E919" t="s">
        <v>162</v>
      </c>
      <c r="F919">
        <v>25544</v>
      </c>
      <c r="G919">
        <v>12742</v>
      </c>
      <c r="H919">
        <v>12802</v>
      </c>
      <c r="I919">
        <v>11980</v>
      </c>
      <c r="J919">
        <v>12137</v>
      </c>
      <c r="K919">
        <v>223</v>
      </c>
      <c r="L919">
        <v>162</v>
      </c>
      <c r="M919">
        <v>113</v>
      </c>
      <c r="N919">
        <v>122</v>
      </c>
      <c r="O919">
        <v>66</v>
      </c>
      <c r="P919">
        <v>75</v>
      </c>
      <c r="Q919">
        <v>2</v>
      </c>
      <c r="R919">
        <v>0</v>
      </c>
      <c r="S919">
        <v>358</v>
      </c>
      <c r="T919">
        <v>306</v>
      </c>
      <c r="U919">
        <v>12176</v>
      </c>
      <c r="V919">
        <v>12285</v>
      </c>
      <c r="W919">
        <v>566</v>
      </c>
      <c r="X919">
        <v>517</v>
      </c>
    </row>
    <row r="920" spans="1:24" hidden="1" x14ac:dyDescent="0.25">
      <c r="A920" s="74" t="str">
        <f t="shared" si="14"/>
        <v>20061</v>
      </c>
      <c r="B920">
        <v>20</v>
      </c>
      <c r="C920">
        <v>61</v>
      </c>
      <c r="D920" t="s">
        <v>753</v>
      </c>
      <c r="E920" t="s">
        <v>770</v>
      </c>
      <c r="F920">
        <v>31670</v>
      </c>
      <c r="G920">
        <v>16580</v>
      </c>
      <c r="H920">
        <v>15090</v>
      </c>
      <c r="I920">
        <v>11573</v>
      </c>
      <c r="J920">
        <v>10434</v>
      </c>
      <c r="K920">
        <v>3105</v>
      </c>
      <c r="L920">
        <v>2631</v>
      </c>
      <c r="M920">
        <v>238</v>
      </c>
      <c r="N920">
        <v>222</v>
      </c>
      <c r="O920">
        <v>441</v>
      </c>
      <c r="P920">
        <v>617</v>
      </c>
      <c r="Q920">
        <v>202</v>
      </c>
      <c r="R920">
        <v>239</v>
      </c>
      <c r="S920">
        <v>1021</v>
      </c>
      <c r="T920">
        <v>947</v>
      </c>
      <c r="U920">
        <v>13881</v>
      </c>
      <c r="V920">
        <v>12641</v>
      </c>
      <c r="W920">
        <v>2699</v>
      </c>
      <c r="X920">
        <v>2449</v>
      </c>
    </row>
    <row r="921" spans="1:24" hidden="1" x14ac:dyDescent="0.25">
      <c r="A921" s="74" t="str">
        <f t="shared" si="14"/>
        <v>20063</v>
      </c>
      <c r="B921">
        <v>20</v>
      </c>
      <c r="C921">
        <v>63</v>
      </c>
      <c r="D921" t="s">
        <v>753</v>
      </c>
      <c r="E921" t="s">
        <v>771</v>
      </c>
      <c r="F921">
        <v>2636</v>
      </c>
      <c r="G921">
        <v>1318</v>
      </c>
      <c r="H921">
        <v>1318</v>
      </c>
      <c r="I921">
        <v>1276</v>
      </c>
      <c r="J921">
        <v>1284</v>
      </c>
      <c r="K921">
        <v>13</v>
      </c>
      <c r="L921">
        <v>3</v>
      </c>
      <c r="M921">
        <v>1</v>
      </c>
      <c r="N921">
        <v>2</v>
      </c>
      <c r="O921">
        <v>13</v>
      </c>
      <c r="P921">
        <v>10</v>
      </c>
      <c r="Q921">
        <v>1</v>
      </c>
      <c r="R921">
        <v>0</v>
      </c>
      <c r="S921">
        <v>14</v>
      </c>
      <c r="T921">
        <v>19</v>
      </c>
      <c r="U921">
        <v>1275</v>
      </c>
      <c r="V921">
        <v>1279</v>
      </c>
      <c r="W921">
        <v>43</v>
      </c>
      <c r="X921">
        <v>39</v>
      </c>
    </row>
    <row r="922" spans="1:24" hidden="1" x14ac:dyDescent="0.25">
      <c r="A922" s="74" t="str">
        <f t="shared" si="14"/>
        <v>20065</v>
      </c>
      <c r="B922">
        <v>20</v>
      </c>
      <c r="C922">
        <v>65</v>
      </c>
      <c r="D922" t="s">
        <v>753</v>
      </c>
      <c r="E922" t="s">
        <v>231</v>
      </c>
      <c r="F922">
        <v>2482</v>
      </c>
      <c r="G922">
        <v>1217</v>
      </c>
      <c r="H922">
        <v>1265</v>
      </c>
      <c r="I922">
        <v>1101</v>
      </c>
      <c r="J922">
        <v>1150</v>
      </c>
      <c r="K922">
        <v>51</v>
      </c>
      <c r="L922">
        <v>46</v>
      </c>
      <c r="M922">
        <v>11</v>
      </c>
      <c r="N922">
        <v>10</v>
      </c>
      <c r="O922">
        <v>20</v>
      </c>
      <c r="P922">
        <v>21</v>
      </c>
      <c r="Q922">
        <v>0</v>
      </c>
      <c r="R922">
        <v>0</v>
      </c>
      <c r="S922">
        <v>34</v>
      </c>
      <c r="T922">
        <v>38</v>
      </c>
      <c r="U922">
        <v>1173</v>
      </c>
      <c r="V922">
        <v>1212</v>
      </c>
      <c r="W922">
        <v>44</v>
      </c>
      <c r="X922">
        <v>53</v>
      </c>
    </row>
    <row r="923" spans="1:24" hidden="1" x14ac:dyDescent="0.25">
      <c r="A923" s="74" t="str">
        <f t="shared" si="14"/>
        <v>20067</v>
      </c>
      <c r="B923">
        <v>20</v>
      </c>
      <c r="C923">
        <v>67</v>
      </c>
      <c r="D923" t="s">
        <v>753</v>
      </c>
      <c r="E923" t="s">
        <v>53</v>
      </c>
      <c r="F923">
        <v>7150</v>
      </c>
      <c r="G923">
        <v>3595</v>
      </c>
      <c r="H923">
        <v>3555</v>
      </c>
      <c r="I923">
        <v>3338</v>
      </c>
      <c r="J923">
        <v>3356</v>
      </c>
      <c r="K923">
        <v>43</v>
      </c>
      <c r="L923">
        <v>31</v>
      </c>
      <c r="M923">
        <v>125</v>
      </c>
      <c r="N923">
        <v>90</v>
      </c>
      <c r="O923">
        <v>20</v>
      </c>
      <c r="P923">
        <v>23</v>
      </c>
      <c r="Q923">
        <v>0</v>
      </c>
      <c r="R923">
        <v>0</v>
      </c>
      <c r="S923">
        <v>69</v>
      </c>
      <c r="T923">
        <v>55</v>
      </c>
      <c r="U923">
        <v>1783</v>
      </c>
      <c r="V923">
        <v>1900</v>
      </c>
      <c r="W923">
        <v>1812</v>
      </c>
      <c r="X923">
        <v>1655</v>
      </c>
    </row>
    <row r="924" spans="1:24" hidden="1" x14ac:dyDescent="0.25">
      <c r="A924" s="74" t="str">
        <f t="shared" si="14"/>
        <v>20069</v>
      </c>
      <c r="B924">
        <v>20</v>
      </c>
      <c r="C924">
        <v>69</v>
      </c>
      <c r="D924" t="s">
        <v>753</v>
      </c>
      <c r="E924" t="s">
        <v>772</v>
      </c>
      <c r="F924">
        <v>5988</v>
      </c>
      <c r="G924">
        <v>3030</v>
      </c>
      <c r="H924">
        <v>2958</v>
      </c>
      <c r="I924">
        <v>2903</v>
      </c>
      <c r="J924">
        <v>2836</v>
      </c>
      <c r="K924">
        <v>59</v>
      </c>
      <c r="L924">
        <v>54</v>
      </c>
      <c r="M924">
        <v>17</v>
      </c>
      <c r="N924">
        <v>20</v>
      </c>
      <c r="O924">
        <v>12</v>
      </c>
      <c r="P924">
        <v>21</v>
      </c>
      <c r="Q924">
        <v>0</v>
      </c>
      <c r="R924">
        <v>2</v>
      </c>
      <c r="S924">
        <v>39</v>
      </c>
      <c r="T924">
        <v>25</v>
      </c>
      <c r="U924">
        <v>2522</v>
      </c>
      <c r="V924">
        <v>2504</v>
      </c>
      <c r="W924">
        <v>508</v>
      </c>
      <c r="X924">
        <v>454</v>
      </c>
    </row>
    <row r="925" spans="1:24" hidden="1" x14ac:dyDescent="0.25">
      <c r="A925" s="74" t="str">
        <f t="shared" si="14"/>
        <v>20071</v>
      </c>
      <c r="B925">
        <v>20</v>
      </c>
      <c r="C925">
        <v>71</v>
      </c>
      <c r="D925" t="s">
        <v>753</v>
      </c>
      <c r="E925" t="s">
        <v>773</v>
      </c>
      <c r="F925">
        <v>1232</v>
      </c>
      <c r="G925">
        <v>602</v>
      </c>
      <c r="H925">
        <v>630</v>
      </c>
      <c r="I925">
        <v>586</v>
      </c>
      <c r="J925">
        <v>613</v>
      </c>
      <c r="K925">
        <v>4</v>
      </c>
      <c r="L925">
        <v>4</v>
      </c>
      <c r="M925">
        <v>6</v>
      </c>
      <c r="N925">
        <v>4</v>
      </c>
      <c r="O925">
        <v>2</v>
      </c>
      <c r="P925">
        <v>3</v>
      </c>
      <c r="Q925">
        <v>0</v>
      </c>
      <c r="R925">
        <v>0</v>
      </c>
      <c r="S925">
        <v>4</v>
      </c>
      <c r="T925">
        <v>6</v>
      </c>
      <c r="U925">
        <v>482</v>
      </c>
      <c r="V925">
        <v>509</v>
      </c>
      <c r="W925">
        <v>120</v>
      </c>
      <c r="X925">
        <v>121</v>
      </c>
    </row>
    <row r="926" spans="1:24" hidden="1" x14ac:dyDescent="0.25">
      <c r="A926" s="74" t="str">
        <f t="shared" si="14"/>
        <v>20073</v>
      </c>
      <c r="B926">
        <v>20</v>
      </c>
      <c r="C926">
        <v>73</v>
      </c>
      <c r="D926" t="s">
        <v>753</v>
      </c>
      <c r="E926" t="s">
        <v>774</v>
      </c>
      <c r="F926">
        <v>5982</v>
      </c>
      <c r="G926">
        <v>2981</v>
      </c>
      <c r="H926">
        <v>3001</v>
      </c>
      <c r="I926">
        <v>2823</v>
      </c>
      <c r="J926">
        <v>2835</v>
      </c>
      <c r="K926">
        <v>22</v>
      </c>
      <c r="L926">
        <v>16</v>
      </c>
      <c r="M926">
        <v>47</v>
      </c>
      <c r="N926">
        <v>55</v>
      </c>
      <c r="O926">
        <v>8</v>
      </c>
      <c r="P926">
        <v>16</v>
      </c>
      <c r="Q926">
        <v>0</v>
      </c>
      <c r="R926">
        <v>0</v>
      </c>
      <c r="S926">
        <v>81</v>
      </c>
      <c r="T926">
        <v>79</v>
      </c>
      <c r="U926">
        <v>2848</v>
      </c>
      <c r="V926">
        <v>2886</v>
      </c>
      <c r="W926">
        <v>133</v>
      </c>
      <c r="X926">
        <v>115</v>
      </c>
    </row>
    <row r="927" spans="1:24" hidden="1" x14ac:dyDescent="0.25">
      <c r="A927" s="74" t="str">
        <f t="shared" si="14"/>
        <v>20075</v>
      </c>
      <c r="B927">
        <v>20</v>
      </c>
      <c r="C927">
        <v>75</v>
      </c>
      <c r="D927" t="s">
        <v>753</v>
      </c>
      <c r="E927" t="s">
        <v>435</v>
      </c>
      <c r="F927">
        <v>2539</v>
      </c>
      <c r="G927">
        <v>1325</v>
      </c>
      <c r="H927">
        <v>1214</v>
      </c>
      <c r="I927">
        <v>1215</v>
      </c>
      <c r="J927">
        <v>1126</v>
      </c>
      <c r="K927">
        <v>48</v>
      </c>
      <c r="L927">
        <v>31</v>
      </c>
      <c r="M927">
        <v>30</v>
      </c>
      <c r="N927">
        <v>23</v>
      </c>
      <c r="O927">
        <v>3</v>
      </c>
      <c r="P927">
        <v>3</v>
      </c>
      <c r="Q927">
        <v>6</v>
      </c>
      <c r="R927">
        <v>0</v>
      </c>
      <c r="S927">
        <v>23</v>
      </c>
      <c r="T927">
        <v>31</v>
      </c>
      <c r="U927">
        <v>802</v>
      </c>
      <c r="V927">
        <v>798</v>
      </c>
      <c r="W927">
        <v>523</v>
      </c>
      <c r="X927">
        <v>416</v>
      </c>
    </row>
    <row r="928" spans="1:24" hidden="1" x14ac:dyDescent="0.25">
      <c r="A928" s="74" t="str">
        <f t="shared" si="14"/>
        <v>20077</v>
      </c>
      <c r="B928">
        <v>20</v>
      </c>
      <c r="C928">
        <v>77</v>
      </c>
      <c r="D928" t="s">
        <v>753</v>
      </c>
      <c r="E928" t="s">
        <v>775</v>
      </c>
      <c r="F928">
        <v>5436</v>
      </c>
      <c r="G928">
        <v>2718</v>
      </c>
      <c r="H928">
        <v>2718</v>
      </c>
      <c r="I928">
        <v>2575</v>
      </c>
      <c r="J928">
        <v>2582</v>
      </c>
      <c r="K928">
        <v>18</v>
      </c>
      <c r="L928">
        <v>19</v>
      </c>
      <c r="M928">
        <v>41</v>
      </c>
      <c r="N928">
        <v>38</v>
      </c>
      <c r="O928">
        <v>12</v>
      </c>
      <c r="P928">
        <v>16</v>
      </c>
      <c r="Q928">
        <v>11</v>
      </c>
      <c r="R928">
        <v>2</v>
      </c>
      <c r="S928">
        <v>61</v>
      </c>
      <c r="T928">
        <v>61</v>
      </c>
      <c r="U928">
        <v>2523</v>
      </c>
      <c r="V928">
        <v>2577</v>
      </c>
      <c r="W928">
        <v>195</v>
      </c>
      <c r="X928">
        <v>141</v>
      </c>
    </row>
    <row r="929" spans="1:24" hidden="1" x14ac:dyDescent="0.25">
      <c r="A929" s="74" t="str">
        <f t="shared" si="14"/>
        <v>20079</v>
      </c>
      <c r="B929">
        <v>20</v>
      </c>
      <c r="C929">
        <v>79</v>
      </c>
      <c r="D929" t="s">
        <v>753</v>
      </c>
      <c r="E929" t="s">
        <v>776</v>
      </c>
      <c r="F929">
        <v>34429</v>
      </c>
      <c r="G929">
        <v>16961</v>
      </c>
      <c r="H929">
        <v>17468</v>
      </c>
      <c r="I929">
        <v>15822</v>
      </c>
      <c r="J929">
        <v>16385</v>
      </c>
      <c r="K929">
        <v>350</v>
      </c>
      <c r="L929">
        <v>277</v>
      </c>
      <c r="M929">
        <v>186</v>
      </c>
      <c r="N929">
        <v>145</v>
      </c>
      <c r="O929">
        <v>157</v>
      </c>
      <c r="P929">
        <v>212</v>
      </c>
      <c r="Q929">
        <v>16</v>
      </c>
      <c r="R929">
        <v>3</v>
      </c>
      <c r="S929">
        <v>430</v>
      </c>
      <c r="T929">
        <v>446</v>
      </c>
      <c r="U929">
        <v>14686</v>
      </c>
      <c r="V929">
        <v>15565</v>
      </c>
      <c r="W929">
        <v>2275</v>
      </c>
      <c r="X929">
        <v>1903</v>
      </c>
    </row>
    <row r="930" spans="1:24" hidden="1" x14ac:dyDescent="0.25">
      <c r="A930" s="74" t="str">
        <f t="shared" si="14"/>
        <v>20081</v>
      </c>
      <c r="B930">
        <v>20</v>
      </c>
      <c r="C930">
        <v>81</v>
      </c>
      <c r="D930" t="s">
        <v>753</v>
      </c>
      <c r="E930" t="s">
        <v>777</v>
      </c>
      <c r="F930">
        <v>3968</v>
      </c>
      <c r="G930">
        <v>1997</v>
      </c>
      <c r="H930">
        <v>1971</v>
      </c>
      <c r="I930">
        <v>1901</v>
      </c>
      <c r="J930">
        <v>1877</v>
      </c>
      <c r="K930">
        <v>19</v>
      </c>
      <c r="L930">
        <v>6</v>
      </c>
      <c r="M930">
        <v>29</v>
      </c>
      <c r="N930">
        <v>29</v>
      </c>
      <c r="O930">
        <v>11</v>
      </c>
      <c r="P930">
        <v>20</v>
      </c>
      <c r="Q930">
        <v>4</v>
      </c>
      <c r="R930">
        <v>8</v>
      </c>
      <c r="S930">
        <v>33</v>
      </c>
      <c r="T930">
        <v>31</v>
      </c>
      <c r="U930">
        <v>1329</v>
      </c>
      <c r="V930">
        <v>1395</v>
      </c>
      <c r="W930">
        <v>668</v>
      </c>
      <c r="X930">
        <v>576</v>
      </c>
    </row>
    <row r="931" spans="1:24" hidden="1" x14ac:dyDescent="0.25">
      <c r="A931" s="74" t="str">
        <f t="shared" si="14"/>
        <v>20083</v>
      </c>
      <c r="B931">
        <v>20</v>
      </c>
      <c r="C931">
        <v>83</v>
      </c>
      <c r="D931" t="s">
        <v>753</v>
      </c>
      <c r="E931" t="s">
        <v>778</v>
      </c>
      <c r="F931">
        <v>1794</v>
      </c>
      <c r="G931">
        <v>918</v>
      </c>
      <c r="H931">
        <v>876</v>
      </c>
      <c r="I931">
        <v>835</v>
      </c>
      <c r="J931">
        <v>820</v>
      </c>
      <c r="K931">
        <v>12</v>
      </c>
      <c r="L931">
        <v>12</v>
      </c>
      <c r="M931">
        <v>4</v>
      </c>
      <c r="N931">
        <v>7</v>
      </c>
      <c r="O931">
        <v>54</v>
      </c>
      <c r="P931">
        <v>23</v>
      </c>
      <c r="Q931">
        <v>0</v>
      </c>
      <c r="R931">
        <v>0</v>
      </c>
      <c r="S931">
        <v>13</v>
      </c>
      <c r="T931">
        <v>14</v>
      </c>
      <c r="U931">
        <v>850</v>
      </c>
      <c r="V931">
        <v>821</v>
      </c>
      <c r="W931">
        <v>68</v>
      </c>
      <c r="X931">
        <v>55</v>
      </c>
    </row>
    <row r="932" spans="1:24" hidden="1" x14ac:dyDescent="0.25">
      <c r="A932" s="74" t="str">
        <f t="shared" si="14"/>
        <v>20085</v>
      </c>
      <c r="B932">
        <v>20</v>
      </c>
      <c r="C932">
        <v>85</v>
      </c>
      <c r="D932" t="s">
        <v>753</v>
      </c>
      <c r="E932" t="s">
        <v>56</v>
      </c>
      <c r="F932">
        <v>13171</v>
      </c>
      <c r="G932">
        <v>6610</v>
      </c>
      <c r="H932">
        <v>6561</v>
      </c>
      <c r="I932">
        <v>5688</v>
      </c>
      <c r="J932">
        <v>5644</v>
      </c>
      <c r="K932">
        <v>78</v>
      </c>
      <c r="L932">
        <v>34</v>
      </c>
      <c r="M932">
        <v>573</v>
      </c>
      <c r="N932">
        <v>595</v>
      </c>
      <c r="O932">
        <v>25</v>
      </c>
      <c r="P932">
        <v>40</v>
      </c>
      <c r="Q932">
        <v>2</v>
      </c>
      <c r="R932">
        <v>3</v>
      </c>
      <c r="S932">
        <v>244</v>
      </c>
      <c r="T932">
        <v>245</v>
      </c>
      <c r="U932">
        <v>6248</v>
      </c>
      <c r="V932">
        <v>6285</v>
      </c>
      <c r="W932">
        <v>362</v>
      </c>
      <c r="X932">
        <v>276</v>
      </c>
    </row>
    <row r="933" spans="1:24" hidden="1" x14ac:dyDescent="0.25">
      <c r="A933" s="74" t="str">
        <f t="shared" si="14"/>
        <v>20087</v>
      </c>
      <c r="B933">
        <v>20</v>
      </c>
      <c r="C933">
        <v>87</v>
      </c>
      <c r="D933" t="s">
        <v>753</v>
      </c>
      <c r="E933" t="s">
        <v>57</v>
      </c>
      <c r="F933">
        <v>19043</v>
      </c>
      <c r="G933">
        <v>9678</v>
      </c>
      <c r="H933">
        <v>9365</v>
      </c>
      <c r="I933">
        <v>9259</v>
      </c>
      <c r="J933">
        <v>8987</v>
      </c>
      <c r="K933">
        <v>88</v>
      </c>
      <c r="L933">
        <v>60</v>
      </c>
      <c r="M933">
        <v>109</v>
      </c>
      <c r="N933">
        <v>85</v>
      </c>
      <c r="O933">
        <v>21</v>
      </c>
      <c r="P933">
        <v>33</v>
      </c>
      <c r="Q933">
        <v>13</v>
      </c>
      <c r="R933">
        <v>10</v>
      </c>
      <c r="S933">
        <v>188</v>
      </c>
      <c r="T933">
        <v>190</v>
      </c>
      <c r="U933">
        <v>9375</v>
      </c>
      <c r="V933">
        <v>9102</v>
      </c>
      <c r="W933">
        <v>303</v>
      </c>
      <c r="X933">
        <v>263</v>
      </c>
    </row>
    <row r="934" spans="1:24" hidden="1" x14ac:dyDescent="0.25">
      <c r="A934" s="74" t="str">
        <f t="shared" si="14"/>
        <v>20089</v>
      </c>
      <c r="B934">
        <v>20</v>
      </c>
      <c r="C934">
        <v>89</v>
      </c>
      <c r="D934" t="s">
        <v>753</v>
      </c>
      <c r="E934" t="s">
        <v>779</v>
      </c>
      <c r="F934">
        <v>2879</v>
      </c>
      <c r="G934">
        <v>1475</v>
      </c>
      <c r="H934">
        <v>1404</v>
      </c>
      <c r="I934">
        <v>1438</v>
      </c>
      <c r="J934">
        <v>1365</v>
      </c>
      <c r="K934">
        <v>7</v>
      </c>
      <c r="L934">
        <v>3</v>
      </c>
      <c r="M934">
        <v>9</v>
      </c>
      <c r="N934">
        <v>10</v>
      </c>
      <c r="O934">
        <v>8</v>
      </c>
      <c r="P934">
        <v>6</v>
      </c>
      <c r="Q934">
        <v>0</v>
      </c>
      <c r="R934">
        <v>0</v>
      </c>
      <c r="S934">
        <v>13</v>
      </c>
      <c r="T934">
        <v>20</v>
      </c>
      <c r="U934">
        <v>1442</v>
      </c>
      <c r="V934">
        <v>1363</v>
      </c>
      <c r="W934">
        <v>33</v>
      </c>
      <c r="X934">
        <v>41</v>
      </c>
    </row>
    <row r="935" spans="1:24" hidden="1" x14ac:dyDescent="0.25">
      <c r="A935" s="74" t="str">
        <f t="shared" si="14"/>
        <v>20091</v>
      </c>
      <c r="B935">
        <v>20</v>
      </c>
      <c r="C935">
        <v>91</v>
      </c>
      <c r="D935" t="s">
        <v>753</v>
      </c>
      <c r="E935" t="s">
        <v>266</v>
      </c>
      <c r="F935">
        <v>602401</v>
      </c>
      <c r="G935">
        <v>295652</v>
      </c>
      <c r="H935">
        <v>306749</v>
      </c>
      <c r="I935">
        <v>255435</v>
      </c>
      <c r="J935">
        <v>266462</v>
      </c>
      <c r="K935">
        <v>15023</v>
      </c>
      <c r="L935">
        <v>14772</v>
      </c>
      <c r="M935">
        <v>1223</v>
      </c>
      <c r="N935">
        <v>1235</v>
      </c>
      <c r="O935">
        <v>16004</v>
      </c>
      <c r="P935">
        <v>16232</v>
      </c>
      <c r="Q935">
        <v>142</v>
      </c>
      <c r="R935">
        <v>104</v>
      </c>
      <c r="S935">
        <v>7825</v>
      </c>
      <c r="T935">
        <v>7944</v>
      </c>
      <c r="U935">
        <v>271700</v>
      </c>
      <c r="V935">
        <v>282978</v>
      </c>
      <c r="W935">
        <v>23952</v>
      </c>
      <c r="X935">
        <v>23771</v>
      </c>
    </row>
    <row r="936" spans="1:24" hidden="1" x14ac:dyDescent="0.25">
      <c r="A936" s="74" t="str">
        <f t="shared" si="14"/>
        <v>20093</v>
      </c>
      <c r="B936">
        <v>20</v>
      </c>
      <c r="C936">
        <v>93</v>
      </c>
      <c r="D936" t="s">
        <v>753</v>
      </c>
      <c r="E936" t="s">
        <v>780</v>
      </c>
      <c r="F936">
        <v>3838</v>
      </c>
      <c r="G936">
        <v>1904</v>
      </c>
      <c r="H936">
        <v>1934</v>
      </c>
      <c r="I936">
        <v>1788</v>
      </c>
      <c r="J936">
        <v>1809</v>
      </c>
      <c r="K936">
        <v>25</v>
      </c>
      <c r="L936">
        <v>19</v>
      </c>
      <c r="M936">
        <v>38</v>
      </c>
      <c r="N936">
        <v>37</v>
      </c>
      <c r="O936">
        <v>9</v>
      </c>
      <c r="P936">
        <v>16</v>
      </c>
      <c r="Q936">
        <v>1</v>
      </c>
      <c r="R936">
        <v>3</v>
      </c>
      <c r="S936">
        <v>43</v>
      </c>
      <c r="T936">
        <v>50</v>
      </c>
      <c r="U936">
        <v>1255</v>
      </c>
      <c r="V936">
        <v>1331</v>
      </c>
      <c r="W936">
        <v>649</v>
      </c>
      <c r="X936">
        <v>603</v>
      </c>
    </row>
    <row r="937" spans="1:24" hidden="1" x14ac:dyDescent="0.25">
      <c r="A937" s="74" t="str">
        <f t="shared" si="14"/>
        <v>20095</v>
      </c>
      <c r="B937">
        <v>20</v>
      </c>
      <c r="C937">
        <v>95</v>
      </c>
      <c r="D937" t="s">
        <v>753</v>
      </c>
      <c r="E937" t="s">
        <v>781</v>
      </c>
      <c r="F937">
        <v>7152</v>
      </c>
      <c r="G937">
        <v>3566</v>
      </c>
      <c r="H937">
        <v>3586</v>
      </c>
      <c r="I937">
        <v>3426</v>
      </c>
      <c r="J937">
        <v>3448</v>
      </c>
      <c r="K937">
        <v>14</v>
      </c>
      <c r="L937">
        <v>15</v>
      </c>
      <c r="M937">
        <v>42</v>
      </c>
      <c r="N937">
        <v>30</v>
      </c>
      <c r="O937">
        <v>16</v>
      </c>
      <c r="P937">
        <v>30</v>
      </c>
      <c r="Q937">
        <v>1</v>
      </c>
      <c r="R937">
        <v>1</v>
      </c>
      <c r="S937">
        <v>67</v>
      </c>
      <c r="T937">
        <v>62</v>
      </c>
      <c r="U937">
        <v>3428</v>
      </c>
      <c r="V937">
        <v>3452</v>
      </c>
      <c r="W937">
        <v>138</v>
      </c>
      <c r="X937">
        <v>134</v>
      </c>
    </row>
    <row r="938" spans="1:24" hidden="1" x14ac:dyDescent="0.25">
      <c r="A938" s="74" t="str">
        <f t="shared" si="14"/>
        <v>20097</v>
      </c>
      <c r="B938">
        <v>20</v>
      </c>
      <c r="C938">
        <v>97</v>
      </c>
      <c r="D938" t="s">
        <v>753</v>
      </c>
      <c r="E938" t="s">
        <v>378</v>
      </c>
      <c r="F938">
        <v>2475</v>
      </c>
      <c r="G938">
        <v>1222</v>
      </c>
      <c r="H938">
        <v>1253</v>
      </c>
      <c r="I938">
        <v>1151</v>
      </c>
      <c r="J938">
        <v>1188</v>
      </c>
      <c r="K938">
        <v>21</v>
      </c>
      <c r="L938">
        <v>13</v>
      </c>
      <c r="M938">
        <v>9</v>
      </c>
      <c r="N938">
        <v>10</v>
      </c>
      <c r="O938">
        <v>16</v>
      </c>
      <c r="P938">
        <v>21</v>
      </c>
      <c r="Q938">
        <v>1</v>
      </c>
      <c r="R938">
        <v>1</v>
      </c>
      <c r="S938">
        <v>24</v>
      </c>
      <c r="T938">
        <v>20</v>
      </c>
      <c r="U938">
        <v>1146</v>
      </c>
      <c r="V938">
        <v>1177</v>
      </c>
      <c r="W938">
        <v>76</v>
      </c>
      <c r="X938">
        <v>76</v>
      </c>
    </row>
    <row r="939" spans="1:24" hidden="1" x14ac:dyDescent="0.25">
      <c r="A939" s="74" t="str">
        <f t="shared" si="14"/>
        <v>20099</v>
      </c>
      <c r="B939">
        <v>20</v>
      </c>
      <c r="C939">
        <v>99</v>
      </c>
      <c r="D939" t="s">
        <v>753</v>
      </c>
      <c r="E939" t="s">
        <v>782</v>
      </c>
      <c r="F939">
        <v>19618</v>
      </c>
      <c r="G939">
        <v>9801</v>
      </c>
      <c r="H939">
        <v>9817</v>
      </c>
      <c r="I939">
        <v>8611</v>
      </c>
      <c r="J939">
        <v>8781</v>
      </c>
      <c r="K939">
        <v>481</v>
      </c>
      <c r="L939">
        <v>357</v>
      </c>
      <c r="M939">
        <v>242</v>
      </c>
      <c r="N939">
        <v>227</v>
      </c>
      <c r="O939">
        <v>52</v>
      </c>
      <c r="P939">
        <v>45</v>
      </c>
      <c r="Q939">
        <v>4</v>
      </c>
      <c r="R939">
        <v>7</v>
      </c>
      <c r="S939">
        <v>411</v>
      </c>
      <c r="T939">
        <v>400</v>
      </c>
      <c r="U939">
        <v>9344</v>
      </c>
      <c r="V939">
        <v>9360</v>
      </c>
      <c r="W939">
        <v>457</v>
      </c>
      <c r="X939">
        <v>457</v>
      </c>
    </row>
    <row r="940" spans="1:24" hidden="1" x14ac:dyDescent="0.25">
      <c r="A940" s="74" t="str">
        <f t="shared" si="14"/>
        <v>20101</v>
      </c>
      <c r="B940">
        <v>20</v>
      </c>
      <c r="C940">
        <v>101</v>
      </c>
      <c r="D940" t="s">
        <v>753</v>
      </c>
      <c r="E940" t="s">
        <v>61</v>
      </c>
      <c r="F940">
        <v>1535</v>
      </c>
      <c r="G940">
        <v>773</v>
      </c>
      <c r="H940">
        <v>762</v>
      </c>
      <c r="I940">
        <v>722</v>
      </c>
      <c r="J940">
        <v>721</v>
      </c>
      <c r="K940">
        <v>11</v>
      </c>
      <c r="L940">
        <v>7</v>
      </c>
      <c r="M940">
        <v>9</v>
      </c>
      <c r="N940">
        <v>11</v>
      </c>
      <c r="O940">
        <v>1</v>
      </c>
      <c r="P940">
        <v>4</v>
      </c>
      <c r="Q940">
        <v>1</v>
      </c>
      <c r="R940">
        <v>0</v>
      </c>
      <c r="S940">
        <v>29</v>
      </c>
      <c r="T940">
        <v>19</v>
      </c>
      <c r="U940">
        <v>704</v>
      </c>
      <c r="V940">
        <v>694</v>
      </c>
      <c r="W940">
        <v>69</v>
      </c>
      <c r="X940">
        <v>68</v>
      </c>
    </row>
    <row r="941" spans="1:24" hidden="1" x14ac:dyDescent="0.25">
      <c r="A941" s="74" t="str">
        <f t="shared" si="14"/>
        <v>20103</v>
      </c>
      <c r="B941">
        <v>20</v>
      </c>
      <c r="C941">
        <v>103</v>
      </c>
      <c r="D941" t="s">
        <v>753</v>
      </c>
      <c r="E941" t="s">
        <v>783</v>
      </c>
      <c r="F941">
        <v>81758</v>
      </c>
      <c r="G941">
        <v>43582</v>
      </c>
      <c r="H941">
        <v>38176</v>
      </c>
      <c r="I941">
        <v>36099</v>
      </c>
      <c r="J941">
        <v>33193</v>
      </c>
      <c r="K941">
        <v>4934</v>
      </c>
      <c r="L941">
        <v>2668</v>
      </c>
      <c r="M941">
        <v>439</v>
      </c>
      <c r="N941">
        <v>280</v>
      </c>
      <c r="O941">
        <v>570</v>
      </c>
      <c r="P941">
        <v>686</v>
      </c>
      <c r="Q941">
        <v>90</v>
      </c>
      <c r="R941">
        <v>80</v>
      </c>
      <c r="S941">
        <v>1450</v>
      </c>
      <c r="T941">
        <v>1269</v>
      </c>
      <c r="U941">
        <v>40063</v>
      </c>
      <c r="V941">
        <v>35755</v>
      </c>
      <c r="W941">
        <v>3519</v>
      </c>
      <c r="X941">
        <v>2421</v>
      </c>
    </row>
    <row r="942" spans="1:24" hidden="1" x14ac:dyDescent="0.25">
      <c r="A942" s="74" t="str">
        <f t="shared" si="14"/>
        <v>20105</v>
      </c>
      <c r="B942">
        <v>20</v>
      </c>
      <c r="C942">
        <v>105</v>
      </c>
      <c r="D942" t="s">
        <v>753</v>
      </c>
      <c r="E942" t="s">
        <v>62</v>
      </c>
      <c r="F942">
        <v>2962</v>
      </c>
      <c r="G942">
        <v>1484</v>
      </c>
      <c r="H942">
        <v>1478</v>
      </c>
      <c r="I942">
        <v>1420</v>
      </c>
      <c r="J942">
        <v>1443</v>
      </c>
      <c r="K942">
        <v>16</v>
      </c>
      <c r="L942">
        <v>5</v>
      </c>
      <c r="M942">
        <v>23</v>
      </c>
      <c r="N942">
        <v>4</v>
      </c>
      <c r="O942">
        <v>4</v>
      </c>
      <c r="P942">
        <v>8</v>
      </c>
      <c r="Q942">
        <v>0</v>
      </c>
      <c r="R942">
        <v>0</v>
      </c>
      <c r="S942">
        <v>21</v>
      </c>
      <c r="T942">
        <v>18</v>
      </c>
      <c r="U942">
        <v>1429</v>
      </c>
      <c r="V942">
        <v>1423</v>
      </c>
      <c r="W942">
        <v>55</v>
      </c>
      <c r="X942">
        <v>55</v>
      </c>
    </row>
    <row r="943" spans="1:24" hidden="1" x14ac:dyDescent="0.25">
      <c r="A943" s="74" t="str">
        <f t="shared" si="14"/>
        <v>20107</v>
      </c>
      <c r="B943">
        <v>20</v>
      </c>
      <c r="C943">
        <v>107</v>
      </c>
      <c r="D943" t="s">
        <v>753</v>
      </c>
      <c r="E943" t="s">
        <v>63</v>
      </c>
      <c r="F943">
        <v>9703</v>
      </c>
      <c r="G943">
        <v>4924</v>
      </c>
      <c r="H943">
        <v>4779</v>
      </c>
      <c r="I943">
        <v>4700</v>
      </c>
      <c r="J943">
        <v>4580</v>
      </c>
      <c r="K943">
        <v>58</v>
      </c>
      <c r="L943">
        <v>29</v>
      </c>
      <c r="M943">
        <v>37</v>
      </c>
      <c r="N943">
        <v>38</v>
      </c>
      <c r="O943">
        <v>13</v>
      </c>
      <c r="P943">
        <v>21</v>
      </c>
      <c r="Q943">
        <v>4</v>
      </c>
      <c r="R943">
        <v>3</v>
      </c>
      <c r="S943">
        <v>112</v>
      </c>
      <c r="T943">
        <v>108</v>
      </c>
      <c r="U943">
        <v>4762</v>
      </c>
      <c r="V943">
        <v>4661</v>
      </c>
      <c r="W943">
        <v>162</v>
      </c>
      <c r="X943">
        <v>118</v>
      </c>
    </row>
    <row r="944" spans="1:24" hidden="1" x14ac:dyDescent="0.25">
      <c r="A944" s="74" t="str">
        <f t="shared" si="14"/>
        <v>20109</v>
      </c>
      <c r="B944">
        <v>20</v>
      </c>
      <c r="C944">
        <v>109</v>
      </c>
      <c r="D944" t="s">
        <v>753</v>
      </c>
      <c r="E944" t="s">
        <v>269</v>
      </c>
      <c r="F944">
        <v>2794</v>
      </c>
      <c r="G944">
        <v>1394</v>
      </c>
      <c r="H944">
        <v>1400</v>
      </c>
      <c r="I944">
        <v>1335</v>
      </c>
      <c r="J944">
        <v>1345</v>
      </c>
      <c r="K944">
        <v>13</v>
      </c>
      <c r="L944">
        <v>10</v>
      </c>
      <c r="M944">
        <v>9</v>
      </c>
      <c r="N944">
        <v>8</v>
      </c>
      <c r="O944">
        <v>16</v>
      </c>
      <c r="P944">
        <v>9</v>
      </c>
      <c r="Q944">
        <v>0</v>
      </c>
      <c r="R944">
        <v>0</v>
      </c>
      <c r="S944">
        <v>21</v>
      </c>
      <c r="T944">
        <v>28</v>
      </c>
      <c r="U944">
        <v>1298</v>
      </c>
      <c r="V944">
        <v>1303</v>
      </c>
      <c r="W944">
        <v>96</v>
      </c>
      <c r="X944">
        <v>97</v>
      </c>
    </row>
    <row r="945" spans="1:24" hidden="1" x14ac:dyDescent="0.25">
      <c r="A945" s="74" t="str">
        <f t="shared" si="14"/>
        <v>20111</v>
      </c>
      <c r="B945">
        <v>20</v>
      </c>
      <c r="C945">
        <v>111</v>
      </c>
      <c r="D945" t="s">
        <v>753</v>
      </c>
      <c r="E945" t="s">
        <v>732</v>
      </c>
      <c r="F945">
        <v>33195</v>
      </c>
      <c r="G945">
        <v>16120</v>
      </c>
      <c r="H945">
        <v>17075</v>
      </c>
      <c r="I945">
        <v>14478</v>
      </c>
      <c r="J945">
        <v>15458</v>
      </c>
      <c r="K945">
        <v>438</v>
      </c>
      <c r="L945">
        <v>407</v>
      </c>
      <c r="M945">
        <v>242</v>
      </c>
      <c r="N945">
        <v>234</v>
      </c>
      <c r="O945">
        <v>426</v>
      </c>
      <c r="P945">
        <v>461</v>
      </c>
      <c r="Q945">
        <v>18</v>
      </c>
      <c r="R945">
        <v>22</v>
      </c>
      <c r="S945">
        <v>518</v>
      </c>
      <c r="T945">
        <v>493</v>
      </c>
      <c r="U945">
        <v>12389</v>
      </c>
      <c r="V945">
        <v>13575</v>
      </c>
      <c r="W945">
        <v>3731</v>
      </c>
      <c r="X945">
        <v>3500</v>
      </c>
    </row>
    <row r="946" spans="1:24" hidden="1" x14ac:dyDescent="0.25">
      <c r="A946" s="74" t="str">
        <f t="shared" si="14"/>
        <v>20113</v>
      </c>
      <c r="B946">
        <v>20</v>
      </c>
      <c r="C946">
        <v>113</v>
      </c>
      <c r="D946" t="s">
        <v>753</v>
      </c>
      <c r="E946" t="s">
        <v>784</v>
      </c>
      <c r="F946">
        <v>28542</v>
      </c>
      <c r="G946">
        <v>14031</v>
      </c>
      <c r="H946">
        <v>14511</v>
      </c>
      <c r="I946">
        <v>13290</v>
      </c>
      <c r="J946">
        <v>13856</v>
      </c>
      <c r="K946">
        <v>235</v>
      </c>
      <c r="L946">
        <v>142</v>
      </c>
      <c r="M946">
        <v>96</v>
      </c>
      <c r="N946">
        <v>84</v>
      </c>
      <c r="O946">
        <v>99</v>
      </c>
      <c r="P946">
        <v>163</v>
      </c>
      <c r="Q946">
        <v>13</v>
      </c>
      <c r="R946">
        <v>10</v>
      </c>
      <c r="S946">
        <v>298</v>
      </c>
      <c r="T946">
        <v>256</v>
      </c>
      <c r="U946">
        <v>13366</v>
      </c>
      <c r="V946">
        <v>13904</v>
      </c>
      <c r="W946">
        <v>665</v>
      </c>
      <c r="X946">
        <v>607</v>
      </c>
    </row>
    <row r="947" spans="1:24" hidden="1" x14ac:dyDescent="0.25">
      <c r="A947" s="74" t="str">
        <f t="shared" si="14"/>
        <v>20115</v>
      </c>
      <c r="B947">
        <v>20</v>
      </c>
      <c r="C947">
        <v>115</v>
      </c>
      <c r="D947" t="s">
        <v>753</v>
      </c>
      <c r="E947" t="s">
        <v>65</v>
      </c>
      <c r="F947">
        <v>11884</v>
      </c>
      <c r="G947">
        <v>5903</v>
      </c>
      <c r="H947">
        <v>5981</v>
      </c>
      <c r="I947">
        <v>5603</v>
      </c>
      <c r="J947">
        <v>5739</v>
      </c>
      <c r="K947">
        <v>85</v>
      </c>
      <c r="L947">
        <v>42</v>
      </c>
      <c r="M947">
        <v>47</v>
      </c>
      <c r="N947">
        <v>51</v>
      </c>
      <c r="O947">
        <v>22</v>
      </c>
      <c r="P947">
        <v>32</v>
      </c>
      <c r="Q947">
        <v>8</v>
      </c>
      <c r="R947">
        <v>2</v>
      </c>
      <c r="S947">
        <v>138</v>
      </c>
      <c r="T947">
        <v>115</v>
      </c>
      <c r="U947">
        <v>5669</v>
      </c>
      <c r="V947">
        <v>5725</v>
      </c>
      <c r="W947">
        <v>234</v>
      </c>
      <c r="X947">
        <v>256</v>
      </c>
    </row>
    <row r="948" spans="1:24" hidden="1" x14ac:dyDescent="0.25">
      <c r="A948" s="74" t="str">
        <f t="shared" si="14"/>
        <v>20117</v>
      </c>
      <c r="B948">
        <v>20</v>
      </c>
      <c r="C948">
        <v>117</v>
      </c>
      <c r="D948" t="s">
        <v>753</v>
      </c>
      <c r="E948" t="s">
        <v>177</v>
      </c>
      <c r="F948">
        <v>9707</v>
      </c>
      <c r="G948">
        <v>4828</v>
      </c>
      <c r="H948">
        <v>4879</v>
      </c>
      <c r="I948">
        <v>4653</v>
      </c>
      <c r="J948">
        <v>4714</v>
      </c>
      <c r="K948">
        <v>37</v>
      </c>
      <c r="L948">
        <v>21</v>
      </c>
      <c r="M948">
        <v>31</v>
      </c>
      <c r="N948">
        <v>36</v>
      </c>
      <c r="O948">
        <v>14</v>
      </c>
      <c r="P948">
        <v>30</v>
      </c>
      <c r="Q948">
        <v>2</v>
      </c>
      <c r="R948">
        <v>3</v>
      </c>
      <c r="S948">
        <v>91</v>
      </c>
      <c r="T948">
        <v>75</v>
      </c>
      <c r="U948">
        <v>4686</v>
      </c>
      <c r="V948">
        <v>4760</v>
      </c>
      <c r="W948">
        <v>142</v>
      </c>
      <c r="X948">
        <v>119</v>
      </c>
    </row>
    <row r="949" spans="1:24" hidden="1" x14ac:dyDescent="0.25">
      <c r="A949" s="74" t="str">
        <f t="shared" si="14"/>
        <v>20119</v>
      </c>
      <c r="B949">
        <v>20</v>
      </c>
      <c r="C949">
        <v>119</v>
      </c>
      <c r="D949" t="s">
        <v>753</v>
      </c>
      <c r="E949" t="s">
        <v>785</v>
      </c>
      <c r="F949">
        <v>4033</v>
      </c>
      <c r="G949">
        <v>2054</v>
      </c>
      <c r="H949">
        <v>1979</v>
      </c>
      <c r="I949">
        <v>1950</v>
      </c>
      <c r="J949">
        <v>1892</v>
      </c>
      <c r="K949">
        <v>26</v>
      </c>
      <c r="L949">
        <v>18</v>
      </c>
      <c r="M949">
        <v>32</v>
      </c>
      <c r="N949">
        <v>20</v>
      </c>
      <c r="O949">
        <v>14</v>
      </c>
      <c r="P949">
        <v>22</v>
      </c>
      <c r="Q949">
        <v>0</v>
      </c>
      <c r="R949">
        <v>0</v>
      </c>
      <c r="S949">
        <v>32</v>
      </c>
      <c r="T949">
        <v>27</v>
      </c>
      <c r="U949">
        <v>1637</v>
      </c>
      <c r="V949">
        <v>1633</v>
      </c>
      <c r="W949">
        <v>417</v>
      </c>
      <c r="X949">
        <v>346</v>
      </c>
    </row>
    <row r="950" spans="1:24" hidden="1" x14ac:dyDescent="0.25">
      <c r="A950" s="74" t="str">
        <f t="shared" si="14"/>
        <v>20121</v>
      </c>
      <c r="B950">
        <v>20</v>
      </c>
      <c r="C950">
        <v>121</v>
      </c>
      <c r="D950" t="s">
        <v>753</v>
      </c>
      <c r="E950" t="s">
        <v>686</v>
      </c>
      <c r="F950">
        <v>34237</v>
      </c>
      <c r="G950">
        <v>17064</v>
      </c>
      <c r="H950">
        <v>17173</v>
      </c>
      <c r="I950">
        <v>16178</v>
      </c>
      <c r="J950">
        <v>16376</v>
      </c>
      <c r="K950">
        <v>327</v>
      </c>
      <c r="L950">
        <v>197</v>
      </c>
      <c r="M950">
        <v>131</v>
      </c>
      <c r="N950">
        <v>148</v>
      </c>
      <c r="O950">
        <v>76</v>
      </c>
      <c r="P950">
        <v>122</v>
      </c>
      <c r="Q950">
        <v>11</v>
      </c>
      <c r="R950">
        <v>4</v>
      </c>
      <c r="S950">
        <v>341</v>
      </c>
      <c r="T950">
        <v>326</v>
      </c>
      <c r="U950">
        <v>16457</v>
      </c>
      <c r="V950">
        <v>16607</v>
      </c>
      <c r="W950">
        <v>607</v>
      </c>
      <c r="X950">
        <v>566</v>
      </c>
    </row>
    <row r="951" spans="1:24" hidden="1" x14ac:dyDescent="0.25">
      <c r="A951" s="74" t="str">
        <f t="shared" si="14"/>
        <v>20123</v>
      </c>
      <c r="B951">
        <v>20</v>
      </c>
      <c r="C951">
        <v>123</v>
      </c>
      <c r="D951" t="s">
        <v>753</v>
      </c>
      <c r="E951" t="s">
        <v>536</v>
      </c>
      <c r="F951">
        <v>5979</v>
      </c>
      <c r="G951">
        <v>3015</v>
      </c>
      <c r="H951">
        <v>2964</v>
      </c>
      <c r="I951">
        <v>2911</v>
      </c>
      <c r="J951">
        <v>2870</v>
      </c>
      <c r="K951">
        <v>13</v>
      </c>
      <c r="L951">
        <v>6</v>
      </c>
      <c r="M951">
        <v>18</v>
      </c>
      <c r="N951">
        <v>14</v>
      </c>
      <c r="O951">
        <v>22</v>
      </c>
      <c r="P951">
        <v>31</v>
      </c>
      <c r="Q951">
        <v>4</v>
      </c>
      <c r="R951">
        <v>6</v>
      </c>
      <c r="S951">
        <v>47</v>
      </c>
      <c r="T951">
        <v>37</v>
      </c>
      <c r="U951">
        <v>2931</v>
      </c>
      <c r="V951">
        <v>2889</v>
      </c>
      <c r="W951">
        <v>84</v>
      </c>
      <c r="X951">
        <v>75</v>
      </c>
    </row>
    <row r="952" spans="1:24" hidden="1" x14ac:dyDescent="0.25">
      <c r="A952" s="74" t="str">
        <f t="shared" si="14"/>
        <v>20125</v>
      </c>
      <c r="B952">
        <v>20</v>
      </c>
      <c r="C952">
        <v>125</v>
      </c>
      <c r="D952" t="s">
        <v>753</v>
      </c>
      <c r="E952" t="s">
        <v>180</v>
      </c>
      <c r="F952">
        <v>31829</v>
      </c>
      <c r="G952">
        <v>15813</v>
      </c>
      <c r="H952">
        <v>16016</v>
      </c>
      <c r="I952">
        <v>13273</v>
      </c>
      <c r="J952">
        <v>13636</v>
      </c>
      <c r="K952">
        <v>917</v>
      </c>
      <c r="L952">
        <v>760</v>
      </c>
      <c r="M952">
        <v>587</v>
      </c>
      <c r="N952">
        <v>562</v>
      </c>
      <c r="O952">
        <v>184</v>
      </c>
      <c r="P952">
        <v>137</v>
      </c>
      <c r="Q952">
        <v>24</v>
      </c>
      <c r="R952">
        <v>17</v>
      </c>
      <c r="S952">
        <v>828</v>
      </c>
      <c r="T952">
        <v>904</v>
      </c>
      <c r="U952">
        <v>14574</v>
      </c>
      <c r="V952">
        <v>14968</v>
      </c>
      <c r="W952">
        <v>1239</v>
      </c>
      <c r="X952">
        <v>1048</v>
      </c>
    </row>
    <row r="953" spans="1:24" hidden="1" x14ac:dyDescent="0.25">
      <c r="A953" s="74" t="str">
        <f t="shared" si="14"/>
        <v>20127</v>
      </c>
      <c r="B953">
        <v>20</v>
      </c>
      <c r="C953">
        <v>127</v>
      </c>
      <c r="D953" t="s">
        <v>753</v>
      </c>
      <c r="E953" t="s">
        <v>786</v>
      </c>
      <c r="F953">
        <v>5620</v>
      </c>
      <c r="G953">
        <v>2816</v>
      </c>
      <c r="H953">
        <v>2804</v>
      </c>
      <c r="I953">
        <v>2705</v>
      </c>
      <c r="J953">
        <v>2690</v>
      </c>
      <c r="K953">
        <v>18</v>
      </c>
      <c r="L953">
        <v>15</v>
      </c>
      <c r="M953">
        <v>18</v>
      </c>
      <c r="N953">
        <v>15</v>
      </c>
      <c r="O953">
        <v>9</v>
      </c>
      <c r="P953">
        <v>32</v>
      </c>
      <c r="Q953">
        <v>2</v>
      </c>
      <c r="R953">
        <v>0</v>
      </c>
      <c r="S953">
        <v>64</v>
      </c>
      <c r="T953">
        <v>52</v>
      </c>
      <c r="U953">
        <v>2653</v>
      </c>
      <c r="V953">
        <v>2671</v>
      </c>
      <c r="W953">
        <v>163</v>
      </c>
      <c r="X953">
        <v>133</v>
      </c>
    </row>
    <row r="954" spans="1:24" hidden="1" x14ac:dyDescent="0.25">
      <c r="A954" s="74" t="str">
        <f t="shared" si="14"/>
        <v>20129</v>
      </c>
      <c r="B954">
        <v>20</v>
      </c>
      <c r="C954">
        <v>129</v>
      </c>
      <c r="D954" t="s">
        <v>753</v>
      </c>
      <c r="E954" t="s">
        <v>787</v>
      </c>
      <c r="F954">
        <v>2587</v>
      </c>
      <c r="G954">
        <v>1297</v>
      </c>
      <c r="H954">
        <v>1290</v>
      </c>
      <c r="I954">
        <v>1193</v>
      </c>
      <c r="J954">
        <v>1178</v>
      </c>
      <c r="K954">
        <v>24</v>
      </c>
      <c r="L954">
        <v>19</v>
      </c>
      <c r="M954">
        <v>31</v>
      </c>
      <c r="N954">
        <v>25</v>
      </c>
      <c r="O954">
        <v>22</v>
      </c>
      <c r="P954">
        <v>22</v>
      </c>
      <c r="Q954">
        <v>2</v>
      </c>
      <c r="R954">
        <v>3</v>
      </c>
      <c r="S954">
        <v>25</v>
      </c>
      <c r="T954">
        <v>43</v>
      </c>
      <c r="U954">
        <v>980</v>
      </c>
      <c r="V954">
        <v>1023</v>
      </c>
      <c r="W954">
        <v>317</v>
      </c>
      <c r="X954">
        <v>267</v>
      </c>
    </row>
    <row r="955" spans="1:24" hidden="1" x14ac:dyDescent="0.25">
      <c r="A955" s="74" t="str">
        <f t="shared" si="14"/>
        <v>20131</v>
      </c>
      <c r="B955">
        <v>20</v>
      </c>
      <c r="C955">
        <v>131</v>
      </c>
      <c r="D955" t="s">
        <v>753</v>
      </c>
      <c r="E955" t="s">
        <v>788</v>
      </c>
      <c r="F955">
        <v>10231</v>
      </c>
      <c r="G955">
        <v>5174</v>
      </c>
      <c r="H955">
        <v>5057</v>
      </c>
      <c r="I955">
        <v>4989</v>
      </c>
      <c r="J955">
        <v>4893</v>
      </c>
      <c r="K955">
        <v>45</v>
      </c>
      <c r="L955">
        <v>34</v>
      </c>
      <c r="M955">
        <v>40</v>
      </c>
      <c r="N955">
        <v>33</v>
      </c>
      <c r="O955">
        <v>17</v>
      </c>
      <c r="P955">
        <v>18</v>
      </c>
      <c r="Q955">
        <v>3</v>
      </c>
      <c r="R955">
        <v>8</v>
      </c>
      <c r="S955">
        <v>80</v>
      </c>
      <c r="T955">
        <v>71</v>
      </c>
      <c r="U955">
        <v>5071</v>
      </c>
      <c r="V955">
        <v>4924</v>
      </c>
      <c r="W955">
        <v>103</v>
      </c>
      <c r="X955">
        <v>133</v>
      </c>
    </row>
    <row r="956" spans="1:24" hidden="1" x14ac:dyDescent="0.25">
      <c r="A956" s="74" t="str">
        <f t="shared" si="14"/>
        <v>20133</v>
      </c>
      <c r="B956">
        <v>20</v>
      </c>
      <c r="C956">
        <v>133</v>
      </c>
      <c r="D956" t="s">
        <v>753</v>
      </c>
      <c r="E956" t="s">
        <v>789</v>
      </c>
      <c r="F956">
        <v>16007</v>
      </c>
      <c r="G956">
        <v>7957</v>
      </c>
      <c r="H956">
        <v>8050</v>
      </c>
      <c r="I956">
        <v>7467</v>
      </c>
      <c r="J956">
        <v>7571</v>
      </c>
      <c r="K956">
        <v>124</v>
      </c>
      <c r="L956">
        <v>81</v>
      </c>
      <c r="M956">
        <v>123</v>
      </c>
      <c r="N956">
        <v>114</v>
      </c>
      <c r="O956">
        <v>53</v>
      </c>
      <c r="P956">
        <v>60</v>
      </c>
      <c r="Q956">
        <v>5</v>
      </c>
      <c r="R956">
        <v>6</v>
      </c>
      <c r="S956">
        <v>185</v>
      </c>
      <c r="T956">
        <v>218</v>
      </c>
      <c r="U956">
        <v>7433</v>
      </c>
      <c r="V956">
        <v>7637</v>
      </c>
      <c r="W956">
        <v>524</v>
      </c>
      <c r="X956">
        <v>413</v>
      </c>
    </row>
    <row r="957" spans="1:24" hidden="1" x14ac:dyDescent="0.25">
      <c r="A957" s="74" t="str">
        <f t="shared" si="14"/>
        <v>20135</v>
      </c>
      <c r="B957">
        <v>20</v>
      </c>
      <c r="C957">
        <v>135</v>
      </c>
      <c r="D957" t="s">
        <v>753</v>
      </c>
      <c r="E957" t="s">
        <v>790</v>
      </c>
      <c r="F957">
        <v>2750</v>
      </c>
      <c r="G957">
        <v>1340</v>
      </c>
      <c r="H957">
        <v>1410</v>
      </c>
      <c r="I957">
        <v>1293</v>
      </c>
      <c r="J957">
        <v>1346</v>
      </c>
      <c r="K957">
        <v>15</v>
      </c>
      <c r="L957">
        <v>13</v>
      </c>
      <c r="M957">
        <v>14</v>
      </c>
      <c r="N957">
        <v>26</v>
      </c>
      <c r="O957">
        <v>1</v>
      </c>
      <c r="P957">
        <v>5</v>
      </c>
      <c r="Q957">
        <v>0</v>
      </c>
      <c r="R957">
        <v>0</v>
      </c>
      <c r="S957">
        <v>17</v>
      </c>
      <c r="T957">
        <v>20</v>
      </c>
      <c r="U957">
        <v>1206</v>
      </c>
      <c r="V957">
        <v>1257</v>
      </c>
      <c r="W957">
        <v>134</v>
      </c>
      <c r="X957">
        <v>153</v>
      </c>
    </row>
    <row r="958" spans="1:24" hidden="1" x14ac:dyDescent="0.25">
      <c r="A958" s="74" t="str">
        <f t="shared" si="14"/>
        <v>20137</v>
      </c>
      <c r="B958">
        <v>20</v>
      </c>
      <c r="C958">
        <v>137</v>
      </c>
      <c r="D958" t="s">
        <v>753</v>
      </c>
      <c r="E958" t="s">
        <v>791</v>
      </c>
      <c r="F958">
        <v>5361</v>
      </c>
      <c r="G958">
        <v>2988</v>
      </c>
      <c r="H958">
        <v>2373</v>
      </c>
      <c r="I958">
        <v>2728</v>
      </c>
      <c r="J958">
        <v>2282</v>
      </c>
      <c r="K958">
        <v>177</v>
      </c>
      <c r="L958">
        <v>15</v>
      </c>
      <c r="M958">
        <v>14</v>
      </c>
      <c r="N958">
        <v>9</v>
      </c>
      <c r="O958">
        <v>26</v>
      </c>
      <c r="P958">
        <v>12</v>
      </c>
      <c r="Q958">
        <v>0</v>
      </c>
      <c r="R958">
        <v>2</v>
      </c>
      <c r="S958">
        <v>43</v>
      </c>
      <c r="T958">
        <v>53</v>
      </c>
      <c r="U958">
        <v>2793</v>
      </c>
      <c r="V958">
        <v>2273</v>
      </c>
      <c r="W958">
        <v>195</v>
      </c>
      <c r="X958">
        <v>100</v>
      </c>
    </row>
    <row r="959" spans="1:24" hidden="1" x14ac:dyDescent="0.25">
      <c r="A959" s="74" t="str">
        <f t="shared" si="14"/>
        <v>20139</v>
      </c>
      <c r="B959">
        <v>20</v>
      </c>
      <c r="C959">
        <v>139</v>
      </c>
      <c r="D959" t="s">
        <v>753</v>
      </c>
      <c r="E959" t="s">
        <v>792</v>
      </c>
      <c r="F959">
        <v>15949</v>
      </c>
      <c r="G959">
        <v>7991</v>
      </c>
      <c r="H959">
        <v>7958</v>
      </c>
      <c r="I959">
        <v>7683</v>
      </c>
      <c r="J959">
        <v>7632</v>
      </c>
      <c r="K959">
        <v>76</v>
      </c>
      <c r="L959">
        <v>35</v>
      </c>
      <c r="M959">
        <v>49</v>
      </c>
      <c r="N959">
        <v>64</v>
      </c>
      <c r="O959">
        <v>19</v>
      </c>
      <c r="P959">
        <v>54</v>
      </c>
      <c r="Q959">
        <v>5</v>
      </c>
      <c r="R959">
        <v>4</v>
      </c>
      <c r="S959">
        <v>159</v>
      </c>
      <c r="T959">
        <v>169</v>
      </c>
      <c r="U959">
        <v>7707</v>
      </c>
      <c r="V959">
        <v>7691</v>
      </c>
      <c r="W959">
        <v>284</v>
      </c>
      <c r="X959">
        <v>267</v>
      </c>
    </row>
    <row r="960" spans="1:24" hidden="1" x14ac:dyDescent="0.25">
      <c r="A960" s="74" t="str">
        <f t="shared" si="14"/>
        <v>20141</v>
      </c>
      <c r="B960">
        <v>20</v>
      </c>
      <c r="C960">
        <v>141</v>
      </c>
      <c r="D960" t="s">
        <v>753</v>
      </c>
      <c r="E960" t="s">
        <v>793</v>
      </c>
      <c r="F960">
        <v>3421</v>
      </c>
      <c r="G960">
        <v>1738</v>
      </c>
      <c r="H960">
        <v>1683</v>
      </c>
      <c r="I960">
        <v>1668</v>
      </c>
      <c r="J960">
        <v>1612</v>
      </c>
      <c r="K960">
        <v>11</v>
      </c>
      <c r="L960">
        <v>6</v>
      </c>
      <c r="M960">
        <v>22</v>
      </c>
      <c r="N960">
        <v>10</v>
      </c>
      <c r="O960">
        <v>8</v>
      </c>
      <c r="P960">
        <v>33</v>
      </c>
      <c r="Q960">
        <v>0</v>
      </c>
      <c r="R960">
        <v>0</v>
      </c>
      <c r="S960">
        <v>29</v>
      </c>
      <c r="T960">
        <v>22</v>
      </c>
      <c r="U960">
        <v>1688</v>
      </c>
      <c r="V960">
        <v>1653</v>
      </c>
      <c r="W960">
        <v>50</v>
      </c>
      <c r="X960">
        <v>30</v>
      </c>
    </row>
    <row r="961" spans="1:24" hidden="1" x14ac:dyDescent="0.25">
      <c r="A961" s="74" t="str">
        <f t="shared" si="14"/>
        <v>20143</v>
      </c>
      <c r="B961">
        <v>20</v>
      </c>
      <c r="C961">
        <v>143</v>
      </c>
      <c r="D961" t="s">
        <v>753</v>
      </c>
      <c r="E961" t="s">
        <v>794</v>
      </c>
      <c r="F961">
        <v>5704</v>
      </c>
      <c r="G961">
        <v>2962</v>
      </c>
      <c r="H961">
        <v>2742</v>
      </c>
      <c r="I961">
        <v>2837</v>
      </c>
      <c r="J961">
        <v>2652</v>
      </c>
      <c r="K961">
        <v>40</v>
      </c>
      <c r="L961">
        <v>27</v>
      </c>
      <c r="M961">
        <v>21</v>
      </c>
      <c r="N961">
        <v>19</v>
      </c>
      <c r="O961">
        <v>9</v>
      </c>
      <c r="P961">
        <v>13</v>
      </c>
      <c r="Q961">
        <v>0</v>
      </c>
      <c r="R961">
        <v>0</v>
      </c>
      <c r="S961">
        <v>55</v>
      </c>
      <c r="T961">
        <v>31</v>
      </c>
      <c r="U961">
        <v>2869</v>
      </c>
      <c r="V961">
        <v>2680</v>
      </c>
      <c r="W961">
        <v>93</v>
      </c>
      <c r="X961">
        <v>62</v>
      </c>
    </row>
    <row r="962" spans="1:24" hidden="1" x14ac:dyDescent="0.25">
      <c r="A962" s="74" t="str">
        <f t="shared" ref="A962:A1025" si="15">TEXT(B962*1000+C962,"00000")</f>
        <v>20145</v>
      </c>
      <c r="B962">
        <v>20</v>
      </c>
      <c r="C962">
        <v>145</v>
      </c>
      <c r="D962" t="s">
        <v>753</v>
      </c>
      <c r="E962" t="s">
        <v>795</v>
      </c>
      <c r="F962">
        <v>6414</v>
      </c>
      <c r="G962">
        <v>3603</v>
      </c>
      <c r="H962">
        <v>2811</v>
      </c>
      <c r="I962">
        <v>3173</v>
      </c>
      <c r="J962">
        <v>2622</v>
      </c>
      <c r="K962">
        <v>291</v>
      </c>
      <c r="L962">
        <v>76</v>
      </c>
      <c r="M962">
        <v>44</v>
      </c>
      <c r="N962">
        <v>21</v>
      </c>
      <c r="O962">
        <v>21</v>
      </c>
      <c r="P962">
        <v>12</v>
      </c>
      <c r="Q962">
        <v>3</v>
      </c>
      <c r="R962">
        <v>3</v>
      </c>
      <c r="S962">
        <v>71</v>
      </c>
      <c r="T962">
        <v>77</v>
      </c>
      <c r="U962">
        <v>3312</v>
      </c>
      <c r="V962">
        <v>2633</v>
      </c>
      <c r="W962">
        <v>291</v>
      </c>
      <c r="X962">
        <v>178</v>
      </c>
    </row>
    <row r="963" spans="1:24" hidden="1" x14ac:dyDescent="0.25">
      <c r="A963" s="74" t="str">
        <f t="shared" si="15"/>
        <v>20147</v>
      </c>
      <c r="B963">
        <v>20</v>
      </c>
      <c r="C963">
        <v>147</v>
      </c>
      <c r="D963" t="s">
        <v>753</v>
      </c>
      <c r="E963" t="s">
        <v>276</v>
      </c>
      <c r="F963">
        <v>5234</v>
      </c>
      <c r="G963">
        <v>2603</v>
      </c>
      <c r="H963">
        <v>2631</v>
      </c>
      <c r="I963">
        <v>2516</v>
      </c>
      <c r="J963">
        <v>2533</v>
      </c>
      <c r="K963">
        <v>14</v>
      </c>
      <c r="L963">
        <v>9</v>
      </c>
      <c r="M963">
        <v>17</v>
      </c>
      <c r="N963">
        <v>21</v>
      </c>
      <c r="O963">
        <v>23</v>
      </c>
      <c r="P963">
        <v>28</v>
      </c>
      <c r="Q963">
        <v>0</v>
      </c>
      <c r="R963">
        <v>0</v>
      </c>
      <c r="S963">
        <v>33</v>
      </c>
      <c r="T963">
        <v>40</v>
      </c>
      <c r="U963">
        <v>2522</v>
      </c>
      <c r="V963">
        <v>2540</v>
      </c>
      <c r="W963">
        <v>81</v>
      </c>
      <c r="X963">
        <v>91</v>
      </c>
    </row>
    <row r="964" spans="1:24" hidden="1" x14ac:dyDescent="0.25">
      <c r="A964" s="74" t="str">
        <f t="shared" si="15"/>
        <v>20149</v>
      </c>
      <c r="B964">
        <v>20</v>
      </c>
      <c r="C964">
        <v>149</v>
      </c>
      <c r="D964" t="s">
        <v>753</v>
      </c>
      <c r="E964" t="s">
        <v>796</v>
      </c>
      <c r="F964">
        <v>24383</v>
      </c>
      <c r="G964">
        <v>12119</v>
      </c>
      <c r="H964">
        <v>12264</v>
      </c>
      <c r="I964">
        <v>11407</v>
      </c>
      <c r="J964">
        <v>11587</v>
      </c>
      <c r="K964">
        <v>177</v>
      </c>
      <c r="L964">
        <v>118</v>
      </c>
      <c r="M964">
        <v>115</v>
      </c>
      <c r="N964">
        <v>106</v>
      </c>
      <c r="O964">
        <v>108</v>
      </c>
      <c r="P964">
        <v>132</v>
      </c>
      <c r="Q964">
        <v>13</v>
      </c>
      <c r="R964">
        <v>17</v>
      </c>
      <c r="S964">
        <v>299</v>
      </c>
      <c r="T964">
        <v>304</v>
      </c>
      <c r="U964">
        <v>11516</v>
      </c>
      <c r="V964">
        <v>11618</v>
      </c>
      <c r="W964">
        <v>603</v>
      </c>
      <c r="X964">
        <v>646</v>
      </c>
    </row>
    <row r="965" spans="1:24" hidden="1" x14ac:dyDescent="0.25">
      <c r="A965" s="74" t="str">
        <f t="shared" si="15"/>
        <v>20151</v>
      </c>
      <c r="B965">
        <v>20</v>
      </c>
      <c r="C965">
        <v>151</v>
      </c>
      <c r="D965" t="s">
        <v>753</v>
      </c>
      <c r="E965" t="s">
        <v>797</v>
      </c>
      <c r="F965">
        <v>9164</v>
      </c>
      <c r="G965">
        <v>4552</v>
      </c>
      <c r="H965">
        <v>4612</v>
      </c>
      <c r="I965">
        <v>4274</v>
      </c>
      <c r="J965">
        <v>4321</v>
      </c>
      <c r="K965">
        <v>95</v>
      </c>
      <c r="L965">
        <v>64</v>
      </c>
      <c r="M965">
        <v>43</v>
      </c>
      <c r="N965">
        <v>53</v>
      </c>
      <c r="O965">
        <v>37</v>
      </c>
      <c r="P965">
        <v>53</v>
      </c>
      <c r="Q965">
        <v>1</v>
      </c>
      <c r="R965">
        <v>3</v>
      </c>
      <c r="S965">
        <v>102</v>
      </c>
      <c r="T965">
        <v>118</v>
      </c>
      <c r="U965">
        <v>4222</v>
      </c>
      <c r="V965">
        <v>4273</v>
      </c>
      <c r="W965">
        <v>330</v>
      </c>
      <c r="X965">
        <v>339</v>
      </c>
    </row>
    <row r="966" spans="1:24" hidden="1" x14ac:dyDescent="0.25">
      <c r="A966" s="74" t="str">
        <f t="shared" si="15"/>
        <v>20153</v>
      </c>
      <c r="B966">
        <v>20</v>
      </c>
      <c r="C966">
        <v>153</v>
      </c>
      <c r="D966" t="s">
        <v>753</v>
      </c>
      <c r="E966" t="s">
        <v>798</v>
      </c>
      <c r="F966">
        <v>2530</v>
      </c>
      <c r="G966">
        <v>1280</v>
      </c>
      <c r="H966">
        <v>1250</v>
      </c>
      <c r="I966">
        <v>1224</v>
      </c>
      <c r="J966">
        <v>1188</v>
      </c>
      <c r="K966">
        <v>14</v>
      </c>
      <c r="L966">
        <v>10</v>
      </c>
      <c r="M966">
        <v>4</v>
      </c>
      <c r="N966">
        <v>14</v>
      </c>
      <c r="O966">
        <v>4</v>
      </c>
      <c r="P966">
        <v>18</v>
      </c>
      <c r="Q966">
        <v>0</v>
      </c>
      <c r="R966">
        <v>2</v>
      </c>
      <c r="S966">
        <v>34</v>
      </c>
      <c r="T966">
        <v>18</v>
      </c>
      <c r="U966">
        <v>1169</v>
      </c>
      <c r="V966">
        <v>1167</v>
      </c>
      <c r="W966">
        <v>111</v>
      </c>
      <c r="X966">
        <v>83</v>
      </c>
    </row>
    <row r="967" spans="1:24" hidden="1" x14ac:dyDescent="0.25">
      <c r="A967" s="74" t="str">
        <f t="shared" si="15"/>
        <v>20155</v>
      </c>
      <c r="B967">
        <v>20</v>
      </c>
      <c r="C967">
        <v>155</v>
      </c>
      <c r="D967" t="s">
        <v>753</v>
      </c>
      <c r="E967" t="s">
        <v>799</v>
      </c>
      <c r="F967">
        <v>61998</v>
      </c>
      <c r="G967">
        <v>31154</v>
      </c>
      <c r="H967">
        <v>30844</v>
      </c>
      <c r="I967">
        <v>28432</v>
      </c>
      <c r="J967">
        <v>28981</v>
      </c>
      <c r="K967">
        <v>1467</v>
      </c>
      <c r="L967">
        <v>639</v>
      </c>
      <c r="M967">
        <v>292</v>
      </c>
      <c r="N967">
        <v>238</v>
      </c>
      <c r="O967">
        <v>180</v>
      </c>
      <c r="P967">
        <v>183</v>
      </c>
      <c r="Q967">
        <v>29</v>
      </c>
      <c r="R967">
        <v>10</v>
      </c>
      <c r="S967">
        <v>754</v>
      </c>
      <c r="T967">
        <v>793</v>
      </c>
      <c r="U967">
        <v>28044</v>
      </c>
      <c r="V967">
        <v>27916</v>
      </c>
      <c r="W967">
        <v>3110</v>
      </c>
      <c r="X967">
        <v>2928</v>
      </c>
    </row>
    <row r="968" spans="1:24" hidden="1" x14ac:dyDescent="0.25">
      <c r="A968" s="74" t="str">
        <f t="shared" si="15"/>
        <v>20157</v>
      </c>
      <c r="B968">
        <v>20</v>
      </c>
      <c r="C968">
        <v>157</v>
      </c>
      <c r="D968" t="s">
        <v>753</v>
      </c>
      <c r="E968" t="s">
        <v>800</v>
      </c>
      <c r="F968">
        <v>4636</v>
      </c>
      <c r="G968">
        <v>2308</v>
      </c>
      <c r="H968">
        <v>2328</v>
      </c>
      <c r="I968">
        <v>2227</v>
      </c>
      <c r="J968">
        <v>2251</v>
      </c>
      <c r="K968">
        <v>20</v>
      </c>
      <c r="L968">
        <v>17</v>
      </c>
      <c r="M968">
        <v>8</v>
      </c>
      <c r="N968">
        <v>6</v>
      </c>
      <c r="O968">
        <v>16</v>
      </c>
      <c r="P968">
        <v>13</v>
      </c>
      <c r="Q968">
        <v>0</v>
      </c>
      <c r="R968">
        <v>1</v>
      </c>
      <c r="S968">
        <v>37</v>
      </c>
      <c r="T968">
        <v>40</v>
      </c>
      <c r="U968">
        <v>2242</v>
      </c>
      <c r="V968">
        <v>2281</v>
      </c>
      <c r="W968">
        <v>66</v>
      </c>
      <c r="X968">
        <v>47</v>
      </c>
    </row>
    <row r="969" spans="1:24" hidden="1" x14ac:dyDescent="0.25">
      <c r="A969" s="74" t="str">
        <f t="shared" si="15"/>
        <v>20159</v>
      </c>
      <c r="B969">
        <v>20</v>
      </c>
      <c r="C969">
        <v>159</v>
      </c>
      <c r="D969" t="s">
        <v>753</v>
      </c>
      <c r="E969" t="s">
        <v>801</v>
      </c>
      <c r="F969">
        <v>9537</v>
      </c>
      <c r="G969">
        <v>4783</v>
      </c>
      <c r="H969">
        <v>4754</v>
      </c>
      <c r="I969">
        <v>4409</v>
      </c>
      <c r="J969">
        <v>4451</v>
      </c>
      <c r="K969">
        <v>111</v>
      </c>
      <c r="L969">
        <v>55</v>
      </c>
      <c r="M969">
        <v>79</v>
      </c>
      <c r="N969">
        <v>47</v>
      </c>
      <c r="O969">
        <v>40</v>
      </c>
      <c r="P969">
        <v>81</v>
      </c>
      <c r="Q969">
        <v>5</v>
      </c>
      <c r="R969">
        <v>3</v>
      </c>
      <c r="S969">
        <v>139</v>
      </c>
      <c r="T969">
        <v>117</v>
      </c>
      <c r="U969">
        <v>4168</v>
      </c>
      <c r="V969">
        <v>4263</v>
      </c>
      <c r="W969">
        <v>615</v>
      </c>
      <c r="X969">
        <v>491</v>
      </c>
    </row>
    <row r="970" spans="1:24" hidden="1" x14ac:dyDescent="0.25">
      <c r="A970" s="74" t="str">
        <f t="shared" si="15"/>
        <v>20161</v>
      </c>
      <c r="B970">
        <v>20</v>
      </c>
      <c r="C970">
        <v>161</v>
      </c>
      <c r="D970" t="s">
        <v>753</v>
      </c>
      <c r="E970" t="s">
        <v>802</v>
      </c>
      <c r="F970">
        <v>74232</v>
      </c>
      <c r="G970">
        <v>39316</v>
      </c>
      <c r="H970">
        <v>34916</v>
      </c>
      <c r="I970">
        <v>32715</v>
      </c>
      <c r="J970">
        <v>29272</v>
      </c>
      <c r="K970">
        <v>2991</v>
      </c>
      <c r="L970">
        <v>2183</v>
      </c>
      <c r="M970">
        <v>274</v>
      </c>
      <c r="N970">
        <v>246</v>
      </c>
      <c r="O970">
        <v>1827</v>
      </c>
      <c r="P970">
        <v>1826</v>
      </c>
      <c r="Q970">
        <v>146</v>
      </c>
      <c r="R970">
        <v>76</v>
      </c>
      <c r="S970">
        <v>1363</v>
      </c>
      <c r="T970">
        <v>1313</v>
      </c>
      <c r="U970">
        <v>36007</v>
      </c>
      <c r="V970">
        <v>31953</v>
      </c>
      <c r="W970">
        <v>3309</v>
      </c>
      <c r="X970">
        <v>2963</v>
      </c>
    </row>
    <row r="971" spans="1:24" hidden="1" x14ac:dyDescent="0.25">
      <c r="A971" s="74" t="str">
        <f t="shared" si="15"/>
        <v>20163</v>
      </c>
      <c r="B971">
        <v>20</v>
      </c>
      <c r="C971">
        <v>163</v>
      </c>
      <c r="D971" t="s">
        <v>753</v>
      </c>
      <c r="E971" t="s">
        <v>803</v>
      </c>
      <c r="F971">
        <v>4920</v>
      </c>
      <c r="G971">
        <v>2397</v>
      </c>
      <c r="H971">
        <v>2523</v>
      </c>
      <c r="I971">
        <v>2314</v>
      </c>
      <c r="J971">
        <v>2415</v>
      </c>
      <c r="K971">
        <v>17</v>
      </c>
      <c r="L971">
        <v>23</v>
      </c>
      <c r="M971">
        <v>10</v>
      </c>
      <c r="N971">
        <v>17</v>
      </c>
      <c r="O971">
        <v>11</v>
      </c>
      <c r="P971">
        <v>30</v>
      </c>
      <c r="Q971">
        <v>4</v>
      </c>
      <c r="R971">
        <v>2</v>
      </c>
      <c r="S971">
        <v>41</v>
      </c>
      <c r="T971">
        <v>36</v>
      </c>
      <c r="U971">
        <v>2330</v>
      </c>
      <c r="V971">
        <v>2470</v>
      </c>
      <c r="W971">
        <v>67</v>
      </c>
      <c r="X971">
        <v>53</v>
      </c>
    </row>
    <row r="972" spans="1:24" hidden="1" x14ac:dyDescent="0.25">
      <c r="A972" s="74" t="str">
        <f t="shared" si="15"/>
        <v>20165</v>
      </c>
      <c r="B972">
        <v>20</v>
      </c>
      <c r="C972">
        <v>165</v>
      </c>
      <c r="D972" t="s">
        <v>753</v>
      </c>
      <c r="E972" t="s">
        <v>694</v>
      </c>
      <c r="F972">
        <v>3036</v>
      </c>
      <c r="G972">
        <v>1552</v>
      </c>
      <c r="H972">
        <v>1484</v>
      </c>
      <c r="I972">
        <v>1501</v>
      </c>
      <c r="J972">
        <v>1423</v>
      </c>
      <c r="K972">
        <v>10</v>
      </c>
      <c r="L972">
        <v>6</v>
      </c>
      <c r="M972">
        <v>17</v>
      </c>
      <c r="N972">
        <v>14</v>
      </c>
      <c r="O972">
        <v>2</v>
      </c>
      <c r="P972">
        <v>10</v>
      </c>
      <c r="Q972">
        <v>0</v>
      </c>
      <c r="R972">
        <v>2</v>
      </c>
      <c r="S972">
        <v>22</v>
      </c>
      <c r="T972">
        <v>29</v>
      </c>
      <c r="U972">
        <v>1486</v>
      </c>
      <c r="V972">
        <v>1423</v>
      </c>
      <c r="W972">
        <v>66</v>
      </c>
      <c r="X972">
        <v>61</v>
      </c>
    </row>
    <row r="973" spans="1:24" hidden="1" x14ac:dyDescent="0.25">
      <c r="A973" s="74" t="str">
        <f t="shared" si="15"/>
        <v>20167</v>
      </c>
      <c r="B973">
        <v>20</v>
      </c>
      <c r="C973">
        <v>167</v>
      </c>
      <c r="D973" t="s">
        <v>753</v>
      </c>
      <c r="E973" t="s">
        <v>186</v>
      </c>
      <c r="F973">
        <v>6856</v>
      </c>
      <c r="G973">
        <v>3375</v>
      </c>
      <c r="H973">
        <v>3481</v>
      </c>
      <c r="I973">
        <v>3197</v>
      </c>
      <c r="J973">
        <v>3309</v>
      </c>
      <c r="K973">
        <v>60</v>
      </c>
      <c r="L973">
        <v>31</v>
      </c>
      <c r="M973">
        <v>33</v>
      </c>
      <c r="N973">
        <v>44</v>
      </c>
      <c r="O973">
        <v>21</v>
      </c>
      <c r="P973">
        <v>27</v>
      </c>
      <c r="Q973">
        <v>1</v>
      </c>
      <c r="R973">
        <v>1</v>
      </c>
      <c r="S973">
        <v>63</v>
      </c>
      <c r="T973">
        <v>69</v>
      </c>
      <c r="U973">
        <v>3233</v>
      </c>
      <c r="V973">
        <v>3353</v>
      </c>
      <c r="W973">
        <v>142</v>
      </c>
      <c r="X973">
        <v>128</v>
      </c>
    </row>
    <row r="974" spans="1:24" hidden="1" x14ac:dyDescent="0.25">
      <c r="A974" s="74" t="str">
        <f t="shared" si="15"/>
        <v>20169</v>
      </c>
      <c r="B974">
        <v>20</v>
      </c>
      <c r="C974">
        <v>169</v>
      </c>
      <c r="D974" t="s">
        <v>753</v>
      </c>
      <c r="E974" t="s">
        <v>282</v>
      </c>
      <c r="F974">
        <v>54224</v>
      </c>
      <c r="G974">
        <v>26909</v>
      </c>
      <c r="H974">
        <v>27315</v>
      </c>
      <c r="I974">
        <v>24098</v>
      </c>
      <c r="J974">
        <v>24766</v>
      </c>
      <c r="K974">
        <v>1134</v>
      </c>
      <c r="L974">
        <v>832</v>
      </c>
      <c r="M974">
        <v>220</v>
      </c>
      <c r="N974">
        <v>207</v>
      </c>
      <c r="O974">
        <v>590</v>
      </c>
      <c r="P974">
        <v>663</v>
      </c>
      <c r="Q974">
        <v>28</v>
      </c>
      <c r="R974">
        <v>17</v>
      </c>
      <c r="S974">
        <v>839</v>
      </c>
      <c r="T974">
        <v>830</v>
      </c>
      <c r="U974">
        <v>23623</v>
      </c>
      <c r="V974">
        <v>24189</v>
      </c>
      <c r="W974">
        <v>3286</v>
      </c>
      <c r="X974">
        <v>3126</v>
      </c>
    </row>
    <row r="975" spans="1:24" hidden="1" x14ac:dyDescent="0.25">
      <c r="A975" s="74" t="str">
        <f t="shared" si="15"/>
        <v>20171</v>
      </c>
      <c r="B975">
        <v>20</v>
      </c>
      <c r="C975">
        <v>171</v>
      </c>
      <c r="D975" t="s">
        <v>753</v>
      </c>
      <c r="E975" t="s">
        <v>283</v>
      </c>
      <c r="F975">
        <v>4823</v>
      </c>
      <c r="G975">
        <v>2431</v>
      </c>
      <c r="H975">
        <v>2392</v>
      </c>
      <c r="I975">
        <v>2298</v>
      </c>
      <c r="J975">
        <v>2289</v>
      </c>
      <c r="K975">
        <v>22</v>
      </c>
      <c r="L975">
        <v>17</v>
      </c>
      <c r="M975">
        <v>39</v>
      </c>
      <c r="N975">
        <v>28</v>
      </c>
      <c r="O975">
        <v>37</v>
      </c>
      <c r="P975">
        <v>25</v>
      </c>
      <c r="Q975">
        <v>4</v>
      </c>
      <c r="R975">
        <v>4</v>
      </c>
      <c r="S975">
        <v>31</v>
      </c>
      <c r="T975">
        <v>29</v>
      </c>
      <c r="U975">
        <v>1953</v>
      </c>
      <c r="V975">
        <v>1986</v>
      </c>
      <c r="W975">
        <v>478</v>
      </c>
      <c r="X975">
        <v>406</v>
      </c>
    </row>
    <row r="976" spans="1:24" hidden="1" x14ac:dyDescent="0.25">
      <c r="A976" s="74" t="str">
        <f t="shared" si="15"/>
        <v>20173</v>
      </c>
      <c r="B976">
        <v>20</v>
      </c>
      <c r="C976">
        <v>173</v>
      </c>
      <c r="D976" t="s">
        <v>753</v>
      </c>
      <c r="E976" t="s">
        <v>400</v>
      </c>
      <c r="F976">
        <v>516042</v>
      </c>
      <c r="G976">
        <v>254968</v>
      </c>
      <c r="H976">
        <v>261074</v>
      </c>
      <c r="I976">
        <v>206935</v>
      </c>
      <c r="J976">
        <v>210381</v>
      </c>
      <c r="K976">
        <v>23524</v>
      </c>
      <c r="L976">
        <v>24303</v>
      </c>
      <c r="M976">
        <v>3366</v>
      </c>
      <c r="N976">
        <v>3510</v>
      </c>
      <c r="O976">
        <v>11191</v>
      </c>
      <c r="P976">
        <v>12463</v>
      </c>
      <c r="Q976">
        <v>254</v>
      </c>
      <c r="R976">
        <v>234</v>
      </c>
      <c r="S976">
        <v>9698</v>
      </c>
      <c r="T976">
        <v>10183</v>
      </c>
      <c r="U976">
        <v>215482</v>
      </c>
      <c r="V976">
        <v>222920</v>
      </c>
      <c r="W976">
        <v>39486</v>
      </c>
      <c r="X976">
        <v>38154</v>
      </c>
    </row>
    <row r="977" spans="1:24" hidden="1" x14ac:dyDescent="0.25">
      <c r="A977" s="74" t="str">
        <f t="shared" si="15"/>
        <v>20175</v>
      </c>
      <c r="B977">
        <v>20</v>
      </c>
      <c r="C977">
        <v>175</v>
      </c>
      <c r="D977" t="s">
        <v>753</v>
      </c>
      <c r="E977" t="s">
        <v>804</v>
      </c>
      <c r="F977">
        <v>21428</v>
      </c>
      <c r="G977">
        <v>10964</v>
      </c>
      <c r="H977">
        <v>10464</v>
      </c>
      <c r="I977">
        <v>9711</v>
      </c>
      <c r="J977">
        <v>9285</v>
      </c>
      <c r="K977">
        <v>488</v>
      </c>
      <c r="L977">
        <v>493</v>
      </c>
      <c r="M977">
        <v>186</v>
      </c>
      <c r="N977">
        <v>177</v>
      </c>
      <c r="O977">
        <v>341</v>
      </c>
      <c r="P977">
        <v>295</v>
      </c>
      <c r="Q977">
        <v>35</v>
      </c>
      <c r="R977">
        <v>17</v>
      </c>
      <c r="S977">
        <v>203</v>
      </c>
      <c r="T977">
        <v>197</v>
      </c>
      <c r="U977">
        <v>3888</v>
      </c>
      <c r="V977">
        <v>4009</v>
      </c>
      <c r="W977">
        <v>7076</v>
      </c>
      <c r="X977">
        <v>6455</v>
      </c>
    </row>
    <row r="978" spans="1:24" hidden="1" x14ac:dyDescent="0.25">
      <c r="A978" s="74" t="str">
        <f t="shared" si="15"/>
        <v>20177</v>
      </c>
      <c r="B978">
        <v>20</v>
      </c>
      <c r="C978">
        <v>177</v>
      </c>
      <c r="D978" t="s">
        <v>753</v>
      </c>
      <c r="E978" t="s">
        <v>805</v>
      </c>
      <c r="F978">
        <v>176875</v>
      </c>
      <c r="G978">
        <v>85589</v>
      </c>
      <c r="H978">
        <v>91286</v>
      </c>
      <c r="I978">
        <v>72005</v>
      </c>
      <c r="J978">
        <v>76919</v>
      </c>
      <c r="K978">
        <v>7355</v>
      </c>
      <c r="L978">
        <v>7641</v>
      </c>
      <c r="M978">
        <v>1179</v>
      </c>
      <c r="N978">
        <v>1298</v>
      </c>
      <c r="O978">
        <v>1269</v>
      </c>
      <c r="P978">
        <v>1494</v>
      </c>
      <c r="Q978">
        <v>119</v>
      </c>
      <c r="R978">
        <v>107</v>
      </c>
      <c r="S978">
        <v>3662</v>
      </c>
      <c r="T978">
        <v>3827</v>
      </c>
      <c r="U978">
        <v>74241</v>
      </c>
      <c r="V978">
        <v>79963</v>
      </c>
      <c r="W978">
        <v>11348</v>
      </c>
      <c r="X978">
        <v>11323</v>
      </c>
    </row>
    <row r="979" spans="1:24" hidden="1" x14ac:dyDescent="0.25">
      <c r="A979" s="74" t="str">
        <f t="shared" si="15"/>
        <v>20179</v>
      </c>
      <c r="B979">
        <v>20</v>
      </c>
      <c r="C979">
        <v>179</v>
      </c>
      <c r="D979" t="s">
        <v>753</v>
      </c>
      <c r="E979" t="s">
        <v>806</v>
      </c>
      <c r="F979">
        <v>2521</v>
      </c>
      <c r="G979">
        <v>1274</v>
      </c>
      <c r="H979">
        <v>1247</v>
      </c>
      <c r="I979">
        <v>1239</v>
      </c>
      <c r="J979">
        <v>1208</v>
      </c>
      <c r="K979">
        <v>12</v>
      </c>
      <c r="L979">
        <v>9</v>
      </c>
      <c r="M979">
        <v>9</v>
      </c>
      <c r="N979">
        <v>6</v>
      </c>
      <c r="O979">
        <v>4</v>
      </c>
      <c r="P979">
        <v>5</v>
      </c>
      <c r="Q979">
        <v>0</v>
      </c>
      <c r="R979">
        <v>1</v>
      </c>
      <c r="S979">
        <v>10</v>
      </c>
      <c r="T979">
        <v>18</v>
      </c>
      <c r="U979">
        <v>1201</v>
      </c>
      <c r="V979">
        <v>1176</v>
      </c>
      <c r="W979">
        <v>73</v>
      </c>
      <c r="X979">
        <v>71</v>
      </c>
    </row>
    <row r="980" spans="1:24" hidden="1" x14ac:dyDescent="0.25">
      <c r="A980" s="74" t="str">
        <f t="shared" si="15"/>
        <v>20181</v>
      </c>
      <c r="B980">
        <v>20</v>
      </c>
      <c r="C980">
        <v>181</v>
      </c>
      <c r="D980" t="s">
        <v>753</v>
      </c>
      <c r="E980" t="s">
        <v>69</v>
      </c>
      <c r="F980">
        <v>5917</v>
      </c>
      <c r="G980">
        <v>2957</v>
      </c>
      <c r="H980">
        <v>2960</v>
      </c>
      <c r="I980">
        <v>2827</v>
      </c>
      <c r="J980">
        <v>2821</v>
      </c>
      <c r="K980">
        <v>30</v>
      </c>
      <c r="L980">
        <v>37</v>
      </c>
      <c r="M980">
        <v>24</v>
      </c>
      <c r="N980">
        <v>14</v>
      </c>
      <c r="O980">
        <v>16</v>
      </c>
      <c r="P980">
        <v>13</v>
      </c>
      <c r="Q980">
        <v>5</v>
      </c>
      <c r="R980">
        <v>7</v>
      </c>
      <c r="S980">
        <v>55</v>
      </c>
      <c r="T980">
        <v>68</v>
      </c>
      <c r="U980">
        <v>2595</v>
      </c>
      <c r="V980">
        <v>2586</v>
      </c>
      <c r="W980">
        <v>362</v>
      </c>
      <c r="X980">
        <v>374</v>
      </c>
    </row>
    <row r="981" spans="1:24" hidden="1" x14ac:dyDescent="0.25">
      <c r="A981" s="74" t="str">
        <f t="shared" si="15"/>
        <v>20183</v>
      </c>
      <c r="B981">
        <v>20</v>
      </c>
      <c r="C981">
        <v>183</v>
      </c>
      <c r="D981" t="s">
        <v>753</v>
      </c>
      <c r="E981" t="s">
        <v>807</v>
      </c>
      <c r="F981">
        <v>3583</v>
      </c>
      <c r="G981">
        <v>1804</v>
      </c>
      <c r="H981">
        <v>1779</v>
      </c>
      <c r="I981">
        <v>1738</v>
      </c>
      <c r="J981">
        <v>1706</v>
      </c>
      <c r="K981">
        <v>7</v>
      </c>
      <c r="L981">
        <v>3</v>
      </c>
      <c r="M981">
        <v>7</v>
      </c>
      <c r="N981">
        <v>10</v>
      </c>
      <c r="O981">
        <v>10</v>
      </c>
      <c r="P981">
        <v>7</v>
      </c>
      <c r="Q981">
        <v>2</v>
      </c>
      <c r="R981">
        <v>3</v>
      </c>
      <c r="S981">
        <v>40</v>
      </c>
      <c r="T981">
        <v>50</v>
      </c>
      <c r="U981">
        <v>1763</v>
      </c>
      <c r="V981">
        <v>1736</v>
      </c>
      <c r="W981">
        <v>41</v>
      </c>
      <c r="X981">
        <v>43</v>
      </c>
    </row>
    <row r="982" spans="1:24" hidden="1" x14ac:dyDescent="0.25">
      <c r="A982" s="74" t="str">
        <f t="shared" si="15"/>
        <v>20185</v>
      </c>
      <c r="B982">
        <v>20</v>
      </c>
      <c r="C982">
        <v>185</v>
      </c>
      <c r="D982" t="s">
        <v>753</v>
      </c>
      <c r="E982" t="s">
        <v>808</v>
      </c>
      <c r="F982">
        <v>4156</v>
      </c>
      <c r="G982">
        <v>2106</v>
      </c>
      <c r="H982">
        <v>2050</v>
      </c>
      <c r="I982">
        <v>1991</v>
      </c>
      <c r="J982">
        <v>1934</v>
      </c>
      <c r="K982">
        <v>17</v>
      </c>
      <c r="L982">
        <v>12</v>
      </c>
      <c r="M982">
        <v>49</v>
      </c>
      <c r="N982">
        <v>39</v>
      </c>
      <c r="O982">
        <v>8</v>
      </c>
      <c r="P982">
        <v>12</v>
      </c>
      <c r="Q982">
        <v>1</v>
      </c>
      <c r="R982">
        <v>0</v>
      </c>
      <c r="S982">
        <v>40</v>
      </c>
      <c r="T982">
        <v>53</v>
      </c>
      <c r="U982">
        <v>1802</v>
      </c>
      <c r="V982">
        <v>1799</v>
      </c>
      <c r="W982">
        <v>304</v>
      </c>
      <c r="X982">
        <v>251</v>
      </c>
    </row>
    <row r="983" spans="1:24" hidden="1" x14ac:dyDescent="0.25">
      <c r="A983" s="74" t="str">
        <f t="shared" si="15"/>
        <v>20187</v>
      </c>
      <c r="B983">
        <v>20</v>
      </c>
      <c r="C983">
        <v>187</v>
      </c>
      <c r="D983" t="s">
        <v>753</v>
      </c>
      <c r="E983" t="s">
        <v>809</v>
      </c>
      <c r="F983">
        <v>2006</v>
      </c>
      <c r="G983">
        <v>1001</v>
      </c>
      <c r="H983">
        <v>1005</v>
      </c>
      <c r="I983">
        <v>930</v>
      </c>
      <c r="J983">
        <v>923</v>
      </c>
      <c r="K983">
        <v>15</v>
      </c>
      <c r="L983">
        <v>5</v>
      </c>
      <c r="M983">
        <v>21</v>
      </c>
      <c r="N983">
        <v>29</v>
      </c>
      <c r="O983">
        <v>3</v>
      </c>
      <c r="P983">
        <v>4</v>
      </c>
      <c r="Q983">
        <v>2</v>
      </c>
      <c r="R983">
        <v>2</v>
      </c>
      <c r="S983">
        <v>30</v>
      </c>
      <c r="T983">
        <v>42</v>
      </c>
      <c r="U983">
        <v>598</v>
      </c>
      <c r="V983">
        <v>646</v>
      </c>
      <c r="W983">
        <v>403</v>
      </c>
      <c r="X983">
        <v>359</v>
      </c>
    </row>
    <row r="984" spans="1:24" hidden="1" x14ac:dyDescent="0.25">
      <c r="A984" s="74" t="str">
        <f t="shared" si="15"/>
        <v>20189</v>
      </c>
      <c r="B984">
        <v>20</v>
      </c>
      <c r="C984">
        <v>189</v>
      </c>
      <c r="D984" t="s">
        <v>753</v>
      </c>
      <c r="E984" t="s">
        <v>810</v>
      </c>
      <c r="F984">
        <v>5485</v>
      </c>
      <c r="G984">
        <v>2700</v>
      </c>
      <c r="H984">
        <v>2785</v>
      </c>
      <c r="I984">
        <v>2540</v>
      </c>
      <c r="J984">
        <v>2646</v>
      </c>
      <c r="K984">
        <v>30</v>
      </c>
      <c r="L984">
        <v>17</v>
      </c>
      <c r="M984">
        <v>50</v>
      </c>
      <c r="N984">
        <v>56</v>
      </c>
      <c r="O984">
        <v>20</v>
      </c>
      <c r="P984">
        <v>17</v>
      </c>
      <c r="Q984">
        <v>4</v>
      </c>
      <c r="R984">
        <v>3</v>
      </c>
      <c r="S984">
        <v>56</v>
      </c>
      <c r="T984">
        <v>46</v>
      </c>
      <c r="U984">
        <v>1661</v>
      </c>
      <c r="V984">
        <v>1772</v>
      </c>
      <c r="W984">
        <v>1039</v>
      </c>
      <c r="X984">
        <v>1013</v>
      </c>
    </row>
    <row r="985" spans="1:24" hidden="1" x14ac:dyDescent="0.25">
      <c r="A985" s="74" t="str">
        <f t="shared" si="15"/>
        <v>20191</v>
      </c>
      <c r="B985">
        <v>20</v>
      </c>
      <c r="C985">
        <v>191</v>
      </c>
      <c r="D985" t="s">
        <v>753</v>
      </c>
      <c r="E985" t="s">
        <v>811</v>
      </c>
      <c r="F985">
        <v>22836</v>
      </c>
      <c r="G985">
        <v>11450</v>
      </c>
      <c r="H985">
        <v>11386</v>
      </c>
      <c r="I985">
        <v>10774</v>
      </c>
      <c r="J985">
        <v>10700</v>
      </c>
      <c r="K985">
        <v>163</v>
      </c>
      <c r="L985">
        <v>140</v>
      </c>
      <c r="M985">
        <v>140</v>
      </c>
      <c r="N985">
        <v>153</v>
      </c>
      <c r="O985">
        <v>43</v>
      </c>
      <c r="P985">
        <v>100</v>
      </c>
      <c r="Q985">
        <v>4</v>
      </c>
      <c r="R985">
        <v>3</v>
      </c>
      <c r="S985">
        <v>326</v>
      </c>
      <c r="T985">
        <v>290</v>
      </c>
      <c r="U985">
        <v>10806</v>
      </c>
      <c r="V985">
        <v>10749</v>
      </c>
      <c r="W985">
        <v>644</v>
      </c>
      <c r="X985">
        <v>637</v>
      </c>
    </row>
    <row r="986" spans="1:24" hidden="1" x14ac:dyDescent="0.25">
      <c r="A986" s="74" t="str">
        <f t="shared" si="15"/>
        <v>20193</v>
      </c>
      <c r="B986">
        <v>20</v>
      </c>
      <c r="C986">
        <v>193</v>
      </c>
      <c r="D986" t="s">
        <v>753</v>
      </c>
      <c r="E986" t="s">
        <v>558</v>
      </c>
      <c r="F986">
        <v>7777</v>
      </c>
      <c r="G986">
        <v>3795</v>
      </c>
      <c r="H986">
        <v>3982</v>
      </c>
      <c r="I986">
        <v>3607</v>
      </c>
      <c r="J986">
        <v>3801</v>
      </c>
      <c r="K986">
        <v>51</v>
      </c>
      <c r="L986">
        <v>39</v>
      </c>
      <c r="M986">
        <v>45</v>
      </c>
      <c r="N986">
        <v>38</v>
      </c>
      <c r="O986">
        <v>22</v>
      </c>
      <c r="P986">
        <v>41</v>
      </c>
      <c r="Q986">
        <v>3</v>
      </c>
      <c r="R986">
        <v>5</v>
      </c>
      <c r="S986">
        <v>67</v>
      </c>
      <c r="T986">
        <v>58</v>
      </c>
      <c r="U986">
        <v>3505</v>
      </c>
      <c r="V986">
        <v>3690</v>
      </c>
      <c r="W986">
        <v>290</v>
      </c>
      <c r="X986">
        <v>292</v>
      </c>
    </row>
    <row r="987" spans="1:24" hidden="1" x14ac:dyDescent="0.25">
      <c r="A987" s="74" t="str">
        <f t="shared" si="15"/>
        <v>20195</v>
      </c>
      <c r="B987">
        <v>20</v>
      </c>
      <c r="C987">
        <v>195</v>
      </c>
      <c r="D987" t="s">
        <v>753</v>
      </c>
      <c r="E987" t="s">
        <v>812</v>
      </c>
      <c r="F987">
        <v>2803</v>
      </c>
      <c r="G987">
        <v>1426</v>
      </c>
      <c r="H987">
        <v>1377</v>
      </c>
      <c r="I987">
        <v>1374</v>
      </c>
      <c r="J987">
        <v>1333</v>
      </c>
      <c r="K987">
        <v>12</v>
      </c>
      <c r="L987">
        <v>9</v>
      </c>
      <c r="M987">
        <v>7</v>
      </c>
      <c r="N987">
        <v>3</v>
      </c>
      <c r="O987">
        <v>8</v>
      </c>
      <c r="P987">
        <v>6</v>
      </c>
      <c r="Q987">
        <v>1</v>
      </c>
      <c r="R987">
        <v>1</v>
      </c>
      <c r="S987">
        <v>24</v>
      </c>
      <c r="T987">
        <v>25</v>
      </c>
      <c r="U987">
        <v>1387</v>
      </c>
      <c r="V987">
        <v>1342</v>
      </c>
      <c r="W987">
        <v>39</v>
      </c>
      <c r="X987">
        <v>35</v>
      </c>
    </row>
    <row r="988" spans="1:24" hidden="1" x14ac:dyDescent="0.25">
      <c r="A988" s="74" t="str">
        <f t="shared" si="15"/>
        <v>20197</v>
      </c>
      <c r="B988">
        <v>20</v>
      </c>
      <c r="C988">
        <v>197</v>
      </c>
      <c r="D988" t="s">
        <v>753</v>
      </c>
      <c r="E988" t="s">
        <v>813</v>
      </c>
      <c r="F988">
        <v>6931</v>
      </c>
      <c r="G988">
        <v>3550</v>
      </c>
      <c r="H988">
        <v>3381</v>
      </c>
      <c r="I988">
        <v>3397</v>
      </c>
      <c r="J988">
        <v>3216</v>
      </c>
      <c r="K988">
        <v>31</v>
      </c>
      <c r="L988">
        <v>19</v>
      </c>
      <c r="M988">
        <v>35</v>
      </c>
      <c r="N988">
        <v>29</v>
      </c>
      <c r="O988">
        <v>7</v>
      </c>
      <c r="P988">
        <v>15</v>
      </c>
      <c r="Q988">
        <v>0</v>
      </c>
      <c r="R988">
        <v>0</v>
      </c>
      <c r="S988">
        <v>80</v>
      </c>
      <c r="T988">
        <v>102</v>
      </c>
      <c r="U988">
        <v>3370</v>
      </c>
      <c r="V988">
        <v>3244</v>
      </c>
      <c r="W988">
        <v>180</v>
      </c>
      <c r="X988">
        <v>137</v>
      </c>
    </row>
    <row r="989" spans="1:24" hidden="1" x14ac:dyDescent="0.25">
      <c r="A989" s="74" t="str">
        <f t="shared" si="15"/>
        <v>20199</v>
      </c>
      <c r="B989">
        <v>20</v>
      </c>
      <c r="C989">
        <v>199</v>
      </c>
      <c r="D989" t="s">
        <v>753</v>
      </c>
      <c r="E989" t="s">
        <v>814</v>
      </c>
      <c r="F989">
        <v>1518</v>
      </c>
      <c r="G989">
        <v>760</v>
      </c>
      <c r="H989">
        <v>758</v>
      </c>
      <c r="I989">
        <v>731</v>
      </c>
      <c r="J989">
        <v>725</v>
      </c>
      <c r="K989">
        <v>10</v>
      </c>
      <c r="L989">
        <v>4</v>
      </c>
      <c r="M989">
        <v>4</v>
      </c>
      <c r="N989">
        <v>5</v>
      </c>
      <c r="O989">
        <v>0</v>
      </c>
      <c r="P989">
        <v>1</v>
      </c>
      <c r="Q989">
        <v>0</v>
      </c>
      <c r="R989">
        <v>0</v>
      </c>
      <c r="S989">
        <v>15</v>
      </c>
      <c r="T989">
        <v>23</v>
      </c>
      <c r="U989">
        <v>689</v>
      </c>
      <c r="V989">
        <v>691</v>
      </c>
      <c r="W989">
        <v>71</v>
      </c>
      <c r="X989">
        <v>67</v>
      </c>
    </row>
    <row r="990" spans="1:24" hidden="1" x14ac:dyDescent="0.25">
      <c r="A990" s="74" t="str">
        <f t="shared" si="15"/>
        <v>20201</v>
      </c>
      <c r="B990">
        <v>20</v>
      </c>
      <c r="C990">
        <v>201</v>
      </c>
      <c r="D990" t="s">
        <v>753</v>
      </c>
      <c r="E990" t="s">
        <v>75</v>
      </c>
      <c r="F990">
        <v>5406</v>
      </c>
      <c r="G990">
        <v>2749</v>
      </c>
      <c r="H990">
        <v>2657</v>
      </c>
      <c r="I990">
        <v>2675</v>
      </c>
      <c r="J990">
        <v>2559</v>
      </c>
      <c r="K990">
        <v>13</v>
      </c>
      <c r="L990">
        <v>17</v>
      </c>
      <c r="M990">
        <v>17</v>
      </c>
      <c r="N990">
        <v>13</v>
      </c>
      <c r="O990">
        <v>15</v>
      </c>
      <c r="P990">
        <v>28</v>
      </c>
      <c r="Q990">
        <v>3</v>
      </c>
      <c r="R990">
        <v>0</v>
      </c>
      <c r="S990">
        <v>26</v>
      </c>
      <c r="T990">
        <v>40</v>
      </c>
      <c r="U990">
        <v>2625</v>
      </c>
      <c r="V990">
        <v>2565</v>
      </c>
      <c r="W990">
        <v>124</v>
      </c>
      <c r="X990">
        <v>92</v>
      </c>
    </row>
    <row r="991" spans="1:24" hidden="1" x14ac:dyDescent="0.25">
      <c r="A991" s="74" t="str">
        <f t="shared" si="15"/>
        <v>20203</v>
      </c>
      <c r="B991">
        <v>20</v>
      </c>
      <c r="C991">
        <v>203</v>
      </c>
      <c r="D991" t="s">
        <v>753</v>
      </c>
      <c r="E991" t="s">
        <v>815</v>
      </c>
      <c r="F991">
        <v>2119</v>
      </c>
      <c r="G991">
        <v>1097</v>
      </c>
      <c r="H991">
        <v>1022</v>
      </c>
      <c r="I991">
        <v>1041</v>
      </c>
      <c r="J991">
        <v>971</v>
      </c>
      <c r="K991">
        <v>24</v>
      </c>
      <c r="L991">
        <v>13</v>
      </c>
      <c r="M991">
        <v>10</v>
      </c>
      <c r="N991">
        <v>15</v>
      </c>
      <c r="O991">
        <v>5</v>
      </c>
      <c r="P991">
        <v>3</v>
      </c>
      <c r="Q991">
        <v>0</v>
      </c>
      <c r="R991">
        <v>1</v>
      </c>
      <c r="S991">
        <v>17</v>
      </c>
      <c r="T991">
        <v>19</v>
      </c>
      <c r="U991">
        <v>743</v>
      </c>
      <c r="V991">
        <v>726</v>
      </c>
      <c r="W991">
        <v>354</v>
      </c>
      <c r="X991">
        <v>296</v>
      </c>
    </row>
    <row r="992" spans="1:24" hidden="1" x14ac:dyDescent="0.25">
      <c r="A992" s="74" t="str">
        <f t="shared" si="15"/>
        <v>20205</v>
      </c>
      <c r="B992">
        <v>20</v>
      </c>
      <c r="C992">
        <v>205</v>
      </c>
      <c r="D992" t="s">
        <v>753</v>
      </c>
      <c r="E992" t="s">
        <v>816</v>
      </c>
      <c r="F992">
        <v>8525</v>
      </c>
      <c r="G992">
        <v>4222</v>
      </c>
      <c r="H992">
        <v>4303</v>
      </c>
      <c r="I992">
        <v>3997</v>
      </c>
      <c r="J992">
        <v>4055</v>
      </c>
      <c r="K992">
        <v>27</v>
      </c>
      <c r="L992">
        <v>18</v>
      </c>
      <c r="M992">
        <v>65</v>
      </c>
      <c r="N992">
        <v>76</v>
      </c>
      <c r="O992">
        <v>11</v>
      </c>
      <c r="P992">
        <v>33</v>
      </c>
      <c r="Q992">
        <v>2</v>
      </c>
      <c r="R992">
        <v>5</v>
      </c>
      <c r="S992">
        <v>120</v>
      </c>
      <c r="T992">
        <v>116</v>
      </c>
      <c r="U992">
        <v>4058</v>
      </c>
      <c r="V992">
        <v>4155</v>
      </c>
      <c r="W992">
        <v>164</v>
      </c>
      <c r="X992">
        <v>148</v>
      </c>
    </row>
    <row r="993" spans="1:24" hidden="1" x14ac:dyDescent="0.25">
      <c r="A993" s="74" t="str">
        <f t="shared" si="15"/>
        <v>20207</v>
      </c>
      <c r="B993">
        <v>20</v>
      </c>
      <c r="C993">
        <v>207</v>
      </c>
      <c r="D993" t="s">
        <v>753</v>
      </c>
      <c r="E993" t="s">
        <v>817</v>
      </c>
      <c r="F993">
        <v>3138</v>
      </c>
      <c r="G993">
        <v>1576</v>
      </c>
      <c r="H993">
        <v>1562</v>
      </c>
      <c r="I993">
        <v>1482</v>
      </c>
      <c r="J993">
        <v>1494</v>
      </c>
      <c r="K993">
        <v>12</v>
      </c>
      <c r="L993">
        <v>8</v>
      </c>
      <c r="M993">
        <v>31</v>
      </c>
      <c r="N993">
        <v>24</v>
      </c>
      <c r="O993">
        <v>1</v>
      </c>
      <c r="P993">
        <v>3</v>
      </c>
      <c r="Q993">
        <v>0</v>
      </c>
      <c r="R993">
        <v>0</v>
      </c>
      <c r="S993">
        <v>50</v>
      </c>
      <c r="T993">
        <v>33</v>
      </c>
      <c r="U993">
        <v>1520</v>
      </c>
      <c r="V993">
        <v>1514</v>
      </c>
      <c r="W993">
        <v>56</v>
      </c>
      <c r="X993">
        <v>48</v>
      </c>
    </row>
    <row r="994" spans="1:24" hidden="1" x14ac:dyDescent="0.25">
      <c r="A994" s="74" t="str">
        <f t="shared" si="15"/>
        <v>20209</v>
      </c>
      <c r="B994">
        <v>20</v>
      </c>
      <c r="C994">
        <v>209</v>
      </c>
      <c r="D994" t="s">
        <v>753</v>
      </c>
      <c r="E994" t="s">
        <v>818</v>
      </c>
      <c r="F994">
        <v>165429</v>
      </c>
      <c r="G994">
        <v>82350</v>
      </c>
      <c r="H994">
        <v>83079</v>
      </c>
      <c r="I994">
        <v>56036</v>
      </c>
      <c r="J994">
        <v>55029</v>
      </c>
      <c r="K994">
        <v>17498</v>
      </c>
      <c r="L994">
        <v>19915</v>
      </c>
      <c r="M994">
        <v>1154</v>
      </c>
      <c r="N994">
        <v>1081</v>
      </c>
      <c r="O994">
        <v>4832</v>
      </c>
      <c r="P994">
        <v>4151</v>
      </c>
      <c r="Q994">
        <v>252</v>
      </c>
      <c r="R994">
        <v>259</v>
      </c>
      <c r="S994">
        <v>2578</v>
      </c>
      <c r="T994">
        <v>2644</v>
      </c>
      <c r="U994">
        <v>56527</v>
      </c>
      <c r="V994">
        <v>59536</v>
      </c>
      <c r="W994">
        <v>25823</v>
      </c>
      <c r="X994">
        <v>23543</v>
      </c>
    </row>
    <row r="995" spans="1:24" hidden="1" x14ac:dyDescent="0.25">
      <c r="A995" s="74" t="str">
        <f t="shared" si="15"/>
        <v>21001</v>
      </c>
      <c r="B995">
        <v>21</v>
      </c>
      <c r="C995">
        <v>1</v>
      </c>
      <c r="D995" t="s">
        <v>819</v>
      </c>
      <c r="E995" t="s">
        <v>710</v>
      </c>
      <c r="F995">
        <v>19202</v>
      </c>
      <c r="G995">
        <v>9570</v>
      </c>
      <c r="H995">
        <v>9632</v>
      </c>
      <c r="I995">
        <v>9003</v>
      </c>
      <c r="J995">
        <v>9207</v>
      </c>
      <c r="K995">
        <v>345</v>
      </c>
      <c r="L995">
        <v>209</v>
      </c>
      <c r="M995">
        <v>28</v>
      </c>
      <c r="N995">
        <v>30</v>
      </c>
      <c r="O995">
        <v>41</v>
      </c>
      <c r="P995">
        <v>37</v>
      </c>
      <c r="Q995">
        <v>3</v>
      </c>
      <c r="R995">
        <v>7</v>
      </c>
      <c r="S995">
        <v>150</v>
      </c>
      <c r="T995">
        <v>142</v>
      </c>
      <c r="U995">
        <v>9335</v>
      </c>
      <c r="V995">
        <v>9452</v>
      </c>
      <c r="W995">
        <v>235</v>
      </c>
      <c r="X995">
        <v>180</v>
      </c>
    </row>
    <row r="996" spans="1:24" hidden="1" x14ac:dyDescent="0.25">
      <c r="A996" s="74" t="str">
        <f t="shared" si="15"/>
        <v>21003</v>
      </c>
      <c r="B996">
        <v>21</v>
      </c>
      <c r="C996">
        <v>3</v>
      </c>
      <c r="D996" t="s">
        <v>819</v>
      </c>
      <c r="E996" t="s">
        <v>669</v>
      </c>
      <c r="F996">
        <v>21315</v>
      </c>
      <c r="G996">
        <v>10575</v>
      </c>
      <c r="H996">
        <v>10740</v>
      </c>
      <c r="I996">
        <v>10186</v>
      </c>
      <c r="J996">
        <v>10428</v>
      </c>
      <c r="K996">
        <v>165</v>
      </c>
      <c r="L996">
        <v>102</v>
      </c>
      <c r="M996">
        <v>37</v>
      </c>
      <c r="N996">
        <v>31</v>
      </c>
      <c r="O996">
        <v>24</v>
      </c>
      <c r="P996">
        <v>35</v>
      </c>
      <c r="Q996">
        <v>2</v>
      </c>
      <c r="R996">
        <v>1</v>
      </c>
      <c r="S996">
        <v>161</v>
      </c>
      <c r="T996">
        <v>143</v>
      </c>
      <c r="U996">
        <v>10288</v>
      </c>
      <c r="V996">
        <v>10512</v>
      </c>
      <c r="W996">
        <v>287</v>
      </c>
      <c r="X996">
        <v>228</v>
      </c>
    </row>
    <row r="997" spans="1:24" hidden="1" x14ac:dyDescent="0.25">
      <c r="A997" s="74" t="str">
        <f t="shared" si="15"/>
        <v>21005</v>
      </c>
      <c r="B997">
        <v>21</v>
      </c>
      <c r="C997">
        <v>5</v>
      </c>
      <c r="D997" t="s">
        <v>819</v>
      </c>
      <c r="E997" t="s">
        <v>754</v>
      </c>
      <c r="F997">
        <v>22747</v>
      </c>
      <c r="G997">
        <v>11138</v>
      </c>
      <c r="H997">
        <v>11609</v>
      </c>
      <c r="I997">
        <v>10585</v>
      </c>
      <c r="J997">
        <v>11041</v>
      </c>
      <c r="K997">
        <v>260</v>
      </c>
      <c r="L997">
        <v>226</v>
      </c>
      <c r="M997">
        <v>41</v>
      </c>
      <c r="N997">
        <v>18</v>
      </c>
      <c r="O997">
        <v>66</v>
      </c>
      <c r="P997">
        <v>95</v>
      </c>
      <c r="Q997">
        <v>8</v>
      </c>
      <c r="R997">
        <v>3</v>
      </c>
      <c r="S997">
        <v>178</v>
      </c>
      <c r="T997">
        <v>226</v>
      </c>
      <c r="U997">
        <v>10889</v>
      </c>
      <c r="V997">
        <v>11420</v>
      </c>
      <c r="W997">
        <v>249</v>
      </c>
      <c r="X997">
        <v>189</v>
      </c>
    </row>
    <row r="998" spans="1:24" hidden="1" x14ac:dyDescent="0.25">
      <c r="A998" s="74" t="str">
        <f t="shared" si="15"/>
        <v>21007</v>
      </c>
      <c r="B998">
        <v>21</v>
      </c>
      <c r="C998">
        <v>7</v>
      </c>
      <c r="D998" t="s">
        <v>819</v>
      </c>
      <c r="E998" t="s">
        <v>820</v>
      </c>
      <c r="F998">
        <v>7888</v>
      </c>
      <c r="G998">
        <v>3922</v>
      </c>
      <c r="H998">
        <v>3966</v>
      </c>
      <c r="I998">
        <v>3638</v>
      </c>
      <c r="J998">
        <v>3716</v>
      </c>
      <c r="K998">
        <v>151</v>
      </c>
      <c r="L998">
        <v>121</v>
      </c>
      <c r="M998">
        <v>9</v>
      </c>
      <c r="N998">
        <v>20</v>
      </c>
      <c r="O998">
        <v>25</v>
      </c>
      <c r="P998">
        <v>18</v>
      </c>
      <c r="Q998">
        <v>2</v>
      </c>
      <c r="R998">
        <v>2</v>
      </c>
      <c r="S998">
        <v>97</v>
      </c>
      <c r="T998">
        <v>89</v>
      </c>
      <c r="U998">
        <v>3862</v>
      </c>
      <c r="V998">
        <v>3909</v>
      </c>
      <c r="W998">
        <v>60</v>
      </c>
      <c r="X998">
        <v>57</v>
      </c>
    </row>
    <row r="999" spans="1:24" hidden="1" x14ac:dyDescent="0.25">
      <c r="A999" s="74" t="str">
        <f t="shared" si="15"/>
        <v>21009</v>
      </c>
      <c r="B999">
        <v>21</v>
      </c>
      <c r="C999">
        <v>9</v>
      </c>
      <c r="D999" t="s">
        <v>819</v>
      </c>
      <c r="E999" t="s">
        <v>821</v>
      </c>
      <c r="F999">
        <v>44249</v>
      </c>
      <c r="G999">
        <v>21418</v>
      </c>
      <c r="H999">
        <v>22831</v>
      </c>
      <c r="I999">
        <v>19750</v>
      </c>
      <c r="J999">
        <v>21235</v>
      </c>
      <c r="K999">
        <v>945</v>
      </c>
      <c r="L999">
        <v>919</v>
      </c>
      <c r="M999">
        <v>95</v>
      </c>
      <c r="N999">
        <v>65</v>
      </c>
      <c r="O999">
        <v>175</v>
      </c>
      <c r="P999">
        <v>197</v>
      </c>
      <c r="Q999">
        <v>50</v>
      </c>
      <c r="R999">
        <v>36</v>
      </c>
      <c r="S999">
        <v>403</v>
      </c>
      <c r="T999">
        <v>379</v>
      </c>
      <c r="U999">
        <v>20595</v>
      </c>
      <c r="V999">
        <v>22129</v>
      </c>
      <c r="W999">
        <v>823</v>
      </c>
      <c r="X999">
        <v>702</v>
      </c>
    </row>
    <row r="1000" spans="1:24" hidden="1" x14ac:dyDescent="0.25">
      <c r="A1000" s="74" t="str">
        <f t="shared" si="15"/>
        <v>21011</v>
      </c>
      <c r="B1000">
        <v>21</v>
      </c>
      <c r="C1000">
        <v>11</v>
      </c>
      <c r="D1000" t="s">
        <v>819</v>
      </c>
      <c r="E1000" t="s">
        <v>822</v>
      </c>
      <c r="F1000">
        <v>12500</v>
      </c>
      <c r="G1000">
        <v>6177</v>
      </c>
      <c r="H1000">
        <v>6323</v>
      </c>
      <c r="I1000">
        <v>5972</v>
      </c>
      <c r="J1000">
        <v>6061</v>
      </c>
      <c r="K1000">
        <v>88</v>
      </c>
      <c r="L1000">
        <v>83</v>
      </c>
      <c r="M1000">
        <v>17</v>
      </c>
      <c r="N1000">
        <v>15</v>
      </c>
      <c r="O1000">
        <v>10</v>
      </c>
      <c r="P1000">
        <v>41</v>
      </c>
      <c r="Q1000">
        <v>8</v>
      </c>
      <c r="R1000">
        <v>6</v>
      </c>
      <c r="S1000">
        <v>82</v>
      </c>
      <c r="T1000">
        <v>117</v>
      </c>
      <c r="U1000">
        <v>6069</v>
      </c>
      <c r="V1000">
        <v>6216</v>
      </c>
      <c r="W1000">
        <v>108</v>
      </c>
      <c r="X1000">
        <v>107</v>
      </c>
    </row>
    <row r="1001" spans="1:24" hidden="1" x14ac:dyDescent="0.25">
      <c r="A1001" s="74" t="str">
        <f t="shared" si="15"/>
        <v>21013</v>
      </c>
      <c r="B1001">
        <v>21</v>
      </c>
      <c r="C1001">
        <v>13</v>
      </c>
      <c r="D1001" t="s">
        <v>819</v>
      </c>
      <c r="E1001" t="s">
        <v>823</v>
      </c>
      <c r="F1001">
        <v>26032</v>
      </c>
      <c r="G1001">
        <v>12745</v>
      </c>
      <c r="H1001">
        <v>13287</v>
      </c>
      <c r="I1001">
        <v>12021</v>
      </c>
      <c r="J1001">
        <v>12702</v>
      </c>
      <c r="K1001">
        <v>389</v>
      </c>
      <c r="L1001">
        <v>252</v>
      </c>
      <c r="M1001">
        <v>36</v>
      </c>
      <c r="N1001">
        <v>33</v>
      </c>
      <c r="O1001">
        <v>47</v>
      </c>
      <c r="P1001">
        <v>48</v>
      </c>
      <c r="Q1001">
        <v>8</v>
      </c>
      <c r="R1001">
        <v>6</v>
      </c>
      <c r="S1001">
        <v>244</v>
      </c>
      <c r="T1001">
        <v>246</v>
      </c>
      <c r="U1001">
        <v>12589</v>
      </c>
      <c r="V1001">
        <v>13138</v>
      </c>
      <c r="W1001">
        <v>156</v>
      </c>
      <c r="X1001">
        <v>149</v>
      </c>
    </row>
    <row r="1002" spans="1:24" hidden="1" x14ac:dyDescent="0.25">
      <c r="A1002" s="74" t="str">
        <f t="shared" si="15"/>
        <v>21015</v>
      </c>
      <c r="B1002">
        <v>21</v>
      </c>
      <c r="C1002">
        <v>15</v>
      </c>
      <c r="D1002" t="s">
        <v>819</v>
      </c>
      <c r="E1002" t="s">
        <v>245</v>
      </c>
      <c r="F1002">
        <v>133581</v>
      </c>
      <c r="G1002">
        <v>66161</v>
      </c>
      <c r="H1002">
        <v>67420</v>
      </c>
      <c r="I1002">
        <v>60047</v>
      </c>
      <c r="J1002">
        <v>61742</v>
      </c>
      <c r="K1002">
        <v>2779</v>
      </c>
      <c r="L1002">
        <v>2363</v>
      </c>
      <c r="M1002">
        <v>143</v>
      </c>
      <c r="N1002">
        <v>152</v>
      </c>
      <c r="O1002">
        <v>1605</v>
      </c>
      <c r="P1002">
        <v>1627</v>
      </c>
      <c r="Q1002">
        <v>117</v>
      </c>
      <c r="R1002">
        <v>130</v>
      </c>
      <c r="S1002">
        <v>1470</v>
      </c>
      <c r="T1002">
        <v>1406</v>
      </c>
      <c r="U1002">
        <v>63186</v>
      </c>
      <c r="V1002">
        <v>64534</v>
      </c>
      <c r="W1002">
        <v>2975</v>
      </c>
      <c r="X1002">
        <v>2886</v>
      </c>
    </row>
    <row r="1003" spans="1:24" hidden="1" x14ac:dyDescent="0.25">
      <c r="A1003" s="74" t="str">
        <f t="shared" si="15"/>
        <v>21017</v>
      </c>
      <c r="B1003">
        <v>21</v>
      </c>
      <c r="C1003">
        <v>17</v>
      </c>
      <c r="D1003" t="s">
        <v>819</v>
      </c>
      <c r="E1003" t="s">
        <v>758</v>
      </c>
      <c r="F1003">
        <v>19788</v>
      </c>
      <c r="G1003">
        <v>9672</v>
      </c>
      <c r="H1003">
        <v>10116</v>
      </c>
      <c r="I1003">
        <v>8792</v>
      </c>
      <c r="J1003">
        <v>9244</v>
      </c>
      <c r="K1003">
        <v>586</v>
      </c>
      <c r="L1003">
        <v>589</v>
      </c>
      <c r="M1003">
        <v>45</v>
      </c>
      <c r="N1003">
        <v>35</v>
      </c>
      <c r="O1003">
        <v>49</v>
      </c>
      <c r="P1003">
        <v>57</v>
      </c>
      <c r="Q1003">
        <v>3</v>
      </c>
      <c r="R1003">
        <v>1</v>
      </c>
      <c r="S1003">
        <v>197</v>
      </c>
      <c r="T1003">
        <v>190</v>
      </c>
      <c r="U1003">
        <v>8866</v>
      </c>
      <c r="V1003">
        <v>9572</v>
      </c>
      <c r="W1003">
        <v>806</v>
      </c>
      <c r="X1003">
        <v>544</v>
      </c>
    </row>
    <row r="1004" spans="1:24" hidden="1" x14ac:dyDescent="0.25">
      <c r="A1004" s="74" t="str">
        <f t="shared" si="15"/>
        <v>21019</v>
      </c>
      <c r="B1004">
        <v>21</v>
      </c>
      <c r="C1004">
        <v>19</v>
      </c>
      <c r="D1004" t="s">
        <v>819</v>
      </c>
      <c r="E1004" t="s">
        <v>824</v>
      </c>
      <c r="F1004">
        <v>46718</v>
      </c>
      <c r="G1004">
        <v>23198</v>
      </c>
      <c r="H1004">
        <v>23520</v>
      </c>
      <c r="I1004">
        <v>21593</v>
      </c>
      <c r="J1004">
        <v>22607</v>
      </c>
      <c r="K1004">
        <v>1004</v>
      </c>
      <c r="L1004">
        <v>343</v>
      </c>
      <c r="M1004">
        <v>87</v>
      </c>
      <c r="N1004">
        <v>67</v>
      </c>
      <c r="O1004">
        <v>129</v>
      </c>
      <c r="P1004">
        <v>148</v>
      </c>
      <c r="Q1004">
        <v>10</v>
      </c>
      <c r="R1004">
        <v>10</v>
      </c>
      <c r="S1004">
        <v>375</v>
      </c>
      <c r="T1004">
        <v>345</v>
      </c>
      <c r="U1004">
        <v>22665</v>
      </c>
      <c r="V1004">
        <v>23176</v>
      </c>
      <c r="W1004">
        <v>533</v>
      </c>
      <c r="X1004">
        <v>344</v>
      </c>
    </row>
    <row r="1005" spans="1:24" hidden="1" x14ac:dyDescent="0.25">
      <c r="A1005" s="74" t="str">
        <f t="shared" si="15"/>
        <v>21021</v>
      </c>
      <c r="B1005">
        <v>21</v>
      </c>
      <c r="C1005">
        <v>21</v>
      </c>
      <c r="D1005" t="s">
        <v>819</v>
      </c>
      <c r="E1005" t="s">
        <v>825</v>
      </c>
      <c r="F1005">
        <v>30060</v>
      </c>
      <c r="G1005">
        <v>14985</v>
      </c>
      <c r="H1005">
        <v>15075</v>
      </c>
      <c r="I1005">
        <v>13004</v>
      </c>
      <c r="J1005">
        <v>13471</v>
      </c>
      <c r="K1005">
        <v>1417</v>
      </c>
      <c r="L1005">
        <v>1042</v>
      </c>
      <c r="M1005">
        <v>54</v>
      </c>
      <c r="N1005">
        <v>37</v>
      </c>
      <c r="O1005">
        <v>124</v>
      </c>
      <c r="P1005">
        <v>183</v>
      </c>
      <c r="Q1005">
        <v>4</v>
      </c>
      <c r="R1005">
        <v>5</v>
      </c>
      <c r="S1005">
        <v>382</v>
      </c>
      <c r="T1005">
        <v>337</v>
      </c>
      <c r="U1005">
        <v>14443</v>
      </c>
      <c r="V1005">
        <v>14580</v>
      </c>
      <c r="W1005">
        <v>542</v>
      </c>
      <c r="X1005">
        <v>495</v>
      </c>
    </row>
    <row r="1006" spans="1:24" hidden="1" x14ac:dyDescent="0.25">
      <c r="A1006" s="74" t="str">
        <f t="shared" si="15"/>
        <v>21023</v>
      </c>
      <c r="B1006">
        <v>21</v>
      </c>
      <c r="C1006">
        <v>23</v>
      </c>
      <c r="D1006" t="s">
        <v>819</v>
      </c>
      <c r="E1006" t="s">
        <v>826</v>
      </c>
      <c r="F1006">
        <v>8303</v>
      </c>
      <c r="G1006">
        <v>4158</v>
      </c>
      <c r="H1006">
        <v>4145</v>
      </c>
      <c r="I1006">
        <v>4042</v>
      </c>
      <c r="J1006">
        <v>4031</v>
      </c>
      <c r="K1006">
        <v>37</v>
      </c>
      <c r="L1006">
        <v>26</v>
      </c>
      <c r="M1006">
        <v>15</v>
      </c>
      <c r="N1006">
        <v>15</v>
      </c>
      <c r="O1006">
        <v>2</v>
      </c>
      <c r="P1006">
        <v>4</v>
      </c>
      <c r="Q1006">
        <v>3</v>
      </c>
      <c r="R1006">
        <v>0</v>
      </c>
      <c r="S1006">
        <v>59</v>
      </c>
      <c r="T1006">
        <v>69</v>
      </c>
      <c r="U1006">
        <v>4076</v>
      </c>
      <c r="V1006">
        <v>4086</v>
      </c>
      <c r="W1006">
        <v>82</v>
      </c>
      <c r="X1006">
        <v>59</v>
      </c>
    </row>
    <row r="1007" spans="1:24" hidden="1" x14ac:dyDescent="0.25">
      <c r="A1007" s="74" t="str">
        <f t="shared" si="15"/>
        <v>21025</v>
      </c>
      <c r="B1007">
        <v>21</v>
      </c>
      <c r="C1007">
        <v>25</v>
      </c>
      <c r="D1007" t="s">
        <v>819</v>
      </c>
      <c r="E1007" t="s">
        <v>827</v>
      </c>
      <c r="F1007">
        <v>12630</v>
      </c>
      <c r="G1007">
        <v>6312</v>
      </c>
      <c r="H1007">
        <v>6318</v>
      </c>
      <c r="I1007">
        <v>6132</v>
      </c>
      <c r="J1007">
        <v>6162</v>
      </c>
      <c r="K1007">
        <v>53</v>
      </c>
      <c r="L1007">
        <v>27</v>
      </c>
      <c r="M1007">
        <v>12</v>
      </c>
      <c r="N1007">
        <v>12</v>
      </c>
      <c r="O1007">
        <v>44</v>
      </c>
      <c r="P1007">
        <v>30</v>
      </c>
      <c r="Q1007">
        <v>8</v>
      </c>
      <c r="R1007">
        <v>9</v>
      </c>
      <c r="S1007">
        <v>63</v>
      </c>
      <c r="T1007">
        <v>78</v>
      </c>
      <c r="U1007">
        <v>6243</v>
      </c>
      <c r="V1007">
        <v>6241</v>
      </c>
      <c r="W1007">
        <v>69</v>
      </c>
      <c r="X1007">
        <v>77</v>
      </c>
    </row>
    <row r="1008" spans="1:24" hidden="1" x14ac:dyDescent="0.25">
      <c r="A1008" s="74" t="str">
        <f t="shared" si="15"/>
        <v>21027</v>
      </c>
      <c r="B1008">
        <v>21</v>
      </c>
      <c r="C1008">
        <v>27</v>
      </c>
      <c r="D1008" t="s">
        <v>819</v>
      </c>
      <c r="E1008" t="s">
        <v>828</v>
      </c>
      <c r="F1008">
        <v>20477</v>
      </c>
      <c r="G1008">
        <v>10268</v>
      </c>
      <c r="H1008">
        <v>10209</v>
      </c>
      <c r="I1008">
        <v>9792</v>
      </c>
      <c r="J1008">
        <v>9723</v>
      </c>
      <c r="K1008">
        <v>233</v>
      </c>
      <c r="L1008">
        <v>210</v>
      </c>
      <c r="M1008">
        <v>50</v>
      </c>
      <c r="N1008">
        <v>54</v>
      </c>
      <c r="O1008">
        <v>34</v>
      </c>
      <c r="P1008">
        <v>42</v>
      </c>
      <c r="Q1008">
        <v>3</v>
      </c>
      <c r="R1008">
        <v>1</v>
      </c>
      <c r="S1008">
        <v>156</v>
      </c>
      <c r="T1008">
        <v>179</v>
      </c>
      <c r="U1008">
        <v>10034</v>
      </c>
      <c r="V1008">
        <v>10045</v>
      </c>
      <c r="W1008">
        <v>234</v>
      </c>
      <c r="X1008">
        <v>164</v>
      </c>
    </row>
    <row r="1009" spans="1:24" hidden="1" x14ac:dyDescent="0.25">
      <c r="A1009" s="74" t="str">
        <f t="shared" si="15"/>
        <v>21029</v>
      </c>
      <c r="B1009">
        <v>21</v>
      </c>
      <c r="C1009">
        <v>29</v>
      </c>
      <c r="D1009" t="s">
        <v>819</v>
      </c>
      <c r="E1009" t="s">
        <v>829</v>
      </c>
      <c r="F1009">
        <v>81676</v>
      </c>
      <c r="G1009">
        <v>40599</v>
      </c>
      <c r="H1009">
        <v>41077</v>
      </c>
      <c r="I1009">
        <v>38891</v>
      </c>
      <c r="J1009">
        <v>39457</v>
      </c>
      <c r="K1009">
        <v>666</v>
      </c>
      <c r="L1009">
        <v>511</v>
      </c>
      <c r="M1009">
        <v>172</v>
      </c>
      <c r="N1009">
        <v>127</v>
      </c>
      <c r="O1009">
        <v>217</v>
      </c>
      <c r="P1009">
        <v>282</v>
      </c>
      <c r="Q1009">
        <v>30</v>
      </c>
      <c r="R1009">
        <v>25</v>
      </c>
      <c r="S1009">
        <v>623</v>
      </c>
      <c r="T1009">
        <v>675</v>
      </c>
      <c r="U1009">
        <v>39635</v>
      </c>
      <c r="V1009">
        <v>40169</v>
      </c>
      <c r="W1009">
        <v>964</v>
      </c>
      <c r="X1009">
        <v>908</v>
      </c>
    </row>
    <row r="1010" spans="1:24" hidden="1" x14ac:dyDescent="0.25">
      <c r="A1010" s="74" t="str">
        <f t="shared" si="15"/>
        <v>21031</v>
      </c>
      <c r="B1010">
        <v>21</v>
      </c>
      <c r="C1010">
        <v>31</v>
      </c>
      <c r="D1010" t="s">
        <v>819</v>
      </c>
      <c r="E1010" t="s">
        <v>139</v>
      </c>
      <c r="F1010">
        <v>12879</v>
      </c>
      <c r="G1010">
        <v>6459</v>
      </c>
      <c r="H1010">
        <v>6420</v>
      </c>
      <c r="I1010">
        <v>6273</v>
      </c>
      <c r="J1010">
        <v>6244</v>
      </c>
      <c r="K1010">
        <v>54</v>
      </c>
      <c r="L1010">
        <v>38</v>
      </c>
      <c r="M1010">
        <v>30</v>
      </c>
      <c r="N1010">
        <v>26</v>
      </c>
      <c r="O1010">
        <v>23</v>
      </c>
      <c r="P1010">
        <v>21</v>
      </c>
      <c r="Q1010">
        <v>0</v>
      </c>
      <c r="R1010">
        <v>0</v>
      </c>
      <c r="S1010">
        <v>79</v>
      </c>
      <c r="T1010">
        <v>91</v>
      </c>
      <c r="U1010">
        <v>6235</v>
      </c>
      <c r="V1010">
        <v>6209</v>
      </c>
      <c r="W1010">
        <v>224</v>
      </c>
      <c r="X1010">
        <v>211</v>
      </c>
    </row>
    <row r="1011" spans="1:24" hidden="1" x14ac:dyDescent="0.25">
      <c r="A1011" s="74" t="str">
        <f t="shared" si="15"/>
        <v>21033</v>
      </c>
      <c r="B1011">
        <v>21</v>
      </c>
      <c r="C1011">
        <v>33</v>
      </c>
      <c r="D1011" t="s">
        <v>819</v>
      </c>
      <c r="E1011" t="s">
        <v>830</v>
      </c>
      <c r="F1011">
        <v>12747</v>
      </c>
      <c r="G1011">
        <v>6188</v>
      </c>
      <c r="H1011">
        <v>6559</v>
      </c>
      <c r="I1011">
        <v>5698</v>
      </c>
      <c r="J1011">
        <v>6064</v>
      </c>
      <c r="K1011">
        <v>343</v>
      </c>
      <c r="L1011">
        <v>348</v>
      </c>
      <c r="M1011">
        <v>25</v>
      </c>
      <c r="N1011">
        <v>18</v>
      </c>
      <c r="O1011">
        <v>33</v>
      </c>
      <c r="P1011">
        <v>28</v>
      </c>
      <c r="Q1011">
        <v>4</v>
      </c>
      <c r="R1011">
        <v>2</v>
      </c>
      <c r="S1011">
        <v>85</v>
      </c>
      <c r="T1011">
        <v>99</v>
      </c>
      <c r="U1011">
        <v>6058</v>
      </c>
      <c r="V1011">
        <v>6473</v>
      </c>
      <c r="W1011">
        <v>130</v>
      </c>
      <c r="X1011">
        <v>86</v>
      </c>
    </row>
    <row r="1012" spans="1:24" hidden="1" x14ac:dyDescent="0.25">
      <c r="A1012" s="74" t="str">
        <f t="shared" si="15"/>
        <v>21035</v>
      </c>
      <c r="B1012">
        <v>21</v>
      </c>
      <c r="C1012">
        <v>35</v>
      </c>
      <c r="D1012" t="s">
        <v>819</v>
      </c>
      <c r="E1012" t="s">
        <v>831</v>
      </c>
      <c r="F1012">
        <v>39001</v>
      </c>
      <c r="G1012">
        <v>18944</v>
      </c>
      <c r="H1012">
        <v>20057</v>
      </c>
      <c r="I1012">
        <v>17320</v>
      </c>
      <c r="J1012">
        <v>18611</v>
      </c>
      <c r="K1012">
        <v>885</v>
      </c>
      <c r="L1012">
        <v>684</v>
      </c>
      <c r="M1012">
        <v>67</v>
      </c>
      <c r="N1012">
        <v>50</v>
      </c>
      <c r="O1012">
        <v>320</v>
      </c>
      <c r="P1012">
        <v>388</v>
      </c>
      <c r="Q1012">
        <v>13</v>
      </c>
      <c r="R1012">
        <v>8</v>
      </c>
      <c r="S1012">
        <v>339</v>
      </c>
      <c r="T1012">
        <v>316</v>
      </c>
      <c r="U1012">
        <v>18420</v>
      </c>
      <c r="V1012">
        <v>19515</v>
      </c>
      <c r="W1012">
        <v>524</v>
      </c>
      <c r="X1012">
        <v>542</v>
      </c>
    </row>
    <row r="1013" spans="1:24" hidden="1" x14ac:dyDescent="0.25">
      <c r="A1013" s="74" t="str">
        <f t="shared" si="15"/>
        <v>21037</v>
      </c>
      <c r="B1013">
        <v>21</v>
      </c>
      <c r="C1013">
        <v>37</v>
      </c>
      <c r="D1013" t="s">
        <v>819</v>
      </c>
      <c r="E1013" t="s">
        <v>832</v>
      </c>
      <c r="F1013">
        <v>93584</v>
      </c>
      <c r="G1013">
        <v>45917</v>
      </c>
      <c r="H1013">
        <v>47667</v>
      </c>
      <c r="I1013">
        <v>43177</v>
      </c>
      <c r="J1013">
        <v>44778</v>
      </c>
      <c r="K1013">
        <v>1433</v>
      </c>
      <c r="L1013">
        <v>1407</v>
      </c>
      <c r="M1013">
        <v>96</v>
      </c>
      <c r="N1013">
        <v>94</v>
      </c>
      <c r="O1013">
        <v>444</v>
      </c>
      <c r="P1013">
        <v>558</v>
      </c>
      <c r="Q1013">
        <v>19</v>
      </c>
      <c r="R1013">
        <v>27</v>
      </c>
      <c r="S1013">
        <v>748</v>
      </c>
      <c r="T1013">
        <v>803</v>
      </c>
      <c r="U1013">
        <v>44832</v>
      </c>
      <c r="V1013">
        <v>46730</v>
      </c>
      <c r="W1013">
        <v>1085</v>
      </c>
      <c r="X1013">
        <v>937</v>
      </c>
    </row>
    <row r="1014" spans="1:24" hidden="1" x14ac:dyDescent="0.25">
      <c r="A1014" s="74" t="str">
        <f t="shared" si="15"/>
        <v>21039</v>
      </c>
      <c r="B1014">
        <v>21</v>
      </c>
      <c r="C1014">
        <v>39</v>
      </c>
      <c r="D1014" t="s">
        <v>819</v>
      </c>
      <c r="E1014" t="s">
        <v>833</v>
      </c>
      <c r="F1014">
        <v>4760</v>
      </c>
      <c r="G1014">
        <v>2358</v>
      </c>
      <c r="H1014">
        <v>2402</v>
      </c>
      <c r="I1014">
        <v>2235</v>
      </c>
      <c r="J1014">
        <v>2297</v>
      </c>
      <c r="K1014">
        <v>39</v>
      </c>
      <c r="L1014">
        <v>31</v>
      </c>
      <c r="M1014">
        <v>16</v>
      </c>
      <c r="N1014">
        <v>16</v>
      </c>
      <c r="O1014">
        <v>8</v>
      </c>
      <c r="P1014">
        <v>6</v>
      </c>
      <c r="Q1014">
        <v>0</v>
      </c>
      <c r="R1014">
        <v>0</v>
      </c>
      <c r="S1014">
        <v>60</v>
      </c>
      <c r="T1014">
        <v>52</v>
      </c>
      <c r="U1014">
        <v>2304</v>
      </c>
      <c r="V1014">
        <v>2339</v>
      </c>
      <c r="W1014">
        <v>54</v>
      </c>
      <c r="X1014">
        <v>63</v>
      </c>
    </row>
    <row r="1015" spans="1:24" hidden="1" x14ac:dyDescent="0.25">
      <c r="A1015" s="74" t="str">
        <f t="shared" si="15"/>
        <v>21041</v>
      </c>
      <c r="B1015">
        <v>21</v>
      </c>
      <c r="C1015">
        <v>41</v>
      </c>
      <c r="D1015" t="s">
        <v>819</v>
      </c>
      <c r="E1015" t="s">
        <v>247</v>
      </c>
      <c r="F1015">
        <v>10631</v>
      </c>
      <c r="G1015">
        <v>5345</v>
      </c>
      <c r="H1015">
        <v>5286</v>
      </c>
      <c r="I1015">
        <v>5030</v>
      </c>
      <c r="J1015">
        <v>4997</v>
      </c>
      <c r="K1015">
        <v>127</v>
      </c>
      <c r="L1015">
        <v>96</v>
      </c>
      <c r="M1015">
        <v>17</v>
      </c>
      <c r="N1015">
        <v>28</v>
      </c>
      <c r="O1015">
        <v>32</v>
      </c>
      <c r="P1015">
        <v>32</v>
      </c>
      <c r="Q1015">
        <v>1</v>
      </c>
      <c r="R1015">
        <v>5</v>
      </c>
      <c r="S1015">
        <v>138</v>
      </c>
      <c r="T1015">
        <v>128</v>
      </c>
      <c r="U1015">
        <v>4947</v>
      </c>
      <c r="V1015">
        <v>4942</v>
      </c>
      <c r="W1015">
        <v>398</v>
      </c>
      <c r="X1015">
        <v>344</v>
      </c>
    </row>
    <row r="1016" spans="1:24" hidden="1" x14ac:dyDescent="0.25">
      <c r="A1016" s="74" t="str">
        <f t="shared" si="15"/>
        <v>21043</v>
      </c>
      <c r="B1016">
        <v>21</v>
      </c>
      <c r="C1016">
        <v>43</v>
      </c>
      <c r="D1016" t="s">
        <v>819</v>
      </c>
      <c r="E1016" t="s">
        <v>834</v>
      </c>
      <c r="F1016">
        <v>26797</v>
      </c>
      <c r="G1016">
        <v>13199</v>
      </c>
      <c r="H1016">
        <v>13598</v>
      </c>
      <c r="I1016">
        <v>12868</v>
      </c>
      <c r="J1016">
        <v>13312</v>
      </c>
      <c r="K1016">
        <v>116</v>
      </c>
      <c r="L1016">
        <v>70</v>
      </c>
      <c r="M1016">
        <v>37</v>
      </c>
      <c r="N1016">
        <v>35</v>
      </c>
      <c r="O1016">
        <v>28</v>
      </c>
      <c r="P1016">
        <v>44</v>
      </c>
      <c r="Q1016">
        <v>4</v>
      </c>
      <c r="R1016">
        <v>3</v>
      </c>
      <c r="S1016">
        <v>146</v>
      </c>
      <c r="T1016">
        <v>134</v>
      </c>
      <c r="U1016">
        <v>12987</v>
      </c>
      <c r="V1016">
        <v>13425</v>
      </c>
      <c r="W1016">
        <v>212</v>
      </c>
      <c r="X1016">
        <v>173</v>
      </c>
    </row>
    <row r="1017" spans="1:24" hidden="1" x14ac:dyDescent="0.25">
      <c r="A1017" s="74" t="str">
        <f t="shared" si="15"/>
        <v>21045</v>
      </c>
      <c r="B1017">
        <v>21</v>
      </c>
      <c r="C1017">
        <v>45</v>
      </c>
      <c r="D1017" t="s">
        <v>819</v>
      </c>
      <c r="E1017" t="s">
        <v>835</v>
      </c>
      <c r="F1017">
        <v>16159</v>
      </c>
      <c r="G1017">
        <v>7869</v>
      </c>
      <c r="H1017">
        <v>8290</v>
      </c>
      <c r="I1017">
        <v>7639</v>
      </c>
      <c r="J1017">
        <v>8033</v>
      </c>
      <c r="K1017">
        <v>82</v>
      </c>
      <c r="L1017">
        <v>97</v>
      </c>
      <c r="M1017">
        <v>38</v>
      </c>
      <c r="N1017">
        <v>32</v>
      </c>
      <c r="O1017">
        <v>24</v>
      </c>
      <c r="P1017">
        <v>33</v>
      </c>
      <c r="Q1017">
        <v>3</v>
      </c>
      <c r="R1017">
        <v>5</v>
      </c>
      <c r="S1017">
        <v>83</v>
      </c>
      <c r="T1017">
        <v>90</v>
      </c>
      <c r="U1017">
        <v>7628</v>
      </c>
      <c r="V1017">
        <v>8055</v>
      </c>
      <c r="W1017">
        <v>241</v>
      </c>
      <c r="X1017">
        <v>235</v>
      </c>
    </row>
    <row r="1018" spans="1:24" hidden="1" x14ac:dyDescent="0.25">
      <c r="A1018" s="74" t="str">
        <f t="shared" si="15"/>
        <v>21047</v>
      </c>
      <c r="B1018">
        <v>21</v>
      </c>
      <c r="C1018">
        <v>47</v>
      </c>
      <c r="D1018" t="s">
        <v>819</v>
      </c>
      <c r="E1018" t="s">
        <v>620</v>
      </c>
      <c r="F1018">
        <v>70461</v>
      </c>
      <c r="G1018">
        <v>37354</v>
      </c>
      <c r="H1018">
        <v>33107</v>
      </c>
      <c r="I1018">
        <v>27144</v>
      </c>
      <c r="J1018">
        <v>23418</v>
      </c>
      <c r="K1018">
        <v>7867</v>
      </c>
      <c r="L1018">
        <v>7726</v>
      </c>
      <c r="M1018">
        <v>310</v>
      </c>
      <c r="N1018">
        <v>216</v>
      </c>
      <c r="O1018">
        <v>565</v>
      </c>
      <c r="P1018">
        <v>491</v>
      </c>
      <c r="Q1018">
        <v>132</v>
      </c>
      <c r="R1018">
        <v>88</v>
      </c>
      <c r="S1018">
        <v>1336</v>
      </c>
      <c r="T1018">
        <v>1168</v>
      </c>
      <c r="U1018">
        <v>33971</v>
      </c>
      <c r="V1018">
        <v>30759</v>
      </c>
      <c r="W1018">
        <v>3383</v>
      </c>
      <c r="X1018">
        <v>2348</v>
      </c>
    </row>
    <row r="1019" spans="1:24" hidden="1" x14ac:dyDescent="0.25">
      <c r="A1019" s="74" t="str">
        <f t="shared" si="15"/>
        <v>21049</v>
      </c>
      <c r="B1019">
        <v>21</v>
      </c>
      <c r="C1019">
        <v>49</v>
      </c>
      <c r="D1019" t="s">
        <v>819</v>
      </c>
      <c r="E1019" t="s">
        <v>249</v>
      </c>
      <c r="F1019">
        <v>36263</v>
      </c>
      <c r="G1019">
        <v>17702</v>
      </c>
      <c r="H1019">
        <v>18561</v>
      </c>
      <c r="I1019">
        <v>16407</v>
      </c>
      <c r="J1019">
        <v>17181</v>
      </c>
      <c r="K1019">
        <v>855</v>
      </c>
      <c r="L1019">
        <v>898</v>
      </c>
      <c r="M1019">
        <v>47</v>
      </c>
      <c r="N1019">
        <v>56</v>
      </c>
      <c r="O1019">
        <v>92</v>
      </c>
      <c r="P1019">
        <v>147</v>
      </c>
      <c r="Q1019">
        <v>5</v>
      </c>
      <c r="R1019">
        <v>6</v>
      </c>
      <c r="S1019">
        <v>296</v>
      </c>
      <c r="T1019">
        <v>273</v>
      </c>
      <c r="U1019">
        <v>17051</v>
      </c>
      <c r="V1019">
        <v>18100</v>
      </c>
      <c r="W1019">
        <v>651</v>
      </c>
      <c r="X1019">
        <v>461</v>
      </c>
    </row>
    <row r="1020" spans="1:24" hidden="1" x14ac:dyDescent="0.25">
      <c r="A1020" s="74" t="str">
        <f t="shared" si="15"/>
        <v>21051</v>
      </c>
      <c r="B1020">
        <v>21</v>
      </c>
      <c r="C1020">
        <v>51</v>
      </c>
      <c r="D1020" t="s">
        <v>819</v>
      </c>
      <c r="E1020" t="s">
        <v>146</v>
      </c>
      <c r="F1020">
        <v>19901</v>
      </c>
      <c r="G1020">
        <v>10384</v>
      </c>
      <c r="H1020">
        <v>9517</v>
      </c>
      <c r="I1020">
        <v>9523</v>
      </c>
      <c r="J1020">
        <v>9230</v>
      </c>
      <c r="K1020">
        <v>678</v>
      </c>
      <c r="L1020">
        <v>137</v>
      </c>
      <c r="M1020">
        <v>30</v>
      </c>
      <c r="N1020">
        <v>15</v>
      </c>
      <c r="O1020">
        <v>19</v>
      </c>
      <c r="P1020">
        <v>16</v>
      </c>
      <c r="Q1020">
        <v>4</v>
      </c>
      <c r="R1020">
        <v>4</v>
      </c>
      <c r="S1020">
        <v>130</v>
      </c>
      <c r="T1020">
        <v>115</v>
      </c>
      <c r="U1020">
        <v>10047</v>
      </c>
      <c r="V1020">
        <v>9431</v>
      </c>
      <c r="W1020">
        <v>337</v>
      </c>
      <c r="X1020">
        <v>86</v>
      </c>
    </row>
    <row r="1021" spans="1:24" hidden="1" x14ac:dyDescent="0.25">
      <c r="A1021" s="74" t="str">
        <f t="shared" si="15"/>
        <v>21053</v>
      </c>
      <c r="B1021">
        <v>21</v>
      </c>
      <c r="C1021">
        <v>53</v>
      </c>
      <c r="D1021" t="s">
        <v>819</v>
      </c>
      <c r="E1021" t="s">
        <v>621</v>
      </c>
      <c r="F1021">
        <v>10218</v>
      </c>
      <c r="G1021">
        <v>5017</v>
      </c>
      <c r="H1021">
        <v>5201</v>
      </c>
      <c r="I1021">
        <v>4856</v>
      </c>
      <c r="J1021">
        <v>5061</v>
      </c>
      <c r="K1021">
        <v>45</v>
      </c>
      <c r="L1021">
        <v>16</v>
      </c>
      <c r="M1021">
        <v>17</v>
      </c>
      <c r="N1021">
        <v>16</v>
      </c>
      <c r="O1021">
        <v>12</v>
      </c>
      <c r="P1021">
        <v>22</v>
      </c>
      <c r="Q1021">
        <v>21</v>
      </c>
      <c r="R1021">
        <v>16</v>
      </c>
      <c r="S1021">
        <v>66</v>
      </c>
      <c r="T1021">
        <v>70</v>
      </c>
      <c r="U1021">
        <v>4861</v>
      </c>
      <c r="V1021">
        <v>5063</v>
      </c>
      <c r="W1021">
        <v>156</v>
      </c>
      <c r="X1021">
        <v>138</v>
      </c>
    </row>
    <row r="1022" spans="1:24" hidden="1" x14ac:dyDescent="0.25">
      <c r="A1022" s="74" t="str">
        <f t="shared" si="15"/>
        <v>21055</v>
      </c>
      <c r="B1022">
        <v>21</v>
      </c>
      <c r="C1022">
        <v>55</v>
      </c>
      <c r="D1022" t="s">
        <v>819</v>
      </c>
      <c r="E1022" t="s">
        <v>254</v>
      </c>
      <c r="F1022">
        <v>8806</v>
      </c>
      <c r="G1022">
        <v>4434</v>
      </c>
      <c r="H1022">
        <v>4372</v>
      </c>
      <c r="I1022">
        <v>4276</v>
      </c>
      <c r="J1022">
        <v>4266</v>
      </c>
      <c r="K1022">
        <v>72</v>
      </c>
      <c r="L1022">
        <v>24</v>
      </c>
      <c r="M1022">
        <v>14</v>
      </c>
      <c r="N1022">
        <v>23</v>
      </c>
      <c r="O1022">
        <v>14</v>
      </c>
      <c r="P1022">
        <v>7</v>
      </c>
      <c r="Q1022">
        <v>4</v>
      </c>
      <c r="R1022">
        <v>2</v>
      </c>
      <c r="S1022">
        <v>54</v>
      </c>
      <c r="T1022">
        <v>50</v>
      </c>
      <c r="U1022">
        <v>4381</v>
      </c>
      <c r="V1022">
        <v>4318</v>
      </c>
      <c r="W1022">
        <v>53</v>
      </c>
      <c r="X1022">
        <v>54</v>
      </c>
    </row>
    <row r="1023" spans="1:24" hidden="1" x14ac:dyDescent="0.25">
      <c r="A1023" s="74" t="str">
        <f t="shared" si="15"/>
        <v>21057</v>
      </c>
      <c r="B1023">
        <v>21</v>
      </c>
      <c r="C1023">
        <v>57</v>
      </c>
      <c r="D1023" t="s">
        <v>819</v>
      </c>
      <c r="E1023" t="s">
        <v>623</v>
      </c>
      <c r="F1023">
        <v>6614</v>
      </c>
      <c r="G1023">
        <v>3226</v>
      </c>
      <c r="H1023">
        <v>3388</v>
      </c>
      <c r="I1023">
        <v>3044</v>
      </c>
      <c r="J1023">
        <v>3222</v>
      </c>
      <c r="K1023">
        <v>103</v>
      </c>
      <c r="L1023">
        <v>91</v>
      </c>
      <c r="M1023">
        <v>4</v>
      </c>
      <c r="N1023">
        <v>7</v>
      </c>
      <c r="O1023">
        <v>4</v>
      </c>
      <c r="P1023">
        <v>8</v>
      </c>
      <c r="Q1023">
        <v>0</v>
      </c>
      <c r="R1023">
        <v>0</v>
      </c>
      <c r="S1023">
        <v>71</v>
      </c>
      <c r="T1023">
        <v>60</v>
      </c>
      <c r="U1023">
        <v>3181</v>
      </c>
      <c r="V1023">
        <v>3333</v>
      </c>
      <c r="W1023">
        <v>45</v>
      </c>
      <c r="X1023">
        <v>55</v>
      </c>
    </row>
    <row r="1024" spans="1:24" hidden="1" x14ac:dyDescent="0.25">
      <c r="A1024" s="74" t="str">
        <f t="shared" si="15"/>
        <v>21059</v>
      </c>
      <c r="B1024">
        <v>21</v>
      </c>
      <c r="C1024">
        <v>59</v>
      </c>
      <c r="D1024" t="s">
        <v>819</v>
      </c>
      <c r="E1024" t="s">
        <v>672</v>
      </c>
      <c r="F1024">
        <v>101511</v>
      </c>
      <c r="G1024">
        <v>49577</v>
      </c>
      <c r="H1024">
        <v>51934</v>
      </c>
      <c r="I1024">
        <v>44545</v>
      </c>
      <c r="J1024">
        <v>47250</v>
      </c>
      <c r="K1024">
        <v>2737</v>
      </c>
      <c r="L1024">
        <v>2444</v>
      </c>
      <c r="M1024">
        <v>79</v>
      </c>
      <c r="N1024">
        <v>83</v>
      </c>
      <c r="O1024">
        <v>1003</v>
      </c>
      <c r="P1024">
        <v>926</v>
      </c>
      <c r="Q1024">
        <v>67</v>
      </c>
      <c r="R1024">
        <v>62</v>
      </c>
      <c r="S1024">
        <v>1146</v>
      </c>
      <c r="T1024">
        <v>1169</v>
      </c>
      <c r="U1024">
        <v>47765</v>
      </c>
      <c r="V1024">
        <v>50395</v>
      </c>
      <c r="W1024">
        <v>1812</v>
      </c>
      <c r="X1024">
        <v>1539</v>
      </c>
    </row>
    <row r="1025" spans="1:24" hidden="1" x14ac:dyDescent="0.25">
      <c r="A1025" s="74" t="str">
        <f t="shared" si="15"/>
        <v>21061</v>
      </c>
      <c r="B1025">
        <v>21</v>
      </c>
      <c r="C1025">
        <v>61</v>
      </c>
      <c r="D1025" t="s">
        <v>819</v>
      </c>
      <c r="E1025" t="s">
        <v>836</v>
      </c>
      <c r="F1025">
        <v>12150</v>
      </c>
      <c r="G1025">
        <v>6151</v>
      </c>
      <c r="H1025">
        <v>5999</v>
      </c>
      <c r="I1025">
        <v>5853</v>
      </c>
      <c r="J1025">
        <v>5811</v>
      </c>
      <c r="K1025">
        <v>177</v>
      </c>
      <c r="L1025">
        <v>63</v>
      </c>
      <c r="M1025">
        <v>27</v>
      </c>
      <c r="N1025">
        <v>29</v>
      </c>
      <c r="O1025">
        <v>12</v>
      </c>
      <c r="P1025">
        <v>35</v>
      </c>
      <c r="Q1025">
        <v>1</v>
      </c>
      <c r="R1025">
        <v>1</v>
      </c>
      <c r="S1025">
        <v>81</v>
      </c>
      <c r="T1025">
        <v>60</v>
      </c>
      <c r="U1025">
        <v>6039</v>
      </c>
      <c r="V1025">
        <v>5932</v>
      </c>
      <c r="W1025">
        <v>112</v>
      </c>
      <c r="X1025">
        <v>67</v>
      </c>
    </row>
    <row r="1026" spans="1:24" hidden="1" x14ac:dyDescent="0.25">
      <c r="A1026" s="74" t="str">
        <f t="shared" ref="A1026:A1089" si="16">TEXT(B1026*1000+C1026,"00000")</f>
        <v>21063</v>
      </c>
      <c r="B1026">
        <v>21</v>
      </c>
      <c r="C1026">
        <v>63</v>
      </c>
      <c r="D1026" t="s">
        <v>819</v>
      </c>
      <c r="E1026" t="s">
        <v>837</v>
      </c>
      <c r="F1026">
        <v>7517</v>
      </c>
      <c r="G1026">
        <v>4283</v>
      </c>
      <c r="H1026">
        <v>3234</v>
      </c>
      <c r="I1026">
        <v>3927</v>
      </c>
      <c r="J1026">
        <v>3176</v>
      </c>
      <c r="K1026">
        <v>281</v>
      </c>
      <c r="L1026">
        <v>6</v>
      </c>
      <c r="M1026">
        <v>20</v>
      </c>
      <c r="N1026">
        <v>4</v>
      </c>
      <c r="O1026">
        <v>10</v>
      </c>
      <c r="P1026">
        <v>6</v>
      </c>
      <c r="Q1026">
        <v>9</v>
      </c>
      <c r="R1026">
        <v>3</v>
      </c>
      <c r="S1026">
        <v>36</v>
      </c>
      <c r="T1026">
        <v>39</v>
      </c>
      <c r="U1026">
        <v>4229</v>
      </c>
      <c r="V1026">
        <v>3200</v>
      </c>
      <c r="W1026">
        <v>54</v>
      </c>
      <c r="X1026">
        <v>34</v>
      </c>
    </row>
    <row r="1027" spans="1:24" hidden="1" x14ac:dyDescent="0.25">
      <c r="A1027" s="74" t="str">
        <f t="shared" si="16"/>
        <v>21065</v>
      </c>
      <c r="B1027">
        <v>21</v>
      </c>
      <c r="C1027">
        <v>65</v>
      </c>
      <c r="D1027" t="s">
        <v>819</v>
      </c>
      <c r="E1027" t="s">
        <v>838</v>
      </c>
      <c r="F1027">
        <v>14106</v>
      </c>
      <c r="G1027">
        <v>6966</v>
      </c>
      <c r="H1027">
        <v>7140</v>
      </c>
      <c r="I1027">
        <v>6829</v>
      </c>
      <c r="J1027">
        <v>7004</v>
      </c>
      <c r="K1027">
        <v>35</v>
      </c>
      <c r="L1027">
        <v>33</v>
      </c>
      <c r="M1027">
        <v>21</v>
      </c>
      <c r="N1027">
        <v>29</v>
      </c>
      <c r="O1027">
        <v>6</v>
      </c>
      <c r="P1027">
        <v>8</v>
      </c>
      <c r="Q1027">
        <v>1</v>
      </c>
      <c r="R1027">
        <v>1</v>
      </c>
      <c r="S1027">
        <v>74</v>
      </c>
      <c r="T1027">
        <v>65</v>
      </c>
      <c r="U1027">
        <v>6878</v>
      </c>
      <c r="V1027">
        <v>7051</v>
      </c>
      <c r="W1027">
        <v>88</v>
      </c>
      <c r="X1027">
        <v>89</v>
      </c>
    </row>
    <row r="1028" spans="1:24" hidden="1" x14ac:dyDescent="0.25">
      <c r="A1028" s="74" t="str">
        <f t="shared" si="16"/>
        <v>21067</v>
      </c>
      <c r="B1028">
        <v>21</v>
      </c>
      <c r="C1028">
        <v>67</v>
      </c>
      <c r="D1028" t="s">
        <v>819</v>
      </c>
      <c r="E1028" t="s">
        <v>161</v>
      </c>
      <c r="F1028">
        <v>323152</v>
      </c>
      <c r="G1028">
        <v>158164</v>
      </c>
      <c r="H1028">
        <v>164988</v>
      </c>
      <c r="I1028">
        <v>122422</v>
      </c>
      <c r="J1028">
        <v>127038</v>
      </c>
      <c r="K1028">
        <v>24408</v>
      </c>
      <c r="L1028">
        <v>25902</v>
      </c>
      <c r="M1028">
        <v>434</v>
      </c>
      <c r="N1028">
        <v>453</v>
      </c>
      <c r="O1028">
        <v>6537</v>
      </c>
      <c r="P1028">
        <v>6851</v>
      </c>
      <c r="Q1028">
        <v>115</v>
      </c>
      <c r="R1028">
        <v>135</v>
      </c>
      <c r="S1028">
        <v>4248</v>
      </c>
      <c r="T1028">
        <v>4609</v>
      </c>
      <c r="U1028">
        <v>145240</v>
      </c>
      <c r="V1028">
        <v>153952</v>
      </c>
      <c r="W1028">
        <v>12924</v>
      </c>
      <c r="X1028">
        <v>11036</v>
      </c>
    </row>
    <row r="1029" spans="1:24" hidden="1" x14ac:dyDescent="0.25">
      <c r="A1029" s="74" t="str">
        <f t="shared" si="16"/>
        <v>21069</v>
      </c>
      <c r="B1029">
        <v>21</v>
      </c>
      <c r="C1029">
        <v>69</v>
      </c>
      <c r="D1029" t="s">
        <v>819</v>
      </c>
      <c r="E1029" t="s">
        <v>839</v>
      </c>
      <c r="F1029">
        <v>14581</v>
      </c>
      <c r="G1029">
        <v>7137</v>
      </c>
      <c r="H1029">
        <v>7444</v>
      </c>
      <c r="I1029">
        <v>6910</v>
      </c>
      <c r="J1029">
        <v>7214</v>
      </c>
      <c r="K1029">
        <v>111</v>
      </c>
      <c r="L1029">
        <v>111</v>
      </c>
      <c r="M1029">
        <v>10</v>
      </c>
      <c r="N1029">
        <v>9</v>
      </c>
      <c r="O1029">
        <v>20</v>
      </c>
      <c r="P1029">
        <v>23</v>
      </c>
      <c r="Q1029">
        <v>0</v>
      </c>
      <c r="R1029">
        <v>1</v>
      </c>
      <c r="S1029">
        <v>86</v>
      </c>
      <c r="T1029">
        <v>86</v>
      </c>
      <c r="U1029">
        <v>7009</v>
      </c>
      <c r="V1029">
        <v>7358</v>
      </c>
      <c r="W1029">
        <v>128</v>
      </c>
      <c r="X1029">
        <v>86</v>
      </c>
    </row>
    <row r="1030" spans="1:24" hidden="1" x14ac:dyDescent="0.25">
      <c r="A1030" s="74" t="str">
        <f t="shared" si="16"/>
        <v>21071</v>
      </c>
      <c r="B1030">
        <v>21</v>
      </c>
      <c r="C1030">
        <v>71</v>
      </c>
      <c r="D1030" t="s">
        <v>819</v>
      </c>
      <c r="E1030" t="s">
        <v>509</v>
      </c>
      <c r="F1030">
        <v>35589</v>
      </c>
      <c r="G1030">
        <v>17362</v>
      </c>
      <c r="H1030">
        <v>18227</v>
      </c>
      <c r="I1030">
        <v>16895</v>
      </c>
      <c r="J1030">
        <v>17847</v>
      </c>
      <c r="K1030">
        <v>247</v>
      </c>
      <c r="L1030">
        <v>147</v>
      </c>
      <c r="M1030">
        <v>28</v>
      </c>
      <c r="N1030">
        <v>33</v>
      </c>
      <c r="O1030">
        <v>46</v>
      </c>
      <c r="P1030">
        <v>63</v>
      </c>
      <c r="Q1030">
        <v>1</v>
      </c>
      <c r="R1030">
        <v>0</v>
      </c>
      <c r="S1030">
        <v>145</v>
      </c>
      <c r="T1030">
        <v>137</v>
      </c>
      <c r="U1030">
        <v>17195</v>
      </c>
      <c r="V1030">
        <v>18067</v>
      </c>
      <c r="W1030">
        <v>167</v>
      </c>
      <c r="X1030">
        <v>160</v>
      </c>
    </row>
    <row r="1031" spans="1:24" hidden="1" x14ac:dyDescent="0.25">
      <c r="A1031" s="74" t="str">
        <f t="shared" si="16"/>
        <v>21073</v>
      </c>
      <c r="B1031">
        <v>21</v>
      </c>
      <c r="C1031">
        <v>73</v>
      </c>
      <c r="D1031" t="s">
        <v>819</v>
      </c>
      <c r="E1031" t="s">
        <v>162</v>
      </c>
      <c r="F1031">
        <v>50991</v>
      </c>
      <c r="G1031">
        <v>24651</v>
      </c>
      <c r="H1031">
        <v>26340</v>
      </c>
      <c r="I1031">
        <v>20684</v>
      </c>
      <c r="J1031">
        <v>22340</v>
      </c>
      <c r="K1031">
        <v>2688</v>
      </c>
      <c r="L1031">
        <v>2723</v>
      </c>
      <c r="M1031">
        <v>93</v>
      </c>
      <c r="N1031">
        <v>109</v>
      </c>
      <c r="O1031">
        <v>529</v>
      </c>
      <c r="P1031">
        <v>533</v>
      </c>
      <c r="Q1031">
        <v>9</v>
      </c>
      <c r="R1031">
        <v>6</v>
      </c>
      <c r="S1031">
        <v>648</v>
      </c>
      <c r="T1031">
        <v>629</v>
      </c>
      <c r="U1031">
        <v>23651</v>
      </c>
      <c r="V1031">
        <v>25504</v>
      </c>
      <c r="W1031">
        <v>1000</v>
      </c>
      <c r="X1031">
        <v>836</v>
      </c>
    </row>
    <row r="1032" spans="1:24" hidden="1" x14ac:dyDescent="0.25">
      <c r="A1032" s="74" t="str">
        <f t="shared" si="16"/>
        <v>21075</v>
      </c>
      <c r="B1032">
        <v>21</v>
      </c>
      <c r="C1032">
        <v>75</v>
      </c>
      <c r="D1032" t="s">
        <v>819</v>
      </c>
      <c r="E1032" t="s">
        <v>259</v>
      </c>
      <c r="F1032">
        <v>5969</v>
      </c>
      <c r="G1032">
        <v>2992</v>
      </c>
      <c r="H1032">
        <v>2977</v>
      </c>
      <c r="I1032">
        <v>2153</v>
      </c>
      <c r="J1032">
        <v>2115</v>
      </c>
      <c r="K1032">
        <v>723</v>
      </c>
      <c r="L1032">
        <v>737</v>
      </c>
      <c r="M1032">
        <v>11</v>
      </c>
      <c r="N1032">
        <v>21</v>
      </c>
      <c r="O1032">
        <v>26</v>
      </c>
      <c r="P1032">
        <v>25</v>
      </c>
      <c r="Q1032">
        <v>2</v>
      </c>
      <c r="R1032">
        <v>4</v>
      </c>
      <c r="S1032">
        <v>77</v>
      </c>
      <c r="T1032">
        <v>75</v>
      </c>
      <c r="U1032">
        <v>2924</v>
      </c>
      <c r="V1032">
        <v>2908</v>
      </c>
      <c r="W1032">
        <v>68</v>
      </c>
      <c r="X1032">
        <v>69</v>
      </c>
    </row>
    <row r="1033" spans="1:24" hidden="1" x14ac:dyDescent="0.25">
      <c r="A1033" s="74" t="str">
        <f t="shared" si="16"/>
        <v>21077</v>
      </c>
      <c r="B1033">
        <v>21</v>
      </c>
      <c r="C1033">
        <v>77</v>
      </c>
      <c r="D1033" t="s">
        <v>819</v>
      </c>
      <c r="E1033" t="s">
        <v>629</v>
      </c>
      <c r="F1033">
        <v>8869</v>
      </c>
      <c r="G1033">
        <v>4501</v>
      </c>
      <c r="H1033">
        <v>4368</v>
      </c>
      <c r="I1033">
        <v>4290</v>
      </c>
      <c r="J1033">
        <v>4175</v>
      </c>
      <c r="K1033">
        <v>95</v>
      </c>
      <c r="L1033">
        <v>52</v>
      </c>
      <c r="M1033">
        <v>10</v>
      </c>
      <c r="N1033">
        <v>16</v>
      </c>
      <c r="O1033">
        <v>19</v>
      </c>
      <c r="P1033">
        <v>22</v>
      </c>
      <c r="Q1033">
        <v>8</v>
      </c>
      <c r="R1033">
        <v>3</v>
      </c>
      <c r="S1033">
        <v>79</v>
      </c>
      <c r="T1033">
        <v>100</v>
      </c>
      <c r="U1033">
        <v>4224</v>
      </c>
      <c r="V1033">
        <v>4185</v>
      </c>
      <c r="W1033">
        <v>277</v>
      </c>
      <c r="X1033">
        <v>183</v>
      </c>
    </row>
    <row r="1034" spans="1:24" hidden="1" x14ac:dyDescent="0.25">
      <c r="A1034" s="74" t="str">
        <f t="shared" si="16"/>
        <v>21079</v>
      </c>
      <c r="B1034">
        <v>21</v>
      </c>
      <c r="C1034">
        <v>79</v>
      </c>
      <c r="D1034" t="s">
        <v>819</v>
      </c>
      <c r="E1034" t="s">
        <v>840</v>
      </c>
      <c r="F1034">
        <v>17666</v>
      </c>
      <c r="G1034">
        <v>8708</v>
      </c>
      <c r="H1034">
        <v>8958</v>
      </c>
      <c r="I1034">
        <v>8328</v>
      </c>
      <c r="J1034">
        <v>8603</v>
      </c>
      <c r="K1034">
        <v>201</v>
      </c>
      <c r="L1034">
        <v>174</v>
      </c>
      <c r="M1034">
        <v>25</v>
      </c>
      <c r="N1034">
        <v>22</v>
      </c>
      <c r="O1034">
        <v>17</v>
      </c>
      <c r="P1034">
        <v>33</v>
      </c>
      <c r="Q1034">
        <v>3</v>
      </c>
      <c r="R1034">
        <v>5</v>
      </c>
      <c r="S1034">
        <v>134</v>
      </c>
      <c r="T1034">
        <v>121</v>
      </c>
      <c r="U1034">
        <v>8493</v>
      </c>
      <c r="V1034">
        <v>8790</v>
      </c>
      <c r="W1034">
        <v>215</v>
      </c>
      <c r="X1034">
        <v>168</v>
      </c>
    </row>
    <row r="1035" spans="1:24" hidden="1" x14ac:dyDescent="0.25">
      <c r="A1035" s="74" t="str">
        <f t="shared" si="16"/>
        <v>21081</v>
      </c>
      <c r="B1035">
        <v>21</v>
      </c>
      <c r="C1035">
        <v>81</v>
      </c>
      <c r="D1035" t="s">
        <v>819</v>
      </c>
      <c r="E1035" t="s">
        <v>53</v>
      </c>
      <c r="F1035">
        <v>25069</v>
      </c>
      <c r="G1035">
        <v>12547</v>
      </c>
      <c r="H1035">
        <v>12522</v>
      </c>
      <c r="I1035">
        <v>12104</v>
      </c>
      <c r="J1035">
        <v>12169</v>
      </c>
      <c r="K1035">
        <v>167</v>
      </c>
      <c r="L1035">
        <v>87</v>
      </c>
      <c r="M1035">
        <v>43</v>
      </c>
      <c r="N1035">
        <v>32</v>
      </c>
      <c r="O1035">
        <v>58</v>
      </c>
      <c r="P1035">
        <v>67</v>
      </c>
      <c r="Q1035">
        <v>27</v>
      </c>
      <c r="R1035">
        <v>19</v>
      </c>
      <c r="S1035">
        <v>148</v>
      </c>
      <c r="T1035">
        <v>148</v>
      </c>
      <c r="U1035">
        <v>12159</v>
      </c>
      <c r="V1035">
        <v>12189</v>
      </c>
      <c r="W1035">
        <v>388</v>
      </c>
      <c r="X1035">
        <v>333</v>
      </c>
    </row>
    <row r="1036" spans="1:24" hidden="1" x14ac:dyDescent="0.25">
      <c r="A1036" s="74" t="str">
        <f t="shared" si="16"/>
        <v>21083</v>
      </c>
      <c r="B1036">
        <v>21</v>
      </c>
      <c r="C1036">
        <v>83</v>
      </c>
      <c r="D1036" t="s">
        <v>819</v>
      </c>
      <c r="E1036" t="s">
        <v>841</v>
      </c>
      <c r="F1036">
        <v>37266</v>
      </c>
      <c r="G1036">
        <v>18226</v>
      </c>
      <c r="H1036">
        <v>19040</v>
      </c>
      <c r="I1036">
        <v>16815</v>
      </c>
      <c r="J1036">
        <v>17629</v>
      </c>
      <c r="K1036">
        <v>793</v>
      </c>
      <c r="L1036">
        <v>784</v>
      </c>
      <c r="M1036">
        <v>100</v>
      </c>
      <c r="N1036">
        <v>94</v>
      </c>
      <c r="O1036">
        <v>104</v>
      </c>
      <c r="P1036">
        <v>96</v>
      </c>
      <c r="Q1036">
        <v>13</v>
      </c>
      <c r="R1036">
        <v>23</v>
      </c>
      <c r="S1036">
        <v>401</v>
      </c>
      <c r="T1036">
        <v>414</v>
      </c>
      <c r="U1036">
        <v>16796</v>
      </c>
      <c r="V1036">
        <v>17790</v>
      </c>
      <c r="W1036">
        <v>1430</v>
      </c>
      <c r="X1036">
        <v>1250</v>
      </c>
    </row>
    <row r="1037" spans="1:24" hidden="1" x14ac:dyDescent="0.25">
      <c r="A1037" s="74" t="str">
        <f t="shared" si="16"/>
        <v>21085</v>
      </c>
      <c r="B1037">
        <v>21</v>
      </c>
      <c r="C1037">
        <v>85</v>
      </c>
      <c r="D1037" t="s">
        <v>819</v>
      </c>
      <c r="E1037" t="s">
        <v>842</v>
      </c>
      <c r="F1037">
        <v>26427</v>
      </c>
      <c r="G1037">
        <v>13274</v>
      </c>
      <c r="H1037">
        <v>13153</v>
      </c>
      <c r="I1037">
        <v>12804</v>
      </c>
      <c r="J1037">
        <v>12825</v>
      </c>
      <c r="K1037">
        <v>250</v>
      </c>
      <c r="L1037">
        <v>70</v>
      </c>
      <c r="M1037">
        <v>35</v>
      </c>
      <c r="N1037">
        <v>32</v>
      </c>
      <c r="O1037">
        <v>33</v>
      </c>
      <c r="P1037">
        <v>37</v>
      </c>
      <c r="Q1037">
        <v>6</v>
      </c>
      <c r="R1037">
        <v>3</v>
      </c>
      <c r="S1037">
        <v>146</v>
      </c>
      <c r="T1037">
        <v>186</v>
      </c>
      <c r="U1037">
        <v>13076</v>
      </c>
      <c r="V1037">
        <v>12980</v>
      </c>
      <c r="W1037">
        <v>198</v>
      </c>
      <c r="X1037">
        <v>173</v>
      </c>
    </row>
    <row r="1038" spans="1:24" hidden="1" x14ac:dyDescent="0.25">
      <c r="A1038" s="74" t="str">
        <f t="shared" si="16"/>
        <v>21087</v>
      </c>
      <c r="B1038">
        <v>21</v>
      </c>
      <c r="C1038">
        <v>87</v>
      </c>
      <c r="D1038" t="s">
        <v>819</v>
      </c>
      <c r="E1038" t="s">
        <v>843</v>
      </c>
      <c r="F1038">
        <v>10941</v>
      </c>
      <c r="G1038">
        <v>5372</v>
      </c>
      <c r="H1038">
        <v>5569</v>
      </c>
      <c r="I1038">
        <v>5140</v>
      </c>
      <c r="J1038">
        <v>5331</v>
      </c>
      <c r="K1038">
        <v>116</v>
      </c>
      <c r="L1038">
        <v>107</v>
      </c>
      <c r="M1038">
        <v>27</v>
      </c>
      <c r="N1038">
        <v>25</v>
      </c>
      <c r="O1038">
        <v>8</v>
      </c>
      <c r="P1038">
        <v>14</v>
      </c>
      <c r="Q1038">
        <v>0</v>
      </c>
      <c r="R1038">
        <v>2</v>
      </c>
      <c r="S1038">
        <v>81</v>
      </c>
      <c r="T1038">
        <v>90</v>
      </c>
      <c r="U1038">
        <v>5261</v>
      </c>
      <c r="V1038">
        <v>5470</v>
      </c>
      <c r="W1038">
        <v>111</v>
      </c>
      <c r="X1038">
        <v>99</v>
      </c>
    </row>
    <row r="1039" spans="1:24" hidden="1" x14ac:dyDescent="0.25">
      <c r="A1039" s="74" t="str">
        <f t="shared" si="16"/>
        <v>21089</v>
      </c>
      <c r="B1039">
        <v>21</v>
      </c>
      <c r="C1039">
        <v>89</v>
      </c>
      <c r="D1039" t="s">
        <v>819</v>
      </c>
      <c r="E1039" t="s">
        <v>844</v>
      </c>
      <c r="F1039">
        <v>35098</v>
      </c>
      <c r="G1039">
        <v>17094</v>
      </c>
      <c r="H1039">
        <v>18004</v>
      </c>
      <c r="I1039">
        <v>16542</v>
      </c>
      <c r="J1039">
        <v>17506</v>
      </c>
      <c r="K1039">
        <v>183</v>
      </c>
      <c r="L1039">
        <v>125</v>
      </c>
      <c r="M1039">
        <v>67</v>
      </c>
      <c r="N1039">
        <v>63</v>
      </c>
      <c r="O1039">
        <v>91</v>
      </c>
      <c r="P1039">
        <v>106</v>
      </c>
      <c r="Q1039">
        <v>4</v>
      </c>
      <c r="R1039">
        <v>2</v>
      </c>
      <c r="S1039">
        <v>207</v>
      </c>
      <c r="T1039">
        <v>202</v>
      </c>
      <c r="U1039">
        <v>16858</v>
      </c>
      <c r="V1039">
        <v>17840</v>
      </c>
      <c r="W1039">
        <v>236</v>
      </c>
      <c r="X1039">
        <v>164</v>
      </c>
    </row>
    <row r="1040" spans="1:24" hidden="1" x14ac:dyDescent="0.25">
      <c r="A1040" s="74" t="str">
        <f t="shared" si="16"/>
        <v>21091</v>
      </c>
      <c r="B1040">
        <v>21</v>
      </c>
      <c r="C1040">
        <v>91</v>
      </c>
      <c r="D1040" t="s">
        <v>819</v>
      </c>
      <c r="E1040" t="s">
        <v>519</v>
      </c>
      <c r="F1040">
        <v>8722</v>
      </c>
      <c r="G1040">
        <v>4485</v>
      </c>
      <c r="H1040">
        <v>4237</v>
      </c>
      <c r="I1040">
        <v>4311</v>
      </c>
      <c r="J1040">
        <v>4120</v>
      </c>
      <c r="K1040">
        <v>83</v>
      </c>
      <c r="L1040">
        <v>52</v>
      </c>
      <c r="M1040">
        <v>18</v>
      </c>
      <c r="N1040">
        <v>13</v>
      </c>
      <c r="O1040">
        <v>11</v>
      </c>
      <c r="P1040">
        <v>18</v>
      </c>
      <c r="Q1040">
        <v>0</v>
      </c>
      <c r="R1040">
        <v>1</v>
      </c>
      <c r="S1040">
        <v>62</v>
      </c>
      <c r="T1040">
        <v>33</v>
      </c>
      <c r="U1040">
        <v>4408</v>
      </c>
      <c r="V1040">
        <v>4170</v>
      </c>
      <c r="W1040">
        <v>77</v>
      </c>
      <c r="X1040">
        <v>67</v>
      </c>
    </row>
    <row r="1041" spans="1:24" hidden="1" x14ac:dyDescent="0.25">
      <c r="A1041" s="74" t="str">
        <f t="shared" si="16"/>
        <v>21093</v>
      </c>
      <c r="B1041">
        <v>21</v>
      </c>
      <c r="C1041">
        <v>93</v>
      </c>
      <c r="D1041" t="s">
        <v>819</v>
      </c>
      <c r="E1041" t="s">
        <v>631</v>
      </c>
      <c r="F1041">
        <v>110958</v>
      </c>
      <c r="G1041">
        <v>55356</v>
      </c>
      <c r="H1041">
        <v>55602</v>
      </c>
      <c r="I1041">
        <v>44528</v>
      </c>
      <c r="J1041">
        <v>44783</v>
      </c>
      <c r="K1041">
        <v>7167</v>
      </c>
      <c r="L1041">
        <v>6878</v>
      </c>
      <c r="M1041">
        <v>264</v>
      </c>
      <c r="N1041">
        <v>255</v>
      </c>
      <c r="O1041">
        <v>1019</v>
      </c>
      <c r="P1041">
        <v>1479</v>
      </c>
      <c r="Q1041">
        <v>188</v>
      </c>
      <c r="R1041">
        <v>150</v>
      </c>
      <c r="S1041">
        <v>2190</v>
      </c>
      <c r="T1041">
        <v>2057</v>
      </c>
      <c r="U1041">
        <v>51944</v>
      </c>
      <c r="V1041">
        <v>52524</v>
      </c>
      <c r="W1041">
        <v>3412</v>
      </c>
      <c r="X1041">
        <v>3078</v>
      </c>
    </row>
    <row r="1042" spans="1:24" hidden="1" x14ac:dyDescent="0.25">
      <c r="A1042" s="74" t="str">
        <f t="shared" si="16"/>
        <v>21095</v>
      </c>
      <c r="B1042">
        <v>21</v>
      </c>
      <c r="C1042">
        <v>95</v>
      </c>
      <c r="D1042" t="s">
        <v>819</v>
      </c>
      <c r="E1042" t="s">
        <v>845</v>
      </c>
      <c r="F1042">
        <v>26010</v>
      </c>
      <c r="G1042">
        <v>12439</v>
      </c>
      <c r="H1042">
        <v>13571</v>
      </c>
      <c r="I1042">
        <v>11911</v>
      </c>
      <c r="J1042">
        <v>13040</v>
      </c>
      <c r="K1042">
        <v>288</v>
      </c>
      <c r="L1042">
        <v>257</v>
      </c>
      <c r="M1042">
        <v>35</v>
      </c>
      <c r="N1042">
        <v>30</v>
      </c>
      <c r="O1042">
        <v>52</v>
      </c>
      <c r="P1042">
        <v>51</v>
      </c>
      <c r="Q1042">
        <v>6</v>
      </c>
      <c r="R1042">
        <v>18</v>
      </c>
      <c r="S1042">
        <v>147</v>
      </c>
      <c r="T1042">
        <v>175</v>
      </c>
      <c r="U1042">
        <v>12289</v>
      </c>
      <c r="V1042">
        <v>13439</v>
      </c>
      <c r="W1042">
        <v>150</v>
      </c>
      <c r="X1042">
        <v>132</v>
      </c>
    </row>
    <row r="1043" spans="1:24" hidden="1" x14ac:dyDescent="0.25">
      <c r="A1043" s="74" t="str">
        <f t="shared" si="16"/>
        <v>21097</v>
      </c>
      <c r="B1043">
        <v>21</v>
      </c>
      <c r="C1043">
        <v>97</v>
      </c>
      <c r="D1043" t="s">
        <v>819</v>
      </c>
      <c r="E1043" t="s">
        <v>678</v>
      </c>
      <c r="F1043">
        <v>18886</v>
      </c>
      <c r="G1043">
        <v>9266</v>
      </c>
      <c r="H1043">
        <v>9620</v>
      </c>
      <c r="I1043">
        <v>8770</v>
      </c>
      <c r="J1043">
        <v>9243</v>
      </c>
      <c r="K1043">
        <v>271</v>
      </c>
      <c r="L1043">
        <v>168</v>
      </c>
      <c r="M1043">
        <v>36</v>
      </c>
      <c r="N1043">
        <v>25</v>
      </c>
      <c r="O1043">
        <v>25</v>
      </c>
      <c r="P1043">
        <v>38</v>
      </c>
      <c r="Q1043">
        <v>8</v>
      </c>
      <c r="R1043">
        <v>5</v>
      </c>
      <c r="S1043">
        <v>156</v>
      </c>
      <c r="T1043">
        <v>141</v>
      </c>
      <c r="U1043">
        <v>8970</v>
      </c>
      <c r="V1043">
        <v>9448</v>
      </c>
      <c r="W1043">
        <v>296</v>
      </c>
      <c r="X1043">
        <v>172</v>
      </c>
    </row>
    <row r="1044" spans="1:24" hidden="1" x14ac:dyDescent="0.25">
      <c r="A1044" s="74" t="str">
        <f t="shared" si="16"/>
        <v>21099</v>
      </c>
      <c r="B1044">
        <v>21</v>
      </c>
      <c r="C1044">
        <v>99</v>
      </c>
      <c r="D1044" t="s">
        <v>819</v>
      </c>
      <c r="E1044" t="s">
        <v>522</v>
      </c>
      <c r="F1044">
        <v>19035</v>
      </c>
      <c r="G1044">
        <v>9364</v>
      </c>
      <c r="H1044">
        <v>9671</v>
      </c>
      <c r="I1044">
        <v>8657</v>
      </c>
      <c r="J1044">
        <v>9027</v>
      </c>
      <c r="K1044">
        <v>482</v>
      </c>
      <c r="L1044">
        <v>383</v>
      </c>
      <c r="M1044">
        <v>23</v>
      </c>
      <c r="N1044">
        <v>27</v>
      </c>
      <c r="O1044">
        <v>37</v>
      </c>
      <c r="P1044">
        <v>54</v>
      </c>
      <c r="Q1044">
        <v>6</v>
      </c>
      <c r="R1044">
        <v>3</v>
      </c>
      <c r="S1044">
        <v>159</v>
      </c>
      <c r="T1044">
        <v>177</v>
      </c>
      <c r="U1044">
        <v>9178</v>
      </c>
      <c r="V1044">
        <v>9502</v>
      </c>
      <c r="W1044">
        <v>186</v>
      </c>
      <c r="X1044">
        <v>169</v>
      </c>
    </row>
    <row r="1045" spans="1:24" hidden="1" x14ac:dyDescent="0.25">
      <c r="A1045" s="74" t="str">
        <f t="shared" si="16"/>
        <v>21101</v>
      </c>
      <c r="B1045">
        <v>21</v>
      </c>
      <c r="C1045">
        <v>101</v>
      </c>
      <c r="D1045" t="s">
        <v>819</v>
      </c>
      <c r="E1045" t="s">
        <v>632</v>
      </c>
      <c r="F1045">
        <v>45210</v>
      </c>
      <c r="G1045">
        <v>21841</v>
      </c>
      <c r="H1045">
        <v>23369</v>
      </c>
      <c r="I1045">
        <v>19240</v>
      </c>
      <c r="J1045">
        <v>20720</v>
      </c>
      <c r="K1045">
        <v>1845</v>
      </c>
      <c r="L1045">
        <v>1960</v>
      </c>
      <c r="M1045">
        <v>89</v>
      </c>
      <c r="N1045">
        <v>76</v>
      </c>
      <c r="O1045">
        <v>122</v>
      </c>
      <c r="P1045">
        <v>131</v>
      </c>
      <c r="Q1045">
        <v>31</v>
      </c>
      <c r="R1045">
        <v>26</v>
      </c>
      <c r="S1045">
        <v>514</v>
      </c>
      <c r="T1045">
        <v>456</v>
      </c>
      <c r="U1045">
        <v>21166</v>
      </c>
      <c r="V1045">
        <v>22769</v>
      </c>
      <c r="W1045">
        <v>675</v>
      </c>
      <c r="X1045">
        <v>600</v>
      </c>
    </row>
    <row r="1046" spans="1:24" hidden="1" x14ac:dyDescent="0.25">
      <c r="A1046" s="74" t="str">
        <f t="shared" si="16"/>
        <v>21103</v>
      </c>
      <c r="B1046">
        <v>21</v>
      </c>
      <c r="C1046">
        <v>103</v>
      </c>
      <c r="D1046" t="s">
        <v>819</v>
      </c>
      <c r="E1046" t="s">
        <v>166</v>
      </c>
      <c r="F1046">
        <v>16126</v>
      </c>
      <c r="G1046">
        <v>7978</v>
      </c>
      <c r="H1046">
        <v>8148</v>
      </c>
      <c r="I1046">
        <v>7499</v>
      </c>
      <c r="J1046">
        <v>7679</v>
      </c>
      <c r="K1046">
        <v>255</v>
      </c>
      <c r="L1046">
        <v>222</v>
      </c>
      <c r="M1046">
        <v>27</v>
      </c>
      <c r="N1046">
        <v>35</v>
      </c>
      <c r="O1046">
        <v>28</v>
      </c>
      <c r="P1046">
        <v>35</v>
      </c>
      <c r="Q1046">
        <v>10</v>
      </c>
      <c r="R1046">
        <v>9</v>
      </c>
      <c r="S1046">
        <v>159</v>
      </c>
      <c r="T1046">
        <v>168</v>
      </c>
      <c r="U1046">
        <v>7670</v>
      </c>
      <c r="V1046">
        <v>7911</v>
      </c>
      <c r="W1046">
        <v>308</v>
      </c>
      <c r="X1046">
        <v>237</v>
      </c>
    </row>
    <row r="1047" spans="1:24" hidden="1" x14ac:dyDescent="0.25">
      <c r="A1047" s="74" t="str">
        <f t="shared" si="16"/>
        <v>21105</v>
      </c>
      <c r="B1047">
        <v>21</v>
      </c>
      <c r="C1047">
        <v>105</v>
      </c>
      <c r="D1047" t="s">
        <v>819</v>
      </c>
      <c r="E1047" t="s">
        <v>846</v>
      </c>
      <c r="F1047">
        <v>4380</v>
      </c>
      <c r="G1047">
        <v>2066</v>
      </c>
      <c r="H1047">
        <v>2314</v>
      </c>
      <c r="I1047">
        <v>1821</v>
      </c>
      <c r="J1047">
        <v>2018</v>
      </c>
      <c r="K1047">
        <v>186</v>
      </c>
      <c r="L1047">
        <v>225</v>
      </c>
      <c r="M1047">
        <v>5</v>
      </c>
      <c r="N1047">
        <v>7</v>
      </c>
      <c r="O1047">
        <v>9</v>
      </c>
      <c r="P1047">
        <v>10</v>
      </c>
      <c r="Q1047">
        <v>1</v>
      </c>
      <c r="R1047">
        <v>0</v>
      </c>
      <c r="S1047">
        <v>44</v>
      </c>
      <c r="T1047">
        <v>54</v>
      </c>
      <c r="U1047">
        <v>2015</v>
      </c>
      <c r="V1047">
        <v>2276</v>
      </c>
      <c r="W1047">
        <v>51</v>
      </c>
      <c r="X1047">
        <v>38</v>
      </c>
    </row>
    <row r="1048" spans="1:24" hidden="1" x14ac:dyDescent="0.25">
      <c r="A1048" s="74" t="str">
        <f t="shared" si="16"/>
        <v>21107</v>
      </c>
      <c r="B1048">
        <v>21</v>
      </c>
      <c r="C1048">
        <v>107</v>
      </c>
      <c r="D1048" t="s">
        <v>819</v>
      </c>
      <c r="E1048" t="s">
        <v>847</v>
      </c>
      <c r="F1048">
        <v>44686</v>
      </c>
      <c r="G1048">
        <v>21787</v>
      </c>
      <c r="H1048">
        <v>22899</v>
      </c>
      <c r="I1048">
        <v>19602</v>
      </c>
      <c r="J1048">
        <v>20608</v>
      </c>
      <c r="K1048">
        <v>1507</v>
      </c>
      <c r="L1048">
        <v>1551</v>
      </c>
      <c r="M1048">
        <v>70</v>
      </c>
      <c r="N1048">
        <v>62</v>
      </c>
      <c r="O1048">
        <v>111</v>
      </c>
      <c r="P1048">
        <v>169</v>
      </c>
      <c r="Q1048">
        <v>21</v>
      </c>
      <c r="R1048">
        <v>12</v>
      </c>
      <c r="S1048">
        <v>476</v>
      </c>
      <c r="T1048">
        <v>497</v>
      </c>
      <c r="U1048">
        <v>21243</v>
      </c>
      <c r="V1048">
        <v>22466</v>
      </c>
      <c r="W1048">
        <v>544</v>
      </c>
      <c r="X1048">
        <v>433</v>
      </c>
    </row>
    <row r="1049" spans="1:24" hidden="1" x14ac:dyDescent="0.25">
      <c r="A1049" s="74" t="str">
        <f t="shared" si="16"/>
        <v>21109</v>
      </c>
      <c r="B1049">
        <v>21</v>
      </c>
      <c r="C1049">
        <v>109</v>
      </c>
      <c r="D1049" t="s">
        <v>819</v>
      </c>
      <c r="E1049" t="s">
        <v>56</v>
      </c>
      <c r="F1049">
        <v>13329</v>
      </c>
      <c r="G1049">
        <v>6638</v>
      </c>
      <c r="H1049">
        <v>6691</v>
      </c>
      <c r="I1049">
        <v>6552</v>
      </c>
      <c r="J1049">
        <v>6594</v>
      </c>
      <c r="K1049">
        <v>25</v>
      </c>
      <c r="L1049">
        <v>18</v>
      </c>
      <c r="M1049">
        <v>18</v>
      </c>
      <c r="N1049">
        <v>13</v>
      </c>
      <c r="O1049">
        <v>1</v>
      </c>
      <c r="P1049">
        <v>17</v>
      </c>
      <c r="Q1049">
        <v>0</v>
      </c>
      <c r="R1049">
        <v>2</v>
      </c>
      <c r="S1049">
        <v>42</v>
      </c>
      <c r="T1049">
        <v>47</v>
      </c>
      <c r="U1049">
        <v>6576</v>
      </c>
      <c r="V1049">
        <v>6632</v>
      </c>
      <c r="W1049">
        <v>62</v>
      </c>
      <c r="X1049">
        <v>59</v>
      </c>
    </row>
    <row r="1050" spans="1:24" hidden="1" x14ac:dyDescent="0.25">
      <c r="A1050" s="74" t="str">
        <f t="shared" si="16"/>
        <v>21111</v>
      </c>
      <c r="B1050">
        <v>21</v>
      </c>
      <c r="C1050">
        <v>111</v>
      </c>
      <c r="D1050" t="s">
        <v>819</v>
      </c>
      <c r="E1050" t="s">
        <v>57</v>
      </c>
      <c r="F1050">
        <v>766757</v>
      </c>
      <c r="G1050">
        <v>370607</v>
      </c>
      <c r="H1050">
        <v>396150</v>
      </c>
      <c r="I1050">
        <v>268692</v>
      </c>
      <c r="J1050">
        <v>281966</v>
      </c>
      <c r="K1050">
        <v>79887</v>
      </c>
      <c r="L1050">
        <v>91585</v>
      </c>
      <c r="M1050">
        <v>730</v>
      </c>
      <c r="N1050">
        <v>694</v>
      </c>
      <c r="O1050">
        <v>11542</v>
      </c>
      <c r="P1050">
        <v>11780</v>
      </c>
      <c r="Q1050">
        <v>237</v>
      </c>
      <c r="R1050">
        <v>196</v>
      </c>
      <c r="S1050">
        <v>9519</v>
      </c>
      <c r="T1050">
        <v>9929</v>
      </c>
      <c r="U1050">
        <v>347063</v>
      </c>
      <c r="V1050">
        <v>374339</v>
      </c>
      <c r="W1050">
        <v>23544</v>
      </c>
      <c r="X1050">
        <v>21811</v>
      </c>
    </row>
    <row r="1051" spans="1:24" hidden="1" x14ac:dyDescent="0.25">
      <c r="A1051" s="74" t="str">
        <f t="shared" si="16"/>
        <v>21113</v>
      </c>
      <c r="B1051">
        <v>21</v>
      </c>
      <c r="C1051">
        <v>113</v>
      </c>
      <c r="D1051" t="s">
        <v>819</v>
      </c>
      <c r="E1051" t="s">
        <v>848</v>
      </c>
      <c r="F1051">
        <v>54115</v>
      </c>
      <c r="G1051">
        <v>26306</v>
      </c>
      <c r="H1051">
        <v>27809</v>
      </c>
      <c r="I1051">
        <v>24149</v>
      </c>
      <c r="J1051">
        <v>25444</v>
      </c>
      <c r="K1051">
        <v>1205</v>
      </c>
      <c r="L1051">
        <v>1292</v>
      </c>
      <c r="M1051">
        <v>91</v>
      </c>
      <c r="N1051">
        <v>77</v>
      </c>
      <c r="O1051">
        <v>294</v>
      </c>
      <c r="P1051">
        <v>394</v>
      </c>
      <c r="Q1051">
        <v>11</v>
      </c>
      <c r="R1051">
        <v>19</v>
      </c>
      <c r="S1051">
        <v>556</v>
      </c>
      <c r="T1051">
        <v>583</v>
      </c>
      <c r="U1051">
        <v>25166</v>
      </c>
      <c r="V1051">
        <v>26951</v>
      </c>
      <c r="W1051">
        <v>1140</v>
      </c>
      <c r="X1051">
        <v>858</v>
      </c>
    </row>
    <row r="1052" spans="1:24" hidden="1" x14ac:dyDescent="0.25">
      <c r="A1052" s="74" t="str">
        <f t="shared" si="16"/>
        <v>21115</v>
      </c>
      <c r="B1052">
        <v>21</v>
      </c>
      <c r="C1052">
        <v>115</v>
      </c>
      <c r="D1052" t="s">
        <v>819</v>
      </c>
      <c r="E1052" t="s">
        <v>266</v>
      </c>
      <c r="F1052">
        <v>22188</v>
      </c>
      <c r="G1052">
        <v>10901</v>
      </c>
      <c r="H1052">
        <v>11287</v>
      </c>
      <c r="I1052">
        <v>10646</v>
      </c>
      <c r="J1052">
        <v>11034</v>
      </c>
      <c r="K1052">
        <v>57</v>
      </c>
      <c r="L1052">
        <v>37</v>
      </c>
      <c r="M1052">
        <v>26</v>
      </c>
      <c r="N1052">
        <v>21</v>
      </c>
      <c r="O1052">
        <v>58</v>
      </c>
      <c r="P1052">
        <v>56</v>
      </c>
      <c r="Q1052">
        <v>0</v>
      </c>
      <c r="R1052">
        <v>5</v>
      </c>
      <c r="S1052">
        <v>114</v>
      </c>
      <c r="T1052">
        <v>134</v>
      </c>
      <c r="U1052">
        <v>10793</v>
      </c>
      <c r="V1052">
        <v>11202</v>
      </c>
      <c r="W1052">
        <v>108</v>
      </c>
      <c r="X1052">
        <v>85</v>
      </c>
    </row>
    <row r="1053" spans="1:24" hidden="1" x14ac:dyDescent="0.25">
      <c r="A1053" s="74" t="str">
        <f t="shared" si="16"/>
        <v>21117</v>
      </c>
      <c r="B1053">
        <v>21</v>
      </c>
      <c r="C1053">
        <v>117</v>
      </c>
      <c r="D1053" t="s">
        <v>819</v>
      </c>
      <c r="E1053" t="s">
        <v>849</v>
      </c>
      <c r="F1053">
        <v>166998</v>
      </c>
      <c r="G1053">
        <v>82647</v>
      </c>
      <c r="H1053">
        <v>84351</v>
      </c>
      <c r="I1053">
        <v>75144</v>
      </c>
      <c r="J1053">
        <v>77154</v>
      </c>
      <c r="K1053">
        <v>4341</v>
      </c>
      <c r="L1053">
        <v>3897</v>
      </c>
      <c r="M1053">
        <v>197</v>
      </c>
      <c r="N1053">
        <v>158</v>
      </c>
      <c r="O1053">
        <v>1038</v>
      </c>
      <c r="P1053">
        <v>1137</v>
      </c>
      <c r="Q1053">
        <v>132</v>
      </c>
      <c r="R1053">
        <v>109</v>
      </c>
      <c r="S1053">
        <v>1795</v>
      </c>
      <c r="T1053">
        <v>1896</v>
      </c>
      <c r="U1053">
        <v>79658</v>
      </c>
      <c r="V1053">
        <v>81603</v>
      </c>
      <c r="W1053">
        <v>2989</v>
      </c>
      <c r="X1053">
        <v>2748</v>
      </c>
    </row>
    <row r="1054" spans="1:24" hidden="1" x14ac:dyDescent="0.25">
      <c r="A1054" s="74" t="str">
        <f t="shared" si="16"/>
        <v>21119</v>
      </c>
      <c r="B1054">
        <v>21</v>
      </c>
      <c r="C1054">
        <v>119</v>
      </c>
      <c r="D1054" t="s">
        <v>819</v>
      </c>
      <c r="E1054" t="s">
        <v>850</v>
      </c>
      <c r="F1054">
        <v>14806</v>
      </c>
      <c r="G1054">
        <v>7307</v>
      </c>
      <c r="H1054">
        <v>7499</v>
      </c>
      <c r="I1054">
        <v>7121</v>
      </c>
      <c r="J1054">
        <v>7342</v>
      </c>
      <c r="K1054">
        <v>87</v>
      </c>
      <c r="L1054">
        <v>63</v>
      </c>
      <c r="M1054">
        <v>13</v>
      </c>
      <c r="N1054">
        <v>12</v>
      </c>
      <c r="O1054">
        <v>12</v>
      </c>
      <c r="P1054">
        <v>11</v>
      </c>
      <c r="Q1054">
        <v>3</v>
      </c>
      <c r="R1054">
        <v>1</v>
      </c>
      <c r="S1054">
        <v>71</v>
      </c>
      <c r="T1054">
        <v>70</v>
      </c>
      <c r="U1054">
        <v>7228</v>
      </c>
      <c r="V1054">
        <v>7422</v>
      </c>
      <c r="W1054">
        <v>79</v>
      </c>
      <c r="X1054">
        <v>77</v>
      </c>
    </row>
    <row r="1055" spans="1:24" hidden="1" x14ac:dyDescent="0.25">
      <c r="A1055" s="74" t="str">
        <f t="shared" si="16"/>
        <v>21121</v>
      </c>
      <c r="B1055">
        <v>21</v>
      </c>
      <c r="C1055">
        <v>121</v>
      </c>
      <c r="D1055" t="s">
        <v>819</v>
      </c>
      <c r="E1055" t="s">
        <v>639</v>
      </c>
      <c r="F1055">
        <v>31145</v>
      </c>
      <c r="G1055">
        <v>15190</v>
      </c>
      <c r="H1055">
        <v>15955</v>
      </c>
      <c r="I1055">
        <v>14631</v>
      </c>
      <c r="J1055">
        <v>15470</v>
      </c>
      <c r="K1055">
        <v>236</v>
      </c>
      <c r="L1055">
        <v>172</v>
      </c>
      <c r="M1055">
        <v>44</v>
      </c>
      <c r="N1055">
        <v>49</v>
      </c>
      <c r="O1055">
        <v>60</v>
      </c>
      <c r="P1055">
        <v>50</v>
      </c>
      <c r="Q1055">
        <v>3</v>
      </c>
      <c r="R1055">
        <v>7</v>
      </c>
      <c r="S1055">
        <v>216</v>
      </c>
      <c r="T1055">
        <v>207</v>
      </c>
      <c r="U1055">
        <v>14958</v>
      </c>
      <c r="V1055">
        <v>15775</v>
      </c>
      <c r="W1055">
        <v>232</v>
      </c>
      <c r="X1055">
        <v>180</v>
      </c>
    </row>
    <row r="1056" spans="1:24" hidden="1" x14ac:dyDescent="0.25">
      <c r="A1056" s="74" t="str">
        <f t="shared" si="16"/>
        <v>21123</v>
      </c>
      <c r="B1056">
        <v>21</v>
      </c>
      <c r="C1056">
        <v>123</v>
      </c>
      <c r="D1056" t="s">
        <v>819</v>
      </c>
      <c r="E1056" t="s">
        <v>851</v>
      </c>
      <c r="F1056">
        <v>14398</v>
      </c>
      <c r="G1056">
        <v>7111</v>
      </c>
      <c r="H1056">
        <v>7287</v>
      </c>
      <c r="I1056">
        <v>6665</v>
      </c>
      <c r="J1056">
        <v>6912</v>
      </c>
      <c r="K1056">
        <v>250</v>
      </c>
      <c r="L1056">
        <v>195</v>
      </c>
      <c r="M1056">
        <v>23</v>
      </c>
      <c r="N1056">
        <v>24</v>
      </c>
      <c r="O1056">
        <v>23</v>
      </c>
      <c r="P1056">
        <v>27</v>
      </c>
      <c r="Q1056">
        <v>12</v>
      </c>
      <c r="R1056">
        <v>10</v>
      </c>
      <c r="S1056">
        <v>138</v>
      </c>
      <c r="T1056">
        <v>119</v>
      </c>
      <c r="U1056">
        <v>6837</v>
      </c>
      <c r="V1056">
        <v>7098</v>
      </c>
      <c r="W1056">
        <v>274</v>
      </c>
      <c r="X1056">
        <v>189</v>
      </c>
    </row>
    <row r="1057" spans="1:24" hidden="1" x14ac:dyDescent="0.25">
      <c r="A1057" s="74" t="str">
        <f t="shared" si="16"/>
        <v>21125</v>
      </c>
      <c r="B1057">
        <v>21</v>
      </c>
      <c r="C1057">
        <v>125</v>
      </c>
      <c r="D1057" t="s">
        <v>819</v>
      </c>
      <c r="E1057" t="s">
        <v>852</v>
      </c>
      <c r="F1057">
        <v>60813</v>
      </c>
      <c r="G1057">
        <v>29826</v>
      </c>
      <c r="H1057">
        <v>30987</v>
      </c>
      <c r="I1057">
        <v>28881</v>
      </c>
      <c r="J1057">
        <v>30107</v>
      </c>
      <c r="K1057">
        <v>301</v>
      </c>
      <c r="L1057">
        <v>194</v>
      </c>
      <c r="M1057">
        <v>109</v>
      </c>
      <c r="N1057">
        <v>115</v>
      </c>
      <c r="O1057">
        <v>173</v>
      </c>
      <c r="P1057">
        <v>176</v>
      </c>
      <c r="Q1057">
        <v>9</v>
      </c>
      <c r="R1057">
        <v>7</v>
      </c>
      <c r="S1057">
        <v>353</v>
      </c>
      <c r="T1057">
        <v>388</v>
      </c>
      <c r="U1057">
        <v>29289</v>
      </c>
      <c r="V1057">
        <v>30542</v>
      </c>
      <c r="W1057">
        <v>537</v>
      </c>
      <c r="X1057">
        <v>445</v>
      </c>
    </row>
    <row r="1058" spans="1:24" hidden="1" x14ac:dyDescent="0.25">
      <c r="A1058" s="74" t="str">
        <f t="shared" si="16"/>
        <v>21127</v>
      </c>
      <c r="B1058">
        <v>21</v>
      </c>
      <c r="C1058">
        <v>127</v>
      </c>
      <c r="D1058" t="s">
        <v>819</v>
      </c>
      <c r="E1058" t="s">
        <v>170</v>
      </c>
      <c r="F1058">
        <v>15317</v>
      </c>
      <c r="G1058">
        <v>7581</v>
      </c>
      <c r="H1058">
        <v>7736</v>
      </c>
      <c r="I1058">
        <v>7376</v>
      </c>
      <c r="J1058">
        <v>7537</v>
      </c>
      <c r="K1058">
        <v>37</v>
      </c>
      <c r="L1058">
        <v>29</v>
      </c>
      <c r="M1058">
        <v>11</v>
      </c>
      <c r="N1058">
        <v>15</v>
      </c>
      <c r="O1058">
        <v>26</v>
      </c>
      <c r="P1058">
        <v>17</v>
      </c>
      <c r="Q1058">
        <v>2</v>
      </c>
      <c r="R1058">
        <v>6</v>
      </c>
      <c r="S1058">
        <v>129</v>
      </c>
      <c r="T1058">
        <v>132</v>
      </c>
      <c r="U1058">
        <v>7475</v>
      </c>
      <c r="V1058">
        <v>7629</v>
      </c>
      <c r="W1058">
        <v>106</v>
      </c>
      <c r="X1058">
        <v>107</v>
      </c>
    </row>
    <row r="1059" spans="1:24" hidden="1" x14ac:dyDescent="0.25">
      <c r="A1059" s="74" t="str">
        <f t="shared" si="16"/>
        <v>21129</v>
      </c>
      <c r="B1059">
        <v>21</v>
      </c>
      <c r="C1059">
        <v>129</v>
      </c>
      <c r="D1059" t="s">
        <v>819</v>
      </c>
      <c r="E1059" t="s">
        <v>171</v>
      </c>
      <c r="F1059">
        <v>7403</v>
      </c>
      <c r="G1059">
        <v>4144</v>
      </c>
      <c r="H1059">
        <v>3259</v>
      </c>
      <c r="I1059">
        <v>3890</v>
      </c>
      <c r="J1059">
        <v>3172</v>
      </c>
      <c r="K1059">
        <v>188</v>
      </c>
      <c r="L1059">
        <v>18</v>
      </c>
      <c r="M1059">
        <v>20</v>
      </c>
      <c r="N1059">
        <v>16</v>
      </c>
      <c r="O1059">
        <v>6</v>
      </c>
      <c r="P1059">
        <v>12</v>
      </c>
      <c r="Q1059">
        <v>0</v>
      </c>
      <c r="R1059">
        <v>0</v>
      </c>
      <c r="S1059">
        <v>40</v>
      </c>
      <c r="T1059">
        <v>41</v>
      </c>
      <c r="U1059">
        <v>4090</v>
      </c>
      <c r="V1059">
        <v>3213</v>
      </c>
      <c r="W1059">
        <v>54</v>
      </c>
      <c r="X1059">
        <v>46</v>
      </c>
    </row>
    <row r="1060" spans="1:24" hidden="1" x14ac:dyDescent="0.25">
      <c r="A1060" s="74" t="str">
        <f t="shared" si="16"/>
        <v>21131</v>
      </c>
      <c r="B1060">
        <v>21</v>
      </c>
      <c r="C1060">
        <v>131</v>
      </c>
      <c r="D1060" t="s">
        <v>819</v>
      </c>
      <c r="E1060" t="s">
        <v>853</v>
      </c>
      <c r="F1060">
        <v>9877</v>
      </c>
      <c r="G1060">
        <v>4934</v>
      </c>
      <c r="H1060">
        <v>4943</v>
      </c>
      <c r="I1060">
        <v>4841</v>
      </c>
      <c r="J1060">
        <v>4835</v>
      </c>
      <c r="K1060">
        <v>21</v>
      </c>
      <c r="L1060">
        <v>20</v>
      </c>
      <c r="M1060">
        <v>10</v>
      </c>
      <c r="N1060">
        <v>11</v>
      </c>
      <c r="O1060">
        <v>12</v>
      </c>
      <c r="P1060">
        <v>16</v>
      </c>
      <c r="Q1060">
        <v>2</v>
      </c>
      <c r="R1060">
        <v>4</v>
      </c>
      <c r="S1060">
        <v>48</v>
      </c>
      <c r="T1060">
        <v>57</v>
      </c>
      <c r="U1060">
        <v>4890</v>
      </c>
      <c r="V1060">
        <v>4910</v>
      </c>
      <c r="W1060">
        <v>44</v>
      </c>
      <c r="X1060">
        <v>33</v>
      </c>
    </row>
    <row r="1061" spans="1:24" hidden="1" x14ac:dyDescent="0.25">
      <c r="A1061" s="74" t="str">
        <f t="shared" si="16"/>
        <v>21133</v>
      </c>
      <c r="B1061">
        <v>21</v>
      </c>
      <c r="C1061">
        <v>133</v>
      </c>
      <c r="D1061" t="s">
        <v>819</v>
      </c>
      <c r="E1061" t="s">
        <v>854</v>
      </c>
      <c r="F1061">
        <v>21553</v>
      </c>
      <c r="G1061">
        <v>10533</v>
      </c>
      <c r="H1061">
        <v>11020</v>
      </c>
      <c r="I1061">
        <v>10332</v>
      </c>
      <c r="J1061">
        <v>10835</v>
      </c>
      <c r="K1061">
        <v>68</v>
      </c>
      <c r="L1061">
        <v>63</v>
      </c>
      <c r="M1061">
        <v>25</v>
      </c>
      <c r="N1061">
        <v>20</v>
      </c>
      <c r="O1061">
        <v>18</v>
      </c>
      <c r="P1061">
        <v>29</v>
      </c>
      <c r="Q1061">
        <v>0</v>
      </c>
      <c r="R1061">
        <v>0</v>
      </c>
      <c r="S1061">
        <v>90</v>
      </c>
      <c r="T1061">
        <v>73</v>
      </c>
      <c r="U1061">
        <v>10435</v>
      </c>
      <c r="V1061">
        <v>10937</v>
      </c>
      <c r="W1061">
        <v>98</v>
      </c>
      <c r="X1061">
        <v>83</v>
      </c>
    </row>
    <row r="1062" spans="1:24" hidden="1" x14ac:dyDescent="0.25">
      <c r="A1062" s="74" t="str">
        <f t="shared" si="16"/>
        <v>21135</v>
      </c>
      <c r="B1062">
        <v>21</v>
      </c>
      <c r="C1062">
        <v>135</v>
      </c>
      <c r="D1062" t="s">
        <v>819</v>
      </c>
      <c r="E1062" t="s">
        <v>602</v>
      </c>
      <c r="F1062">
        <v>13275</v>
      </c>
      <c r="G1062">
        <v>6621</v>
      </c>
      <c r="H1062">
        <v>6654</v>
      </c>
      <c r="I1062">
        <v>6516</v>
      </c>
      <c r="J1062">
        <v>6548</v>
      </c>
      <c r="K1062">
        <v>32</v>
      </c>
      <c r="L1062">
        <v>26</v>
      </c>
      <c r="M1062">
        <v>20</v>
      </c>
      <c r="N1062">
        <v>19</v>
      </c>
      <c r="O1062">
        <v>4</v>
      </c>
      <c r="P1062">
        <v>4</v>
      </c>
      <c r="Q1062">
        <v>0</v>
      </c>
      <c r="R1062">
        <v>0</v>
      </c>
      <c r="S1062">
        <v>49</v>
      </c>
      <c r="T1062">
        <v>57</v>
      </c>
      <c r="U1062">
        <v>6569</v>
      </c>
      <c r="V1062">
        <v>6601</v>
      </c>
      <c r="W1062">
        <v>52</v>
      </c>
      <c r="X1062">
        <v>53</v>
      </c>
    </row>
    <row r="1063" spans="1:24" hidden="1" x14ac:dyDescent="0.25">
      <c r="A1063" s="74" t="str">
        <f t="shared" si="16"/>
        <v>21137</v>
      </c>
      <c r="B1063">
        <v>21</v>
      </c>
      <c r="C1063">
        <v>137</v>
      </c>
      <c r="D1063" t="s">
        <v>819</v>
      </c>
      <c r="E1063" t="s">
        <v>62</v>
      </c>
      <c r="F1063">
        <v>24549</v>
      </c>
      <c r="G1063">
        <v>12038</v>
      </c>
      <c r="H1063">
        <v>12511</v>
      </c>
      <c r="I1063">
        <v>11529</v>
      </c>
      <c r="J1063">
        <v>11972</v>
      </c>
      <c r="K1063">
        <v>273</v>
      </c>
      <c r="L1063">
        <v>270</v>
      </c>
      <c r="M1063">
        <v>36</v>
      </c>
      <c r="N1063">
        <v>26</v>
      </c>
      <c r="O1063">
        <v>30</v>
      </c>
      <c r="P1063">
        <v>50</v>
      </c>
      <c r="Q1063">
        <v>1</v>
      </c>
      <c r="R1063">
        <v>1</v>
      </c>
      <c r="S1063">
        <v>169</v>
      </c>
      <c r="T1063">
        <v>192</v>
      </c>
      <c r="U1063">
        <v>11799</v>
      </c>
      <c r="V1063">
        <v>12325</v>
      </c>
      <c r="W1063">
        <v>239</v>
      </c>
      <c r="X1063">
        <v>186</v>
      </c>
    </row>
    <row r="1064" spans="1:24" hidden="1" x14ac:dyDescent="0.25">
      <c r="A1064" s="74" t="str">
        <f t="shared" si="16"/>
        <v>21139</v>
      </c>
      <c r="B1064">
        <v>21</v>
      </c>
      <c r="C1064">
        <v>139</v>
      </c>
      <c r="D1064" t="s">
        <v>819</v>
      </c>
      <c r="E1064" t="s">
        <v>641</v>
      </c>
      <c r="F1064">
        <v>9194</v>
      </c>
      <c r="G1064">
        <v>4516</v>
      </c>
      <c r="H1064">
        <v>4678</v>
      </c>
      <c r="I1064">
        <v>4364</v>
      </c>
      <c r="J1064">
        <v>4517</v>
      </c>
      <c r="K1064">
        <v>27</v>
      </c>
      <c r="L1064">
        <v>32</v>
      </c>
      <c r="M1064">
        <v>23</v>
      </c>
      <c r="N1064">
        <v>27</v>
      </c>
      <c r="O1064">
        <v>14</v>
      </c>
      <c r="P1064">
        <v>21</v>
      </c>
      <c r="Q1064">
        <v>4</v>
      </c>
      <c r="R1064">
        <v>7</v>
      </c>
      <c r="S1064">
        <v>84</v>
      </c>
      <c r="T1064">
        <v>74</v>
      </c>
      <c r="U1064">
        <v>4409</v>
      </c>
      <c r="V1064">
        <v>4556</v>
      </c>
      <c r="W1064">
        <v>107</v>
      </c>
      <c r="X1064">
        <v>122</v>
      </c>
    </row>
    <row r="1065" spans="1:24" hidden="1" x14ac:dyDescent="0.25">
      <c r="A1065" s="74" t="str">
        <f t="shared" si="16"/>
        <v>21141</v>
      </c>
      <c r="B1065">
        <v>21</v>
      </c>
      <c r="C1065">
        <v>141</v>
      </c>
      <c r="D1065" t="s">
        <v>819</v>
      </c>
      <c r="E1065" t="s">
        <v>269</v>
      </c>
      <c r="F1065">
        <v>27102</v>
      </c>
      <c r="G1065">
        <v>13404</v>
      </c>
      <c r="H1065">
        <v>13698</v>
      </c>
      <c r="I1065">
        <v>12149</v>
      </c>
      <c r="J1065">
        <v>12423</v>
      </c>
      <c r="K1065">
        <v>858</v>
      </c>
      <c r="L1065">
        <v>856</v>
      </c>
      <c r="M1065">
        <v>66</v>
      </c>
      <c r="N1065">
        <v>71</v>
      </c>
      <c r="O1065">
        <v>45</v>
      </c>
      <c r="P1065">
        <v>47</v>
      </c>
      <c r="Q1065">
        <v>7</v>
      </c>
      <c r="R1065">
        <v>5</v>
      </c>
      <c r="S1065">
        <v>279</v>
      </c>
      <c r="T1065">
        <v>296</v>
      </c>
      <c r="U1065">
        <v>12938</v>
      </c>
      <c r="V1065">
        <v>13356</v>
      </c>
      <c r="W1065">
        <v>466</v>
      </c>
      <c r="X1065">
        <v>342</v>
      </c>
    </row>
    <row r="1066" spans="1:24" hidden="1" x14ac:dyDescent="0.25">
      <c r="A1066" s="74" t="str">
        <f t="shared" si="16"/>
        <v>21143</v>
      </c>
      <c r="B1066">
        <v>21</v>
      </c>
      <c r="C1066">
        <v>143</v>
      </c>
      <c r="D1066" t="s">
        <v>819</v>
      </c>
      <c r="E1066" t="s">
        <v>732</v>
      </c>
      <c r="F1066">
        <v>8210</v>
      </c>
      <c r="G1066">
        <v>4600</v>
      </c>
      <c r="H1066">
        <v>3610</v>
      </c>
      <c r="I1066">
        <v>4094</v>
      </c>
      <c r="J1066">
        <v>3442</v>
      </c>
      <c r="K1066">
        <v>413</v>
      </c>
      <c r="L1066">
        <v>65</v>
      </c>
      <c r="M1066">
        <v>10</v>
      </c>
      <c r="N1066">
        <v>21</v>
      </c>
      <c r="O1066">
        <v>13</v>
      </c>
      <c r="P1066">
        <v>32</v>
      </c>
      <c r="Q1066">
        <v>1</v>
      </c>
      <c r="R1066">
        <v>0</v>
      </c>
      <c r="S1066">
        <v>69</v>
      </c>
      <c r="T1066">
        <v>50</v>
      </c>
      <c r="U1066">
        <v>4489</v>
      </c>
      <c r="V1066">
        <v>3538</v>
      </c>
      <c r="W1066">
        <v>111</v>
      </c>
      <c r="X1066">
        <v>72</v>
      </c>
    </row>
    <row r="1067" spans="1:24" hidden="1" x14ac:dyDescent="0.25">
      <c r="A1067" s="74" t="str">
        <f t="shared" si="16"/>
        <v>21145</v>
      </c>
      <c r="B1067">
        <v>21</v>
      </c>
      <c r="C1067">
        <v>145</v>
      </c>
      <c r="D1067" t="s">
        <v>819</v>
      </c>
      <c r="E1067" t="s">
        <v>855</v>
      </c>
      <c r="F1067">
        <v>65418</v>
      </c>
      <c r="G1067">
        <v>31389</v>
      </c>
      <c r="H1067">
        <v>34029</v>
      </c>
      <c r="I1067">
        <v>26817</v>
      </c>
      <c r="J1067">
        <v>28927</v>
      </c>
      <c r="K1067">
        <v>3383</v>
      </c>
      <c r="L1067">
        <v>3837</v>
      </c>
      <c r="M1067">
        <v>122</v>
      </c>
      <c r="N1067">
        <v>126</v>
      </c>
      <c r="O1067">
        <v>274</v>
      </c>
      <c r="P1067">
        <v>351</v>
      </c>
      <c r="Q1067">
        <v>20</v>
      </c>
      <c r="R1067">
        <v>19</v>
      </c>
      <c r="S1067">
        <v>773</v>
      </c>
      <c r="T1067">
        <v>769</v>
      </c>
      <c r="U1067">
        <v>30499</v>
      </c>
      <c r="V1067">
        <v>33139</v>
      </c>
      <c r="W1067">
        <v>890</v>
      </c>
      <c r="X1067">
        <v>890</v>
      </c>
    </row>
    <row r="1068" spans="1:24" hidden="1" x14ac:dyDescent="0.25">
      <c r="A1068" s="74" t="str">
        <f t="shared" si="16"/>
        <v>21147</v>
      </c>
      <c r="B1068">
        <v>21</v>
      </c>
      <c r="C1068">
        <v>147</v>
      </c>
      <c r="D1068" t="s">
        <v>819</v>
      </c>
      <c r="E1068" t="s">
        <v>856</v>
      </c>
      <c r="F1068">
        <v>17231</v>
      </c>
      <c r="G1068">
        <v>9400</v>
      </c>
      <c r="H1068">
        <v>7831</v>
      </c>
      <c r="I1068">
        <v>8125</v>
      </c>
      <c r="J1068">
        <v>7600</v>
      </c>
      <c r="K1068">
        <v>967</v>
      </c>
      <c r="L1068">
        <v>47</v>
      </c>
      <c r="M1068">
        <v>102</v>
      </c>
      <c r="N1068">
        <v>39</v>
      </c>
      <c r="O1068">
        <v>51</v>
      </c>
      <c r="P1068">
        <v>19</v>
      </c>
      <c r="Q1068">
        <v>8</v>
      </c>
      <c r="R1068">
        <v>2</v>
      </c>
      <c r="S1068">
        <v>147</v>
      </c>
      <c r="T1068">
        <v>124</v>
      </c>
      <c r="U1068">
        <v>9022</v>
      </c>
      <c r="V1068">
        <v>7743</v>
      </c>
      <c r="W1068">
        <v>378</v>
      </c>
      <c r="X1068">
        <v>88</v>
      </c>
    </row>
    <row r="1069" spans="1:24" hidden="1" x14ac:dyDescent="0.25">
      <c r="A1069" s="74" t="str">
        <f t="shared" si="16"/>
        <v>21149</v>
      </c>
      <c r="B1069">
        <v>21</v>
      </c>
      <c r="C1069">
        <v>149</v>
      </c>
      <c r="D1069" t="s">
        <v>819</v>
      </c>
      <c r="E1069" t="s">
        <v>644</v>
      </c>
      <c r="F1069">
        <v>9207</v>
      </c>
      <c r="G1069">
        <v>4526</v>
      </c>
      <c r="H1069">
        <v>4681</v>
      </c>
      <c r="I1069">
        <v>4392</v>
      </c>
      <c r="J1069">
        <v>4552</v>
      </c>
      <c r="K1069">
        <v>54</v>
      </c>
      <c r="L1069">
        <v>30</v>
      </c>
      <c r="M1069">
        <v>18</v>
      </c>
      <c r="N1069">
        <v>15</v>
      </c>
      <c r="O1069">
        <v>10</v>
      </c>
      <c r="P1069">
        <v>16</v>
      </c>
      <c r="Q1069">
        <v>1</v>
      </c>
      <c r="R1069">
        <v>1</v>
      </c>
      <c r="S1069">
        <v>51</v>
      </c>
      <c r="T1069">
        <v>67</v>
      </c>
      <c r="U1069">
        <v>4443</v>
      </c>
      <c r="V1069">
        <v>4601</v>
      </c>
      <c r="W1069">
        <v>83</v>
      </c>
      <c r="X1069">
        <v>80</v>
      </c>
    </row>
    <row r="1070" spans="1:24" hidden="1" x14ac:dyDescent="0.25">
      <c r="A1070" s="74" t="str">
        <f t="shared" si="16"/>
        <v>21151</v>
      </c>
      <c r="B1070">
        <v>21</v>
      </c>
      <c r="C1070">
        <v>151</v>
      </c>
      <c r="D1070" t="s">
        <v>819</v>
      </c>
      <c r="E1070" t="s">
        <v>175</v>
      </c>
      <c r="F1070">
        <v>92987</v>
      </c>
      <c r="G1070">
        <v>45127</v>
      </c>
      <c r="H1070">
        <v>47860</v>
      </c>
      <c r="I1070">
        <v>41343</v>
      </c>
      <c r="J1070">
        <v>43972</v>
      </c>
      <c r="K1070">
        <v>2139</v>
      </c>
      <c r="L1070">
        <v>2095</v>
      </c>
      <c r="M1070">
        <v>154</v>
      </c>
      <c r="N1070">
        <v>162</v>
      </c>
      <c r="O1070">
        <v>470</v>
      </c>
      <c r="P1070">
        <v>551</v>
      </c>
      <c r="Q1070">
        <v>30</v>
      </c>
      <c r="R1070">
        <v>28</v>
      </c>
      <c r="S1070">
        <v>991</v>
      </c>
      <c r="T1070">
        <v>1052</v>
      </c>
      <c r="U1070">
        <v>43799</v>
      </c>
      <c r="V1070">
        <v>46720</v>
      </c>
      <c r="W1070">
        <v>1328</v>
      </c>
      <c r="X1070">
        <v>1140</v>
      </c>
    </row>
    <row r="1071" spans="1:24" hidden="1" x14ac:dyDescent="0.25">
      <c r="A1071" s="74" t="str">
        <f t="shared" si="16"/>
        <v>21153</v>
      </c>
      <c r="B1071">
        <v>21</v>
      </c>
      <c r="C1071">
        <v>153</v>
      </c>
      <c r="D1071" t="s">
        <v>819</v>
      </c>
      <c r="E1071" t="s">
        <v>857</v>
      </c>
      <c r="F1071">
        <v>12161</v>
      </c>
      <c r="G1071">
        <v>6090</v>
      </c>
      <c r="H1071">
        <v>6071</v>
      </c>
      <c r="I1071">
        <v>5999</v>
      </c>
      <c r="J1071">
        <v>5971</v>
      </c>
      <c r="K1071">
        <v>19</v>
      </c>
      <c r="L1071">
        <v>11</v>
      </c>
      <c r="M1071">
        <v>17</v>
      </c>
      <c r="N1071">
        <v>25</v>
      </c>
      <c r="O1071">
        <v>9</v>
      </c>
      <c r="P1071">
        <v>10</v>
      </c>
      <c r="Q1071">
        <v>0</v>
      </c>
      <c r="R1071">
        <v>0</v>
      </c>
      <c r="S1071">
        <v>46</v>
      </c>
      <c r="T1071">
        <v>54</v>
      </c>
      <c r="U1071">
        <v>6009</v>
      </c>
      <c r="V1071">
        <v>6006</v>
      </c>
      <c r="W1071">
        <v>81</v>
      </c>
      <c r="X1071">
        <v>65</v>
      </c>
    </row>
    <row r="1072" spans="1:24" hidden="1" x14ac:dyDescent="0.25">
      <c r="A1072" s="74" t="str">
        <f t="shared" si="16"/>
        <v>21155</v>
      </c>
      <c r="B1072">
        <v>21</v>
      </c>
      <c r="C1072">
        <v>155</v>
      </c>
      <c r="D1072" t="s">
        <v>819</v>
      </c>
      <c r="E1072" t="s">
        <v>65</v>
      </c>
      <c r="F1072">
        <v>19273</v>
      </c>
      <c r="G1072">
        <v>9567</v>
      </c>
      <c r="H1072">
        <v>9706</v>
      </c>
      <c r="I1072">
        <v>8614</v>
      </c>
      <c r="J1072">
        <v>8747</v>
      </c>
      <c r="K1072">
        <v>684</v>
      </c>
      <c r="L1072">
        <v>662</v>
      </c>
      <c r="M1072">
        <v>23</v>
      </c>
      <c r="N1072">
        <v>19</v>
      </c>
      <c r="O1072">
        <v>70</v>
      </c>
      <c r="P1072">
        <v>88</v>
      </c>
      <c r="Q1072">
        <v>6</v>
      </c>
      <c r="R1072">
        <v>1</v>
      </c>
      <c r="S1072">
        <v>170</v>
      </c>
      <c r="T1072">
        <v>189</v>
      </c>
      <c r="U1072">
        <v>9288</v>
      </c>
      <c r="V1072">
        <v>9463</v>
      </c>
      <c r="W1072">
        <v>279</v>
      </c>
      <c r="X1072">
        <v>243</v>
      </c>
    </row>
    <row r="1073" spans="1:24" hidden="1" x14ac:dyDescent="0.25">
      <c r="A1073" s="74" t="str">
        <f t="shared" si="16"/>
        <v>21157</v>
      </c>
      <c r="B1073">
        <v>21</v>
      </c>
      <c r="C1073">
        <v>157</v>
      </c>
      <c r="D1073" t="s">
        <v>819</v>
      </c>
      <c r="E1073" t="s">
        <v>177</v>
      </c>
      <c r="F1073">
        <v>31100</v>
      </c>
      <c r="G1073">
        <v>15268</v>
      </c>
      <c r="H1073">
        <v>15832</v>
      </c>
      <c r="I1073">
        <v>14924</v>
      </c>
      <c r="J1073">
        <v>15454</v>
      </c>
      <c r="K1073">
        <v>92</v>
      </c>
      <c r="L1073">
        <v>66</v>
      </c>
      <c r="M1073">
        <v>41</v>
      </c>
      <c r="N1073">
        <v>41</v>
      </c>
      <c r="O1073">
        <v>45</v>
      </c>
      <c r="P1073">
        <v>89</v>
      </c>
      <c r="Q1073">
        <v>3</v>
      </c>
      <c r="R1073">
        <v>6</v>
      </c>
      <c r="S1073">
        <v>163</v>
      </c>
      <c r="T1073">
        <v>176</v>
      </c>
      <c r="U1073">
        <v>14981</v>
      </c>
      <c r="V1073">
        <v>15538</v>
      </c>
      <c r="W1073">
        <v>287</v>
      </c>
      <c r="X1073">
        <v>294</v>
      </c>
    </row>
    <row r="1074" spans="1:24" hidden="1" x14ac:dyDescent="0.25">
      <c r="A1074" s="74" t="str">
        <f t="shared" si="16"/>
        <v>21159</v>
      </c>
      <c r="B1074">
        <v>21</v>
      </c>
      <c r="C1074">
        <v>159</v>
      </c>
      <c r="D1074" t="s">
        <v>819</v>
      </c>
      <c r="E1074" t="s">
        <v>447</v>
      </c>
      <c r="F1074">
        <v>11195</v>
      </c>
      <c r="G1074">
        <v>6190</v>
      </c>
      <c r="H1074">
        <v>5005</v>
      </c>
      <c r="I1074">
        <v>5324</v>
      </c>
      <c r="J1074">
        <v>4909</v>
      </c>
      <c r="K1074">
        <v>764</v>
      </c>
      <c r="L1074">
        <v>22</v>
      </c>
      <c r="M1074">
        <v>31</v>
      </c>
      <c r="N1074">
        <v>17</v>
      </c>
      <c r="O1074">
        <v>16</v>
      </c>
      <c r="P1074">
        <v>9</v>
      </c>
      <c r="Q1074">
        <v>1</v>
      </c>
      <c r="R1074">
        <v>1</v>
      </c>
      <c r="S1074">
        <v>54</v>
      </c>
      <c r="T1074">
        <v>47</v>
      </c>
      <c r="U1074">
        <v>5840</v>
      </c>
      <c r="V1074">
        <v>4960</v>
      </c>
      <c r="W1074">
        <v>350</v>
      </c>
      <c r="X1074">
        <v>45</v>
      </c>
    </row>
    <row r="1075" spans="1:24" hidden="1" x14ac:dyDescent="0.25">
      <c r="A1075" s="74" t="str">
        <f t="shared" si="16"/>
        <v>21161</v>
      </c>
      <c r="B1075">
        <v>21</v>
      </c>
      <c r="C1075">
        <v>161</v>
      </c>
      <c r="D1075" t="s">
        <v>819</v>
      </c>
      <c r="E1075" t="s">
        <v>646</v>
      </c>
      <c r="F1075">
        <v>17070</v>
      </c>
      <c r="G1075">
        <v>8320</v>
      </c>
      <c r="H1075">
        <v>8750</v>
      </c>
      <c r="I1075">
        <v>7446</v>
      </c>
      <c r="J1075">
        <v>7907</v>
      </c>
      <c r="K1075">
        <v>550</v>
      </c>
      <c r="L1075">
        <v>523</v>
      </c>
      <c r="M1075">
        <v>34</v>
      </c>
      <c r="N1075">
        <v>35</v>
      </c>
      <c r="O1075">
        <v>81</v>
      </c>
      <c r="P1075">
        <v>75</v>
      </c>
      <c r="Q1075">
        <v>3</v>
      </c>
      <c r="R1075">
        <v>3</v>
      </c>
      <c r="S1075">
        <v>206</v>
      </c>
      <c r="T1075">
        <v>207</v>
      </c>
      <c r="U1075">
        <v>8106</v>
      </c>
      <c r="V1075">
        <v>8601</v>
      </c>
      <c r="W1075">
        <v>214</v>
      </c>
      <c r="X1075">
        <v>149</v>
      </c>
    </row>
    <row r="1076" spans="1:24" hidden="1" x14ac:dyDescent="0.25">
      <c r="A1076" s="74" t="str">
        <f t="shared" si="16"/>
        <v>21163</v>
      </c>
      <c r="B1076">
        <v>21</v>
      </c>
      <c r="C1076">
        <v>163</v>
      </c>
      <c r="D1076" t="s">
        <v>819</v>
      </c>
      <c r="E1076" t="s">
        <v>785</v>
      </c>
      <c r="F1076">
        <v>28572</v>
      </c>
      <c r="G1076">
        <v>14483</v>
      </c>
      <c r="H1076">
        <v>14089</v>
      </c>
      <c r="I1076">
        <v>13292</v>
      </c>
      <c r="J1076">
        <v>13039</v>
      </c>
      <c r="K1076">
        <v>635</v>
      </c>
      <c r="L1076">
        <v>500</v>
      </c>
      <c r="M1076">
        <v>99</v>
      </c>
      <c r="N1076">
        <v>91</v>
      </c>
      <c r="O1076">
        <v>96</v>
      </c>
      <c r="P1076">
        <v>136</v>
      </c>
      <c r="Q1076">
        <v>31</v>
      </c>
      <c r="R1076">
        <v>25</v>
      </c>
      <c r="S1076">
        <v>330</v>
      </c>
      <c r="T1076">
        <v>298</v>
      </c>
      <c r="U1076">
        <v>13924</v>
      </c>
      <c r="V1076">
        <v>13530</v>
      </c>
      <c r="W1076">
        <v>559</v>
      </c>
      <c r="X1076">
        <v>559</v>
      </c>
    </row>
    <row r="1077" spans="1:24" hidden="1" x14ac:dyDescent="0.25">
      <c r="A1077" s="74" t="str">
        <f t="shared" si="16"/>
        <v>21165</v>
      </c>
      <c r="B1077">
        <v>21</v>
      </c>
      <c r="C1077">
        <v>165</v>
      </c>
      <c r="D1077" t="s">
        <v>819</v>
      </c>
      <c r="E1077" t="s">
        <v>858</v>
      </c>
      <c r="F1077">
        <v>6489</v>
      </c>
      <c r="G1077">
        <v>3286</v>
      </c>
      <c r="H1077">
        <v>3203</v>
      </c>
      <c r="I1077">
        <v>3081</v>
      </c>
      <c r="J1077">
        <v>3112</v>
      </c>
      <c r="K1077">
        <v>146</v>
      </c>
      <c r="L1077">
        <v>38</v>
      </c>
      <c r="M1077">
        <v>11</v>
      </c>
      <c r="N1077">
        <v>2</v>
      </c>
      <c r="O1077">
        <v>5</v>
      </c>
      <c r="P1077">
        <v>8</v>
      </c>
      <c r="Q1077">
        <v>1</v>
      </c>
      <c r="R1077">
        <v>1</v>
      </c>
      <c r="S1077">
        <v>42</v>
      </c>
      <c r="T1077">
        <v>42</v>
      </c>
      <c r="U1077">
        <v>3247</v>
      </c>
      <c r="V1077">
        <v>3165</v>
      </c>
      <c r="W1077">
        <v>39</v>
      </c>
      <c r="X1077">
        <v>38</v>
      </c>
    </row>
    <row r="1078" spans="1:24" hidden="1" x14ac:dyDescent="0.25">
      <c r="A1078" s="74" t="str">
        <f t="shared" si="16"/>
        <v>21167</v>
      </c>
      <c r="B1078">
        <v>21</v>
      </c>
      <c r="C1078">
        <v>167</v>
      </c>
      <c r="D1078" t="s">
        <v>819</v>
      </c>
      <c r="E1078" t="s">
        <v>649</v>
      </c>
      <c r="F1078">
        <v>21933</v>
      </c>
      <c r="G1078">
        <v>10742</v>
      </c>
      <c r="H1078">
        <v>11191</v>
      </c>
      <c r="I1078">
        <v>9982</v>
      </c>
      <c r="J1078">
        <v>10474</v>
      </c>
      <c r="K1078">
        <v>427</v>
      </c>
      <c r="L1078">
        <v>376</v>
      </c>
      <c r="M1078">
        <v>34</v>
      </c>
      <c r="N1078">
        <v>34</v>
      </c>
      <c r="O1078">
        <v>57</v>
      </c>
      <c r="P1078">
        <v>86</v>
      </c>
      <c r="Q1078">
        <v>13</v>
      </c>
      <c r="R1078">
        <v>10</v>
      </c>
      <c r="S1078">
        <v>229</v>
      </c>
      <c r="T1078">
        <v>211</v>
      </c>
      <c r="U1078">
        <v>10397</v>
      </c>
      <c r="V1078">
        <v>10862</v>
      </c>
      <c r="W1078">
        <v>345</v>
      </c>
      <c r="X1078">
        <v>329</v>
      </c>
    </row>
    <row r="1079" spans="1:24" hidden="1" x14ac:dyDescent="0.25">
      <c r="A1079" s="74" t="str">
        <f t="shared" si="16"/>
        <v>21169</v>
      </c>
      <c r="B1079">
        <v>21</v>
      </c>
      <c r="C1079">
        <v>169</v>
      </c>
      <c r="D1079" t="s">
        <v>819</v>
      </c>
      <c r="E1079" t="s">
        <v>859</v>
      </c>
      <c r="F1079">
        <v>10071</v>
      </c>
      <c r="G1079">
        <v>4977</v>
      </c>
      <c r="H1079">
        <v>5094</v>
      </c>
      <c r="I1079">
        <v>4798</v>
      </c>
      <c r="J1079">
        <v>4927</v>
      </c>
      <c r="K1079">
        <v>98</v>
      </c>
      <c r="L1079">
        <v>79</v>
      </c>
      <c r="M1079">
        <v>10</v>
      </c>
      <c r="N1079">
        <v>20</v>
      </c>
      <c r="O1079">
        <v>12</v>
      </c>
      <c r="P1079">
        <v>15</v>
      </c>
      <c r="Q1079">
        <v>0</v>
      </c>
      <c r="R1079">
        <v>1</v>
      </c>
      <c r="S1079">
        <v>59</v>
      </c>
      <c r="T1079">
        <v>52</v>
      </c>
      <c r="U1079">
        <v>4869</v>
      </c>
      <c r="V1079">
        <v>4995</v>
      </c>
      <c r="W1079">
        <v>108</v>
      </c>
      <c r="X1079">
        <v>99</v>
      </c>
    </row>
    <row r="1080" spans="1:24" hidden="1" x14ac:dyDescent="0.25">
      <c r="A1080" s="74" t="str">
        <f t="shared" si="16"/>
        <v>21171</v>
      </c>
      <c r="B1080">
        <v>21</v>
      </c>
      <c r="C1080">
        <v>171</v>
      </c>
      <c r="D1080" t="s">
        <v>819</v>
      </c>
      <c r="E1080" t="s">
        <v>179</v>
      </c>
      <c r="F1080">
        <v>10650</v>
      </c>
      <c r="G1080">
        <v>5299</v>
      </c>
      <c r="H1080">
        <v>5351</v>
      </c>
      <c r="I1080">
        <v>5093</v>
      </c>
      <c r="J1080">
        <v>5131</v>
      </c>
      <c r="K1080">
        <v>128</v>
      </c>
      <c r="L1080">
        <v>115</v>
      </c>
      <c r="M1080">
        <v>7</v>
      </c>
      <c r="N1080">
        <v>10</v>
      </c>
      <c r="O1080">
        <v>8</v>
      </c>
      <c r="P1080">
        <v>23</v>
      </c>
      <c r="Q1080">
        <v>2</v>
      </c>
      <c r="R1080">
        <v>3</v>
      </c>
      <c r="S1080">
        <v>61</v>
      </c>
      <c r="T1080">
        <v>69</v>
      </c>
      <c r="U1080">
        <v>5108</v>
      </c>
      <c r="V1080">
        <v>5210</v>
      </c>
      <c r="W1080">
        <v>191</v>
      </c>
      <c r="X1080">
        <v>141</v>
      </c>
    </row>
    <row r="1081" spans="1:24" hidden="1" x14ac:dyDescent="0.25">
      <c r="A1081" s="74" t="str">
        <f t="shared" si="16"/>
        <v>21173</v>
      </c>
      <c r="B1081">
        <v>21</v>
      </c>
      <c r="C1081">
        <v>173</v>
      </c>
      <c r="D1081" t="s">
        <v>819</v>
      </c>
      <c r="E1081" t="s">
        <v>180</v>
      </c>
      <c r="F1081">
        <v>28157</v>
      </c>
      <c r="G1081">
        <v>13747</v>
      </c>
      <c r="H1081">
        <v>14410</v>
      </c>
      <c r="I1081">
        <v>13021</v>
      </c>
      <c r="J1081">
        <v>13751</v>
      </c>
      <c r="K1081">
        <v>406</v>
      </c>
      <c r="L1081">
        <v>352</v>
      </c>
      <c r="M1081">
        <v>42</v>
      </c>
      <c r="N1081">
        <v>41</v>
      </c>
      <c r="O1081">
        <v>58</v>
      </c>
      <c r="P1081">
        <v>72</v>
      </c>
      <c r="Q1081">
        <v>12</v>
      </c>
      <c r="R1081">
        <v>8</v>
      </c>
      <c r="S1081">
        <v>208</v>
      </c>
      <c r="T1081">
        <v>186</v>
      </c>
      <c r="U1081">
        <v>13303</v>
      </c>
      <c r="V1081">
        <v>14057</v>
      </c>
      <c r="W1081">
        <v>444</v>
      </c>
      <c r="X1081">
        <v>353</v>
      </c>
    </row>
    <row r="1082" spans="1:24" hidden="1" x14ac:dyDescent="0.25">
      <c r="A1082" s="74" t="str">
        <f t="shared" si="16"/>
        <v>21175</v>
      </c>
      <c r="B1082">
        <v>21</v>
      </c>
      <c r="C1082">
        <v>175</v>
      </c>
      <c r="D1082" t="s">
        <v>819</v>
      </c>
      <c r="E1082" t="s">
        <v>181</v>
      </c>
      <c r="F1082">
        <v>13309</v>
      </c>
      <c r="G1082">
        <v>7643</v>
      </c>
      <c r="H1082">
        <v>5666</v>
      </c>
      <c r="I1082">
        <v>6851</v>
      </c>
      <c r="J1082">
        <v>5537</v>
      </c>
      <c r="K1082">
        <v>625</v>
      </c>
      <c r="L1082">
        <v>18</v>
      </c>
      <c r="M1082">
        <v>22</v>
      </c>
      <c r="N1082">
        <v>17</v>
      </c>
      <c r="O1082">
        <v>50</v>
      </c>
      <c r="P1082">
        <v>46</v>
      </c>
      <c r="Q1082">
        <v>1</v>
      </c>
      <c r="R1082">
        <v>3</v>
      </c>
      <c r="S1082">
        <v>94</v>
      </c>
      <c r="T1082">
        <v>45</v>
      </c>
      <c r="U1082">
        <v>7543</v>
      </c>
      <c r="V1082">
        <v>5628</v>
      </c>
      <c r="W1082">
        <v>100</v>
      </c>
      <c r="X1082">
        <v>38</v>
      </c>
    </row>
    <row r="1083" spans="1:24" hidden="1" x14ac:dyDescent="0.25">
      <c r="A1083" s="74" t="str">
        <f t="shared" si="16"/>
        <v>21177</v>
      </c>
      <c r="B1083">
        <v>21</v>
      </c>
      <c r="C1083">
        <v>177</v>
      </c>
      <c r="D1083" t="s">
        <v>819</v>
      </c>
      <c r="E1083" t="s">
        <v>860</v>
      </c>
      <c r="F1083">
        <v>30622</v>
      </c>
      <c r="G1083">
        <v>15628</v>
      </c>
      <c r="H1083">
        <v>14994</v>
      </c>
      <c r="I1083">
        <v>14411</v>
      </c>
      <c r="J1083">
        <v>14150</v>
      </c>
      <c r="K1083">
        <v>935</v>
      </c>
      <c r="L1083">
        <v>561</v>
      </c>
      <c r="M1083">
        <v>35</v>
      </c>
      <c r="N1083">
        <v>38</v>
      </c>
      <c r="O1083">
        <v>48</v>
      </c>
      <c r="P1083">
        <v>54</v>
      </c>
      <c r="Q1083">
        <v>3</v>
      </c>
      <c r="R1083">
        <v>2</v>
      </c>
      <c r="S1083">
        <v>196</v>
      </c>
      <c r="T1083">
        <v>189</v>
      </c>
      <c r="U1083">
        <v>15366</v>
      </c>
      <c r="V1083">
        <v>14781</v>
      </c>
      <c r="W1083">
        <v>262</v>
      </c>
      <c r="X1083">
        <v>213</v>
      </c>
    </row>
    <row r="1084" spans="1:24" hidden="1" x14ac:dyDescent="0.25">
      <c r="A1084" s="74" t="str">
        <f t="shared" si="16"/>
        <v>21179</v>
      </c>
      <c r="B1084">
        <v>21</v>
      </c>
      <c r="C1084">
        <v>179</v>
      </c>
      <c r="D1084" t="s">
        <v>819</v>
      </c>
      <c r="E1084" t="s">
        <v>861</v>
      </c>
      <c r="F1084">
        <v>46233</v>
      </c>
      <c r="G1084">
        <v>22832</v>
      </c>
      <c r="H1084">
        <v>23401</v>
      </c>
      <c r="I1084">
        <v>21089</v>
      </c>
      <c r="J1084">
        <v>21578</v>
      </c>
      <c r="K1084">
        <v>1134</v>
      </c>
      <c r="L1084">
        <v>1227</v>
      </c>
      <c r="M1084">
        <v>60</v>
      </c>
      <c r="N1084">
        <v>42</v>
      </c>
      <c r="O1084">
        <v>111</v>
      </c>
      <c r="P1084">
        <v>133</v>
      </c>
      <c r="Q1084">
        <v>18</v>
      </c>
      <c r="R1084">
        <v>14</v>
      </c>
      <c r="S1084">
        <v>420</v>
      </c>
      <c r="T1084">
        <v>407</v>
      </c>
      <c r="U1084">
        <v>22270</v>
      </c>
      <c r="V1084">
        <v>22942</v>
      </c>
      <c r="W1084">
        <v>562</v>
      </c>
      <c r="X1084">
        <v>459</v>
      </c>
    </row>
    <row r="1085" spans="1:24" hidden="1" x14ac:dyDescent="0.25">
      <c r="A1085" s="74" t="str">
        <f t="shared" si="16"/>
        <v>21181</v>
      </c>
      <c r="B1085">
        <v>21</v>
      </c>
      <c r="C1085">
        <v>181</v>
      </c>
      <c r="D1085" t="s">
        <v>819</v>
      </c>
      <c r="E1085" t="s">
        <v>862</v>
      </c>
      <c r="F1085">
        <v>7269</v>
      </c>
      <c r="G1085">
        <v>3586</v>
      </c>
      <c r="H1085">
        <v>3683</v>
      </c>
      <c r="I1085">
        <v>3500</v>
      </c>
      <c r="J1085">
        <v>3602</v>
      </c>
      <c r="K1085">
        <v>32</v>
      </c>
      <c r="L1085">
        <v>32</v>
      </c>
      <c r="M1085">
        <v>9</v>
      </c>
      <c r="N1085">
        <v>4</v>
      </c>
      <c r="O1085">
        <v>9</v>
      </c>
      <c r="P1085">
        <v>11</v>
      </c>
      <c r="Q1085">
        <v>0</v>
      </c>
      <c r="R1085">
        <v>0</v>
      </c>
      <c r="S1085">
        <v>36</v>
      </c>
      <c r="T1085">
        <v>34</v>
      </c>
      <c r="U1085">
        <v>3489</v>
      </c>
      <c r="V1085">
        <v>3603</v>
      </c>
      <c r="W1085">
        <v>97</v>
      </c>
      <c r="X1085">
        <v>80</v>
      </c>
    </row>
    <row r="1086" spans="1:24" hidden="1" x14ac:dyDescent="0.25">
      <c r="A1086" s="74" t="str">
        <f t="shared" si="16"/>
        <v>21183</v>
      </c>
      <c r="B1086">
        <v>21</v>
      </c>
      <c r="C1086">
        <v>183</v>
      </c>
      <c r="D1086" t="s">
        <v>819</v>
      </c>
      <c r="E1086" t="s">
        <v>688</v>
      </c>
      <c r="F1086">
        <v>23994</v>
      </c>
      <c r="G1086">
        <v>12027</v>
      </c>
      <c r="H1086">
        <v>11967</v>
      </c>
      <c r="I1086">
        <v>11592</v>
      </c>
      <c r="J1086">
        <v>11637</v>
      </c>
      <c r="K1086">
        <v>235</v>
      </c>
      <c r="L1086">
        <v>117</v>
      </c>
      <c r="M1086">
        <v>40</v>
      </c>
      <c r="N1086">
        <v>38</v>
      </c>
      <c r="O1086">
        <v>33</v>
      </c>
      <c r="P1086">
        <v>45</v>
      </c>
      <c r="Q1086">
        <v>6</v>
      </c>
      <c r="R1086">
        <v>5</v>
      </c>
      <c r="S1086">
        <v>121</v>
      </c>
      <c r="T1086">
        <v>125</v>
      </c>
      <c r="U1086">
        <v>11541</v>
      </c>
      <c r="V1086">
        <v>11602</v>
      </c>
      <c r="W1086">
        <v>486</v>
      </c>
      <c r="X1086">
        <v>365</v>
      </c>
    </row>
    <row r="1087" spans="1:24" hidden="1" x14ac:dyDescent="0.25">
      <c r="A1087" s="74" t="str">
        <f t="shared" si="16"/>
        <v>21185</v>
      </c>
      <c r="B1087">
        <v>21</v>
      </c>
      <c r="C1087">
        <v>185</v>
      </c>
      <c r="D1087" t="s">
        <v>819</v>
      </c>
      <c r="E1087" t="s">
        <v>863</v>
      </c>
      <c r="F1087">
        <v>66799</v>
      </c>
      <c r="G1087">
        <v>34884</v>
      </c>
      <c r="H1087">
        <v>31915</v>
      </c>
      <c r="I1087">
        <v>31403</v>
      </c>
      <c r="J1087">
        <v>29774</v>
      </c>
      <c r="K1087">
        <v>2075</v>
      </c>
      <c r="L1087">
        <v>834</v>
      </c>
      <c r="M1087">
        <v>195</v>
      </c>
      <c r="N1087">
        <v>98</v>
      </c>
      <c r="O1087">
        <v>529</v>
      </c>
      <c r="P1087">
        <v>634</v>
      </c>
      <c r="Q1087">
        <v>30</v>
      </c>
      <c r="R1087">
        <v>21</v>
      </c>
      <c r="S1087">
        <v>652</v>
      </c>
      <c r="T1087">
        <v>554</v>
      </c>
      <c r="U1087">
        <v>33369</v>
      </c>
      <c r="V1087">
        <v>30742</v>
      </c>
      <c r="W1087">
        <v>1515</v>
      </c>
      <c r="X1087">
        <v>1173</v>
      </c>
    </row>
    <row r="1088" spans="1:24" hidden="1" x14ac:dyDescent="0.25">
      <c r="A1088" s="74" t="str">
        <f t="shared" si="16"/>
        <v>21187</v>
      </c>
      <c r="B1088">
        <v>21</v>
      </c>
      <c r="C1088">
        <v>187</v>
      </c>
      <c r="D1088" t="s">
        <v>819</v>
      </c>
      <c r="E1088" t="s">
        <v>689</v>
      </c>
      <c r="F1088">
        <v>10901</v>
      </c>
      <c r="G1088">
        <v>5442</v>
      </c>
      <c r="H1088">
        <v>5459</v>
      </c>
      <c r="I1088">
        <v>5274</v>
      </c>
      <c r="J1088">
        <v>5324</v>
      </c>
      <c r="K1088">
        <v>82</v>
      </c>
      <c r="L1088">
        <v>44</v>
      </c>
      <c r="M1088">
        <v>21</v>
      </c>
      <c r="N1088">
        <v>17</v>
      </c>
      <c r="O1088">
        <v>8</v>
      </c>
      <c r="P1088">
        <v>12</v>
      </c>
      <c r="Q1088">
        <v>1</v>
      </c>
      <c r="R1088">
        <v>0</v>
      </c>
      <c r="S1088">
        <v>56</v>
      </c>
      <c r="T1088">
        <v>62</v>
      </c>
      <c r="U1088">
        <v>5293</v>
      </c>
      <c r="V1088">
        <v>5314</v>
      </c>
      <c r="W1088">
        <v>149</v>
      </c>
      <c r="X1088">
        <v>145</v>
      </c>
    </row>
    <row r="1089" spans="1:24" hidden="1" x14ac:dyDescent="0.25">
      <c r="A1089" s="74" t="str">
        <f t="shared" si="16"/>
        <v>21189</v>
      </c>
      <c r="B1089">
        <v>21</v>
      </c>
      <c r="C1089">
        <v>189</v>
      </c>
      <c r="D1089" t="s">
        <v>819</v>
      </c>
      <c r="E1089" t="s">
        <v>864</v>
      </c>
      <c r="F1089">
        <v>4415</v>
      </c>
      <c r="G1089">
        <v>2177</v>
      </c>
      <c r="H1089">
        <v>2238</v>
      </c>
      <c r="I1089">
        <v>2130</v>
      </c>
      <c r="J1089">
        <v>2190</v>
      </c>
      <c r="K1089">
        <v>12</v>
      </c>
      <c r="L1089">
        <v>10</v>
      </c>
      <c r="M1089">
        <v>8</v>
      </c>
      <c r="N1089">
        <v>12</v>
      </c>
      <c r="O1089">
        <v>0</v>
      </c>
      <c r="P1089">
        <v>4</v>
      </c>
      <c r="Q1089">
        <v>1</v>
      </c>
      <c r="R1089">
        <v>3</v>
      </c>
      <c r="S1089">
        <v>26</v>
      </c>
      <c r="T1089">
        <v>19</v>
      </c>
      <c r="U1089">
        <v>2133</v>
      </c>
      <c r="V1089">
        <v>2206</v>
      </c>
      <c r="W1089">
        <v>44</v>
      </c>
      <c r="X1089">
        <v>32</v>
      </c>
    </row>
    <row r="1090" spans="1:24" hidden="1" x14ac:dyDescent="0.25">
      <c r="A1090" s="74" t="str">
        <f t="shared" ref="A1090:A1153" si="17">TEXT(B1090*1000+C1090,"00000")</f>
        <v>21191</v>
      </c>
      <c r="B1090">
        <v>21</v>
      </c>
      <c r="C1090">
        <v>191</v>
      </c>
      <c r="D1090" t="s">
        <v>819</v>
      </c>
      <c r="E1090" t="s">
        <v>865</v>
      </c>
      <c r="F1090">
        <v>14590</v>
      </c>
      <c r="G1090">
        <v>7457</v>
      </c>
      <c r="H1090">
        <v>7133</v>
      </c>
      <c r="I1090">
        <v>7221</v>
      </c>
      <c r="J1090">
        <v>6924</v>
      </c>
      <c r="K1090">
        <v>87</v>
      </c>
      <c r="L1090">
        <v>64</v>
      </c>
      <c r="M1090">
        <v>25</v>
      </c>
      <c r="N1090">
        <v>33</v>
      </c>
      <c r="O1090">
        <v>20</v>
      </c>
      <c r="P1090">
        <v>21</v>
      </c>
      <c r="Q1090">
        <v>4</v>
      </c>
      <c r="R1090">
        <v>3</v>
      </c>
      <c r="S1090">
        <v>100</v>
      </c>
      <c r="T1090">
        <v>88</v>
      </c>
      <c r="U1090">
        <v>7331</v>
      </c>
      <c r="V1090">
        <v>7040</v>
      </c>
      <c r="W1090">
        <v>126</v>
      </c>
      <c r="X1090">
        <v>93</v>
      </c>
    </row>
    <row r="1091" spans="1:24" hidden="1" x14ac:dyDescent="0.25">
      <c r="A1091" s="74" t="str">
        <f t="shared" si="17"/>
        <v>21193</v>
      </c>
      <c r="B1091">
        <v>21</v>
      </c>
      <c r="C1091">
        <v>193</v>
      </c>
      <c r="D1091" t="s">
        <v>819</v>
      </c>
      <c r="E1091" t="s">
        <v>182</v>
      </c>
      <c r="F1091">
        <v>25758</v>
      </c>
      <c r="G1091">
        <v>12740</v>
      </c>
      <c r="H1091">
        <v>13018</v>
      </c>
      <c r="I1091">
        <v>12172</v>
      </c>
      <c r="J1091">
        <v>12513</v>
      </c>
      <c r="K1091">
        <v>239</v>
      </c>
      <c r="L1091">
        <v>185</v>
      </c>
      <c r="M1091">
        <v>31</v>
      </c>
      <c r="N1091">
        <v>35</v>
      </c>
      <c r="O1091">
        <v>128</v>
      </c>
      <c r="P1091">
        <v>103</v>
      </c>
      <c r="Q1091">
        <v>7</v>
      </c>
      <c r="R1091">
        <v>6</v>
      </c>
      <c r="S1091">
        <v>163</v>
      </c>
      <c r="T1091">
        <v>176</v>
      </c>
      <c r="U1091">
        <v>12589</v>
      </c>
      <c r="V1091">
        <v>12884</v>
      </c>
      <c r="W1091">
        <v>151</v>
      </c>
      <c r="X1091">
        <v>134</v>
      </c>
    </row>
    <row r="1092" spans="1:24" hidden="1" x14ac:dyDescent="0.25">
      <c r="A1092" s="74" t="str">
        <f t="shared" si="17"/>
        <v>21195</v>
      </c>
      <c r="B1092">
        <v>21</v>
      </c>
      <c r="C1092">
        <v>195</v>
      </c>
      <c r="D1092" t="s">
        <v>819</v>
      </c>
      <c r="E1092" t="s">
        <v>184</v>
      </c>
      <c r="F1092">
        <v>57876</v>
      </c>
      <c r="G1092">
        <v>28266</v>
      </c>
      <c r="H1092">
        <v>29610</v>
      </c>
      <c r="I1092">
        <v>27582</v>
      </c>
      <c r="J1092">
        <v>28972</v>
      </c>
      <c r="K1092">
        <v>273</v>
      </c>
      <c r="L1092">
        <v>170</v>
      </c>
      <c r="M1092">
        <v>44</v>
      </c>
      <c r="N1092">
        <v>36</v>
      </c>
      <c r="O1092">
        <v>123</v>
      </c>
      <c r="P1092">
        <v>178</v>
      </c>
      <c r="Q1092">
        <v>15</v>
      </c>
      <c r="R1092">
        <v>9</v>
      </c>
      <c r="S1092">
        <v>229</v>
      </c>
      <c r="T1092">
        <v>245</v>
      </c>
      <c r="U1092">
        <v>27989</v>
      </c>
      <c r="V1092">
        <v>29283</v>
      </c>
      <c r="W1092">
        <v>277</v>
      </c>
      <c r="X1092">
        <v>327</v>
      </c>
    </row>
    <row r="1093" spans="1:24" hidden="1" x14ac:dyDescent="0.25">
      <c r="A1093" s="74" t="str">
        <f t="shared" si="17"/>
        <v>21197</v>
      </c>
      <c r="B1093">
        <v>21</v>
      </c>
      <c r="C1093">
        <v>197</v>
      </c>
      <c r="D1093" t="s">
        <v>819</v>
      </c>
      <c r="E1093" t="s">
        <v>866</v>
      </c>
      <c r="F1093">
        <v>12359</v>
      </c>
      <c r="G1093">
        <v>6130</v>
      </c>
      <c r="H1093">
        <v>6229</v>
      </c>
      <c r="I1093">
        <v>5909</v>
      </c>
      <c r="J1093">
        <v>6058</v>
      </c>
      <c r="K1093">
        <v>79</v>
      </c>
      <c r="L1093">
        <v>58</v>
      </c>
      <c r="M1093">
        <v>43</v>
      </c>
      <c r="N1093">
        <v>8</v>
      </c>
      <c r="O1093">
        <v>21</v>
      </c>
      <c r="P1093">
        <v>27</v>
      </c>
      <c r="Q1093">
        <v>2</v>
      </c>
      <c r="R1093">
        <v>3</v>
      </c>
      <c r="S1093">
        <v>76</v>
      </c>
      <c r="T1093">
        <v>75</v>
      </c>
      <c r="U1093">
        <v>5986</v>
      </c>
      <c r="V1093">
        <v>6145</v>
      </c>
      <c r="W1093">
        <v>144</v>
      </c>
      <c r="X1093">
        <v>84</v>
      </c>
    </row>
    <row r="1094" spans="1:24" hidden="1" x14ac:dyDescent="0.25">
      <c r="A1094" s="74" t="str">
        <f t="shared" si="17"/>
        <v>21199</v>
      </c>
      <c r="B1094">
        <v>21</v>
      </c>
      <c r="C1094">
        <v>199</v>
      </c>
      <c r="D1094" t="s">
        <v>819</v>
      </c>
      <c r="E1094" t="s">
        <v>280</v>
      </c>
      <c r="F1094">
        <v>64979</v>
      </c>
      <c r="G1094">
        <v>31708</v>
      </c>
      <c r="H1094">
        <v>33271</v>
      </c>
      <c r="I1094">
        <v>30568</v>
      </c>
      <c r="J1094">
        <v>32038</v>
      </c>
      <c r="K1094">
        <v>455</v>
      </c>
      <c r="L1094">
        <v>340</v>
      </c>
      <c r="M1094">
        <v>124</v>
      </c>
      <c r="N1094">
        <v>111</v>
      </c>
      <c r="O1094">
        <v>171</v>
      </c>
      <c r="P1094">
        <v>348</v>
      </c>
      <c r="Q1094">
        <v>13</v>
      </c>
      <c r="R1094">
        <v>13</v>
      </c>
      <c r="S1094">
        <v>377</v>
      </c>
      <c r="T1094">
        <v>421</v>
      </c>
      <c r="U1094">
        <v>30737</v>
      </c>
      <c r="V1094">
        <v>32575</v>
      </c>
      <c r="W1094">
        <v>971</v>
      </c>
      <c r="X1094">
        <v>696</v>
      </c>
    </row>
    <row r="1095" spans="1:24" hidden="1" x14ac:dyDescent="0.25">
      <c r="A1095" s="74" t="str">
        <f t="shared" si="17"/>
        <v>21201</v>
      </c>
      <c r="B1095">
        <v>21</v>
      </c>
      <c r="C1095">
        <v>201</v>
      </c>
      <c r="D1095" t="s">
        <v>819</v>
      </c>
      <c r="E1095" t="s">
        <v>867</v>
      </c>
      <c r="F1095">
        <v>2108</v>
      </c>
      <c r="G1095">
        <v>1060</v>
      </c>
      <c r="H1095">
        <v>1048</v>
      </c>
      <c r="I1095">
        <v>1023</v>
      </c>
      <c r="J1095">
        <v>1017</v>
      </c>
      <c r="K1095">
        <v>13</v>
      </c>
      <c r="L1095">
        <v>11</v>
      </c>
      <c r="M1095">
        <v>6</v>
      </c>
      <c r="N1095">
        <v>4</v>
      </c>
      <c r="O1095">
        <v>1</v>
      </c>
      <c r="P1095">
        <v>1</v>
      </c>
      <c r="Q1095">
        <v>0</v>
      </c>
      <c r="R1095">
        <v>0</v>
      </c>
      <c r="S1095">
        <v>17</v>
      </c>
      <c r="T1095">
        <v>15</v>
      </c>
      <c r="U1095">
        <v>1043</v>
      </c>
      <c r="V1095">
        <v>1031</v>
      </c>
      <c r="W1095">
        <v>17</v>
      </c>
      <c r="X1095">
        <v>17</v>
      </c>
    </row>
    <row r="1096" spans="1:24" hidden="1" x14ac:dyDescent="0.25">
      <c r="A1096" s="74" t="str">
        <f t="shared" si="17"/>
        <v>21203</v>
      </c>
      <c r="B1096">
        <v>21</v>
      </c>
      <c r="C1096">
        <v>203</v>
      </c>
      <c r="D1096" t="s">
        <v>819</v>
      </c>
      <c r="E1096" t="s">
        <v>868</v>
      </c>
      <c r="F1096">
        <v>16695</v>
      </c>
      <c r="G1096">
        <v>8195</v>
      </c>
      <c r="H1096">
        <v>8500</v>
      </c>
      <c r="I1096">
        <v>8008</v>
      </c>
      <c r="J1096">
        <v>8316</v>
      </c>
      <c r="K1096">
        <v>45</v>
      </c>
      <c r="L1096">
        <v>36</v>
      </c>
      <c r="M1096">
        <v>30</v>
      </c>
      <c r="N1096">
        <v>37</v>
      </c>
      <c r="O1096">
        <v>10</v>
      </c>
      <c r="P1096">
        <v>11</v>
      </c>
      <c r="Q1096">
        <v>1</v>
      </c>
      <c r="R1096">
        <v>3</v>
      </c>
      <c r="S1096">
        <v>101</v>
      </c>
      <c r="T1096">
        <v>97</v>
      </c>
      <c r="U1096">
        <v>8115</v>
      </c>
      <c r="V1096">
        <v>8410</v>
      </c>
      <c r="W1096">
        <v>80</v>
      </c>
      <c r="X1096">
        <v>90</v>
      </c>
    </row>
    <row r="1097" spans="1:24" hidden="1" x14ac:dyDescent="0.25">
      <c r="A1097" s="74" t="str">
        <f t="shared" si="17"/>
        <v>21205</v>
      </c>
      <c r="B1097">
        <v>21</v>
      </c>
      <c r="C1097">
        <v>205</v>
      </c>
      <c r="D1097" t="s">
        <v>819</v>
      </c>
      <c r="E1097" t="s">
        <v>869</v>
      </c>
      <c r="F1097">
        <v>24460</v>
      </c>
      <c r="G1097">
        <v>11782</v>
      </c>
      <c r="H1097">
        <v>12678</v>
      </c>
      <c r="I1097">
        <v>11264</v>
      </c>
      <c r="J1097">
        <v>12209</v>
      </c>
      <c r="K1097">
        <v>236</v>
      </c>
      <c r="L1097">
        <v>200</v>
      </c>
      <c r="M1097">
        <v>30</v>
      </c>
      <c r="N1097">
        <v>23</v>
      </c>
      <c r="O1097">
        <v>74</v>
      </c>
      <c r="P1097">
        <v>126</v>
      </c>
      <c r="Q1097">
        <v>1</v>
      </c>
      <c r="R1097">
        <v>4</v>
      </c>
      <c r="S1097">
        <v>177</v>
      </c>
      <c r="T1097">
        <v>116</v>
      </c>
      <c r="U1097">
        <v>11566</v>
      </c>
      <c r="V1097">
        <v>12465</v>
      </c>
      <c r="W1097">
        <v>216</v>
      </c>
      <c r="X1097">
        <v>213</v>
      </c>
    </row>
    <row r="1098" spans="1:24" hidden="1" x14ac:dyDescent="0.25">
      <c r="A1098" s="74" t="str">
        <f t="shared" si="17"/>
        <v>21207</v>
      </c>
      <c r="B1098">
        <v>21</v>
      </c>
      <c r="C1098">
        <v>207</v>
      </c>
      <c r="D1098" t="s">
        <v>819</v>
      </c>
      <c r="E1098" t="s">
        <v>186</v>
      </c>
      <c r="F1098">
        <v>17923</v>
      </c>
      <c r="G1098">
        <v>8814</v>
      </c>
      <c r="H1098">
        <v>9109</v>
      </c>
      <c r="I1098">
        <v>8518</v>
      </c>
      <c r="J1098">
        <v>8809</v>
      </c>
      <c r="K1098">
        <v>90</v>
      </c>
      <c r="L1098">
        <v>73</v>
      </c>
      <c r="M1098">
        <v>47</v>
      </c>
      <c r="N1098">
        <v>41</v>
      </c>
      <c r="O1098">
        <v>36</v>
      </c>
      <c r="P1098">
        <v>55</v>
      </c>
      <c r="Q1098">
        <v>1</v>
      </c>
      <c r="R1098">
        <v>0</v>
      </c>
      <c r="S1098">
        <v>122</v>
      </c>
      <c r="T1098">
        <v>131</v>
      </c>
      <c r="U1098">
        <v>8421</v>
      </c>
      <c r="V1098">
        <v>8787</v>
      </c>
      <c r="W1098">
        <v>393</v>
      </c>
      <c r="X1098">
        <v>322</v>
      </c>
    </row>
    <row r="1099" spans="1:24" hidden="1" x14ac:dyDescent="0.25">
      <c r="A1099" s="74" t="str">
        <f t="shared" si="17"/>
        <v>21209</v>
      </c>
      <c r="B1099">
        <v>21</v>
      </c>
      <c r="C1099">
        <v>209</v>
      </c>
      <c r="D1099" t="s">
        <v>819</v>
      </c>
      <c r="E1099" t="s">
        <v>283</v>
      </c>
      <c r="F1099">
        <v>57004</v>
      </c>
      <c r="G1099">
        <v>28066</v>
      </c>
      <c r="H1099">
        <v>28938</v>
      </c>
      <c r="I1099">
        <v>25355</v>
      </c>
      <c r="J1099">
        <v>26360</v>
      </c>
      <c r="K1099">
        <v>1653</v>
      </c>
      <c r="L1099">
        <v>1483</v>
      </c>
      <c r="M1099">
        <v>94</v>
      </c>
      <c r="N1099">
        <v>119</v>
      </c>
      <c r="O1099">
        <v>383</v>
      </c>
      <c r="P1099">
        <v>391</v>
      </c>
      <c r="Q1099">
        <v>13</v>
      </c>
      <c r="R1099">
        <v>11</v>
      </c>
      <c r="S1099">
        <v>568</v>
      </c>
      <c r="T1099">
        <v>574</v>
      </c>
      <c r="U1099">
        <v>26763</v>
      </c>
      <c r="V1099">
        <v>27792</v>
      </c>
      <c r="W1099">
        <v>1303</v>
      </c>
      <c r="X1099">
        <v>1146</v>
      </c>
    </row>
    <row r="1100" spans="1:24" hidden="1" x14ac:dyDescent="0.25">
      <c r="A1100" s="74" t="str">
        <f t="shared" si="17"/>
        <v>21211</v>
      </c>
      <c r="B1100">
        <v>21</v>
      </c>
      <c r="C1100">
        <v>211</v>
      </c>
      <c r="D1100" t="s">
        <v>819</v>
      </c>
      <c r="E1100" t="s">
        <v>188</v>
      </c>
      <c r="F1100">
        <v>49024</v>
      </c>
      <c r="G1100">
        <v>23898</v>
      </c>
      <c r="H1100">
        <v>25126</v>
      </c>
      <c r="I1100">
        <v>21093</v>
      </c>
      <c r="J1100">
        <v>22331</v>
      </c>
      <c r="K1100">
        <v>1749</v>
      </c>
      <c r="L1100">
        <v>1826</v>
      </c>
      <c r="M1100">
        <v>153</v>
      </c>
      <c r="N1100">
        <v>123</v>
      </c>
      <c r="O1100">
        <v>288</v>
      </c>
      <c r="P1100">
        <v>239</v>
      </c>
      <c r="Q1100">
        <v>61</v>
      </c>
      <c r="R1100">
        <v>37</v>
      </c>
      <c r="S1100">
        <v>554</v>
      </c>
      <c r="T1100">
        <v>570</v>
      </c>
      <c r="U1100">
        <v>21275</v>
      </c>
      <c r="V1100">
        <v>22941</v>
      </c>
      <c r="W1100">
        <v>2623</v>
      </c>
      <c r="X1100">
        <v>2185</v>
      </c>
    </row>
    <row r="1101" spans="1:24" hidden="1" x14ac:dyDescent="0.25">
      <c r="A1101" s="74" t="str">
        <f t="shared" si="17"/>
        <v>21213</v>
      </c>
      <c r="B1101">
        <v>21</v>
      </c>
      <c r="C1101">
        <v>213</v>
      </c>
      <c r="D1101" t="s">
        <v>819</v>
      </c>
      <c r="E1101" t="s">
        <v>870</v>
      </c>
      <c r="F1101">
        <v>18572</v>
      </c>
      <c r="G1101">
        <v>9119</v>
      </c>
      <c r="H1101">
        <v>9453</v>
      </c>
      <c r="I1101">
        <v>7918</v>
      </c>
      <c r="J1101">
        <v>8245</v>
      </c>
      <c r="K1101">
        <v>895</v>
      </c>
      <c r="L1101">
        <v>883</v>
      </c>
      <c r="M1101">
        <v>28</v>
      </c>
      <c r="N1101">
        <v>40</v>
      </c>
      <c r="O1101">
        <v>67</v>
      </c>
      <c r="P1101">
        <v>90</v>
      </c>
      <c r="Q1101">
        <v>13</v>
      </c>
      <c r="R1101">
        <v>4</v>
      </c>
      <c r="S1101">
        <v>198</v>
      </c>
      <c r="T1101">
        <v>191</v>
      </c>
      <c r="U1101">
        <v>8871</v>
      </c>
      <c r="V1101">
        <v>9226</v>
      </c>
      <c r="W1101">
        <v>248</v>
      </c>
      <c r="X1101">
        <v>227</v>
      </c>
    </row>
    <row r="1102" spans="1:24" hidden="1" x14ac:dyDescent="0.25">
      <c r="A1102" s="74" t="str">
        <f t="shared" si="17"/>
        <v>21215</v>
      </c>
      <c r="B1102">
        <v>21</v>
      </c>
      <c r="C1102">
        <v>215</v>
      </c>
      <c r="D1102" t="s">
        <v>819</v>
      </c>
      <c r="E1102" t="s">
        <v>696</v>
      </c>
      <c r="F1102">
        <v>19351</v>
      </c>
      <c r="G1102">
        <v>9813</v>
      </c>
      <c r="H1102">
        <v>9538</v>
      </c>
      <c r="I1102">
        <v>9400</v>
      </c>
      <c r="J1102">
        <v>9179</v>
      </c>
      <c r="K1102">
        <v>208</v>
      </c>
      <c r="L1102">
        <v>147</v>
      </c>
      <c r="M1102">
        <v>33</v>
      </c>
      <c r="N1102">
        <v>32</v>
      </c>
      <c r="O1102">
        <v>27</v>
      </c>
      <c r="P1102">
        <v>42</v>
      </c>
      <c r="Q1102">
        <v>10</v>
      </c>
      <c r="R1102">
        <v>7</v>
      </c>
      <c r="S1102">
        <v>135</v>
      </c>
      <c r="T1102">
        <v>131</v>
      </c>
      <c r="U1102">
        <v>9499</v>
      </c>
      <c r="V1102">
        <v>9313</v>
      </c>
      <c r="W1102">
        <v>314</v>
      </c>
      <c r="X1102">
        <v>225</v>
      </c>
    </row>
    <row r="1103" spans="1:24" hidden="1" x14ac:dyDescent="0.25">
      <c r="A1103" s="74" t="str">
        <f t="shared" si="17"/>
        <v>21217</v>
      </c>
      <c r="B1103">
        <v>21</v>
      </c>
      <c r="C1103">
        <v>217</v>
      </c>
      <c r="D1103" t="s">
        <v>819</v>
      </c>
      <c r="E1103" t="s">
        <v>463</v>
      </c>
      <c r="F1103">
        <v>25769</v>
      </c>
      <c r="G1103">
        <v>12601</v>
      </c>
      <c r="H1103">
        <v>13168</v>
      </c>
      <c r="I1103">
        <v>11421</v>
      </c>
      <c r="J1103">
        <v>12172</v>
      </c>
      <c r="K1103">
        <v>766</v>
      </c>
      <c r="L1103">
        <v>589</v>
      </c>
      <c r="M1103">
        <v>17</v>
      </c>
      <c r="N1103">
        <v>40</v>
      </c>
      <c r="O1103">
        <v>108</v>
      </c>
      <c r="P1103">
        <v>113</v>
      </c>
      <c r="Q1103">
        <v>10</v>
      </c>
      <c r="R1103">
        <v>6</v>
      </c>
      <c r="S1103">
        <v>279</v>
      </c>
      <c r="T1103">
        <v>248</v>
      </c>
      <c r="U1103">
        <v>12251</v>
      </c>
      <c r="V1103">
        <v>12865</v>
      </c>
      <c r="W1103">
        <v>350</v>
      </c>
      <c r="X1103">
        <v>303</v>
      </c>
    </row>
    <row r="1104" spans="1:24" hidden="1" x14ac:dyDescent="0.25">
      <c r="A1104" s="74" t="str">
        <f t="shared" si="17"/>
        <v>21219</v>
      </c>
      <c r="B1104">
        <v>21</v>
      </c>
      <c r="C1104">
        <v>219</v>
      </c>
      <c r="D1104" t="s">
        <v>819</v>
      </c>
      <c r="E1104" t="s">
        <v>871</v>
      </c>
      <c r="F1104">
        <v>12294</v>
      </c>
      <c r="G1104">
        <v>6117</v>
      </c>
      <c r="H1104">
        <v>6177</v>
      </c>
      <c r="I1104">
        <v>5454</v>
      </c>
      <c r="J1104">
        <v>5558</v>
      </c>
      <c r="K1104">
        <v>533</v>
      </c>
      <c r="L1104">
        <v>457</v>
      </c>
      <c r="M1104">
        <v>20</v>
      </c>
      <c r="N1104">
        <v>14</v>
      </c>
      <c r="O1104">
        <v>17</v>
      </c>
      <c r="P1104">
        <v>21</v>
      </c>
      <c r="Q1104">
        <v>4</v>
      </c>
      <c r="R1104">
        <v>4</v>
      </c>
      <c r="S1104">
        <v>89</v>
      </c>
      <c r="T1104">
        <v>123</v>
      </c>
      <c r="U1104">
        <v>5840</v>
      </c>
      <c r="V1104">
        <v>5917</v>
      </c>
      <c r="W1104">
        <v>277</v>
      </c>
      <c r="X1104">
        <v>260</v>
      </c>
    </row>
    <row r="1105" spans="1:24" hidden="1" x14ac:dyDescent="0.25">
      <c r="A1105" s="74" t="str">
        <f t="shared" si="17"/>
        <v>21221</v>
      </c>
      <c r="B1105">
        <v>21</v>
      </c>
      <c r="C1105">
        <v>221</v>
      </c>
      <c r="D1105" t="s">
        <v>819</v>
      </c>
      <c r="E1105" t="s">
        <v>872</v>
      </c>
      <c r="F1105">
        <v>14651</v>
      </c>
      <c r="G1105">
        <v>7288</v>
      </c>
      <c r="H1105">
        <v>7363</v>
      </c>
      <c r="I1105">
        <v>6560</v>
      </c>
      <c r="J1105">
        <v>6620</v>
      </c>
      <c r="K1105">
        <v>497</v>
      </c>
      <c r="L1105">
        <v>516</v>
      </c>
      <c r="M1105">
        <v>23</v>
      </c>
      <c r="N1105">
        <v>30</v>
      </c>
      <c r="O1105">
        <v>21</v>
      </c>
      <c r="P1105">
        <v>26</v>
      </c>
      <c r="Q1105">
        <v>2</v>
      </c>
      <c r="R1105">
        <v>9</v>
      </c>
      <c r="S1105">
        <v>185</v>
      </c>
      <c r="T1105">
        <v>162</v>
      </c>
      <c r="U1105">
        <v>7087</v>
      </c>
      <c r="V1105">
        <v>7210</v>
      </c>
      <c r="W1105">
        <v>201</v>
      </c>
      <c r="X1105">
        <v>153</v>
      </c>
    </row>
    <row r="1106" spans="1:24" hidden="1" x14ac:dyDescent="0.25">
      <c r="A1106" s="74" t="str">
        <f t="shared" si="17"/>
        <v>21223</v>
      </c>
      <c r="B1106">
        <v>21</v>
      </c>
      <c r="C1106">
        <v>223</v>
      </c>
      <c r="D1106" t="s">
        <v>819</v>
      </c>
      <c r="E1106" t="s">
        <v>873</v>
      </c>
      <c r="F1106">
        <v>8471</v>
      </c>
      <c r="G1106">
        <v>4251</v>
      </c>
      <c r="H1106">
        <v>4220</v>
      </c>
      <c r="I1106">
        <v>4088</v>
      </c>
      <c r="J1106">
        <v>4063</v>
      </c>
      <c r="K1106">
        <v>33</v>
      </c>
      <c r="L1106">
        <v>36</v>
      </c>
      <c r="M1106">
        <v>34</v>
      </c>
      <c r="N1106">
        <v>29</v>
      </c>
      <c r="O1106">
        <v>21</v>
      </c>
      <c r="P1106">
        <v>32</v>
      </c>
      <c r="Q1106">
        <v>3</v>
      </c>
      <c r="R1106">
        <v>4</v>
      </c>
      <c r="S1106">
        <v>72</v>
      </c>
      <c r="T1106">
        <v>56</v>
      </c>
      <c r="U1106">
        <v>4082</v>
      </c>
      <c r="V1106">
        <v>4108</v>
      </c>
      <c r="W1106">
        <v>169</v>
      </c>
      <c r="X1106">
        <v>112</v>
      </c>
    </row>
    <row r="1107" spans="1:24" hidden="1" x14ac:dyDescent="0.25">
      <c r="A1107" s="74" t="str">
        <f t="shared" si="17"/>
        <v>21225</v>
      </c>
      <c r="B1107">
        <v>21</v>
      </c>
      <c r="C1107">
        <v>225</v>
      </c>
      <c r="D1107" t="s">
        <v>819</v>
      </c>
      <c r="E1107" t="s">
        <v>72</v>
      </c>
      <c r="F1107">
        <v>14381</v>
      </c>
      <c r="G1107">
        <v>7524</v>
      </c>
      <c r="H1107">
        <v>6857</v>
      </c>
      <c r="I1107">
        <v>6021</v>
      </c>
      <c r="J1107">
        <v>6037</v>
      </c>
      <c r="K1107">
        <v>1263</v>
      </c>
      <c r="L1107">
        <v>629</v>
      </c>
      <c r="M1107">
        <v>19</v>
      </c>
      <c r="N1107">
        <v>27</v>
      </c>
      <c r="O1107">
        <v>58</v>
      </c>
      <c r="P1107">
        <v>38</v>
      </c>
      <c r="Q1107">
        <v>7</v>
      </c>
      <c r="R1107">
        <v>1</v>
      </c>
      <c r="S1107">
        <v>156</v>
      </c>
      <c r="T1107">
        <v>125</v>
      </c>
      <c r="U1107">
        <v>7329</v>
      </c>
      <c r="V1107">
        <v>6752</v>
      </c>
      <c r="W1107">
        <v>195</v>
      </c>
      <c r="X1107">
        <v>105</v>
      </c>
    </row>
    <row r="1108" spans="1:24" hidden="1" x14ac:dyDescent="0.25">
      <c r="A1108" s="74" t="str">
        <f t="shared" si="17"/>
        <v>21227</v>
      </c>
      <c r="B1108">
        <v>21</v>
      </c>
      <c r="C1108">
        <v>227</v>
      </c>
      <c r="D1108" t="s">
        <v>819</v>
      </c>
      <c r="E1108" t="s">
        <v>568</v>
      </c>
      <c r="F1108">
        <v>132896</v>
      </c>
      <c r="G1108">
        <v>65096</v>
      </c>
      <c r="H1108">
        <v>67800</v>
      </c>
      <c r="I1108">
        <v>53437</v>
      </c>
      <c r="J1108">
        <v>56161</v>
      </c>
      <c r="K1108">
        <v>6432</v>
      </c>
      <c r="L1108">
        <v>6518</v>
      </c>
      <c r="M1108">
        <v>214</v>
      </c>
      <c r="N1108">
        <v>183</v>
      </c>
      <c r="O1108">
        <v>3043</v>
      </c>
      <c r="P1108">
        <v>3007</v>
      </c>
      <c r="Q1108">
        <v>369</v>
      </c>
      <c r="R1108">
        <v>337</v>
      </c>
      <c r="S1108">
        <v>1601</v>
      </c>
      <c r="T1108">
        <v>1594</v>
      </c>
      <c r="U1108">
        <v>61218</v>
      </c>
      <c r="V1108">
        <v>64209</v>
      </c>
      <c r="W1108">
        <v>3878</v>
      </c>
      <c r="X1108">
        <v>3591</v>
      </c>
    </row>
    <row r="1109" spans="1:24" hidden="1" x14ac:dyDescent="0.25">
      <c r="A1109" s="74" t="str">
        <f t="shared" si="17"/>
        <v>21229</v>
      </c>
      <c r="B1109">
        <v>21</v>
      </c>
      <c r="C1109">
        <v>229</v>
      </c>
      <c r="D1109" t="s">
        <v>819</v>
      </c>
      <c r="E1109" t="s">
        <v>75</v>
      </c>
      <c r="F1109">
        <v>12095</v>
      </c>
      <c r="G1109">
        <v>5986</v>
      </c>
      <c r="H1109">
        <v>6109</v>
      </c>
      <c r="I1109">
        <v>5465</v>
      </c>
      <c r="J1109">
        <v>5612</v>
      </c>
      <c r="K1109">
        <v>339</v>
      </c>
      <c r="L1109">
        <v>330</v>
      </c>
      <c r="M1109">
        <v>13</v>
      </c>
      <c r="N1109">
        <v>14</v>
      </c>
      <c r="O1109">
        <v>43</v>
      </c>
      <c r="P1109">
        <v>54</v>
      </c>
      <c r="Q1109">
        <v>2</v>
      </c>
      <c r="R1109">
        <v>6</v>
      </c>
      <c r="S1109">
        <v>124</v>
      </c>
      <c r="T1109">
        <v>93</v>
      </c>
      <c r="U1109">
        <v>5712</v>
      </c>
      <c r="V1109">
        <v>5900</v>
      </c>
      <c r="W1109">
        <v>274</v>
      </c>
      <c r="X1109">
        <v>209</v>
      </c>
    </row>
    <row r="1110" spans="1:24" hidden="1" x14ac:dyDescent="0.25">
      <c r="A1110" s="74" t="str">
        <f t="shared" si="17"/>
        <v>21231</v>
      </c>
      <c r="B1110">
        <v>21</v>
      </c>
      <c r="C1110">
        <v>231</v>
      </c>
      <c r="D1110" t="s">
        <v>819</v>
      </c>
      <c r="E1110" t="s">
        <v>569</v>
      </c>
      <c r="F1110">
        <v>20333</v>
      </c>
      <c r="G1110">
        <v>10125</v>
      </c>
      <c r="H1110">
        <v>10208</v>
      </c>
      <c r="I1110">
        <v>9628</v>
      </c>
      <c r="J1110">
        <v>9817</v>
      </c>
      <c r="K1110">
        <v>245</v>
      </c>
      <c r="L1110">
        <v>152</v>
      </c>
      <c r="M1110">
        <v>32</v>
      </c>
      <c r="N1110">
        <v>43</v>
      </c>
      <c r="O1110">
        <v>41</v>
      </c>
      <c r="P1110">
        <v>54</v>
      </c>
      <c r="Q1110">
        <v>14</v>
      </c>
      <c r="R1110">
        <v>5</v>
      </c>
      <c r="S1110">
        <v>165</v>
      </c>
      <c r="T1110">
        <v>137</v>
      </c>
      <c r="U1110">
        <v>9710</v>
      </c>
      <c r="V1110">
        <v>9878</v>
      </c>
      <c r="W1110">
        <v>415</v>
      </c>
      <c r="X1110">
        <v>330</v>
      </c>
    </row>
    <row r="1111" spans="1:24" hidden="1" x14ac:dyDescent="0.25">
      <c r="A1111" s="74" t="str">
        <f t="shared" si="17"/>
        <v>21233</v>
      </c>
      <c r="B1111">
        <v>21</v>
      </c>
      <c r="C1111">
        <v>233</v>
      </c>
      <c r="D1111" t="s">
        <v>819</v>
      </c>
      <c r="E1111" t="s">
        <v>570</v>
      </c>
      <c r="F1111">
        <v>12942</v>
      </c>
      <c r="G1111">
        <v>6409</v>
      </c>
      <c r="H1111">
        <v>6533</v>
      </c>
      <c r="I1111">
        <v>5901</v>
      </c>
      <c r="J1111">
        <v>6132</v>
      </c>
      <c r="K1111">
        <v>313</v>
      </c>
      <c r="L1111">
        <v>214</v>
      </c>
      <c r="M1111">
        <v>28</v>
      </c>
      <c r="N1111">
        <v>19</v>
      </c>
      <c r="O1111">
        <v>38</v>
      </c>
      <c r="P1111">
        <v>29</v>
      </c>
      <c r="Q1111">
        <v>27</v>
      </c>
      <c r="R1111">
        <v>22</v>
      </c>
      <c r="S1111">
        <v>102</v>
      </c>
      <c r="T1111">
        <v>117</v>
      </c>
      <c r="U1111">
        <v>6021</v>
      </c>
      <c r="V1111">
        <v>6193</v>
      </c>
      <c r="W1111">
        <v>388</v>
      </c>
      <c r="X1111">
        <v>340</v>
      </c>
    </row>
    <row r="1112" spans="1:24" hidden="1" x14ac:dyDescent="0.25">
      <c r="A1112" s="74" t="str">
        <f t="shared" si="17"/>
        <v>21235</v>
      </c>
      <c r="B1112">
        <v>21</v>
      </c>
      <c r="C1112">
        <v>235</v>
      </c>
      <c r="D1112" t="s">
        <v>819</v>
      </c>
      <c r="E1112" t="s">
        <v>708</v>
      </c>
      <c r="F1112">
        <v>36264</v>
      </c>
      <c r="G1112">
        <v>17840</v>
      </c>
      <c r="H1112">
        <v>18424</v>
      </c>
      <c r="I1112">
        <v>17237</v>
      </c>
      <c r="J1112">
        <v>17922</v>
      </c>
      <c r="K1112">
        <v>201</v>
      </c>
      <c r="L1112">
        <v>137</v>
      </c>
      <c r="M1112">
        <v>52</v>
      </c>
      <c r="N1112">
        <v>64</v>
      </c>
      <c r="O1112">
        <v>87</v>
      </c>
      <c r="P1112">
        <v>65</v>
      </c>
      <c r="Q1112">
        <v>8</v>
      </c>
      <c r="R1112">
        <v>6</v>
      </c>
      <c r="S1112">
        <v>255</v>
      </c>
      <c r="T1112">
        <v>230</v>
      </c>
      <c r="U1112">
        <v>17588</v>
      </c>
      <c r="V1112">
        <v>18152</v>
      </c>
      <c r="W1112">
        <v>252</v>
      </c>
      <c r="X1112">
        <v>272</v>
      </c>
    </row>
    <row r="1113" spans="1:24" hidden="1" x14ac:dyDescent="0.25">
      <c r="A1113" s="74" t="str">
        <f t="shared" si="17"/>
        <v>21237</v>
      </c>
      <c r="B1113">
        <v>21</v>
      </c>
      <c r="C1113">
        <v>237</v>
      </c>
      <c r="D1113" t="s">
        <v>819</v>
      </c>
      <c r="E1113" t="s">
        <v>874</v>
      </c>
      <c r="F1113">
        <v>7157</v>
      </c>
      <c r="G1113">
        <v>3503</v>
      </c>
      <c r="H1113">
        <v>3654</v>
      </c>
      <c r="I1113">
        <v>3425</v>
      </c>
      <c r="J1113">
        <v>3588</v>
      </c>
      <c r="K1113">
        <v>17</v>
      </c>
      <c r="L1113">
        <v>10</v>
      </c>
      <c r="M1113">
        <v>19</v>
      </c>
      <c r="N1113">
        <v>15</v>
      </c>
      <c r="O1113">
        <v>7</v>
      </c>
      <c r="P1113">
        <v>2</v>
      </c>
      <c r="Q1113">
        <v>0</v>
      </c>
      <c r="R1113">
        <v>0</v>
      </c>
      <c r="S1113">
        <v>35</v>
      </c>
      <c r="T1113">
        <v>39</v>
      </c>
      <c r="U1113">
        <v>3467</v>
      </c>
      <c r="V1113">
        <v>3619</v>
      </c>
      <c r="W1113">
        <v>36</v>
      </c>
      <c r="X1113">
        <v>35</v>
      </c>
    </row>
    <row r="1114" spans="1:24" hidden="1" x14ac:dyDescent="0.25">
      <c r="A1114" s="74" t="str">
        <f t="shared" si="17"/>
        <v>21239</v>
      </c>
      <c r="B1114">
        <v>21</v>
      </c>
      <c r="C1114">
        <v>239</v>
      </c>
      <c r="D1114" t="s">
        <v>819</v>
      </c>
      <c r="E1114" t="s">
        <v>667</v>
      </c>
      <c r="F1114">
        <v>26734</v>
      </c>
      <c r="G1114">
        <v>12826</v>
      </c>
      <c r="H1114">
        <v>13908</v>
      </c>
      <c r="I1114">
        <v>11811</v>
      </c>
      <c r="J1114">
        <v>12819</v>
      </c>
      <c r="K1114">
        <v>648</v>
      </c>
      <c r="L1114">
        <v>690</v>
      </c>
      <c r="M1114">
        <v>35</v>
      </c>
      <c r="N1114">
        <v>38</v>
      </c>
      <c r="O1114">
        <v>79</v>
      </c>
      <c r="P1114">
        <v>119</v>
      </c>
      <c r="Q1114">
        <v>22</v>
      </c>
      <c r="R1114">
        <v>24</v>
      </c>
      <c r="S1114">
        <v>231</v>
      </c>
      <c r="T1114">
        <v>218</v>
      </c>
      <c r="U1114">
        <v>11772</v>
      </c>
      <c r="V1114">
        <v>13127</v>
      </c>
      <c r="W1114">
        <v>1054</v>
      </c>
      <c r="X1114">
        <v>781</v>
      </c>
    </row>
    <row r="1115" spans="1:24" hidden="1" x14ac:dyDescent="0.25">
      <c r="A1115" s="74" t="str">
        <f t="shared" si="17"/>
        <v>22001</v>
      </c>
      <c r="B1115">
        <v>22</v>
      </c>
      <c r="C1115">
        <v>1</v>
      </c>
      <c r="D1115" t="s">
        <v>875</v>
      </c>
      <c r="E1115" t="s">
        <v>876</v>
      </c>
      <c r="F1115">
        <v>62045</v>
      </c>
      <c r="G1115">
        <v>30359</v>
      </c>
      <c r="H1115">
        <v>31686</v>
      </c>
      <c r="I1115">
        <v>24230</v>
      </c>
      <c r="J1115">
        <v>25205</v>
      </c>
      <c r="K1115">
        <v>5396</v>
      </c>
      <c r="L1115">
        <v>5747</v>
      </c>
      <c r="M1115">
        <v>142</v>
      </c>
      <c r="N1115">
        <v>111</v>
      </c>
      <c r="O1115">
        <v>82</v>
      </c>
      <c r="P1115">
        <v>128</v>
      </c>
      <c r="Q1115">
        <v>7</v>
      </c>
      <c r="R1115">
        <v>10</v>
      </c>
      <c r="S1115">
        <v>502</v>
      </c>
      <c r="T1115">
        <v>485</v>
      </c>
      <c r="U1115">
        <v>29368</v>
      </c>
      <c r="V1115">
        <v>30945</v>
      </c>
      <c r="W1115">
        <v>991</v>
      </c>
      <c r="X1115">
        <v>741</v>
      </c>
    </row>
    <row r="1116" spans="1:24" hidden="1" x14ac:dyDescent="0.25">
      <c r="A1116" s="74" t="str">
        <f t="shared" si="17"/>
        <v>22003</v>
      </c>
      <c r="B1116">
        <v>22</v>
      </c>
      <c r="C1116">
        <v>3</v>
      </c>
      <c r="D1116" t="s">
        <v>875</v>
      </c>
      <c r="E1116" t="s">
        <v>877</v>
      </c>
      <c r="F1116">
        <v>25627</v>
      </c>
      <c r="G1116">
        <v>14486</v>
      </c>
      <c r="H1116">
        <v>11141</v>
      </c>
      <c r="I1116">
        <v>10000</v>
      </c>
      <c r="J1116">
        <v>8548</v>
      </c>
      <c r="K1116">
        <v>3861</v>
      </c>
      <c r="L1116">
        <v>1948</v>
      </c>
      <c r="M1116">
        <v>293</v>
      </c>
      <c r="N1116">
        <v>308</v>
      </c>
      <c r="O1116">
        <v>93</v>
      </c>
      <c r="P1116">
        <v>69</v>
      </c>
      <c r="Q1116">
        <v>4</v>
      </c>
      <c r="R1116">
        <v>7</v>
      </c>
      <c r="S1116">
        <v>235</v>
      </c>
      <c r="T1116">
        <v>261</v>
      </c>
      <c r="U1116">
        <v>14169</v>
      </c>
      <c r="V1116">
        <v>10870</v>
      </c>
      <c r="W1116">
        <v>317</v>
      </c>
      <c r="X1116">
        <v>271</v>
      </c>
    </row>
    <row r="1117" spans="1:24" hidden="1" x14ac:dyDescent="0.25">
      <c r="A1117" s="74" t="str">
        <f t="shared" si="17"/>
        <v>22005</v>
      </c>
      <c r="B1117">
        <v>22</v>
      </c>
      <c r="C1117">
        <v>5</v>
      </c>
      <c r="D1117" t="s">
        <v>875</v>
      </c>
      <c r="E1117" t="s">
        <v>878</v>
      </c>
      <c r="F1117">
        <v>126604</v>
      </c>
      <c r="G1117">
        <v>62348</v>
      </c>
      <c r="H1117">
        <v>64256</v>
      </c>
      <c r="I1117">
        <v>45772</v>
      </c>
      <c r="J1117">
        <v>46160</v>
      </c>
      <c r="K1117">
        <v>14436</v>
      </c>
      <c r="L1117">
        <v>15898</v>
      </c>
      <c r="M1117">
        <v>300</v>
      </c>
      <c r="N1117">
        <v>269</v>
      </c>
      <c r="O1117">
        <v>859</v>
      </c>
      <c r="P1117">
        <v>926</v>
      </c>
      <c r="Q1117">
        <v>63</v>
      </c>
      <c r="R1117">
        <v>53</v>
      </c>
      <c r="S1117">
        <v>918</v>
      </c>
      <c r="T1117">
        <v>950</v>
      </c>
      <c r="U1117">
        <v>58331</v>
      </c>
      <c r="V1117">
        <v>60731</v>
      </c>
      <c r="W1117">
        <v>4017</v>
      </c>
      <c r="X1117">
        <v>3525</v>
      </c>
    </row>
    <row r="1118" spans="1:24" hidden="1" x14ac:dyDescent="0.25">
      <c r="A1118" s="74" t="str">
        <f t="shared" si="17"/>
        <v>22007</v>
      </c>
      <c r="B1118">
        <v>22</v>
      </c>
      <c r="C1118">
        <v>7</v>
      </c>
      <c r="D1118" t="s">
        <v>875</v>
      </c>
      <c r="E1118" t="s">
        <v>879</v>
      </c>
      <c r="F1118">
        <v>21891</v>
      </c>
      <c r="G1118">
        <v>10647</v>
      </c>
      <c r="H1118">
        <v>11244</v>
      </c>
      <c r="I1118">
        <v>7305</v>
      </c>
      <c r="J1118">
        <v>7584</v>
      </c>
      <c r="K1118">
        <v>3059</v>
      </c>
      <c r="L1118">
        <v>3418</v>
      </c>
      <c r="M1118">
        <v>84</v>
      </c>
      <c r="N1118">
        <v>81</v>
      </c>
      <c r="O1118">
        <v>48</v>
      </c>
      <c r="P1118">
        <v>44</v>
      </c>
      <c r="Q1118">
        <v>11</v>
      </c>
      <c r="R1118">
        <v>4</v>
      </c>
      <c r="S1118">
        <v>140</v>
      </c>
      <c r="T1118">
        <v>113</v>
      </c>
      <c r="U1118">
        <v>10236</v>
      </c>
      <c r="V1118">
        <v>10927</v>
      </c>
      <c r="W1118">
        <v>411</v>
      </c>
      <c r="X1118">
        <v>317</v>
      </c>
    </row>
    <row r="1119" spans="1:24" hidden="1" x14ac:dyDescent="0.25">
      <c r="A1119" s="74" t="str">
        <f t="shared" si="17"/>
        <v>22009</v>
      </c>
      <c r="B1119">
        <v>22</v>
      </c>
      <c r="C1119">
        <v>9</v>
      </c>
      <c r="D1119" t="s">
        <v>875</v>
      </c>
      <c r="E1119" t="s">
        <v>880</v>
      </c>
      <c r="F1119">
        <v>40144</v>
      </c>
      <c r="G1119">
        <v>20211</v>
      </c>
      <c r="H1119">
        <v>19933</v>
      </c>
      <c r="I1119">
        <v>13076</v>
      </c>
      <c r="J1119">
        <v>13565</v>
      </c>
      <c r="K1119">
        <v>6388</v>
      </c>
      <c r="L1119">
        <v>5578</v>
      </c>
      <c r="M1119">
        <v>263</v>
      </c>
      <c r="N1119">
        <v>223</v>
      </c>
      <c r="O1119">
        <v>108</v>
      </c>
      <c r="P1119">
        <v>100</v>
      </c>
      <c r="Q1119">
        <v>3</v>
      </c>
      <c r="R1119">
        <v>30</v>
      </c>
      <c r="S1119">
        <v>373</v>
      </c>
      <c r="T1119">
        <v>437</v>
      </c>
      <c r="U1119">
        <v>19807</v>
      </c>
      <c r="V1119">
        <v>19508</v>
      </c>
      <c r="W1119">
        <v>404</v>
      </c>
      <c r="X1119">
        <v>425</v>
      </c>
    </row>
    <row r="1120" spans="1:24" hidden="1" x14ac:dyDescent="0.25">
      <c r="A1120" s="74" t="str">
        <f t="shared" si="17"/>
        <v>22011</v>
      </c>
      <c r="B1120">
        <v>22</v>
      </c>
      <c r="C1120">
        <v>11</v>
      </c>
      <c r="D1120" t="s">
        <v>875</v>
      </c>
      <c r="E1120" t="s">
        <v>881</v>
      </c>
      <c r="F1120">
        <v>37497</v>
      </c>
      <c r="G1120">
        <v>19108</v>
      </c>
      <c r="H1120">
        <v>18389</v>
      </c>
      <c r="I1120">
        <v>15762</v>
      </c>
      <c r="J1120">
        <v>15527</v>
      </c>
      <c r="K1120">
        <v>2506</v>
      </c>
      <c r="L1120">
        <v>2022</v>
      </c>
      <c r="M1120">
        <v>233</v>
      </c>
      <c r="N1120">
        <v>207</v>
      </c>
      <c r="O1120">
        <v>91</v>
      </c>
      <c r="P1120">
        <v>154</v>
      </c>
      <c r="Q1120">
        <v>23</v>
      </c>
      <c r="R1120">
        <v>20</v>
      </c>
      <c r="S1120">
        <v>493</v>
      </c>
      <c r="T1120">
        <v>459</v>
      </c>
      <c r="U1120">
        <v>18383</v>
      </c>
      <c r="V1120">
        <v>17676</v>
      </c>
      <c r="W1120">
        <v>725</v>
      </c>
      <c r="X1120">
        <v>713</v>
      </c>
    </row>
    <row r="1121" spans="1:24" hidden="1" x14ac:dyDescent="0.25">
      <c r="A1121" s="74" t="str">
        <f t="shared" si="17"/>
        <v>22013</v>
      </c>
      <c r="B1121">
        <v>22</v>
      </c>
      <c r="C1121">
        <v>13</v>
      </c>
      <c r="D1121" t="s">
        <v>875</v>
      </c>
      <c r="E1121" t="s">
        <v>882</v>
      </c>
      <c r="F1121">
        <v>13241</v>
      </c>
      <c r="G1121">
        <v>6338</v>
      </c>
      <c r="H1121">
        <v>6903</v>
      </c>
      <c r="I1121">
        <v>3581</v>
      </c>
      <c r="J1121">
        <v>3837</v>
      </c>
      <c r="K1121">
        <v>2601</v>
      </c>
      <c r="L1121">
        <v>2908</v>
      </c>
      <c r="M1121">
        <v>30</v>
      </c>
      <c r="N1121">
        <v>24</v>
      </c>
      <c r="O1121">
        <v>19</v>
      </c>
      <c r="P1121">
        <v>25</v>
      </c>
      <c r="Q1121">
        <v>3</v>
      </c>
      <c r="R1121">
        <v>2</v>
      </c>
      <c r="S1121">
        <v>104</v>
      </c>
      <c r="T1121">
        <v>107</v>
      </c>
      <c r="U1121">
        <v>6199</v>
      </c>
      <c r="V1121">
        <v>6763</v>
      </c>
      <c r="W1121">
        <v>139</v>
      </c>
      <c r="X1121">
        <v>140</v>
      </c>
    </row>
    <row r="1122" spans="1:24" hidden="1" x14ac:dyDescent="0.25">
      <c r="A1122" s="74" t="str">
        <f t="shared" si="17"/>
        <v>22015</v>
      </c>
      <c r="B1122">
        <v>22</v>
      </c>
      <c r="C1122">
        <v>15</v>
      </c>
      <c r="D1122" t="s">
        <v>875</v>
      </c>
      <c r="E1122" t="s">
        <v>883</v>
      </c>
      <c r="F1122">
        <v>127039</v>
      </c>
      <c r="G1122">
        <v>62724</v>
      </c>
      <c r="H1122">
        <v>64315</v>
      </c>
      <c r="I1122">
        <v>45762</v>
      </c>
      <c r="J1122">
        <v>45403</v>
      </c>
      <c r="K1122">
        <v>13857</v>
      </c>
      <c r="L1122">
        <v>15513</v>
      </c>
      <c r="M1122">
        <v>406</v>
      </c>
      <c r="N1122">
        <v>411</v>
      </c>
      <c r="O1122">
        <v>1039</v>
      </c>
      <c r="P1122">
        <v>1330</v>
      </c>
      <c r="Q1122">
        <v>87</v>
      </c>
      <c r="R1122">
        <v>74</v>
      </c>
      <c r="S1122">
        <v>1573</v>
      </c>
      <c r="T1122">
        <v>1584</v>
      </c>
      <c r="U1122">
        <v>57993</v>
      </c>
      <c r="V1122">
        <v>60286</v>
      </c>
      <c r="W1122">
        <v>4731</v>
      </c>
      <c r="X1122">
        <v>4029</v>
      </c>
    </row>
    <row r="1123" spans="1:24" hidden="1" x14ac:dyDescent="0.25">
      <c r="A1123" s="74" t="str">
        <f t="shared" si="17"/>
        <v>22017</v>
      </c>
      <c r="B1123">
        <v>22</v>
      </c>
      <c r="C1123">
        <v>17</v>
      </c>
      <c r="D1123" t="s">
        <v>875</v>
      </c>
      <c r="E1123" t="s">
        <v>884</v>
      </c>
      <c r="F1123">
        <v>240204</v>
      </c>
      <c r="G1123">
        <v>113498</v>
      </c>
      <c r="H1123">
        <v>126706</v>
      </c>
      <c r="I1123">
        <v>54372</v>
      </c>
      <c r="J1123">
        <v>57362</v>
      </c>
      <c r="K1123">
        <v>55129</v>
      </c>
      <c r="L1123">
        <v>64858</v>
      </c>
      <c r="M1123">
        <v>543</v>
      </c>
      <c r="N1123">
        <v>640</v>
      </c>
      <c r="O1123">
        <v>1441</v>
      </c>
      <c r="P1123">
        <v>1668</v>
      </c>
      <c r="Q1123">
        <v>83</v>
      </c>
      <c r="R1123">
        <v>76</v>
      </c>
      <c r="S1123">
        <v>1930</v>
      </c>
      <c r="T1123">
        <v>2102</v>
      </c>
      <c r="U1123">
        <v>109969</v>
      </c>
      <c r="V1123">
        <v>123347</v>
      </c>
      <c r="W1123">
        <v>3529</v>
      </c>
      <c r="X1123">
        <v>3359</v>
      </c>
    </row>
    <row r="1124" spans="1:24" hidden="1" x14ac:dyDescent="0.25">
      <c r="A1124" s="74" t="str">
        <f t="shared" si="17"/>
        <v>22019</v>
      </c>
      <c r="B1124">
        <v>22</v>
      </c>
      <c r="C1124">
        <v>19</v>
      </c>
      <c r="D1124" t="s">
        <v>875</v>
      </c>
      <c r="E1124" t="s">
        <v>885</v>
      </c>
      <c r="F1124">
        <v>203436</v>
      </c>
      <c r="G1124">
        <v>99501</v>
      </c>
      <c r="H1124">
        <v>103935</v>
      </c>
      <c r="I1124">
        <v>70093</v>
      </c>
      <c r="J1124">
        <v>72474</v>
      </c>
      <c r="K1124">
        <v>25236</v>
      </c>
      <c r="L1124">
        <v>27303</v>
      </c>
      <c r="M1124">
        <v>593</v>
      </c>
      <c r="N1124">
        <v>601</v>
      </c>
      <c r="O1124">
        <v>1424</v>
      </c>
      <c r="P1124">
        <v>1361</v>
      </c>
      <c r="Q1124">
        <v>64</v>
      </c>
      <c r="R1124">
        <v>53</v>
      </c>
      <c r="S1124">
        <v>2091</v>
      </c>
      <c r="T1124">
        <v>2143</v>
      </c>
      <c r="U1124">
        <v>95115</v>
      </c>
      <c r="V1124">
        <v>99970</v>
      </c>
      <c r="W1124">
        <v>4386</v>
      </c>
      <c r="X1124">
        <v>3965</v>
      </c>
    </row>
    <row r="1125" spans="1:24" hidden="1" x14ac:dyDescent="0.25">
      <c r="A1125" s="74" t="str">
        <f t="shared" si="17"/>
        <v>22021</v>
      </c>
      <c r="B1125">
        <v>22</v>
      </c>
      <c r="C1125">
        <v>21</v>
      </c>
      <c r="D1125" t="s">
        <v>875</v>
      </c>
      <c r="E1125" t="s">
        <v>886</v>
      </c>
      <c r="F1125">
        <v>9918</v>
      </c>
      <c r="G1125">
        <v>5099</v>
      </c>
      <c r="H1125">
        <v>4819</v>
      </c>
      <c r="I1125">
        <v>4079</v>
      </c>
      <c r="J1125">
        <v>4037</v>
      </c>
      <c r="K1125">
        <v>919</v>
      </c>
      <c r="L1125">
        <v>676</v>
      </c>
      <c r="M1125">
        <v>14</v>
      </c>
      <c r="N1125">
        <v>24</v>
      </c>
      <c r="O1125">
        <v>16</v>
      </c>
      <c r="P1125">
        <v>17</v>
      </c>
      <c r="Q1125">
        <v>0</v>
      </c>
      <c r="R1125">
        <v>2</v>
      </c>
      <c r="S1125">
        <v>71</v>
      </c>
      <c r="T1125">
        <v>63</v>
      </c>
      <c r="U1125">
        <v>4949</v>
      </c>
      <c r="V1125">
        <v>4654</v>
      </c>
      <c r="W1125">
        <v>150</v>
      </c>
      <c r="X1125">
        <v>165</v>
      </c>
    </row>
    <row r="1126" spans="1:24" hidden="1" x14ac:dyDescent="0.25">
      <c r="A1126" s="74" t="str">
        <f t="shared" si="17"/>
        <v>22023</v>
      </c>
      <c r="B1126">
        <v>22</v>
      </c>
      <c r="C1126">
        <v>23</v>
      </c>
      <c r="D1126" t="s">
        <v>875</v>
      </c>
      <c r="E1126" t="s">
        <v>887</v>
      </c>
      <c r="F1126">
        <v>6973</v>
      </c>
      <c r="G1126">
        <v>3442</v>
      </c>
      <c r="H1126">
        <v>3531</v>
      </c>
      <c r="I1126">
        <v>3205</v>
      </c>
      <c r="J1126">
        <v>3293</v>
      </c>
      <c r="K1126">
        <v>142</v>
      </c>
      <c r="L1126">
        <v>134</v>
      </c>
      <c r="M1126">
        <v>22</v>
      </c>
      <c r="N1126">
        <v>27</v>
      </c>
      <c r="O1126">
        <v>11</v>
      </c>
      <c r="P1126">
        <v>16</v>
      </c>
      <c r="Q1126">
        <v>2</v>
      </c>
      <c r="R1126">
        <v>3</v>
      </c>
      <c r="S1126">
        <v>60</v>
      </c>
      <c r="T1126">
        <v>58</v>
      </c>
      <c r="U1126">
        <v>3284</v>
      </c>
      <c r="V1126">
        <v>3393</v>
      </c>
      <c r="W1126">
        <v>158</v>
      </c>
      <c r="X1126">
        <v>138</v>
      </c>
    </row>
    <row r="1127" spans="1:24" hidden="1" x14ac:dyDescent="0.25">
      <c r="A1127" s="74" t="str">
        <f t="shared" si="17"/>
        <v>22025</v>
      </c>
      <c r="B1127">
        <v>22</v>
      </c>
      <c r="C1127">
        <v>25</v>
      </c>
      <c r="D1127" t="s">
        <v>875</v>
      </c>
      <c r="E1127" t="s">
        <v>888</v>
      </c>
      <c r="F1127">
        <v>9494</v>
      </c>
      <c r="G1127">
        <v>5004</v>
      </c>
      <c r="H1127">
        <v>4490</v>
      </c>
      <c r="I1127">
        <v>3252</v>
      </c>
      <c r="J1127">
        <v>3164</v>
      </c>
      <c r="K1127">
        <v>1671</v>
      </c>
      <c r="L1127">
        <v>1242</v>
      </c>
      <c r="M1127">
        <v>27</v>
      </c>
      <c r="N1127">
        <v>30</v>
      </c>
      <c r="O1127">
        <v>2</v>
      </c>
      <c r="P1127">
        <v>4</v>
      </c>
      <c r="Q1127">
        <v>1</v>
      </c>
      <c r="R1127">
        <v>1</v>
      </c>
      <c r="S1127">
        <v>51</v>
      </c>
      <c r="T1127">
        <v>49</v>
      </c>
      <c r="U1127">
        <v>4912</v>
      </c>
      <c r="V1127">
        <v>4417</v>
      </c>
      <c r="W1127">
        <v>92</v>
      </c>
      <c r="X1127">
        <v>73</v>
      </c>
    </row>
    <row r="1128" spans="1:24" hidden="1" x14ac:dyDescent="0.25">
      <c r="A1128" s="74" t="str">
        <f t="shared" si="17"/>
        <v>22027</v>
      </c>
      <c r="B1128">
        <v>22</v>
      </c>
      <c r="C1128">
        <v>27</v>
      </c>
      <c r="D1128" t="s">
        <v>875</v>
      </c>
      <c r="E1128" t="s">
        <v>889</v>
      </c>
      <c r="F1128">
        <v>15670</v>
      </c>
      <c r="G1128">
        <v>8909</v>
      </c>
      <c r="H1128">
        <v>6761</v>
      </c>
      <c r="I1128">
        <v>3858</v>
      </c>
      <c r="J1128">
        <v>3315</v>
      </c>
      <c r="K1128">
        <v>4851</v>
      </c>
      <c r="L1128">
        <v>3270</v>
      </c>
      <c r="M1128">
        <v>40</v>
      </c>
      <c r="N1128">
        <v>48</v>
      </c>
      <c r="O1128">
        <v>38</v>
      </c>
      <c r="P1128">
        <v>31</v>
      </c>
      <c r="Q1128">
        <v>3</v>
      </c>
      <c r="R1128">
        <v>0</v>
      </c>
      <c r="S1128">
        <v>119</v>
      </c>
      <c r="T1128">
        <v>97</v>
      </c>
      <c r="U1128">
        <v>8793</v>
      </c>
      <c r="V1128">
        <v>6634</v>
      </c>
      <c r="W1128">
        <v>116</v>
      </c>
      <c r="X1128">
        <v>127</v>
      </c>
    </row>
    <row r="1129" spans="1:24" hidden="1" x14ac:dyDescent="0.25">
      <c r="A1129" s="74" t="str">
        <f t="shared" si="17"/>
        <v>22029</v>
      </c>
      <c r="B1129">
        <v>22</v>
      </c>
      <c r="C1129">
        <v>29</v>
      </c>
      <c r="D1129" t="s">
        <v>875</v>
      </c>
      <c r="E1129" t="s">
        <v>890</v>
      </c>
      <c r="F1129">
        <v>19259</v>
      </c>
      <c r="G1129">
        <v>9796</v>
      </c>
      <c r="H1129">
        <v>9463</v>
      </c>
      <c r="I1129">
        <v>5679</v>
      </c>
      <c r="J1129">
        <v>5551</v>
      </c>
      <c r="K1129">
        <v>3901</v>
      </c>
      <c r="L1129">
        <v>3764</v>
      </c>
      <c r="M1129">
        <v>41</v>
      </c>
      <c r="N1129">
        <v>48</v>
      </c>
      <c r="O1129">
        <v>54</v>
      </c>
      <c r="P1129">
        <v>30</v>
      </c>
      <c r="Q1129">
        <v>4</v>
      </c>
      <c r="R1129">
        <v>0</v>
      </c>
      <c r="S1129">
        <v>117</v>
      </c>
      <c r="T1129">
        <v>70</v>
      </c>
      <c r="U1129">
        <v>9605</v>
      </c>
      <c r="V1129">
        <v>9324</v>
      </c>
      <c r="W1129">
        <v>191</v>
      </c>
      <c r="X1129">
        <v>139</v>
      </c>
    </row>
    <row r="1130" spans="1:24" hidden="1" x14ac:dyDescent="0.25">
      <c r="A1130" s="74" t="str">
        <f t="shared" si="17"/>
        <v>22031</v>
      </c>
      <c r="B1130">
        <v>22</v>
      </c>
      <c r="C1130">
        <v>31</v>
      </c>
      <c r="D1130" t="s">
        <v>875</v>
      </c>
      <c r="E1130" t="s">
        <v>891</v>
      </c>
      <c r="F1130">
        <v>27463</v>
      </c>
      <c r="G1130">
        <v>13252</v>
      </c>
      <c r="H1130">
        <v>14211</v>
      </c>
      <c r="I1130">
        <v>8267</v>
      </c>
      <c r="J1130">
        <v>8556</v>
      </c>
      <c r="K1130">
        <v>4562</v>
      </c>
      <c r="L1130">
        <v>5224</v>
      </c>
      <c r="M1130">
        <v>144</v>
      </c>
      <c r="N1130">
        <v>169</v>
      </c>
      <c r="O1130">
        <v>39</v>
      </c>
      <c r="P1130">
        <v>63</v>
      </c>
      <c r="Q1130">
        <v>7</v>
      </c>
      <c r="R1130">
        <v>9</v>
      </c>
      <c r="S1130">
        <v>233</v>
      </c>
      <c r="T1130">
        <v>190</v>
      </c>
      <c r="U1130">
        <v>12861</v>
      </c>
      <c r="V1130">
        <v>13780</v>
      </c>
      <c r="W1130">
        <v>391</v>
      </c>
      <c r="X1130">
        <v>431</v>
      </c>
    </row>
    <row r="1131" spans="1:24" hidden="1" x14ac:dyDescent="0.25">
      <c r="A1131" s="74" t="str">
        <f t="shared" si="17"/>
        <v>22033</v>
      </c>
      <c r="B1131">
        <v>22</v>
      </c>
      <c r="C1131">
        <v>33</v>
      </c>
      <c r="D1131" t="s">
        <v>875</v>
      </c>
      <c r="E1131" t="s">
        <v>892</v>
      </c>
      <c r="F1131">
        <v>440059</v>
      </c>
      <c r="G1131">
        <v>209785</v>
      </c>
      <c r="H1131">
        <v>230274</v>
      </c>
      <c r="I1131">
        <v>102910</v>
      </c>
      <c r="J1131">
        <v>106544</v>
      </c>
      <c r="K1131">
        <v>95295</v>
      </c>
      <c r="L1131">
        <v>112193</v>
      </c>
      <c r="M1131">
        <v>586</v>
      </c>
      <c r="N1131">
        <v>584</v>
      </c>
      <c r="O1131">
        <v>7690</v>
      </c>
      <c r="P1131">
        <v>7253</v>
      </c>
      <c r="Q1131">
        <v>68</v>
      </c>
      <c r="R1131">
        <v>98</v>
      </c>
      <c r="S1131">
        <v>3236</v>
      </c>
      <c r="T1131">
        <v>3602</v>
      </c>
      <c r="U1131">
        <v>199413</v>
      </c>
      <c r="V1131">
        <v>221266</v>
      </c>
      <c r="W1131">
        <v>10372</v>
      </c>
      <c r="X1131">
        <v>9008</v>
      </c>
    </row>
    <row r="1132" spans="1:24" hidden="1" x14ac:dyDescent="0.25">
      <c r="A1132" s="74" t="str">
        <f t="shared" si="17"/>
        <v>22035</v>
      </c>
      <c r="B1132">
        <v>22</v>
      </c>
      <c r="C1132">
        <v>35</v>
      </c>
      <c r="D1132" t="s">
        <v>875</v>
      </c>
      <c r="E1132" t="s">
        <v>893</v>
      </c>
      <c r="F1132">
        <v>6861</v>
      </c>
      <c r="G1132">
        <v>3723</v>
      </c>
      <c r="H1132">
        <v>3138</v>
      </c>
      <c r="I1132">
        <v>1059</v>
      </c>
      <c r="J1132">
        <v>938</v>
      </c>
      <c r="K1132">
        <v>2590</v>
      </c>
      <c r="L1132">
        <v>2128</v>
      </c>
      <c r="M1132">
        <v>14</v>
      </c>
      <c r="N1132">
        <v>10</v>
      </c>
      <c r="O1132">
        <v>16</v>
      </c>
      <c r="P1132">
        <v>19</v>
      </c>
      <c r="Q1132">
        <v>0</v>
      </c>
      <c r="R1132">
        <v>0</v>
      </c>
      <c r="S1132">
        <v>44</v>
      </c>
      <c r="T1132">
        <v>43</v>
      </c>
      <c r="U1132">
        <v>3624</v>
      </c>
      <c r="V1132">
        <v>3050</v>
      </c>
      <c r="W1132">
        <v>99</v>
      </c>
      <c r="X1132">
        <v>88</v>
      </c>
    </row>
    <row r="1133" spans="1:24" hidden="1" x14ac:dyDescent="0.25">
      <c r="A1133" s="74" t="str">
        <f t="shared" si="17"/>
        <v>22037</v>
      </c>
      <c r="B1133">
        <v>22</v>
      </c>
      <c r="C1133">
        <v>37</v>
      </c>
      <c r="D1133" t="s">
        <v>875</v>
      </c>
      <c r="E1133" t="s">
        <v>894</v>
      </c>
      <c r="F1133">
        <v>19135</v>
      </c>
      <c r="G1133">
        <v>10441</v>
      </c>
      <c r="H1133">
        <v>8694</v>
      </c>
      <c r="I1133">
        <v>5592</v>
      </c>
      <c r="J1133">
        <v>4951</v>
      </c>
      <c r="K1133">
        <v>4642</v>
      </c>
      <c r="L1133">
        <v>3529</v>
      </c>
      <c r="M1133">
        <v>43</v>
      </c>
      <c r="N1133">
        <v>56</v>
      </c>
      <c r="O1133">
        <v>22</v>
      </c>
      <c r="P1133">
        <v>36</v>
      </c>
      <c r="Q1133">
        <v>2</v>
      </c>
      <c r="R1133">
        <v>2</v>
      </c>
      <c r="S1133">
        <v>140</v>
      </c>
      <c r="T1133">
        <v>120</v>
      </c>
      <c r="U1133">
        <v>10253</v>
      </c>
      <c r="V1133">
        <v>8539</v>
      </c>
      <c r="W1133">
        <v>188</v>
      </c>
      <c r="X1133">
        <v>155</v>
      </c>
    </row>
    <row r="1134" spans="1:24" hidden="1" x14ac:dyDescent="0.25">
      <c r="A1134" s="74" t="str">
        <f t="shared" si="17"/>
        <v>22039</v>
      </c>
      <c r="B1134">
        <v>22</v>
      </c>
      <c r="C1134">
        <v>39</v>
      </c>
      <c r="D1134" t="s">
        <v>875</v>
      </c>
      <c r="E1134" t="s">
        <v>895</v>
      </c>
      <c r="F1134">
        <v>33395</v>
      </c>
      <c r="G1134">
        <v>17024</v>
      </c>
      <c r="H1134">
        <v>16371</v>
      </c>
      <c r="I1134">
        <v>11798</v>
      </c>
      <c r="J1134">
        <v>11407</v>
      </c>
      <c r="K1134">
        <v>4826</v>
      </c>
      <c r="L1134">
        <v>4592</v>
      </c>
      <c r="M1134">
        <v>66</v>
      </c>
      <c r="N1134">
        <v>92</v>
      </c>
      <c r="O1134">
        <v>104</v>
      </c>
      <c r="P1134">
        <v>67</v>
      </c>
      <c r="Q1134">
        <v>2</v>
      </c>
      <c r="R1134">
        <v>4</v>
      </c>
      <c r="S1134">
        <v>228</v>
      </c>
      <c r="T1134">
        <v>209</v>
      </c>
      <c r="U1134">
        <v>16022</v>
      </c>
      <c r="V1134">
        <v>16024</v>
      </c>
      <c r="W1134">
        <v>1002</v>
      </c>
      <c r="X1134">
        <v>347</v>
      </c>
    </row>
    <row r="1135" spans="1:24" hidden="1" x14ac:dyDescent="0.25">
      <c r="A1135" s="74" t="str">
        <f t="shared" si="17"/>
        <v>22041</v>
      </c>
      <c r="B1135">
        <v>22</v>
      </c>
      <c r="C1135">
        <v>41</v>
      </c>
      <c r="D1135" t="s">
        <v>875</v>
      </c>
      <c r="E1135" t="s">
        <v>896</v>
      </c>
      <c r="F1135">
        <v>20015</v>
      </c>
      <c r="G1135">
        <v>9732</v>
      </c>
      <c r="H1135">
        <v>10283</v>
      </c>
      <c r="I1135">
        <v>6465</v>
      </c>
      <c r="J1135">
        <v>6736</v>
      </c>
      <c r="K1135">
        <v>3078</v>
      </c>
      <c r="L1135">
        <v>3349</v>
      </c>
      <c r="M1135">
        <v>31</v>
      </c>
      <c r="N1135">
        <v>33</v>
      </c>
      <c r="O1135">
        <v>33</v>
      </c>
      <c r="P1135">
        <v>42</v>
      </c>
      <c r="Q1135">
        <v>4</v>
      </c>
      <c r="R1135">
        <v>6</v>
      </c>
      <c r="S1135">
        <v>121</v>
      </c>
      <c r="T1135">
        <v>117</v>
      </c>
      <c r="U1135">
        <v>9552</v>
      </c>
      <c r="V1135">
        <v>10127</v>
      </c>
      <c r="W1135">
        <v>180</v>
      </c>
      <c r="X1135">
        <v>156</v>
      </c>
    </row>
    <row r="1136" spans="1:24" hidden="1" x14ac:dyDescent="0.25">
      <c r="A1136" s="74" t="str">
        <f t="shared" si="17"/>
        <v>22043</v>
      </c>
      <c r="B1136">
        <v>22</v>
      </c>
      <c r="C1136">
        <v>43</v>
      </c>
      <c r="D1136" t="s">
        <v>875</v>
      </c>
      <c r="E1136" t="s">
        <v>897</v>
      </c>
      <c r="F1136">
        <v>22389</v>
      </c>
      <c r="G1136">
        <v>12553</v>
      </c>
      <c r="H1136">
        <v>9836</v>
      </c>
      <c r="I1136">
        <v>9636</v>
      </c>
      <c r="J1136">
        <v>8497</v>
      </c>
      <c r="K1136">
        <v>2463</v>
      </c>
      <c r="L1136">
        <v>985</v>
      </c>
      <c r="M1136">
        <v>158</v>
      </c>
      <c r="N1136">
        <v>103</v>
      </c>
      <c r="O1136">
        <v>71</v>
      </c>
      <c r="P1136">
        <v>48</v>
      </c>
      <c r="Q1136">
        <v>8</v>
      </c>
      <c r="R1136">
        <v>4</v>
      </c>
      <c r="S1136">
        <v>217</v>
      </c>
      <c r="T1136">
        <v>199</v>
      </c>
      <c r="U1136">
        <v>11637</v>
      </c>
      <c r="V1136">
        <v>9608</v>
      </c>
      <c r="W1136">
        <v>916</v>
      </c>
      <c r="X1136">
        <v>228</v>
      </c>
    </row>
    <row r="1137" spans="1:24" hidden="1" x14ac:dyDescent="0.25">
      <c r="A1137" s="74" t="str">
        <f t="shared" si="17"/>
        <v>22045</v>
      </c>
      <c r="B1137">
        <v>22</v>
      </c>
      <c r="C1137">
        <v>45</v>
      </c>
      <c r="D1137" t="s">
        <v>875</v>
      </c>
      <c r="E1137" t="s">
        <v>898</v>
      </c>
      <c r="F1137">
        <v>69830</v>
      </c>
      <c r="G1137">
        <v>34162</v>
      </c>
      <c r="H1137">
        <v>35668</v>
      </c>
      <c r="I1137">
        <v>21399</v>
      </c>
      <c r="J1137">
        <v>21830</v>
      </c>
      <c r="K1137">
        <v>10844</v>
      </c>
      <c r="L1137">
        <v>12049</v>
      </c>
      <c r="M1137">
        <v>257</v>
      </c>
      <c r="N1137">
        <v>185</v>
      </c>
      <c r="O1137">
        <v>953</v>
      </c>
      <c r="P1137">
        <v>917</v>
      </c>
      <c r="Q1137">
        <v>30</v>
      </c>
      <c r="R1137">
        <v>20</v>
      </c>
      <c r="S1137">
        <v>679</v>
      </c>
      <c r="T1137">
        <v>667</v>
      </c>
      <c r="U1137">
        <v>32450</v>
      </c>
      <c r="V1137">
        <v>34375</v>
      </c>
      <c r="W1137">
        <v>1712</v>
      </c>
      <c r="X1137">
        <v>1293</v>
      </c>
    </row>
    <row r="1138" spans="1:24" hidden="1" x14ac:dyDescent="0.25">
      <c r="A1138" s="74" t="str">
        <f t="shared" si="17"/>
        <v>22047</v>
      </c>
      <c r="B1138">
        <v>22</v>
      </c>
      <c r="C1138">
        <v>47</v>
      </c>
      <c r="D1138" t="s">
        <v>875</v>
      </c>
      <c r="E1138" t="s">
        <v>899</v>
      </c>
      <c r="F1138">
        <v>32511</v>
      </c>
      <c r="G1138">
        <v>16374</v>
      </c>
      <c r="H1138">
        <v>16137</v>
      </c>
      <c r="I1138">
        <v>8079</v>
      </c>
      <c r="J1138">
        <v>8068</v>
      </c>
      <c r="K1138">
        <v>7989</v>
      </c>
      <c r="L1138">
        <v>7755</v>
      </c>
      <c r="M1138">
        <v>56</v>
      </c>
      <c r="N1138">
        <v>52</v>
      </c>
      <c r="O1138">
        <v>86</v>
      </c>
      <c r="P1138">
        <v>71</v>
      </c>
      <c r="Q1138">
        <v>5</v>
      </c>
      <c r="R1138">
        <v>3</v>
      </c>
      <c r="S1138">
        <v>159</v>
      </c>
      <c r="T1138">
        <v>188</v>
      </c>
      <c r="U1138">
        <v>15863</v>
      </c>
      <c r="V1138">
        <v>15745</v>
      </c>
      <c r="W1138">
        <v>511</v>
      </c>
      <c r="X1138">
        <v>392</v>
      </c>
    </row>
    <row r="1139" spans="1:24" hidden="1" x14ac:dyDescent="0.25">
      <c r="A1139" s="74" t="str">
        <f t="shared" si="17"/>
        <v>22049</v>
      </c>
      <c r="B1139">
        <v>22</v>
      </c>
      <c r="C1139">
        <v>49</v>
      </c>
      <c r="D1139" t="s">
        <v>875</v>
      </c>
      <c r="E1139" t="s">
        <v>900</v>
      </c>
      <c r="F1139">
        <v>15744</v>
      </c>
      <c r="G1139">
        <v>8087</v>
      </c>
      <c r="H1139">
        <v>7657</v>
      </c>
      <c r="I1139">
        <v>5549</v>
      </c>
      <c r="J1139">
        <v>5345</v>
      </c>
      <c r="K1139">
        <v>2344</v>
      </c>
      <c r="L1139">
        <v>2113</v>
      </c>
      <c r="M1139">
        <v>24</v>
      </c>
      <c r="N1139">
        <v>35</v>
      </c>
      <c r="O1139">
        <v>23</v>
      </c>
      <c r="P1139">
        <v>36</v>
      </c>
      <c r="Q1139">
        <v>1</v>
      </c>
      <c r="R1139">
        <v>3</v>
      </c>
      <c r="S1139">
        <v>146</v>
      </c>
      <c r="T1139">
        <v>125</v>
      </c>
      <c r="U1139">
        <v>7925</v>
      </c>
      <c r="V1139">
        <v>7541</v>
      </c>
      <c r="W1139">
        <v>162</v>
      </c>
      <c r="X1139">
        <v>116</v>
      </c>
    </row>
    <row r="1140" spans="1:24" hidden="1" x14ac:dyDescent="0.25">
      <c r="A1140" s="74" t="str">
        <f t="shared" si="17"/>
        <v>22051</v>
      </c>
      <c r="B1140">
        <v>22</v>
      </c>
      <c r="C1140">
        <v>51</v>
      </c>
      <c r="D1140" t="s">
        <v>875</v>
      </c>
      <c r="E1140" t="s">
        <v>901</v>
      </c>
      <c r="F1140">
        <v>432493</v>
      </c>
      <c r="G1140">
        <v>208905</v>
      </c>
      <c r="H1140">
        <v>223588</v>
      </c>
      <c r="I1140">
        <v>137523</v>
      </c>
      <c r="J1140">
        <v>143300</v>
      </c>
      <c r="K1140">
        <v>56909</v>
      </c>
      <c r="L1140">
        <v>65581</v>
      </c>
      <c r="M1140">
        <v>1352</v>
      </c>
      <c r="N1140">
        <v>1341</v>
      </c>
      <c r="O1140">
        <v>9211</v>
      </c>
      <c r="P1140">
        <v>9255</v>
      </c>
      <c r="Q1140">
        <v>133</v>
      </c>
      <c r="R1140">
        <v>128</v>
      </c>
      <c r="S1140">
        <v>3777</v>
      </c>
      <c r="T1140">
        <v>3983</v>
      </c>
      <c r="U1140">
        <v>175435</v>
      </c>
      <c r="V1140">
        <v>192531</v>
      </c>
      <c r="W1140">
        <v>33470</v>
      </c>
      <c r="X1140">
        <v>31057</v>
      </c>
    </row>
    <row r="1141" spans="1:24" hidden="1" x14ac:dyDescent="0.25">
      <c r="A1141" s="74" t="str">
        <f t="shared" si="17"/>
        <v>22053</v>
      </c>
      <c r="B1141">
        <v>22</v>
      </c>
      <c r="C1141">
        <v>53</v>
      </c>
      <c r="D1141" t="s">
        <v>875</v>
      </c>
      <c r="E1141" t="s">
        <v>902</v>
      </c>
      <c r="F1141">
        <v>31368</v>
      </c>
      <c r="G1141">
        <v>15385</v>
      </c>
      <c r="H1141">
        <v>15983</v>
      </c>
      <c r="I1141">
        <v>12262</v>
      </c>
      <c r="J1141">
        <v>12815</v>
      </c>
      <c r="K1141">
        <v>2556</v>
      </c>
      <c r="L1141">
        <v>2609</v>
      </c>
      <c r="M1141">
        <v>139</v>
      </c>
      <c r="N1141">
        <v>111</v>
      </c>
      <c r="O1141">
        <v>51</v>
      </c>
      <c r="P1141">
        <v>98</v>
      </c>
      <c r="Q1141">
        <v>3</v>
      </c>
      <c r="R1141">
        <v>5</v>
      </c>
      <c r="S1141">
        <v>374</v>
      </c>
      <c r="T1141">
        <v>345</v>
      </c>
      <c r="U1141">
        <v>14923</v>
      </c>
      <c r="V1141">
        <v>15591</v>
      </c>
      <c r="W1141">
        <v>462</v>
      </c>
      <c r="X1141">
        <v>392</v>
      </c>
    </row>
    <row r="1142" spans="1:24" hidden="1" x14ac:dyDescent="0.25">
      <c r="A1142" s="74" t="str">
        <f t="shared" si="17"/>
        <v>22055</v>
      </c>
      <c r="B1142">
        <v>22</v>
      </c>
      <c r="C1142">
        <v>55</v>
      </c>
      <c r="D1142" t="s">
        <v>875</v>
      </c>
      <c r="E1142" t="s">
        <v>903</v>
      </c>
      <c r="F1142">
        <v>244390</v>
      </c>
      <c r="G1142">
        <v>118708</v>
      </c>
      <c r="H1142">
        <v>125682</v>
      </c>
      <c r="I1142">
        <v>82859</v>
      </c>
      <c r="J1142">
        <v>86042</v>
      </c>
      <c r="K1142">
        <v>31002</v>
      </c>
      <c r="L1142">
        <v>34644</v>
      </c>
      <c r="M1142">
        <v>456</v>
      </c>
      <c r="N1142">
        <v>493</v>
      </c>
      <c r="O1142">
        <v>2384</v>
      </c>
      <c r="P1142">
        <v>2388</v>
      </c>
      <c r="Q1142">
        <v>65</v>
      </c>
      <c r="R1142">
        <v>53</v>
      </c>
      <c r="S1142">
        <v>1942</v>
      </c>
      <c r="T1142">
        <v>2062</v>
      </c>
      <c r="U1142">
        <v>112731</v>
      </c>
      <c r="V1142">
        <v>120395</v>
      </c>
      <c r="W1142">
        <v>5977</v>
      </c>
      <c r="X1142">
        <v>5287</v>
      </c>
    </row>
    <row r="1143" spans="1:24" hidden="1" x14ac:dyDescent="0.25">
      <c r="A1143" s="74" t="str">
        <f t="shared" si="17"/>
        <v>22057</v>
      </c>
      <c r="B1143">
        <v>22</v>
      </c>
      <c r="C1143">
        <v>57</v>
      </c>
      <c r="D1143" t="s">
        <v>875</v>
      </c>
      <c r="E1143" t="s">
        <v>904</v>
      </c>
      <c r="F1143">
        <v>97614</v>
      </c>
      <c r="G1143">
        <v>47886</v>
      </c>
      <c r="H1143">
        <v>49728</v>
      </c>
      <c r="I1143">
        <v>38698</v>
      </c>
      <c r="J1143">
        <v>39851</v>
      </c>
      <c r="K1143">
        <v>6199</v>
      </c>
      <c r="L1143">
        <v>6995</v>
      </c>
      <c r="M1143">
        <v>1517</v>
      </c>
      <c r="N1143">
        <v>1447</v>
      </c>
      <c r="O1143">
        <v>460</v>
      </c>
      <c r="P1143">
        <v>409</v>
      </c>
      <c r="Q1143">
        <v>39</v>
      </c>
      <c r="R1143">
        <v>26</v>
      </c>
      <c r="S1143">
        <v>973</v>
      </c>
      <c r="T1143">
        <v>1000</v>
      </c>
      <c r="U1143">
        <v>45517</v>
      </c>
      <c r="V1143">
        <v>47829</v>
      </c>
      <c r="W1143">
        <v>2369</v>
      </c>
      <c r="X1143">
        <v>1899</v>
      </c>
    </row>
    <row r="1144" spans="1:24" hidden="1" x14ac:dyDescent="0.25">
      <c r="A1144" s="74" t="str">
        <f t="shared" si="17"/>
        <v>22059</v>
      </c>
      <c r="B1144">
        <v>22</v>
      </c>
      <c r="C1144">
        <v>59</v>
      </c>
      <c r="D1144" t="s">
        <v>875</v>
      </c>
      <c r="E1144" t="s">
        <v>905</v>
      </c>
      <c r="F1144">
        <v>14892</v>
      </c>
      <c r="G1144">
        <v>7749</v>
      </c>
      <c r="H1144">
        <v>7143</v>
      </c>
      <c r="I1144">
        <v>6405</v>
      </c>
      <c r="J1144">
        <v>6263</v>
      </c>
      <c r="K1144">
        <v>1130</v>
      </c>
      <c r="L1144">
        <v>666</v>
      </c>
      <c r="M1144">
        <v>103</v>
      </c>
      <c r="N1144">
        <v>101</v>
      </c>
      <c r="O1144">
        <v>25</v>
      </c>
      <c r="P1144">
        <v>24</v>
      </c>
      <c r="Q1144">
        <v>5</v>
      </c>
      <c r="R1144">
        <v>0</v>
      </c>
      <c r="S1144">
        <v>81</v>
      </c>
      <c r="T1144">
        <v>89</v>
      </c>
      <c r="U1144">
        <v>7435</v>
      </c>
      <c r="V1144">
        <v>7030</v>
      </c>
      <c r="W1144">
        <v>314</v>
      </c>
      <c r="X1144">
        <v>113</v>
      </c>
    </row>
    <row r="1145" spans="1:24" hidden="1" x14ac:dyDescent="0.25">
      <c r="A1145" s="74" t="str">
        <f t="shared" si="17"/>
        <v>22061</v>
      </c>
      <c r="B1145">
        <v>22</v>
      </c>
      <c r="C1145">
        <v>61</v>
      </c>
      <c r="D1145" t="s">
        <v>875</v>
      </c>
      <c r="E1145" t="s">
        <v>906</v>
      </c>
      <c r="F1145">
        <v>46742</v>
      </c>
      <c r="G1145">
        <v>22743</v>
      </c>
      <c r="H1145">
        <v>23999</v>
      </c>
      <c r="I1145">
        <v>13104</v>
      </c>
      <c r="J1145">
        <v>13020</v>
      </c>
      <c r="K1145">
        <v>8776</v>
      </c>
      <c r="L1145">
        <v>10251</v>
      </c>
      <c r="M1145">
        <v>107</v>
      </c>
      <c r="N1145">
        <v>117</v>
      </c>
      <c r="O1145">
        <v>449</v>
      </c>
      <c r="P1145">
        <v>283</v>
      </c>
      <c r="Q1145">
        <v>27</v>
      </c>
      <c r="R1145">
        <v>14</v>
      </c>
      <c r="S1145">
        <v>280</v>
      </c>
      <c r="T1145">
        <v>314</v>
      </c>
      <c r="U1145">
        <v>21961</v>
      </c>
      <c r="V1145">
        <v>23328</v>
      </c>
      <c r="W1145">
        <v>782</v>
      </c>
      <c r="X1145">
        <v>671</v>
      </c>
    </row>
    <row r="1146" spans="1:24" hidden="1" x14ac:dyDescent="0.25">
      <c r="A1146" s="74" t="str">
        <f t="shared" si="17"/>
        <v>22063</v>
      </c>
      <c r="B1146">
        <v>22</v>
      </c>
      <c r="C1146">
        <v>63</v>
      </c>
      <c r="D1146" t="s">
        <v>875</v>
      </c>
      <c r="E1146" t="s">
        <v>907</v>
      </c>
      <c r="F1146">
        <v>140789</v>
      </c>
      <c r="G1146">
        <v>69268</v>
      </c>
      <c r="H1146">
        <v>71521</v>
      </c>
      <c r="I1146">
        <v>62712</v>
      </c>
      <c r="J1146">
        <v>64471</v>
      </c>
      <c r="K1146">
        <v>4830</v>
      </c>
      <c r="L1146">
        <v>5167</v>
      </c>
      <c r="M1146">
        <v>300</v>
      </c>
      <c r="N1146">
        <v>358</v>
      </c>
      <c r="O1146">
        <v>443</v>
      </c>
      <c r="P1146">
        <v>568</v>
      </c>
      <c r="Q1146">
        <v>36</v>
      </c>
      <c r="R1146">
        <v>39</v>
      </c>
      <c r="S1146">
        <v>947</v>
      </c>
      <c r="T1146">
        <v>918</v>
      </c>
      <c r="U1146">
        <v>66303</v>
      </c>
      <c r="V1146">
        <v>68766</v>
      </c>
      <c r="W1146">
        <v>2965</v>
      </c>
      <c r="X1146">
        <v>2755</v>
      </c>
    </row>
    <row r="1147" spans="1:24" hidden="1" x14ac:dyDescent="0.25">
      <c r="A1147" s="74" t="str">
        <f t="shared" si="17"/>
        <v>22065</v>
      </c>
      <c r="B1147">
        <v>22</v>
      </c>
      <c r="C1147">
        <v>65</v>
      </c>
      <c r="D1147" t="s">
        <v>875</v>
      </c>
      <c r="E1147" t="s">
        <v>908</v>
      </c>
      <c r="F1147">
        <v>10951</v>
      </c>
      <c r="G1147">
        <v>5429</v>
      </c>
      <c r="H1147">
        <v>5522</v>
      </c>
      <c r="I1147">
        <v>1949</v>
      </c>
      <c r="J1147">
        <v>1944</v>
      </c>
      <c r="K1147">
        <v>3386</v>
      </c>
      <c r="L1147">
        <v>3468</v>
      </c>
      <c r="M1147">
        <v>17</v>
      </c>
      <c r="N1147">
        <v>19</v>
      </c>
      <c r="O1147">
        <v>23</v>
      </c>
      <c r="P1147">
        <v>11</v>
      </c>
      <c r="Q1147">
        <v>0</v>
      </c>
      <c r="R1147">
        <v>0</v>
      </c>
      <c r="S1147">
        <v>54</v>
      </c>
      <c r="T1147">
        <v>80</v>
      </c>
      <c r="U1147">
        <v>5306</v>
      </c>
      <c r="V1147">
        <v>5401</v>
      </c>
      <c r="W1147">
        <v>123</v>
      </c>
      <c r="X1147">
        <v>121</v>
      </c>
    </row>
    <row r="1148" spans="1:24" hidden="1" x14ac:dyDescent="0.25">
      <c r="A1148" s="74" t="str">
        <f t="shared" si="17"/>
        <v>22067</v>
      </c>
      <c r="B1148">
        <v>22</v>
      </c>
      <c r="C1148">
        <v>67</v>
      </c>
      <c r="D1148" t="s">
        <v>875</v>
      </c>
      <c r="E1148" t="s">
        <v>909</v>
      </c>
      <c r="F1148">
        <v>24874</v>
      </c>
      <c r="G1148">
        <v>11911</v>
      </c>
      <c r="H1148">
        <v>12963</v>
      </c>
      <c r="I1148">
        <v>6047</v>
      </c>
      <c r="J1148">
        <v>6403</v>
      </c>
      <c r="K1148">
        <v>5624</v>
      </c>
      <c r="L1148">
        <v>6292</v>
      </c>
      <c r="M1148">
        <v>33</v>
      </c>
      <c r="N1148">
        <v>28</v>
      </c>
      <c r="O1148">
        <v>50</v>
      </c>
      <c r="P1148">
        <v>67</v>
      </c>
      <c r="Q1148">
        <v>6</v>
      </c>
      <c r="R1148">
        <v>13</v>
      </c>
      <c r="S1148">
        <v>151</v>
      </c>
      <c r="T1148">
        <v>160</v>
      </c>
      <c r="U1148">
        <v>11696</v>
      </c>
      <c r="V1148">
        <v>12796</v>
      </c>
      <c r="W1148">
        <v>215</v>
      </c>
      <c r="X1148">
        <v>167</v>
      </c>
    </row>
    <row r="1149" spans="1:24" hidden="1" x14ac:dyDescent="0.25">
      <c r="A1149" s="74" t="str">
        <f t="shared" si="17"/>
        <v>22069</v>
      </c>
      <c r="B1149">
        <v>22</v>
      </c>
      <c r="C1149">
        <v>69</v>
      </c>
      <c r="D1149" t="s">
        <v>875</v>
      </c>
      <c r="E1149" t="s">
        <v>910</v>
      </c>
      <c r="F1149">
        <v>38158</v>
      </c>
      <c r="G1149">
        <v>18379</v>
      </c>
      <c r="H1149">
        <v>19779</v>
      </c>
      <c r="I1149">
        <v>10179</v>
      </c>
      <c r="J1149">
        <v>10624</v>
      </c>
      <c r="K1149">
        <v>7432</v>
      </c>
      <c r="L1149">
        <v>8336</v>
      </c>
      <c r="M1149">
        <v>188</v>
      </c>
      <c r="N1149">
        <v>228</v>
      </c>
      <c r="O1149">
        <v>145</v>
      </c>
      <c r="P1149">
        <v>103</v>
      </c>
      <c r="Q1149">
        <v>6</v>
      </c>
      <c r="R1149">
        <v>12</v>
      </c>
      <c r="S1149">
        <v>429</v>
      </c>
      <c r="T1149">
        <v>476</v>
      </c>
      <c r="U1149">
        <v>17899</v>
      </c>
      <c r="V1149">
        <v>19300</v>
      </c>
      <c r="W1149">
        <v>480</v>
      </c>
      <c r="X1149">
        <v>479</v>
      </c>
    </row>
    <row r="1150" spans="1:24" hidden="1" x14ac:dyDescent="0.25">
      <c r="A1150" s="74" t="str">
        <f t="shared" si="17"/>
        <v>22071</v>
      </c>
      <c r="B1150">
        <v>22</v>
      </c>
      <c r="C1150">
        <v>71</v>
      </c>
      <c r="D1150" t="s">
        <v>875</v>
      </c>
      <c r="E1150" t="s">
        <v>911</v>
      </c>
      <c r="F1150">
        <v>390144</v>
      </c>
      <c r="G1150">
        <v>184302</v>
      </c>
      <c r="H1150">
        <v>205842</v>
      </c>
      <c r="I1150">
        <v>68410</v>
      </c>
      <c r="J1150">
        <v>67873</v>
      </c>
      <c r="K1150">
        <v>106591</v>
      </c>
      <c r="L1150">
        <v>127855</v>
      </c>
      <c r="M1150">
        <v>703</v>
      </c>
      <c r="N1150">
        <v>626</v>
      </c>
      <c r="O1150">
        <v>5502</v>
      </c>
      <c r="P1150">
        <v>5917</v>
      </c>
      <c r="Q1150">
        <v>120</v>
      </c>
      <c r="R1150">
        <v>87</v>
      </c>
      <c r="S1150">
        <v>2976</v>
      </c>
      <c r="T1150">
        <v>3484</v>
      </c>
      <c r="U1150">
        <v>173123</v>
      </c>
      <c r="V1150">
        <v>195537</v>
      </c>
      <c r="W1150">
        <v>11179</v>
      </c>
      <c r="X1150">
        <v>10305</v>
      </c>
    </row>
    <row r="1151" spans="1:24" hidden="1" x14ac:dyDescent="0.25">
      <c r="A1151" s="74" t="str">
        <f t="shared" si="17"/>
        <v>22073</v>
      </c>
      <c r="B1151">
        <v>22</v>
      </c>
      <c r="C1151">
        <v>73</v>
      </c>
      <c r="D1151" t="s">
        <v>875</v>
      </c>
      <c r="E1151" t="s">
        <v>912</v>
      </c>
      <c r="F1151">
        <v>153279</v>
      </c>
      <c r="G1151">
        <v>73314</v>
      </c>
      <c r="H1151">
        <v>79965</v>
      </c>
      <c r="I1151">
        <v>44314</v>
      </c>
      <c r="J1151">
        <v>47058</v>
      </c>
      <c r="K1151">
        <v>26931</v>
      </c>
      <c r="L1151">
        <v>30833</v>
      </c>
      <c r="M1151">
        <v>230</v>
      </c>
      <c r="N1151">
        <v>254</v>
      </c>
      <c r="O1151">
        <v>810</v>
      </c>
      <c r="P1151">
        <v>799</v>
      </c>
      <c r="Q1151">
        <v>39</v>
      </c>
      <c r="R1151">
        <v>28</v>
      </c>
      <c r="S1151">
        <v>990</v>
      </c>
      <c r="T1151">
        <v>993</v>
      </c>
      <c r="U1151">
        <v>71523</v>
      </c>
      <c r="V1151">
        <v>78318</v>
      </c>
      <c r="W1151">
        <v>1791</v>
      </c>
      <c r="X1151">
        <v>1647</v>
      </c>
    </row>
    <row r="1152" spans="1:24" hidden="1" x14ac:dyDescent="0.25">
      <c r="A1152" s="74" t="str">
        <f t="shared" si="17"/>
        <v>22075</v>
      </c>
      <c r="B1152">
        <v>22</v>
      </c>
      <c r="C1152">
        <v>75</v>
      </c>
      <c r="D1152" t="s">
        <v>875</v>
      </c>
      <c r="E1152" t="s">
        <v>913</v>
      </c>
      <c r="F1152">
        <v>23197</v>
      </c>
      <c r="G1152">
        <v>11712</v>
      </c>
      <c r="H1152">
        <v>11485</v>
      </c>
      <c r="I1152">
        <v>8157</v>
      </c>
      <c r="J1152">
        <v>7944</v>
      </c>
      <c r="K1152">
        <v>2470</v>
      </c>
      <c r="L1152">
        <v>2474</v>
      </c>
      <c r="M1152">
        <v>210</v>
      </c>
      <c r="N1152">
        <v>223</v>
      </c>
      <c r="O1152">
        <v>505</v>
      </c>
      <c r="P1152">
        <v>488</v>
      </c>
      <c r="Q1152">
        <v>19</v>
      </c>
      <c r="R1152">
        <v>19</v>
      </c>
      <c r="S1152">
        <v>351</v>
      </c>
      <c r="T1152">
        <v>337</v>
      </c>
      <c r="U1152">
        <v>10728</v>
      </c>
      <c r="V1152">
        <v>10643</v>
      </c>
      <c r="W1152">
        <v>984</v>
      </c>
      <c r="X1152">
        <v>842</v>
      </c>
    </row>
    <row r="1153" spans="1:24" hidden="1" x14ac:dyDescent="0.25">
      <c r="A1153" s="74" t="str">
        <f t="shared" si="17"/>
        <v>22077</v>
      </c>
      <c r="B1153">
        <v>22</v>
      </c>
      <c r="C1153">
        <v>77</v>
      </c>
      <c r="D1153" t="s">
        <v>875</v>
      </c>
      <c r="E1153" t="s">
        <v>914</v>
      </c>
      <c r="F1153">
        <v>21730</v>
      </c>
      <c r="G1153">
        <v>10422</v>
      </c>
      <c r="H1153">
        <v>11308</v>
      </c>
      <c r="I1153">
        <v>6667</v>
      </c>
      <c r="J1153">
        <v>6946</v>
      </c>
      <c r="K1153">
        <v>3566</v>
      </c>
      <c r="L1153">
        <v>4149</v>
      </c>
      <c r="M1153">
        <v>35</v>
      </c>
      <c r="N1153">
        <v>35</v>
      </c>
      <c r="O1153">
        <v>35</v>
      </c>
      <c r="P1153">
        <v>39</v>
      </c>
      <c r="Q1153">
        <v>0</v>
      </c>
      <c r="R1153">
        <v>1</v>
      </c>
      <c r="S1153">
        <v>119</v>
      </c>
      <c r="T1153">
        <v>138</v>
      </c>
      <c r="U1153">
        <v>10107</v>
      </c>
      <c r="V1153">
        <v>11005</v>
      </c>
      <c r="W1153">
        <v>315</v>
      </c>
      <c r="X1153">
        <v>303</v>
      </c>
    </row>
    <row r="1154" spans="1:24" hidden="1" x14ac:dyDescent="0.25">
      <c r="A1154" s="74" t="str">
        <f t="shared" ref="A1154:A1217" si="18">TEXT(B1154*1000+C1154,"00000")</f>
        <v>22079</v>
      </c>
      <c r="B1154">
        <v>22</v>
      </c>
      <c r="C1154">
        <v>79</v>
      </c>
      <c r="D1154" t="s">
        <v>875</v>
      </c>
      <c r="E1154" t="s">
        <v>915</v>
      </c>
      <c r="F1154">
        <v>129648</v>
      </c>
      <c r="G1154">
        <v>62723</v>
      </c>
      <c r="H1154">
        <v>66925</v>
      </c>
      <c r="I1154">
        <v>40290</v>
      </c>
      <c r="J1154">
        <v>42281</v>
      </c>
      <c r="K1154">
        <v>19632</v>
      </c>
      <c r="L1154">
        <v>21828</v>
      </c>
      <c r="M1154">
        <v>581</v>
      </c>
      <c r="N1154">
        <v>584</v>
      </c>
      <c r="O1154">
        <v>917</v>
      </c>
      <c r="P1154">
        <v>903</v>
      </c>
      <c r="Q1154">
        <v>30</v>
      </c>
      <c r="R1154">
        <v>31</v>
      </c>
      <c r="S1154">
        <v>1273</v>
      </c>
      <c r="T1154">
        <v>1298</v>
      </c>
      <c r="U1154">
        <v>60460</v>
      </c>
      <c r="V1154">
        <v>64994</v>
      </c>
      <c r="W1154">
        <v>2263</v>
      </c>
      <c r="X1154">
        <v>1931</v>
      </c>
    </row>
    <row r="1155" spans="1:24" hidden="1" x14ac:dyDescent="0.25">
      <c r="A1155" s="74" t="str">
        <f t="shared" si="18"/>
        <v>22081</v>
      </c>
      <c r="B1155">
        <v>22</v>
      </c>
      <c r="C1155">
        <v>81</v>
      </c>
      <c r="D1155" t="s">
        <v>875</v>
      </c>
      <c r="E1155" t="s">
        <v>916</v>
      </c>
      <c r="F1155">
        <v>8442</v>
      </c>
      <c r="G1155">
        <v>4044</v>
      </c>
      <c r="H1155">
        <v>4398</v>
      </c>
      <c r="I1155">
        <v>2388</v>
      </c>
      <c r="J1155">
        <v>2545</v>
      </c>
      <c r="K1155">
        <v>1573</v>
      </c>
      <c r="L1155">
        <v>1777</v>
      </c>
      <c r="M1155">
        <v>27</v>
      </c>
      <c r="N1155">
        <v>28</v>
      </c>
      <c r="O1155">
        <v>10</v>
      </c>
      <c r="P1155">
        <v>9</v>
      </c>
      <c r="Q1155">
        <v>0</v>
      </c>
      <c r="R1155">
        <v>1</v>
      </c>
      <c r="S1155">
        <v>46</v>
      </c>
      <c r="T1155">
        <v>38</v>
      </c>
      <c r="U1155">
        <v>3915</v>
      </c>
      <c r="V1155">
        <v>4295</v>
      </c>
      <c r="W1155">
        <v>129</v>
      </c>
      <c r="X1155">
        <v>103</v>
      </c>
    </row>
    <row r="1156" spans="1:24" hidden="1" x14ac:dyDescent="0.25">
      <c r="A1156" s="74" t="str">
        <f t="shared" si="18"/>
        <v>22083</v>
      </c>
      <c r="B1156">
        <v>22</v>
      </c>
      <c r="C1156">
        <v>83</v>
      </c>
      <c r="D1156" t="s">
        <v>875</v>
      </c>
      <c r="E1156" t="s">
        <v>917</v>
      </c>
      <c r="F1156">
        <v>20122</v>
      </c>
      <c r="G1156">
        <v>9816</v>
      </c>
      <c r="H1156">
        <v>10306</v>
      </c>
      <c r="I1156">
        <v>6168</v>
      </c>
      <c r="J1156">
        <v>6418</v>
      </c>
      <c r="K1156">
        <v>3471</v>
      </c>
      <c r="L1156">
        <v>3696</v>
      </c>
      <c r="M1156">
        <v>37</v>
      </c>
      <c r="N1156">
        <v>37</v>
      </c>
      <c r="O1156">
        <v>25</v>
      </c>
      <c r="P1156">
        <v>40</v>
      </c>
      <c r="Q1156">
        <v>3</v>
      </c>
      <c r="R1156">
        <v>4</v>
      </c>
      <c r="S1156">
        <v>112</v>
      </c>
      <c r="T1156">
        <v>111</v>
      </c>
      <c r="U1156">
        <v>9585</v>
      </c>
      <c r="V1156">
        <v>10056</v>
      </c>
      <c r="W1156">
        <v>231</v>
      </c>
      <c r="X1156">
        <v>250</v>
      </c>
    </row>
    <row r="1157" spans="1:24" hidden="1" x14ac:dyDescent="0.25">
      <c r="A1157" s="74" t="str">
        <f t="shared" si="18"/>
        <v>22085</v>
      </c>
      <c r="B1157">
        <v>22</v>
      </c>
      <c r="C1157">
        <v>85</v>
      </c>
      <c r="D1157" t="s">
        <v>875</v>
      </c>
      <c r="E1157" t="s">
        <v>918</v>
      </c>
      <c r="F1157">
        <v>23884</v>
      </c>
      <c r="G1157">
        <v>11823</v>
      </c>
      <c r="H1157">
        <v>12061</v>
      </c>
      <c r="I1157">
        <v>8279</v>
      </c>
      <c r="J1157">
        <v>8324</v>
      </c>
      <c r="K1157">
        <v>1929</v>
      </c>
      <c r="L1157">
        <v>2079</v>
      </c>
      <c r="M1157">
        <v>1087</v>
      </c>
      <c r="N1157">
        <v>1124</v>
      </c>
      <c r="O1157">
        <v>39</v>
      </c>
      <c r="P1157">
        <v>60</v>
      </c>
      <c r="Q1157">
        <v>7</v>
      </c>
      <c r="R1157">
        <v>3</v>
      </c>
      <c r="S1157">
        <v>482</v>
      </c>
      <c r="T1157">
        <v>471</v>
      </c>
      <c r="U1157">
        <v>11371</v>
      </c>
      <c r="V1157">
        <v>11576</v>
      </c>
      <c r="W1157">
        <v>452</v>
      </c>
      <c r="X1157">
        <v>485</v>
      </c>
    </row>
    <row r="1158" spans="1:24" hidden="1" x14ac:dyDescent="0.25">
      <c r="A1158" s="74" t="str">
        <f t="shared" si="18"/>
        <v>22087</v>
      </c>
      <c r="B1158">
        <v>22</v>
      </c>
      <c r="C1158">
        <v>87</v>
      </c>
      <c r="D1158" t="s">
        <v>875</v>
      </c>
      <c r="E1158" t="s">
        <v>919</v>
      </c>
      <c r="F1158">
        <v>47244</v>
      </c>
      <c r="G1158">
        <v>23160</v>
      </c>
      <c r="H1158">
        <v>24084</v>
      </c>
      <c r="I1158">
        <v>16614</v>
      </c>
      <c r="J1158">
        <v>16511</v>
      </c>
      <c r="K1158">
        <v>5170</v>
      </c>
      <c r="L1158">
        <v>6182</v>
      </c>
      <c r="M1158">
        <v>215</v>
      </c>
      <c r="N1158">
        <v>207</v>
      </c>
      <c r="O1158">
        <v>503</v>
      </c>
      <c r="P1158">
        <v>564</v>
      </c>
      <c r="Q1158">
        <v>16</v>
      </c>
      <c r="R1158">
        <v>10</v>
      </c>
      <c r="S1158">
        <v>642</v>
      </c>
      <c r="T1158">
        <v>610</v>
      </c>
      <c r="U1158">
        <v>20584</v>
      </c>
      <c r="V1158">
        <v>21784</v>
      </c>
      <c r="W1158">
        <v>2576</v>
      </c>
      <c r="X1158">
        <v>2300</v>
      </c>
    </row>
    <row r="1159" spans="1:24" hidden="1" x14ac:dyDescent="0.25">
      <c r="A1159" s="74" t="str">
        <f t="shared" si="18"/>
        <v>22089</v>
      </c>
      <c r="B1159">
        <v>22</v>
      </c>
      <c r="C1159">
        <v>89</v>
      </c>
      <c r="D1159" t="s">
        <v>875</v>
      </c>
      <c r="E1159" t="s">
        <v>920</v>
      </c>
      <c r="F1159">
        <v>53100</v>
      </c>
      <c r="G1159">
        <v>26000</v>
      </c>
      <c r="H1159">
        <v>27100</v>
      </c>
      <c r="I1159">
        <v>18378</v>
      </c>
      <c r="J1159">
        <v>18917</v>
      </c>
      <c r="K1159">
        <v>6786</v>
      </c>
      <c r="L1159">
        <v>7267</v>
      </c>
      <c r="M1159">
        <v>122</v>
      </c>
      <c r="N1159">
        <v>108</v>
      </c>
      <c r="O1159">
        <v>251</v>
      </c>
      <c r="P1159">
        <v>330</v>
      </c>
      <c r="Q1159">
        <v>12</v>
      </c>
      <c r="R1159">
        <v>19</v>
      </c>
      <c r="S1159">
        <v>451</v>
      </c>
      <c r="T1159">
        <v>459</v>
      </c>
      <c r="U1159">
        <v>24299</v>
      </c>
      <c r="V1159">
        <v>25417</v>
      </c>
      <c r="W1159">
        <v>1701</v>
      </c>
      <c r="X1159">
        <v>1683</v>
      </c>
    </row>
    <row r="1160" spans="1:24" hidden="1" x14ac:dyDescent="0.25">
      <c r="A1160" s="74" t="str">
        <f t="shared" si="18"/>
        <v>22091</v>
      </c>
      <c r="B1160">
        <v>22</v>
      </c>
      <c r="C1160">
        <v>91</v>
      </c>
      <c r="D1160" t="s">
        <v>875</v>
      </c>
      <c r="E1160" t="s">
        <v>921</v>
      </c>
      <c r="F1160">
        <v>10132</v>
      </c>
      <c r="G1160">
        <v>4854</v>
      </c>
      <c r="H1160">
        <v>5278</v>
      </c>
      <c r="I1160">
        <v>2292</v>
      </c>
      <c r="J1160">
        <v>2343</v>
      </c>
      <c r="K1160">
        <v>2446</v>
      </c>
      <c r="L1160">
        <v>2824</v>
      </c>
      <c r="M1160">
        <v>18</v>
      </c>
      <c r="N1160">
        <v>33</v>
      </c>
      <c r="O1160">
        <v>10</v>
      </c>
      <c r="P1160">
        <v>8</v>
      </c>
      <c r="Q1160">
        <v>5</v>
      </c>
      <c r="R1160">
        <v>2</v>
      </c>
      <c r="S1160">
        <v>83</v>
      </c>
      <c r="T1160">
        <v>68</v>
      </c>
      <c r="U1160">
        <v>4751</v>
      </c>
      <c r="V1160">
        <v>5175</v>
      </c>
      <c r="W1160">
        <v>103</v>
      </c>
      <c r="X1160">
        <v>103</v>
      </c>
    </row>
    <row r="1161" spans="1:24" hidden="1" x14ac:dyDescent="0.25">
      <c r="A1161" s="74" t="str">
        <f t="shared" si="18"/>
        <v>22093</v>
      </c>
      <c r="B1161">
        <v>22</v>
      </c>
      <c r="C1161">
        <v>93</v>
      </c>
      <c r="D1161" t="s">
        <v>875</v>
      </c>
      <c r="E1161" t="s">
        <v>922</v>
      </c>
      <c r="F1161">
        <v>21096</v>
      </c>
      <c r="G1161">
        <v>10163</v>
      </c>
      <c r="H1161">
        <v>10933</v>
      </c>
      <c r="I1161">
        <v>5207</v>
      </c>
      <c r="J1161">
        <v>5288</v>
      </c>
      <c r="K1161">
        <v>4816</v>
      </c>
      <c r="L1161">
        <v>5470</v>
      </c>
      <c r="M1161">
        <v>25</v>
      </c>
      <c r="N1161">
        <v>36</v>
      </c>
      <c r="O1161">
        <v>40</v>
      </c>
      <c r="P1161">
        <v>45</v>
      </c>
      <c r="Q1161">
        <v>2</v>
      </c>
      <c r="R1161">
        <v>2</v>
      </c>
      <c r="S1161">
        <v>73</v>
      </c>
      <c r="T1161">
        <v>92</v>
      </c>
      <c r="U1161">
        <v>9936</v>
      </c>
      <c r="V1161">
        <v>10773</v>
      </c>
      <c r="W1161">
        <v>227</v>
      </c>
      <c r="X1161">
        <v>160</v>
      </c>
    </row>
    <row r="1162" spans="1:24" hidden="1" x14ac:dyDescent="0.25">
      <c r="A1162" s="74" t="str">
        <f t="shared" si="18"/>
        <v>22095</v>
      </c>
      <c r="B1162">
        <v>22</v>
      </c>
      <c r="C1162">
        <v>95</v>
      </c>
      <c r="D1162" t="s">
        <v>875</v>
      </c>
      <c r="E1162" t="s">
        <v>923</v>
      </c>
      <c r="F1162">
        <v>42837</v>
      </c>
      <c r="G1162">
        <v>20903</v>
      </c>
      <c r="H1162">
        <v>21934</v>
      </c>
      <c r="I1162">
        <v>8247</v>
      </c>
      <c r="J1162">
        <v>8199</v>
      </c>
      <c r="K1162">
        <v>11902</v>
      </c>
      <c r="L1162">
        <v>13102</v>
      </c>
      <c r="M1162">
        <v>89</v>
      </c>
      <c r="N1162">
        <v>110</v>
      </c>
      <c r="O1162">
        <v>323</v>
      </c>
      <c r="P1162">
        <v>175</v>
      </c>
      <c r="Q1162">
        <v>30</v>
      </c>
      <c r="R1162">
        <v>46</v>
      </c>
      <c r="S1162">
        <v>312</v>
      </c>
      <c r="T1162">
        <v>302</v>
      </c>
      <c r="U1162">
        <v>19423</v>
      </c>
      <c r="V1162">
        <v>20557</v>
      </c>
      <c r="W1162">
        <v>1480</v>
      </c>
      <c r="X1162">
        <v>1377</v>
      </c>
    </row>
    <row r="1163" spans="1:24" hidden="1" x14ac:dyDescent="0.25">
      <c r="A1163" s="74" t="str">
        <f t="shared" si="18"/>
        <v>22097</v>
      </c>
      <c r="B1163">
        <v>22</v>
      </c>
      <c r="C1163">
        <v>97</v>
      </c>
      <c r="D1163" t="s">
        <v>875</v>
      </c>
      <c r="E1163" t="s">
        <v>924</v>
      </c>
      <c r="F1163">
        <v>82124</v>
      </c>
      <c r="G1163">
        <v>39568</v>
      </c>
      <c r="H1163">
        <v>42556</v>
      </c>
      <c r="I1163">
        <v>22490</v>
      </c>
      <c r="J1163">
        <v>23682</v>
      </c>
      <c r="K1163">
        <v>16151</v>
      </c>
      <c r="L1163">
        <v>17961</v>
      </c>
      <c r="M1163">
        <v>173</v>
      </c>
      <c r="N1163">
        <v>166</v>
      </c>
      <c r="O1163">
        <v>189</v>
      </c>
      <c r="P1163">
        <v>196</v>
      </c>
      <c r="Q1163">
        <v>12</v>
      </c>
      <c r="R1163">
        <v>10</v>
      </c>
      <c r="S1163">
        <v>553</v>
      </c>
      <c r="T1163">
        <v>541</v>
      </c>
      <c r="U1163">
        <v>38602</v>
      </c>
      <c r="V1163">
        <v>41582</v>
      </c>
      <c r="W1163">
        <v>966</v>
      </c>
      <c r="X1163">
        <v>974</v>
      </c>
    </row>
    <row r="1164" spans="1:24" hidden="1" x14ac:dyDescent="0.25">
      <c r="A1164" s="74" t="str">
        <f t="shared" si="18"/>
        <v>22099</v>
      </c>
      <c r="B1164">
        <v>22</v>
      </c>
      <c r="C1164">
        <v>99</v>
      </c>
      <c r="D1164" t="s">
        <v>875</v>
      </c>
      <c r="E1164" t="s">
        <v>925</v>
      </c>
      <c r="F1164">
        <v>53431</v>
      </c>
      <c r="G1164">
        <v>26237</v>
      </c>
      <c r="H1164">
        <v>27194</v>
      </c>
      <c r="I1164">
        <v>17755</v>
      </c>
      <c r="J1164">
        <v>17963</v>
      </c>
      <c r="K1164">
        <v>7662</v>
      </c>
      <c r="L1164">
        <v>8363</v>
      </c>
      <c r="M1164">
        <v>212</v>
      </c>
      <c r="N1164">
        <v>178</v>
      </c>
      <c r="O1164">
        <v>242</v>
      </c>
      <c r="P1164">
        <v>266</v>
      </c>
      <c r="Q1164">
        <v>8</v>
      </c>
      <c r="R1164">
        <v>8</v>
      </c>
      <c r="S1164">
        <v>358</v>
      </c>
      <c r="T1164">
        <v>416</v>
      </c>
      <c r="U1164">
        <v>25370</v>
      </c>
      <c r="V1164">
        <v>26458</v>
      </c>
      <c r="W1164">
        <v>867</v>
      </c>
      <c r="X1164">
        <v>736</v>
      </c>
    </row>
    <row r="1165" spans="1:24" hidden="1" x14ac:dyDescent="0.25">
      <c r="A1165" s="74" t="str">
        <f t="shared" si="18"/>
        <v>22101</v>
      </c>
      <c r="B1165">
        <v>22</v>
      </c>
      <c r="C1165">
        <v>101</v>
      </c>
      <c r="D1165" t="s">
        <v>875</v>
      </c>
      <c r="E1165" t="s">
        <v>926</v>
      </c>
      <c r="F1165">
        <v>49348</v>
      </c>
      <c r="G1165">
        <v>24335</v>
      </c>
      <c r="H1165">
        <v>25013</v>
      </c>
      <c r="I1165">
        <v>15100</v>
      </c>
      <c r="J1165">
        <v>15383</v>
      </c>
      <c r="K1165">
        <v>7592</v>
      </c>
      <c r="L1165">
        <v>8135</v>
      </c>
      <c r="M1165">
        <v>539</v>
      </c>
      <c r="N1165">
        <v>558</v>
      </c>
      <c r="O1165">
        <v>479</v>
      </c>
      <c r="P1165">
        <v>352</v>
      </c>
      <c r="Q1165">
        <v>26</v>
      </c>
      <c r="R1165">
        <v>16</v>
      </c>
      <c r="S1165">
        <v>599</v>
      </c>
      <c r="T1165">
        <v>569</v>
      </c>
      <c r="U1165">
        <v>22354</v>
      </c>
      <c r="V1165">
        <v>23446</v>
      </c>
      <c r="W1165">
        <v>1981</v>
      </c>
      <c r="X1165">
        <v>1567</v>
      </c>
    </row>
    <row r="1166" spans="1:24" hidden="1" x14ac:dyDescent="0.25">
      <c r="A1166" s="74" t="str">
        <f t="shared" si="18"/>
        <v>22103</v>
      </c>
      <c r="B1166">
        <v>22</v>
      </c>
      <c r="C1166">
        <v>103</v>
      </c>
      <c r="D1166" t="s">
        <v>875</v>
      </c>
      <c r="E1166" t="s">
        <v>927</v>
      </c>
      <c r="F1166">
        <v>260419</v>
      </c>
      <c r="G1166">
        <v>126631</v>
      </c>
      <c r="H1166">
        <v>133788</v>
      </c>
      <c r="I1166">
        <v>106034</v>
      </c>
      <c r="J1166">
        <v>110712</v>
      </c>
      <c r="K1166">
        <v>15611</v>
      </c>
      <c r="L1166">
        <v>17515</v>
      </c>
      <c r="M1166">
        <v>732</v>
      </c>
      <c r="N1166">
        <v>739</v>
      </c>
      <c r="O1166">
        <v>1707</v>
      </c>
      <c r="P1166">
        <v>2112</v>
      </c>
      <c r="Q1166">
        <v>53</v>
      </c>
      <c r="R1166">
        <v>74</v>
      </c>
      <c r="S1166">
        <v>2494</v>
      </c>
      <c r="T1166">
        <v>2636</v>
      </c>
      <c r="U1166">
        <v>118631</v>
      </c>
      <c r="V1166">
        <v>126472</v>
      </c>
      <c r="W1166">
        <v>8000</v>
      </c>
      <c r="X1166">
        <v>7316</v>
      </c>
    </row>
    <row r="1167" spans="1:24" hidden="1" x14ac:dyDescent="0.25">
      <c r="A1167" s="74" t="str">
        <f t="shared" si="18"/>
        <v>22105</v>
      </c>
      <c r="B1167">
        <v>22</v>
      </c>
      <c r="C1167">
        <v>105</v>
      </c>
      <c r="D1167" t="s">
        <v>875</v>
      </c>
      <c r="E1167" t="s">
        <v>928</v>
      </c>
      <c r="F1167">
        <v>134758</v>
      </c>
      <c r="G1167">
        <v>65335</v>
      </c>
      <c r="H1167">
        <v>69423</v>
      </c>
      <c r="I1167">
        <v>44377</v>
      </c>
      <c r="J1167">
        <v>45704</v>
      </c>
      <c r="K1167">
        <v>19069</v>
      </c>
      <c r="L1167">
        <v>21859</v>
      </c>
      <c r="M1167">
        <v>283</v>
      </c>
      <c r="N1167">
        <v>286</v>
      </c>
      <c r="O1167">
        <v>456</v>
      </c>
      <c r="P1167">
        <v>490</v>
      </c>
      <c r="Q1167">
        <v>38</v>
      </c>
      <c r="R1167">
        <v>44</v>
      </c>
      <c r="S1167">
        <v>1112</v>
      </c>
      <c r="T1167">
        <v>1040</v>
      </c>
      <c r="U1167">
        <v>62035</v>
      </c>
      <c r="V1167">
        <v>66782</v>
      </c>
      <c r="W1167">
        <v>3300</v>
      </c>
      <c r="X1167">
        <v>2641</v>
      </c>
    </row>
    <row r="1168" spans="1:24" hidden="1" x14ac:dyDescent="0.25">
      <c r="A1168" s="74" t="str">
        <f t="shared" si="18"/>
        <v>22107</v>
      </c>
      <c r="B1168">
        <v>22</v>
      </c>
      <c r="C1168">
        <v>107</v>
      </c>
      <c r="D1168" t="s">
        <v>875</v>
      </c>
      <c r="E1168" t="s">
        <v>929</v>
      </c>
      <c r="F1168">
        <v>4334</v>
      </c>
      <c r="G1168">
        <v>2134</v>
      </c>
      <c r="H1168">
        <v>2200</v>
      </c>
      <c r="I1168">
        <v>963</v>
      </c>
      <c r="J1168">
        <v>934</v>
      </c>
      <c r="K1168">
        <v>1136</v>
      </c>
      <c r="L1168">
        <v>1224</v>
      </c>
      <c r="M1168">
        <v>6</v>
      </c>
      <c r="N1168">
        <v>3</v>
      </c>
      <c r="O1168">
        <v>4</v>
      </c>
      <c r="P1168">
        <v>6</v>
      </c>
      <c r="Q1168">
        <v>0</v>
      </c>
      <c r="R1168">
        <v>0</v>
      </c>
      <c r="S1168">
        <v>25</v>
      </c>
      <c r="T1168">
        <v>33</v>
      </c>
      <c r="U1168">
        <v>2076</v>
      </c>
      <c r="V1168">
        <v>2155</v>
      </c>
      <c r="W1168">
        <v>58</v>
      </c>
      <c r="X1168">
        <v>45</v>
      </c>
    </row>
    <row r="1169" spans="1:24" hidden="1" x14ac:dyDescent="0.25">
      <c r="A1169" s="74" t="str">
        <f t="shared" si="18"/>
        <v>22109</v>
      </c>
      <c r="B1169">
        <v>22</v>
      </c>
      <c r="C1169">
        <v>109</v>
      </c>
      <c r="D1169" t="s">
        <v>875</v>
      </c>
      <c r="E1169" t="s">
        <v>930</v>
      </c>
      <c r="F1169">
        <v>110461</v>
      </c>
      <c r="G1169">
        <v>54386</v>
      </c>
      <c r="H1169">
        <v>56075</v>
      </c>
      <c r="I1169">
        <v>38728</v>
      </c>
      <c r="J1169">
        <v>39390</v>
      </c>
      <c r="K1169">
        <v>10110</v>
      </c>
      <c r="L1169">
        <v>11125</v>
      </c>
      <c r="M1169">
        <v>3383</v>
      </c>
      <c r="N1169">
        <v>3420</v>
      </c>
      <c r="O1169">
        <v>647</v>
      </c>
      <c r="P1169">
        <v>568</v>
      </c>
      <c r="Q1169">
        <v>50</v>
      </c>
      <c r="R1169">
        <v>65</v>
      </c>
      <c r="S1169">
        <v>1468</v>
      </c>
      <c r="T1169">
        <v>1507</v>
      </c>
      <c r="U1169">
        <v>51169</v>
      </c>
      <c r="V1169">
        <v>53626</v>
      </c>
      <c r="W1169">
        <v>3217</v>
      </c>
      <c r="X1169">
        <v>2449</v>
      </c>
    </row>
    <row r="1170" spans="1:24" hidden="1" x14ac:dyDescent="0.25">
      <c r="A1170" s="74" t="str">
        <f t="shared" si="18"/>
        <v>22111</v>
      </c>
      <c r="B1170">
        <v>22</v>
      </c>
      <c r="C1170">
        <v>111</v>
      </c>
      <c r="D1170" t="s">
        <v>875</v>
      </c>
      <c r="E1170" t="s">
        <v>931</v>
      </c>
      <c r="F1170">
        <v>22108</v>
      </c>
      <c r="G1170">
        <v>10956</v>
      </c>
      <c r="H1170">
        <v>11152</v>
      </c>
      <c r="I1170">
        <v>8106</v>
      </c>
      <c r="J1170">
        <v>8050</v>
      </c>
      <c r="K1170">
        <v>2625</v>
      </c>
      <c r="L1170">
        <v>2909</v>
      </c>
      <c r="M1170">
        <v>69</v>
      </c>
      <c r="N1170">
        <v>61</v>
      </c>
      <c r="O1170">
        <v>30</v>
      </c>
      <c r="P1170">
        <v>30</v>
      </c>
      <c r="Q1170">
        <v>5</v>
      </c>
      <c r="R1170">
        <v>12</v>
      </c>
      <c r="S1170">
        <v>121</v>
      </c>
      <c r="T1170">
        <v>90</v>
      </c>
      <c r="U1170">
        <v>10390</v>
      </c>
      <c r="V1170">
        <v>10639</v>
      </c>
      <c r="W1170">
        <v>566</v>
      </c>
      <c r="X1170">
        <v>513</v>
      </c>
    </row>
    <row r="1171" spans="1:24" hidden="1" x14ac:dyDescent="0.25">
      <c r="A1171" s="74" t="str">
        <f t="shared" si="18"/>
        <v>22113</v>
      </c>
      <c r="B1171">
        <v>22</v>
      </c>
      <c r="C1171">
        <v>113</v>
      </c>
      <c r="D1171" t="s">
        <v>875</v>
      </c>
      <c r="E1171" t="s">
        <v>932</v>
      </c>
      <c r="F1171">
        <v>59511</v>
      </c>
      <c r="G1171">
        <v>28733</v>
      </c>
      <c r="H1171">
        <v>30778</v>
      </c>
      <c r="I1171">
        <v>23466</v>
      </c>
      <c r="J1171">
        <v>25010</v>
      </c>
      <c r="K1171">
        <v>3980</v>
      </c>
      <c r="L1171">
        <v>4538</v>
      </c>
      <c r="M1171">
        <v>145</v>
      </c>
      <c r="N1171">
        <v>113</v>
      </c>
      <c r="O1171">
        <v>628</v>
      </c>
      <c r="P1171">
        <v>614</v>
      </c>
      <c r="Q1171">
        <v>10</v>
      </c>
      <c r="R1171">
        <v>6</v>
      </c>
      <c r="S1171">
        <v>504</v>
      </c>
      <c r="T1171">
        <v>497</v>
      </c>
      <c r="U1171">
        <v>27655</v>
      </c>
      <c r="V1171">
        <v>29692</v>
      </c>
      <c r="W1171">
        <v>1078</v>
      </c>
      <c r="X1171">
        <v>1086</v>
      </c>
    </row>
    <row r="1172" spans="1:24" hidden="1" x14ac:dyDescent="0.25">
      <c r="A1172" s="74" t="str">
        <f t="shared" si="18"/>
        <v>22115</v>
      </c>
      <c r="B1172">
        <v>22</v>
      </c>
      <c r="C1172">
        <v>115</v>
      </c>
      <c r="D1172" t="s">
        <v>875</v>
      </c>
      <c r="E1172" t="s">
        <v>933</v>
      </c>
      <c r="F1172">
        <v>47429</v>
      </c>
      <c r="G1172">
        <v>24937</v>
      </c>
      <c r="H1172">
        <v>22492</v>
      </c>
      <c r="I1172">
        <v>19429</v>
      </c>
      <c r="J1172">
        <v>17387</v>
      </c>
      <c r="K1172">
        <v>3706</v>
      </c>
      <c r="L1172">
        <v>3244</v>
      </c>
      <c r="M1172">
        <v>393</v>
      </c>
      <c r="N1172">
        <v>387</v>
      </c>
      <c r="O1172">
        <v>389</v>
      </c>
      <c r="P1172">
        <v>524</v>
      </c>
      <c r="Q1172">
        <v>133</v>
      </c>
      <c r="R1172">
        <v>117</v>
      </c>
      <c r="S1172">
        <v>887</v>
      </c>
      <c r="T1172">
        <v>833</v>
      </c>
      <c r="U1172">
        <v>22476</v>
      </c>
      <c r="V1172">
        <v>20474</v>
      </c>
      <c r="W1172">
        <v>2461</v>
      </c>
      <c r="X1172">
        <v>2018</v>
      </c>
    </row>
    <row r="1173" spans="1:24" hidden="1" x14ac:dyDescent="0.25">
      <c r="A1173" s="74" t="str">
        <f t="shared" si="18"/>
        <v>22117</v>
      </c>
      <c r="B1173">
        <v>22</v>
      </c>
      <c r="C1173">
        <v>117</v>
      </c>
      <c r="D1173" t="s">
        <v>875</v>
      </c>
      <c r="E1173" t="s">
        <v>934</v>
      </c>
      <c r="F1173">
        <v>46194</v>
      </c>
      <c r="G1173">
        <v>22835</v>
      </c>
      <c r="H1173">
        <v>23359</v>
      </c>
      <c r="I1173">
        <v>15403</v>
      </c>
      <c r="J1173">
        <v>15707</v>
      </c>
      <c r="K1173">
        <v>6919</v>
      </c>
      <c r="L1173">
        <v>7127</v>
      </c>
      <c r="M1173">
        <v>93</v>
      </c>
      <c r="N1173">
        <v>123</v>
      </c>
      <c r="O1173">
        <v>74</v>
      </c>
      <c r="P1173">
        <v>64</v>
      </c>
      <c r="Q1173">
        <v>9</v>
      </c>
      <c r="R1173">
        <v>2</v>
      </c>
      <c r="S1173">
        <v>337</v>
      </c>
      <c r="T1173">
        <v>336</v>
      </c>
      <c r="U1173">
        <v>22228</v>
      </c>
      <c r="V1173">
        <v>22815</v>
      </c>
      <c r="W1173">
        <v>607</v>
      </c>
      <c r="X1173">
        <v>544</v>
      </c>
    </row>
    <row r="1174" spans="1:24" hidden="1" x14ac:dyDescent="0.25">
      <c r="A1174" s="74" t="str">
        <f t="shared" si="18"/>
        <v>22119</v>
      </c>
      <c r="B1174">
        <v>22</v>
      </c>
      <c r="C1174">
        <v>119</v>
      </c>
      <c r="D1174" t="s">
        <v>875</v>
      </c>
      <c r="E1174" t="s">
        <v>935</v>
      </c>
      <c r="F1174">
        <v>38340</v>
      </c>
      <c r="G1174">
        <v>18685</v>
      </c>
      <c r="H1174">
        <v>19655</v>
      </c>
      <c r="I1174">
        <v>11931</v>
      </c>
      <c r="J1174">
        <v>12297</v>
      </c>
      <c r="K1174">
        <v>6285</v>
      </c>
      <c r="L1174">
        <v>6881</v>
      </c>
      <c r="M1174">
        <v>112</v>
      </c>
      <c r="N1174">
        <v>105</v>
      </c>
      <c r="O1174">
        <v>68</v>
      </c>
      <c r="P1174">
        <v>92</v>
      </c>
      <c r="Q1174">
        <v>6</v>
      </c>
      <c r="R1174">
        <v>5</v>
      </c>
      <c r="S1174">
        <v>283</v>
      </c>
      <c r="T1174">
        <v>275</v>
      </c>
      <c r="U1174">
        <v>18278</v>
      </c>
      <c r="V1174">
        <v>19249</v>
      </c>
      <c r="W1174">
        <v>407</v>
      </c>
      <c r="X1174">
        <v>406</v>
      </c>
    </row>
    <row r="1175" spans="1:24" hidden="1" x14ac:dyDescent="0.25">
      <c r="A1175" s="74" t="str">
        <f t="shared" si="18"/>
        <v>22121</v>
      </c>
      <c r="B1175">
        <v>22</v>
      </c>
      <c r="C1175">
        <v>121</v>
      </c>
      <c r="D1175" t="s">
        <v>875</v>
      </c>
      <c r="E1175" t="s">
        <v>936</v>
      </c>
      <c r="F1175">
        <v>26465</v>
      </c>
      <c r="G1175">
        <v>13028</v>
      </c>
      <c r="H1175">
        <v>13437</v>
      </c>
      <c r="I1175">
        <v>7659</v>
      </c>
      <c r="J1175">
        <v>7595</v>
      </c>
      <c r="K1175">
        <v>5037</v>
      </c>
      <c r="L1175">
        <v>5525</v>
      </c>
      <c r="M1175">
        <v>27</v>
      </c>
      <c r="N1175">
        <v>31</v>
      </c>
      <c r="O1175">
        <v>110</v>
      </c>
      <c r="P1175">
        <v>86</v>
      </c>
      <c r="Q1175">
        <v>10</v>
      </c>
      <c r="R1175">
        <v>5</v>
      </c>
      <c r="S1175">
        <v>185</v>
      </c>
      <c r="T1175">
        <v>195</v>
      </c>
      <c r="U1175">
        <v>12528</v>
      </c>
      <c r="V1175">
        <v>13036</v>
      </c>
      <c r="W1175">
        <v>500</v>
      </c>
      <c r="X1175">
        <v>401</v>
      </c>
    </row>
    <row r="1176" spans="1:24" hidden="1" x14ac:dyDescent="0.25">
      <c r="A1176" s="74" t="str">
        <f t="shared" si="18"/>
        <v>22123</v>
      </c>
      <c r="B1176">
        <v>22</v>
      </c>
      <c r="C1176">
        <v>123</v>
      </c>
      <c r="D1176" t="s">
        <v>875</v>
      </c>
      <c r="E1176" t="s">
        <v>937</v>
      </c>
      <c r="F1176">
        <v>10830</v>
      </c>
      <c r="G1176">
        <v>5487</v>
      </c>
      <c r="H1176">
        <v>5343</v>
      </c>
      <c r="I1176">
        <v>4381</v>
      </c>
      <c r="J1176">
        <v>4414</v>
      </c>
      <c r="K1176">
        <v>961</v>
      </c>
      <c r="L1176">
        <v>804</v>
      </c>
      <c r="M1176">
        <v>48</v>
      </c>
      <c r="N1176">
        <v>37</v>
      </c>
      <c r="O1176">
        <v>14</v>
      </c>
      <c r="P1176">
        <v>18</v>
      </c>
      <c r="Q1176">
        <v>3</v>
      </c>
      <c r="R1176">
        <v>0</v>
      </c>
      <c r="S1176">
        <v>80</v>
      </c>
      <c r="T1176">
        <v>70</v>
      </c>
      <c r="U1176">
        <v>5230</v>
      </c>
      <c r="V1176">
        <v>5134</v>
      </c>
      <c r="W1176">
        <v>257</v>
      </c>
      <c r="X1176">
        <v>209</v>
      </c>
    </row>
    <row r="1177" spans="1:24" hidden="1" x14ac:dyDescent="0.25">
      <c r="A1177" s="74" t="str">
        <f t="shared" si="18"/>
        <v>22125</v>
      </c>
      <c r="B1177">
        <v>22</v>
      </c>
      <c r="C1177">
        <v>125</v>
      </c>
      <c r="D1177" t="s">
        <v>875</v>
      </c>
      <c r="E1177" t="s">
        <v>938</v>
      </c>
      <c r="F1177">
        <v>15568</v>
      </c>
      <c r="G1177">
        <v>10114</v>
      </c>
      <c r="H1177">
        <v>5454</v>
      </c>
      <c r="I1177">
        <v>4680</v>
      </c>
      <c r="J1177">
        <v>3694</v>
      </c>
      <c r="K1177">
        <v>5316</v>
      </c>
      <c r="L1177">
        <v>1586</v>
      </c>
      <c r="M1177">
        <v>17</v>
      </c>
      <c r="N1177">
        <v>17</v>
      </c>
      <c r="O1177">
        <v>16</v>
      </c>
      <c r="P1177">
        <v>75</v>
      </c>
      <c r="Q1177">
        <v>1</v>
      </c>
      <c r="R1177">
        <v>6</v>
      </c>
      <c r="S1177">
        <v>84</v>
      </c>
      <c r="T1177">
        <v>76</v>
      </c>
      <c r="U1177">
        <v>9968</v>
      </c>
      <c r="V1177">
        <v>5343</v>
      </c>
      <c r="W1177">
        <v>146</v>
      </c>
      <c r="X1177">
        <v>111</v>
      </c>
    </row>
    <row r="1178" spans="1:24" hidden="1" x14ac:dyDescent="0.25">
      <c r="A1178" s="74" t="str">
        <f t="shared" si="18"/>
        <v>22127</v>
      </c>
      <c r="B1178">
        <v>22</v>
      </c>
      <c r="C1178">
        <v>127</v>
      </c>
      <c r="D1178" t="s">
        <v>875</v>
      </c>
      <c r="E1178" t="s">
        <v>939</v>
      </c>
      <c r="F1178">
        <v>13904</v>
      </c>
      <c r="G1178">
        <v>7447</v>
      </c>
      <c r="H1178">
        <v>6457</v>
      </c>
      <c r="I1178">
        <v>4735</v>
      </c>
      <c r="J1178">
        <v>4478</v>
      </c>
      <c r="K1178">
        <v>2521</v>
      </c>
      <c r="L1178">
        <v>1802</v>
      </c>
      <c r="M1178">
        <v>66</v>
      </c>
      <c r="N1178">
        <v>54</v>
      </c>
      <c r="O1178">
        <v>13</v>
      </c>
      <c r="P1178">
        <v>22</v>
      </c>
      <c r="Q1178">
        <v>3</v>
      </c>
      <c r="R1178">
        <v>2</v>
      </c>
      <c r="S1178">
        <v>109</v>
      </c>
      <c r="T1178">
        <v>99</v>
      </c>
      <c r="U1178">
        <v>7265</v>
      </c>
      <c r="V1178">
        <v>6343</v>
      </c>
      <c r="W1178">
        <v>182</v>
      </c>
      <c r="X1178">
        <v>114</v>
      </c>
    </row>
    <row r="1179" spans="1:24" hidden="1" x14ac:dyDescent="0.25">
      <c r="A1179" s="74" t="str">
        <f t="shared" si="18"/>
        <v>23001</v>
      </c>
      <c r="B1179">
        <v>23</v>
      </c>
      <c r="C1179">
        <v>1</v>
      </c>
      <c r="D1179" t="s">
        <v>940</v>
      </c>
      <c r="E1179" t="s">
        <v>941</v>
      </c>
      <c r="F1179">
        <v>108277</v>
      </c>
      <c r="G1179">
        <v>53032</v>
      </c>
      <c r="H1179">
        <v>55245</v>
      </c>
      <c r="I1179">
        <v>48510</v>
      </c>
      <c r="J1179">
        <v>50803</v>
      </c>
      <c r="K1179">
        <v>2499</v>
      </c>
      <c r="L1179">
        <v>2373</v>
      </c>
      <c r="M1179">
        <v>239</v>
      </c>
      <c r="N1179">
        <v>218</v>
      </c>
      <c r="O1179">
        <v>479</v>
      </c>
      <c r="P1179">
        <v>535</v>
      </c>
      <c r="Q1179">
        <v>21</v>
      </c>
      <c r="R1179">
        <v>17</v>
      </c>
      <c r="S1179">
        <v>1284</v>
      </c>
      <c r="T1179">
        <v>1299</v>
      </c>
      <c r="U1179">
        <v>51962</v>
      </c>
      <c r="V1179">
        <v>54215</v>
      </c>
      <c r="W1179">
        <v>1070</v>
      </c>
      <c r="X1179">
        <v>1030</v>
      </c>
    </row>
    <row r="1180" spans="1:24" hidden="1" x14ac:dyDescent="0.25">
      <c r="A1180" s="74" t="str">
        <f t="shared" si="18"/>
        <v>23003</v>
      </c>
      <c r="B1180">
        <v>23</v>
      </c>
      <c r="C1180">
        <v>3</v>
      </c>
      <c r="D1180" t="s">
        <v>940</v>
      </c>
      <c r="E1180" t="s">
        <v>942</v>
      </c>
      <c r="F1180">
        <v>67055</v>
      </c>
      <c r="G1180">
        <v>33157</v>
      </c>
      <c r="H1180">
        <v>33898</v>
      </c>
      <c r="I1180">
        <v>31467</v>
      </c>
      <c r="J1180">
        <v>32100</v>
      </c>
      <c r="K1180">
        <v>455</v>
      </c>
      <c r="L1180">
        <v>341</v>
      </c>
      <c r="M1180">
        <v>614</v>
      </c>
      <c r="N1180">
        <v>679</v>
      </c>
      <c r="O1180">
        <v>125</v>
      </c>
      <c r="P1180">
        <v>218</v>
      </c>
      <c r="Q1180">
        <v>10</v>
      </c>
      <c r="R1180">
        <v>13</v>
      </c>
      <c r="S1180">
        <v>486</v>
      </c>
      <c r="T1180">
        <v>547</v>
      </c>
      <c r="U1180">
        <v>32672</v>
      </c>
      <c r="V1180">
        <v>33477</v>
      </c>
      <c r="W1180">
        <v>485</v>
      </c>
      <c r="X1180">
        <v>421</v>
      </c>
    </row>
    <row r="1181" spans="1:24" hidden="1" x14ac:dyDescent="0.25">
      <c r="A1181" s="74" t="str">
        <f t="shared" si="18"/>
        <v>23005</v>
      </c>
      <c r="B1181">
        <v>23</v>
      </c>
      <c r="C1181">
        <v>5</v>
      </c>
      <c r="D1181" t="s">
        <v>940</v>
      </c>
      <c r="E1181" t="s">
        <v>623</v>
      </c>
      <c r="F1181">
        <v>295003</v>
      </c>
      <c r="G1181">
        <v>142916</v>
      </c>
      <c r="H1181">
        <v>152087</v>
      </c>
      <c r="I1181">
        <v>131427</v>
      </c>
      <c r="J1181">
        <v>139966</v>
      </c>
      <c r="K1181">
        <v>4949</v>
      </c>
      <c r="L1181">
        <v>4502</v>
      </c>
      <c r="M1181">
        <v>490</v>
      </c>
      <c r="N1181">
        <v>547</v>
      </c>
      <c r="O1181">
        <v>3047</v>
      </c>
      <c r="P1181">
        <v>4010</v>
      </c>
      <c r="Q1181">
        <v>53</v>
      </c>
      <c r="R1181">
        <v>47</v>
      </c>
      <c r="S1181">
        <v>2950</v>
      </c>
      <c r="T1181">
        <v>3015</v>
      </c>
      <c r="U1181">
        <v>139707</v>
      </c>
      <c r="V1181">
        <v>148930</v>
      </c>
      <c r="W1181">
        <v>3209</v>
      </c>
      <c r="X1181">
        <v>3157</v>
      </c>
    </row>
    <row r="1182" spans="1:24" hidden="1" x14ac:dyDescent="0.25">
      <c r="A1182" s="74" t="str">
        <f t="shared" si="18"/>
        <v>23007</v>
      </c>
      <c r="B1182">
        <v>23</v>
      </c>
      <c r="C1182">
        <v>7</v>
      </c>
      <c r="D1182" t="s">
        <v>940</v>
      </c>
      <c r="E1182" t="s">
        <v>162</v>
      </c>
      <c r="F1182">
        <v>30199</v>
      </c>
      <c r="G1182">
        <v>14840</v>
      </c>
      <c r="H1182">
        <v>15359</v>
      </c>
      <c r="I1182">
        <v>14363</v>
      </c>
      <c r="J1182">
        <v>14856</v>
      </c>
      <c r="K1182">
        <v>109</v>
      </c>
      <c r="L1182">
        <v>58</v>
      </c>
      <c r="M1182">
        <v>69</v>
      </c>
      <c r="N1182">
        <v>77</v>
      </c>
      <c r="O1182">
        <v>62</v>
      </c>
      <c r="P1182">
        <v>98</v>
      </c>
      <c r="Q1182">
        <v>5</v>
      </c>
      <c r="R1182">
        <v>8</v>
      </c>
      <c r="S1182">
        <v>232</v>
      </c>
      <c r="T1182">
        <v>262</v>
      </c>
      <c r="U1182">
        <v>14643</v>
      </c>
      <c r="V1182">
        <v>15150</v>
      </c>
      <c r="W1182">
        <v>197</v>
      </c>
      <c r="X1182">
        <v>209</v>
      </c>
    </row>
    <row r="1183" spans="1:24" hidden="1" x14ac:dyDescent="0.25">
      <c r="A1183" s="74" t="str">
        <f t="shared" si="18"/>
        <v>23009</v>
      </c>
      <c r="B1183">
        <v>23</v>
      </c>
      <c r="C1183">
        <v>9</v>
      </c>
      <c r="D1183" t="s">
        <v>940</v>
      </c>
      <c r="E1183" t="s">
        <v>519</v>
      </c>
      <c r="F1183">
        <v>54987</v>
      </c>
      <c r="G1183">
        <v>26659</v>
      </c>
      <c r="H1183">
        <v>28328</v>
      </c>
      <c r="I1183">
        <v>25595</v>
      </c>
      <c r="J1183">
        <v>27074</v>
      </c>
      <c r="K1183">
        <v>245</v>
      </c>
      <c r="L1183">
        <v>322</v>
      </c>
      <c r="M1183">
        <v>139</v>
      </c>
      <c r="N1183">
        <v>122</v>
      </c>
      <c r="O1183">
        <v>275</v>
      </c>
      <c r="P1183">
        <v>409</v>
      </c>
      <c r="Q1183">
        <v>11</v>
      </c>
      <c r="R1183">
        <v>4</v>
      </c>
      <c r="S1183">
        <v>394</v>
      </c>
      <c r="T1183">
        <v>397</v>
      </c>
      <c r="U1183">
        <v>26226</v>
      </c>
      <c r="V1183">
        <v>27899</v>
      </c>
      <c r="W1183">
        <v>433</v>
      </c>
      <c r="X1183">
        <v>429</v>
      </c>
    </row>
    <row r="1184" spans="1:24" hidden="1" x14ac:dyDescent="0.25">
      <c r="A1184" s="74" t="str">
        <f t="shared" si="18"/>
        <v>23011</v>
      </c>
      <c r="B1184">
        <v>23</v>
      </c>
      <c r="C1184">
        <v>11</v>
      </c>
      <c r="D1184" t="s">
        <v>940</v>
      </c>
      <c r="E1184" t="s">
        <v>943</v>
      </c>
      <c r="F1184">
        <v>122302</v>
      </c>
      <c r="G1184">
        <v>59584</v>
      </c>
      <c r="H1184">
        <v>62718</v>
      </c>
      <c r="I1184">
        <v>56910</v>
      </c>
      <c r="J1184">
        <v>60209</v>
      </c>
      <c r="K1184">
        <v>619</v>
      </c>
      <c r="L1184">
        <v>372</v>
      </c>
      <c r="M1184">
        <v>365</v>
      </c>
      <c r="N1184">
        <v>327</v>
      </c>
      <c r="O1184">
        <v>533</v>
      </c>
      <c r="P1184">
        <v>674</v>
      </c>
      <c r="Q1184">
        <v>27</v>
      </c>
      <c r="R1184">
        <v>19</v>
      </c>
      <c r="S1184">
        <v>1130</v>
      </c>
      <c r="T1184">
        <v>1117</v>
      </c>
      <c r="U1184">
        <v>58560</v>
      </c>
      <c r="V1184">
        <v>61686</v>
      </c>
      <c r="W1184">
        <v>1024</v>
      </c>
      <c r="X1184">
        <v>1032</v>
      </c>
    </row>
    <row r="1185" spans="1:24" hidden="1" x14ac:dyDescent="0.25">
      <c r="A1185" s="74" t="str">
        <f t="shared" si="18"/>
        <v>23013</v>
      </c>
      <c r="B1185">
        <v>23</v>
      </c>
      <c r="C1185">
        <v>13</v>
      </c>
      <c r="D1185" t="s">
        <v>940</v>
      </c>
      <c r="E1185" t="s">
        <v>639</v>
      </c>
      <c r="F1185">
        <v>39772</v>
      </c>
      <c r="G1185">
        <v>19723</v>
      </c>
      <c r="H1185">
        <v>20049</v>
      </c>
      <c r="I1185">
        <v>18938</v>
      </c>
      <c r="J1185">
        <v>19392</v>
      </c>
      <c r="K1185">
        <v>245</v>
      </c>
      <c r="L1185">
        <v>88</v>
      </c>
      <c r="M1185">
        <v>90</v>
      </c>
      <c r="N1185">
        <v>100</v>
      </c>
      <c r="O1185">
        <v>105</v>
      </c>
      <c r="P1185">
        <v>154</v>
      </c>
      <c r="Q1185">
        <v>6</v>
      </c>
      <c r="R1185">
        <v>6</v>
      </c>
      <c r="S1185">
        <v>339</v>
      </c>
      <c r="T1185">
        <v>309</v>
      </c>
      <c r="U1185">
        <v>19433</v>
      </c>
      <c r="V1185">
        <v>19715</v>
      </c>
      <c r="W1185">
        <v>290</v>
      </c>
      <c r="X1185">
        <v>334</v>
      </c>
    </row>
    <row r="1186" spans="1:24" hidden="1" x14ac:dyDescent="0.25">
      <c r="A1186" s="74" t="str">
        <f t="shared" si="18"/>
        <v>23015</v>
      </c>
      <c r="B1186">
        <v>23</v>
      </c>
      <c r="C1186">
        <v>15</v>
      </c>
      <c r="D1186" t="s">
        <v>940</v>
      </c>
      <c r="E1186" t="s">
        <v>62</v>
      </c>
      <c r="F1186">
        <v>34634</v>
      </c>
      <c r="G1186">
        <v>16956</v>
      </c>
      <c r="H1186">
        <v>17678</v>
      </c>
      <c r="I1186">
        <v>16391</v>
      </c>
      <c r="J1186">
        <v>17128</v>
      </c>
      <c r="K1186">
        <v>141</v>
      </c>
      <c r="L1186">
        <v>80</v>
      </c>
      <c r="M1186">
        <v>75</v>
      </c>
      <c r="N1186">
        <v>70</v>
      </c>
      <c r="O1186">
        <v>123</v>
      </c>
      <c r="P1186">
        <v>148</v>
      </c>
      <c r="Q1186">
        <v>5</v>
      </c>
      <c r="R1186">
        <v>1</v>
      </c>
      <c r="S1186">
        <v>221</v>
      </c>
      <c r="T1186">
        <v>251</v>
      </c>
      <c r="U1186">
        <v>16722</v>
      </c>
      <c r="V1186">
        <v>17445</v>
      </c>
      <c r="W1186">
        <v>234</v>
      </c>
      <c r="X1186">
        <v>233</v>
      </c>
    </row>
    <row r="1187" spans="1:24" hidden="1" x14ac:dyDescent="0.25">
      <c r="A1187" s="74" t="str">
        <f t="shared" si="18"/>
        <v>23017</v>
      </c>
      <c r="B1187">
        <v>23</v>
      </c>
      <c r="C1187">
        <v>17</v>
      </c>
      <c r="D1187" t="s">
        <v>940</v>
      </c>
      <c r="E1187" t="s">
        <v>944</v>
      </c>
      <c r="F1187">
        <v>57975</v>
      </c>
      <c r="G1187">
        <v>28659</v>
      </c>
      <c r="H1187">
        <v>29316</v>
      </c>
      <c r="I1187">
        <v>27517</v>
      </c>
      <c r="J1187">
        <v>28298</v>
      </c>
      <c r="K1187">
        <v>213</v>
      </c>
      <c r="L1187">
        <v>189</v>
      </c>
      <c r="M1187">
        <v>139</v>
      </c>
      <c r="N1187">
        <v>158</v>
      </c>
      <c r="O1187">
        <v>266</v>
      </c>
      <c r="P1187">
        <v>204</v>
      </c>
      <c r="Q1187">
        <v>16</v>
      </c>
      <c r="R1187">
        <v>7</v>
      </c>
      <c r="S1187">
        <v>508</v>
      </c>
      <c r="T1187">
        <v>460</v>
      </c>
      <c r="U1187">
        <v>28199</v>
      </c>
      <c r="V1187">
        <v>28902</v>
      </c>
      <c r="W1187">
        <v>460</v>
      </c>
      <c r="X1187">
        <v>414</v>
      </c>
    </row>
    <row r="1188" spans="1:24" hidden="1" x14ac:dyDescent="0.25">
      <c r="A1188" s="74" t="str">
        <f t="shared" si="18"/>
        <v>23019</v>
      </c>
      <c r="B1188">
        <v>23</v>
      </c>
      <c r="C1188">
        <v>19</v>
      </c>
      <c r="D1188" t="s">
        <v>940</v>
      </c>
      <c r="E1188" t="s">
        <v>945</v>
      </c>
      <c r="F1188">
        <v>152148</v>
      </c>
      <c r="G1188">
        <v>75416</v>
      </c>
      <c r="H1188">
        <v>76732</v>
      </c>
      <c r="I1188">
        <v>71308</v>
      </c>
      <c r="J1188">
        <v>72746</v>
      </c>
      <c r="K1188">
        <v>881</v>
      </c>
      <c r="L1188">
        <v>612</v>
      </c>
      <c r="M1188">
        <v>1014</v>
      </c>
      <c r="N1188">
        <v>979</v>
      </c>
      <c r="O1188">
        <v>846</v>
      </c>
      <c r="P1188">
        <v>991</v>
      </c>
      <c r="Q1188">
        <v>26</v>
      </c>
      <c r="R1188">
        <v>29</v>
      </c>
      <c r="S1188">
        <v>1341</v>
      </c>
      <c r="T1188">
        <v>1375</v>
      </c>
      <c r="U1188">
        <v>74281</v>
      </c>
      <c r="V1188">
        <v>75631</v>
      </c>
      <c r="W1188">
        <v>1135</v>
      </c>
      <c r="X1188">
        <v>1101</v>
      </c>
    </row>
    <row r="1189" spans="1:24" hidden="1" x14ac:dyDescent="0.25">
      <c r="A1189" s="74" t="str">
        <f t="shared" si="18"/>
        <v>23021</v>
      </c>
      <c r="B1189">
        <v>23</v>
      </c>
      <c r="C1189">
        <v>21</v>
      </c>
      <c r="D1189" t="s">
        <v>940</v>
      </c>
      <c r="E1189" t="s">
        <v>946</v>
      </c>
      <c r="F1189">
        <v>16785</v>
      </c>
      <c r="G1189">
        <v>8391</v>
      </c>
      <c r="H1189">
        <v>8394</v>
      </c>
      <c r="I1189">
        <v>8031</v>
      </c>
      <c r="J1189">
        <v>8063</v>
      </c>
      <c r="K1189">
        <v>61</v>
      </c>
      <c r="L1189">
        <v>43</v>
      </c>
      <c r="M1189">
        <v>64</v>
      </c>
      <c r="N1189">
        <v>55</v>
      </c>
      <c r="O1189">
        <v>96</v>
      </c>
      <c r="P1189">
        <v>81</v>
      </c>
      <c r="Q1189">
        <v>2</v>
      </c>
      <c r="R1189">
        <v>5</v>
      </c>
      <c r="S1189">
        <v>137</v>
      </c>
      <c r="T1189">
        <v>147</v>
      </c>
      <c r="U1189">
        <v>8263</v>
      </c>
      <c r="V1189">
        <v>8270</v>
      </c>
      <c r="W1189">
        <v>128</v>
      </c>
      <c r="X1189">
        <v>124</v>
      </c>
    </row>
    <row r="1190" spans="1:24" hidden="1" x14ac:dyDescent="0.25">
      <c r="A1190" s="74" t="str">
        <f t="shared" si="18"/>
        <v>23023</v>
      </c>
      <c r="B1190">
        <v>23</v>
      </c>
      <c r="C1190">
        <v>23</v>
      </c>
      <c r="D1190" t="s">
        <v>940</v>
      </c>
      <c r="E1190" t="s">
        <v>947</v>
      </c>
      <c r="F1190">
        <v>35856</v>
      </c>
      <c r="G1190">
        <v>17437</v>
      </c>
      <c r="H1190">
        <v>18419</v>
      </c>
      <c r="I1190">
        <v>16700</v>
      </c>
      <c r="J1190">
        <v>17709</v>
      </c>
      <c r="K1190">
        <v>201</v>
      </c>
      <c r="L1190">
        <v>130</v>
      </c>
      <c r="M1190">
        <v>81</v>
      </c>
      <c r="N1190">
        <v>91</v>
      </c>
      <c r="O1190">
        <v>150</v>
      </c>
      <c r="P1190">
        <v>162</v>
      </c>
      <c r="Q1190">
        <v>3</v>
      </c>
      <c r="R1190">
        <v>7</v>
      </c>
      <c r="S1190">
        <v>302</v>
      </c>
      <c r="T1190">
        <v>320</v>
      </c>
      <c r="U1190">
        <v>17077</v>
      </c>
      <c r="V1190">
        <v>18113</v>
      </c>
      <c r="W1190">
        <v>360</v>
      </c>
      <c r="X1190">
        <v>306</v>
      </c>
    </row>
    <row r="1191" spans="1:24" hidden="1" x14ac:dyDescent="0.25">
      <c r="A1191" s="74" t="str">
        <f t="shared" si="18"/>
        <v>23025</v>
      </c>
      <c r="B1191">
        <v>23</v>
      </c>
      <c r="C1191">
        <v>25</v>
      </c>
      <c r="D1191" t="s">
        <v>940</v>
      </c>
      <c r="E1191" t="s">
        <v>948</v>
      </c>
      <c r="F1191">
        <v>50484</v>
      </c>
      <c r="G1191">
        <v>25098</v>
      </c>
      <c r="H1191">
        <v>25386</v>
      </c>
      <c r="I1191">
        <v>24181</v>
      </c>
      <c r="J1191">
        <v>24477</v>
      </c>
      <c r="K1191">
        <v>202</v>
      </c>
      <c r="L1191">
        <v>121</v>
      </c>
      <c r="M1191">
        <v>144</v>
      </c>
      <c r="N1191">
        <v>150</v>
      </c>
      <c r="O1191">
        <v>167</v>
      </c>
      <c r="P1191">
        <v>206</v>
      </c>
      <c r="Q1191">
        <v>10</v>
      </c>
      <c r="R1191">
        <v>8</v>
      </c>
      <c r="S1191">
        <v>394</v>
      </c>
      <c r="T1191">
        <v>424</v>
      </c>
      <c r="U1191">
        <v>24782</v>
      </c>
      <c r="V1191">
        <v>25107</v>
      </c>
      <c r="W1191">
        <v>316</v>
      </c>
      <c r="X1191">
        <v>279</v>
      </c>
    </row>
    <row r="1192" spans="1:24" hidden="1" x14ac:dyDescent="0.25">
      <c r="A1192" s="74" t="str">
        <f t="shared" si="18"/>
        <v>23027</v>
      </c>
      <c r="B1192">
        <v>23</v>
      </c>
      <c r="C1192">
        <v>27</v>
      </c>
      <c r="D1192" t="s">
        <v>940</v>
      </c>
      <c r="E1192" t="s">
        <v>949</v>
      </c>
      <c r="F1192">
        <v>39715</v>
      </c>
      <c r="G1192">
        <v>19606</v>
      </c>
      <c r="H1192">
        <v>20109</v>
      </c>
      <c r="I1192">
        <v>18898</v>
      </c>
      <c r="J1192">
        <v>19470</v>
      </c>
      <c r="K1192">
        <v>155</v>
      </c>
      <c r="L1192">
        <v>87</v>
      </c>
      <c r="M1192">
        <v>115</v>
      </c>
      <c r="N1192">
        <v>90</v>
      </c>
      <c r="O1192">
        <v>100</v>
      </c>
      <c r="P1192">
        <v>149</v>
      </c>
      <c r="Q1192">
        <v>6</v>
      </c>
      <c r="R1192">
        <v>12</v>
      </c>
      <c r="S1192">
        <v>332</v>
      </c>
      <c r="T1192">
        <v>301</v>
      </c>
      <c r="U1192">
        <v>19231</v>
      </c>
      <c r="V1192">
        <v>19829</v>
      </c>
      <c r="W1192">
        <v>375</v>
      </c>
      <c r="X1192">
        <v>280</v>
      </c>
    </row>
    <row r="1193" spans="1:24" hidden="1" x14ac:dyDescent="0.25">
      <c r="A1193" s="74" t="str">
        <f t="shared" si="18"/>
        <v>23029</v>
      </c>
      <c r="B1193">
        <v>23</v>
      </c>
      <c r="C1193">
        <v>29</v>
      </c>
      <c r="D1193" t="s">
        <v>940</v>
      </c>
      <c r="E1193" t="s">
        <v>75</v>
      </c>
      <c r="F1193">
        <v>31379</v>
      </c>
      <c r="G1193">
        <v>15368</v>
      </c>
      <c r="H1193">
        <v>16011</v>
      </c>
      <c r="I1193">
        <v>14015</v>
      </c>
      <c r="J1193">
        <v>14641</v>
      </c>
      <c r="K1193">
        <v>128</v>
      </c>
      <c r="L1193">
        <v>94</v>
      </c>
      <c r="M1193">
        <v>823</v>
      </c>
      <c r="N1193">
        <v>853</v>
      </c>
      <c r="O1193">
        <v>74</v>
      </c>
      <c r="P1193">
        <v>84</v>
      </c>
      <c r="Q1193">
        <v>3</v>
      </c>
      <c r="R1193">
        <v>7</v>
      </c>
      <c r="S1193">
        <v>325</v>
      </c>
      <c r="T1193">
        <v>332</v>
      </c>
      <c r="U1193">
        <v>14977</v>
      </c>
      <c r="V1193">
        <v>15597</v>
      </c>
      <c r="W1193">
        <v>391</v>
      </c>
      <c r="X1193">
        <v>414</v>
      </c>
    </row>
    <row r="1194" spans="1:24" hidden="1" x14ac:dyDescent="0.25">
      <c r="A1194" s="74" t="str">
        <f t="shared" si="18"/>
        <v>23031</v>
      </c>
      <c r="B1194">
        <v>23</v>
      </c>
      <c r="C1194">
        <v>31</v>
      </c>
      <c r="D1194" t="s">
        <v>940</v>
      </c>
      <c r="E1194" t="s">
        <v>950</v>
      </c>
      <c r="F1194">
        <v>207641</v>
      </c>
      <c r="G1194">
        <v>101270</v>
      </c>
      <c r="H1194">
        <v>106371</v>
      </c>
      <c r="I1194">
        <v>96500</v>
      </c>
      <c r="J1194">
        <v>101643</v>
      </c>
      <c r="K1194">
        <v>1250</v>
      </c>
      <c r="L1194">
        <v>926</v>
      </c>
      <c r="M1194">
        <v>410</v>
      </c>
      <c r="N1194">
        <v>380</v>
      </c>
      <c r="O1194">
        <v>1273</v>
      </c>
      <c r="P1194">
        <v>1576</v>
      </c>
      <c r="Q1194">
        <v>28</v>
      </c>
      <c r="R1194">
        <v>33</v>
      </c>
      <c r="S1194">
        <v>1809</v>
      </c>
      <c r="T1194">
        <v>1813</v>
      </c>
      <c r="U1194">
        <v>99331</v>
      </c>
      <c r="V1194">
        <v>104480</v>
      </c>
      <c r="W1194">
        <v>1939</v>
      </c>
      <c r="X1194">
        <v>1891</v>
      </c>
    </row>
    <row r="1195" spans="1:24" hidden="1" x14ac:dyDescent="0.25">
      <c r="A1195" s="74" t="str">
        <f t="shared" si="18"/>
        <v>24001</v>
      </c>
      <c r="B1195">
        <v>24</v>
      </c>
      <c r="C1195">
        <v>1</v>
      </c>
      <c r="D1195" t="s">
        <v>951</v>
      </c>
      <c r="E1195" t="s">
        <v>952</v>
      </c>
      <c r="F1195">
        <v>70416</v>
      </c>
      <c r="G1195">
        <v>36692</v>
      </c>
      <c r="H1195">
        <v>33724</v>
      </c>
      <c r="I1195">
        <v>30968</v>
      </c>
      <c r="J1195">
        <v>31174</v>
      </c>
      <c r="K1195">
        <v>4539</v>
      </c>
      <c r="L1195">
        <v>1279</v>
      </c>
      <c r="M1195">
        <v>80</v>
      </c>
      <c r="N1195">
        <v>73</v>
      </c>
      <c r="O1195">
        <v>349</v>
      </c>
      <c r="P1195">
        <v>448</v>
      </c>
      <c r="Q1195">
        <v>24</v>
      </c>
      <c r="R1195">
        <v>25</v>
      </c>
      <c r="S1195">
        <v>732</v>
      </c>
      <c r="T1195">
        <v>725</v>
      </c>
      <c r="U1195">
        <v>35822</v>
      </c>
      <c r="V1195">
        <v>33238</v>
      </c>
      <c r="W1195">
        <v>870</v>
      </c>
      <c r="X1195">
        <v>486</v>
      </c>
    </row>
    <row r="1196" spans="1:24" hidden="1" x14ac:dyDescent="0.25">
      <c r="A1196" s="74" t="str">
        <f t="shared" si="18"/>
        <v>24003</v>
      </c>
      <c r="B1196">
        <v>24</v>
      </c>
      <c r="C1196">
        <v>3</v>
      </c>
      <c r="D1196" t="s">
        <v>951</v>
      </c>
      <c r="E1196" t="s">
        <v>953</v>
      </c>
      <c r="F1196">
        <v>579234</v>
      </c>
      <c r="G1196">
        <v>286470</v>
      </c>
      <c r="H1196">
        <v>292764</v>
      </c>
      <c r="I1196">
        <v>212577</v>
      </c>
      <c r="J1196">
        <v>213735</v>
      </c>
      <c r="K1196">
        <v>51507</v>
      </c>
      <c r="L1196">
        <v>54417</v>
      </c>
      <c r="M1196">
        <v>1363</v>
      </c>
      <c r="N1196">
        <v>1241</v>
      </c>
      <c r="O1196">
        <v>11174</v>
      </c>
      <c r="P1196">
        <v>13263</v>
      </c>
      <c r="Q1196">
        <v>356</v>
      </c>
      <c r="R1196">
        <v>330</v>
      </c>
      <c r="S1196">
        <v>9493</v>
      </c>
      <c r="T1196">
        <v>9778</v>
      </c>
      <c r="U1196">
        <v>261241</v>
      </c>
      <c r="V1196">
        <v>269195</v>
      </c>
      <c r="W1196">
        <v>25229</v>
      </c>
      <c r="X1196">
        <v>23569</v>
      </c>
    </row>
    <row r="1197" spans="1:24" hidden="1" x14ac:dyDescent="0.25">
      <c r="A1197" s="74" t="str">
        <f t="shared" si="18"/>
        <v>24005</v>
      </c>
      <c r="B1197">
        <v>24</v>
      </c>
      <c r="C1197">
        <v>5</v>
      </c>
      <c r="D1197" t="s">
        <v>951</v>
      </c>
      <c r="E1197" t="s">
        <v>954</v>
      </c>
      <c r="F1197">
        <v>827370</v>
      </c>
      <c r="G1197">
        <v>391735</v>
      </c>
      <c r="H1197">
        <v>435635</v>
      </c>
      <c r="I1197">
        <v>240404</v>
      </c>
      <c r="J1197">
        <v>257576</v>
      </c>
      <c r="K1197">
        <v>113188</v>
      </c>
      <c r="L1197">
        <v>137721</v>
      </c>
      <c r="M1197">
        <v>1845</v>
      </c>
      <c r="N1197">
        <v>1873</v>
      </c>
      <c r="O1197">
        <v>25563</v>
      </c>
      <c r="P1197">
        <v>26703</v>
      </c>
      <c r="Q1197">
        <v>297</v>
      </c>
      <c r="R1197">
        <v>337</v>
      </c>
      <c r="S1197">
        <v>10438</v>
      </c>
      <c r="T1197">
        <v>11425</v>
      </c>
      <c r="U1197">
        <v>366720</v>
      </c>
      <c r="V1197">
        <v>412576</v>
      </c>
      <c r="W1197">
        <v>25015</v>
      </c>
      <c r="X1197">
        <v>23059</v>
      </c>
    </row>
    <row r="1198" spans="1:24" hidden="1" x14ac:dyDescent="0.25">
      <c r="A1198" s="74" t="str">
        <f t="shared" si="18"/>
        <v>24009</v>
      </c>
      <c r="B1198">
        <v>24</v>
      </c>
      <c r="C1198">
        <v>9</v>
      </c>
      <c r="D1198" t="s">
        <v>951</v>
      </c>
      <c r="E1198" t="s">
        <v>955</v>
      </c>
      <c r="F1198">
        <v>92525</v>
      </c>
      <c r="G1198">
        <v>45848</v>
      </c>
      <c r="H1198">
        <v>46677</v>
      </c>
      <c r="I1198">
        <v>37302</v>
      </c>
      <c r="J1198">
        <v>37662</v>
      </c>
      <c r="K1198">
        <v>5996</v>
      </c>
      <c r="L1198">
        <v>6290</v>
      </c>
      <c r="M1198">
        <v>230</v>
      </c>
      <c r="N1198">
        <v>195</v>
      </c>
      <c r="O1198">
        <v>751</v>
      </c>
      <c r="P1198">
        <v>999</v>
      </c>
      <c r="Q1198">
        <v>54</v>
      </c>
      <c r="R1198">
        <v>50</v>
      </c>
      <c r="S1198">
        <v>1515</v>
      </c>
      <c r="T1198">
        <v>1481</v>
      </c>
      <c r="U1198">
        <v>43813</v>
      </c>
      <c r="V1198">
        <v>44644</v>
      </c>
      <c r="W1198">
        <v>2035</v>
      </c>
      <c r="X1198">
        <v>2033</v>
      </c>
    </row>
    <row r="1199" spans="1:24" hidden="1" x14ac:dyDescent="0.25">
      <c r="A1199" s="74" t="str">
        <f t="shared" si="18"/>
        <v>24011</v>
      </c>
      <c r="B1199">
        <v>24</v>
      </c>
      <c r="C1199">
        <v>11</v>
      </c>
      <c r="D1199" t="s">
        <v>951</v>
      </c>
      <c r="E1199" t="s">
        <v>956</v>
      </c>
      <c r="F1199">
        <v>33406</v>
      </c>
      <c r="G1199">
        <v>16340</v>
      </c>
      <c r="H1199">
        <v>17066</v>
      </c>
      <c r="I1199">
        <v>13248</v>
      </c>
      <c r="J1199">
        <v>13810</v>
      </c>
      <c r="K1199">
        <v>2209</v>
      </c>
      <c r="L1199">
        <v>2508</v>
      </c>
      <c r="M1199">
        <v>178</v>
      </c>
      <c r="N1199">
        <v>112</v>
      </c>
      <c r="O1199">
        <v>198</v>
      </c>
      <c r="P1199">
        <v>202</v>
      </c>
      <c r="Q1199">
        <v>72</v>
      </c>
      <c r="R1199">
        <v>35</v>
      </c>
      <c r="S1199">
        <v>435</v>
      </c>
      <c r="T1199">
        <v>399</v>
      </c>
      <c r="U1199">
        <v>14940</v>
      </c>
      <c r="V1199">
        <v>15858</v>
      </c>
      <c r="W1199">
        <v>1400</v>
      </c>
      <c r="X1199">
        <v>1208</v>
      </c>
    </row>
    <row r="1200" spans="1:24" hidden="1" x14ac:dyDescent="0.25">
      <c r="A1200" s="74" t="str">
        <f t="shared" si="18"/>
        <v>24013</v>
      </c>
      <c r="B1200">
        <v>24</v>
      </c>
      <c r="C1200">
        <v>13</v>
      </c>
      <c r="D1200" t="s">
        <v>951</v>
      </c>
      <c r="E1200" t="s">
        <v>247</v>
      </c>
      <c r="F1200">
        <v>168447</v>
      </c>
      <c r="G1200">
        <v>83303</v>
      </c>
      <c r="H1200">
        <v>85144</v>
      </c>
      <c r="I1200">
        <v>76133</v>
      </c>
      <c r="J1200">
        <v>78277</v>
      </c>
      <c r="K1200">
        <v>3679</v>
      </c>
      <c r="L1200">
        <v>2918</v>
      </c>
      <c r="M1200">
        <v>238</v>
      </c>
      <c r="N1200">
        <v>215</v>
      </c>
      <c r="O1200">
        <v>1571</v>
      </c>
      <c r="P1200">
        <v>1939</v>
      </c>
      <c r="Q1200">
        <v>36</v>
      </c>
      <c r="R1200">
        <v>62</v>
      </c>
      <c r="S1200">
        <v>1646</v>
      </c>
      <c r="T1200">
        <v>1733</v>
      </c>
      <c r="U1200">
        <v>79957</v>
      </c>
      <c r="V1200">
        <v>81982</v>
      </c>
      <c r="W1200">
        <v>3346</v>
      </c>
      <c r="X1200">
        <v>3162</v>
      </c>
    </row>
    <row r="1201" spans="1:24" hidden="1" x14ac:dyDescent="0.25">
      <c r="A1201" s="74" t="str">
        <f t="shared" si="18"/>
        <v>24015</v>
      </c>
      <c r="B1201">
        <v>24</v>
      </c>
      <c r="C1201">
        <v>15</v>
      </c>
      <c r="D1201" t="s">
        <v>951</v>
      </c>
      <c r="E1201" t="s">
        <v>957</v>
      </c>
      <c r="F1201">
        <v>102855</v>
      </c>
      <c r="G1201">
        <v>50949</v>
      </c>
      <c r="H1201">
        <v>51906</v>
      </c>
      <c r="I1201">
        <v>44893</v>
      </c>
      <c r="J1201">
        <v>45934</v>
      </c>
      <c r="K1201">
        <v>3811</v>
      </c>
      <c r="L1201">
        <v>3690</v>
      </c>
      <c r="M1201">
        <v>213</v>
      </c>
      <c r="N1201">
        <v>209</v>
      </c>
      <c r="O1201">
        <v>669</v>
      </c>
      <c r="P1201">
        <v>801</v>
      </c>
      <c r="Q1201">
        <v>38</v>
      </c>
      <c r="R1201">
        <v>29</v>
      </c>
      <c r="S1201">
        <v>1325</v>
      </c>
      <c r="T1201">
        <v>1243</v>
      </c>
      <c r="U1201">
        <v>48414</v>
      </c>
      <c r="V1201">
        <v>49621</v>
      </c>
      <c r="W1201">
        <v>2535</v>
      </c>
      <c r="X1201">
        <v>2285</v>
      </c>
    </row>
    <row r="1202" spans="1:24" hidden="1" x14ac:dyDescent="0.25">
      <c r="A1202" s="74" t="str">
        <f t="shared" si="18"/>
        <v>24017</v>
      </c>
      <c r="B1202">
        <v>24</v>
      </c>
      <c r="C1202">
        <v>17</v>
      </c>
      <c r="D1202" t="s">
        <v>951</v>
      </c>
      <c r="E1202" t="s">
        <v>958</v>
      </c>
      <c r="F1202">
        <v>163257</v>
      </c>
      <c r="G1202">
        <v>78682</v>
      </c>
      <c r="H1202">
        <v>84575</v>
      </c>
      <c r="I1202">
        <v>33736</v>
      </c>
      <c r="J1202">
        <v>34196</v>
      </c>
      <c r="K1202">
        <v>38627</v>
      </c>
      <c r="L1202">
        <v>43137</v>
      </c>
      <c r="M1202">
        <v>586</v>
      </c>
      <c r="N1202">
        <v>671</v>
      </c>
      <c r="O1202">
        <v>2444</v>
      </c>
      <c r="P1202">
        <v>3101</v>
      </c>
      <c r="Q1202">
        <v>116</v>
      </c>
      <c r="R1202">
        <v>102</v>
      </c>
      <c r="S1202">
        <v>3173</v>
      </c>
      <c r="T1202">
        <v>3368</v>
      </c>
      <c r="U1202">
        <v>73589</v>
      </c>
      <c r="V1202">
        <v>79457</v>
      </c>
      <c r="W1202">
        <v>5093</v>
      </c>
      <c r="X1202">
        <v>5118</v>
      </c>
    </row>
    <row r="1203" spans="1:24" hidden="1" x14ac:dyDescent="0.25">
      <c r="A1203" s="74" t="str">
        <f t="shared" si="18"/>
        <v>24019</v>
      </c>
      <c r="B1203">
        <v>24</v>
      </c>
      <c r="C1203">
        <v>19</v>
      </c>
      <c r="D1203" t="s">
        <v>951</v>
      </c>
      <c r="E1203" t="s">
        <v>959</v>
      </c>
      <c r="F1203">
        <v>31929</v>
      </c>
      <c r="G1203">
        <v>15153</v>
      </c>
      <c r="H1203">
        <v>16776</v>
      </c>
      <c r="I1203">
        <v>10242</v>
      </c>
      <c r="J1203">
        <v>11061</v>
      </c>
      <c r="K1203">
        <v>4264</v>
      </c>
      <c r="L1203">
        <v>5002</v>
      </c>
      <c r="M1203">
        <v>86</v>
      </c>
      <c r="N1203">
        <v>79</v>
      </c>
      <c r="O1203">
        <v>174</v>
      </c>
      <c r="P1203">
        <v>219</v>
      </c>
      <c r="Q1203">
        <v>13</v>
      </c>
      <c r="R1203">
        <v>8</v>
      </c>
      <c r="S1203">
        <v>374</v>
      </c>
      <c r="T1203">
        <v>407</v>
      </c>
      <c r="U1203">
        <v>14222</v>
      </c>
      <c r="V1203">
        <v>15758</v>
      </c>
      <c r="W1203">
        <v>931</v>
      </c>
      <c r="X1203">
        <v>1018</v>
      </c>
    </row>
    <row r="1204" spans="1:24" hidden="1" x14ac:dyDescent="0.25">
      <c r="A1204" s="74" t="str">
        <f t="shared" si="18"/>
        <v>24021</v>
      </c>
      <c r="B1204">
        <v>24</v>
      </c>
      <c r="C1204">
        <v>21</v>
      </c>
      <c r="D1204" t="s">
        <v>951</v>
      </c>
      <c r="E1204" t="s">
        <v>960</v>
      </c>
      <c r="F1204">
        <v>259547</v>
      </c>
      <c r="G1204">
        <v>127888</v>
      </c>
      <c r="H1204">
        <v>131659</v>
      </c>
      <c r="I1204">
        <v>103011</v>
      </c>
      <c r="J1204">
        <v>106380</v>
      </c>
      <c r="K1204">
        <v>13957</v>
      </c>
      <c r="L1204">
        <v>13718</v>
      </c>
      <c r="M1204">
        <v>671</v>
      </c>
      <c r="N1204">
        <v>641</v>
      </c>
      <c r="O1204">
        <v>6127</v>
      </c>
      <c r="P1204">
        <v>6737</v>
      </c>
      <c r="Q1204">
        <v>123</v>
      </c>
      <c r="R1204">
        <v>107</v>
      </c>
      <c r="S1204">
        <v>3999</v>
      </c>
      <c r="T1204">
        <v>4076</v>
      </c>
      <c r="U1204">
        <v>114069</v>
      </c>
      <c r="V1204">
        <v>118112</v>
      </c>
      <c r="W1204">
        <v>13819</v>
      </c>
      <c r="X1204">
        <v>13547</v>
      </c>
    </row>
    <row r="1205" spans="1:24" hidden="1" x14ac:dyDescent="0.25">
      <c r="A1205" s="74" t="str">
        <f t="shared" si="18"/>
        <v>24023</v>
      </c>
      <c r="B1205">
        <v>24</v>
      </c>
      <c r="C1205">
        <v>23</v>
      </c>
      <c r="D1205" t="s">
        <v>951</v>
      </c>
      <c r="E1205" t="s">
        <v>961</v>
      </c>
      <c r="F1205">
        <v>29014</v>
      </c>
      <c r="G1205">
        <v>14324</v>
      </c>
      <c r="H1205">
        <v>14690</v>
      </c>
      <c r="I1205">
        <v>13907</v>
      </c>
      <c r="J1205">
        <v>14325</v>
      </c>
      <c r="K1205">
        <v>214</v>
      </c>
      <c r="L1205">
        <v>108</v>
      </c>
      <c r="M1205">
        <v>24</v>
      </c>
      <c r="N1205">
        <v>39</v>
      </c>
      <c r="O1205">
        <v>36</v>
      </c>
      <c r="P1205">
        <v>84</v>
      </c>
      <c r="Q1205">
        <v>1</v>
      </c>
      <c r="R1205">
        <v>0</v>
      </c>
      <c r="S1205">
        <v>142</v>
      </c>
      <c r="T1205">
        <v>134</v>
      </c>
      <c r="U1205">
        <v>14144</v>
      </c>
      <c r="V1205">
        <v>14524</v>
      </c>
      <c r="W1205">
        <v>180</v>
      </c>
      <c r="X1205">
        <v>166</v>
      </c>
    </row>
    <row r="1206" spans="1:24" hidden="1" x14ac:dyDescent="0.25">
      <c r="A1206" s="74" t="str">
        <f t="shared" si="18"/>
        <v>24025</v>
      </c>
      <c r="B1206">
        <v>24</v>
      </c>
      <c r="C1206">
        <v>25</v>
      </c>
      <c r="D1206" t="s">
        <v>951</v>
      </c>
      <c r="E1206" t="s">
        <v>962</v>
      </c>
      <c r="F1206">
        <v>255441</v>
      </c>
      <c r="G1206">
        <v>125126</v>
      </c>
      <c r="H1206">
        <v>130315</v>
      </c>
      <c r="I1206">
        <v>99060</v>
      </c>
      <c r="J1206">
        <v>102270</v>
      </c>
      <c r="K1206">
        <v>18221</v>
      </c>
      <c r="L1206">
        <v>19677</v>
      </c>
      <c r="M1206">
        <v>415</v>
      </c>
      <c r="N1206">
        <v>409</v>
      </c>
      <c r="O1206">
        <v>3663</v>
      </c>
      <c r="P1206">
        <v>4205</v>
      </c>
      <c r="Q1206">
        <v>121</v>
      </c>
      <c r="R1206">
        <v>125</v>
      </c>
      <c r="S1206">
        <v>3646</v>
      </c>
      <c r="T1206">
        <v>3629</v>
      </c>
      <c r="U1206">
        <v>118786</v>
      </c>
      <c r="V1206">
        <v>124440</v>
      </c>
      <c r="W1206">
        <v>6340</v>
      </c>
      <c r="X1206">
        <v>5875</v>
      </c>
    </row>
    <row r="1207" spans="1:24" hidden="1" x14ac:dyDescent="0.25">
      <c r="A1207" s="74" t="str">
        <f t="shared" si="18"/>
        <v>24027</v>
      </c>
      <c r="B1207">
        <v>24</v>
      </c>
      <c r="C1207">
        <v>27</v>
      </c>
      <c r="D1207" t="s">
        <v>951</v>
      </c>
      <c r="E1207" t="s">
        <v>263</v>
      </c>
      <c r="F1207">
        <v>325690</v>
      </c>
      <c r="G1207">
        <v>159356</v>
      </c>
      <c r="H1207">
        <v>166334</v>
      </c>
      <c r="I1207">
        <v>90833</v>
      </c>
      <c r="J1207">
        <v>91390</v>
      </c>
      <c r="K1207">
        <v>30741</v>
      </c>
      <c r="L1207">
        <v>35672</v>
      </c>
      <c r="M1207">
        <v>734</v>
      </c>
      <c r="N1207">
        <v>651</v>
      </c>
      <c r="O1207">
        <v>30718</v>
      </c>
      <c r="P1207">
        <v>32102</v>
      </c>
      <c r="Q1207">
        <v>139</v>
      </c>
      <c r="R1207">
        <v>139</v>
      </c>
      <c r="S1207">
        <v>6191</v>
      </c>
      <c r="T1207">
        <v>6380</v>
      </c>
      <c r="U1207">
        <v>147274</v>
      </c>
      <c r="V1207">
        <v>154534</v>
      </c>
      <c r="W1207">
        <v>12082</v>
      </c>
      <c r="X1207">
        <v>11800</v>
      </c>
    </row>
    <row r="1208" spans="1:24" hidden="1" x14ac:dyDescent="0.25">
      <c r="A1208" s="74" t="str">
        <f t="shared" si="18"/>
        <v>24029</v>
      </c>
      <c r="B1208">
        <v>24</v>
      </c>
      <c r="C1208">
        <v>29</v>
      </c>
      <c r="D1208" t="s">
        <v>951</v>
      </c>
      <c r="E1208" t="s">
        <v>414</v>
      </c>
      <c r="F1208">
        <v>19422</v>
      </c>
      <c r="G1208">
        <v>9339</v>
      </c>
      <c r="H1208">
        <v>10083</v>
      </c>
      <c r="I1208">
        <v>7614</v>
      </c>
      <c r="J1208">
        <v>8176</v>
      </c>
      <c r="K1208">
        <v>1361</v>
      </c>
      <c r="L1208">
        <v>1532</v>
      </c>
      <c r="M1208">
        <v>36</v>
      </c>
      <c r="N1208">
        <v>32</v>
      </c>
      <c r="O1208">
        <v>131</v>
      </c>
      <c r="P1208">
        <v>140</v>
      </c>
      <c r="Q1208">
        <v>5</v>
      </c>
      <c r="R1208">
        <v>5</v>
      </c>
      <c r="S1208">
        <v>192</v>
      </c>
      <c r="T1208">
        <v>198</v>
      </c>
      <c r="U1208">
        <v>8826</v>
      </c>
      <c r="V1208">
        <v>9725</v>
      </c>
      <c r="W1208">
        <v>513</v>
      </c>
      <c r="X1208">
        <v>358</v>
      </c>
    </row>
    <row r="1209" spans="1:24" hidden="1" x14ac:dyDescent="0.25">
      <c r="A1209" s="74" t="str">
        <f t="shared" si="18"/>
        <v>24031</v>
      </c>
      <c r="B1209">
        <v>24</v>
      </c>
      <c r="C1209">
        <v>31</v>
      </c>
      <c r="D1209" t="s">
        <v>951</v>
      </c>
      <c r="E1209" t="s">
        <v>180</v>
      </c>
      <c r="F1209">
        <v>1050688</v>
      </c>
      <c r="G1209">
        <v>508057</v>
      </c>
      <c r="H1209">
        <v>542631</v>
      </c>
      <c r="I1209">
        <v>310147</v>
      </c>
      <c r="J1209">
        <v>319916</v>
      </c>
      <c r="K1209">
        <v>98795</v>
      </c>
      <c r="L1209">
        <v>112752</v>
      </c>
      <c r="M1209">
        <v>3997</v>
      </c>
      <c r="N1209">
        <v>3787</v>
      </c>
      <c r="O1209">
        <v>76944</v>
      </c>
      <c r="P1209">
        <v>86901</v>
      </c>
      <c r="Q1209">
        <v>543</v>
      </c>
      <c r="R1209">
        <v>519</v>
      </c>
      <c r="S1209">
        <v>17631</v>
      </c>
      <c r="T1209">
        <v>18756</v>
      </c>
      <c r="U1209">
        <v>401598</v>
      </c>
      <c r="V1209">
        <v>438317</v>
      </c>
      <c r="W1209">
        <v>106459</v>
      </c>
      <c r="X1209">
        <v>104314</v>
      </c>
    </row>
    <row r="1210" spans="1:24" hidden="1" x14ac:dyDescent="0.25">
      <c r="A1210" s="74" t="str">
        <f t="shared" si="18"/>
        <v>24033</v>
      </c>
      <c r="B1210">
        <v>24</v>
      </c>
      <c r="C1210">
        <v>33</v>
      </c>
      <c r="D1210" t="s">
        <v>951</v>
      </c>
      <c r="E1210" t="s">
        <v>963</v>
      </c>
      <c r="F1210">
        <v>909327</v>
      </c>
      <c r="G1210">
        <v>437023</v>
      </c>
      <c r="H1210">
        <v>472304</v>
      </c>
      <c r="I1210">
        <v>128346</v>
      </c>
      <c r="J1210">
        <v>117799</v>
      </c>
      <c r="K1210">
        <v>270884</v>
      </c>
      <c r="L1210">
        <v>314429</v>
      </c>
      <c r="M1210">
        <v>5758</v>
      </c>
      <c r="N1210">
        <v>5197</v>
      </c>
      <c r="O1210">
        <v>19224</v>
      </c>
      <c r="P1210">
        <v>20937</v>
      </c>
      <c r="Q1210">
        <v>871</v>
      </c>
      <c r="R1210">
        <v>877</v>
      </c>
      <c r="S1210">
        <v>11940</v>
      </c>
      <c r="T1210">
        <v>13065</v>
      </c>
      <c r="U1210">
        <v>342341</v>
      </c>
      <c r="V1210">
        <v>389259</v>
      </c>
      <c r="W1210">
        <v>94682</v>
      </c>
      <c r="X1210">
        <v>83045</v>
      </c>
    </row>
    <row r="1211" spans="1:24" hidden="1" x14ac:dyDescent="0.25">
      <c r="A1211" s="74" t="str">
        <f t="shared" si="18"/>
        <v>24035</v>
      </c>
      <c r="B1211">
        <v>24</v>
      </c>
      <c r="C1211">
        <v>35</v>
      </c>
      <c r="D1211" t="s">
        <v>951</v>
      </c>
      <c r="E1211" t="s">
        <v>964</v>
      </c>
      <c r="F1211">
        <v>50381</v>
      </c>
      <c r="G1211">
        <v>25010</v>
      </c>
      <c r="H1211">
        <v>25371</v>
      </c>
      <c r="I1211">
        <v>22444</v>
      </c>
      <c r="J1211">
        <v>22808</v>
      </c>
      <c r="K1211">
        <v>1640</v>
      </c>
      <c r="L1211">
        <v>1554</v>
      </c>
      <c r="M1211">
        <v>127</v>
      </c>
      <c r="N1211">
        <v>116</v>
      </c>
      <c r="O1211">
        <v>279</v>
      </c>
      <c r="P1211">
        <v>324</v>
      </c>
      <c r="Q1211">
        <v>27</v>
      </c>
      <c r="R1211">
        <v>35</v>
      </c>
      <c r="S1211">
        <v>493</v>
      </c>
      <c r="T1211">
        <v>534</v>
      </c>
      <c r="U1211">
        <v>23931</v>
      </c>
      <c r="V1211">
        <v>24302</v>
      </c>
      <c r="W1211">
        <v>1079</v>
      </c>
      <c r="X1211">
        <v>1069</v>
      </c>
    </row>
    <row r="1212" spans="1:24" hidden="1" x14ac:dyDescent="0.25">
      <c r="A1212" s="74" t="str">
        <f t="shared" si="18"/>
        <v>24037</v>
      </c>
      <c r="B1212">
        <v>24</v>
      </c>
      <c r="C1212">
        <v>37</v>
      </c>
      <c r="D1212" t="s">
        <v>951</v>
      </c>
      <c r="E1212" t="s">
        <v>965</v>
      </c>
      <c r="F1212">
        <v>113510</v>
      </c>
      <c r="G1212">
        <v>56766</v>
      </c>
      <c r="H1212">
        <v>56744</v>
      </c>
      <c r="I1212">
        <v>44746</v>
      </c>
      <c r="J1212">
        <v>43849</v>
      </c>
      <c r="K1212">
        <v>8268</v>
      </c>
      <c r="L1212">
        <v>8601</v>
      </c>
      <c r="M1212">
        <v>272</v>
      </c>
      <c r="N1212">
        <v>282</v>
      </c>
      <c r="O1212">
        <v>1432</v>
      </c>
      <c r="P1212">
        <v>1864</v>
      </c>
      <c r="Q1212">
        <v>85</v>
      </c>
      <c r="R1212">
        <v>60</v>
      </c>
      <c r="S1212">
        <v>1963</v>
      </c>
      <c r="T1212">
        <v>2088</v>
      </c>
      <c r="U1212">
        <v>53395</v>
      </c>
      <c r="V1212">
        <v>53773</v>
      </c>
      <c r="W1212">
        <v>3371</v>
      </c>
      <c r="X1212">
        <v>2971</v>
      </c>
    </row>
    <row r="1213" spans="1:24" hidden="1" x14ac:dyDescent="0.25">
      <c r="A1213" s="74" t="str">
        <f t="shared" si="18"/>
        <v>24039</v>
      </c>
      <c r="B1213">
        <v>24</v>
      </c>
      <c r="C1213">
        <v>39</v>
      </c>
      <c r="D1213" t="s">
        <v>951</v>
      </c>
      <c r="E1213" t="s">
        <v>948</v>
      </c>
      <c r="F1213">
        <v>25616</v>
      </c>
      <c r="G1213">
        <v>13859</v>
      </c>
      <c r="H1213">
        <v>11757</v>
      </c>
      <c r="I1213">
        <v>7177</v>
      </c>
      <c r="J1213">
        <v>6719</v>
      </c>
      <c r="K1213">
        <v>6137</v>
      </c>
      <c r="L1213">
        <v>4497</v>
      </c>
      <c r="M1213">
        <v>75</v>
      </c>
      <c r="N1213">
        <v>47</v>
      </c>
      <c r="O1213">
        <v>122</v>
      </c>
      <c r="P1213">
        <v>136</v>
      </c>
      <c r="Q1213">
        <v>10</v>
      </c>
      <c r="R1213">
        <v>9</v>
      </c>
      <c r="S1213">
        <v>338</v>
      </c>
      <c r="T1213">
        <v>349</v>
      </c>
      <c r="U1213">
        <v>13351</v>
      </c>
      <c r="V1213">
        <v>11231</v>
      </c>
      <c r="W1213">
        <v>508</v>
      </c>
      <c r="X1213">
        <v>526</v>
      </c>
    </row>
    <row r="1214" spans="1:24" hidden="1" x14ac:dyDescent="0.25">
      <c r="A1214" s="74" t="str">
        <f t="shared" si="18"/>
        <v>24041</v>
      </c>
      <c r="B1214">
        <v>24</v>
      </c>
      <c r="C1214">
        <v>41</v>
      </c>
      <c r="D1214" t="s">
        <v>951</v>
      </c>
      <c r="E1214" t="s">
        <v>553</v>
      </c>
      <c r="F1214">
        <v>37181</v>
      </c>
      <c r="G1214">
        <v>17598</v>
      </c>
      <c r="H1214">
        <v>19583</v>
      </c>
      <c r="I1214">
        <v>14678</v>
      </c>
      <c r="J1214">
        <v>16295</v>
      </c>
      <c r="K1214">
        <v>2216</v>
      </c>
      <c r="L1214">
        <v>2542</v>
      </c>
      <c r="M1214">
        <v>89</v>
      </c>
      <c r="N1214">
        <v>72</v>
      </c>
      <c r="O1214">
        <v>236</v>
      </c>
      <c r="P1214">
        <v>302</v>
      </c>
      <c r="Q1214">
        <v>36</v>
      </c>
      <c r="R1214">
        <v>36</v>
      </c>
      <c r="S1214">
        <v>343</v>
      </c>
      <c r="T1214">
        <v>336</v>
      </c>
      <c r="U1214">
        <v>16256</v>
      </c>
      <c r="V1214">
        <v>18249</v>
      </c>
      <c r="W1214">
        <v>1342</v>
      </c>
      <c r="X1214">
        <v>1334</v>
      </c>
    </row>
    <row r="1215" spans="1:24" hidden="1" x14ac:dyDescent="0.25">
      <c r="A1215" s="74" t="str">
        <f t="shared" si="18"/>
        <v>24043</v>
      </c>
      <c r="B1215">
        <v>24</v>
      </c>
      <c r="C1215">
        <v>43</v>
      </c>
      <c r="D1215" t="s">
        <v>951</v>
      </c>
      <c r="E1215" t="s">
        <v>75</v>
      </c>
      <c r="F1215">
        <v>151049</v>
      </c>
      <c r="G1215">
        <v>76858</v>
      </c>
      <c r="H1215">
        <v>74191</v>
      </c>
      <c r="I1215">
        <v>61126</v>
      </c>
      <c r="J1215">
        <v>62804</v>
      </c>
      <c r="K1215">
        <v>11678</v>
      </c>
      <c r="L1215">
        <v>7243</v>
      </c>
      <c r="M1215">
        <v>278</v>
      </c>
      <c r="N1215">
        <v>236</v>
      </c>
      <c r="O1215">
        <v>1394</v>
      </c>
      <c r="P1215">
        <v>1527</v>
      </c>
      <c r="Q1215">
        <v>67</v>
      </c>
      <c r="R1215">
        <v>60</v>
      </c>
      <c r="S1215">
        <v>2315</v>
      </c>
      <c r="T1215">
        <v>2321</v>
      </c>
      <c r="U1215">
        <v>72315</v>
      </c>
      <c r="V1215">
        <v>70024</v>
      </c>
      <c r="W1215">
        <v>4543</v>
      </c>
      <c r="X1215">
        <v>4167</v>
      </c>
    </row>
    <row r="1216" spans="1:24" hidden="1" x14ac:dyDescent="0.25">
      <c r="A1216" s="74" t="str">
        <f t="shared" si="18"/>
        <v>24045</v>
      </c>
      <c r="B1216">
        <v>24</v>
      </c>
      <c r="C1216">
        <v>45</v>
      </c>
      <c r="D1216" t="s">
        <v>951</v>
      </c>
      <c r="E1216" t="s">
        <v>966</v>
      </c>
      <c r="F1216">
        <v>103609</v>
      </c>
      <c r="G1216">
        <v>49035</v>
      </c>
      <c r="H1216">
        <v>54574</v>
      </c>
      <c r="I1216">
        <v>32573</v>
      </c>
      <c r="J1216">
        <v>36066</v>
      </c>
      <c r="K1216">
        <v>13312</v>
      </c>
      <c r="L1216">
        <v>15024</v>
      </c>
      <c r="M1216">
        <v>224</v>
      </c>
      <c r="N1216">
        <v>197</v>
      </c>
      <c r="O1216">
        <v>1474</v>
      </c>
      <c r="P1216">
        <v>1662</v>
      </c>
      <c r="Q1216">
        <v>94</v>
      </c>
      <c r="R1216">
        <v>52</v>
      </c>
      <c r="S1216">
        <v>1358</v>
      </c>
      <c r="T1216">
        <v>1573</v>
      </c>
      <c r="U1216">
        <v>46098</v>
      </c>
      <c r="V1216">
        <v>51769</v>
      </c>
      <c r="W1216">
        <v>2937</v>
      </c>
      <c r="X1216">
        <v>2805</v>
      </c>
    </row>
    <row r="1217" spans="1:24" hidden="1" x14ac:dyDescent="0.25">
      <c r="A1217" s="74" t="str">
        <f t="shared" si="18"/>
        <v>24047</v>
      </c>
      <c r="B1217">
        <v>24</v>
      </c>
      <c r="C1217">
        <v>47</v>
      </c>
      <c r="D1217" t="s">
        <v>951</v>
      </c>
      <c r="E1217" t="s">
        <v>967</v>
      </c>
      <c r="F1217">
        <v>52276</v>
      </c>
      <c r="G1217">
        <v>25331</v>
      </c>
      <c r="H1217">
        <v>26945</v>
      </c>
      <c r="I1217">
        <v>21128</v>
      </c>
      <c r="J1217">
        <v>22283</v>
      </c>
      <c r="K1217">
        <v>3183</v>
      </c>
      <c r="L1217">
        <v>3630</v>
      </c>
      <c r="M1217">
        <v>111</v>
      </c>
      <c r="N1217">
        <v>104</v>
      </c>
      <c r="O1217">
        <v>403</v>
      </c>
      <c r="P1217">
        <v>398</v>
      </c>
      <c r="Q1217">
        <v>12</v>
      </c>
      <c r="R1217">
        <v>11</v>
      </c>
      <c r="S1217">
        <v>494</v>
      </c>
      <c r="T1217">
        <v>519</v>
      </c>
      <c r="U1217">
        <v>24307</v>
      </c>
      <c r="V1217">
        <v>26023</v>
      </c>
      <c r="W1217">
        <v>1024</v>
      </c>
      <c r="X1217">
        <v>922</v>
      </c>
    </row>
    <row r="1218" spans="1:24" hidden="1" x14ac:dyDescent="0.25">
      <c r="A1218" s="74" t="str">
        <f t="shared" ref="A1218:A1281" si="19">TEXT(B1218*1000+C1218,"00000")</f>
        <v>24510</v>
      </c>
      <c r="B1218">
        <v>24</v>
      </c>
      <c r="C1218">
        <v>510</v>
      </c>
      <c r="D1218" t="s">
        <v>951</v>
      </c>
      <c r="E1218" t="s">
        <v>968</v>
      </c>
      <c r="F1218">
        <v>593490</v>
      </c>
      <c r="G1218">
        <v>278123</v>
      </c>
      <c r="H1218">
        <v>315367</v>
      </c>
      <c r="I1218">
        <v>93405</v>
      </c>
      <c r="J1218">
        <v>95241</v>
      </c>
      <c r="K1218">
        <v>169203</v>
      </c>
      <c r="L1218">
        <v>203074</v>
      </c>
      <c r="M1218">
        <v>1343</v>
      </c>
      <c r="N1218">
        <v>1389</v>
      </c>
      <c r="O1218">
        <v>7798</v>
      </c>
      <c r="P1218">
        <v>8435</v>
      </c>
      <c r="Q1218">
        <v>319</v>
      </c>
      <c r="R1218">
        <v>233</v>
      </c>
      <c r="S1218">
        <v>6055</v>
      </c>
      <c r="T1218">
        <v>6995</v>
      </c>
      <c r="U1218">
        <v>260726</v>
      </c>
      <c r="V1218">
        <v>299112</v>
      </c>
      <c r="W1218">
        <v>17397</v>
      </c>
      <c r="X1218">
        <v>16255</v>
      </c>
    </row>
    <row r="1219" spans="1:24" hidden="1" x14ac:dyDescent="0.25">
      <c r="A1219" s="74" t="str">
        <f t="shared" si="19"/>
        <v>25001</v>
      </c>
      <c r="B1219">
        <v>25</v>
      </c>
      <c r="C1219">
        <v>1</v>
      </c>
      <c r="D1219" t="s">
        <v>969</v>
      </c>
      <c r="E1219" t="s">
        <v>970</v>
      </c>
      <c r="F1219">
        <v>212990</v>
      </c>
      <c r="G1219">
        <v>101791</v>
      </c>
      <c r="H1219">
        <v>111199</v>
      </c>
      <c r="I1219">
        <v>93306</v>
      </c>
      <c r="J1219">
        <v>103033</v>
      </c>
      <c r="K1219">
        <v>3887</v>
      </c>
      <c r="L1219">
        <v>3478</v>
      </c>
      <c r="M1219">
        <v>838</v>
      </c>
      <c r="N1219">
        <v>756</v>
      </c>
      <c r="O1219">
        <v>1608</v>
      </c>
      <c r="P1219">
        <v>1780</v>
      </c>
      <c r="Q1219">
        <v>76</v>
      </c>
      <c r="R1219">
        <v>58</v>
      </c>
      <c r="S1219">
        <v>2076</v>
      </c>
      <c r="T1219">
        <v>2094</v>
      </c>
      <c r="U1219">
        <v>97989</v>
      </c>
      <c r="V1219">
        <v>107766</v>
      </c>
      <c r="W1219">
        <v>3802</v>
      </c>
      <c r="X1219">
        <v>3433</v>
      </c>
    </row>
    <row r="1220" spans="1:24" hidden="1" x14ac:dyDescent="0.25">
      <c r="A1220" s="74" t="str">
        <f t="shared" si="19"/>
        <v>25003</v>
      </c>
      <c r="B1220">
        <v>25</v>
      </c>
      <c r="C1220">
        <v>3</v>
      </c>
      <c r="D1220" t="s">
        <v>969</v>
      </c>
      <c r="E1220" t="s">
        <v>971</v>
      </c>
      <c r="F1220">
        <v>124944</v>
      </c>
      <c r="G1220">
        <v>60406</v>
      </c>
      <c r="H1220">
        <v>64538</v>
      </c>
      <c r="I1220">
        <v>55456</v>
      </c>
      <c r="J1220">
        <v>59291</v>
      </c>
      <c r="K1220">
        <v>2304</v>
      </c>
      <c r="L1220">
        <v>2220</v>
      </c>
      <c r="M1220">
        <v>214</v>
      </c>
      <c r="N1220">
        <v>194</v>
      </c>
      <c r="O1220">
        <v>880</v>
      </c>
      <c r="P1220">
        <v>1202</v>
      </c>
      <c r="Q1220">
        <v>30</v>
      </c>
      <c r="R1220">
        <v>34</v>
      </c>
      <c r="S1220">
        <v>1522</v>
      </c>
      <c r="T1220">
        <v>1597</v>
      </c>
      <c r="U1220">
        <v>57098</v>
      </c>
      <c r="V1220">
        <v>61424</v>
      </c>
      <c r="W1220">
        <v>3308</v>
      </c>
      <c r="X1220">
        <v>3114</v>
      </c>
    </row>
    <row r="1221" spans="1:24" hidden="1" x14ac:dyDescent="0.25">
      <c r="A1221" s="74" t="str">
        <f t="shared" si="19"/>
        <v>25005</v>
      </c>
      <c r="B1221">
        <v>25</v>
      </c>
      <c r="C1221">
        <v>5</v>
      </c>
      <c r="D1221" t="s">
        <v>969</v>
      </c>
      <c r="E1221" t="s">
        <v>972</v>
      </c>
      <c r="F1221">
        <v>565217</v>
      </c>
      <c r="G1221">
        <v>273426</v>
      </c>
      <c r="H1221">
        <v>291791</v>
      </c>
      <c r="I1221">
        <v>240793</v>
      </c>
      <c r="J1221">
        <v>258298</v>
      </c>
      <c r="K1221">
        <v>17247</v>
      </c>
      <c r="L1221">
        <v>17193</v>
      </c>
      <c r="M1221">
        <v>1938</v>
      </c>
      <c r="N1221">
        <v>1618</v>
      </c>
      <c r="O1221">
        <v>6390</v>
      </c>
      <c r="P1221">
        <v>7567</v>
      </c>
      <c r="Q1221">
        <v>380</v>
      </c>
      <c r="R1221">
        <v>349</v>
      </c>
      <c r="S1221">
        <v>6678</v>
      </c>
      <c r="T1221">
        <v>6766</v>
      </c>
      <c r="U1221">
        <v>249046</v>
      </c>
      <c r="V1221">
        <v>267603</v>
      </c>
      <c r="W1221">
        <v>24380</v>
      </c>
      <c r="X1221">
        <v>24188</v>
      </c>
    </row>
    <row r="1222" spans="1:24" hidden="1" x14ac:dyDescent="0.25">
      <c r="A1222" s="74" t="str">
        <f t="shared" si="19"/>
        <v>25007</v>
      </c>
      <c r="B1222">
        <v>25</v>
      </c>
      <c r="C1222">
        <v>7</v>
      </c>
      <c r="D1222" t="s">
        <v>969</v>
      </c>
      <c r="E1222" t="s">
        <v>973</v>
      </c>
      <c r="F1222">
        <v>17332</v>
      </c>
      <c r="G1222">
        <v>8545</v>
      </c>
      <c r="H1222">
        <v>8787</v>
      </c>
      <c r="I1222">
        <v>7669</v>
      </c>
      <c r="J1222">
        <v>7898</v>
      </c>
      <c r="K1222">
        <v>419</v>
      </c>
      <c r="L1222">
        <v>398</v>
      </c>
      <c r="M1222">
        <v>119</v>
      </c>
      <c r="N1222">
        <v>103</v>
      </c>
      <c r="O1222">
        <v>76</v>
      </c>
      <c r="P1222">
        <v>113</v>
      </c>
      <c r="Q1222">
        <v>6</v>
      </c>
      <c r="R1222">
        <v>5</v>
      </c>
      <c r="S1222">
        <v>256</v>
      </c>
      <c r="T1222">
        <v>270</v>
      </c>
      <c r="U1222">
        <v>8199</v>
      </c>
      <c r="V1222">
        <v>8462</v>
      </c>
      <c r="W1222">
        <v>346</v>
      </c>
      <c r="X1222">
        <v>325</v>
      </c>
    </row>
    <row r="1223" spans="1:24" hidden="1" x14ac:dyDescent="0.25">
      <c r="A1223" s="74" t="str">
        <f t="shared" si="19"/>
        <v>25009</v>
      </c>
      <c r="B1223">
        <v>25</v>
      </c>
      <c r="C1223">
        <v>9</v>
      </c>
      <c r="D1223" t="s">
        <v>969</v>
      </c>
      <c r="E1223" t="s">
        <v>974</v>
      </c>
      <c r="F1223">
        <v>789034</v>
      </c>
      <c r="G1223">
        <v>380330</v>
      </c>
      <c r="H1223">
        <v>408704</v>
      </c>
      <c r="I1223">
        <v>322368</v>
      </c>
      <c r="J1223">
        <v>348778</v>
      </c>
      <c r="K1223">
        <v>28026</v>
      </c>
      <c r="L1223">
        <v>28344</v>
      </c>
      <c r="M1223">
        <v>3606</v>
      </c>
      <c r="N1223">
        <v>3370</v>
      </c>
      <c r="O1223">
        <v>14477</v>
      </c>
      <c r="P1223">
        <v>16349</v>
      </c>
      <c r="Q1223">
        <v>611</v>
      </c>
      <c r="R1223">
        <v>726</v>
      </c>
      <c r="S1223">
        <v>11242</v>
      </c>
      <c r="T1223">
        <v>11137</v>
      </c>
      <c r="U1223">
        <v>293834</v>
      </c>
      <c r="V1223">
        <v>319665</v>
      </c>
      <c r="W1223">
        <v>86496</v>
      </c>
      <c r="X1223">
        <v>89039</v>
      </c>
    </row>
    <row r="1224" spans="1:24" hidden="1" x14ac:dyDescent="0.25">
      <c r="A1224" s="74" t="str">
        <f t="shared" si="19"/>
        <v>25011</v>
      </c>
      <c r="B1224">
        <v>25</v>
      </c>
      <c r="C1224">
        <v>11</v>
      </c>
      <c r="D1224" t="s">
        <v>969</v>
      </c>
      <c r="E1224" t="s">
        <v>162</v>
      </c>
      <c r="F1224">
        <v>70180</v>
      </c>
      <c r="G1224">
        <v>34171</v>
      </c>
      <c r="H1224">
        <v>36009</v>
      </c>
      <c r="I1224">
        <v>31981</v>
      </c>
      <c r="J1224">
        <v>33831</v>
      </c>
      <c r="K1224">
        <v>639</v>
      </c>
      <c r="L1224">
        <v>505</v>
      </c>
      <c r="M1224">
        <v>151</v>
      </c>
      <c r="N1224">
        <v>200</v>
      </c>
      <c r="O1224">
        <v>576</v>
      </c>
      <c r="P1224">
        <v>622</v>
      </c>
      <c r="Q1224">
        <v>59</v>
      </c>
      <c r="R1224">
        <v>64</v>
      </c>
      <c r="S1224">
        <v>765</v>
      </c>
      <c r="T1224">
        <v>787</v>
      </c>
      <c r="U1224">
        <v>32569</v>
      </c>
      <c r="V1224">
        <v>34664</v>
      </c>
      <c r="W1224">
        <v>1602</v>
      </c>
      <c r="X1224">
        <v>1345</v>
      </c>
    </row>
    <row r="1225" spans="1:24" hidden="1" x14ac:dyDescent="0.25">
      <c r="A1225" s="74" t="str">
        <f t="shared" si="19"/>
        <v>25013</v>
      </c>
      <c r="B1225">
        <v>25</v>
      </c>
      <c r="C1225">
        <v>13</v>
      </c>
      <c r="D1225" t="s">
        <v>969</v>
      </c>
      <c r="E1225" t="s">
        <v>975</v>
      </c>
      <c r="F1225">
        <v>466372</v>
      </c>
      <c r="G1225">
        <v>225252</v>
      </c>
      <c r="H1225">
        <v>241120</v>
      </c>
      <c r="I1225">
        <v>186495</v>
      </c>
      <c r="J1225">
        <v>198908</v>
      </c>
      <c r="K1225">
        <v>24393</v>
      </c>
      <c r="L1225">
        <v>26372</v>
      </c>
      <c r="M1225">
        <v>1746</v>
      </c>
      <c r="N1225">
        <v>1885</v>
      </c>
      <c r="O1225">
        <v>5912</v>
      </c>
      <c r="P1225">
        <v>6838</v>
      </c>
      <c r="Q1225">
        <v>414</v>
      </c>
      <c r="R1225">
        <v>434</v>
      </c>
      <c r="S1225">
        <v>6292</v>
      </c>
      <c r="T1225">
        <v>6683</v>
      </c>
      <c r="U1225">
        <v>166160</v>
      </c>
      <c r="V1225">
        <v>177400</v>
      </c>
      <c r="W1225">
        <v>59092</v>
      </c>
      <c r="X1225">
        <v>63720</v>
      </c>
    </row>
    <row r="1226" spans="1:24" hidden="1" x14ac:dyDescent="0.25">
      <c r="A1226" s="74" t="str">
        <f t="shared" si="19"/>
        <v>25015</v>
      </c>
      <c r="B1226">
        <v>25</v>
      </c>
      <c r="C1226">
        <v>15</v>
      </c>
      <c r="D1226" t="s">
        <v>969</v>
      </c>
      <c r="E1226" t="s">
        <v>976</v>
      </c>
      <c r="F1226">
        <v>160830</v>
      </c>
      <c r="G1226">
        <v>75022</v>
      </c>
      <c r="H1226">
        <v>85808</v>
      </c>
      <c r="I1226">
        <v>66166</v>
      </c>
      <c r="J1226">
        <v>75364</v>
      </c>
      <c r="K1226">
        <v>2786</v>
      </c>
      <c r="L1226">
        <v>2756</v>
      </c>
      <c r="M1226">
        <v>243</v>
      </c>
      <c r="N1226">
        <v>243</v>
      </c>
      <c r="O1226">
        <v>3891</v>
      </c>
      <c r="P1226">
        <v>5277</v>
      </c>
      <c r="Q1226">
        <v>53</v>
      </c>
      <c r="R1226">
        <v>60</v>
      </c>
      <c r="S1226">
        <v>1883</v>
      </c>
      <c r="T1226">
        <v>2108</v>
      </c>
      <c r="U1226">
        <v>70595</v>
      </c>
      <c r="V1226">
        <v>80805</v>
      </c>
      <c r="W1226">
        <v>4427</v>
      </c>
      <c r="X1226">
        <v>5003</v>
      </c>
    </row>
    <row r="1227" spans="1:24" hidden="1" x14ac:dyDescent="0.25">
      <c r="A1227" s="74" t="str">
        <f t="shared" si="19"/>
        <v>25017</v>
      </c>
      <c r="B1227">
        <v>25</v>
      </c>
      <c r="C1227">
        <v>17</v>
      </c>
      <c r="D1227" t="s">
        <v>969</v>
      </c>
      <c r="E1227" t="s">
        <v>408</v>
      </c>
      <c r="F1227">
        <v>1611699</v>
      </c>
      <c r="G1227">
        <v>789545</v>
      </c>
      <c r="H1227">
        <v>822154</v>
      </c>
      <c r="I1227">
        <v>616722</v>
      </c>
      <c r="J1227">
        <v>643317</v>
      </c>
      <c r="K1227">
        <v>46949</v>
      </c>
      <c r="L1227">
        <v>48654</v>
      </c>
      <c r="M1227">
        <v>2169</v>
      </c>
      <c r="N1227">
        <v>2095</v>
      </c>
      <c r="O1227">
        <v>103098</v>
      </c>
      <c r="P1227">
        <v>107686</v>
      </c>
      <c r="Q1227">
        <v>540</v>
      </c>
      <c r="R1227">
        <v>531</v>
      </c>
      <c r="S1227">
        <v>20067</v>
      </c>
      <c r="T1227">
        <v>19871</v>
      </c>
      <c r="U1227">
        <v>721716</v>
      </c>
      <c r="V1227">
        <v>755811</v>
      </c>
      <c r="W1227">
        <v>67829</v>
      </c>
      <c r="X1227">
        <v>66343</v>
      </c>
    </row>
    <row r="1228" spans="1:24" hidden="1" x14ac:dyDescent="0.25">
      <c r="A1228" s="74" t="str">
        <f t="shared" si="19"/>
        <v>25019</v>
      </c>
      <c r="B1228">
        <v>25</v>
      </c>
      <c r="C1228">
        <v>19</v>
      </c>
      <c r="D1228" t="s">
        <v>969</v>
      </c>
      <c r="E1228" t="s">
        <v>977</v>
      </c>
      <c r="F1228">
        <v>11399</v>
      </c>
      <c r="G1228">
        <v>5856</v>
      </c>
      <c r="H1228">
        <v>5543</v>
      </c>
      <c r="I1228">
        <v>4858</v>
      </c>
      <c r="J1228">
        <v>4742</v>
      </c>
      <c r="K1228">
        <v>730</v>
      </c>
      <c r="L1228">
        <v>554</v>
      </c>
      <c r="M1228">
        <v>34</v>
      </c>
      <c r="N1228">
        <v>16</v>
      </c>
      <c r="O1228">
        <v>102</v>
      </c>
      <c r="P1228">
        <v>130</v>
      </c>
      <c r="Q1228">
        <v>1</v>
      </c>
      <c r="R1228">
        <v>12</v>
      </c>
      <c r="S1228">
        <v>131</v>
      </c>
      <c r="T1228">
        <v>89</v>
      </c>
      <c r="U1228">
        <v>4907</v>
      </c>
      <c r="V1228">
        <v>4765</v>
      </c>
      <c r="W1228">
        <v>949</v>
      </c>
      <c r="X1228">
        <v>778</v>
      </c>
    </row>
    <row r="1229" spans="1:24" hidden="1" x14ac:dyDescent="0.25">
      <c r="A1229" s="74" t="str">
        <f t="shared" si="19"/>
        <v>25021</v>
      </c>
      <c r="B1229">
        <v>25</v>
      </c>
      <c r="C1229">
        <v>21</v>
      </c>
      <c r="D1229" t="s">
        <v>969</v>
      </c>
      <c r="E1229" t="s">
        <v>978</v>
      </c>
      <c r="F1229">
        <v>706775</v>
      </c>
      <c r="G1229">
        <v>340263</v>
      </c>
      <c r="H1229">
        <v>366512</v>
      </c>
      <c r="I1229">
        <v>264130</v>
      </c>
      <c r="J1229">
        <v>284056</v>
      </c>
      <c r="K1229">
        <v>27536</v>
      </c>
      <c r="L1229">
        <v>29306</v>
      </c>
      <c r="M1229">
        <v>753</v>
      </c>
      <c r="N1229">
        <v>806</v>
      </c>
      <c r="O1229">
        <v>40242</v>
      </c>
      <c r="P1229">
        <v>44450</v>
      </c>
      <c r="Q1229">
        <v>179</v>
      </c>
      <c r="R1229">
        <v>185</v>
      </c>
      <c r="S1229">
        <v>7423</v>
      </c>
      <c r="T1229">
        <v>7709</v>
      </c>
      <c r="U1229">
        <v>322875</v>
      </c>
      <c r="V1229">
        <v>348804</v>
      </c>
      <c r="W1229">
        <v>17388</v>
      </c>
      <c r="X1229">
        <v>17708</v>
      </c>
    </row>
    <row r="1230" spans="1:24" hidden="1" x14ac:dyDescent="0.25">
      <c r="A1230" s="74" t="str">
        <f t="shared" si="19"/>
        <v>25023</v>
      </c>
      <c r="B1230">
        <v>25</v>
      </c>
      <c r="C1230">
        <v>23</v>
      </c>
      <c r="D1230" t="s">
        <v>969</v>
      </c>
      <c r="E1230" t="s">
        <v>740</v>
      </c>
      <c r="F1230">
        <v>521202</v>
      </c>
      <c r="G1230">
        <v>253241</v>
      </c>
      <c r="H1230">
        <v>267961</v>
      </c>
      <c r="I1230">
        <v>213365</v>
      </c>
      <c r="J1230">
        <v>225410</v>
      </c>
      <c r="K1230">
        <v>29668</v>
      </c>
      <c r="L1230">
        <v>31351</v>
      </c>
      <c r="M1230">
        <v>866</v>
      </c>
      <c r="N1230">
        <v>904</v>
      </c>
      <c r="O1230">
        <v>3722</v>
      </c>
      <c r="P1230">
        <v>4720</v>
      </c>
      <c r="Q1230">
        <v>390</v>
      </c>
      <c r="R1230">
        <v>313</v>
      </c>
      <c r="S1230">
        <v>5230</v>
      </c>
      <c r="T1230">
        <v>5263</v>
      </c>
      <c r="U1230">
        <v>242070</v>
      </c>
      <c r="V1230">
        <v>257393</v>
      </c>
      <c r="W1230">
        <v>11171</v>
      </c>
      <c r="X1230">
        <v>10568</v>
      </c>
    </row>
    <row r="1231" spans="1:24" hidden="1" x14ac:dyDescent="0.25">
      <c r="A1231" s="74" t="str">
        <f t="shared" si="19"/>
        <v>25025</v>
      </c>
      <c r="B1231">
        <v>25</v>
      </c>
      <c r="C1231">
        <v>25</v>
      </c>
      <c r="D1231" t="s">
        <v>969</v>
      </c>
      <c r="E1231" t="s">
        <v>979</v>
      </c>
      <c r="F1231">
        <v>803907</v>
      </c>
      <c r="G1231">
        <v>388110</v>
      </c>
      <c r="H1231">
        <v>415797</v>
      </c>
      <c r="I1231">
        <v>243730</v>
      </c>
      <c r="J1231">
        <v>252487</v>
      </c>
      <c r="K1231">
        <v>91055</v>
      </c>
      <c r="L1231">
        <v>104552</v>
      </c>
      <c r="M1231">
        <v>3058</v>
      </c>
      <c r="N1231">
        <v>2907</v>
      </c>
      <c r="O1231">
        <v>34932</v>
      </c>
      <c r="P1231">
        <v>39975</v>
      </c>
      <c r="Q1231">
        <v>604</v>
      </c>
      <c r="R1231">
        <v>662</v>
      </c>
      <c r="S1231">
        <v>14731</v>
      </c>
      <c r="T1231">
        <v>15214</v>
      </c>
      <c r="U1231">
        <v>294596</v>
      </c>
      <c r="V1231">
        <v>321851</v>
      </c>
      <c r="W1231">
        <v>93514</v>
      </c>
      <c r="X1231">
        <v>93946</v>
      </c>
    </row>
    <row r="1232" spans="1:24" hidden="1" x14ac:dyDescent="0.25">
      <c r="A1232" s="74" t="str">
        <f t="shared" si="19"/>
        <v>25027</v>
      </c>
      <c r="B1232">
        <v>25</v>
      </c>
      <c r="C1232">
        <v>27</v>
      </c>
      <c r="D1232" t="s">
        <v>969</v>
      </c>
      <c r="E1232" t="s">
        <v>967</v>
      </c>
      <c r="F1232">
        <v>830622</v>
      </c>
      <c r="G1232">
        <v>409610</v>
      </c>
      <c r="H1232">
        <v>421012</v>
      </c>
      <c r="I1232">
        <v>350332</v>
      </c>
      <c r="J1232">
        <v>361381</v>
      </c>
      <c r="K1232">
        <v>25786</v>
      </c>
      <c r="L1232">
        <v>24794</v>
      </c>
      <c r="M1232">
        <v>1715</v>
      </c>
      <c r="N1232">
        <v>1763</v>
      </c>
      <c r="O1232">
        <v>21864</v>
      </c>
      <c r="P1232">
        <v>23038</v>
      </c>
      <c r="Q1232">
        <v>294</v>
      </c>
      <c r="R1232">
        <v>340</v>
      </c>
      <c r="S1232">
        <v>9619</v>
      </c>
      <c r="T1232">
        <v>9696</v>
      </c>
      <c r="U1232">
        <v>359255</v>
      </c>
      <c r="V1232">
        <v>370274</v>
      </c>
      <c r="W1232">
        <v>50355</v>
      </c>
      <c r="X1232">
        <v>50738</v>
      </c>
    </row>
    <row r="1233" spans="1:24" hidden="1" x14ac:dyDescent="0.25">
      <c r="A1233" s="74" t="str">
        <f t="shared" si="19"/>
        <v>26001</v>
      </c>
      <c r="B1233">
        <v>26</v>
      </c>
      <c r="C1233">
        <v>1</v>
      </c>
      <c r="D1233" t="s">
        <v>980</v>
      </c>
      <c r="E1233" t="s">
        <v>981</v>
      </c>
      <c r="F1233">
        <v>10405</v>
      </c>
      <c r="G1233">
        <v>5233</v>
      </c>
      <c r="H1233">
        <v>5172</v>
      </c>
      <c r="I1233">
        <v>5087</v>
      </c>
      <c r="J1233">
        <v>4987</v>
      </c>
      <c r="K1233">
        <v>24</v>
      </c>
      <c r="L1233">
        <v>33</v>
      </c>
      <c r="M1233">
        <v>36</v>
      </c>
      <c r="N1233">
        <v>39</v>
      </c>
      <c r="O1233">
        <v>10</v>
      </c>
      <c r="P1233">
        <v>32</v>
      </c>
      <c r="Q1233">
        <v>4</v>
      </c>
      <c r="R1233">
        <v>3</v>
      </c>
      <c r="S1233">
        <v>72</v>
      </c>
      <c r="T1233">
        <v>78</v>
      </c>
      <c r="U1233">
        <v>5145</v>
      </c>
      <c r="V1233">
        <v>5093</v>
      </c>
      <c r="W1233">
        <v>88</v>
      </c>
      <c r="X1233">
        <v>79</v>
      </c>
    </row>
    <row r="1234" spans="1:24" hidden="1" x14ac:dyDescent="0.25">
      <c r="A1234" s="74" t="str">
        <f t="shared" si="19"/>
        <v>26003</v>
      </c>
      <c r="B1234">
        <v>26</v>
      </c>
      <c r="C1234">
        <v>3</v>
      </c>
      <c r="D1234" t="s">
        <v>980</v>
      </c>
      <c r="E1234" t="s">
        <v>982</v>
      </c>
      <c r="F1234">
        <v>9108</v>
      </c>
      <c r="G1234">
        <v>5035</v>
      </c>
      <c r="H1234">
        <v>4073</v>
      </c>
      <c r="I1234">
        <v>4028</v>
      </c>
      <c r="J1234">
        <v>3682</v>
      </c>
      <c r="K1234">
        <v>652</v>
      </c>
      <c r="L1234">
        <v>13</v>
      </c>
      <c r="M1234">
        <v>204</v>
      </c>
      <c r="N1234">
        <v>202</v>
      </c>
      <c r="O1234">
        <v>21</v>
      </c>
      <c r="P1234">
        <v>20</v>
      </c>
      <c r="Q1234">
        <v>0</v>
      </c>
      <c r="R1234">
        <v>1</v>
      </c>
      <c r="S1234">
        <v>130</v>
      </c>
      <c r="T1234">
        <v>155</v>
      </c>
      <c r="U1234">
        <v>4949</v>
      </c>
      <c r="V1234">
        <v>4003</v>
      </c>
      <c r="W1234">
        <v>86</v>
      </c>
      <c r="X1234">
        <v>70</v>
      </c>
    </row>
    <row r="1235" spans="1:24" hidden="1" x14ac:dyDescent="0.25">
      <c r="A1235" s="74" t="str">
        <f t="shared" si="19"/>
        <v>26005</v>
      </c>
      <c r="B1235">
        <v>26</v>
      </c>
      <c r="C1235">
        <v>5</v>
      </c>
      <c r="D1235" t="s">
        <v>980</v>
      </c>
      <c r="E1235" t="s">
        <v>983</v>
      </c>
      <c r="F1235">
        <v>118081</v>
      </c>
      <c r="G1235">
        <v>59000</v>
      </c>
      <c r="H1235">
        <v>59081</v>
      </c>
      <c r="I1235">
        <v>55998</v>
      </c>
      <c r="J1235">
        <v>56029</v>
      </c>
      <c r="K1235">
        <v>987</v>
      </c>
      <c r="L1235">
        <v>847</v>
      </c>
      <c r="M1235">
        <v>436</v>
      </c>
      <c r="N1235">
        <v>447</v>
      </c>
      <c r="O1235">
        <v>424</v>
      </c>
      <c r="P1235">
        <v>582</v>
      </c>
      <c r="Q1235">
        <v>17</v>
      </c>
      <c r="R1235">
        <v>28</v>
      </c>
      <c r="S1235">
        <v>1138</v>
      </c>
      <c r="T1235">
        <v>1148</v>
      </c>
      <c r="U1235">
        <v>54463</v>
      </c>
      <c r="V1235">
        <v>54739</v>
      </c>
      <c r="W1235">
        <v>4537</v>
      </c>
      <c r="X1235">
        <v>4342</v>
      </c>
    </row>
    <row r="1236" spans="1:24" hidden="1" x14ac:dyDescent="0.25">
      <c r="A1236" s="74" t="str">
        <f t="shared" si="19"/>
        <v>26007</v>
      </c>
      <c r="B1236">
        <v>26</v>
      </c>
      <c r="C1236">
        <v>7</v>
      </c>
      <c r="D1236" t="s">
        <v>980</v>
      </c>
      <c r="E1236" t="s">
        <v>984</v>
      </c>
      <c r="F1236">
        <v>28405</v>
      </c>
      <c r="G1236">
        <v>14033</v>
      </c>
      <c r="H1236">
        <v>14372</v>
      </c>
      <c r="I1236">
        <v>13563</v>
      </c>
      <c r="J1236">
        <v>13947</v>
      </c>
      <c r="K1236">
        <v>82</v>
      </c>
      <c r="L1236">
        <v>73</v>
      </c>
      <c r="M1236">
        <v>83</v>
      </c>
      <c r="N1236">
        <v>95</v>
      </c>
      <c r="O1236">
        <v>93</v>
      </c>
      <c r="P1236">
        <v>75</v>
      </c>
      <c r="Q1236">
        <v>8</v>
      </c>
      <c r="R1236">
        <v>4</v>
      </c>
      <c r="S1236">
        <v>204</v>
      </c>
      <c r="T1236">
        <v>178</v>
      </c>
      <c r="U1236">
        <v>13799</v>
      </c>
      <c r="V1236">
        <v>14180</v>
      </c>
      <c r="W1236">
        <v>234</v>
      </c>
      <c r="X1236">
        <v>192</v>
      </c>
    </row>
    <row r="1237" spans="1:24" hidden="1" x14ac:dyDescent="0.25">
      <c r="A1237" s="74" t="str">
        <f t="shared" si="19"/>
        <v>26009</v>
      </c>
      <c r="B1237">
        <v>26</v>
      </c>
      <c r="C1237">
        <v>9</v>
      </c>
      <c r="D1237" t="s">
        <v>980</v>
      </c>
      <c r="E1237" t="s">
        <v>985</v>
      </c>
      <c r="F1237">
        <v>23324</v>
      </c>
      <c r="G1237">
        <v>11604</v>
      </c>
      <c r="H1237">
        <v>11720</v>
      </c>
      <c r="I1237">
        <v>11208</v>
      </c>
      <c r="J1237">
        <v>11301</v>
      </c>
      <c r="K1237">
        <v>45</v>
      </c>
      <c r="L1237">
        <v>45</v>
      </c>
      <c r="M1237">
        <v>143</v>
      </c>
      <c r="N1237">
        <v>151</v>
      </c>
      <c r="O1237">
        <v>36</v>
      </c>
      <c r="P1237">
        <v>41</v>
      </c>
      <c r="Q1237">
        <v>7</v>
      </c>
      <c r="R1237">
        <v>8</v>
      </c>
      <c r="S1237">
        <v>165</v>
      </c>
      <c r="T1237">
        <v>174</v>
      </c>
      <c r="U1237">
        <v>11306</v>
      </c>
      <c r="V1237">
        <v>11433</v>
      </c>
      <c r="W1237">
        <v>298</v>
      </c>
      <c r="X1237">
        <v>287</v>
      </c>
    </row>
    <row r="1238" spans="1:24" hidden="1" x14ac:dyDescent="0.25">
      <c r="A1238" s="74" t="str">
        <f t="shared" si="19"/>
        <v>26011</v>
      </c>
      <c r="B1238">
        <v>26</v>
      </c>
      <c r="C1238">
        <v>11</v>
      </c>
      <c r="D1238" t="s">
        <v>980</v>
      </c>
      <c r="E1238" t="s">
        <v>986</v>
      </c>
      <c r="F1238">
        <v>14883</v>
      </c>
      <c r="G1238">
        <v>7494</v>
      </c>
      <c r="H1238">
        <v>7389</v>
      </c>
      <c r="I1238">
        <v>7220</v>
      </c>
      <c r="J1238">
        <v>7072</v>
      </c>
      <c r="K1238">
        <v>40</v>
      </c>
      <c r="L1238">
        <v>32</v>
      </c>
      <c r="M1238">
        <v>96</v>
      </c>
      <c r="N1238">
        <v>106</v>
      </c>
      <c r="O1238">
        <v>14</v>
      </c>
      <c r="P1238">
        <v>32</v>
      </c>
      <c r="Q1238">
        <v>3</v>
      </c>
      <c r="R1238">
        <v>5</v>
      </c>
      <c r="S1238">
        <v>121</v>
      </c>
      <c r="T1238">
        <v>142</v>
      </c>
      <c r="U1238">
        <v>7340</v>
      </c>
      <c r="V1238">
        <v>7240</v>
      </c>
      <c r="W1238">
        <v>154</v>
      </c>
      <c r="X1238">
        <v>149</v>
      </c>
    </row>
    <row r="1239" spans="1:24" hidden="1" x14ac:dyDescent="0.25">
      <c r="A1239" s="74" t="str">
        <f t="shared" si="19"/>
        <v>26013</v>
      </c>
      <c r="B1239">
        <v>26</v>
      </c>
      <c r="C1239">
        <v>13</v>
      </c>
      <c r="D1239" t="s">
        <v>980</v>
      </c>
      <c r="E1239" t="s">
        <v>987</v>
      </c>
      <c r="F1239">
        <v>8209</v>
      </c>
      <c r="G1239">
        <v>4522</v>
      </c>
      <c r="H1239">
        <v>3687</v>
      </c>
      <c r="I1239">
        <v>3111</v>
      </c>
      <c r="J1239">
        <v>2861</v>
      </c>
      <c r="K1239">
        <v>632</v>
      </c>
      <c r="L1239">
        <v>21</v>
      </c>
      <c r="M1239">
        <v>585</v>
      </c>
      <c r="N1239">
        <v>587</v>
      </c>
      <c r="O1239">
        <v>15</v>
      </c>
      <c r="P1239">
        <v>18</v>
      </c>
      <c r="Q1239">
        <v>1</v>
      </c>
      <c r="R1239">
        <v>1</v>
      </c>
      <c r="S1239">
        <v>178</v>
      </c>
      <c r="T1239">
        <v>199</v>
      </c>
      <c r="U1239">
        <v>4447</v>
      </c>
      <c r="V1239">
        <v>3626</v>
      </c>
      <c r="W1239">
        <v>75</v>
      </c>
      <c r="X1239">
        <v>61</v>
      </c>
    </row>
    <row r="1240" spans="1:24" hidden="1" x14ac:dyDescent="0.25">
      <c r="A1240" s="74" t="str">
        <f t="shared" si="19"/>
        <v>26015</v>
      </c>
      <c r="B1240">
        <v>26</v>
      </c>
      <c r="C1240">
        <v>15</v>
      </c>
      <c r="D1240" t="s">
        <v>980</v>
      </c>
      <c r="E1240" t="s">
        <v>988</v>
      </c>
      <c r="F1240">
        <v>61550</v>
      </c>
      <c r="G1240">
        <v>31039</v>
      </c>
      <c r="H1240">
        <v>30511</v>
      </c>
      <c r="I1240">
        <v>29964</v>
      </c>
      <c r="J1240">
        <v>29464</v>
      </c>
      <c r="K1240">
        <v>236</v>
      </c>
      <c r="L1240">
        <v>167</v>
      </c>
      <c r="M1240">
        <v>171</v>
      </c>
      <c r="N1240">
        <v>195</v>
      </c>
      <c r="O1240">
        <v>154</v>
      </c>
      <c r="P1240">
        <v>176</v>
      </c>
      <c r="Q1240">
        <v>8</v>
      </c>
      <c r="R1240">
        <v>6</v>
      </c>
      <c r="S1240">
        <v>506</v>
      </c>
      <c r="T1240">
        <v>503</v>
      </c>
      <c r="U1240">
        <v>30056</v>
      </c>
      <c r="V1240">
        <v>29561</v>
      </c>
      <c r="W1240">
        <v>983</v>
      </c>
      <c r="X1240">
        <v>950</v>
      </c>
    </row>
    <row r="1241" spans="1:24" hidden="1" x14ac:dyDescent="0.25">
      <c r="A1241" s="74" t="str">
        <f t="shared" si="19"/>
        <v>26017</v>
      </c>
      <c r="B1241">
        <v>26</v>
      </c>
      <c r="C1241">
        <v>17</v>
      </c>
      <c r="D1241" t="s">
        <v>980</v>
      </c>
      <c r="E1241" t="s">
        <v>420</v>
      </c>
      <c r="F1241">
        <v>103126</v>
      </c>
      <c r="G1241">
        <v>50627</v>
      </c>
      <c r="H1241">
        <v>52499</v>
      </c>
      <c r="I1241">
        <v>47811</v>
      </c>
      <c r="J1241">
        <v>49716</v>
      </c>
      <c r="K1241">
        <v>1050</v>
      </c>
      <c r="L1241">
        <v>841</v>
      </c>
      <c r="M1241">
        <v>324</v>
      </c>
      <c r="N1241">
        <v>339</v>
      </c>
      <c r="O1241">
        <v>268</v>
      </c>
      <c r="P1241">
        <v>357</v>
      </c>
      <c r="Q1241">
        <v>7</v>
      </c>
      <c r="R1241">
        <v>9</v>
      </c>
      <c r="S1241">
        <v>1167</v>
      </c>
      <c r="T1241">
        <v>1237</v>
      </c>
      <c r="U1241">
        <v>47796</v>
      </c>
      <c r="V1241">
        <v>49650</v>
      </c>
      <c r="W1241">
        <v>2831</v>
      </c>
      <c r="X1241">
        <v>2849</v>
      </c>
    </row>
    <row r="1242" spans="1:24" hidden="1" x14ac:dyDescent="0.25">
      <c r="A1242" s="74" t="str">
        <f t="shared" si="19"/>
        <v>26019</v>
      </c>
      <c r="B1242">
        <v>26</v>
      </c>
      <c r="C1242">
        <v>19</v>
      </c>
      <c r="D1242" t="s">
        <v>980</v>
      </c>
      <c r="E1242" t="s">
        <v>989</v>
      </c>
      <c r="F1242">
        <v>17766</v>
      </c>
      <c r="G1242">
        <v>8864</v>
      </c>
      <c r="H1242">
        <v>8902</v>
      </c>
      <c r="I1242">
        <v>8484</v>
      </c>
      <c r="J1242">
        <v>8533</v>
      </c>
      <c r="K1242">
        <v>71</v>
      </c>
      <c r="L1242">
        <v>51</v>
      </c>
      <c r="M1242">
        <v>140</v>
      </c>
      <c r="N1242">
        <v>131</v>
      </c>
      <c r="O1242">
        <v>36</v>
      </c>
      <c r="P1242">
        <v>53</v>
      </c>
      <c r="Q1242">
        <v>5</v>
      </c>
      <c r="R1242">
        <v>1</v>
      </c>
      <c r="S1242">
        <v>128</v>
      </c>
      <c r="T1242">
        <v>133</v>
      </c>
      <c r="U1242">
        <v>8634</v>
      </c>
      <c r="V1242">
        <v>8684</v>
      </c>
      <c r="W1242">
        <v>230</v>
      </c>
      <c r="X1242">
        <v>218</v>
      </c>
    </row>
    <row r="1243" spans="1:24" hidden="1" x14ac:dyDescent="0.25">
      <c r="A1243" s="74" t="str">
        <f t="shared" si="19"/>
        <v>26021</v>
      </c>
      <c r="B1243">
        <v>26</v>
      </c>
      <c r="C1243">
        <v>21</v>
      </c>
      <c r="D1243" t="s">
        <v>980</v>
      </c>
      <c r="E1243" t="s">
        <v>475</v>
      </c>
      <c r="F1243">
        <v>153401</v>
      </c>
      <c r="G1243">
        <v>75042</v>
      </c>
      <c r="H1243">
        <v>78359</v>
      </c>
      <c r="I1243">
        <v>60174</v>
      </c>
      <c r="J1243">
        <v>62062</v>
      </c>
      <c r="K1243">
        <v>10748</v>
      </c>
      <c r="L1243">
        <v>11973</v>
      </c>
      <c r="M1243">
        <v>536</v>
      </c>
      <c r="N1243">
        <v>480</v>
      </c>
      <c r="O1243">
        <v>1552</v>
      </c>
      <c r="P1243">
        <v>1699</v>
      </c>
      <c r="Q1243">
        <v>76</v>
      </c>
      <c r="R1243">
        <v>60</v>
      </c>
      <c r="S1243">
        <v>1956</v>
      </c>
      <c r="T1243">
        <v>2085</v>
      </c>
      <c r="U1243">
        <v>70500</v>
      </c>
      <c r="V1243">
        <v>74072</v>
      </c>
      <c r="W1243">
        <v>4542</v>
      </c>
      <c r="X1243">
        <v>4287</v>
      </c>
    </row>
    <row r="1244" spans="1:24" hidden="1" x14ac:dyDescent="0.25">
      <c r="A1244" s="74" t="str">
        <f t="shared" si="19"/>
        <v>26023</v>
      </c>
      <c r="B1244">
        <v>26</v>
      </c>
      <c r="C1244">
        <v>23</v>
      </c>
      <c r="D1244" t="s">
        <v>980</v>
      </c>
      <c r="E1244" t="s">
        <v>990</v>
      </c>
      <c r="F1244">
        <v>43517</v>
      </c>
      <c r="G1244">
        <v>22524</v>
      </c>
      <c r="H1244">
        <v>20993</v>
      </c>
      <c r="I1244">
        <v>20886</v>
      </c>
      <c r="J1244">
        <v>20240</v>
      </c>
      <c r="K1244">
        <v>916</v>
      </c>
      <c r="L1244">
        <v>111</v>
      </c>
      <c r="M1244">
        <v>133</v>
      </c>
      <c r="N1244">
        <v>99</v>
      </c>
      <c r="O1244">
        <v>138</v>
      </c>
      <c r="P1244">
        <v>162</v>
      </c>
      <c r="Q1244">
        <v>9</v>
      </c>
      <c r="R1244">
        <v>3</v>
      </c>
      <c r="S1244">
        <v>442</v>
      </c>
      <c r="T1244">
        <v>378</v>
      </c>
      <c r="U1244">
        <v>21328</v>
      </c>
      <c r="V1244">
        <v>19985</v>
      </c>
      <c r="W1244">
        <v>1196</v>
      </c>
      <c r="X1244">
        <v>1008</v>
      </c>
    </row>
    <row r="1245" spans="1:24" hidden="1" x14ac:dyDescent="0.25">
      <c r="A1245" s="74" t="str">
        <f t="shared" si="19"/>
        <v>26025</v>
      </c>
      <c r="B1245">
        <v>26</v>
      </c>
      <c r="C1245">
        <v>25</v>
      </c>
      <c r="D1245" t="s">
        <v>980</v>
      </c>
      <c r="E1245" t="s">
        <v>140</v>
      </c>
      <c r="F1245">
        <v>134159</v>
      </c>
      <c r="G1245">
        <v>65760</v>
      </c>
      <c r="H1245">
        <v>68399</v>
      </c>
      <c r="I1245">
        <v>53371</v>
      </c>
      <c r="J1245">
        <v>55853</v>
      </c>
      <c r="K1245">
        <v>7538</v>
      </c>
      <c r="L1245">
        <v>7495</v>
      </c>
      <c r="M1245">
        <v>563</v>
      </c>
      <c r="N1245">
        <v>508</v>
      </c>
      <c r="O1245">
        <v>1889</v>
      </c>
      <c r="P1245">
        <v>2094</v>
      </c>
      <c r="Q1245">
        <v>32</v>
      </c>
      <c r="R1245">
        <v>32</v>
      </c>
      <c r="S1245">
        <v>2367</v>
      </c>
      <c r="T1245">
        <v>2417</v>
      </c>
      <c r="U1245">
        <v>62020</v>
      </c>
      <c r="V1245">
        <v>64794</v>
      </c>
      <c r="W1245">
        <v>3740</v>
      </c>
      <c r="X1245">
        <v>3605</v>
      </c>
    </row>
    <row r="1246" spans="1:24" hidden="1" x14ac:dyDescent="0.25">
      <c r="A1246" s="74" t="str">
        <f t="shared" si="19"/>
        <v>26027</v>
      </c>
      <c r="B1246">
        <v>26</v>
      </c>
      <c r="C1246">
        <v>27</v>
      </c>
      <c r="D1246" t="s">
        <v>980</v>
      </c>
      <c r="E1246" t="s">
        <v>618</v>
      </c>
      <c r="F1246">
        <v>51787</v>
      </c>
      <c r="G1246">
        <v>26021</v>
      </c>
      <c r="H1246">
        <v>25766</v>
      </c>
      <c r="I1246">
        <v>23234</v>
      </c>
      <c r="J1246">
        <v>23221</v>
      </c>
      <c r="K1246">
        <v>1443</v>
      </c>
      <c r="L1246">
        <v>1248</v>
      </c>
      <c r="M1246">
        <v>295</v>
      </c>
      <c r="N1246">
        <v>333</v>
      </c>
      <c r="O1246">
        <v>161</v>
      </c>
      <c r="P1246">
        <v>240</v>
      </c>
      <c r="Q1246">
        <v>22</v>
      </c>
      <c r="R1246">
        <v>11</v>
      </c>
      <c r="S1246">
        <v>866</v>
      </c>
      <c r="T1246">
        <v>713</v>
      </c>
      <c r="U1246">
        <v>24854</v>
      </c>
      <c r="V1246">
        <v>24819</v>
      </c>
      <c r="W1246">
        <v>1167</v>
      </c>
      <c r="X1246">
        <v>947</v>
      </c>
    </row>
    <row r="1247" spans="1:24" hidden="1" x14ac:dyDescent="0.25">
      <c r="A1247" s="74" t="str">
        <f t="shared" si="19"/>
        <v>26029</v>
      </c>
      <c r="B1247">
        <v>26</v>
      </c>
      <c r="C1247">
        <v>29</v>
      </c>
      <c r="D1247" t="s">
        <v>980</v>
      </c>
      <c r="E1247" t="s">
        <v>991</v>
      </c>
      <c r="F1247">
        <v>26143</v>
      </c>
      <c r="G1247">
        <v>12929</v>
      </c>
      <c r="H1247">
        <v>13214</v>
      </c>
      <c r="I1247">
        <v>12314</v>
      </c>
      <c r="J1247">
        <v>12579</v>
      </c>
      <c r="K1247">
        <v>74</v>
      </c>
      <c r="L1247">
        <v>51</v>
      </c>
      <c r="M1247">
        <v>217</v>
      </c>
      <c r="N1247">
        <v>228</v>
      </c>
      <c r="O1247">
        <v>66</v>
      </c>
      <c r="P1247">
        <v>94</v>
      </c>
      <c r="Q1247">
        <v>7</v>
      </c>
      <c r="R1247">
        <v>7</v>
      </c>
      <c r="S1247">
        <v>251</v>
      </c>
      <c r="T1247">
        <v>255</v>
      </c>
      <c r="U1247">
        <v>12648</v>
      </c>
      <c r="V1247">
        <v>12917</v>
      </c>
      <c r="W1247">
        <v>281</v>
      </c>
      <c r="X1247">
        <v>297</v>
      </c>
    </row>
    <row r="1248" spans="1:24" hidden="1" x14ac:dyDescent="0.25">
      <c r="A1248" s="74" t="str">
        <f t="shared" si="19"/>
        <v>26031</v>
      </c>
      <c r="B1248">
        <v>26</v>
      </c>
      <c r="C1248">
        <v>31</v>
      </c>
      <c r="D1248" t="s">
        <v>980</v>
      </c>
      <c r="E1248" t="s">
        <v>992</v>
      </c>
      <c r="F1248">
        <v>25276</v>
      </c>
      <c r="G1248">
        <v>12616</v>
      </c>
      <c r="H1248">
        <v>12660</v>
      </c>
      <c r="I1248">
        <v>11729</v>
      </c>
      <c r="J1248">
        <v>11744</v>
      </c>
      <c r="K1248">
        <v>115</v>
      </c>
      <c r="L1248">
        <v>74</v>
      </c>
      <c r="M1248">
        <v>372</v>
      </c>
      <c r="N1248">
        <v>398</v>
      </c>
      <c r="O1248">
        <v>39</v>
      </c>
      <c r="P1248">
        <v>71</v>
      </c>
      <c r="Q1248">
        <v>6</v>
      </c>
      <c r="R1248">
        <v>8</v>
      </c>
      <c r="S1248">
        <v>355</v>
      </c>
      <c r="T1248">
        <v>365</v>
      </c>
      <c r="U1248">
        <v>12410</v>
      </c>
      <c r="V1248">
        <v>12490</v>
      </c>
      <c r="W1248">
        <v>206</v>
      </c>
      <c r="X1248">
        <v>170</v>
      </c>
    </row>
    <row r="1249" spans="1:24" hidden="1" x14ac:dyDescent="0.25">
      <c r="A1249" s="74" t="str">
        <f t="shared" si="19"/>
        <v>26033</v>
      </c>
      <c r="B1249">
        <v>26</v>
      </c>
      <c r="C1249">
        <v>33</v>
      </c>
      <c r="D1249" t="s">
        <v>980</v>
      </c>
      <c r="E1249" t="s">
        <v>993</v>
      </c>
      <c r="F1249">
        <v>37349</v>
      </c>
      <c r="G1249">
        <v>20705</v>
      </c>
      <c r="H1249">
        <v>16644</v>
      </c>
      <c r="I1249">
        <v>14092</v>
      </c>
      <c r="J1249">
        <v>12245</v>
      </c>
      <c r="K1249">
        <v>2485</v>
      </c>
      <c r="L1249">
        <v>118</v>
      </c>
      <c r="M1249">
        <v>2985</v>
      </c>
      <c r="N1249">
        <v>3088</v>
      </c>
      <c r="O1249">
        <v>151</v>
      </c>
      <c r="P1249">
        <v>170</v>
      </c>
      <c r="Q1249">
        <v>9</v>
      </c>
      <c r="R1249">
        <v>15</v>
      </c>
      <c r="S1249">
        <v>983</v>
      </c>
      <c r="T1249">
        <v>1008</v>
      </c>
      <c r="U1249">
        <v>20321</v>
      </c>
      <c r="V1249">
        <v>16285</v>
      </c>
      <c r="W1249">
        <v>384</v>
      </c>
      <c r="X1249">
        <v>359</v>
      </c>
    </row>
    <row r="1250" spans="1:24" hidden="1" x14ac:dyDescent="0.25">
      <c r="A1250" s="74" t="str">
        <f t="shared" si="19"/>
        <v>26035</v>
      </c>
      <c r="B1250">
        <v>26</v>
      </c>
      <c r="C1250">
        <v>35</v>
      </c>
      <c r="D1250" t="s">
        <v>980</v>
      </c>
      <c r="E1250" t="s">
        <v>994</v>
      </c>
      <c r="F1250">
        <v>30950</v>
      </c>
      <c r="G1250">
        <v>15480</v>
      </c>
      <c r="H1250">
        <v>15470</v>
      </c>
      <c r="I1250">
        <v>14895</v>
      </c>
      <c r="J1250">
        <v>14952</v>
      </c>
      <c r="K1250">
        <v>159</v>
      </c>
      <c r="L1250">
        <v>77</v>
      </c>
      <c r="M1250">
        <v>139</v>
      </c>
      <c r="N1250">
        <v>131</v>
      </c>
      <c r="O1250">
        <v>36</v>
      </c>
      <c r="P1250">
        <v>57</v>
      </c>
      <c r="Q1250">
        <v>5</v>
      </c>
      <c r="R1250">
        <v>5</v>
      </c>
      <c r="S1250">
        <v>246</v>
      </c>
      <c r="T1250">
        <v>248</v>
      </c>
      <c r="U1250">
        <v>15155</v>
      </c>
      <c r="V1250">
        <v>15144</v>
      </c>
      <c r="W1250">
        <v>325</v>
      </c>
      <c r="X1250">
        <v>326</v>
      </c>
    </row>
    <row r="1251" spans="1:24" hidden="1" x14ac:dyDescent="0.25">
      <c r="A1251" s="74" t="str">
        <f t="shared" si="19"/>
        <v>26037</v>
      </c>
      <c r="B1251">
        <v>26</v>
      </c>
      <c r="C1251">
        <v>37</v>
      </c>
      <c r="D1251" t="s">
        <v>980</v>
      </c>
      <c r="E1251" t="s">
        <v>621</v>
      </c>
      <c r="F1251">
        <v>79595</v>
      </c>
      <c r="G1251">
        <v>39226</v>
      </c>
      <c r="H1251">
        <v>40369</v>
      </c>
      <c r="I1251">
        <v>36716</v>
      </c>
      <c r="J1251">
        <v>37792</v>
      </c>
      <c r="K1251">
        <v>883</v>
      </c>
      <c r="L1251">
        <v>822</v>
      </c>
      <c r="M1251">
        <v>211</v>
      </c>
      <c r="N1251">
        <v>208</v>
      </c>
      <c r="O1251">
        <v>602</v>
      </c>
      <c r="P1251">
        <v>700</v>
      </c>
      <c r="Q1251">
        <v>19</v>
      </c>
      <c r="R1251">
        <v>21</v>
      </c>
      <c r="S1251">
        <v>795</v>
      </c>
      <c r="T1251">
        <v>826</v>
      </c>
      <c r="U1251">
        <v>37368</v>
      </c>
      <c r="V1251">
        <v>38550</v>
      </c>
      <c r="W1251">
        <v>1858</v>
      </c>
      <c r="X1251">
        <v>1819</v>
      </c>
    </row>
    <row r="1252" spans="1:24" hidden="1" x14ac:dyDescent="0.25">
      <c r="A1252" s="74" t="str">
        <f t="shared" si="19"/>
        <v>26039</v>
      </c>
      <c r="B1252">
        <v>26</v>
      </c>
      <c r="C1252">
        <v>39</v>
      </c>
      <c r="D1252" t="s">
        <v>980</v>
      </c>
      <c r="E1252" t="s">
        <v>253</v>
      </c>
      <c r="F1252">
        <v>14029</v>
      </c>
      <c r="G1252">
        <v>7162</v>
      </c>
      <c r="H1252">
        <v>6867</v>
      </c>
      <c r="I1252">
        <v>6877</v>
      </c>
      <c r="J1252">
        <v>6590</v>
      </c>
      <c r="K1252">
        <v>74</v>
      </c>
      <c r="L1252">
        <v>51</v>
      </c>
      <c r="M1252">
        <v>56</v>
      </c>
      <c r="N1252">
        <v>50</v>
      </c>
      <c r="O1252">
        <v>46</v>
      </c>
      <c r="P1252">
        <v>72</v>
      </c>
      <c r="Q1252">
        <v>5</v>
      </c>
      <c r="R1252">
        <v>1</v>
      </c>
      <c r="S1252">
        <v>104</v>
      </c>
      <c r="T1252">
        <v>103</v>
      </c>
      <c r="U1252">
        <v>7014</v>
      </c>
      <c r="V1252">
        <v>6703</v>
      </c>
      <c r="W1252">
        <v>148</v>
      </c>
      <c r="X1252">
        <v>164</v>
      </c>
    </row>
    <row r="1253" spans="1:24" hidden="1" x14ac:dyDescent="0.25">
      <c r="A1253" s="74" t="str">
        <f t="shared" si="19"/>
        <v>26041</v>
      </c>
      <c r="B1253">
        <v>26</v>
      </c>
      <c r="C1253">
        <v>41</v>
      </c>
      <c r="D1253" t="s">
        <v>980</v>
      </c>
      <c r="E1253" t="s">
        <v>365</v>
      </c>
      <c r="F1253">
        <v>35784</v>
      </c>
      <c r="G1253">
        <v>17774</v>
      </c>
      <c r="H1253">
        <v>18010</v>
      </c>
      <c r="I1253">
        <v>16628</v>
      </c>
      <c r="J1253">
        <v>16883</v>
      </c>
      <c r="K1253">
        <v>85</v>
      </c>
      <c r="L1253">
        <v>58</v>
      </c>
      <c r="M1253">
        <v>490</v>
      </c>
      <c r="N1253">
        <v>512</v>
      </c>
      <c r="O1253">
        <v>77</v>
      </c>
      <c r="P1253">
        <v>100</v>
      </c>
      <c r="Q1253">
        <v>2</v>
      </c>
      <c r="R1253">
        <v>7</v>
      </c>
      <c r="S1253">
        <v>492</v>
      </c>
      <c r="T1253">
        <v>450</v>
      </c>
      <c r="U1253">
        <v>17479</v>
      </c>
      <c r="V1253">
        <v>17747</v>
      </c>
      <c r="W1253">
        <v>295</v>
      </c>
      <c r="X1253">
        <v>263</v>
      </c>
    </row>
    <row r="1254" spans="1:24" hidden="1" x14ac:dyDescent="0.25">
      <c r="A1254" s="74" t="str">
        <f t="shared" si="19"/>
        <v>26043</v>
      </c>
      <c r="B1254">
        <v>26</v>
      </c>
      <c r="C1254">
        <v>43</v>
      </c>
      <c r="D1254" t="s">
        <v>980</v>
      </c>
      <c r="E1254" t="s">
        <v>723</v>
      </c>
      <c r="F1254">
        <v>25239</v>
      </c>
      <c r="G1254">
        <v>12694</v>
      </c>
      <c r="H1254">
        <v>12545</v>
      </c>
      <c r="I1254">
        <v>12198</v>
      </c>
      <c r="J1254">
        <v>12081</v>
      </c>
      <c r="K1254">
        <v>73</v>
      </c>
      <c r="L1254">
        <v>64</v>
      </c>
      <c r="M1254">
        <v>135</v>
      </c>
      <c r="N1254">
        <v>119</v>
      </c>
      <c r="O1254">
        <v>77</v>
      </c>
      <c r="P1254">
        <v>94</v>
      </c>
      <c r="Q1254">
        <v>16</v>
      </c>
      <c r="R1254">
        <v>4</v>
      </c>
      <c r="S1254">
        <v>195</v>
      </c>
      <c r="T1254">
        <v>183</v>
      </c>
      <c r="U1254">
        <v>12461</v>
      </c>
      <c r="V1254">
        <v>12342</v>
      </c>
      <c r="W1254">
        <v>233</v>
      </c>
      <c r="X1254">
        <v>203</v>
      </c>
    </row>
    <row r="1255" spans="1:24" hidden="1" x14ac:dyDescent="0.25">
      <c r="A1255" s="74" t="str">
        <f t="shared" si="19"/>
        <v>26045</v>
      </c>
      <c r="B1255">
        <v>26</v>
      </c>
      <c r="C1255">
        <v>45</v>
      </c>
      <c r="D1255" t="s">
        <v>980</v>
      </c>
      <c r="E1255" t="s">
        <v>995</v>
      </c>
      <c r="F1255">
        <v>110268</v>
      </c>
      <c r="G1255">
        <v>54192</v>
      </c>
      <c r="H1255">
        <v>56076</v>
      </c>
      <c r="I1255">
        <v>47108</v>
      </c>
      <c r="J1255">
        <v>48961</v>
      </c>
      <c r="K1255">
        <v>3894</v>
      </c>
      <c r="L1255">
        <v>4030</v>
      </c>
      <c r="M1255">
        <v>311</v>
      </c>
      <c r="N1255">
        <v>280</v>
      </c>
      <c r="O1255">
        <v>1457</v>
      </c>
      <c r="P1255">
        <v>1305</v>
      </c>
      <c r="Q1255">
        <v>23</v>
      </c>
      <c r="R1255">
        <v>17</v>
      </c>
      <c r="S1255">
        <v>1399</v>
      </c>
      <c r="T1255">
        <v>1483</v>
      </c>
      <c r="U1255">
        <v>51071</v>
      </c>
      <c r="V1255">
        <v>52950</v>
      </c>
      <c r="W1255">
        <v>3121</v>
      </c>
      <c r="X1255">
        <v>3126</v>
      </c>
    </row>
    <row r="1256" spans="1:24" hidden="1" x14ac:dyDescent="0.25">
      <c r="A1256" s="74" t="str">
        <f t="shared" si="19"/>
        <v>26047</v>
      </c>
      <c r="B1256">
        <v>26</v>
      </c>
      <c r="C1256">
        <v>47</v>
      </c>
      <c r="D1256" t="s">
        <v>980</v>
      </c>
      <c r="E1256" t="s">
        <v>725</v>
      </c>
      <c r="F1256">
        <v>33415</v>
      </c>
      <c r="G1256">
        <v>16510</v>
      </c>
      <c r="H1256">
        <v>16905</v>
      </c>
      <c r="I1256">
        <v>15235</v>
      </c>
      <c r="J1256">
        <v>15649</v>
      </c>
      <c r="K1256">
        <v>147</v>
      </c>
      <c r="L1256">
        <v>103</v>
      </c>
      <c r="M1256">
        <v>645</v>
      </c>
      <c r="N1256">
        <v>634</v>
      </c>
      <c r="O1256">
        <v>88</v>
      </c>
      <c r="P1256">
        <v>120</v>
      </c>
      <c r="Q1256">
        <v>13</v>
      </c>
      <c r="R1256">
        <v>29</v>
      </c>
      <c r="S1256">
        <v>382</v>
      </c>
      <c r="T1256">
        <v>370</v>
      </c>
      <c r="U1256">
        <v>16203</v>
      </c>
      <c r="V1256">
        <v>16605</v>
      </c>
      <c r="W1256">
        <v>307</v>
      </c>
      <c r="X1256">
        <v>300</v>
      </c>
    </row>
    <row r="1257" spans="1:24" hidden="1" x14ac:dyDescent="0.25">
      <c r="A1257" s="74" t="str">
        <f t="shared" si="19"/>
        <v>26049</v>
      </c>
      <c r="B1257">
        <v>26</v>
      </c>
      <c r="C1257">
        <v>49</v>
      </c>
      <c r="D1257" t="s">
        <v>980</v>
      </c>
      <c r="E1257" t="s">
        <v>996</v>
      </c>
      <c r="F1257">
        <v>405813</v>
      </c>
      <c r="G1257">
        <v>195701</v>
      </c>
      <c r="H1257">
        <v>210112</v>
      </c>
      <c r="I1257">
        <v>148808</v>
      </c>
      <c r="J1257">
        <v>156767</v>
      </c>
      <c r="K1257">
        <v>38257</v>
      </c>
      <c r="L1257">
        <v>44071</v>
      </c>
      <c r="M1257">
        <v>1090</v>
      </c>
      <c r="N1257">
        <v>1206</v>
      </c>
      <c r="O1257">
        <v>1907</v>
      </c>
      <c r="P1257">
        <v>2261</v>
      </c>
      <c r="Q1257">
        <v>59</v>
      </c>
      <c r="R1257">
        <v>49</v>
      </c>
      <c r="S1257">
        <v>5580</v>
      </c>
      <c r="T1257">
        <v>5758</v>
      </c>
      <c r="U1257">
        <v>188553</v>
      </c>
      <c r="V1257">
        <v>202771</v>
      </c>
      <c r="W1257">
        <v>7148</v>
      </c>
      <c r="X1257">
        <v>7341</v>
      </c>
    </row>
    <row r="1258" spans="1:24" hidden="1" x14ac:dyDescent="0.25">
      <c r="A1258" s="74" t="str">
        <f t="shared" si="19"/>
        <v>26051</v>
      </c>
      <c r="B1258">
        <v>26</v>
      </c>
      <c r="C1258">
        <v>51</v>
      </c>
      <c r="D1258" t="s">
        <v>980</v>
      </c>
      <c r="E1258" t="s">
        <v>997</v>
      </c>
      <c r="F1258">
        <v>25449</v>
      </c>
      <c r="G1258">
        <v>12857</v>
      </c>
      <c r="H1258">
        <v>12592</v>
      </c>
      <c r="I1258">
        <v>12491</v>
      </c>
      <c r="J1258">
        <v>12225</v>
      </c>
      <c r="K1258">
        <v>87</v>
      </c>
      <c r="L1258">
        <v>52</v>
      </c>
      <c r="M1258">
        <v>76</v>
      </c>
      <c r="N1258">
        <v>86</v>
      </c>
      <c r="O1258">
        <v>46</v>
      </c>
      <c r="P1258">
        <v>72</v>
      </c>
      <c r="Q1258">
        <v>4</v>
      </c>
      <c r="R1258">
        <v>3</v>
      </c>
      <c r="S1258">
        <v>153</v>
      </c>
      <c r="T1258">
        <v>154</v>
      </c>
      <c r="U1258">
        <v>12591</v>
      </c>
      <c r="V1258">
        <v>12360</v>
      </c>
      <c r="W1258">
        <v>266</v>
      </c>
      <c r="X1258">
        <v>232</v>
      </c>
    </row>
    <row r="1259" spans="1:24" hidden="1" x14ac:dyDescent="0.25">
      <c r="A1259" s="74" t="str">
        <f t="shared" si="19"/>
        <v>26053</v>
      </c>
      <c r="B1259">
        <v>26</v>
      </c>
      <c r="C1259">
        <v>53</v>
      </c>
      <c r="D1259" t="s">
        <v>980</v>
      </c>
      <c r="E1259" t="s">
        <v>998</v>
      </c>
      <c r="F1259">
        <v>13975</v>
      </c>
      <c r="G1259">
        <v>7091</v>
      </c>
      <c r="H1259">
        <v>6884</v>
      </c>
      <c r="I1259">
        <v>6644</v>
      </c>
      <c r="J1259">
        <v>6437</v>
      </c>
      <c r="K1259">
        <v>53</v>
      </c>
      <c r="L1259">
        <v>34</v>
      </c>
      <c r="M1259">
        <v>238</v>
      </c>
      <c r="N1259">
        <v>235</v>
      </c>
      <c r="O1259">
        <v>19</v>
      </c>
      <c r="P1259">
        <v>49</v>
      </c>
      <c r="Q1259">
        <v>6</v>
      </c>
      <c r="R1259">
        <v>1</v>
      </c>
      <c r="S1259">
        <v>131</v>
      </c>
      <c r="T1259">
        <v>128</v>
      </c>
      <c r="U1259">
        <v>6954</v>
      </c>
      <c r="V1259">
        <v>6770</v>
      </c>
      <c r="W1259">
        <v>137</v>
      </c>
      <c r="X1259">
        <v>114</v>
      </c>
    </row>
    <row r="1260" spans="1:24" hidden="1" x14ac:dyDescent="0.25">
      <c r="A1260" s="74" t="str">
        <f t="shared" si="19"/>
        <v>26055</v>
      </c>
      <c r="B1260">
        <v>26</v>
      </c>
      <c r="C1260">
        <v>55</v>
      </c>
      <c r="D1260" t="s">
        <v>980</v>
      </c>
      <c r="E1260" t="s">
        <v>999</v>
      </c>
      <c r="F1260">
        <v>93088</v>
      </c>
      <c r="G1260">
        <v>45499</v>
      </c>
      <c r="H1260">
        <v>47589</v>
      </c>
      <c r="I1260">
        <v>43143</v>
      </c>
      <c r="J1260">
        <v>45364</v>
      </c>
      <c r="K1260">
        <v>456</v>
      </c>
      <c r="L1260">
        <v>266</v>
      </c>
      <c r="M1260">
        <v>610</v>
      </c>
      <c r="N1260">
        <v>636</v>
      </c>
      <c r="O1260">
        <v>308</v>
      </c>
      <c r="P1260">
        <v>433</v>
      </c>
      <c r="Q1260">
        <v>29</v>
      </c>
      <c r="R1260">
        <v>27</v>
      </c>
      <c r="S1260">
        <v>953</v>
      </c>
      <c r="T1260">
        <v>863</v>
      </c>
      <c r="U1260">
        <v>44079</v>
      </c>
      <c r="V1260">
        <v>46250</v>
      </c>
      <c r="W1260">
        <v>1420</v>
      </c>
      <c r="X1260">
        <v>1339</v>
      </c>
    </row>
    <row r="1261" spans="1:24" hidden="1" x14ac:dyDescent="0.25">
      <c r="A1261" s="74" t="str">
        <f t="shared" si="19"/>
        <v>26057</v>
      </c>
      <c r="B1261">
        <v>26</v>
      </c>
      <c r="C1261">
        <v>57</v>
      </c>
      <c r="D1261" t="s">
        <v>980</v>
      </c>
      <c r="E1261" t="s">
        <v>1000</v>
      </c>
      <c r="F1261">
        <v>40711</v>
      </c>
      <c r="G1261">
        <v>21924</v>
      </c>
      <c r="H1261">
        <v>18787</v>
      </c>
      <c r="I1261">
        <v>18978</v>
      </c>
      <c r="J1261">
        <v>18116</v>
      </c>
      <c r="K1261">
        <v>2403</v>
      </c>
      <c r="L1261">
        <v>119</v>
      </c>
      <c r="M1261">
        <v>164</v>
      </c>
      <c r="N1261">
        <v>135</v>
      </c>
      <c r="O1261">
        <v>86</v>
      </c>
      <c r="P1261">
        <v>130</v>
      </c>
      <c r="Q1261">
        <v>9</v>
      </c>
      <c r="R1261">
        <v>7</v>
      </c>
      <c r="S1261">
        <v>284</v>
      </c>
      <c r="T1261">
        <v>280</v>
      </c>
      <c r="U1261">
        <v>20510</v>
      </c>
      <c r="V1261">
        <v>17621</v>
      </c>
      <c r="W1261">
        <v>1414</v>
      </c>
      <c r="X1261">
        <v>1166</v>
      </c>
    </row>
    <row r="1262" spans="1:24" hidden="1" x14ac:dyDescent="0.25">
      <c r="A1262" s="74" t="str">
        <f t="shared" si="19"/>
        <v>26059</v>
      </c>
      <c r="B1262">
        <v>26</v>
      </c>
      <c r="C1262">
        <v>59</v>
      </c>
      <c r="D1262" t="s">
        <v>980</v>
      </c>
      <c r="E1262" t="s">
        <v>1001</v>
      </c>
      <c r="F1262">
        <v>45605</v>
      </c>
      <c r="G1262">
        <v>22750</v>
      </c>
      <c r="H1262">
        <v>22855</v>
      </c>
      <c r="I1262">
        <v>22020</v>
      </c>
      <c r="J1262">
        <v>22060</v>
      </c>
      <c r="K1262">
        <v>184</v>
      </c>
      <c r="L1262">
        <v>133</v>
      </c>
      <c r="M1262">
        <v>119</v>
      </c>
      <c r="N1262">
        <v>157</v>
      </c>
      <c r="O1262">
        <v>97</v>
      </c>
      <c r="P1262">
        <v>132</v>
      </c>
      <c r="Q1262">
        <v>6</v>
      </c>
      <c r="R1262">
        <v>9</v>
      </c>
      <c r="S1262">
        <v>324</v>
      </c>
      <c r="T1262">
        <v>364</v>
      </c>
      <c r="U1262">
        <v>22173</v>
      </c>
      <c r="V1262">
        <v>22327</v>
      </c>
      <c r="W1262">
        <v>577</v>
      </c>
      <c r="X1262">
        <v>528</v>
      </c>
    </row>
    <row r="1263" spans="1:24" hidden="1" x14ac:dyDescent="0.25">
      <c r="A1263" s="74" t="str">
        <f t="shared" si="19"/>
        <v>26061</v>
      </c>
      <c r="B1263">
        <v>26</v>
      </c>
      <c r="C1263">
        <v>61</v>
      </c>
      <c r="D1263" t="s">
        <v>980</v>
      </c>
      <c r="E1263" t="s">
        <v>1002</v>
      </c>
      <c r="F1263">
        <v>35684</v>
      </c>
      <c r="G1263">
        <v>19291</v>
      </c>
      <c r="H1263">
        <v>16393</v>
      </c>
      <c r="I1263">
        <v>17928</v>
      </c>
      <c r="J1263">
        <v>15454</v>
      </c>
      <c r="K1263">
        <v>217</v>
      </c>
      <c r="L1263">
        <v>116</v>
      </c>
      <c r="M1263">
        <v>145</v>
      </c>
      <c r="N1263">
        <v>131</v>
      </c>
      <c r="O1263">
        <v>650</v>
      </c>
      <c r="P1263">
        <v>405</v>
      </c>
      <c r="Q1263">
        <v>8</v>
      </c>
      <c r="R1263">
        <v>8</v>
      </c>
      <c r="S1263">
        <v>343</v>
      </c>
      <c r="T1263">
        <v>279</v>
      </c>
      <c r="U1263">
        <v>18909</v>
      </c>
      <c r="V1263">
        <v>16136</v>
      </c>
      <c r="W1263">
        <v>382</v>
      </c>
      <c r="X1263">
        <v>257</v>
      </c>
    </row>
    <row r="1264" spans="1:24" hidden="1" x14ac:dyDescent="0.25">
      <c r="A1264" s="74" t="str">
        <f t="shared" si="19"/>
        <v>26063</v>
      </c>
      <c r="B1264">
        <v>26</v>
      </c>
      <c r="C1264">
        <v>63</v>
      </c>
      <c r="D1264" t="s">
        <v>980</v>
      </c>
      <c r="E1264" t="s">
        <v>1003</v>
      </c>
      <c r="F1264">
        <v>30981</v>
      </c>
      <c r="G1264">
        <v>15357</v>
      </c>
      <c r="H1264">
        <v>15624</v>
      </c>
      <c r="I1264">
        <v>14956</v>
      </c>
      <c r="J1264">
        <v>15196</v>
      </c>
      <c r="K1264">
        <v>103</v>
      </c>
      <c r="L1264">
        <v>101</v>
      </c>
      <c r="M1264">
        <v>58</v>
      </c>
      <c r="N1264">
        <v>65</v>
      </c>
      <c r="O1264">
        <v>88</v>
      </c>
      <c r="P1264">
        <v>118</v>
      </c>
      <c r="Q1264">
        <v>2</v>
      </c>
      <c r="R1264">
        <v>2</v>
      </c>
      <c r="S1264">
        <v>150</v>
      </c>
      <c r="T1264">
        <v>142</v>
      </c>
      <c r="U1264">
        <v>14935</v>
      </c>
      <c r="V1264">
        <v>15240</v>
      </c>
      <c r="W1264">
        <v>422</v>
      </c>
      <c r="X1264">
        <v>384</v>
      </c>
    </row>
    <row r="1265" spans="1:24" hidden="1" x14ac:dyDescent="0.25">
      <c r="A1265" s="74" t="str">
        <f t="shared" si="19"/>
        <v>26065</v>
      </c>
      <c r="B1265">
        <v>26</v>
      </c>
      <c r="C1265">
        <v>65</v>
      </c>
      <c r="D1265" t="s">
        <v>980</v>
      </c>
      <c r="E1265" t="s">
        <v>1004</v>
      </c>
      <c r="F1265">
        <v>292406</v>
      </c>
      <c r="G1265">
        <v>142456</v>
      </c>
      <c r="H1265">
        <v>149950</v>
      </c>
      <c r="I1265">
        <v>107232</v>
      </c>
      <c r="J1265">
        <v>113839</v>
      </c>
      <c r="K1265">
        <v>17852</v>
      </c>
      <c r="L1265">
        <v>18518</v>
      </c>
      <c r="M1265">
        <v>880</v>
      </c>
      <c r="N1265">
        <v>980</v>
      </c>
      <c r="O1265">
        <v>10311</v>
      </c>
      <c r="P1265">
        <v>10218</v>
      </c>
      <c r="Q1265">
        <v>97</v>
      </c>
      <c r="R1265">
        <v>107</v>
      </c>
      <c r="S1265">
        <v>6084</v>
      </c>
      <c r="T1265">
        <v>6288</v>
      </c>
      <c r="U1265">
        <v>130844</v>
      </c>
      <c r="V1265">
        <v>138181</v>
      </c>
      <c r="W1265">
        <v>11612</v>
      </c>
      <c r="X1265">
        <v>11769</v>
      </c>
    </row>
    <row r="1266" spans="1:24" hidden="1" x14ac:dyDescent="0.25">
      <c r="A1266" s="74" t="str">
        <f t="shared" si="19"/>
        <v>26067</v>
      </c>
      <c r="B1266">
        <v>26</v>
      </c>
      <c r="C1266">
        <v>67</v>
      </c>
      <c r="D1266" t="s">
        <v>980</v>
      </c>
      <c r="E1266" t="s">
        <v>1005</v>
      </c>
      <c r="F1266">
        <v>64697</v>
      </c>
      <c r="G1266">
        <v>34921</v>
      </c>
      <c r="H1266">
        <v>29776</v>
      </c>
      <c r="I1266">
        <v>30972</v>
      </c>
      <c r="J1266">
        <v>28754</v>
      </c>
      <c r="K1266">
        <v>2976</v>
      </c>
      <c r="L1266">
        <v>152</v>
      </c>
      <c r="M1266">
        <v>239</v>
      </c>
      <c r="N1266">
        <v>199</v>
      </c>
      <c r="O1266">
        <v>161</v>
      </c>
      <c r="P1266">
        <v>152</v>
      </c>
      <c r="Q1266">
        <v>14</v>
      </c>
      <c r="R1266">
        <v>8</v>
      </c>
      <c r="S1266">
        <v>559</v>
      </c>
      <c r="T1266">
        <v>511</v>
      </c>
      <c r="U1266">
        <v>33086</v>
      </c>
      <c r="V1266">
        <v>28484</v>
      </c>
      <c r="W1266">
        <v>1835</v>
      </c>
      <c r="X1266">
        <v>1292</v>
      </c>
    </row>
    <row r="1267" spans="1:24" hidden="1" x14ac:dyDescent="0.25">
      <c r="A1267" s="74" t="str">
        <f t="shared" si="19"/>
        <v>26069</v>
      </c>
      <c r="B1267">
        <v>26</v>
      </c>
      <c r="C1267">
        <v>69</v>
      </c>
      <c r="D1267" t="s">
        <v>980</v>
      </c>
      <c r="E1267" t="s">
        <v>1006</v>
      </c>
      <c r="F1267">
        <v>25127</v>
      </c>
      <c r="G1267">
        <v>12469</v>
      </c>
      <c r="H1267">
        <v>12658</v>
      </c>
      <c r="I1267">
        <v>11843</v>
      </c>
      <c r="J1267">
        <v>12093</v>
      </c>
      <c r="K1267">
        <v>125</v>
      </c>
      <c r="L1267">
        <v>84</v>
      </c>
      <c r="M1267">
        <v>133</v>
      </c>
      <c r="N1267">
        <v>111</v>
      </c>
      <c r="O1267">
        <v>92</v>
      </c>
      <c r="P1267">
        <v>116</v>
      </c>
      <c r="Q1267">
        <v>6</v>
      </c>
      <c r="R1267">
        <v>7</v>
      </c>
      <c r="S1267">
        <v>270</v>
      </c>
      <c r="T1267">
        <v>247</v>
      </c>
      <c r="U1267">
        <v>12129</v>
      </c>
      <c r="V1267">
        <v>12348</v>
      </c>
      <c r="W1267">
        <v>340</v>
      </c>
      <c r="X1267">
        <v>310</v>
      </c>
    </row>
    <row r="1268" spans="1:24" hidden="1" x14ac:dyDescent="0.25">
      <c r="A1268" s="74" t="str">
        <f t="shared" si="19"/>
        <v>26071</v>
      </c>
      <c r="B1268">
        <v>26</v>
      </c>
      <c r="C1268">
        <v>71</v>
      </c>
      <c r="D1268" t="s">
        <v>980</v>
      </c>
      <c r="E1268" t="s">
        <v>1007</v>
      </c>
      <c r="F1268">
        <v>11066</v>
      </c>
      <c r="G1268">
        <v>5520</v>
      </c>
      <c r="H1268">
        <v>5546</v>
      </c>
      <c r="I1268">
        <v>5302</v>
      </c>
      <c r="J1268">
        <v>5302</v>
      </c>
      <c r="K1268">
        <v>30</v>
      </c>
      <c r="L1268">
        <v>17</v>
      </c>
      <c r="M1268">
        <v>84</v>
      </c>
      <c r="N1268">
        <v>89</v>
      </c>
      <c r="O1268">
        <v>11</v>
      </c>
      <c r="P1268">
        <v>40</v>
      </c>
      <c r="Q1268">
        <v>1</v>
      </c>
      <c r="R1268">
        <v>1</v>
      </c>
      <c r="S1268">
        <v>92</v>
      </c>
      <c r="T1268">
        <v>97</v>
      </c>
      <c r="U1268">
        <v>5411</v>
      </c>
      <c r="V1268">
        <v>5394</v>
      </c>
      <c r="W1268">
        <v>109</v>
      </c>
      <c r="X1268">
        <v>152</v>
      </c>
    </row>
    <row r="1269" spans="1:24" hidden="1" x14ac:dyDescent="0.25">
      <c r="A1269" s="74" t="str">
        <f t="shared" si="19"/>
        <v>26073</v>
      </c>
      <c r="B1269">
        <v>26</v>
      </c>
      <c r="C1269">
        <v>73</v>
      </c>
      <c r="D1269" t="s">
        <v>980</v>
      </c>
      <c r="E1269" t="s">
        <v>1008</v>
      </c>
      <c r="F1269">
        <v>69872</v>
      </c>
      <c r="G1269">
        <v>33961</v>
      </c>
      <c r="H1269">
        <v>35911</v>
      </c>
      <c r="I1269">
        <v>29935</v>
      </c>
      <c r="J1269">
        <v>31617</v>
      </c>
      <c r="K1269">
        <v>893</v>
      </c>
      <c r="L1269">
        <v>971</v>
      </c>
      <c r="M1269">
        <v>1453</v>
      </c>
      <c r="N1269">
        <v>1424</v>
      </c>
      <c r="O1269">
        <v>588</v>
      </c>
      <c r="P1269">
        <v>689</v>
      </c>
      <c r="Q1269">
        <v>9</v>
      </c>
      <c r="R1269">
        <v>23</v>
      </c>
      <c r="S1269">
        <v>1083</v>
      </c>
      <c r="T1269">
        <v>1187</v>
      </c>
      <c r="U1269">
        <v>32523</v>
      </c>
      <c r="V1269">
        <v>34460</v>
      </c>
      <c r="W1269">
        <v>1438</v>
      </c>
      <c r="X1269">
        <v>1451</v>
      </c>
    </row>
    <row r="1270" spans="1:24" hidden="1" x14ac:dyDescent="0.25">
      <c r="A1270" s="74" t="str">
        <f t="shared" si="19"/>
        <v>26075</v>
      </c>
      <c r="B1270">
        <v>26</v>
      </c>
      <c r="C1270">
        <v>75</v>
      </c>
      <c r="D1270" t="s">
        <v>980</v>
      </c>
      <c r="E1270" t="s">
        <v>56</v>
      </c>
      <c r="F1270">
        <v>158510</v>
      </c>
      <c r="G1270">
        <v>81003</v>
      </c>
      <c r="H1270">
        <v>77507</v>
      </c>
      <c r="I1270">
        <v>69832</v>
      </c>
      <c r="J1270">
        <v>69029</v>
      </c>
      <c r="K1270">
        <v>7830</v>
      </c>
      <c r="L1270">
        <v>5084</v>
      </c>
      <c r="M1270">
        <v>403</v>
      </c>
      <c r="N1270">
        <v>281</v>
      </c>
      <c r="O1270">
        <v>667</v>
      </c>
      <c r="P1270">
        <v>786</v>
      </c>
      <c r="Q1270">
        <v>44</v>
      </c>
      <c r="R1270">
        <v>42</v>
      </c>
      <c r="S1270">
        <v>2227</v>
      </c>
      <c r="T1270">
        <v>2285</v>
      </c>
      <c r="U1270">
        <v>77938</v>
      </c>
      <c r="V1270">
        <v>74797</v>
      </c>
      <c r="W1270">
        <v>3065</v>
      </c>
      <c r="X1270">
        <v>2710</v>
      </c>
    </row>
    <row r="1271" spans="1:24" hidden="1" x14ac:dyDescent="0.25">
      <c r="A1271" s="74" t="str">
        <f t="shared" si="19"/>
        <v>26077</v>
      </c>
      <c r="B1271">
        <v>26</v>
      </c>
      <c r="C1271">
        <v>77</v>
      </c>
      <c r="D1271" t="s">
        <v>980</v>
      </c>
      <c r="E1271" t="s">
        <v>1009</v>
      </c>
      <c r="F1271">
        <v>265066</v>
      </c>
      <c r="G1271">
        <v>129606</v>
      </c>
      <c r="H1271">
        <v>135460</v>
      </c>
      <c r="I1271">
        <v>105372</v>
      </c>
      <c r="J1271">
        <v>109824</v>
      </c>
      <c r="K1271">
        <v>15226</v>
      </c>
      <c r="L1271">
        <v>16116</v>
      </c>
      <c r="M1271">
        <v>718</v>
      </c>
      <c r="N1271">
        <v>696</v>
      </c>
      <c r="O1271">
        <v>3619</v>
      </c>
      <c r="P1271">
        <v>3867</v>
      </c>
      <c r="Q1271">
        <v>81</v>
      </c>
      <c r="R1271">
        <v>71</v>
      </c>
      <c r="S1271">
        <v>4590</v>
      </c>
      <c r="T1271">
        <v>4886</v>
      </c>
      <c r="U1271">
        <v>122651</v>
      </c>
      <c r="V1271">
        <v>128592</v>
      </c>
      <c r="W1271">
        <v>6955</v>
      </c>
      <c r="X1271">
        <v>6868</v>
      </c>
    </row>
    <row r="1272" spans="1:24" hidden="1" x14ac:dyDescent="0.25">
      <c r="A1272" s="74" t="str">
        <f t="shared" si="19"/>
        <v>26079</v>
      </c>
      <c r="B1272">
        <v>26</v>
      </c>
      <c r="C1272">
        <v>79</v>
      </c>
      <c r="D1272" t="s">
        <v>980</v>
      </c>
      <c r="E1272" t="s">
        <v>1010</v>
      </c>
      <c r="F1272">
        <v>18038</v>
      </c>
      <c r="G1272">
        <v>9220</v>
      </c>
      <c r="H1272">
        <v>8818</v>
      </c>
      <c r="I1272">
        <v>8789</v>
      </c>
      <c r="J1272">
        <v>8454</v>
      </c>
      <c r="K1272">
        <v>84</v>
      </c>
      <c r="L1272">
        <v>46</v>
      </c>
      <c r="M1272">
        <v>91</v>
      </c>
      <c r="N1272">
        <v>88</v>
      </c>
      <c r="O1272">
        <v>50</v>
      </c>
      <c r="P1272">
        <v>54</v>
      </c>
      <c r="Q1272">
        <v>2</v>
      </c>
      <c r="R1272">
        <v>2</v>
      </c>
      <c r="S1272">
        <v>204</v>
      </c>
      <c r="T1272">
        <v>174</v>
      </c>
      <c r="U1272">
        <v>9015</v>
      </c>
      <c r="V1272">
        <v>8630</v>
      </c>
      <c r="W1272">
        <v>205</v>
      </c>
      <c r="X1272">
        <v>188</v>
      </c>
    </row>
    <row r="1273" spans="1:24" hidden="1" x14ac:dyDescent="0.25">
      <c r="A1273" s="74" t="str">
        <f t="shared" si="19"/>
        <v>26081</v>
      </c>
      <c r="B1273">
        <v>26</v>
      </c>
      <c r="C1273">
        <v>81</v>
      </c>
      <c r="D1273" t="s">
        <v>980</v>
      </c>
      <c r="E1273" t="s">
        <v>414</v>
      </c>
      <c r="F1273">
        <v>656955</v>
      </c>
      <c r="G1273">
        <v>324063</v>
      </c>
      <c r="H1273">
        <v>332892</v>
      </c>
      <c r="I1273">
        <v>266497</v>
      </c>
      <c r="J1273">
        <v>273653</v>
      </c>
      <c r="K1273">
        <v>34370</v>
      </c>
      <c r="L1273">
        <v>35225</v>
      </c>
      <c r="M1273">
        <v>2451</v>
      </c>
      <c r="N1273">
        <v>2400</v>
      </c>
      <c r="O1273">
        <v>10568</v>
      </c>
      <c r="P1273">
        <v>11359</v>
      </c>
      <c r="Q1273">
        <v>301</v>
      </c>
      <c r="R1273">
        <v>250</v>
      </c>
      <c r="S1273">
        <v>9876</v>
      </c>
      <c r="T1273">
        <v>10005</v>
      </c>
      <c r="U1273">
        <v>287818</v>
      </c>
      <c r="V1273">
        <v>297897</v>
      </c>
      <c r="W1273">
        <v>36245</v>
      </c>
      <c r="X1273">
        <v>34995</v>
      </c>
    </row>
    <row r="1274" spans="1:24" hidden="1" x14ac:dyDescent="0.25">
      <c r="A1274" s="74" t="str">
        <f t="shared" si="19"/>
        <v>26083</v>
      </c>
      <c r="B1274">
        <v>26</v>
      </c>
      <c r="C1274">
        <v>83</v>
      </c>
      <c r="D1274" t="s">
        <v>980</v>
      </c>
      <c r="E1274" t="s">
        <v>1011</v>
      </c>
      <c r="F1274">
        <v>2116</v>
      </c>
      <c r="G1274">
        <v>1082</v>
      </c>
      <c r="H1274">
        <v>1034</v>
      </c>
      <c r="I1274">
        <v>1061</v>
      </c>
      <c r="J1274">
        <v>997</v>
      </c>
      <c r="K1274">
        <v>2</v>
      </c>
      <c r="L1274">
        <v>6</v>
      </c>
      <c r="M1274">
        <v>3</v>
      </c>
      <c r="N1274">
        <v>5</v>
      </c>
      <c r="O1274">
        <v>0</v>
      </c>
      <c r="P1274">
        <v>2</v>
      </c>
      <c r="Q1274">
        <v>0</v>
      </c>
      <c r="R1274">
        <v>0</v>
      </c>
      <c r="S1274">
        <v>16</v>
      </c>
      <c r="T1274">
        <v>24</v>
      </c>
      <c r="U1274">
        <v>1068</v>
      </c>
      <c r="V1274">
        <v>1012</v>
      </c>
      <c r="W1274">
        <v>14</v>
      </c>
      <c r="X1274">
        <v>22</v>
      </c>
    </row>
    <row r="1275" spans="1:24" hidden="1" x14ac:dyDescent="0.25">
      <c r="A1275" s="74" t="str">
        <f t="shared" si="19"/>
        <v>26085</v>
      </c>
      <c r="B1275">
        <v>26</v>
      </c>
      <c r="C1275">
        <v>85</v>
      </c>
      <c r="D1275" t="s">
        <v>980</v>
      </c>
      <c r="E1275" t="s">
        <v>60</v>
      </c>
      <c r="F1275">
        <v>11853</v>
      </c>
      <c r="G1275">
        <v>5988</v>
      </c>
      <c r="H1275">
        <v>5865</v>
      </c>
      <c r="I1275">
        <v>5282</v>
      </c>
      <c r="J1275">
        <v>5131</v>
      </c>
      <c r="K1275">
        <v>469</v>
      </c>
      <c r="L1275">
        <v>475</v>
      </c>
      <c r="M1275">
        <v>45</v>
      </c>
      <c r="N1275">
        <v>60</v>
      </c>
      <c r="O1275">
        <v>10</v>
      </c>
      <c r="P1275">
        <v>29</v>
      </c>
      <c r="Q1275">
        <v>1</v>
      </c>
      <c r="R1275">
        <v>1</v>
      </c>
      <c r="S1275">
        <v>181</v>
      </c>
      <c r="T1275">
        <v>169</v>
      </c>
      <c r="U1275">
        <v>5845</v>
      </c>
      <c r="V1275">
        <v>5715</v>
      </c>
      <c r="W1275">
        <v>143</v>
      </c>
      <c r="X1275">
        <v>150</v>
      </c>
    </row>
    <row r="1276" spans="1:24" hidden="1" x14ac:dyDescent="0.25">
      <c r="A1276" s="74" t="str">
        <f t="shared" si="19"/>
        <v>26087</v>
      </c>
      <c r="B1276">
        <v>26</v>
      </c>
      <c r="C1276">
        <v>87</v>
      </c>
      <c r="D1276" t="s">
        <v>980</v>
      </c>
      <c r="E1276" t="s">
        <v>1012</v>
      </c>
      <c r="F1276">
        <v>87607</v>
      </c>
      <c r="G1276">
        <v>44424</v>
      </c>
      <c r="H1276">
        <v>43183</v>
      </c>
      <c r="I1276">
        <v>42456</v>
      </c>
      <c r="J1276">
        <v>41734</v>
      </c>
      <c r="K1276">
        <v>864</v>
      </c>
      <c r="L1276">
        <v>197</v>
      </c>
      <c r="M1276">
        <v>241</v>
      </c>
      <c r="N1276">
        <v>216</v>
      </c>
      <c r="O1276">
        <v>232</v>
      </c>
      <c r="P1276">
        <v>360</v>
      </c>
      <c r="Q1276">
        <v>7</v>
      </c>
      <c r="R1276">
        <v>6</v>
      </c>
      <c r="S1276">
        <v>624</v>
      </c>
      <c r="T1276">
        <v>670</v>
      </c>
      <c r="U1276">
        <v>42315</v>
      </c>
      <c r="V1276">
        <v>41162</v>
      </c>
      <c r="W1276">
        <v>2109</v>
      </c>
      <c r="X1276">
        <v>2021</v>
      </c>
    </row>
    <row r="1277" spans="1:24" hidden="1" x14ac:dyDescent="0.25">
      <c r="A1277" s="74" t="str">
        <f t="shared" si="19"/>
        <v>26089</v>
      </c>
      <c r="B1277">
        <v>26</v>
      </c>
      <c r="C1277">
        <v>89</v>
      </c>
      <c r="D1277" t="s">
        <v>980</v>
      </c>
      <c r="E1277" t="s">
        <v>1013</v>
      </c>
      <c r="F1277">
        <v>21761</v>
      </c>
      <c r="G1277">
        <v>10721</v>
      </c>
      <c r="H1277">
        <v>11040</v>
      </c>
      <c r="I1277">
        <v>10029</v>
      </c>
      <c r="J1277">
        <v>10207</v>
      </c>
      <c r="K1277">
        <v>71</v>
      </c>
      <c r="L1277">
        <v>94</v>
      </c>
      <c r="M1277">
        <v>371</v>
      </c>
      <c r="N1277">
        <v>404</v>
      </c>
      <c r="O1277">
        <v>61</v>
      </c>
      <c r="P1277">
        <v>77</v>
      </c>
      <c r="Q1277">
        <v>6</v>
      </c>
      <c r="R1277">
        <v>7</v>
      </c>
      <c r="S1277">
        <v>183</v>
      </c>
      <c r="T1277">
        <v>251</v>
      </c>
      <c r="U1277">
        <v>10229</v>
      </c>
      <c r="V1277">
        <v>10552</v>
      </c>
      <c r="W1277">
        <v>492</v>
      </c>
      <c r="X1277">
        <v>488</v>
      </c>
    </row>
    <row r="1278" spans="1:24" hidden="1" x14ac:dyDescent="0.25">
      <c r="A1278" s="74" t="str">
        <f t="shared" si="19"/>
        <v>26091</v>
      </c>
      <c r="B1278">
        <v>26</v>
      </c>
      <c r="C1278">
        <v>91</v>
      </c>
      <c r="D1278" t="s">
        <v>980</v>
      </c>
      <c r="E1278" t="s">
        <v>1014</v>
      </c>
      <c r="F1278">
        <v>98451</v>
      </c>
      <c r="G1278">
        <v>49712</v>
      </c>
      <c r="H1278">
        <v>48739</v>
      </c>
      <c r="I1278">
        <v>46005</v>
      </c>
      <c r="J1278">
        <v>46260</v>
      </c>
      <c r="K1278">
        <v>2086</v>
      </c>
      <c r="L1278">
        <v>823</v>
      </c>
      <c r="M1278">
        <v>343</v>
      </c>
      <c r="N1278">
        <v>275</v>
      </c>
      <c r="O1278">
        <v>197</v>
      </c>
      <c r="P1278">
        <v>294</v>
      </c>
      <c r="Q1278">
        <v>31</v>
      </c>
      <c r="R1278">
        <v>14</v>
      </c>
      <c r="S1278">
        <v>1050</v>
      </c>
      <c r="T1278">
        <v>1073</v>
      </c>
      <c r="U1278">
        <v>45595</v>
      </c>
      <c r="V1278">
        <v>44807</v>
      </c>
      <c r="W1278">
        <v>4117</v>
      </c>
      <c r="X1278">
        <v>3932</v>
      </c>
    </row>
    <row r="1279" spans="1:24" hidden="1" x14ac:dyDescent="0.25">
      <c r="A1279" s="74" t="str">
        <f t="shared" si="19"/>
        <v>26093</v>
      </c>
      <c r="B1279">
        <v>26</v>
      </c>
      <c r="C1279">
        <v>93</v>
      </c>
      <c r="D1279" t="s">
        <v>980</v>
      </c>
      <c r="E1279" t="s">
        <v>641</v>
      </c>
      <c r="F1279">
        <v>191995</v>
      </c>
      <c r="G1279">
        <v>96195</v>
      </c>
      <c r="H1279">
        <v>95800</v>
      </c>
      <c r="I1279">
        <v>92735</v>
      </c>
      <c r="J1279">
        <v>92301</v>
      </c>
      <c r="K1279">
        <v>765</v>
      </c>
      <c r="L1279">
        <v>534</v>
      </c>
      <c r="M1279">
        <v>500</v>
      </c>
      <c r="N1279">
        <v>427</v>
      </c>
      <c r="O1279">
        <v>761</v>
      </c>
      <c r="P1279">
        <v>1126</v>
      </c>
      <c r="Q1279">
        <v>55</v>
      </c>
      <c r="R1279">
        <v>61</v>
      </c>
      <c r="S1279">
        <v>1379</v>
      </c>
      <c r="T1279">
        <v>1351</v>
      </c>
      <c r="U1279">
        <v>93712</v>
      </c>
      <c r="V1279">
        <v>93386</v>
      </c>
      <c r="W1279">
        <v>2483</v>
      </c>
      <c r="X1279">
        <v>2414</v>
      </c>
    </row>
    <row r="1280" spans="1:24" hidden="1" x14ac:dyDescent="0.25">
      <c r="A1280" s="74" t="str">
        <f t="shared" si="19"/>
        <v>26095</v>
      </c>
      <c r="B1280">
        <v>26</v>
      </c>
      <c r="C1280">
        <v>95</v>
      </c>
      <c r="D1280" t="s">
        <v>980</v>
      </c>
      <c r="E1280" t="s">
        <v>1015</v>
      </c>
      <c r="F1280">
        <v>6229</v>
      </c>
      <c r="G1280">
        <v>3710</v>
      </c>
      <c r="H1280">
        <v>2519</v>
      </c>
      <c r="I1280">
        <v>2653</v>
      </c>
      <c r="J1280">
        <v>2231</v>
      </c>
      <c r="K1280">
        <v>738</v>
      </c>
      <c r="L1280">
        <v>10</v>
      </c>
      <c r="M1280">
        <v>173</v>
      </c>
      <c r="N1280">
        <v>173</v>
      </c>
      <c r="O1280">
        <v>10</v>
      </c>
      <c r="P1280">
        <v>5</v>
      </c>
      <c r="Q1280">
        <v>0</v>
      </c>
      <c r="R1280">
        <v>4</v>
      </c>
      <c r="S1280">
        <v>136</v>
      </c>
      <c r="T1280">
        <v>96</v>
      </c>
      <c r="U1280">
        <v>3651</v>
      </c>
      <c r="V1280">
        <v>2471</v>
      </c>
      <c r="W1280">
        <v>59</v>
      </c>
      <c r="X1280">
        <v>48</v>
      </c>
    </row>
    <row r="1281" spans="1:24" hidden="1" x14ac:dyDescent="0.25">
      <c r="A1281" s="74" t="str">
        <f t="shared" si="19"/>
        <v>26097</v>
      </c>
      <c r="B1281">
        <v>26</v>
      </c>
      <c r="C1281">
        <v>97</v>
      </c>
      <c r="D1281" t="s">
        <v>980</v>
      </c>
      <c r="E1281" t="s">
        <v>1016</v>
      </c>
      <c r="F1281">
        <v>10799</v>
      </c>
      <c r="G1281">
        <v>5487</v>
      </c>
      <c r="H1281">
        <v>5312</v>
      </c>
      <c r="I1281">
        <v>4053</v>
      </c>
      <c r="J1281">
        <v>3940</v>
      </c>
      <c r="K1281">
        <v>202</v>
      </c>
      <c r="L1281">
        <v>175</v>
      </c>
      <c r="M1281">
        <v>903</v>
      </c>
      <c r="N1281">
        <v>875</v>
      </c>
      <c r="O1281">
        <v>52</v>
      </c>
      <c r="P1281">
        <v>44</v>
      </c>
      <c r="Q1281">
        <v>2</v>
      </c>
      <c r="R1281">
        <v>0</v>
      </c>
      <c r="S1281">
        <v>275</v>
      </c>
      <c r="T1281">
        <v>278</v>
      </c>
      <c r="U1281">
        <v>5385</v>
      </c>
      <c r="V1281">
        <v>5201</v>
      </c>
      <c r="W1281">
        <v>102</v>
      </c>
      <c r="X1281">
        <v>111</v>
      </c>
    </row>
    <row r="1282" spans="1:24" hidden="1" x14ac:dyDescent="0.25">
      <c r="A1282" s="74" t="str">
        <f t="shared" ref="A1282:A1345" si="20">TEXT(B1282*1000+C1282,"00000")</f>
        <v>26099</v>
      </c>
      <c r="B1282">
        <v>26</v>
      </c>
      <c r="C1282">
        <v>99</v>
      </c>
      <c r="D1282" t="s">
        <v>980</v>
      </c>
      <c r="E1282" t="s">
        <v>1017</v>
      </c>
      <c r="F1282">
        <v>873972</v>
      </c>
      <c r="G1282">
        <v>425615</v>
      </c>
      <c r="H1282">
        <v>448357</v>
      </c>
      <c r="I1282">
        <v>345126</v>
      </c>
      <c r="J1282">
        <v>356426</v>
      </c>
      <c r="K1282">
        <v>50103</v>
      </c>
      <c r="L1282">
        <v>59978</v>
      </c>
      <c r="M1282">
        <v>1355</v>
      </c>
      <c r="N1282">
        <v>1557</v>
      </c>
      <c r="O1282">
        <v>18118</v>
      </c>
      <c r="P1282">
        <v>19079</v>
      </c>
      <c r="Q1282">
        <v>149</v>
      </c>
      <c r="R1282">
        <v>143</v>
      </c>
      <c r="S1282">
        <v>10764</v>
      </c>
      <c r="T1282">
        <v>11174</v>
      </c>
      <c r="U1282">
        <v>413290</v>
      </c>
      <c r="V1282">
        <v>436598</v>
      </c>
      <c r="W1282">
        <v>12325</v>
      </c>
      <c r="X1282">
        <v>11759</v>
      </c>
    </row>
    <row r="1283" spans="1:24" hidden="1" x14ac:dyDescent="0.25">
      <c r="A1283" s="74" t="str">
        <f t="shared" si="20"/>
        <v>26101</v>
      </c>
      <c r="B1283">
        <v>26</v>
      </c>
      <c r="C1283">
        <v>101</v>
      </c>
      <c r="D1283" t="s">
        <v>980</v>
      </c>
      <c r="E1283" t="s">
        <v>1018</v>
      </c>
      <c r="F1283">
        <v>24558</v>
      </c>
      <c r="G1283">
        <v>12662</v>
      </c>
      <c r="H1283">
        <v>11896</v>
      </c>
      <c r="I1283">
        <v>11261</v>
      </c>
      <c r="J1283">
        <v>11224</v>
      </c>
      <c r="K1283">
        <v>771</v>
      </c>
      <c r="L1283">
        <v>70</v>
      </c>
      <c r="M1283">
        <v>297</v>
      </c>
      <c r="N1283">
        <v>265</v>
      </c>
      <c r="O1283">
        <v>41</v>
      </c>
      <c r="P1283">
        <v>58</v>
      </c>
      <c r="Q1283">
        <v>6</v>
      </c>
      <c r="R1283">
        <v>8</v>
      </c>
      <c r="S1283">
        <v>286</v>
      </c>
      <c r="T1283">
        <v>271</v>
      </c>
      <c r="U1283">
        <v>12243</v>
      </c>
      <c r="V1283">
        <v>11455</v>
      </c>
      <c r="W1283">
        <v>419</v>
      </c>
      <c r="X1283">
        <v>441</v>
      </c>
    </row>
    <row r="1284" spans="1:24" hidden="1" x14ac:dyDescent="0.25">
      <c r="A1284" s="74" t="str">
        <f t="shared" si="20"/>
        <v>26103</v>
      </c>
      <c r="B1284">
        <v>26</v>
      </c>
      <c r="C1284">
        <v>103</v>
      </c>
      <c r="D1284" t="s">
        <v>980</v>
      </c>
      <c r="E1284" t="s">
        <v>1019</v>
      </c>
      <c r="F1284">
        <v>66699</v>
      </c>
      <c r="G1284">
        <v>33570</v>
      </c>
      <c r="H1284">
        <v>33129</v>
      </c>
      <c r="I1284">
        <v>31026</v>
      </c>
      <c r="J1284">
        <v>31131</v>
      </c>
      <c r="K1284">
        <v>948</v>
      </c>
      <c r="L1284">
        <v>219</v>
      </c>
      <c r="M1284">
        <v>669</v>
      </c>
      <c r="N1284">
        <v>651</v>
      </c>
      <c r="O1284">
        <v>163</v>
      </c>
      <c r="P1284">
        <v>409</v>
      </c>
      <c r="Q1284">
        <v>10</v>
      </c>
      <c r="R1284">
        <v>11</v>
      </c>
      <c r="S1284">
        <v>754</v>
      </c>
      <c r="T1284">
        <v>708</v>
      </c>
      <c r="U1284">
        <v>33025</v>
      </c>
      <c r="V1284">
        <v>32622</v>
      </c>
      <c r="W1284">
        <v>545</v>
      </c>
      <c r="X1284">
        <v>507</v>
      </c>
    </row>
    <row r="1285" spans="1:24" hidden="1" x14ac:dyDescent="0.25">
      <c r="A1285" s="74" t="str">
        <f t="shared" si="20"/>
        <v>26105</v>
      </c>
      <c r="B1285">
        <v>26</v>
      </c>
      <c r="C1285">
        <v>105</v>
      </c>
      <c r="D1285" t="s">
        <v>980</v>
      </c>
      <c r="E1285" t="s">
        <v>646</v>
      </c>
      <c r="F1285">
        <v>29144</v>
      </c>
      <c r="G1285">
        <v>14439</v>
      </c>
      <c r="H1285">
        <v>14705</v>
      </c>
      <c r="I1285">
        <v>13753</v>
      </c>
      <c r="J1285">
        <v>14063</v>
      </c>
      <c r="K1285">
        <v>149</v>
      </c>
      <c r="L1285">
        <v>115</v>
      </c>
      <c r="M1285">
        <v>160</v>
      </c>
      <c r="N1285">
        <v>157</v>
      </c>
      <c r="O1285">
        <v>107</v>
      </c>
      <c r="P1285">
        <v>98</v>
      </c>
      <c r="Q1285">
        <v>0</v>
      </c>
      <c r="R1285">
        <v>0</v>
      </c>
      <c r="S1285">
        <v>270</v>
      </c>
      <c r="T1285">
        <v>272</v>
      </c>
      <c r="U1285">
        <v>13745</v>
      </c>
      <c r="V1285">
        <v>14044</v>
      </c>
      <c r="W1285">
        <v>694</v>
      </c>
      <c r="X1285">
        <v>661</v>
      </c>
    </row>
    <row r="1286" spans="1:24" hidden="1" x14ac:dyDescent="0.25">
      <c r="A1286" s="74" t="str">
        <f t="shared" si="20"/>
        <v>26107</v>
      </c>
      <c r="B1286">
        <v>26</v>
      </c>
      <c r="C1286">
        <v>107</v>
      </c>
      <c r="D1286" t="s">
        <v>980</v>
      </c>
      <c r="E1286" t="s">
        <v>1020</v>
      </c>
      <c r="F1286">
        <v>43453</v>
      </c>
      <c r="G1286">
        <v>21857</v>
      </c>
      <c r="H1286">
        <v>21596</v>
      </c>
      <c r="I1286">
        <v>20276</v>
      </c>
      <c r="J1286">
        <v>20110</v>
      </c>
      <c r="K1286">
        <v>627</v>
      </c>
      <c r="L1286">
        <v>624</v>
      </c>
      <c r="M1286">
        <v>175</v>
      </c>
      <c r="N1286">
        <v>180</v>
      </c>
      <c r="O1286">
        <v>200</v>
      </c>
      <c r="P1286">
        <v>190</v>
      </c>
      <c r="Q1286">
        <v>13</v>
      </c>
      <c r="R1286">
        <v>5</v>
      </c>
      <c r="S1286">
        <v>566</v>
      </c>
      <c r="T1286">
        <v>487</v>
      </c>
      <c r="U1286">
        <v>21300</v>
      </c>
      <c r="V1286">
        <v>21100</v>
      </c>
      <c r="W1286">
        <v>557</v>
      </c>
      <c r="X1286">
        <v>496</v>
      </c>
    </row>
    <row r="1287" spans="1:24" hidden="1" x14ac:dyDescent="0.25">
      <c r="A1287" s="74" t="str">
        <f t="shared" si="20"/>
        <v>26109</v>
      </c>
      <c r="B1287">
        <v>26</v>
      </c>
      <c r="C1287">
        <v>109</v>
      </c>
      <c r="D1287" t="s">
        <v>980</v>
      </c>
      <c r="E1287" t="s">
        <v>1021</v>
      </c>
      <c r="F1287">
        <v>22780</v>
      </c>
      <c r="G1287">
        <v>11547</v>
      </c>
      <c r="H1287">
        <v>11233</v>
      </c>
      <c r="I1287">
        <v>10848</v>
      </c>
      <c r="J1287">
        <v>10570</v>
      </c>
      <c r="K1287">
        <v>92</v>
      </c>
      <c r="L1287">
        <v>60</v>
      </c>
      <c r="M1287">
        <v>372</v>
      </c>
      <c r="N1287">
        <v>323</v>
      </c>
      <c r="O1287">
        <v>46</v>
      </c>
      <c r="P1287">
        <v>62</v>
      </c>
      <c r="Q1287">
        <v>4</v>
      </c>
      <c r="R1287">
        <v>3</v>
      </c>
      <c r="S1287">
        <v>185</v>
      </c>
      <c r="T1287">
        <v>215</v>
      </c>
      <c r="U1287">
        <v>11324</v>
      </c>
      <c r="V1287">
        <v>11000</v>
      </c>
      <c r="W1287">
        <v>223</v>
      </c>
      <c r="X1287">
        <v>233</v>
      </c>
    </row>
    <row r="1288" spans="1:24" hidden="1" x14ac:dyDescent="0.25">
      <c r="A1288" s="74" t="str">
        <f t="shared" si="20"/>
        <v>26111</v>
      </c>
      <c r="B1288">
        <v>26</v>
      </c>
      <c r="C1288">
        <v>111</v>
      </c>
      <c r="D1288" t="s">
        <v>980</v>
      </c>
      <c r="E1288" t="s">
        <v>1022</v>
      </c>
      <c r="F1288">
        <v>83156</v>
      </c>
      <c r="G1288">
        <v>41170</v>
      </c>
      <c r="H1288">
        <v>41986</v>
      </c>
      <c r="I1288">
        <v>38534</v>
      </c>
      <c r="J1288">
        <v>39436</v>
      </c>
      <c r="K1288">
        <v>702</v>
      </c>
      <c r="L1288">
        <v>509</v>
      </c>
      <c r="M1288">
        <v>229</v>
      </c>
      <c r="N1288">
        <v>233</v>
      </c>
      <c r="O1288">
        <v>904</v>
      </c>
      <c r="P1288">
        <v>1073</v>
      </c>
      <c r="Q1288">
        <v>34</v>
      </c>
      <c r="R1288">
        <v>33</v>
      </c>
      <c r="S1288">
        <v>767</v>
      </c>
      <c r="T1288">
        <v>702</v>
      </c>
      <c r="U1288">
        <v>39886</v>
      </c>
      <c r="V1288">
        <v>40836</v>
      </c>
      <c r="W1288">
        <v>1284</v>
      </c>
      <c r="X1288">
        <v>1150</v>
      </c>
    </row>
    <row r="1289" spans="1:24" hidden="1" x14ac:dyDescent="0.25">
      <c r="A1289" s="74" t="str">
        <f t="shared" si="20"/>
        <v>26113</v>
      </c>
      <c r="B1289">
        <v>26</v>
      </c>
      <c r="C1289">
        <v>113</v>
      </c>
      <c r="D1289" t="s">
        <v>980</v>
      </c>
      <c r="E1289" t="s">
        <v>1023</v>
      </c>
      <c r="F1289">
        <v>15118</v>
      </c>
      <c r="G1289">
        <v>7620</v>
      </c>
      <c r="H1289">
        <v>7498</v>
      </c>
      <c r="I1289">
        <v>7346</v>
      </c>
      <c r="J1289">
        <v>7195</v>
      </c>
      <c r="K1289">
        <v>52</v>
      </c>
      <c r="L1289">
        <v>36</v>
      </c>
      <c r="M1289">
        <v>58</v>
      </c>
      <c r="N1289">
        <v>68</v>
      </c>
      <c r="O1289">
        <v>44</v>
      </c>
      <c r="P1289">
        <v>55</v>
      </c>
      <c r="Q1289">
        <v>0</v>
      </c>
      <c r="R1289">
        <v>2</v>
      </c>
      <c r="S1289">
        <v>120</v>
      </c>
      <c r="T1289">
        <v>142</v>
      </c>
      <c r="U1289">
        <v>7369</v>
      </c>
      <c r="V1289">
        <v>7288</v>
      </c>
      <c r="W1289">
        <v>251</v>
      </c>
      <c r="X1289">
        <v>210</v>
      </c>
    </row>
    <row r="1290" spans="1:24" hidden="1" x14ac:dyDescent="0.25">
      <c r="A1290" s="74" t="str">
        <f t="shared" si="20"/>
        <v>26115</v>
      </c>
      <c r="B1290">
        <v>26</v>
      </c>
      <c r="C1290">
        <v>115</v>
      </c>
      <c r="D1290" t="s">
        <v>980</v>
      </c>
      <c r="E1290" t="s">
        <v>179</v>
      </c>
      <c r="F1290">
        <v>150500</v>
      </c>
      <c r="G1290">
        <v>74308</v>
      </c>
      <c r="H1290">
        <v>76192</v>
      </c>
      <c r="I1290">
        <v>69972</v>
      </c>
      <c r="J1290">
        <v>71970</v>
      </c>
      <c r="K1290">
        <v>2015</v>
      </c>
      <c r="L1290">
        <v>1983</v>
      </c>
      <c r="M1290">
        <v>301</v>
      </c>
      <c r="N1290">
        <v>288</v>
      </c>
      <c r="O1290">
        <v>477</v>
      </c>
      <c r="P1290">
        <v>559</v>
      </c>
      <c r="Q1290">
        <v>28</v>
      </c>
      <c r="R1290">
        <v>22</v>
      </c>
      <c r="S1290">
        <v>1515</v>
      </c>
      <c r="T1290">
        <v>1370</v>
      </c>
      <c r="U1290">
        <v>71460</v>
      </c>
      <c r="V1290">
        <v>73399</v>
      </c>
      <c r="W1290">
        <v>2848</v>
      </c>
      <c r="X1290">
        <v>2793</v>
      </c>
    </row>
    <row r="1291" spans="1:24" hidden="1" x14ac:dyDescent="0.25">
      <c r="A1291" s="74" t="str">
        <f t="shared" si="20"/>
        <v>26117</v>
      </c>
      <c r="B1291">
        <v>26</v>
      </c>
      <c r="C1291">
        <v>117</v>
      </c>
      <c r="D1291" t="s">
        <v>980</v>
      </c>
      <c r="E1291" t="s">
        <v>1024</v>
      </c>
      <c r="F1291">
        <v>63888</v>
      </c>
      <c r="G1291">
        <v>33022</v>
      </c>
      <c r="H1291">
        <v>30866</v>
      </c>
      <c r="I1291">
        <v>30711</v>
      </c>
      <c r="J1291">
        <v>29827</v>
      </c>
      <c r="K1291">
        <v>1452</v>
      </c>
      <c r="L1291">
        <v>142</v>
      </c>
      <c r="M1291">
        <v>219</v>
      </c>
      <c r="N1291">
        <v>180</v>
      </c>
      <c r="O1291">
        <v>116</v>
      </c>
      <c r="P1291">
        <v>156</v>
      </c>
      <c r="Q1291">
        <v>15</v>
      </c>
      <c r="R1291">
        <v>13</v>
      </c>
      <c r="S1291">
        <v>509</v>
      </c>
      <c r="T1291">
        <v>548</v>
      </c>
      <c r="U1291">
        <v>31755</v>
      </c>
      <c r="V1291">
        <v>29819</v>
      </c>
      <c r="W1291">
        <v>1267</v>
      </c>
      <c r="X1291">
        <v>1047</v>
      </c>
    </row>
    <row r="1292" spans="1:24" hidden="1" x14ac:dyDescent="0.25">
      <c r="A1292" s="74" t="str">
        <f t="shared" si="20"/>
        <v>26119</v>
      </c>
      <c r="B1292">
        <v>26</v>
      </c>
      <c r="C1292">
        <v>119</v>
      </c>
      <c r="D1292" t="s">
        <v>980</v>
      </c>
      <c r="E1292" t="s">
        <v>1025</v>
      </c>
      <c r="F1292">
        <v>9328</v>
      </c>
      <c r="G1292">
        <v>4765</v>
      </c>
      <c r="H1292">
        <v>4563</v>
      </c>
      <c r="I1292">
        <v>4609</v>
      </c>
      <c r="J1292">
        <v>4404</v>
      </c>
      <c r="K1292">
        <v>33</v>
      </c>
      <c r="L1292">
        <v>20</v>
      </c>
      <c r="M1292">
        <v>33</v>
      </c>
      <c r="N1292">
        <v>43</v>
      </c>
      <c r="O1292">
        <v>7</v>
      </c>
      <c r="P1292">
        <v>19</v>
      </c>
      <c r="Q1292">
        <v>1</v>
      </c>
      <c r="R1292">
        <v>0</v>
      </c>
      <c r="S1292">
        <v>82</v>
      </c>
      <c r="T1292">
        <v>77</v>
      </c>
      <c r="U1292">
        <v>4694</v>
      </c>
      <c r="V1292">
        <v>4503</v>
      </c>
      <c r="W1292">
        <v>71</v>
      </c>
      <c r="X1292">
        <v>60</v>
      </c>
    </row>
    <row r="1293" spans="1:24" hidden="1" x14ac:dyDescent="0.25">
      <c r="A1293" s="74" t="str">
        <f t="shared" si="20"/>
        <v>26121</v>
      </c>
      <c r="B1293">
        <v>26</v>
      </c>
      <c r="C1293">
        <v>121</v>
      </c>
      <c r="D1293" t="s">
        <v>980</v>
      </c>
      <c r="E1293" t="s">
        <v>1026</v>
      </c>
      <c r="F1293">
        <v>173566</v>
      </c>
      <c r="G1293">
        <v>85950</v>
      </c>
      <c r="H1293">
        <v>87616</v>
      </c>
      <c r="I1293">
        <v>69888</v>
      </c>
      <c r="J1293">
        <v>71004</v>
      </c>
      <c r="K1293">
        <v>12026</v>
      </c>
      <c r="L1293">
        <v>12204</v>
      </c>
      <c r="M1293">
        <v>867</v>
      </c>
      <c r="N1293">
        <v>897</v>
      </c>
      <c r="O1293">
        <v>465</v>
      </c>
      <c r="P1293">
        <v>733</v>
      </c>
      <c r="Q1293">
        <v>39</v>
      </c>
      <c r="R1293">
        <v>30</v>
      </c>
      <c r="S1293">
        <v>2665</v>
      </c>
      <c r="T1293">
        <v>2748</v>
      </c>
      <c r="U1293">
        <v>80844</v>
      </c>
      <c r="V1293">
        <v>82643</v>
      </c>
      <c r="W1293">
        <v>5106</v>
      </c>
      <c r="X1293">
        <v>4973</v>
      </c>
    </row>
    <row r="1294" spans="1:24" hidden="1" x14ac:dyDescent="0.25">
      <c r="A1294" s="74" t="str">
        <f t="shared" si="20"/>
        <v>26123</v>
      </c>
      <c r="B1294">
        <v>26</v>
      </c>
      <c r="C1294">
        <v>123</v>
      </c>
      <c r="D1294" t="s">
        <v>980</v>
      </c>
      <c r="E1294" t="s">
        <v>1027</v>
      </c>
      <c r="F1294">
        <v>48980</v>
      </c>
      <c r="G1294">
        <v>24658</v>
      </c>
      <c r="H1294">
        <v>24322</v>
      </c>
      <c r="I1294">
        <v>23496</v>
      </c>
      <c r="J1294">
        <v>23320</v>
      </c>
      <c r="K1294">
        <v>381</v>
      </c>
      <c r="L1294">
        <v>222</v>
      </c>
      <c r="M1294">
        <v>205</v>
      </c>
      <c r="N1294">
        <v>218</v>
      </c>
      <c r="O1294">
        <v>114</v>
      </c>
      <c r="P1294">
        <v>138</v>
      </c>
      <c r="Q1294">
        <v>8</v>
      </c>
      <c r="R1294">
        <v>7</v>
      </c>
      <c r="S1294">
        <v>454</v>
      </c>
      <c r="T1294">
        <v>417</v>
      </c>
      <c r="U1294">
        <v>23129</v>
      </c>
      <c r="V1294">
        <v>22932</v>
      </c>
      <c r="W1294">
        <v>1529</v>
      </c>
      <c r="X1294">
        <v>1390</v>
      </c>
    </row>
    <row r="1295" spans="1:24" hidden="1" x14ac:dyDescent="0.25">
      <c r="A1295" s="74" t="str">
        <f t="shared" si="20"/>
        <v>26125</v>
      </c>
      <c r="B1295">
        <v>26</v>
      </c>
      <c r="C1295">
        <v>125</v>
      </c>
      <c r="D1295" t="s">
        <v>980</v>
      </c>
      <c r="E1295" t="s">
        <v>1028</v>
      </c>
      <c r="F1295">
        <v>1257584</v>
      </c>
      <c r="G1295">
        <v>616754</v>
      </c>
      <c r="H1295">
        <v>640830</v>
      </c>
      <c r="I1295">
        <v>469107</v>
      </c>
      <c r="J1295">
        <v>477499</v>
      </c>
      <c r="K1295">
        <v>78644</v>
      </c>
      <c r="L1295">
        <v>96706</v>
      </c>
      <c r="M1295">
        <v>1978</v>
      </c>
      <c r="N1295">
        <v>2070</v>
      </c>
      <c r="O1295">
        <v>52736</v>
      </c>
      <c r="P1295">
        <v>49790</v>
      </c>
      <c r="Q1295">
        <v>208</v>
      </c>
      <c r="R1295">
        <v>230</v>
      </c>
      <c r="S1295">
        <v>14081</v>
      </c>
      <c r="T1295">
        <v>14535</v>
      </c>
      <c r="U1295">
        <v>589431</v>
      </c>
      <c r="V1295">
        <v>613615</v>
      </c>
      <c r="W1295">
        <v>27323</v>
      </c>
      <c r="X1295">
        <v>27215</v>
      </c>
    </row>
    <row r="1296" spans="1:24" hidden="1" x14ac:dyDescent="0.25">
      <c r="A1296" s="74" t="str">
        <f t="shared" si="20"/>
        <v>26127</v>
      </c>
      <c r="B1296">
        <v>26</v>
      </c>
      <c r="C1296">
        <v>127</v>
      </c>
      <c r="D1296" t="s">
        <v>980</v>
      </c>
      <c r="E1296" t="s">
        <v>1029</v>
      </c>
      <c r="F1296">
        <v>26467</v>
      </c>
      <c r="G1296">
        <v>13389</v>
      </c>
      <c r="H1296">
        <v>13078</v>
      </c>
      <c r="I1296">
        <v>12694</v>
      </c>
      <c r="J1296">
        <v>12460</v>
      </c>
      <c r="K1296">
        <v>201</v>
      </c>
      <c r="L1296">
        <v>144</v>
      </c>
      <c r="M1296">
        <v>220</v>
      </c>
      <c r="N1296">
        <v>189</v>
      </c>
      <c r="O1296">
        <v>34</v>
      </c>
      <c r="P1296">
        <v>43</v>
      </c>
      <c r="Q1296">
        <v>4</v>
      </c>
      <c r="R1296">
        <v>7</v>
      </c>
      <c r="S1296">
        <v>236</v>
      </c>
      <c r="T1296">
        <v>235</v>
      </c>
      <c r="U1296">
        <v>11254</v>
      </c>
      <c r="V1296">
        <v>11228</v>
      </c>
      <c r="W1296">
        <v>2135</v>
      </c>
      <c r="X1296">
        <v>1850</v>
      </c>
    </row>
    <row r="1297" spans="1:24" hidden="1" x14ac:dyDescent="0.25">
      <c r="A1297" s="74" t="str">
        <f t="shared" si="20"/>
        <v>26129</v>
      </c>
      <c r="B1297">
        <v>26</v>
      </c>
      <c r="C1297">
        <v>129</v>
      </c>
      <c r="D1297" t="s">
        <v>980</v>
      </c>
      <c r="E1297" t="s">
        <v>1030</v>
      </c>
      <c r="F1297">
        <v>20997</v>
      </c>
      <c r="G1297">
        <v>10464</v>
      </c>
      <c r="H1297">
        <v>10533</v>
      </c>
      <c r="I1297">
        <v>10087</v>
      </c>
      <c r="J1297">
        <v>10137</v>
      </c>
      <c r="K1297">
        <v>48</v>
      </c>
      <c r="L1297">
        <v>38</v>
      </c>
      <c r="M1297">
        <v>94</v>
      </c>
      <c r="N1297">
        <v>120</v>
      </c>
      <c r="O1297">
        <v>69</v>
      </c>
      <c r="P1297">
        <v>64</v>
      </c>
      <c r="Q1297">
        <v>6</v>
      </c>
      <c r="R1297">
        <v>2</v>
      </c>
      <c r="S1297">
        <v>160</v>
      </c>
      <c r="T1297">
        <v>172</v>
      </c>
      <c r="U1297">
        <v>10214</v>
      </c>
      <c r="V1297">
        <v>10293</v>
      </c>
      <c r="W1297">
        <v>250</v>
      </c>
      <c r="X1297">
        <v>240</v>
      </c>
    </row>
    <row r="1298" spans="1:24" hidden="1" x14ac:dyDescent="0.25">
      <c r="A1298" s="74" t="str">
        <f t="shared" si="20"/>
        <v>26131</v>
      </c>
      <c r="B1298">
        <v>26</v>
      </c>
      <c r="C1298">
        <v>131</v>
      </c>
      <c r="D1298" t="s">
        <v>980</v>
      </c>
      <c r="E1298" t="s">
        <v>1031</v>
      </c>
      <c r="F1298">
        <v>5720</v>
      </c>
      <c r="G1298">
        <v>2924</v>
      </c>
      <c r="H1298">
        <v>2796</v>
      </c>
      <c r="I1298">
        <v>2826</v>
      </c>
      <c r="J1298">
        <v>2663</v>
      </c>
      <c r="K1298">
        <v>11</v>
      </c>
      <c r="L1298">
        <v>8</v>
      </c>
      <c r="M1298">
        <v>38</v>
      </c>
      <c r="N1298">
        <v>48</v>
      </c>
      <c r="O1298">
        <v>14</v>
      </c>
      <c r="P1298">
        <v>19</v>
      </c>
      <c r="Q1298">
        <v>1</v>
      </c>
      <c r="R1298">
        <v>0</v>
      </c>
      <c r="S1298">
        <v>34</v>
      </c>
      <c r="T1298">
        <v>58</v>
      </c>
      <c r="U1298">
        <v>2880</v>
      </c>
      <c r="V1298">
        <v>2749</v>
      </c>
      <c r="W1298">
        <v>44</v>
      </c>
      <c r="X1298">
        <v>47</v>
      </c>
    </row>
    <row r="1299" spans="1:24" hidden="1" x14ac:dyDescent="0.25">
      <c r="A1299" s="74" t="str">
        <f t="shared" si="20"/>
        <v>26133</v>
      </c>
      <c r="B1299">
        <v>26</v>
      </c>
      <c r="C1299">
        <v>133</v>
      </c>
      <c r="D1299" t="s">
        <v>980</v>
      </c>
      <c r="E1299" t="s">
        <v>452</v>
      </c>
      <c r="F1299">
        <v>23460</v>
      </c>
      <c r="G1299">
        <v>11801</v>
      </c>
      <c r="H1299">
        <v>11659</v>
      </c>
      <c r="I1299">
        <v>11325</v>
      </c>
      <c r="J1299">
        <v>11230</v>
      </c>
      <c r="K1299">
        <v>115</v>
      </c>
      <c r="L1299">
        <v>80</v>
      </c>
      <c r="M1299">
        <v>80</v>
      </c>
      <c r="N1299">
        <v>86</v>
      </c>
      <c r="O1299">
        <v>32</v>
      </c>
      <c r="P1299">
        <v>39</v>
      </c>
      <c r="Q1299">
        <v>6</v>
      </c>
      <c r="R1299">
        <v>7</v>
      </c>
      <c r="S1299">
        <v>243</v>
      </c>
      <c r="T1299">
        <v>217</v>
      </c>
      <c r="U1299">
        <v>11524</v>
      </c>
      <c r="V1299">
        <v>11405</v>
      </c>
      <c r="W1299">
        <v>277</v>
      </c>
      <c r="X1299">
        <v>254</v>
      </c>
    </row>
    <row r="1300" spans="1:24" hidden="1" x14ac:dyDescent="0.25">
      <c r="A1300" s="74" t="str">
        <f t="shared" si="20"/>
        <v>26135</v>
      </c>
      <c r="B1300">
        <v>26</v>
      </c>
      <c r="C1300">
        <v>135</v>
      </c>
      <c r="D1300" t="s">
        <v>980</v>
      </c>
      <c r="E1300" t="s">
        <v>1032</v>
      </c>
      <c r="F1300">
        <v>8241</v>
      </c>
      <c r="G1300">
        <v>4210</v>
      </c>
      <c r="H1300">
        <v>4031</v>
      </c>
      <c r="I1300">
        <v>4072</v>
      </c>
      <c r="J1300">
        <v>3896</v>
      </c>
      <c r="K1300">
        <v>23</v>
      </c>
      <c r="L1300">
        <v>19</v>
      </c>
      <c r="M1300">
        <v>44</v>
      </c>
      <c r="N1300">
        <v>40</v>
      </c>
      <c r="O1300">
        <v>6</v>
      </c>
      <c r="P1300">
        <v>11</v>
      </c>
      <c r="Q1300">
        <v>0</v>
      </c>
      <c r="R1300">
        <v>4</v>
      </c>
      <c r="S1300">
        <v>65</v>
      </c>
      <c r="T1300">
        <v>61</v>
      </c>
      <c r="U1300">
        <v>4130</v>
      </c>
      <c r="V1300">
        <v>3959</v>
      </c>
      <c r="W1300">
        <v>80</v>
      </c>
      <c r="X1300">
        <v>72</v>
      </c>
    </row>
    <row r="1301" spans="1:24" hidden="1" x14ac:dyDescent="0.25">
      <c r="A1301" s="74" t="str">
        <f t="shared" si="20"/>
        <v>26137</v>
      </c>
      <c r="B1301">
        <v>26</v>
      </c>
      <c r="C1301">
        <v>137</v>
      </c>
      <c r="D1301" t="s">
        <v>980</v>
      </c>
      <c r="E1301" t="s">
        <v>1033</v>
      </c>
      <c r="F1301">
        <v>24668</v>
      </c>
      <c r="G1301">
        <v>12269</v>
      </c>
      <c r="H1301">
        <v>12399</v>
      </c>
      <c r="I1301">
        <v>11748</v>
      </c>
      <c r="J1301">
        <v>11898</v>
      </c>
      <c r="K1301">
        <v>87</v>
      </c>
      <c r="L1301">
        <v>59</v>
      </c>
      <c r="M1301">
        <v>127</v>
      </c>
      <c r="N1301">
        <v>102</v>
      </c>
      <c r="O1301">
        <v>59</v>
      </c>
      <c r="P1301">
        <v>108</v>
      </c>
      <c r="Q1301">
        <v>7</v>
      </c>
      <c r="R1301">
        <v>7</v>
      </c>
      <c r="S1301">
        <v>241</v>
      </c>
      <c r="T1301">
        <v>225</v>
      </c>
      <c r="U1301">
        <v>12078</v>
      </c>
      <c r="V1301">
        <v>12127</v>
      </c>
      <c r="W1301">
        <v>191</v>
      </c>
      <c r="X1301">
        <v>272</v>
      </c>
    </row>
    <row r="1302" spans="1:24" hidden="1" x14ac:dyDescent="0.25">
      <c r="A1302" s="74" t="str">
        <f t="shared" si="20"/>
        <v>26139</v>
      </c>
      <c r="B1302">
        <v>26</v>
      </c>
      <c r="C1302">
        <v>139</v>
      </c>
      <c r="D1302" t="s">
        <v>980</v>
      </c>
      <c r="E1302" t="s">
        <v>794</v>
      </c>
      <c r="F1302">
        <v>291830</v>
      </c>
      <c r="G1302">
        <v>144245</v>
      </c>
      <c r="H1302">
        <v>147585</v>
      </c>
      <c r="I1302">
        <v>133415</v>
      </c>
      <c r="J1302">
        <v>136679</v>
      </c>
      <c r="K1302">
        <v>3042</v>
      </c>
      <c r="L1302">
        <v>2493</v>
      </c>
      <c r="M1302">
        <v>838</v>
      </c>
      <c r="N1302">
        <v>863</v>
      </c>
      <c r="O1302">
        <v>4026</v>
      </c>
      <c r="P1302">
        <v>4592</v>
      </c>
      <c r="Q1302">
        <v>71</v>
      </c>
      <c r="R1302">
        <v>76</v>
      </c>
      <c r="S1302">
        <v>2853</v>
      </c>
      <c r="T1302">
        <v>2882</v>
      </c>
      <c r="U1302">
        <v>128821</v>
      </c>
      <c r="V1302">
        <v>133281</v>
      </c>
      <c r="W1302">
        <v>15424</v>
      </c>
      <c r="X1302">
        <v>14304</v>
      </c>
    </row>
    <row r="1303" spans="1:24" hidden="1" x14ac:dyDescent="0.25">
      <c r="A1303" s="74" t="str">
        <f t="shared" si="20"/>
        <v>26141</v>
      </c>
      <c r="B1303">
        <v>26</v>
      </c>
      <c r="C1303">
        <v>141</v>
      </c>
      <c r="D1303" t="s">
        <v>980</v>
      </c>
      <c r="E1303" t="s">
        <v>1034</v>
      </c>
      <c r="F1303">
        <v>12592</v>
      </c>
      <c r="G1303">
        <v>6268</v>
      </c>
      <c r="H1303">
        <v>6324</v>
      </c>
      <c r="I1303">
        <v>6058</v>
      </c>
      <c r="J1303">
        <v>6099</v>
      </c>
      <c r="K1303">
        <v>44</v>
      </c>
      <c r="L1303">
        <v>37</v>
      </c>
      <c r="M1303">
        <v>68</v>
      </c>
      <c r="N1303">
        <v>55</v>
      </c>
      <c r="O1303">
        <v>33</v>
      </c>
      <c r="P1303">
        <v>47</v>
      </c>
      <c r="Q1303">
        <v>0</v>
      </c>
      <c r="R1303">
        <v>5</v>
      </c>
      <c r="S1303">
        <v>65</v>
      </c>
      <c r="T1303">
        <v>81</v>
      </c>
      <c r="U1303">
        <v>6173</v>
      </c>
      <c r="V1303">
        <v>6225</v>
      </c>
      <c r="W1303">
        <v>95</v>
      </c>
      <c r="X1303">
        <v>99</v>
      </c>
    </row>
    <row r="1304" spans="1:24" hidden="1" x14ac:dyDescent="0.25">
      <c r="A1304" s="74" t="str">
        <f t="shared" si="20"/>
        <v>26143</v>
      </c>
      <c r="B1304">
        <v>26</v>
      </c>
      <c r="C1304">
        <v>143</v>
      </c>
      <c r="D1304" t="s">
        <v>980</v>
      </c>
      <c r="E1304" t="s">
        <v>1035</v>
      </c>
      <c r="F1304">
        <v>24019</v>
      </c>
      <c r="G1304">
        <v>12036</v>
      </c>
      <c r="H1304">
        <v>11983</v>
      </c>
      <c r="I1304">
        <v>11573</v>
      </c>
      <c r="J1304">
        <v>11522</v>
      </c>
      <c r="K1304">
        <v>80</v>
      </c>
      <c r="L1304">
        <v>77</v>
      </c>
      <c r="M1304">
        <v>120</v>
      </c>
      <c r="N1304">
        <v>112</v>
      </c>
      <c r="O1304">
        <v>79</v>
      </c>
      <c r="P1304">
        <v>87</v>
      </c>
      <c r="Q1304">
        <v>4</v>
      </c>
      <c r="R1304">
        <v>2</v>
      </c>
      <c r="S1304">
        <v>180</v>
      </c>
      <c r="T1304">
        <v>183</v>
      </c>
      <c r="U1304">
        <v>11781</v>
      </c>
      <c r="V1304">
        <v>11736</v>
      </c>
      <c r="W1304">
        <v>255</v>
      </c>
      <c r="X1304">
        <v>247</v>
      </c>
    </row>
    <row r="1305" spans="1:24" hidden="1" x14ac:dyDescent="0.25">
      <c r="A1305" s="74" t="str">
        <f t="shared" si="20"/>
        <v>26145</v>
      </c>
      <c r="B1305">
        <v>26</v>
      </c>
      <c r="C1305">
        <v>145</v>
      </c>
      <c r="D1305" t="s">
        <v>980</v>
      </c>
      <c r="E1305" t="s">
        <v>1036</v>
      </c>
      <c r="F1305">
        <v>190539</v>
      </c>
      <c r="G1305">
        <v>92577</v>
      </c>
      <c r="H1305">
        <v>97962</v>
      </c>
      <c r="I1305">
        <v>70956</v>
      </c>
      <c r="J1305">
        <v>74349</v>
      </c>
      <c r="K1305">
        <v>17453</v>
      </c>
      <c r="L1305">
        <v>19274</v>
      </c>
      <c r="M1305">
        <v>569</v>
      </c>
      <c r="N1305">
        <v>572</v>
      </c>
      <c r="O1305">
        <v>1339</v>
      </c>
      <c r="P1305">
        <v>1373</v>
      </c>
      <c r="Q1305">
        <v>54</v>
      </c>
      <c r="R1305">
        <v>55</v>
      </c>
      <c r="S1305">
        <v>2206</v>
      </c>
      <c r="T1305">
        <v>2339</v>
      </c>
      <c r="U1305">
        <v>84546</v>
      </c>
      <c r="V1305">
        <v>89476</v>
      </c>
      <c r="W1305">
        <v>8031</v>
      </c>
      <c r="X1305">
        <v>8486</v>
      </c>
    </row>
    <row r="1306" spans="1:24" hidden="1" x14ac:dyDescent="0.25">
      <c r="A1306" s="74" t="str">
        <f t="shared" si="20"/>
        <v>26147</v>
      </c>
      <c r="B1306">
        <v>26</v>
      </c>
      <c r="C1306">
        <v>147</v>
      </c>
      <c r="D1306" t="s">
        <v>980</v>
      </c>
      <c r="E1306" t="s">
        <v>187</v>
      </c>
      <c r="F1306">
        <v>159128</v>
      </c>
      <c r="G1306">
        <v>79111</v>
      </c>
      <c r="H1306">
        <v>80017</v>
      </c>
      <c r="I1306">
        <v>74301</v>
      </c>
      <c r="J1306">
        <v>75264</v>
      </c>
      <c r="K1306">
        <v>2158</v>
      </c>
      <c r="L1306">
        <v>1920</v>
      </c>
      <c r="M1306">
        <v>426</v>
      </c>
      <c r="N1306">
        <v>442</v>
      </c>
      <c r="O1306">
        <v>412</v>
      </c>
      <c r="P1306">
        <v>569</v>
      </c>
      <c r="Q1306">
        <v>22</v>
      </c>
      <c r="R1306">
        <v>30</v>
      </c>
      <c r="S1306">
        <v>1792</v>
      </c>
      <c r="T1306">
        <v>1792</v>
      </c>
      <c r="U1306">
        <v>76268</v>
      </c>
      <c r="V1306">
        <v>77280</v>
      </c>
      <c r="W1306">
        <v>2843</v>
      </c>
      <c r="X1306">
        <v>2737</v>
      </c>
    </row>
    <row r="1307" spans="1:24" hidden="1" x14ac:dyDescent="0.25">
      <c r="A1307" s="74" t="str">
        <f t="shared" si="20"/>
        <v>26149</v>
      </c>
      <c r="B1307">
        <v>26</v>
      </c>
      <c r="C1307">
        <v>149</v>
      </c>
      <c r="D1307" t="s">
        <v>980</v>
      </c>
      <c r="E1307" t="s">
        <v>695</v>
      </c>
      <c r="F1307">
        <v>60964</v>
      </c>
      <c r="G1307">
        <v>30507</v>
      </c>
      <c r="H1307">
        <v>30457</v>
      </c>
      <c r="I1307">
        <v>28576</v>
      </c>
      <c r="J1307">
        <v>28579</v>
      </c>
      <c r="K1307">
        <v>792</v>
      </c>
      <c r="L1307">
        <v>718</v>
      </c>
      <c r="M1307">
        <v>197</v>
      </c>
      <c r="N1307">
        <v>184</v>
      </c>
      <c r="O1307">
        <v>188</v>
      </c>
      <c r="P1307">
        <v>223</v>
      </c>
      <c r="Q1307">
        <v>5</v>
      </c>
      <c r="R1307">
        <v>7</v>
      </c>
      <c r="S1307">
        <v>749</v>
      </c>
      <c r="T1307">
        <v>746</v>
      </c>
      <c r="U1307">
        <v>27853</v>
      </c>
      <c r="V1307">
        <v>27983</v>
      </c>
      <c r="W1307">
        <v>2654</v>
      </c>
      <c r="X1307">
        <v>2474</v>
      </c>
    </row>
    <row r="1308" spans="1:24" hidden="1" x14ac:dyDescent="0.25">
      <c r="A1308" s="74" t="str">
        <f t="shared" si="20"/>
        <v>26151</v>
      </c>
      <c r="B1308">
        <v>26</v>
      </c>
      <c r="C1308">
        <v>151</v>
      </c>
      <c r="D1308" t="s">
        <v>980</v>
      </c>
      <c r="E1308" t="s">
        <v>1037</v>
      </c>
      <c r="F1308">
        <v>41170</v>
      </c>
      <c r="G1308">
        <v>20544</v>
      </c>
      <c r="H1308">
        <v>20626</v>
      </c>
      <c r="I1308">
        <v>19913</v>
      </c>
      <c r="J1308">
        <v>20061</v>
      </c>
      <c r="K1308">
        <v>152</v>
      </c>
      <c r="L1308">
        <v>87</v>
      </c>
      <c r="M1308">
        <v>150</v>
      </c>
      <c r="N1308">
        <v>115</v>
      </c>
      <c r="O1308">
        <v>74</v>
      </c>
      <c r="P1308">
        <v>95</v>
      </c>
      <c r="Q1308">
        <v>7</v>
      </c>
      <c r="R1308">
        <v>8</v>
      </c>
      <c r="S1308">
        <v>248</v>
      </c>
      <c r="T1308">
        <v>260</v>
      </c>
      <c r="U1308">
        <v>19689</v>
      </c>
      <c r="V1308">
        <v>19924</v>
      </c>
      <c r="W1308">
        <v>855</v>
      </c>
      <c r="X1308">
        <v>702</v>
      </c>
    </row>
    <row r="1309" spans="1:24" hidden="1" x14ac:dyDescent="0.25">
      <c r="A1309" s="74" t="str">
        <f t="shared" si="20"/>
        <v>26153</v>
      </c>
      <c r="B1309">
        <v>26</v>
      </c>
      <c r="C1309">
        <v>153</v>
      </c>
      <c r="D1309" t="s">
        <v>980</v>
      </c>
      <c r="E1309" t="s">
        <v>1038</v>
      </c>
      <c r="F1309">
        <v>8094</v>
      </c>
      <c r="G1309">
        <v>3980</v>
      </c>
      <c r="H1309">
        <v>4114</v>
      </c>
      <c r="I1309">
        <v>3430</v>
      </c>
      <c r="J1309">
        <v>3550</v>
      </c>
      <c r="K1309">
        <v>16</v>
      </c>
      <c r="L1309">
        <v>18</v>
      </c>
      <c r="M1309">
        <v>369</v>
      </c>
      <c r="N1309">
        <v>382</v>
      </c>
      <c r="O1309">
        <v>10</v>
      </c>
      <c r="P1309">
        <v>11</v>
      </c>
      <c r="Q1309">
        <v>0</v>
      </c>
      <c r="R1309">
        <v>0</v>
      </c>
      <c r="S1309">
        <v>155</v>
      </c>
      <c r="T1309">
        <v>153</v>
      </c>
      <c r="U1309">
        <v>3922</v>
      </c>
      <c r="V1309">
        <v>4065</v>
      </c>
      <c r="W1309">
        <v>58</v>
      </c>
      <c r="X1309">
        <v>49</v>
      </c>
    </row>
    <row r="1310" spans="1:24" hidden="1" x14ac:dyDescent="0.25">
      <c r="A1310" s="74" t="str">
        <f t="shared" si="20"/>
        <v>26155</v>
      </c>
      <c r="B1310">
        <v>26</v>
      </c>
      <c r="C1310">
        <v>155</v>
      </c>
      <c r="D1310" t="s">
        <v>980</v>
      </c>
      <c r="E1310" t="s">
        <v>1039</v>
      </c>
      <c r="F1310">
        <v>68122</v>
      </c>
      <c r="G1310">
        <v>33783</v>
      </c>
      <c r="H1310">
        <v>34339</v>
      </c>
      <c r="I1310">
        <v>32503</v>
      </c>
      <c r="J1310">
        <v>33172</v>
      </c>
      <c r="K1310">
        <v>316</v>
      </c>
      <c r="L1310">
        <v>213</v>
      </c>
      <c r="M1310">
        <v>204</v>
      </c>
      <c r="N1310">
        <v>191</v>
      </c>
      <c r="O1310">
        <v>154</v>
      </c>
      <c r="P1310">
        <v>207</v>
      </c>
      <c r="Q1310">
        <v>22</v>
      </c>
      <c r="R1310">
        <v>29</v>
      </c>
      <c r="S1310">
        <v>584</v>
      </c>
      <c r="T1310">
        <v>527</v>
      </c>
      <c r="U1310">
        <v>32715</v>
      </c>
      <c r="V1310">
        <v>33305</v>
      </c>
      <c r="W1310">
        <v>1068</v>
      </c>
      <c r="X1310">
        <v>1034</v>
      </c>
    </row>
    <row r="1311" spans="1:24" hidden="1" x14ac:dyDescent="0.25">
      <c r="A1311" s="74" t="str">
        <f t="shared" si="20"/>
        <v>26157</v>
      </c>
      <c r="B1311">
        <v>26</v>
      </c>
      <c r="C1311">
        <v>157</v>
      </c>
      <c r="D1311" t="s">
        <v>980</v>
      </c>
      <c r="E1311" t="s">
        <v>1040</v>
      </c>
      <c r="F1311">
        <v>52245</v>
      </c>
      <c r="G1311">
        <v>26284</v>
      </c>
      <c r="H1311">
        <v>25961</v>
      </c>
      <c r="I1311">
        <v>25238</v>
      </c>
      <c r="J1311">
        <v>25041</v>
      </c>
      <c r="K1311">
        <v>457</v>
      </c>
      <c r="L1311">
        <v>238</v>
      </c>
      <c r="M1311">
        <v>182</v>
      </c>
      <c r="N1311">
        <v>177</v>
      </c>
      <c r="O1311">
        <v>77</v>
      </c>
      <c r="P1311">
        <v>105</v>
      </c>
      <c r="Q1311">
        <v>7</v>
      </c>
      <c r="R1311">
        <v>15</v>
      </c>
      <c r="S1311">
        <v>323</v>
      </c>
      <c r="T1311">
        <v>385</v>
      </c>
      <c r="U1311">
        <v>25321</v>
      </c>
      <c r="V1311">
        <v>25051</v>
      </c>
      <c r="W1311">
        <v>963</v>
      </c>
      <c r="X1311">
        <v>910</v>
      </c>
    </row>
    <row r="1312" spans="1:24" hidden="1" x14ac:dyDescent="0.25">
      <c r="A1312" s="74" t="str">
        <f t="shared" si="20"/>
        <v>26159</v>
      </c>
      <c r="B1312">
        <v>26</v>
      </c>
      <c r="C1312">
        <v>159</v>
      </c>
      <c r="D1312" t="s">
        <v>980</v>
      </c>
      <c r="E1312" t="s">
        <v>289</v>
      </c>
      <c r="F1312">
        <v>75677</v>
      </c>
      <c r="G1312">
        <v>37574</v>
      </c>
      <c r="H1312">
        <v>38103</v>
      </c>
      <c r="I1312">
        <v>34364</v>
      </c>
      <c r="J1312">
        <v>34868</v>
      </c>
      <c r="K1312">
        <v>1493</v>
      </c>
      <c r="L1312">
        <v>1497</v>
      </c>
      <c r="M1312">
        <v>480</v>
      </c>
      <c r="N1312">
        <v>410</v>
      </c>
      <c r="O1312">
        <v>213</v>
      </c>
      <c r="P1312">
        <v>310</v>
      </c>
      <c r="Q1312">
        <v>19</v>
      </c>
      <c r="R1312">
        <v>20</v>
      </c>
      <c r="S1312">
        <v>1005</v>
      </c>
      <c r="T1312">
        <v>998</v>
      </c>
      <c r="U1312">
        <v>32940</v>
      </c>
      <c r="V1312">
        <v>33906</v>
      </c>
      <c r="W1312">
        <v>4634</v>
      </c>
      <c r="X1312">
        <v>4197</v>
      </c>
    </row>
    <row r="1313" spans="1:24" hidden="1" x14ac:dyDescent="0.25">
      <c r="A1313" s="74" t="str">
        <f t="shared" si="20"/>
        <v>26161</v>
      </c>
      <c r="B1313">
        <v>26</v>
      </c>
      <c r="C1313">
        <v>161</v>
      </c>
      <c r="D1313" t="s">
        <v>980</v>
      </c>
      <c r="E1313" t="s">
        <v>1041</v>
      </c>
      <c r="F1313">
        <v>367601</v>
      </c>
      <c r="G1313">
        <v>182191</v>
      </c>
      <c r="H1313">
        <v>185410</v>
      </c>
      <c r="I1313">
        <v>135285</v>
      </c>
      <c r="J1313">
        <v>137616</v>
      </c>
      <c r="K1313">
        <v>22299</v>
      </c>
      <c r="L1313">
        <v>22957</v>
      </c>
      <c r="M1313">
        <v>693</v>
      </c>
      <c r="N1313">
        <v>743</v>
      </c>
      <c r="O1313">
        <v>17196</v>
      </c>
      <c r="P1313">
        <v>17273</v>
      </c>
      <c r="Q1313">
        <v>97</v>
      </c>
      <c r="R1313">
        <v>113</v>
      </c>
      <c r="S1313">
        <v>6621</v>
      </c>
      <c r="T1313">
        <v>6708</v>
      </c>
      <c r="U1313">
        <v>173230</v>
      </c>
      <c r="V1313">
        <v>176296</v>
      </c>
      <c r="W1313">
        <v>8961</v>
      </c>
      <c r="X1313">
        <v>9114</v>
      </c>
    </row>
    <row r="1314" spans="1:24" hidden="1" x14ac:dyDescent="0.25">
      <c r="A1314" s="74" t="str">
        <f t="shared" si="20"/>
        <v>26163</v>
      </c>
      <c r="B1314">
        <v>26</v>
      </c>
      <c r="C1314">
        <v>163</v>
      </c>
      <c r="D1314" t="s">
        <v>980</v>
      </c>
      <c r="E1314" t="s">
        <v>569</v>
      </c>
      <c r="F1314">
        <v>1749343</v>
      </c>
      <c r="G1314">
        <v>842466</v>
      </c>
      <c r="H1314">
        <v>906877</v>
      </c>
      <c r="I1314">
        <v>473084</v>
      </c>
      <c r="J1314">
        <v>482297</v>
      </c>
      <c r="K1314">
        <v>312553</v>
      </c>
      <c r="L1314">
        <v>364953</v>
      </c>
      <c r="M1314">
        <v>4000</v>
      </c>
      <c r="N1314">
        <v>4283</v>
      </c>
      <c r="O1314">
        <v>30288</v>
      </c>
      <c r="P1314">
        <v>31496</v>
      </c>
      <c r="Q1314">
        <v>182</v>
      </c>
      <c r="R1314">
        <v>160</v>
      </c>
      <c r="S1314">
        <v>22359</v>
      </c>
      <c r="T1314">
        <v>23688</v>
      </c>
      <c r="U1314">
        <v>788178</v>
      </c>
      <c r="V1314">
        <v>853714</v>
      </c>
      <c r="W1314">
        <v>54288</v>
      </c>
      <c r="X1314">
        <v>53163</v>
      </c>
    </row>
    <row r="1315" spans="1:24" hidden="1" x14ac:dyDescent="0.25">
      <c r="A1315" s="74" t="str">
        <f t="shared" si="20"/>
        <v>26165</v>
      </c>
      <c r="B1315">
        <v>26</v>
      </c>
      <c r="C1315">
        <v>165</v>
      </c>
      <c r="D1315" t="s">
        <v>980</v>
      </c>
      <c r="E1315" t="s">
        <v>1042</v>
      </c>
      <c r="F1315">
        <v>33631</v>
      </c>
      <c r="G1315">
        <v>16874</v>
      </c>
      <c r="H1315">
        <v>16757</v>
      </c>
      <c r="I1315">
        <v>16119</v>
      </c>
      <c r="J1315">
        <v>16111</v>
      </c>
      <c r="K1315">
        <v>145</v>
      </c>
      <c r="L1315">
        <v>79</v>
      </c>
      <c r="M1315">
        <v>148</v>
      </c>
      <c r="N1315">
        <v>105</v>
      </c>
      <c r="O1315">
        <v>116</v>
      </c>
      <c r="P1315">
        <v>113</v>
      </c>
      <c r="Q1315">
        <v>11</v>
      </c>
      <c r="R1315">
        <v>12</v>
      </c>
      <c r="S1315">
        <v>335</v>
      </c>
      <c r="T1315">
        <v>337</v>
      </c>
      <c r="U1315">
        <v>16501</v>
      </c>
      <c r="V1315">
        <v>16420</v>
      </c>
      <c r="W1315">
        <v>373</v>
      </c>
      <c r="X1315">
        <v>337</v>
      </c>
    </row>
    <row r="1316" spans="1:24" hidden="1" x14ac:dyDescent="0.25">
      <c r="A1316" s="74" t="str">
        <f t="shared" si="20"/>
        <v>27001</v>
      </c>
      <c r="B1316">
        <v>27</v>
      </c>
      <c r="C1316">
        <v>1</v>
      </c>
      <c r="D1316" t="s">
        <v>1043</v>
      </c>
      <c r="E1316" t="s">
        <v>1044</v>
      </c>
      <c r="F1316">
        <v>15886</v>
      </c>
      <c r="G1316">
        <v>8030</v>
      </c>
      <c r="H1316">
        <v>7856</v>
      </c>
      <c r="I1316">
        <v>7639</v>
      </c>
      <c r="J1316">
        <v>7416</v>
      </c>
      <c r="K1316">
        <v>55</v>
      </c>
      <c r="L1316">
        <v>36</v>
      </c>
      <c r="M1316">
        <v>200</v>
      </c>
      <c r="N1316">
        <v>227</v>
      </c>
      <c r="O1316">
        <v>19</v>
      </c>
      <c r="P1316">
        <v>28</v>
      </c>
      <c r="Q1316">
        <v>1</v>
      </c>
      <c r="R1316">
        <v>4</v>
      </c>
      <c r="S1316">
        <v>116</v>
      </c>
      <c r="T1316">
        <v>145</v>
      </c>
      <c r="U1316">
        <v>7913</v>
      </c>
      <c r="V1316">
        <v>7747</v>
      </c>
      <c r="W1316">
        <v>117</v>
      </c>
      <c r="X1316">
        <v>109</v>
      </c>
    </row>
    <row r="1317" spans="1:24" hidden="1" x14ac:dyDescent="0.25">
      <c r="A1317" s="74" t="str">
        <f t="shared" si="20"/>
        <v>27003</v>
      </c>
      <c r="B1317">
        <v>27</v>
      </c>
      <c r="C1317">
        <v>3</v>
      </c>
      <c r="D1317" t="s">
        <v>1043</v>
      </c>
      <c r="E1317" t="s">
        <v>1045</v>
      </c>
      <c r="F1317">
        <v>356921</v>
      </c>
      <c r="G1317">
        <v>178572</v>
      </c>
      <c r="H1317">
        <v>178349</v>
      </c>
      <c r="I1317">
        <v>149698</v>
      </c>
      <c r="J1317">
        <v>149281</v>
      </c>
      <c r="K1317">
        <v>13450</v>
      </c>
      <c r="L1317">
        <v>12886</v>
      </c>
      <c r="M1317">
        <v>1605</v>
      </c>
      <c r="N1317">
        <v>1574</v>
      </c>
      <c r="O1317">
        <v>8511</v>
      </c>
      <c r="P1317">
        <v>9248</v>
      </c>
      <c r="Q1317">
        <v>120</v>
      </c>
      <c r="R1317">
        <v>101</v>
      </c>
      <c r="S1317">
        <v>5188</v>
      </c>
      <c r="T1317">
        <v>5259</v>
      </c>
      <c r="U1317">
        <v>169516</v>
      </c>
      <c r="V1317">
        <v>170035</v>
      </c>
      <c r="W1317">
        <v>9056</v>
      </c>
      <c r="X1317">
        <v>8314</v>
      </c>
    </row>
    <row r="1318" spans="1:24" hidden="1" x14ac:dyDescent="0.25">
      <c r="A1318" s="74" t="str">
        <f t="shared" si="20"/>
        <v>27005</v>
      </c>
      <c r="B1318">
        <v>27</v>
      </c>
      <c r="C1318">
        <v>5</v>
      </c>
      <c r="D1318" t="s">
        <v>1043</v>
      </c>
      <c r="E1318" t="s">
        <v>1046</v>
      </c>
      <c r="F1318">
        <v>34423</v>
      </c>
      <c r="G1318">
        <v>17168</v>
      </c>
      <c r="H1318">
        <v>17255</v>
      </c>
      <c r="I1318">
        <v>15049</v>
      </c>
      <c r="J1318">
        <v>14983</v>
      </c>
      <c r="K1318">
        <v>133</v>
      </c>
      <c r="L1318">
        <v>93</v>
      </c>
      <c r="M1318">
        <v>1314</v>
      </c>
      <c r="N1318">
        <v>1472</v>
      </c>
      <c r="O1318">
        <v>81</v>
      </c>
      <c r="P1318">
        <v>105</v>
      </c>
      <c r="Q1318">
        <v>5</v>
      </c>
      <c r="R1318">
        <v>8</v>
      </c>
      <c r="S1318">
        <v>586</v>
      </c>
      <c r="T1318">
        <v>594</v>
      </c>
      <c r="U1318">
        <v>16796</v>
      </c>
      <c r="V1318">
        <v>16846</v>
      </c>
      <c r="W1318">
        <v>372</v>
      </c>
      <c r="X1318">
        <v>409</v>
      </c>
    </row>
    <row r="1319" spans="1:24" hidden="1" x14ac:dyDescent="0.25">
      <c r="A1319" s="74" t="str">
        <f t="shared" si="20"/>
        <v>27007</v>
      </c>
      <c r="B1319">
        <v>27</v>
      </c>
      <c r="C1319">
        <v>7</v>
      </c>
      <c r="D1319" t="s">
        <v>1043</v>
      </c>
      <c r="E1319" t="s">
        <v>1047</v>
      </c>
      <c r="F1319">
        <v>47188</v>
      </c>
      <c r="G1319">
        <v>23563</v>
      </c>
      <c r="H1319">
        <v>23625</v>
      </c>
      <c r="I1319">
        <v>17157</v>
      </c>
      <c r="J1319">
        <v>17225</v>
      </c>
      <c r="K1319">
        <v>252</v>
      </c>
      <c r="L1319">
        <v>156</v>
      </c>
      <c r="M1319">
        <v>5223</v>
      </c>
      <c r="N1319">
        <v>5247</v>
      </c>
      <c r="O1319">
        <v>141</v>
      </c>
      <c r="P1319">
        <v>216</v>
      </c>
      <c r="Q1319">
        <v>14</v>
      </c>
      <c r="R1319">
        <v>11</v>
      </c>
      <c r="S1319">
        <v>776</v>
      </c>
      <c r="T1319">
        <v>770</v>
      </c>
      <c r="U1319">
        <v>22896</v>
      </c>
      <c r="V1319">
        <v>23076</v>
      </c>
      <c r="W1319">
        <v>667</v>
      </c>
      <c r="X1319">
        <v>549</v>
      </c>
    </row>
    <row r="1320" spans="1:24" hidden="1" x14ac:dyDescent="0.25">
      <c r="A1320" s="74" t="str">
        <f t="shared" si="20"/>
        <v>27009</v>
      </c>
      <c r="B1320">
        <v>27</v>
      </c>
      <c r="C1320">
        <v>9</v>
      </c>
      <c r="D1320" t="s">
        <v>1043</v>
      </c>
      <c r="E1320" t="s">
        <v>43</v>
      </c>
      <c r="F1320">
        <v>40889</v>
      </c>
      <c r="G1320">
        <v>20435</v>
      </c>
      <c r="H1320">
        <v>20454</v>
      </c>
      <c r="I1320">
        <v>18512</v>
      </c>
      <c r="J1320">
        <v>18623</v>
      </c>
      <c r="K1320">
        <v>1156</v>
      </c>
      <c r="L1320">
        <v>968</v>
      </c>
      <c r="M1320">
        <v>128</v>
      </c>
      <c r="N1320">
        <v>133</v>
      </c>
      <c r="O1320">
        <v>208</v>
      </c>
      <c r="P1320">
        <v>260</v>
      </c>
      <c r="Q1320">
        <v>8</v>
      </c>
      <c r="R1320">
        <v>3</v>
      </c>
      <c r="S1320">
        <v>423</v>
      </c>
      <c r="T1320">
        <v>467</v>
      </c>
      <c r="U1320">
        <v>19828</v>
      </c>
      <c r="V1320">
        <v>19936</v>
      </c>
      <c r="W1320">
        <v>607</v>
      </c>
      <c r="X1320">
        <v>518</v>
      </c>
    </row>
    <row r="1321" spans="1:24" hidden="1" x14ac:dyDescent="0.25">
      <c r="A1321" s="74" t="str">
        <f t="shared" si="20"/>
        <v>27011</v>
      </c>
      <c r="B1321">
        <v>27</v>
      </c>
      <c r="C1321">
        <v>11</v>
      </c>
      <c r="D1321" t="s">
        <v>1043</v>
      </c>
      <c r="E1321" t="s">
        <v>1048</v>
      </c>
      <c r="F1321">
        <v>4991</v>
      </c>
      <c r="G1321">
        <v>2494</v>
      </c>
      <c r="H1321">
        <v>2497</v>
      </c>
      <c r="I1321">
        <v>2419</v>
      </c>
      <c r="J1321">
        <v>2437</v>
      </c>
      <c r="K1321">
        <v>17</v>
      </c>
      <c r="L1321">
        <v>8</v>
      </c>
      <c r="M1321">
        <v>18</v>
      </c>
      <c r="N1321">
        <v>18</v>
      </c>
      <c r="O1321">
        <v>6</v>
      </c>
      <c r="P1321">
        <v>9</v>
      </c>
      <c r="Q1321">
        <v>0</v>
      </c>
      <c r="R1321">
        <v>0</v>
      </c>
      <c r="S1321">
        <v>34</v>
      </c>
      <c r="T1321">
        <v>25</v>
      </c>
      <c r="U1321">
        <v>2431</v>
      </c>
      <c r="V1321">
        <v>2456</v>
      </c>
      <c r="W1321">
        <v>63</v>
      </c>
      <c r="X1321">
        <v>41</v>
      </c>
    </row>
    <row r="1322" spans="1:24" hidden="1" x14ac:dyDescent="0.25">
      <c r="A1322" s="74" t="str">
        <f t="shared" si="20"/>
        <v>27013</v>
      </c>
      <c r="B1322">
        <v>27</v>
      </c>
      <c r="C1322">
        <v>13</v>
      </c>
      <c r="D1322" t="s">
        <v>1043</v>
      </c>
      <c r="E1322" t="s">
        <v>1049</v>
      </c>
      <c r="F1322">
        <v>67653</v>
      </c>
      <c r="G1322">
        <v>34014</v>
      </c>
      <c r="H1322">
        <v>33639</v>
      </c>
      <c r="I1322">
        <v>30626</v>
      </c>
      <c r="J1322">
        <v>30625</v>
      </c>
      <c r="K1322">
        <v>1556</v>
      </c>
      <c r="L1322">
        <v>1376</v>
      </c>
      <c r="M1322">
        <v>161</v>
      </c>
      <c r="N1322">
        <v>124</v>
      </c>
      <c r="O1322">
        <v>896</v>
      </c>
      <c r="P1322">
        <v>785</v>
      </c>
      <c r="Q1322">
        <v>22</v>
      </c>
      <c r="R1322">
        <v>25</v>
      </c>
      <c r="S1322">
        <v>753</v>
      </c>
      <c r="T1322">
        <v>704</v>
      </c>
      <c r="U1322">
        <v>32512</v>
      </c>
      <c r="V1322">
        <v>32477</v>
      </c>
      <c r="W1322">
        <v>1502</v>
      </c>
      <c r="X1322">
        <v>1162</v>
      </c>
    </row>
    <row r="1323" spans="1:24" hidden="1" x14ac:dyDescent="0.25">
      <c r="A1323" s="74" t="str">
        <f t="shared" si="20"/>
        <v>27015</v>
      </c>
      <c r="B1323">
        <v>27</v>
      </c>
      <c r="C1323">
        <v>15</v>
      </c>
      <c r="D1323" t="s">
        <v>1043</v>
      </c>
      <c r="E1323" t="s">
        <v>616</v>
      </c>
      <c r="F1323">
        <v>25008</v>
      </c>
      <c r="G1323">
        <v>12474</v>
      </c>
      <c r="H1323">
        <v>12534</v>
      </c>
      <c r="I1323">
        <v>12119</v>
      </c>
      <c r="J1323">
        <v>12248</v>
      </c>
      <c r="K1323">
        <v>88</v>
      </c>
      <c r="L1323">
        <v>46</v>
      </c>
      <c r="M1323">
        <v>34</v>
      </c>
      <c r="N1323">
        <v>43</v>
      </c>
      <c r="O1323">
        <v>125</v>
      </c>
      <c r="P1323">
        <v>96</v>
      </c>
      <c r="Q1323">
        <v>6</v>
      </c>
      <c r="R1323">
        <v>2</v>
      </c>
      <c r="S1323">
        <v>102</v>
      </c>
      <c r="T1323">
        <v>99</v>
      </c>
      <c r="U1323">
        <v>11902</v>
      </c>
      <c r="V1323">
        <v>11945</v>
      </c>
      <c r="W1323">
        <v>572</v>
      </c>
      <c r="X1323">
        <v>589</v>
      </c>
    </row>
    <row r="1324" spans="1:24" hidden="1" x14ac:dyDescent="0.25">
      <c r="A1324" s="74" t="str">
        <f t="shared" si="20"/>
        <v>27017</v>
      </c>
      <c r="B1324">
        <v>27</v>
      </c>
      <c r="C1324">
        <v>17</v>
      </c>
      <c r="D1324" t="s">
        <v>1043</v>
      </c>
      <c r="E1324" t="s">
        <v>1050</v>
      </c>
      <c r="F1324">
        <v>35871</v>
      </c>
      <c r="G1324">
        <v>18739</v>
      </c>
      <c r="H1324">
        <v>17132</v>
      </c>
      <c r="I1324">
        <v>16442</v>
      </c>
      <c r="J1324">
        <v>15497</v>
      </c>
      <c r="K1324">
        <v>554</v>
      </c>
      <c r="L1324">
        <v>60</v>
      </c>
      <c r="M1324">
        <v>1163</v>
      </c>
      <c r="N1324">
        <v>996</v>
      </c>
      <c r="O1324">
        <v>112</v>
      </c>
      <c r="P1324">
        <v>89</v>
      </c>
      <c r="Q1324">
        <v>5</v>
      </c>
      <c r="R1324">
        <v>2</v>
      </c>
      <c r="S1324">
        <v>463</v>
      </c>
      <c r="T1324">
        <v>488</v>
      </c>
      <c r="U1324">
        <v>18350</v>
      </c>
      <c r="V1324">
        <v>16868</v>
      </c>
      <c r="W1324">
        <v>389</v>
      </c>
      <c r="X1324">
        <v>264</v>
      </c>
    </row>
    <row r="1325" spans="1:24" hidden="1" x14ac:dyDescent="0.25">
      <c r="A1325" s="74" t="str">
        <f t="shared" si="20"/>
        <v>27019</v>
      </c>
      <c r="B1325">
        <v>27</v>
      </c>
      <c r="C1325">
        <v>19</v>
      </c>
      <c r="D1325" t="s">
        <v>1043</v>
      </c>
      <c r="E1325" t="s">
        <v>1051</v>
      </c>
      <c r="F1325">
        <v>105089</v>
      </c>
      <c r="G1325">
        <v>52197</v>
      </c>
      <c r="H1325">
        <v>52892</v>
      </c>
      <c r="I1325">
        <v>48194</v>
      </c>
      <c r="J1325">
        <v>48647</v>
      </c>
      <c r="K1325">
        <v>1181</v>
      </c>
      <c r="L1325">
        <v>1175</v>
      </c>
      <c r="M1325">
        <v>192</v>
      </c>
      <c r="N1325">
        <v>132</v>
      </c>
      <c r="O1325">
        <v>1608</v>
      </c>
      <c r="P1325">
        <v>1913</v>
      </c>
      <c r="Q1325">
        <v>26</v>
      </c>
      <c r="R1325">
        <v>22</v>
      </c>
      <c r="S1325">
        <v>996</v>
      </c>
      <c r="T1325">
        <v>1003</v>
      </c>
      <c r="U1325">
        <v>49891</v>
      </c>
      <c r="V1325">
        <v>50625</v>
      </c>
      <c r="W1325">
        <v>2306</v>
      </c>
      <c r="X1325">
        <v>2267</v>
      </c>
    </row>
    <row r="1326" spans="1:24" hidden="1" x14ac:dyDescent="0.25">
      <c r="A1326" s="74" t="str">
        <f t="shared" si="20"/>
        <v>27021</v>
      </c>
      <c r="B1326">
        <v>27</v>
      </c>
      <c r="C1326">
        <v>21</v>
      </c>
      <c r="D1326" t="s">
        <v>1043</v>
      </c>
      <c r="E1326" t="s">
        <v>618</v>
      </c>
      <c r="F1326">
        <v>29779</v>
      </c>
      <c r="G1326">
        <v>15223</v>
      </c>
      <c r="H1326">
        <v>14556</v>
      </c>
      <c r="I1326">
        <v>12894</v>
      </c>
      <c r="J1326">
        <v>12230</v>
      </c>
      <c r="K1326">
        <v>63</v>
      </c>
      <c r="L1326">
        <v>69</v>
      </c>
      <c r="M1326">
        <v>1842</v>
      </c>
      <c r="N1326">
        <v>1849</v>
      </c>
      <c r="O1326">
        <v>58</v>
      </c>
      <c r="P1326">
        <v>71</v>
      </c>
      <c r="Q1326">
        <v>2</v>
      </c>
      <c r="R1326">
        <v>3</v>
      </c>
      <c r="S1326">
        <v>364</v>
      </c>
      <c r="T1326">
        <v>334</v>
      </c>
      <c r="U1326">
        <v>14848</v>
      </c>
      <c r="V1326">
        <v>14246</v>
      </c>
      <c r="W1326">
        <v>375</v>
      </c>
      <c r="X1326">
        <v>310</v>
      </c>
    </row>
    <row r="1327" spans="1:24" hidden="1" x14ac:dyDescent="0.25">
      <c r="A1327" s="74" t="str">
        <f t="shared" si="20"/>
        <v>27023</v>
      </c>
      <c r="B1327">
        <v>27</v>
      </c>
      <c r="C1327">
        <v>23</v>
      </c>
      <c r="D1327" t="s">
        <v>1043</v>
      </c>
      <c r="E1327" t="s">
        <v>993</v>
      </c>
      <c r="F1327">
        <v>11800</v>
      </c>
      <c r="G1327">
        <v>5916</v>
      </c>
      <c r="H1327">
        <v>5884</v>
      </c>
      <c r="I1327">
        <v>5509</v>
      </c>
      <c r="J1327">
        <v>5497</v>
      </c>
      <c r="K1327">
        <v>65</v>
      </c>
      <c r="L1327">
        <v>46</v>
      </c>
      <c r="M1327">
        <v>91</v>
      </c>
      <c r="N1327">
        <v>81</v>
      </c>
      <c r="O1327">
        <v>57</v>
      </c>
      <c r="P1327">
        <v>68</v>
      </c>
      <c r="Q1327">
        <v>87</v>
      </c>
      <c r="R1327">
        <v>81</v>
      </c>
      <c r="S1327">
        <v>107</v>
      </c>
      <c r="T1327">
        <v>111</v>
      </c>
      <c r="U1327">
        <v>5374</v>
      </c>
      <c r="V1327">
        <v>5472</v>
      </c>
      <c r="W1327">
        <v>542</v>
      </c>
      <c r="X1327">
        <v>412</v>
      </c>
    </row>
    <row r="1328" spans="1:24" hidden="1" x14ac:dyDescent="0.25">
      <c r="A1328" s="74" t="str">
        <f t="shared" si="20"/>
        <v>27025</v>
      </c>
      <c r="B1328">
        <v>27</v>
      </c>
      <c r="C1328">
        <v>25</v>
      </c>
      <c r="D1328" t="s">
        <v>1043</v>
      </c>
      <c r="E1328" t="s">
        <v>1052</v>
      </c>
      <c r="F1328">
        <v>56579</v>
      </c>
      <c r="G1328">
        <v>29136</v>
      </c>
      <c r="H1328">
        <v>27443</v>
      </c>
      <c r="I1328">
        <v>27366</v>
      </c>
      <c r="J1328">
        <v>26279</v>
      </c>
      <c r="K1328">
        <v>643</v>
      </c>
      <c r="L1328">
        <v>147</v>
      </c>
      <c r="M1328">
        <v>292</v>
      </c>
      <c r="N1328">
        <v>135</v>
      </c>
      <c r="O1328">
        <v>353</v>
      </c>
      <c r="P1328">
        <v>422</v>
      </c>
      <c r="Q1328">
        <v>10</v>
      </c>
      <c r="R1328">
        <v>14</v>
      </c>
      <c r="S1328">
        <v>472</v>
      </c>
      <c r="T1328">
        <v>446</v>
      </c>
      <c r="U1328">
        <v>28361</v>
      </c>
      <c r="V1328">
        <v>26869</v>
      </c>
      <c r="W1328">
        <v>775</v>
      </c>
      <c r="X1328">
        <v>574</v>
      </c>
    </row>
    <row r="1329" spans="1:24" hidden="1" x14ac:dyDescent="0.25">
      <c r="A1329" s="74" t="str">
        <f t="shared" si="20"/>
        <v>27027</v>
      </c>
      <c r="B1329">
        <v>27</v>
      </c>
      <c r="C1329">
        <v>27</v>
      </c>
      <c r="D1329" t="s">
        <v>1043</v>
      </c>
      <c r="E1329" t="s">
        <v>146</v>
      </c>
      <c r="F1329">
        <v>64222</v>
      </c>
      <c r="G1329">
        <v>31849</v>
      </c>
      <c r="H1329">
        <v>32373</v>
      </c>
      <c r="I1329">
        <v>28434</v>
      </c>
      <c r="J1329">
        <v>29211</v>
      </c>
      <c r="K1329">
        <v>1527</v>
      </c>
      <c r="L1329">
        <v>1311</v>
      </c>
      <c r="M1329">
        <v>568</v>
      </c>
      <c r="N1329">
        <v>560</v>
      </c>
      <c r="O1329">
        <v>463</v>
      </c>
      <c r="P1329">
        <v>465</v>
      </c>
      <c r="Q1329">
        <v>30</v>
      </c>
      <c r="R1329">
        <v>20</v>
      </c>
      <c r="S1329">
        <v>827</v>
      </c>
      <c r="T1329">
        <v>806</v>
      </c>
      <c r="U1329">
        <v>30343</v>
      </c>
      <c r="V1329">
        <v>30887</v>
      </c>
      <c r="W1329">
        <v>1506</v>
      </c>
      <c r="X1329">
        <v>1486</v>
      </c>
    </row>
    <row r="1330" spans="1:24" hidden="1" x14ac:dyDescent="0.25">
      <c r="A1330" s="74" t="str">
        <f t="shared" si="20"/>
        <v>27029</v>
      </c>
      <c r="B1330">
        <v>27</v>
      </c>
      <c r="C1330">
        <v>29</v>
      </c>
      <c r="D1330" t="s">
        <v>1043</v>
      </c>
      <c r="E1330" t="s">
        <v>595</v>
      </c>
      <c r="F1330">
        <v>8818</v>
      </c>
      <c r="G1330">
        <v>4484</v>
      </c>
      <c r="H1330">
        <v>4334</v>
      </c>
      <c r="I1330">
        <v>3826</v>
      </c>
      <c r="J1330">
        <v>3725</v>
      </c>
      <c r="K1330">
        <v>43</v>
      </c>
      <c r="L1330">
        <v>27</v>
      </c>
      <c r="M1330">
        <v>421</v>
      </c>
      <c r="N1330">
        <v>413</v>
      </c>
      <c r="O1330">
        <v>8</v>
      </c>
      <c r="P1330">
        <v>20</v>
      </c>
      <c r="Q1330">
        <v>2</v>
      </c>
      <c r="R1330">
        <v>0</v>
      </c>
      <c r="S1330">
        <v>184</v>
      </c>
      <c r="T1330">
        <v>149</v>
      </c>
      <c r="U1330">
        <v>4364</v>
      </c>
      <c r="V1330">
        <v>4239</v>
      </c>
      <c r="W1330">
        <v>120</v>
      </c>
      <c r="X1330">
        <v>95</v>
      </c>
    </row>
    <row r="1331" spans="1:24" hidden="1" x14ac:dyDescent="0.25">
      <c r="A1331" s="74" t="str">
        <f t="shared" si="20"/>
        <v>27031</v>
      </c>
      <c r="B1331">
        <v>27</v>
      </c>
      <c r="C1331">
        <v>31</v>
      </c>
      <c r="D1331" t="s">
        <v>1043</v>
      </c>
      <c r="E1331" t="s">
        <v>494</v>
      </c>
      <c r="F1331">
        <v>5463</v>
      </c>
      <c r="G1331">
        <v>2728</v>
      </c>
      <c r="H1331">
        <v>2735</v>
      </c>
      <c r="I1331">
        <v>2356</v>
      </c>
      <c r="J1331">
        <v>2348</v>
      </c>
      <c r="K1331">
        <v>33</v>
      </c>
      <c r="L1331">
        <v>42</v>
      </c>
      <c r="M1331">
        <v>231</v>
      </c>
      <c r="N1331">
        <v>238</v>
      </c>
      <c r="O1331">
        <v>19</v>
      </c>
      <c r="P1331">
        <v>33</v>
      </c>
      <c r="Q1331">
        <v>1</v>
      </c>
      <c r="R1331">
        <v>1</v>
      </c>
      <c r="S1331">
        <v>88</v>
      </c>
      <c r="T1331">
        <v>73</v>
      </c>
      <c r="U1331">
        <v>2671</v>
      </c>
      <c r="V1331">
        <v>2662</v>
      </c>
      <c r="W1331">
        <v>57</v>
      </c>
      <c r="X1331">
        <v>73</v>
      </c>
    </row>
    <row r="1332" spans="1:24" hidden="1" x14ac:dyDescent="0.25">
      <c r="A1332" s="74" t="str">
        <f t="shared" si="20"/>
        <v>27033</v>
      </c>
      <c r="B1332">
        <v>27</v>
      </c>
      <c r="C1332">
        <v>33</v>
      </c>
      <c r="D1332" t="s">
        <v>1043</v>
      </c>
      <c r="E1332" t="s">
        <v>1053</v>
      </c>
      <c r="F1332">
        <v>11196</v>
      </c>
      <c r="G1332">
        <v>5611</v>
      </c>
      <c r="H1332">
        <v>5585</v>
      </c>
      <c r="I1332">
        <v>5098</v>
      </c>
      <c r="J1332">
        <v>5124</v>
      </c>
      <c r="K1332">
        <v>89</v>
      </c>
      <c r="L1332">
        <v>62</v>
      </c>
      <c r="M1332">
        <v>51</v>
      </c>
      <c r="N1332">
        <v>46</v>
      </c>
      <c r="O1332">
        <v>230</v>
      </c>
      <c r="P1332">
        <v>234</v>
      </c>
      <c r="Q1332">
        <v>27</v>
      </c>
      <c r="R1332">
        <v>13</v>
      </c>
      <c r="S1332">
        <v>116</v>
      </c>
      <c r="T1332">
        <v>106</v>
      </c>
      <c r="U1332">
        <v>5151</v>
      </c>
      <c r="V1332">
        <v>5110</v>
      </c>
      <c r="W1332">
        <v>460</v>
      </c>
      <c r="X1332">
        <v>475</v>
      </c>
    </row>
    <row r="1333" spans="1:24" hidden="1" x14ac:dyDescent="0.25">
      <c r="A1333" s="74" t="str">
        <f t="shared" si="20"/>
        <v>27035</v>
      </c>
      <c r="B1333">
        <v>27</v>
      </c>
      <c r="C1333">
        <v>35</v>
      </c>
      <c r="D1333" t="s">
        <v>1043</v>
      </c>
      <c r="E1333" t="s">
        <v>1054</v>
      </c>
      <c r="F1333">
        <v>65055</v>
      </c>
      <c r="G1333">
        <v>32328</v>
      </c>
      <c r="H1333">
        <v>32727</v>
      </c>
      <c r="I1333">
        <v>31017</v>
      </c>
      <c r="J1333">
        <v>31391</v>
      </c>
      <c r="K1333">
        <v>321</v>
      </c>
      <c r="L1333">
        <v>235</v>
      </c>
      <c r="M1333">
        <v>307</v>
      </c>
      <c r="N1333">
        <v>353</v>
      </c>
      <c r="O1333">
        <v>115</v>
      </c>
      <c r="P1333">
        <v>200</v>
      </c>
      <c r="Q1333">
        <v>10</v>
      </c>
      <c r="R1333">
        <v>13</v>
      </c>
      <c r="S1333">
        <v>558</v>
      </c>
      <c r="T1333">
        <v>535</v>
      </c>
      <c r="U1333">
        <v>31820</v>
      </c>
      <c r="V1333">
        <v>32234</v>
      </c>
      <c r="W1333">
        <v>508</v>
      </c>
      <c r="X1333">
        <v>493</v>
      </c>
    </row>
    <row r="1334" spans="1:24" hidden="1" x14ac:dyDescent="0.25">
      <c r="A1334" s="74" t="str">
        <f t="shared" si="20"/>
        <v>27037</v>
      </c>
      <c r="B1334">
        <v>27</v>
      </c>
      <c r="C1334">
        <v>37</v>
      </c>
      <c r="D1334" t="s">
        <v>1043</v>
      </c>
      <c r="E1334" t="s">
        <v>1055</v>
      </c>
      <c r="F1334">
        <v>429021</v>
      </c>
      <c r="G1334">
        <v>211756</v>
      </c>
      <c r="H1334">
        <v>217265</v>
      </c>
      <c r="I1334">
        <v>176765</v>
      </c>
      <c r="J1334">
        <v>181991</v>
      </c>
      <c r="K1334">
        <v>16535</v>
      </c>
      <c r="L1334">
        <v>15592</v>
      </c>
      <c r="M1334">
        <v>1288</v>
      </c>
      <c r="N1334">
        <v>1374</v>
      </c>
      <c r="O1334">
        <v>10627</v>
      </c>
      <c r="P1334">
        <v>11766</v>
      </c>
      <c r="Q1334">
        <v>210</v>
      </c>
      <c r="R1334">
        <v>199</v>
      </c>
      <c r="S1334">
        <v>6331</v>
      </c>
      <c r="T1334">
        <v>6343</v>
      </c>
      <c r="U1334">
        <v>195184</v>
      </c>
      <c r="V1334">
        <v>201412</v>
      </c>
      <c r="W1334">
        <v>16572</v>
      </c>
      <c r="X1334">
        <v>15853</v>
      </c>
    </row>
    <row r="1335" spans="1:24" hidden="1" x14ac:dyDescent="0.25">
      <c r="A1335" s="74" t="str">
        <f t="shared" si="20"/>
        <v>27039</v>
      </c>
      <c r="B1335">
        <v>27</v>
      </c>
      <c r="C1335">
        <v>39</v>
      </c>
      <c r="D1335" t="s">
        <v>1043</v>
      </c>
      <c r="E1335" t="s">
        <v>500</v>
      </c>
      <c r="F1335">
        <v>20934</v>
      </c>
      <c r="G1335">
        <v>10462</v>
      </c>
      <c r="H1335">
        <v>10472</v>
      </c>
      <c r="I1335">
        <v>10117</v>
      </c>
      <c r="J1335">
        <v>10055</v>
      </c>
      <c r="K1335">
        <v>93</v>
      </c>
      <c r="L1335">
        <v>64</v>
      </c>
      <c r="M1335">
        <v>41</v>
      </c>
      <c r="N1335">
        <v>47</v>
      </c>
      <c r="O1335">
        <v>49</v>
      </c>
      <c r="P1335">
        <v>118</v>
      </c>
      <c r="Q1335">
        <v>1</v>
      </c>
      <c r="R1335">
        <v>5</v>
      </c>
      <c r="S1335">
        <v>161</v>
      </c>
      <c r="T1335">
        <v>183</v>
      </c>
      <c r="U1335">
        <v>9910</v>
      </c>
      <c r="V1335">
        <v>9998</v>
      </c>
      <c r="W1335">
        <v>552</v>
      </c>
      <c r="X1335">
        <v>474</v>
      </c>
    </row>
    <row r="1336" spans="1:24" hidden="1" x14ac:dyDescent="0.25">
      <c r="A1336" s="74" t="str">
        <f t="shared" si="20"/>
        <v>27041</v>
      </c>
      <c r="B1336">
        <v>27</v>
      </c>
      <c r="C1336">
        <v>41</v>
      </c>
      <c r="D1336" t="s">
        <v>1043</v>
      </c>
      <c r="E1336" t="s">
        <v>51</v>
      </c>
      <c r="F1336">
        <v>38141</v>
      </c>
      <c r="G1336">
        <v>19072</v>
      </c>
      <c r="H1336">
        <v>19069</v>
      </c>
      <c r="I1336">
        <v>18531</v>
      </c>
      <c r="J1336">
        <v>18536</v>
      </c>
      <c r="K1336">
        <v>140</v>
      </c>
      <c r="L1336">
        <v>114</v>
      </c>
      <c r="M1336">
        <v>94</v>
      </c>
      <c r="N1336">
        <v>75</v>
      </c>
      <c r="O1336">
        <v>89</v>
      </c>
      <c r="P1336">
        <v>109</v>
      </c>
      <c r="Q1336">
        <v>9</v>
      </c>
      <c r="R1336">
        <v>3</v>
      </c>
      <c r="S1336">
        <v>209</v>
      </c>
      <c r="T1336">
        <v>232</v>
      </c>
      <c r="U1336">
        <v>18720</v>
      </c>
      <c r="V1336">
        <v>18754</v>
      </c>
      <c r="W1336">
        <v>352</v>
      </c>
      <c r="X1336">
        <v>315</v>
      </c>
    </row>
    <row r="1337" spans="1:24" hidden="1" x14ac:dyDescent="0.25">
      <c r="A1337" s="74" t="str">
        <f t="shared" si="20"/>
        <v>27043</v>
      </c>
      <c r="B1337">
        <v>27</v>
      </c>
      <c r="C1337">
        <v>43</v>
      </c>
      <c r="D1337" t="s">
        <v>1043</v>
      </c>
      <c r="E1337" t="s">
        <v>1056</v>
      </c>
      <c r="F1337">
        <v>13653</v>
      </c>
      <c r="G1337">
        <v>6865</v>
      </c>
      <c r="H1337">
        <v>6788</v>
      </c>
      <c r="I1337">
        <v>6629</v>
      </c>
      <c r="J1337">
        <v>6531</v>
      </c>
      <c r="K1337">
        <v>69</v>
      </c>
      <c r="L1337">
        <v>53</v>
      </c>
      <c r="M1337">
        <v>55</v>
      </c>
      <c r="N1337">
        <v>55</v>
      </c>
      <c r="O1337">
        <v>18</v>
      </c>
      <c r="P1337">
        <v>37</v>
      </c>
      <c r="Q1337">
        <v>3</v>
      </c>
      <c r="R1337">
        <v>4</v>
      </c>
      <c r="S1337">
        <v>91</v>
      </c>
      <c r="T1337">
        <v>108</v>
      </c>
      <c r="U1337">
        <v>6344</v>
      </c>
      <c r="V1337">
        <v>6308</v>
      </c>
      <c r="W1337">
        <v>521</v>
      </c>
      <c r="X1337">
        <v>480</v>
      </c>
    </row>
    <row r="1338" spans="1:24" hidden="1" x14ac:dyDescent="0.25">
      <c r="A1338" s="74" t="str">
        <f t="shared" si="20"/>
        <v>27045</v>
      </c>
      <c r="B1338">
        <v>27</v>
      </c>
      <c r="C1338">
        <v>45</v>
      </c>
      <c r="D1338" t="s">
        <v>1043</v>
      </c>
      <c r="E1338" t="s">
        <v>1057</v>
      </c>
      <c r="F1338">
        <v>21067</v>
      </c>
      <c r="G1338">
        <v>10585</v>
      </c>
      <c r="H1338">
        <v>10482</v>
      </c>
      <c r="I1338">
        <v>10339</v>
      </c>
      <c r="J1338">
        <v>10208</v>
      </c>
      <c r="K1338">
        <v>69</v>
      </c>
      <c r="L1338">
        <v>45</v>
      </c>
      <c r="M1338">
        <v>24</v>
      </c>
      <c r="N1338">
        <v>19</v>
      </c>
      <c r="O1338">
        <v>38</v>
      </c>
      <c r="P1338">
        <v>105</v>
      </c>
      <c r="Q1338">
        <v>3</v>
      </c>
      <c r="R1338">
        <v>0</v>
      </c>
      <c r="S1338">
        <v>112</v>
      </c>
      <c r="T1338">
        <v>105</v>
      </c>
      <c r="U1338">
        <v>10345</v>
      </c>
      <c r="V1338">
        <v>10340</v>
      </c>
      <c r="W1338">
        <v>240</v>
      </c>
      <c r="X1338">
        <v>142</v>
      </c>
    </row>
    <row r="1339" spans="1:24" hidden="1" x14ac:dyDescent="0.25">
      <c r="A1339" s="74" t="str">
        <f t="shared" si="20"/>
        <v>27047</v>
      </c>
      <c r="B1339">
        <v>27</v>
      </c>
      <c r="C1339">
        <v>47</v>
      </c>
      <c r="D1339" t="s">
        <v>1043</v>
      </c>
      <c r="E1339" t="s">
        <v>1058</v>
      </c>
      <c r="F1339">
        <v>30281</v>
      </c>
      <c r="G1339">
        <v>15110</v>
      </c>
      <c r="H1339">
        <v>15171</v>
      </c>
      <c r="I1339">
        <v>13998</v>
      </c>
      <c r="J1339">
        <v>14193</v>
      </c>
      <c r="K1339">
        <v>263</v>
      </c>
      <c r="L1339">
        <v>223</v>
      </c>
      <c r="M1339">
        <v>97</v>
      </c>
      <c r="N1339">
        <v>92</v>
      </c>
      <c r="O1339">
        <v>485</v>
      </c>
      <c r="P1339">
        <v>428</v>
      </c>
      <c r="Q1339">
        <v>32</v>
      </c>
      <c r="R1339">
        <v>24</v>
      </c>
      <c r="S1339">
        <v>235</v>
      </c>
      <c r="T1339">
        <v>211</v>
      </c>
      <c r="U1339">
        <v>13532</v>
      </c>
      <c r="V1339">
        <v>13649</v>
      </c>
      <c r="W1339">
        <v>1578</v>
      </c>
      <c r="X1339">
        <v>1522</v>
      </c>
    </row>
    <row r="1340" spans="1:24" hidden="1" x14ac:dyDescent="0.25">
      <c r="A1340" s="74" t="str">
        <f t="shared" si="20"/>
        <v>27049</v>
      </c>
      <c r="B1340">
        <v>27</v>
      </c>
      <c r="C1340">
        <v>49</v>
      </c>
      <c r="D1340" t="s">
        <v>1043</v>
      </c>
      <c r="E1340" t="s">
        <v>1059</v>
      </c>
      <c r="F1340">
        <v>46340</v>
      </c>
      <c r="G1340">
        <v>22993</v>
      </c>
      <c r="H1340">
        <v>23347</v>
      </c>
      <c r="I1340">
        <v>21677</v>
      </c>
      <c r="J1340">
        <v>22076</v>
      </c>
      <c r="K1340">
        <v>391</v>
      </c>
      <c r="L1340">
        <v>299</v>
      </c>
      <c r="M1340">
        <v>365</v>
      </c>
      <c r="N1340">
        <v>334</v>
      </c>
      <c r="O1340">
        <v>148</v>
      </c>
      <c r="P1340">
        <v>202</v>
      </c>
      <c r="Q1340">
        <v>26</v>
      </c>
      <c r="R1340">
        <v>13</v>
      </c>
      <c r="S1340">
        <v>386</v>
      </c>
      <c r="T1340">
        <v>423</v>
      </c>
      <c r="U1340">
        <v>22184</v>
      </c>
      <c r="V1340">
        <v>22571</v>
      </c>
      <c r="W1340">
        <v>809</v>
      </c>
      <c r="X1340">
        <v>776</v>
      </c>
    </row>
    <row r="1341" spans="1:24" hidden="1" x14ac:dyDescent="0.25">
      <c r="A1341" s="74" t="str">
        <f t="shared" si="20"/>
        <v>27051</v>
      </c>
      <c r="B1341">
        <v>27</v>
      </c>
      <c r="C1341">
        <v>51</v>
      </c>
      <c r="D1341" t="s">
        <v>1043</v>
      </c>
      <c r="E1341" t="s">
        <v>53</v>
      </c>
      <c r="F1341">
        <v>5972</v>
      </c>
      <c r="G1341">
        <v>3013</v>
      </c>
      <c r="H1341">
        <v>2959</v>
      </c>
      <c r="I1341">
        <v>2934</v>
      </c>
      <c r="J1341">
        <v>2837</v>
      </c>
      <c r="K1341">
        <v>18</v>
      </c>
      <c r="L1341">
        <v>20</v>
      </c>
      <c r="M1341">
        <v>11</v>
      </c>
      <c r="N1341">
        <v>27</v>
      </c>
      <c r="O1341">
        <v>6</v>
      </c>
      <c r="P1341">
        <v>16</v>
      </c>
      <c r="Q1341">
        <v>5</v>
      </c>
      <c r="R1341">
        <v>3</v>
      </c>
      <c r="S1341">
        <v>39</v>
      </c>
      <c r="T1341">
        <v>56</v>
      </c>
      <c r="U1341">
        <v>2951</v>
      </c>
      <c r="V1341">
        <v>2883</v>
      </c>
      <c r="W1341">
        <v>62</v>
      </c>
      <c r="X1341">
        <v>76</v>
      </c>
    </row>
    <row r="1342" spans="1:24" hidden="1" x14ac:dyDescent="0.25">
      <c r="A1342" s="74" t="str">
        <f t="shared" si="20"/>
        <v>27053</v>
      </c>
      <c r="B1342">
        <v>27</v>
      </c>
      <c r="C1342">
        <v>53</v>
      </c>
      <c r="D1342" t="s">
        <v>1043</v>
      </c>
      <c r="E1342" t="s">
        <v>1060</v>
      </c>
      <c r="F1342">
        <v>1265843</v>
      </c>
      <c r="G1342">
        <v>626750</v>
      </c>
      <c r="H1342">
        <v>639093</v>
      </c>
      <c r="I1342">
        <v>464899</v>
      </c>
      <c r="J1342">
        <v>474601</v>
      </c>
      <c r="K1342">
        <v>86984</v>
      </c>
      <c r="L1342">
        <v>88118</v>
      </c>
      <c r="M1342">
        <v>6887</v>
      </c>
      <c r="N1342">
        <v>7156</v>
      </c>
      <c r="O1342">
        <v>47298</v>
      </c>
      <c r="P1342">
        <v>48010</v>
      </c>
      <c r="Q1342">
        <v>377</v>
      </c>
      <c r="R1342">
        <v>361</v>
      </c>
      <c r="S1342">
        <v>20305</v>
      </c>
      <c r="T1342">
        <v>20847</v>
      </c>
      <c r="U1342">
        <v>580682</v>
      </c>
      <c r="V1342">
        <v>596688</v>
      </c>
      <c r="W1342">
        <v>46068</v>
      </c>
      <c r="X1342">
        <v>42405</v>
      </c>
    </row>
    <row r="1343" spans="1:24" hidden="1" x14ac:dyDescent="0.25">
      <c r="A1343" s="74" t="str">
        <f t="shared" si="20"/>
        <v>27055</v>
      </c>
      <c r="B1343">
        <v>27</v>
      </c>
      <c r="C1343">
        <v>55</v>
      </c>
      <c r="D1343" t="s">
        <v>1043</v>
      </c>
      <c r="E1343" t="s">
        <v>167</v>
      </c>
      <c r="F1343">
        <v>18600</v>
      </c>
      <c r="G1343">
        <v>9339</v>
      </c>
      <c r="H1343">
        <v>9261</v>
      </c>
      <c r="I1343">
        <v>9027</v>
      </c>
      <c r="J1343">
        <v>8964</v>
      </c>
      <c r="K1343">
        <v>87</v>
      </c>
      <c r="L1343">
        <v>51</v>
      </c>
      <c r="M1343">
        <v>21</v>
      </c>
      <c r="N1343">
        <v>34</v>
      </c>
      <c r="O1343">
        <v>60</v>
      </c>
      <c r="P1343">
        <v>74</v>
      </c>
      <c r="Q1343">
        <v>3</v>
      </c>
      <c r="R1343">
        <v>1</v>
      </c>
      <c r="S1343">
        <v>141</v>
      </c>
      <c r="T1343">
        <v>137</v>
      </c>
      <c r="U1343">
        <v>9228</v>
      </c>
      <c r="V1343">
        <v>9145</v>
      </c>
      <c r="W1343">
        <v>111</v>
      </c>
      <c r="X1343">
        <v>116</v>
      </c>
    </row>
    <row r="1344" spans="1:24" hidden="1" x14ac:dyDescent="0.25">
      <c r="A1344" s="74" t="str">
        <f t="shared" si="20"/>
        <v>27057</v>
      </c>
      <c r="B1344">
        <v>27</v>
      </c>
      <c r="C1344">
        <v>57</v>
      </c>
      <c r="D1344" t="s">
        <v>1043</v>
      </c>
      <c r="E1344" t="s">
        <v>1061</v>
      </c>
      <c r="F1344">
        <v>21491</v>
      </c>
      <c r="G1344">
        <v>10903</v>
      </c>
      <c r="H1344">
        <v>10588</v>
      </c>
      <c r="I1344">
        <v>10214</v>
      </c>
      <c r="J1344">
        <v>9955</v>
      </c>
      <c r="K1344">
        <v>75</v>
      </c>
      <c r="L1344">
        <v>38</v>
      </c>
      <c r="M1344">
        <v>330</v>
      </c>
      <c r="N1344">
        <v>292</v>
      </c>
      <c r="O1344">
        <v>44</v>
      </c>
      <c r="P1344">
        <v>79</v>
      </c>
      <c r="Q1344">
        <v>10</v>
      </c>
      <c r="R1344">
        <v>7</v>
      </c>
      <c r="S1344">
        <v>230</v>
      </c>
      <c r="T1344">
        <v>217</v>
      </c>
      <c r="U1344">
        <v>10609</v>
      </c>
      <c r="V1344">
        <v>10373</v>
      </c>
      <c r="W1344">
        <v>294</v>
      </c>
      <c r="X1344">
        <v>215</v>
      </c>
    </row>
    <row r="1345" spans="1:24" hidden="1" x14ac:dyDescent="0.25">
      <c r="A1345" s="74" t="str">
        <f t="shared" si="20"/>
        <v>27059</v>
      </c>
      <c r="B1345">
        <v>27</v>
      </c>
      <c r="C1345">
        <v>59</v>
      </c>
      <c r="D1345" t="s">
        <v>1043</v>
      </c>
      <c r="E1345" t="s">
        <v>1062</v>
      </c>
      <c r="F1345">
        <v>40596</v>
      </c>
      <c r="G1345">
        <v>20483</v>
      </c>
      <c r="H1345">
        <v>20113</v>
      </c>
      <c r="I1345">
        <v>19517</v>
      </c>
      <c r="J1345">
        <v>19123</v>
      </c>
      <c r="K1345">
        <v>215</v>
      </c>
      <c r="L1345">
        <v>180</v>
      </c>
      <c r="M1345">
        <v>110</v>
      </c>
      <c r="N1345">
        <v>148</v>
      </c>
      <c r="O1345">
        <v>219</v>
      </c>
      <c r="P1345">
        <v>282</v>
      </c>
      <c r="Q1345">
        <v>9</v>
      </c>
      <c r="R1345">
        <v>12</v>
      </c>
      <c r="S1345">
        <v>413</v>
      </c>
      <c r="T1345">
        <v>368</v>
      </c>
      <c r="U1345">
        <v>20022</v>
      </c>
      <c r="V1345">
        <v>19666</v>
      </c>
      <c r="W1345">
        <v>461</v>
      </c>
      <c r="X1345">
        <v>447</v>
      </c>
    </row>
    <row r="1346" spans="1:24" hidden="1" x14ac:dyDescent="0.25">
      <c r="A1346" s="74" t="str">
        <f t="shared" ref="A1346:A1409" si="21">TEXT(B1346*1000+C1346,"00000")</f>
        <v>27061</v>
      </c>
      <c r="B1346">
        <v>27</v>
      </c>
      <c r="C1346">
        <v>61</v>
      </c>
      <c r="D1346" t="s">
        <v>1043</v>
      </c>
      <c r="E1346" t="s">
        <v>1063</v>
      </c>
      <c r="F1346">
        <v>45130</v>
      </c>
      <c r="G1346">
        <v>22817</v>
      </c>
      <c r="H1346">
        <v>22313</v>
      </c>
      <c r="I1346">
        <v>21081</v>
      </c>
      <c r="J1346">
        <v>20695</v>
      </c>
      <c r="K1346">
        <v>154</v>
      </c>
      <c r="L1346">
        <v>85</v>
      </c>
      <c r="M1346">
        <v>909</v>
      </c>
      <c r="N1346">
        <v>843</v>
      </c>
      <c r="O1346">
        <v>58</v>
      </c>
      <c r="P1346">
        <v>105</v>
      </c>
      <c r="Q1346">
        <v>22</v>
      </c>
      <c r="R1346">
        <v>53</v>
      </c>
      <c r="S1346">
        <v>593</v>
      </c>
      <c r="T1346">
        <v>532</v>
      </c>
      <c r="U1346">
        <v>22478</v>
      </c>
      <c r="V1346">
        <v>21919</v>
      </c>
      <c r="W1346">
        <v>339</v>
      </c>
      <c r="X1346">
        <v>394</v>
      </c>
    </row>
    <row r="1347" spans="1:24" hidden="1" x14ac:dyDescent="0.25">
      <c r="A1347" s="74" t="str">
        <f t="shared" si="21"/>
        <v>27063</v>
      </c>
      <c r="B1347">
        <v>27</v>
      </c>
      <c r="C1347">
        <v>63</v>
      </c>
      <c r="D1347" t="s">
        <v>1043</v>
      </c>
      <c r="E1347" t="s">
        <v>56</v>
      </c>
      <c r="F1347">
        <v>9846</v>
      </c>
      <c r="G1347">
        <v>5056</v>
      </c>
      <c r="H1347">
        <v>4790</v>
      </c>
      <c r="I1347">
        <v>4785</v>
      </c>
      <c r="J1347">
        <v>4587</v>
      </c>
      <c r="K1347">
        <v>41</v>
      </c>
      <c r="L1347">
        <v>40</v>
      </c>
      <c r="M1347">
        <v>27</v>
      </c>
      <c r="N1347">
        <v>24</v>
      </c>
      <c r="O1347">
        <v>86</v>
      </c>
      <c r="P1347">
        <v>84</v>
      </c>
      <c r="Q1347">
        <v>7</v>
      </c>
      <c r="R1347">
        <v>2</v>
      </c>
      <c r="S1347">
        <v>110</v>
      </c>
      <c r="T1347">
        <v>53</v>
      </c>
      <c r="U1347">
        <v>4817</v>
      </c>
      <c r="V1347">
        <v>4620</v>
      </c>
      <c r="W1347">
        <v>239</v>
      </c>
      <c r="X1347">
        <v>170</v>
      </c>
    </row>
    <row r="1348" spans="1:24" hidden="1" x14ac:dyDescent="0.25">
      <c r="A1348" s="74" t="str">
        <f t="shared" si="21"/>
        <v>27065</v>
      </c>
      <c r="B1348">
        <v>27</v>
      </c>
      <c r="C1348">
        <v>65</v>
      </c>
      <c r="D1348" t="s">
        <v>1043</v>
      </c>
      <c r="E1348" t="s">
        <v>1064</v>
      </c>
      <c r="F1348">
        <v>16337</v>
      </c>
      <c r="G1348">
        <v>8219</v>
      </c>
      <c r="H1348">
        <v>8118</v>
      </c>
      <c r="I1348">
        <v>7862</v>
      </c>
      <c r="J1348">
        <v>7782</v>
      </c>
      <c r="K1348">
        <v>58</v>
      </c>
      <c r="L1348">
        <v>39</v>
      </c>
      <c r="M1348">
        <v>66</v>
      </c>
      <c r="N1348">
        <v>73</v>
      </c>
      <c r="O1348">
        <v>57</v>
      </c>
      <c r="P1348">
        <v>63</v>
      </c>
      <c r="Q1348">
        <v>1</v>
      </c>
      <c r="R1348">
        <v>3</v>
      </c>
      <c r="S1348">
        <v>175</v>
      </c>
      <c r="T1348">
        <v>158</v>
      </c>
      <c r="U1348">
        <v>8091</v>
      </c>
      <c r="V1348">
        <v>7970</v>
      </c>
      <c r="W1348">
        <v>128</v>
      </c>
      <c r="X1348">
        <v>148</v>
      </c>
    </row>
    <row r="1349" spans="1:24" hidden="1" x14ac:dyDescent="0.25">
      <c r="A1349" s="74" t="str">
        <f t="shared" si="21"/>
        <v>27067</v>
      </c>
      <c r="B1349">
        <v>27</v>
      </c>
      <c r="C1349">
        <v>67</v>
      </c>
      <c r="D1349" t="s">
        <v>1043</v>
      </c>
      <c r="E1349" t="s">
        <v>1065</v>
      </c>
      <c r="F1349">
        <v>43199</v>
      </c>
      <c r="G1349">
        <v>21766</v>
      </c>
      <c r="H1349">
        <v>21433</v>
      </c>
      <c r="I1349">
        <v>19481</v>
      </c>
      <c r="J1349">
        <v>19453</v>
      </c>
      <c r="K1349">
        <v>1605</v>
      </c>
      <c r="L1349">
        <v>1303</v>
      </c>
      <c r="M1349">
        <v>130</v>
      </c>
      <c r="N1349">
        <v>106</v>
      </c>
      <c r="O1349">
        <v>257</v>
      </c>
      <c r="P1349">
        <v>264</v>
      </c>
      <c r="Q1349">
        <v>23</v>
      </c>
      <c r="R1349">
        <v>23</v>
      </c>
      <c r="S1349">
        <v>270</v>
      </c>
      <c r="T1349">
        <v>284</v>
      </c>
      <c r="U1349">
        <v>18936</v>
      </c>
      <c r="V1349">
        <v>18819</v>
      </c>
      <c r="W1349">
        <v>2830</v>
      </c>
      <c r="X1349">
        <v>2614</v>
      </c>
    </row>
    <row r="1350" spans="1:24" hidden="1" x14ac:dyDescent="0.25">
      <c r="A1350" s="74" t="str">
        <f t="shared" si="21"/>
        <v>27069</v>
      </c>
      <c r="B1350">
        <v>27</v>
      </c>
      <c r="C1350">
        <v>69</v>
      </c>
      <c r="D1350" t="s">
        <v>1043</v>
      </c>
      <c r="E1350" t="s">
        <v>1066</v>
      </c>
      <c r="F1350">
        <v>4298</v>
      </c>
      <c r="G1350">
        <v>2139</v>
      </c>
      <c r="H1350">
        <v>2159</v>
      </c>
      <c r="I1350">
        <v>2082</v>
      </c>
      <c r="J1350">
        <v>2080</v>
      </c>
      <c r="K1350">
        <v>8</v>
      </c>
      <c r="L1350">
        <v>23</v>
      </c>
      <c r="M1350">
        <v>9</v>
      </c>
      <c r="N1350">
        <v>8</v>
      </c>
      <c r="O1350">
        <v>13</v>
      </c>
      <c r="P1350">
        <v>18</v>
      </c>
      <c r="Q1350">
        <v>0</v>
      </c>
      <c r="R1350">
        <v>0</v>
      </c>
      <c r="S1350">
        <v>27</v>
      </c>
      <c r="T1350">
        <v>30</v>
      </c>
      <c r="U1350">
        <v>2080</v>
      </c>
      <c r="V1350">
        <v>2111</v>
      </c>
      <c r="W1350">
        <v>59</v>
      </c>
      <c r="X1350">
        <v>48</v>
      </c>
    </row>
    <row r="1351" spans="1:24" hidden="1" x14ac:dyDescent="0.25">
      <c r="A1351" s="74" t="str">
        <f t="shared" si="21"/>
        <v>27071</v>
      </c>
      <c r="B1351">
        <v>27</v>
      </c>
      <c r="C1351">
        <v>71</v>
      </c>
      <c r="D1351" t="s">
        <v>1043</v>
      </c>
      <c r="E1351" t="s">
        <v>1067</v>
      </c>
      <c r="F1351">
        <v>12229</v>
      </c>
      <c r="G1351">
        <v>6115</v>
      </c>
      <c r="H1351">
        <v>6114</v>
      </c>
      <c r="I1351">
        <v>5779</v>
      </c>
      <c r="J1351">
        <v>5733</v>
      </c>
      <c r="K1351">
        <v>49</v>
      </c>
      <c r="L1351">
        <v>37</v>
      </c>
      <c r="M1351">
        <v>153</v>
      </c>
      <c r="N1351">
        <v>153</v>
      </c>
      <c r="O1351">
        <v>14</v>
      </c>
      <c r="P1351">
        <v>63</v>
      </c>
      <c r="Q1351">
        <v>3</v>
      </c>
      <c r="R1351">
        <v>0</v>
      </c>
      <c r="S1351">
        <v>117</v>
      </c>
      <c r="T1351">
        <v>128</v>
      </c>
      <c r="U1351">
        <v>6032</v>
      </c>
      <c r="V1351">
        <v>6037</v>
      </c>
      <c r="W1351">
        <v>83</v>
      </c>
      <c r="X1351">
        <v>77</v>
      </c>
    </row>
    <row r="1352" spans="1:24" hidden="1" x14ac:dyDescent="0.25">
      <c r="A1352" s="74" t="str">
        <f t="shared" si="21"/>
        <v>27073</v>
      </c>
      <c r="B1352">
        <v>27</v>
      </c>
      <c r="C1352">
        <v>73</v>
      </c>
      <c r="D1352" t="s">
        <v>1043</v>
      </c>
      <c r="E1352" t="s">
        <v>1068</v>
      </c>
      <c r="F1352">
        <v>6623</v>
      </c>
      <c r="G1352">
        <v>3329</v>
      </c>
      <c r="H1352">
        <v>3294</v>
      </c>
      <c r="I1352">
        <v>3187</v>
      </c>
      <c r="J1352">
        <v>3193</v>
      </c>
      <c r="K1352">
        <v>41</v>
      </c>
      <c r="L1352">
        <v>15</v>
      </c>
      <c r="M1352">
        <v>8</v>
      </c>
      <c r="N1352">
        <v>12</v>
      </c>
      <c r="O1352">
        <v>25</v>
      </c>
      <c r="P1352">
        <v>33</v>
      </c>
      <c r="Q1352">
        <v>10</v>
      </c>
      <c r="R1352">
        <v>3</v>
      </c>
      <c r="S1352">
        <v>58</v>
      </c>
      <c r="T1352">
        <v>38</v>
      </c>
      <c r="U1352">
        <v>3239</v>
      </c>
      <c r="V1352">
        <v>3220</v>
      </c>
      <c r="W1352">
        <v>90</v>
      </c>
      <c r="X1352">
        <v>74</v>
      </c>
    </row>
    <row r="1353" spans="1:24" hidden="1" x14ac:dyDescent="0.25">
      <c r="A1353" s="74" t="str">
        <f t="shared" si="21"/>
        <v>27075</v>
      </c>
      <c r="B1353">
        <v>27</v>
      </c>
      <c r="C1353">
        <v>75</v>
      </c>
      <c r="D1353" t="s">
        <v>1043</v>
      </c>
      <c r="E1353" t="s">
        <v>60</v>
      </c>
      <c r="F1353">
        <v>10641</v>
      </c>
      <c r="G1353">
        <v>5462</v>
      </c>
      <c r="H1353">
        <v>5179</v>
      </c>
      <c r="I1353">
        <v>5271</v>
      </c>
      <c r="J1353">
        <v>5011</v>
      </c>
      <c r="K1353">
        <v>53</v>
      </c>
      <c r="L1353">
        <v>15</v>
      </c>
      <c r="M1353">
        <v>40</v>
      </c>
      <c r="N1353">
        <v>34</v>
      </c>
      <c r="O1353">
        <v>27</v>
      </c>
      <c r="P1353">
        <v>37</v>
      </c>
      <c r="Q1353">
        <v>1</v>
      </c>
      <c r="R1353">
        <v>2</v>
      </c>
      <c r="S1353">
        <v>70</v>
      </c>
      <c r="T1353">
        <v>80</v>
      </c>
      <c r="U1353">
        <v>5379</v>
      </c>
      <c r="V1353">
        <v>5109</v>
      </c>
      <c r="W1353">
        <v>83</v>
      </c>
      <c r="X1353">
        <v>70</v>
      </c>
    </row>
    <row r="1354" spans="1:24" hidden="1" x14ac:dyDescent="0.25">
      <c r="A1354" s="74" t="str">
        <f t="shared" si="21"/>
        <v>27077</v>
      </c>
      <c r="B1354">
        <v>27</v>
      </c>
      <c r="C1354">
        <v>77</v>
      </c>
      <c r="D1354" t="s">
        <v>1043</v>
      </c>
      <c r="E1354" t="s">
        <v>1069</v>
      </c>
      <c r="F1354">
        <v>3740</v>
      </c>
      <c r="G1354">
        <v>1964</v>
      </c>
      <c r="H1354">
        <v>1776</v>
      </c>
      <c r="I1354">
        <v>1862</v>
      </c>
      <c r="J1354">
        <v>1656</v>
      </c>
      <c r="K1354">
        <v>16</v>
      </c>
      <c r="L1354">
        <v>11</v>
      </c>
      <c r="M1354">
        <v>18</v>
      </c>
      <c r="N1354">
        <v>17</v>
      </c>
      <c r="O1354">
        <v>21</v>
      </c>
      <c r="P1354">
        <v>41</v>
      </c>
      <c r="Q1354">
        <v>0</v>
      </c>
      <c r="R1354">
        <v>0</v>
      </c>
      <c r="S1354">
        <v>47</v>
      </c>
      <c r="T1354">
        <v>51</v>
      </c>
      <c r="U1354">
        <v>1937</v>
      </c>
      <c r="V1354">
        <v>1739</v>
      </c>
      <c r="W1354">
        <v>27</v>
      </c>
      <c r="X1354">
        <v>37</v>
      </c>
    </row>
    <row r="1355" spans="1:24" hidden="1" x14ac:dyDescent="0.25">
      <c r="A1355" s="74" t="str">
        <f t="shared" si="21"/>
        <v>27079</v>
      </c>
      <c r="B1355">
        <v>27</v>
      </c>
      <c r="C1355">
        <v>79</v>
      </c>
      <c r="D1355" t="s">
        <v>1043</v>
      </c>
      <c r="E1355" t="s">
        <v>1070</v>
      </c>
      <c r="F1355">
        <v>28887</v>
      </c>
      <c r="G1355">
        <v>14596</v>
      </c>
      <c r="H1355">
        <v>14291</v>
      </c>
      <c r="I1355">
        <v>14107</v>
      </c>
      <c r="J1355">
        <v>13811</v>
      </c>
      <c r="K1355">
        <v>137</v>
      </c>
      <c r="L1355">
        <v>109</v>
      </c>
      <c r="M1355">
        <v>67</v>
      </c>
      <c r="N1355">
        <v>90</v>
      </c>
      <c r="O1355">
        <v>84</v>
      </c>
      <c r="P1355">
        <v>113</v>
      </c>
      <c r="Q1355">
        <v>3</v>
      </c>
      <c r="R1355">
        <v>5</v>
      </c>
      <c r="S1355">
        <v>198</v>
      </c>
      <c r="T1355">
        <v>163</v>
      </c>
      <c r="U1355">
        <v>13621</v>
      </c>
      <c r="V1355">
        <v>13310</v>
      </c>
      <c r="W1355">
        <v>975</v>
      </c>
      <c r="X1355">
        <v>981</v>
      </c>
    </row>
    <row r="1356" spans="1:24" hidden="1" x14ac:dyDescent="0.25">
      <c r="A1356" s="74" t="str">
        <f t="shared" si="21"/>
        <v>27081</v>
      </c>
      <c r="B1356">
        <v>27</v>
      </c>
      <c r="C1356">
        <v>81</v>
      </c>
      <c r="D1356" t="s">
        <v>1043</v>
      </c>
      <c r="E1356" t="s">
        <v>62</v>
      </c>
      <c r="F1356">
        <v>5639</v>
      </c>
      <c r="G1356">
        <v>2845</v>
      </c>
      <c r="H1356">
        <v>2794</v>
      </c>
      <c r="I1356">
        <v>2768</v>
      </c>
      <c r="J1356">
        <v>2727</v>
      </c>
      <c r="K1356">
        <v>9</v>
      </c>
      <c r="L1356">
        <v>6</v>
      </c>
      <c r="M1356">
        <v>11</v>
      </c>
      <c r="N1356">
        <v>16</v>
      </c>
      <c r="O1356">
        <v>15</v>
      </c>
      <c r="P1356">
        <v>16</v>
      </c>
      <c r="Q1356">
        <v>1</v>
      </c>
      <c r="R1356">
        <v>2</v>
      </c>
      <c r="S1356">
        <v>41</v>
      </c>
      <c r="T1356">
        <v>27</v>
      </c>
      <c r="U1356">
        <v>2768</v>
      </c>
      <c r="V1356">
        <v>2739</v>
      </c>
      <c r="W1356">
        <v>77</v>
      </c>
      <c r="X1356">
        <v>55</v>
      </c>
    </row>
    <row r="1357" spans="1:24" hidden="1" x14ac:dyDescent="0.25">
      <c r="A1357" s="74" t="str">
        <f t="shared" si="21"/>
        <v>27083</v>
      </c>
      <c r="B1357">
        <v>27</v>
      </c>
      <c r="C1357">
        <v>83</v>
      </c>
      <c r="D1357" t="s">
        <v>1043</v>
      </c>
      <c r="E1357" t="s">
        <v>732</v>
      </c>
      <c r="F1357">
        <v>25474</v>
      </c>
      <c r="G1357">
        <v>12720</v>
      </c>
      <c r="H1357">
        <v>12754</v>
      </c>
      <c r="I1357">
        <v>11279</v>
      </c>
      <c r="J1357">
        <v>11540</v>
      </c>
      <c r="K1357">
        <v>483</v>
      </c>
      <c r="L1357">
        <v>376</v>
      </c>
      <c r="M1357">
        <v>99</v>
      </c>
      <c r="N1357">
        <v>102</v>
      </c>
      <c r="O1357">
        <v>638</v>
      </c>
      <c r="P1357">
        <v>565</v>
      </c>
      <c r="Q1357">
        <v>11</v>
      </c>
      <c r="R1357">
        <v>6</v>
      </c>
      <c r="S1357">
        <v>210</v>
      </c>
      <c r="T1357">
        <v>165</v>
      </c>
      <c r="U1357">
        <v>11806</v>
      </c>
      <c r="V1357">
        <v>11836</v>
      </c>
      <c r="W1357">
        <v>914</v>
      </c>
      <c r="X1357">
        <v>918</v>
      </c>
    </row>
    <row r="1358" spans="1:24" hidden="1" x14ac:dyDescent="0.25">
      <c r="A1358" s="74" t="str">
        <f t="shared" si="21"/>
        <v>27085</v>
      </c>
      <c r="B1358">
        <v>27</v>
      </c>
      <c r="C1358">
        <v>85</v>
      </c>
      <c r="D1358" t="s">
        <v>1043</v>
      </c>
      <c r="E1358" t="s">
        <v>1071</v>
      </c>
      <c r="F1358">
        <v>35893</v>
      </c>
      <c r="G1358">
        <v>17942</v>
      </c>
      <c r="H1358">
        <v>17951</v>
      </c>
      <c r="I1358">
        <v>17312</v>
      </c>
      <c r="J1358">
        <v>17348</v>
      </c>
      <c r="K1358">
        <v>172</v>
      </c>
      <c r="L1358">
        <v>125</v>
      </c>
      <c r="M1358">
        <v>89</v>
      </c>
      <c r="N1358">
        <v>97</v>
      </c>
      <c r="O1358">
        <v>143</v>
      </c>
      <c r="P1358">
        <v>142</v>
      </c>
      <c r="Q1358">
        <v>16</v>
      </c>
      <c r="R1358">
        <v>16</v>
      </c>
      <c r="S1358">
        <v>210</v>
      </c>
      <c r="T1358">
        <v>223</v>
      </c>
      <c r="U1358">
        <v>16711</v>
      </c>
      <c r="V1358">
        <v>16800</v>
      </c>
      <c r="W1358">
        <v>1231</v>
      </c>
      <c r="X1358">
        <v>1151</v>
      </c>
    </row>
    <row r="1359" spans="1:24" hidden="1" x14ac:dyDescent="0.25">
      <c r="A1359" s="74" t="str">
        <f t="shared" si="21"/>
        <v>27087</v>
      </c>
      <c r="B1359">
        <v>27</v>
      </c>
      <c r="C1359">
        <v>87</v>
      </c>
      <c r="D1359" t="s">
        <v>1043</v>
      </c>
      <c r="E1359" t="s">
        <v>1072</v>
      </c>
      <c r="F1359">
        <v>5527</v>
      </c>
      <c r="G1359">
        <v>2797</v>
      </c>
      <c r="H1359">
        <v>2730</v>
      </c>
      <c r="I1359">
        <v>1301</v>
      </c>
      <c r="J1359">
        <v>1250</v>
      </c>
      <c r="K1359">
        <v>19</v>
      </c>
      <c r="L1359">
        <v>20</v>
      </c>
      <c r="M1359">
        <v>1218</v>
      </c>
      <c r="N1359">
        <v>1195</v>
      </c>
      <c r="O1359">
        <v>5</v>
      </c>
      <c r="P1359">
        <v>1</v>
      </c>
      <c r="Q1359">
        <v>1</v>
      </c>
      <c r="R1359">
        <v>0</v>
      </c>
      <c r="S1359">
        <v>253</v>
      </c>
      <c r="T1359">
        <v>264</v>
      </c>
      <c r="U1359">
        <v>2661</v>
      </c>
      <c r="V1359">
        <v>2631</v>
      </c>
      <c r="W1359">
        <v>136</v>
      </c>
      <c r="X1359">
        <v>99</v>
      </c>
    </row>
    <row r="1360" spans="1:24" hidden="1" x14ac:dyDescent="0.25">
      <c r="A1360" s="74" t="str">
        <f t="shared" si="21"/>
        <v>27089</v>
      </c>
      <c r="B1360">
        <v>27</v>
      </c>
      <c r="C1360">
        <v>89</v>
      </c>
      <c r="D1360" t="s">
        <v>1043</v>
      </c>
      <c r="E1360" t="s">
        <v>177</v>
      </c>
      <c r="F1360">
        <v>9336</v>
      </c>
      <c r="G1360">
        <v>4696</v>
      </c>
      <c r="H1360">
        <v>4640</v>
      </c>
      <c r="I1360">
        <v>4566</v>
      </c>
      <c r="J1360">
        <v>4487</v>
      </c>
      <c r="K1360">
        <v>22</v>
      </c>
      <c r="L1360">
        <v>22</v>
      </c>
      <c r="M1360">
        <v>38</v>
      </c>
      <c r="N1360">
        <v>48</v>
      </c>
      <c r="O1360">
        <v>14</v>
      </c>
      <c r="P1360">
        <v>22</v>
      </c>
      <c r="Q1360">
        <v>3</v>
      </c>
      <c r="R1360">
        <v>4</v>
      </c>
      <c r="S1360">
        <v>53</v>
      </c>
      <c r="T1360">
        <v>57</v>
      </c>
      <c r="U1360">
        <v>4467</v>
      </c>
      <c r="V1360">
        <v>4433</v>
      </c>
      <c r="W1360">
        <v>229</v>
      </c>
      <c r="X1360">
        <v>207</v>
      </c>
    </row>
    <row r="1361" spans="1:24" hidden="1" x14ac:dyDescent="0.25">
      <c r="A1361" s="74" t="str">
        <f t="shared" si="21"/>
        <v>27091</v>
      </c>
      <c r="B1361">
        <v>27</v>
      </c>
      <c r="C1361">
        <v>91</v>
      </c>
      <c r="D1361" t="s">
        <v>1043</v>
      </c>
      <c r="E1361" t="s">
        <v>447</v>
      </c>
      <c r="F1361">
        <v>19683</v>
      </c>
      <c r="G1361">
        <v>9749</v>
      </c>
      <c r="H1361">
        <v>9934</v>
      </c>
      <c r="I1361">
        <v>9388</v>
      </c>
      <c r="J1361">
        <v>9629</v>
      </c>
      <c r="K1361">
        <v>109</v>
      </c>
      <c r="L1361">
        <v>61</v>
      </c>
      <c r="M1361">
        <v>59</v>
      </c>
      <c r="N1361">
        <v>59</v>
      </c>
      <c r="O1361">
        <v>61</v>
      </c>
      <c r="P1361">
        <v>70</v>
      </c>
      <c r="Q1361">
        <v>21</v>
      </c>
      <c r="R1361">
        <v>2</v>
      </c>
      <c r="S1361">
        <v>111</v>
      </c>
      <c r="T1361">
        <v>113</v>
      </c>
      <c r="U1361">
        <v>9243</v>
      </c>
      <c r="V1361">
        <v>9461</v>
      </c>
      <c r="W1361">
        <v>506</v>
      </c>
      <c r="X1361">
        <v>473</v>
      </c>
    </row>
    <row r="1362" spans="1:24" hidden="1" x14ac:dyDescent="0.25">
      <c r="A1362" s="74" t="str">
        <f t="shared" si="21"/>
        <v>27093</v>
      </c>
      <c r="B1362">
        <v>27</v>
      </c>
      <c r="C1362">
        <v>93</v>
      </c>
      <c r="D1362" t="s">
        <v>1043</v>
      </c>
      <c r="E1362" t="s">
        <v>1073</v>
      </c>
      <c r="F1362">
        <v>23222</v>
      </c>
      <c r="G1362">
        <v>11801</v>
      </c>
      <c r="H1362">
        <v>11421</v>
      </c>
      <c r="I1362">
        <v>11475</v>
      </c>
      <c r="J1362">
        <v>11112</v>
      </c>
      <c r="K1362">
        <v>116</v>
      </c>
      <c r="L1362">
        <v>68</v>
      </c>
      <c r="M1362">
        <v>52</v>
      </c>
      <c r="N1362">
        <v>33</v>
      </c>
      <c r="O1362">
        <v>35</v>
      </c>
      <c r="P1362">
        <v>66</v>
      </c>
      <c r="Q1362">
        <v>9</v>
      </c>
      <c r="R1362">
        <v>13</v>
      </c>
      <c r="S1362">
        <v>114</v>
      </c>
      <c r="T1362">
        <v>129</v>
      </c>
      <c r="U1362">
        <v>11316</v>
      </c>
      <c r="V1362">
        <v>10916</v>
      </c>
      <c r="W1362">
        <v>485</v>
      </c>
      <c r="X1362">
        <v>505</v>
      </c>
    </row>
    <row r="1363" spans="1:24" hidden="1" x14ac:dyDescent="0.25">
      <c r="A1363" s="74" t="str">
        <f t="shared" si="21"/>
        <v>27095</v>
      </c>
      <c r="B1363">
        <v>27</v>
      </c>
      <c r="C1363">
        <v>95</v>
      </c>
      <c r="D1363" t="s">
        <v>1043</v>
      </c>
      <c r="E1363" t="s">
        <v>1074</v>
      </c>
      <c r="F1363">
        <v>26277</v>
      </c>
      <c r="G1363">
        <v>13230</v>
      </c>
      <c r="H1363">
        <v>13047</v>
      </c>
      <c r="I1363">
        <v>12002</v>
      </c>
      <c r="J1363">
        <v>11724</v>
      </c>
      <c r="K1363">
        <v>97</v>
      </c>
      <c r="L1363">
        <v>75</v>
      </c>
      <c r="M1363">
        <v>783</v>
      </c>
      <c r="N1363">
        <v>899</v>
      </c>
      <c r="O1363">
        <v>76</v>
      </c>
      <c r="P1363">
        <v>99</v>
      </c>
      <c r="Q1363">
        <v>6</v>
      </c>
      <c r="R1363">
        <v>5</v>
      </c>
      <c r="S1363">
        <v>266</v>
      </c>
      <c r="T1363">
        <v>245</v>
      </c>
      <c r="U1363">
        <v>12883</v>
      </c>
      <c r="V1363">
        <v>12707</v>
      </c>
      <c r="W1363">
        <v>347</v>
      </c>
      <c r="X1363">
        <v>340</v>
      </c>
    </row>
    <row r="1364" spans="1:24" hidden="1" x14ac:dyDescent="0.25">
      <c r="A1364" s="74" t="str">
        <f t="shared" si="21"/>
        <v>27097</v>
      </c>
      <c r="B1364">
        <v>27</v>
      </c>
      <c r="C1364">
        <v>97</v>
      </c>
      <c r="D1364" t="s">
        <v>1043</v>
      </c>
      <c r="E1364" t="s">
        <v>1075</v>
      </c>
      <c r="F1364">
        <v>33386</v>
      </c>
      <c r="G1364">
        <v>16812</v>
      </c>
      <c r="H1364">
        <v>16574</v>
      </c>
      <c r="I1364">
        <v>16327</v>
      </c>
      <c r="J1364">
        <v>16083</v>
      </c>
      <c r="K1364">
        <v>156</v>
      </c>
      <c r="L1364">
        <v>149</v>
      </c>
      <c r="M1364">
        <v>61</v>
      </c>
      <c r="N1364">
        <v>67</v>
      </c>
      <c r="O1364">
        <v>59</v>
      </c>
      <c r="P1364">
        <v>72</v>
      </c>
      <c r="Q1364">
        <v>7</v>
      </c>
      <c r="R1364">
        <v>6</v>
      </c>
      <c r="S1364">
        <v>202</v>
      </c>
      <c r="T1364">
        <v>197</v>
      </c>
      <c r="U1364">
        <v>16517</v>
      </c>
      <c r="V1364">
        <v>16251</v>
      </c>
      <c r="W1364">
        <v>295</v>
      </c>
      <c r="X1364">
        <v>323</v>
      </c>
    </row>
    <row r="1365" spans="1:24" hidden="1" x14ac:dyDescent="0.25">
      <c r="A1365" s="74" t="str">
        <f t="shared" si="21"/>
        <v>27099</v>
      </c>
      <c r="B1365">
        <v>27</v>
      </c>
      <c r="C1365">
        <v>99</v>
      </c>
      <c r="D1365" t="s">
        <v>1043</v>
      </c>
      <c r="E1365" t="s">
        <v>1076</v>
      </c>
      <c r="F1365">
        <v>40062</v>
      </c>
      <c r="G1365">
        <v>20138</v>
      </c>
      <c r="H1365">
        <v>19924</v>
      </c>
      <c r="I1365">
        <v>17513</v>
      </c>
      <c r="J1365">
        <v>17659</v>
      </c>
      <c r="K1365">
        <v>925</v>
      </c>
      <c r="L1365">
        <v>624</v>
      </c>
      <c r="M1365">
        <v>142</v>
      </c>
      <c r="N1365">
        <v>139</v>
      </c>
      <c r="O1365">
        <v>1103</v>
      </c>
      <c r="P1365">
        <v>1007</v>
      </c>
      <c r="Q1365">
        <v>86</v>
      </c>
      <c r="R1365">
        <v>97</v>
      </c>
      <c r="S1365">
        <v>369</v>
      </c>
      <c r="T1365">
        <v>398</v>
      </c>
      <c r="U1365">
        <v>17551</v>
      </c>
      <c r="V1365">
        <v>17614</v>
      </c>
      <c r="W1365">
        <v>2587</v>
      </c>
      <c r="X1365">
        <v>2310</v>
      </c>
    </row>
    <row r="1366" spans="1:24" hidden="1" x14ac:dyDescent="0.25">
      <c r="A1366" s="74" t="str">
        <f t="shared" si="21"/>
        <v>27101</v>
      </c>
      <c r="B1366">
        <v>27</v>
      </c>
      <c r="C1366">
        <v>101</v>
      </c>
      <c r="D1366" t="s">
        <v>1043</v>
      </c>
      <c r="E1366" t="s">
        <v>537</v>
      </c>
      <c r="F1366">
        <v>8194</v>
      </c>
      <c r="G1366">
        <v>4104</v>
      </c>
      <c r="H1366">
        <v>4090</v>
      </c>
      <c r="I1366">
        <v>3916</v>
      </c>
      <c r="J1366">
        <v>3937</v>
      </c>
      <c r="K1366">
        <v>27</v>
      </c>
      <c r="L1366">
        <v>17</v>
      </c>
      <c r="M1366">
        <v>28</v>
      </c>
      <c r="N1366">
        <v>12</v>
      </c>
      <c r="O1366">
        <v>63</v>
      </c>
      <c r="P1366">
        <v>70</v>
      </c>
      <c r="Q1366">
        <v>19</v>
      </c>
      <c r="R1366">
        <v>1</v>
      </c>
      <c r="S1366">
        <v>51</v>
      </c>
      <c r="T1366">
        <v>53</v>
      </c>
      <c r="U1366">
        <v>3918</v>
      </c>
      <c r="V1366">
        <v>3919</v>
      </c>
      <c r="W1366">
        <v>186</v>
      </c>
      <c r="X1366">
        <v>171</v>
      </c>
    </row>
    <row r="1367" spans="1:24" hidden="1" x14ac:dyDescent="0.25">
      <c r="A1367" s="74" t="str">
        <f t="shared" si="21"/>
        <v>27103</v>
      </c>
      <c r="B1367">
        <v>27</v>
      </c>
      <c r="C1367">
        <v>103</v>
      </c>
      <c r="D1367" t="s">
        <v>1043</v>
      </c>
      <c r="E1367" t="s">
        <v>1077</v>
      </c>
      <c r="F1367">
        <v>34274</v>
      </c>
      <c r="G1367">
        <v>17271</v>
      </c>
      <c r="H1367">
        <v>17003</v>
      </c>
      <c r="I1367">
        <v>15943</v>
      </c>
      <c r="J1367">
        <v>15662</v>
      </c>
      <c r="K1367">
        <v>686</v>
      </c>
      <c r="L1367">
        <v>646</v>
      </c>
      <c r="M1367">
        <v>117</v>
      </c>
      <c r="N1367">
        <v>73</v>
      </c>
      <c r="O1367">
        <v>265</v>
      </c>
      <c r="P1367">
        <v>294</v>
      </c>
      <c r="Q1367">
        <v>3</v>
      </c>
      <c r="R1367">
        <v>3</v>
      </c>
      <c r="S1367">
        <v>257</v>
      </c>
      <c r="T1367">
        <v>325</v>
      </c>
      <c r="U1367">
        <v>16355</v>
      </c>
      <c r="V1367">
        <v>16228</v>
      </c>
      <c r="W1367">
        <v>916</v>
      </c>
      <c r="X1367">
        <v>775</v>
      </c>
    </row>
    <row r="1368" spans="1:24" hidden="1" x14ac:dyDescent="0.25">
      <c r="A1368" s="74" t="str">
        <f t="shared" si="21"/>
        <v>27105</v>
      </c>
      <c r="B1368">
        <v>27</v>
      </c>
      <c r="C1368">
        <v>105</v>
      </c>
      <c r="D1368" t="s">
        <v>1043</v>
      </c>
      <c r="E1368" t="s">
        <v>1078</v>
      </c>
      <c r="F1368">
        <v>21629</v>
      </c>
      <c r="G1368">
        <v>11144</v>
      </c>
      <c r="H1368">
        <v>10485</v>
      </c>
      <c r="I1368">
        <v>9331</v>
      </c>
      <c r="J1368">
        <v>9045</v>
      </c>
      <c r="K1368">
        <v>619</v>
      </c>
      <c r="L1368">
        <v>429</v>
      </c>
      <c r="M1368">
        <v>150</v>
      </c>
      <c r="N1368">
        <v>124</v>
      </c>
      <c r="O1368">
        <v>828</v>
      </c>
      <c r="P1368">
        <v>735</v>
      </c>
      <c r="Q1368">
        <v>16</v>
      </c>
      <c r="R1368">
        <v>12</v>
      </c>
      <c r="S1368">
        <v>200</v>
      </c>
      <c r="T1368">
        <v>140</v>
      </c>
      <c r="U1368">
        <v>7791</v>
      </c>
      <c r="V1368">
        <v>7484</v>
      </c>
      <c r="W1368">
        <v>3353</v>
      </c>
      <c r="X1368">
        <v>3001</v>
      </c>
    </row>
    <row r="1369" spans="1:24" hidden="1" x14ac:dyDescent="0.25">
      <c r="A1369" s="74" t="str">
        <f t="shared" si="21"/>
        <v>27107</v>
      </c>
      <c r="B1369">
        <v>27</v>
      </c>
      <c r="C1369">
        <v>107</v>
      </c>
      <c r="D1369" t="s">
        <v>1043</v>
      </c>
      <c r="E1369" t="s">
        <v>1079</v>
      </c>
      <c r="F1369">
        <v>6375</v>
      </c>
      <c r="G1369">
        <v>3189</v>
      </c>
      <c r="H1369">
        <v>3186</v>
      </c>
      <c r="I1369">
        <v>2980</v>
      </c>
      <c r="J1369">
        <v>2964</v>
      </c>
      <c r="K1369">
        <v>30</v>
      </c>
      <c r="L1369">
        <v>30</v>
      </c>
      <c r="M1369">
        <v>71</v>
      </c>
      <c r="N1369">
        <v>77</v>
      </c>
      <c r="O1369">
        <v>21</v>
      </c>
      <c r="P1369">
        <v>25</v>
      </c>
      <c r="Q1369">
        <v>2</v>
      </c>
      <c r="R1369">
        <v>2</v>
      </c>
      <c r="S1369">
        <v>85</v>
      </c>
      <c r="T1369">
        <v>88</v>
      </c>
      <c r="U1369">
        <v>3019</v>
      </c>
      <c r="V1369">
        <v>3031</v>
      </c>
      <c r="W1369">
        <v>170</v>
      </c>
      <c r="X1369">
        <v>155</v>
      </c>
    </row>
    <row r="1370" spans="1:24" hidden="1" x14ac:dyDescent="0.25">
      <c r="A1370" s="74" t="str">
        <f t="shared" si="21"/>
        <v>27109</v>
      </c>
      <c r="B1370">
        <v>27</v>
      </c>
      <c r="C1370">
        <v>109</v>
      </c>
      <c r="D1370" t="s">
        <v>1043</v>
      </c>
      <c r="E1370" t="s">
        <v>1080</v>
      </c>
      <c r="F1370">
        <v>158293</v>
      </c>
      <c r="G1370">
        <v>77275</v>
      </c>
      <c r="H1370">
        <v>81018</v>
      </c>
      <c r="I1370">
        <v>64385</v>
      </c>
      <c r="J1370">
        <v>67925</v>
      </c>
      <c r="K1370">
        <v>5492</v>
      </c>
      <c r="L1370">
        <v>5399</v>
      </c>
      <c r="M1370">
        <v>359</v>
      </c>
      <c r="N1370">
        <v>299</v>
      </c>
      <c r="O1370">
        <v>5040</v>
      </c>
      <c r="P1370">
        <v>5390</v>
      </c>
      <c r="Q1370">
        <v>63</v>
      </c>
      <c r="R1370">
        <v>61</v>
      </c>
      <c r="S1370">
        <v>1936</v>
      </c>
      <c r="T1370">
        <v>1944</v>
      </c>
      <c r="U1370">
        <v>72852</v>
      </c>
      <c r="V1370">
        <v>77222</v>
      </c>
      <c r="W1370">
        <v>4423</v>
      </c>
      <c r="X1370">
        <v>3796</v>
      </c>
    </row>
    <row r="1371" spans="1:24" hidden="1" x14ac:dyDescent="0.25">
      <c r="A1371" s="74" t="str">
        <f t="shared" si="21"/>
        <v>27111</v>
      </c>
      <c r="B1371">
        <v>27</v>
      </c>
      <c r="C1371">
        <v>111</v>
      </c>
      <c r="D1371" t="s">
        <v>1043</v>
      </c>
      <c r="E1371" t="s">
        <v>1081</v>
      </c>
      <c r="F1371">
        <v>58746</v>
      </c>
      <c r="G1371">
        <v>29563</v>
      </c>
      <c r="H1371">
        <v>29183</v>
      </c>
      <c r="I1371">
        <v>28165</v>
      </c>
      <c r="J1371">
        <v>27828</v>
      </c>
      <c r="K1371">
        <v>551</v>
      </c>
      <c r="L1371">
        <v>426</v>
      </c>
      <c r="M1371">
        <v>224</v>
      </c>
      <c r="N1371">
        <v>238</v>
      </c>
      <c r="O1371">
        <v>152</v>
      </c>
      <c r="P1371">
        <v>221</v>
      </c>
      <c r="Q1371">
        <v>27</v>
      </c>
      <c r="R1371">
        <v>23</v>
      </c>
      <c r="S1371">
        <v>444</v>
      </c>
      <c r="T1371">
        <v>447</v>
      </c>
      <c r="U1371">
        <v>28428</v>
      </c>
      <c r="V1371">
        <v>28168</v>
      </c>
      <c r="W1371">
        <v>1135</v>
      </c>
      <c r="X1371">
        <v>1015</v>
      </c>
    </row>
    <row r="1372" spans="1:24" hidden="1" x14ac:dyDescent="0.25">
      <c r="A1372" s="74" t="str">
        <f t="shared" si="21"/>
        <v>27113</v>
      </c>
      <c r="B1372">
        <v>27</v>
      </c>
      <c r="C1372">
        <v>113</v>
      </c>
      <c r="D1372" t="s">
        <v>1043</v>
      </c>
      <c r="E1372" t="s">
        <v>1082</v>
      </c>
      <c r="F1372">
        <v>14119</v>
      </c>
      <c r="G1372">
        <v>7015</v>
      </c>
      <c r="H1372">
        <v>7104</v>
      </c>
      <c r="I1372">
        <v>6539</v>
      </c>
      <c r="J1372">
        <v>6647</v>
      </c>
      <c r="K1372">
        <v>115</v>
      </c>
      <c r="L1372">
        <v>65</v>
      </c>
      <c r="M1372">
        <v>150</v>
      </c>
      <c r="N1372">
        <v>147</v>
      </c>
      <c r="O1372">
        <v>60</v>
      </c>
      <c r="P1372">
        <v>73</v>
      </c>
      <c r="Q1372">
        <v>3</v>
      </c>
      <c r="R1372">
        <v>0</v>
      </c>
      <c r="S1372">
        <v>148</v>
      </c>
      <c r="T1372">
        <v>172</v>
      </c>
      <c r="U1372">
        <v>6709</v>
      </c>
      <c r="V1372">
        <v>6825</v>
      </c>
      <c r="W1372">
        <v>306</v>
      </c>
      <c r="X1372">
        <v>279</v>
      </c>
    </row>
    <row r="1373" spans="1:24" hidden="1" x14ac:dyDescent="0.25">
      <c r="A1373" s="74" t="str">
        <f t="shared" si="21"/>
        <v>27115</v>
      </c>
      <c r="B1373">
        <v>27</v>
      </c>
      <c r="C1373">
        <v>115</v>
      </c>
      <c r="D1373" t="s">
        <v>1043</v>
      </c>
      <c r="E1373" t="s">
        <v>1083</v>
      </c>
      <c r="F1373">
        <v>29579</v>
      </c>
      <c r="G1373">
        <v>15853</v>
      </c>
      <c r="H1373">
        <v>13726</v>
      </c>
      <c r="I1373">
        <v>14265</v>
      </c>
      <c r="J1373">
        <v>12756</v>
      </c>
      <c r="K1373">
        <v>587</v>
      </c>
      <c r="L1373">
        <v>79</v>
      </c>
      <c r="M1373">
        <v>563</v>
      </c>
      <c r="N1373">
        <v>446</v>
      </c>
      <c r="O1373">
        <v>125</v>
      </c>
      <c r="P1373">
        <v>120</v>
      </c>
      <c r="Q1373">
        <v>7</v>
      </c>
      <c r="R1373">
        <v>1</v>
      </c>
      <c r="S1373">
        <v>306</v>
      </c>
      <c r="T1373">
        <v>324</v>
      </c>
      <c r="U1373">
        <v>15272</v>
      </c>
      <c r="V1373">
        <v>13413</v>
      </c>
      <c r="W1373">
        <v>581</v>
      </c>
      <c r="X1373">
        <v>313</v>
      </c>
    </row>
    <row r="1374" spans="1:24" hidden="1" x14ac:dyDescent="0.25">
      <c r="A1374" s="74" t="str">
        <f t="shared" si="21"/>
        <v>27117</v>
      </c>
      <c r="B1374">
        <v>27</v>
      </c>
      <c r="C1374">
        <v>117</v>
      </c>
      <c r="D1374" t="s">
        <v>1043</v>
      </c>
      <c r="E1374" t="s">
        <v>1084</v>
      </c>
      <c r="F1374">
        <v>9126</v>
      </c>
      <c r="G1374">
        <v>4468</v>
      </c>
      <c r="H1374">
        <v>4658</v>
      </c>
      <c r="I1374">
        <v>4138</v>
      </c>
      <c r="J1374">
        <v>4278</v>
      </c>
      <c r="K1374">
        <v>93</v>
      </c>
      <c r="L1374">
        <v>76</v>
      </c>
      <c r="M1374">
        <v>87</v>
      </c>
      <c r="N1374">
        <v>132</v>
      </c>
      <c r="O1374">
        <v>50</v>
      </c>
      <c r="P1374">
        <v>55</v>
      </c>
      <c r="Q1374">
        <v>0</v>
      </c>
      <c r="R1374">
        <v>0</v>
      </c>
      <c r="S1374">
        <v>100</v>
      </c>
      <c r="T1374">
        <v>117</v>
      </c>
      <c r="U1374">
        <v>4143</v>
      </c>
      <c r="V1374">
        <v>4288</v>
      </c>
      <c r="W1374">
        <v>325</v>
      </c>
      <c r="X1374">
        <v>370</v>
      </c>
    </row>
    <row r="1375" spans="1:24" hidden="1" x14ac:dyDescent="0.25">
      <c r="A1375" s="74" t="str">
        <f t="shared" si="21"/>
        <v>27119</v>
      </c>
      <c r="B1375">
        <v>27</v>
      </c>
      <c r="C1375">
        <v>119</v>
      </c>
      <c r="D1375" t="s">
        <v>1043</v>
      </c>
      <c r="E1375" t="s">
        <v>68</v>
      </c>
      <c r="F1375">
        <v>31364</v>
      </c>
      <c r="G1375">
        <v>15790</v>
      </c>
      <c r="H1375">
        <v>15574</v>
      </c>
      <c r="I1375">
        <v>14414</v>
      </c>
      <c r="J1375">
        <v>14333</v>
      </c>
      <c r="K1375">
        <v>540</v>
      </c>
      <c r="L1375">
        <v>446</v>
      </c>
      <c r="M1375">
        <v>311</v>
      </c>
      <c r="N1375">
        <v>280</v>
      </c>
      <c r="O1375">
        <v>162</v>
      </c>
      <c r="P1375">
        <v>158</v>
      </c>
      <c r="Q1375">
        <v>4</v>
      </c>
      <c r="R1375">
        <v>5</v>
      </c>
      <c r="S1375">
        <v>359</v>
      </c>
      <c r="T1375">
        <v>352</v>
      </c>
      <c r="U1375">
        <v>14738</v>
      </c>
      <c r="V1375">
        <v>14552</v>
      </c>
      <c r="W1375">
        <v>1052</v>
      </c>
      <c r="X1375">
        <v>1022</v>
      </c>
    </row>
    <row r="1376" spans="1:24" hidden="1" x14ac:dyDescent="0.25">
      <c r="A1376" s="74" t="str">
        <f t="shared" si="21"/>
        <v>27121</v>
      </c>
      <c r="B1376">
        <v>27</v>
      </c>
      <c r="C1376">
        <v>121</v>
      </c>
      <c r="D1376" t="s">
        <v>1043</v>
      </c>
      <c r="E1376" t="s">
        <v>278</v>
      </c>
      <c r="F1376">
        <v>11249</v>
      </c>
      <c r="G1376">
        <v>5735</v>
      </c>
      <c r="H1376">
        <v>5514</v>
      </c>
      <c r="I1376">
        <v>5568</v>
      </c>
      <c r="J1376">
        <v>5347</v>
      </c>
      <c r="K1376">
        <v>26</v>
      </c>
      <c r="L1376">
        <v>27</v>
      </c>
      <c r="M1376">
        <v>32</v>
      </c>
      <c r="N1376">
        <v>25</v>
      </c>
      <c r="O1376">
        <v>34</v>
      </c>
      <c r="P1376">
        <v>39</v>
      </c>
      <c r="Q1376">
        <v>0</v>
      </c>
      <c r="R1376">
        <v>2</v>
      </c>
      <c r="S1376">
        <v>75</v>
      </c>
      <c r="T1376">
        <v>74</v>
      </c>
      <c r="U1376">
        <v>5627</v>
      </c>
      <c r="V1376">
        <v>5399</v>
      </c>
      <c r="W1376">
        <v>108</v>
      </c>
      <c r="X1376">
        <v>115</v>
      </c>
    </row>
    <row r="1377" spans="1:24" hidden="1" x14ac:dyDescent="0.25">
      <c r="A1377" s="74" t="str">
        <f t="shared" si="21"/>
        <v>27123</v>
      </c>
      <c r="B1377">
        <v>27</v>
      </c>
      <c r="C1377">
        <v>123</v>
      </c>
      <c r="D1377" t="s">
        <v>1043</v>
      </c>
      <c r="E1377" t="s">
        <v>1085</v>
      </c>
      <c r="F1377">
        <v>550321</v>
      </c>
      <c r="G1377">
        <v>268768</v>
      </c>
      <c r="H1377">
        <v>281553</v>
      </c>
      <c r="I1377">
        <v>179012</v>
      </c>
      <c r="J1377">
        <v>190058</v>
      </c>
      <c r="K1377">
        <v>35270</v>
      </c>
      <c r="L1377">
        <v>35676</v>
      </c>
      <c r="M1377">
        <v>2585</v>
      </c>
      <c r="N1377">
        <v>2783</v>
      </c>
      <c r="O1377">
        <v>41693</v>
      </c>
      <c r="P1377">
        <v>42484</v>
      </c>
      <c r="Q1377">
        <v>230</v>
      </c>
      <c r="R1377">
        <v>251</v>
      </c>
      <c r="S1377">
        <v>9978</v>
      </c>
      <c r="T1377">
        <v>10301</v>
      </c>
      <c r="U1377">
        <v>247782</v>
      </c>
      <c r="V1377">
        <v>261190</v>
      </c>
      <c r="W1377">
        <v>20986</v>
      </c>
      <c r="X1377">
        <v>20363</v>
      </c>
    </row>
    <row r="1378" spans="1:24" hidden="1" x14ac:dyDescent="0.25">
      <c r="A1378" s="74" t="str">
        <f t="shared" si="21"/>
        <v>27125</v>
      </c>
      <c r="B1378">
        <v>27</v>
      </c>
      <c r="C1378">
        <v>125</v>
      </c>
      <c r="D1378" t="s">
        <v>1043</v>
      </c>
      <c r="E1378" t="s">
        <v>1086</v>
      </c>
      <c r="F1378">
        <v>4055</v>
      </c>
      <c r="G1378">
        <v>2079</v>
      </c>
      <c r="H1378">
        <v>1976</v>
      </c>
      <c r="I1378">
        <v>1978</v>
      </c>
      <c r="J1378">
        <v>1859</v>
      </c>
      <c r="K1378">
        <v>14</v>
      </c>
      <c r="L1378">
        <v>13</v>
      </c>
      <c r="M1378">
        <v>44</v>
      </c>
      <c r="N1378">
        <v>48</v>
      </c>
      <c r="O1378">
        <v>3</v>
      </c>
      <c r="P1378">
        <v>13</v>
      </c>
      <c r="Q1378">
        <v>2</v>
      </c>
      <c r="R1378">
        <v>2</v>
      </c>
      <c r="S1378">
        <v>38</v>
      </c>
      <c r="T1378">
        <v>41</v>
      </c>
      <c r="U1378">
        <v>1989</v>
      </c>
      <c r="V1378">
        <v>1899</v>
      </c>
      <c r="W1378">
        <v>90</v>
      </c>
      <c r="X1378">
        <v>77</v>
      </c>
    </row>
    <row r="1379" spans="1:24" hidden="1" x14ac:dyDescent="0.25">
      <c r="A1379" s="74" t="str">
        <f t="shared" si="21"/>
        <v>27127</v>
      </c>
      <c r="B1379">
        <v>27</v>
      </c>
      <c r="C1379">
        <v>127</v>
      </c>
      <c r="D1379" t="s">
        <v>1043</v>
      </c>
      <c r="E1379" t="s">
        <v>1087</v>
      </c>
      <c r="F1379">
        <v>15170</v>
      </c>
      <c r="G1379">
        <v>7573</v>
      </c>
      <c r="H1379">
        <v>7597</v>
      </c>
      <c r="I1379">
        <v>6745</v>
      </c>
      <c r="J1379">
        <v>6746</v>
      </c>
      <c r="K1379">
        <v>93</v>
      </c>
      <c r="L1379">
        <v>73</v>
      </c>
      <c r="M1379">
        <v>349</v>
      </c>
      <c r="N1379">
        <v>405</v>
      </c>
      <c r="O1379">
        <v>215</v>
      </c>
      <c r="P1379">
        <v>185</v>
      </c>
      <c r="Q1379">
        <v>2</v>
      </c>
      <c r="R1379">
        <v>8</v>
      </c>
      <c r="S1379">
        <v>169</v>
      </c>
      <c r="T1379">
        <v>180</v>
      </c>
      <c r="U1379">
        <v>7276</v>
      </c>
      <c r="V1379">
        <v>7317</v>
      </c>
      <c r="W1379">
        <v>297</v>
      </c>
      <c r="X1379">
        <v>280</v>
      </c>
    </row>
    <row r="1380" spans="1:24" hidden="1" x14ac:dyDescent="0.25">
      <c r="A1380" s="74" t="str">
        <f t="shared" si="21"/>
        <v>27129</v>
      </c>
      <c r="B1380">
        <v>27</v>
      </c>
      <c r="C1380">
        <v>129</v>
      </c>
      <c r="D1380" t="s">
        <v>1043</v>
      </c>
      <c r="E1380" t="s">
        <v>1088</v>
      </c>
      <c r="F1380">
        <v>14548</v>
      </c>
      <c r="G1380">
        <v>7420</v>
      </c>
      <c r="H1380">
        <v>7128</v>
      </c>
      <c r="I1380">
        <v>7064</v>
      </c>
      <c r="J1380">
        <v>6823</v>
      </c>
      <c r="K1380">
        <v>53</v>
      </c>
      <c r="L1380">
        <v>35</v>
      </c>
      <c r="M1380">
        <v>130</v>
      </c>
      <c r="N1380">
        <v>104</v>
      </c>
      <c r="O1380">
        <v>64</v>
      </c>
      <c r="P1380">
        <v>60</v>
      </c>
      <c r="Q1380">
        <v>1</v>
      </c>
      <c r="R1380">
        <v>4</v>
      </c>
      <c r="S1380">
        <v>108</v>
      </c>
      <c r="T1380">
        <v>102</v>
      </c>
      <c r="U1380">
        <v>6746</v>
      </c>
      <c r="V1380">
        <v>6496</v>
      </c>
      <c r="W1380">
        <v>674</v>
      </c>
      <c r="X1380">
        <v>632</v>
      </c>
    </row>
    <row r="1381" spans="1:24" hidden="1" x14ac:dyDescent="0.25">
      <c r="A1381" s="74" t="str">
        <f t="shared" si="21"/>
        <v>27131</v>
      </c>
      <c r="B1381">
        <v>27</v>
      </c>
      <c r="C1381">
        <v>131</v>
      </c>
      <c r="D1381" t="s">
        <v>1043</v>
      </c>
      <c r="E1381" t="s">
        <v>801</v>
      </c>
      <c r="F1381">
        <v>66972</v>
      </c>
      <c r="G1381">
        <v>34235</v>
      </c>
      <c r="H1381">
        <v>32737</v>
      </c>
      <c r="I1381">
        <v>30092</v>
      </c>
      <c r="J1381">
        <v>29504</v>
      </c>
      <c r="K1381">
        <v>2511</v>
      </c>
      <c r="L1381">
        <v>1632</v>
      </c>
      <c r="M1381">
        <v>299</v>
      </c>
      <c r="N1381">
        <v>159</v>
      </c>
      <c r="O1381">
        <v>688</v>
      </c>
      <c r="P1381">
        <v>811</v>
      </c>
      <c r="Q1381">
        <v>39</v>
      </c>
      <c r="R1381">
        <v>36</v>
      </c>
      <c r="S1381">
        <v>606</v>
      </c>
      <c r="T1381">
        <v>595</v>
      </c>
      <c r="U1381">
        <v>31187</v>
      </c>
      <c r="V1381">
        <v>30096</v>
      </c>
      <c r="W1381">
        <v>3048</v>
      </c>
      <c r="X1381">
        <v>2641</v>
      </c>
    </row>
    <row r="1382" spans="1:24" hidden="1" x14ac:dyDescent="0.25">
      <c r="A1382" s="74" t="str">
        <f t="shared" si="21"/>
        <v>27133</v>
      </c>
      <c r="B1382">
        <v>27</v>
      </c>
      <c r="C1382">
        <v>133</v>
      </c>
      <c r="D1382" t="s">
        <v>1043</v>
      </c>
      <c r="E1382" t="s">
        <v>1089</v>
      </c>
      <c r="F1382">
        <v>9315</v>
      </c>
      <c r="G1382">
        <v>4610</v>
      </c>
      <c r="H1382">
        <v>4705</v>
      </c>
      <c r="I1382">
        <v>4388</v>
      </c>
      <c r="J1382">
        <v>4536</v>
      </c>
      <c r="K1382">
        <v>50</v>
      </c>
      <c r="L1382">
        <v>32</v>
      </c>
      <c r="M1382">
        <v>54</v>
      </c>
      <c r="N1382">
        <v>26</v>
      </c>
      <c r="O1382">
        <v>39</v>
      </c>
      <c r="P1382">
        <v>39</v>
      </c>
      <c r="Q1382">
        <v>1</v>
      </c>
      <c r="R1382">
        <v>0</v>
      </c>
      <c r="S1382">
        <v>78</v>
      </c>
      <c r="T1382">
        <v>72</v>
      </c>
      <c r="U1382">
        <v>4443</v>
      </c>
      <c r="V1382">
        <v>4545</v>
      </c>
      <c r="W1382">
        <v>167</v>
      </c>
      <c r="X1382">
        <v>160</v>
      </c>
    </row>
    <row r="1383" spans="1:24" hidden="1" x14ac:dyDescent="0.25">
      <c r="A1383" s="74" t="str">
        <f t="shared" si="21"/>
        <v>27135</v>
      </c>
      <c r="B1383">
        <v>27</v>
      </c>
      <c r="C1383">
        <v>135</v>
      </c>
      <c r="D1383" t="s">
        <v>1043</v>
      </c>
      <c r="E1383" t="s">
        <v>1090</v>
      </c>
      <c r="F1383">
        <v>15165</v>
      </c>
      <c r="G1383">
        <v>7813</v>
      </c>
      <c r="H1383">
        <v>7352</v>
      </c>
      <c r="I1383">
        <v>7263</v>
      </c>
      <c r="J1383">
        <v>6778</v>
      </c>
      <c r="K1383">
        <v>54</v>
      </c>
      <c r="L1383">
        <v>46</v>
      </c>
      <c r="M1383">
        <v>155</v>
      </c>
      <c r="N1383">
        <v>139</v>
      </c>
      <c r="O1383">
        <v>209</v>
      </c>
      <c r="P1383">
        <v>216</v>
      </c>
      <c r="Q1383">
        <v>2</v>
      </c>
      <c r="R1383">
        <v>3</v>
      </c>
      <c r="S1383">
        <v>130</v>
      </c>
      <c r="T1383">
        <v>170</v>
      </c>
      <c r="U1383">
        <v>7690</v>
      </c>
      <c r="V1383">
        <v>7253</v>
      </c>
      <c r="W1383">
        <v>123</v>
      </c>
      <c r="X1383">
        <v>99</v>
      </c>
    </row>
    <row r="1384" spans="1:24" hidden="1" x14ac:dyDescent="0.25">
      <c r="A1384" s="74" t="str">
        <f t="shared" si="21"/>
        <v>27137</v>
      </c>
      <c r="B1384">
        <v>27</v>
      </c>
      <c r="C1384">
        <v>137</v>
      </c>
      <c r="D1384" t="s">
        <v>1043</v>
      </c>
      <c r="E1384" t="s">
        <v>1091</v>
      </c>
      <c r="F1384">
        <v>199070</v>
      </c>
      <c r="G1384">
        <v>99714</v>
      </c>
      <c r="H1384">
        <v>99356</v>
      </c>
      <c r="I1384">
        <v>91770</v>
      </c>
      <c r="J1384">
        <v>91822</v>
      </c>
      <c r="K1384">
        <v>1963</v>
      </c>
      <c r="L1384">
        <v>1353</v>
      </c>
      <c r="M1384">
        <v>2368</v>
      </c>
      <c r="N1384">
        <v>2397</v>
      </c>
      <c r="O1384">
        <v>1038</v>
      </c>
      <c r="P1384">
        <v>1236</v>
      </c>
      <c r="Q1384">
        <v>50</v>
      </c>
      <c r="R1384">
        <v>52</v>
      </c>
      <c r="S1384">
        <v>2525</v>
      </c>
      <c r="T1384">
        <v>2496</v>
      </c>
      <c r="U1384">
        <v>97865</v>
      </c>
      <c r="V1384">
        <v>97594</v>
      </c>
      <c r="W1384">
        <v>1849</v>
      </c>
      <c r="X1384">
        <v>1762</v>
      </c>
    </row>
    <row r="1385" spans="1:24" hidden="1" x14ac:dyDescent="0.25">
      <c r="A1385" s="74" t="str">
        <f t="shared" si="21"/>
        <v>27139</v>
      </c>
      <c r="B1385">
        <v>27</v>
      </c>
      <c r="C1385">
        <v>139</v>
      </c>
      <c r="D1385" t="s">
        <v>1043</v>
      </c>
      <c r="E1385" t="s">
        <v>283</v>
      </c>
      <c r="F1385">
        <v>149013</v>
      </c>
      <c r="G1385">
        <v>74199</v>
      </c>
      <c r="H1385">
        <v>74814</v>
      </c>
      <c r="I1385">
        <v>62833</v>
      </c>
      <c r="J1385">
        <v>63118</v>
      </c>
      <c r="K1385">
        <v>4034</v>
      </c>
      <c r="L1385">
        <v>4004</v>
      </c>
      <c r="M1385">
        <v>800</v>
      </c>
      <c r="N1385">
        <v>828</v>
      </c>
      <c r="O1385">
        <v>4598</v>
      </c>
      <c r="P1385">
        <v>4977</v>
      </c>
      <c r="Q1385">
        <v>67</v>
      </c>
      <c r="R1385">
        <v>81</v>
      </c>
      <c r="S1385">
        <v>1867</v>
      </c>
      <c r="T1385">
        <v>1806</v>
      </c>
      <c r="U1385">
        <v>70120</v>
      </c>
      <c r="V1385">
        <v>71009</v>
      </c>
      <c r="W1385">
        <v>4079</v>
      </c>
      <c r="X1385">
        <v>3805</v>
      </c>
    </row>
    <row r="1386" spans="1:24" hidden="1" x14ac:dyDescent="0.25">
      <c r="A1386" s="74" t="str">
        <f t="shared" si="21"/>
        <v>27141</v>
      </c>
      <c r="B1386">
        <v>27</v>
      </c>
      <c r="C1386">
        <v>141</v>
      </c>
      <c r="D1386" t="s">
        <v>1043</v>
      </c>
      <c r="E1386" t="s">
        <v>1092</v>
      </c>
      <c r="F1386">
        <v>97238</v>
      </c>
      <c r="G1386">
        <v>49861</v>
      </c>
      <c r="H1386">
        <v>47377</v>
      </c>
      <c r="I1386">
        <v>46109</v>
      </c>
      <c r="J1386">
        <v>44174</v>
      </c>
      <c r="K1386">
        <v>1817</v>
      </c>
      <c r="L1386">
        <v>1247</v>
      </c>
      <c r="M1386">
        <v>339</v>
      </c>
      <c r="N1386">
        <v>233</v>
      </c>
      <c r="O1386">
        <v>556</v>
      </c>
      <c r="P1386">
        <v>673</v>
      </c>
      <c r="Q1386">
        <v>17</v>
      </c>
      <c r="R1386">
        <v>17</v>
      </c>
      <c r="S1386">
        <v>1023</v>
      </c>
      <c r="T1386">
        <v>1033</v>
      </c>
      <c r="U1386">
        <v>48359</v>
      </c>
      <c r="V1386">
        <v>46189</v>
      </c>
      <c r="W1386">
        <v>1502</v>
      </c>
      <c r="X1386">
        <v>1188</v>
      </c>
    </row>
    <row r="1387" spans="1:24" hidden="1" x14ac:dyDescent="0.25">
      <c r="A1387" s="74" t="str">
        <f t="shared" si="21"/>
        <v>27143</v>
      </c>
      <c r="B1387">
        <v>27</v>
      </c>
      <c r="C1387">
        <v>143</v>
      </c>
      <c r="D1387" t="s">
        <v>1043</v>
      </c>
      <c r="E1387" t="s">
        <v>1093</v>
      </c>
      <c r="F1387">
        <v>14865</v>
      </c>
      <c r="G1387">
        <v>7512</v>
      </c>
      <c r="H1387">
        <v>7353</v>
      </c>
      <c r="I1387">
        <v>7255</v>
      </c>
      <c r="J1387">
        <v>7090</v>
      </c>
      <c r="K1387">
        <v>79</v>
      </c>
      <c r="L1387">
        <v>45</v>
      </c>
      <c r="M1387">
        <v>33</v>
      </c>
      <c r="N1387">
        <v>44</v>
      </c>
      <c r="O1387">
        <v>48</v>
      </c>
      <c r="P1387">
        <v>59</v>
      </c>
      <c r="Q1387">
        <v>3</v>
      </c>
      <c r="R1387">
        <v>5</v>
      </c>
      <c r="S1387">
        <v>94</v>
      </c>
      <c r="T1387">
        <v>110</v>
      </c>
      <c r="U1387">
        <v>6784</v>
      </c>
      <c r="V1387">
        <v>6698</v>
      </c>
      <c r="W1387">
        <v>728</v>
      </c>
      <c r="X1387">
        <v>655</v>
      </c>
    </row>
    <row r="1388" spans="1:24" hidden="1" x14ac:dyDescent="0.25">
      <c r="A1388" s="74" t="str">
        <f t="shared" si="21"/>
        <v>27145</v>
      </c>
      <c r="B1388">
        <v>27</v>
      </c>
      <c r="C1388">
        <v>145</v>
      </c>
      <c r="D1388" t="s">
        <v>1043</v>
      </c>
      <c r="E1388" t="s">
        <v>1094</v>
      </c>
      <c r="F1388">
        <v>161075</v>
      </c>
      <c r="G1388">
        <v>81127</v>
      </c>
      <c r="H1388">
        <v>79948</v>
      </c>
      <c r="I1388">
        <v>70666</v>
      </c>
      <c r="J1388">
        <v>70341</v>
      </c>
      <c r="K1388">
        <v>6627</v>
      </c>
      <c r="L1388">
        <v>5877</v>
      </c>
      <c r="M1388">
        <v>390</v>
      </c>
      <c r="N1388">
        <v>289</v>
      </c>
      <c r="O1388">
        <v>1863</v>
      </c>
      <c r="P1388">
        <v>1927</v>
      </c>
      <c r="Q1388">
        <v>62</v>
      </c>
      <c r="R1388">
        <v>77</v>
      </c>
      <c r="S1388">
        <v>1519</v>
      </c>
      <c r="T1388">
        <v>1437</v>
      </c>
      <c r="U1388">
        <v>78092</v>
      </c>
      <c r="V1388">
        <v>77246</v>
      </c>
      <c r="W1388">
        <v>3035</v>
      </c>
      <c r="X1388">
        <v>2702</v>
      </c>
    </row>
    <row r="1389" spans="1:24" hidden="1" x14ac:dyDescent="0.25">
      <c r="A1389" s="74" t="str">
        <f t="shared" si="21"/>
        <v>27147</v>
      </c>
      <c r="B1389">
        <v>27</v>
      </c>
      <c r="C1389">
        <v>147</v>
      </c>
      <c r="D1389" t="s">
        <v>1043</v>
      </c>
      <c r="E1389" t="s">
        <v>1095</v>
      </c>
      <c r="F1389">
        <v>36649</v>
      </c>
      <c r="G1389">
        <v>18252</v>
      </c>
      <c r="H1389">
        <v>18397</v>
      </c>
      <c r="I1389">
        <v>16977</v>
      </c>
      <c r="J1389">
        <v>17228</v>
      </c>
      <c r="K1389">
        <v>710</v>
      </c>
      <c r="L1389">
        <v>579</v>
      </c>
      <c r="M1389">
        <v>103</v>
      </c>
      <c r="N1389">
        <v>79</v>
      </c>
      <c r="O1389">
        <v>173</v>
      </c>
      <c r="P1389">
        <v>227</v>
      </c>
      <c r="Q1389">
        <v>9</v>
      </c>
      <c r="R1389">
        <v>8</v>
      </c>
      <c r="S1389">
        <v>280</v>
      </c>
      <c r="T1389">
        <v>276</v>
      </c>
      <c r="U1389">
        <v>16725</v>
      </c>
      <c r="V1389">
        <v>16928</v>
      </c>
      <c r="W1389">
        <v>1527</v>
      </c>
      <c r="X1389">
        <v>1469</v>
      </c>
    </row>
    <row r="1390" spans="1:24" hidden="1" x14ac:dyDescent="0.25">
      <c r="A1390" s="74" t="str">
        <f t="shared" si="21"/>
        <v>27149</v>
      </c>
      <c r="B1390">
        <v>27</v>
      </c>
      <c r="C1390">
        <v>149</v>
      </c>
      <c r="D1390" t="s">
        <v>1043</v>
      </c>
      <c r="E1390" t="s">
        <v>810</v>
      </c>
      <c r="F1390">
        <v>9805</v>
      </c>
      <c r="G1390">
        <v>4899</v>
      </c>
      <c r="H1390">
        <v>4906</v>
      </c>
      <c r="I1390">
        <v>4561</v>
      </c>
      <c r="J1390">
        <v>4483</v>
      </c>
      <c r="K1390">
        <v>65</v>
      </c>
      <c r="L1390">
        <v>61</v>
      </c>
      <c r="M1390">
        <v>77</v>
      </c>
      <c r="N1390">
        <v>103</v>
      </c>
      <c r="O1390">
        <v>95</v>
      </c>
      <c r="P1390">
        <v>116</v>
      </c>
      <c r="Q1390">
        <v>3</v>
      </c>
      <c r="R1390">
        <v>2</v>
      </c>
      <c r="S1390">
        <v>98</v>
      </c>
      <c r="T1390">
        <v>141</v>
      </c>
      <c r="U1390">
        <v>4421</v>
      </c>
      <c r="V1390">
        <v>4630</v>
      </c>
      <c r="W1390">
        <v>478</v>
      </c>
      <c r="X1390">
        <v>276</v>
      </c>
    </row>
    <row r="1391" spans="1:24" hidden="1" x14ac:dyDescent="0.25">
      <c r="A1391" s="74" t="str">
        <f t="shared" si="21"/>
        <v>27151</v>
      </c>
      <c r="B1391">
        <v>27</v>
      </c>
      <c r="C1391">
        <v>151</v>
      </c>
      <c r="D1391" t="s">
        <v>1043</v>
      </c>
      <c r="E1391" t="s">
        <v>1096</v>
      </c>
      <c r="F1391">
        <v>9266</v>
      </c>
      <c r="G1391">
        <v>4660</v>
      </c>
      <c r="H1391">
        <v>4606</v>
      </c>
      <c r="I1391">
        <v>4402</v>
      </c>
      <c r="J1391">
        <v>4362</v>
      </c>
      <c r="K1391">
        <v>60</v>
      </c>
      <c r="L1391">
        <v>55</v>
      </c>
      <c r="M1391">
        <v>34</v>
      </c>
      <c r="N1391">
        <v>37</v>
      </c>
      <c r="O1391">
        <v>23</v>
      </c>
      <c r="P1391">
        <v>28</v>
      </c>
      <c r="Q1391">
        <v>49</v>
      </c>
      <c r="R1391">
        <v>33</v>
      </c>
      <c r="S1391">
        <v>92</v>
      </c>
      <c r="T1391">
        <v>91</v>
      </c>
      <c r="U1391">
        <v>4408</v>
      </c>
      <c r="V1391">
        <v>4374</v>
      </c>
      <c r="W1391">
        <v>252</v>
      </c>
      <c r="X1391">
        <v>232</v>
      </c>
    </row>
    <row r="1392" spans="1:24" hidden="1" x14ac:dyDescent="0.25">
      <c r="A1392" s="74" t="str">
        <f t="shared" si="21"/>
        <v>27153</v>
      </c>
      <c r="B1392">
        <v>27</v>
      </c>
      <c r="C1392">
        <v>153</v>
      </c>
      <c r="D1392" t="s">
        <v>1043</v>
      </c>
      <c r="E1392" t="s">
        <v>871</v>
      </c>
      <c r="F1392">
        <v>24664</v>
      </c>
      <c r="G1392">
        <v>12755</v>
      </c>
      <c r="H1392">
        <v>11909</v>
      </c>
      <c r="I1392">
        <v>12258</v>
      </c>
      <c r="J1392">
        <v>11482</v>
      </c>
      <c r="K1392">
        <v>95</v>
      </c>
      <c r="L1392">
        <v>75</v>
      </c>
      <c r="M1392">
        <v>89</v>
      </c>
      <c r="N1392">
        <v>81</v>
      </c>
      <c r="O1392">
        <v>55</v>
      </c>
      <c r="P1392">
        <v>76</v>
      </c>
      <c r="Q1392">
        <v>32</v>
      </c>
      <c r="R1392">
        <v>34</v>
      </c>
      <c r="S1392">
        <v>226</v>
      </c>
      <c r="T1392">
        <v>161</v>
      </c>
      <c r="U1392">
        <v>11861</v>
      </c>
      <c r="V1392">
        <v>11115</v>
      </c>
      <c r="W1392">
        <v>894</v>
      </c>
      <c r="X1392">
        <v>794</v>
      </c>
    </row>
    <row r="1393" spans="1:24" hidden="1" x14ac:dyDescent="0.25">
      <c r="A1393" s="74" t="str">
        <f t="shared" si="21"/>
        <v>27155</v>
      </c>
      <c r="B1393">
        <v>27</v>
      </c>
      <c r="C1393">
        <v>155</v>
      </c>
      <c r="D1393" t="s">
        <v>1043</v>
      </c>
      <c r="E1393" t="s">
        <v>1097</v>
      </c>
      <c r="F1393">
        <v>3259</v>
      </c>
      <c r="G1393">
        <v>1653</v>
      </c>
      <c r="H1393">
        <v>1606</v>
      </c>
      <c r="I1393">
        <v>1464</v>
      </c>
      <c r="J1393">
        <v>1463</v>
      </c>
      <c r="K1393">
        <v>12</v>
      </c>
      <c r="L1393">
        <v>10</v>
      </c>
      <c r="M1393">
        <v>116</v>
      </c>
      <c r="N1393">
        <v>98</v>
      </c>
      <c r="O1393">
        <v>13</v>
      </c>
      <c r="P1393">
        <v>4</v>
      </c>
      <c r="Q1393">
        <v>1</v>
      </c>
      <c r="R1393">
        <v>1</v>
      </c>
      <c r="S1393">
        <v>47</v>
      </c>
      <c r="T1393">
        <v>30</v>
      </c>
      <c r="U1393">
        <v>1568</v>
      </c>
      <c r="V1393">
        <v>1562</v>
      </c>
      <c r="W1393">
        <v>85</v>
      </c>
      <c r="X1393">
        <v>44</v>
      </c>
    </row>
    <row r="1394" spans="1:24" hidden="1" x14ac:dyDescent="0.25">
      <c r="A1394" s="74" t="str">
        <f t="shared" si="21"/>
        <v>27157</v>
      </c>
      <c r="B1394">
        <v>27</v>
      </c>
      <c r="C1394">
        <v>157</v>
      </c>
      <c r="D1394" t="s">
        <v>1043</v>
      </c>
      <c r="E1394" t="s">
        <v>1098</v>
      </c>
      <c r="F1394">
        <v>21627</v>
      </c>
      <c r="G1394">
        <v>10850</v>
      </c>
      <c r="H1394">
        <v>10777</v>
      </c>
      <c r="I1394">
        <v>10559</v>
      </c>
      <c r="J1394">
        <v>10461</v>
      </c>
      <c r="K1394">
        <v>75</v>
      </c>
      <c r="L1394">
        <v>66</v>
      </c>
      <c r="M1394">
        <v>32</v>
      </c>
      <c r="N1394">
        <v>40</v>
      </c>
      <c r="O1394">
        <v>61</v>
      </c>
      <c r="P1394">
        <v>78</v>
      </c>
      <c r="Q1394">
        <v>2</v>
      </c>
      <c r="R1394">
        <v>1</v>
      </c>
      <c r="S1394">
        <v>121</v>
      </c>
      <c r="T1394">
        <v>131</v>
      </c>
      <c r="U1394">
        <v>10505</v>
      </c>
      <c r="V1394">
        <v>10468</v>
      </c>
      <c r="W1394">
        <v>345</v>
      </c>
      <c r="X1394">
        <v>309</v>
      </c>
    </row>
    <row r="1395" spans="1:24" hidden="1" x14ac:dyDescent="0.25">
      <c r="A1395" s="74" t="str">
        <f t="shared" si="21"/>
        <v>27159</v>
      </c>
      <c r="B1395">
        <v>27</v>
      </c>
      <c r="C1395">
        <v>159</v>
      </c>
      <c r="D1395" t="s">
        <v>1043</v>
      </c>
      <c r="E1395" t="s">
        <v>1099</v>
      </c>
      <c r="F1395">
        <v>13682</v>
      </c>
      <c r="G1395">
        <v>6785</v>
      </c>
      <c r="H1395">
        <v>6897</v>
      </c>
      <c r="I1395">
        <v>6480</v>
      </c>
      <c r="J1395">
        <v>6580</v>
      </c>
      <c r="K1395">
        <v>91</v>
      </c>
      <c r="L1395">
        <v>66</v>
      </c>
      <c r="M1395">
        <v>51</v>
      </c>
      <c r="N1395">
        <v>59</v>
      </c>
      <c r="O1395">
        <v>23</v>
      </c>
      <c r="P1395">
        <v>50</v>
      </c>
      <c r="Q1395">
        <v>0</v>
      </c>
      <c r="R1395">
        <v>1</v>
      </c>
      <c r="S1395">
        <v>140</v>
      </c>
      <c r="T1395">
        <v>141</v>
      </c>
      <c r="U1395">
        <v>6655</v>
      </c>
      <c r="V1395">
        <v>6736</v>
      </c>
      <c r="W1395">
        <v>130</v>
      </c>
      <c r="X1395">
        <v>161</v>
      </c>
    </row>
    <row r="1396" spans="1:24" hidden="1" x14ac:dyDescent="0.25">
      <c r="A1396" s="74" t="str">
        <f t="shared" si="21"/>
        <v>27161</v>
      </c>
      <c r="B1396">
        <v>27</v>
      </c>
      <c r="C1396">
        <v>161</v>
      </c>
      <c r="D1396" t="s">
        <v>1043</v>
      </c>
      <c r="E1396" t="s">
        <v>1100</v>
      </c>
      <c r="F1396">
        <v>18612</v>
      </c>
      <c r="G1396">
        <v>9003</v>
      </c>
      <c r="H1396">
        <v>9609</v>
      </c>
      <c r="I1396">
        <v>8594</v>
      </c>
      <c r="J1396">
        <v>8990</v>
      </c>
      <c r="K1396">
        <v>146</v>
      </c>
      <c r="L1396">
        <v>278</v>
      </c>
      <c r="M1396">
        <v>43</v>
      </c>
      <c r="N1396">
        <v>97</v>
      </c>
      <c r="O1396">
        <v>83</v>
      </c>
      <c r="P1396">
        <v>79</v>
      </c>
      <c r="Q1396">
        <v>3</v>
      </c>
      <c r="R1396">
        <v>4</v>
      </c>
      <c r="S1396">
        <v>134</v>
      </c>
      <c r="T1396">
        <v>161</v>
      </c>
      <c r="U1396">
        <v>8471</v>
      </c>
      <c r="V1396">
        <v>8955</v>
      </c>
      <c r="W1396">
        <v>532</v>
      </c>
      <c r="X1396">
        <v>654</v>
      </c>
    </row>
    <row r="1397" spans="1:24" hidden="1" x14ac:dyDescent="0.25">
      <c r="A1397" s="74" t="str">
        <f t="shared" si="21"/>
        <v>27163</v>
      </c>
      <c r="B1397">
        <v>27</v>
      </c>
      <c r="C1397">
        <v>163</v>
      </c>
      <c r="D1397" t="s">
        <v>1043</v>
      </c>
      <c r="E1397" t="s">
        <v>75</v>
      </c>
      <c r="F1397">
        <v>262440</v>
      </c>
      <c r="G1397">
        <v>129680</v>
      </c>
      <c r="H1397">
        <v>132760</v>
      </c>
      <c r="I1397">
        <v>110448</v>
      </c>
      <c r="J1397">
        <v>113684</v>
      </c>
      <c r="K1397">
        <v>7031</v>
      </c>
      <c r="L1397">
        <v>6186</v>
      </c>
      <c r="M1397">
        <v>818</v>
      </c>
      <c r="N1397">
        <v>646</v>
      </c>
      <c r="O1397">
        <v>8112</v>
      </c>
      <c r="P1397">
        <v>8756</v>
      </c>
      <c r="Q1397">
        <v>85</v>
      </c>
      <c r="R1397">
        <v>99</v>
      </c>
      <c r="S1397">
        <v>3186</v>
      </c>
      <c r="T1397">
        <v>3389</v>
      </c>
      <c r="U1397">
        <v>123666</v>
      </c>
      <c r="V1397">
        <v>127072</v>
      </c>
      <c r="W1397">
        <v>6014</v>
      </c>
      <c r="X1397">
        <v>5688</v>
      </c>
    </row>
    <row r="1398" spans="1:24" hidden="1" x14ac:dyDescent="0.25">
      <c r="A1398" s="74" t="str">
        <f t="shared" si="21"/>
        <v>27165</v>
      </c>
      <c r="B1398">
        <v>27</v>
      </c>
      <c r="C1398">
        <v>165</v>
      </c>
      <c r="D1398" t="s">
        <v>1043</v>
      </c>
      <c r="E1398" t="s">
        <v>1101</v>
      </c>
      <c r="F1398">
        <v>10897</v>
      </c>
      <c r="G1398">
        <v>5387</v>
      </c>
      <c r="H1398">
        <v>5510</v>
      </c>
      <c r="I1398">
        <v>5125</v>
      </c>
      <c r="J1398">
        <v>5236</v>
      </c>
      <c r="K1398">
        <v>69</v>
      </c>
      <c r="L1398">
        <v>65</v>
      </c>
      <c r="M1398">
        <v>73</v>
      </c>
      <c r="N1398">
        <v>70</v>
      </c>
      <c r="O1398">
        <v>59</v>
      </c>
      <c r="P1398">
        <v>64</v>
      </c>
      <c r="Q1398">
        <v>4</v>
      </c>
      <c r="R1398">
        <v>3</v>
      </c>
      <c r="S1398">
        <v>57</v>
      </c>
      <c r="T1398">
        <v>72</v>
      </c>
      <c r="U1398">
        <v>3955</v>
      </c>
      <c r="V1398">
        <v>4007</v>
      </c>
      <c r="W1398">
        <v>1432</v>
      </c>
      <c r="X1398">
        <v>1503</v>
      </c>
    </row>
    <row r="1399" spans="1:24" hidden="1" x14ac:dyDescent="0.25">
      <c r="A1399" s="74" t="str">
        <f t="shared" si="21"/>
        <v>27167</v>
      </c>
      <c r="B1399">
        <v>27</v>
      </c>
      <c r="C1399">
        <v>167</v>
      </c>
      <c r="D1399" t="s">
        <v>1043</v>
      </c>
      <c r="E1399" t="s">
        <v>1102</v>
      </c>
      <c r="F1399">
        <v>6207</v>
      </c>
      <c r="G1399">
        <v>3230</v>
      </c>
      <c r="H1399">
        <v>2977</v>
      </c>
      <c r="I1399">
        <v>3067</v>
      </c>
      <c r="J1399">
        <v>2848</v>
      </c>
      <c r="K1399">
        <v>24</v>
      </c>
      <c r="L1399">
        <v>13</v>
      </c>
      <c r="M1399">
        <v>74</v>
      </c>
      <c r="N1399">
        <v>39</v>
      </c>
      <c r="O1399">
        <v>14</v>
      </c>
      <c r="P1399">
        <v>16</v>
      </c>
      <c r="Q1399">
        <v>0</v>
      </c>
      <c r="R1399">
        <v>1</v>
      </c>
      <c r="S1399">
        <v>51</v>
      </c>
      <c r="T1399">
        <v>60</v>
      </c>
      <c r="U1399">
        <v>3116</v>
      </c>
      <c r="V1399">
        <v>2900</v>
      </c>
      <c r="W1399">
        <v>114</v>
      </c>
      <c r="X1399">
        <v>77</v>
      </c>
    </row>
    <row r="1400" spans="1:24" hidden="1" x14ac:dyDescent="0.25">
      <c r="A1400" s="74" t="str">
        <f t="shared" si="21"/>
        <v>27169</v>
      </c>
      <c r="B1400">
        <v>27</v>
      </c>
      <c r="C1400">
        <v>169</v>
      </c>
      <c r="D1400" t="s">
        <v>1043</v>
      </c>
      <c r="E1400" t="s">
        <v>1103</v>
      </c>
      <c r="F1400">
        <v>50484</v>
      </c>
      <c r="G1400">
        <v>24989</v>
      </c>
      <c r="H1400">
        <v>25495</v>
      </c>
      <c r="I1400">
        <v>23398</v>
      </c>
      <c r="J1400">
        <v>23908</v>
      </c>
      <c r="K1400">
        <v>476</v>
      </c>
      <c r="L1400">
        <v>454</v>
      </c>
      <c r="M1400">
        <v>130</v>
      </c>
      <c r="N1400">
        <v>101</v>
      </c>
      <c r="O1400">
        <v>657</v>
      </c>
      <c r="P1400">
        <v>674</v>
      </c>
      <c r="Q1400">
        <v>3</v>
      </c>
      <c r="R1400">
        <v>7</v>
      </c>
      <c r="S1400">
        <v>325</v>
      </c>
      <c r="T1400">
        <v>351</v>
      </c>
      <c r="U1400">
        <v>24135</v>
      </c>
      <c r="V1400">
        <v>24792</v>
      </c>
      <c r="W1400">
        <v>854</v>
      </c>
      <c r="X1400">
        <v>703</v>
      </c>
    </row>
    <row r="1401" spans="1:24" hidden="1" x14ac:dyDescent="0.25">
      <c r="A1401" s="74" t="str">
        <f t="shared" si="21"/>
        <v>27171</v>
      </c>
      <c r="B1401">
        <v>27</v>
      </c>
      <c r="C1401">
        <v>171</v>
      </c>
      <c r="D1401" t="s">
        <v>1043</v>
      </c>
      <c r="E1401" t="s">
        <v>752</v>
      </c>
      <c r="F1401">
        <v>138377</v>
      </c>
      <c r="G1401">
        <v>69973</v>
      </c>
      <c r="H1401">
        <v>68404</v>
      </c>
      <c r="I1401">
        <v>66081</v>
      </c>
      <c r="J1401">
        <v>64540</v>
      </c>
      <c r="K1401">
        <v>1314</v>
      </c>
      <c r="L1401">
        <v>1214</v>
      </c>
      <c r="M1401">
        <v>300</v>
      </c>
      <c r="N1401">
        <v>313</v>
      </c>
      <c r="O1401">
        <v>910</v>
      </c>
      <c r="P1401">
        <v>1081</v>
      </c>
      <c r="Q1401">
        <v>29</v>
      </c>
      <c r="R1401">
        <v>34</v>
      </c>
      <c r="S1401">
        <v>1339</v>
      </c>
      <c r="T1401">
        <v>1222</v>
      </c>
      <c r="U1401">
        <v>67717</v>
      </c>
      <c r="V1401">
        <v>66334</v>
      </c>
      <c r="W1401">
        <v>2256</v>
      </c>
      <c r="X1401">
        <v>2070</v>
      </c>
    </row>
    <row r="1402" spans="1:24" hidden="1" x14ac:dyDescent="0.25">
      <c r="A1402" s="74" t="str">
        <f t="shared" si="21"/>
        <v>27173</v>
      </c>
      <c r="B1402">
        <v>27</v>
      </c>
      <c r="C1402">
        <v>173</v>
      </c>
      <c r="D1402" t="s">
        <v>1043</v>
      </c>
      <c r="E1402" t="s">
        <v>1104</v>
      </c>
      <c r="F1402">
        <v>9709</v>
      </c>
      <c r="G1402">
        <v>4892</v>
      </c>
      <c r="H1402">
        <v>4817</v>
      </c>
      <c r="I1402">
        <v>4542</v>
      </c>
      <c r="J1402">
        <v>4473</v>
      </c>
      <c r="K1402">
        <v>46</v>
      </c>
      <c r="L1402">
        <v>38</v>
      </c>
      <c r="M1402">
        <v>190</v>
      </c>
      <c r="N1402">
        <v>188</v>
      </c>
      <c r="O1402">
        <v>24</v>
      </c>
      <c r="P1402">
        <v>31</v>
      </c>
      <c r="Q1402">
        <v>3</v>
      </c>
      <c r="R1402">
        <v>5</v>
      </c>
      <c r="S1402">
        <v>87</v>
      </c>
      <c r="T1402">
        <v>82</v>
      </c>
      <c r="U1402">
        <v>4631</v>
      </c>
      <c r="V1402">
        <v>4579</v>
      </c>
      <c r="W1402">
        <v>261</v>
      </c>
      <c r="X1402">
        <v>238</v>
      </c>
    </row>
    <row r="1403" spans="1:24" hidden="1" x14ac:dyDescent="0.25">
      <c r="A1403" s="74" t="str">
        <f t="shared" si="21"/>
        <v>28001</v>
      </c>
      <c r="B1403">
        <v>28</v>
      </c>
      <c r="C1403">
        <v>1</v>
      </c>
      <c r="D1403" t="s">
        <v>272</v>
      </c>
      <c r="E1403" t="s">
        <v>350</v>
      </c>
      <c r="F1403">
        <v>30693</v>
      </c>
      <c r="G1403">
        <v>15946</v>
      </c>
      <c r="H1403">
        <v>14747</v>
      </c>
      <c r="I1403">
        <v>7943</v>
      </c>
      <c r="J1403">
        <v>5688</v>
      </c>
      <c r="K1403">
        <v>7637</v>
      </c>
      <c r="L1403">
        <v>8766</v>
      </c>
      <c r="M1403">
        <v>105</v>
      </c>
      <c r="N1403">
        <v>60</v>
      </c>
      <c r="O1403">
        <v>90</v>
      </c>
      <c r="P1403">
        <v>88</v>
      </c>
      <c r="Q1403">
        <v>6</v>
      </c>
      <c r="R1403">
        <v>2</v>
      </c>
      <c r="S1403">
        <v>165</v>
      </c>
      <c r="T1403">
        <v>143</v>
      </c>
      <c r="U1403">
        <v>13097</v>
      </c>
      <c r="V1403">
        <v>14497</v>
      </c>
      <c r="W1403">
        <v>2849</v>
      </c>
      <c r="X1403">
        <v>250</v>
      </c>
    </row>
    <row r="1404" spans="1:24" hidden="1" x14ac:dyDescent="0.25">
      <c r="A1404" s="74" t="str">
        <f t="shared" si="21"/>
        <v>28003</v>
      </c>
      <c r="B1404">
        <v>28</v>
      </c>
      <c r="C1404">
        <v>3</v>
      </c>
      <c r="D1404" t="s">
        <v>272</v>
      </c>
      <c r="E1404" t="s">
        <v>1105</v>
      </c>
      <c r="F1404">
        <v>36953</v>
      </c>
      <c r="G1404">
        <v>18003</v>
      </c>
      <c r="H1404">
        <v>18950</v>
      </c>
      <c r="I1404">
        <v>15407</v>
      </c>
      <c r="J1404">
        <v>16185</v>
      </c>
      <c r="K1404">
        <v>2222</v>
      </c>
      <c r="L1404">
        <v>2358</v>
      </c>
      <c r="M1404">
        <v>76</v>
      </c>
      <c r="N1404">
        <v>77</v>
      </c>
      <c r="O1404">
        <v>64</v>
      </c>
      <c r="P1404">
        <v>81</v>
      </c>
      <c r="Q1404">
        <v>6</v>
      </c>
      <c r="R1404">
        <v>7</v>
      </c>
      <c r="S1404">
        <v>228</v>
      </c>
      <c r="T1404">
        <v>242</v>
      </c>
      <c r="U1404">
        <v>17319</v>
      </c>
      <c r="V1404">
        <v>18445</v>
      </c>
      <c r="W1404">
        <v>684</v>
      </c>
      <c r="X1404">
        <v>505</v>
      </c>
    </row>
    <row r="1405" spans="1:24" hidden="1" x14ac:dyDescent="0.25">
      <c r="A1405" s="74" t="str">
        <f t="shared" si="21"/>
        <v>28005</v>
      </c>
      <c r="B1405">
        <v>28</v>
      </c>
      <c r="C1405">
        <v>5</v>
      </c>
      <c r="D1405" t="s">
        <v>272</v>
      </c>
      <c r="E1405" t="s">
        <v>1106</v>
      </c>
      <c r="F1405">
        <v>12297</v>
      </c>
      <c r="G1405">
        <v>5934</v>
      </c>
      <c r="H1405">
        <v>6363</v>
      </c>
      <c r="I1405">
        <v>3507</v>
      </c>
      <c r="J1405">
        <v>3701</v>
      </c>
      <c r="K1405">
        <v>2342</v>
      </c>
      <c r="L1405">
        <v>2573</v>
      </c>
      <c r="M1405">
        <v>25</v>
      </c>
      <c r="N1405">
        <v>21</v>
      </c>
      <c r="O1405">
        <v>7</v>
      </c>
      <c r="P1405">
        <v>13</v>
      </c>
      <c r="Q1405">
        <v>0</v>
      </c>
      <c r="R1405">
        <v>3</v>
      </c>
      <c r="S1405">
        <v>53</v>
      </c>
      <c r="T1405">
        <v>52</v>
      </c>
      <c r="U1405">
        <v>5840</v>
      </c>
      <c r="V1405">
        <v>6291</v>
      </c>
      <c r="W1405">
        <v>94</v>
      </c>
      <c r="X1405">
        <v>72</v>
      </c>
    </row>
    <row r="1406" spans="1:24" hidden="1" x14ac:dyDescent="0.25">
      <c r="A1406" s="74" t="str">
        <f t="shared" si="21"/>
        <v>28007</v>
      </c>
      <c r="B1406">
        <v>28</v>
      </c>
      <c r="C1406">
        <v>7</v>
      </c>
      <c r="D1406" t="s">
        <v>272</v>
      </c>
      <c r="E1406" t="s">
        <v>1107</v>
      </c>
      <c r="F1406">
        <v>18174</v>
      </c>
      <c r="G1406">
        <v>8590</v>
      </c>
      <c r="H1406">
        <v>9584</v>
      </c>
      <c r="I1406">
        <v>4871</v>
      </c>
      <c r="J1406">
        <v>5053</v>
      </c>
      <c r="K1406">
        <v>3568</v>
      </c>
      <c r="L1406">
        <v>4361</v>
      </c>
      <c r="M1406">
        <v>24</v>
      </c>
      <c r="N1406">
        <v>42</v>
      </c>
      <c r="O1406">
        <v>34</v>
      </c>
      <c r="P1406">
        <v>45</v>
      </c>
      <c r="Q1406">
        <v>1</v>
      </c>
      <c r="R1406">
        <v>3</v>
      </c>
      <c r="S1406">
        <v>92</v>
      </c>
      <c r="T1406">
        <v>80</v>
      </c>
      <c r="U1406">
        <v>8405</v>
      </c>
      <c r="V1406">
        <v>9404</v>
      </c>
      <c r="W1406">
        <v>185</v>
      </c>
      <c r="X1406">
        <v>180</v>
      </c>
    </row>
    <row r="1407" spans="1:24" hidden="1" x14ac:dyDescent="0.25">
      <c r="A1407" s="74" t="str">
        <f t="shared" si="21"/>
        <v>28009</v>
      </c>
      <c r="B1407">
        <v>28</v>
      </c>
      <c r="C1407">
        <v>9</v>
      </c>
      <c r="D1407" t="s">
        <v>272</v>
      </c>
      <c r="E1407" t="s">
        <v>43</v>
      </c>
      <c r="F1407">
        <v>8259</v>
      </c>
      <c r="G1407">
        <v>4079</v>
      </c>
      <c r="H1407">
        <v>4180</v>
      </c>
      <c r="I1407">
        <v>2559</v>
      </c>
      <c r="J1407">
        <v>2576</v>
      </c>
      <c r="K1407">
        <v>1442</v>
      </c>
      <c r="L1407">
        <v>1514</v>
      </c>
      <c r="M1407">
        <v>14</v>
      </c>
      <c r="N1407">
        <v>17</v>
      </c>
      <c r="O1407">
        <v>2</v>
      </c>
      <c r="P1407">
        <v>6</v>
      </c>
      <c r="Q1407">
        <v>3</v>
      </c>
      <c r="R1407">
        <v>0</v>
      </c>
      <c r="S1407">
        <v>59</v>
      </c>
      <c r="T1407">
        <v>67</v>
      </c>
      <c r="U1407">
        <v>3962</v>
      </c>
      <c r="V1407">
        <v>4079</v>
      </c>
      <c r="W1407">
        <v>117</v>
      </c>
      <c r="X1407">
        <v>101</v>
      </c>
    </row>
    <row r="1408" spans="1:24" hidden="1" x14ac:dyDescent="0.25">
      <c r="A1408" s="74" t="str">
        <f t="shared" si="21"/>
        <v>28011</v>
      </c>
      <c r="B1408">
        <v>28</v>
      </c>
      <c r="C1408">
        <v>11</v>
      </c>
      <c r="D1408" t="s">
        <v>272</v>
      </c>
      <c r="E1408" t="s">
        <v>1108</v>
      </c>
      <c r="F1408">
        <v>30628</v>
      </c>
      <c r="G1408">
        <v>14261</v>
      </c>
      <c r="H1408">
        <v>16367</v>
      </c>
      <c r="I1408">
        <v>5072</v>
      </c>
      <c r="J1408">
        <v>5391</v>
      </c>
      <c r="K1408">
        <v>8857</v>
      </c>
      <c r="L1408">
        <v>10667</v>
      </c>
      <c r="M1408">
        <v>24</v>
      </c>
      <c r="N1408">
        <v>27</v>
      </c>
      <c r="O1408">
        <v>192</v>
      </c>
      <c r="P1408">
        <v>154</v>
      </c>
      <c r="Q1408">
        <v>12</v>
      </c>
      <c r="R1408">
        <v>3</v>
      </c>
      <c r="S1408">
        <v>104</v>
      </c>
      <c r="T1408">
        <v>125</v>
      </c>
      <c r="U1408">
        <v>13908</v>
      </c>
      <c r="V1408">
        <v>16036</v>
      </c>
      <c r="W1408">
        <v>353</v>
      </c>
      <c r="X1408">
        <v>331</v>
      </c>
    </row>
    <row r="1409" spans="1:24" hidden="1" x14ac:dyDescent="0.25">
      <c r="A1409" s="74" t="str">
        <f t="shared" si="21"/>
        <v>28013</v>
      </c>
      <c r="B1409">
        <v>28</v>
      </c>
      <c r="C1409">
        <v>13</v>
      </c>
      <c r="D1409" t="s">
        <v>272</v>
      </c>
      <c r="E1409" t="s">
        <v>140</v>
      </c>
      <c r="F1409">
        <v>14361</v>
      </c>
      <c r="G1409">
        <v>6902</v>
      </c>
      <c r="H1409">
        <v>7459</v>
      </c>
      <c r="I1409">
        <v>4913</v>
      </c>
      <c r="J1409">
        <v>5097</v>
      </c>
      <c r="K1409">
        <v>1870</v>
      </c>
      <c r="L1409">
        <v>2224</v>
      </c>
      <c r="M1409">
        <v>26</v>
      </c>
      <c r="N1409">
        <v>27</v>
      </c>
      <c r="O1409">
        <v>8</v>
      </c>
      <c r="P1409">
        <v>15</v>
      </c>
      <c r="Q1409">
        <v>4</v>
      </c>
      <c r="R1409">
        <v>1</v>
      </c>
      <c r="S1409">
        <v>81</v>
      </c>
      <c r="T1409">
        <v>95</v>
      </c>
      <c r="U1409">
        <v>6390</v>
      </c>
      <c r="V1409">
        <v>7069</v>
      </c>
      <c r="W1409">
        <v>512</v>
      </c>
      <c r="X1409">
        <v>390</v>
      </c>
    </row>
    <row r="1410" spans="1:24" hidden="1" x14ac:dyDescent="0.25">
      <c r="A1410" s="74" t="str">
        <f t="shared" ref="A1410:A1473" si="22">TEXT(B1410*1000+C1410,"00000")</f>
        <v>28015</v>
      </c>
      <c r="B1410">
        <v>28</v>
      </c>
      <c r="C1410">
        <v>15</v>
      </c>
      <c r="D1410" t="s">
        <v>272</v>
      </c>
      <c r="E1410" t="s">
        <v>247</v>
      </c>
      <c r="F1410">
        <v>9947</v>
      </c>
      <c r="G1410">
        <v>5005</v>
      </c>
      <c r="H1410">
        <v>4942</v>
      </c>
      <c r="I1410">
        <v>3310</v>
      </c>
      <c r="J1410">
        <v>3192</v>
      </c>
      <c r="K1410">
        <v>1627</v>
      </c>
      <c r="L1410">
        <v>1655</v>
      </c>
      <c r="M1410">
        <v>8</v>
      </c>
      <c r="N1410">
        <v>17</v>
      </c>
      <c r="O1410">
        <v>10</v>
      </c>
      <c r="P1410">
        <v>15</v>
      </c>
      <c r="Q1410">
        <v>2</v>
      </c>
      <c r="R1410">
        <v>0</v>
      </c>
      <c r="S1410">
        <v>48</v>
      </c>
      <c r="T1410">
        <v>63</v>
      </c>
      <c r="U1410">
        <v>4916</v>
      </c>
      <c r="V1410">
        <v>4868</v>
      </c>
      <c r="W1410">
        <v>89</v>
      </c>
      <c r="X1410">
        <v>74</v>
      </c>
    </row>
    <row r="1411" spans="1:24" hidden="1" x14ac:dyDescent="0.25">
      <c r="A1411" s="74" t="str">
        <f t="shared" si="22"/>
        <v>28017</v>
      </c>
      <c r="B1411">
        <v>28</v>
      </c>
      <c r="C1411">
        <v>17</v>
      </c>
      <c r="D1411" t="s">
        <v>272</v>
      </c>
      <c r="E1411" t="s">
        <v>720</v>
      </c>
      <c r="F1411">
        <v>17103</v>
      </c>
      <c r="G1411">
        <v>8446</v>
      </c>
      <c r="H1411">
        <v>8657</v>
      </c>
      <c r="I1411">
        <v>4523</v>
      </c>
      <c r="J1411">
        <v>4496</v>
      </c>
      <c r="K1411">
        <v>3663</v>
      </c>
      <c r="L1411">
        <v>3960</v>
      </c>
      <c r="M1411">
        <v>40</v>
      </c>
      <c r="N1411">
        <v>30</v>
      </c>
      <c r="O1411">
        <v>41</v>
      </c>
      <c r="P1411">
        <v>45</v>
      </c>
      <c r="Q1411">
        <v>6</v>
      </c>
      <c r="R1411">
        <v>2</v>
      </c>
      <c r="S1411">
        <v>173</v>
      </c>
      <c r="T1411">
        <v>124</v>
      </c>
      <c r="U1411">
        <v>7890</v>
      </c>
      <c r="V1411">
        <v>8292</v>
      </c>
      <c r="W1411">
        <v>556</v>
      </c>
      <c r="X1411">
        <v>365</v>
      </c>
    </row>
    <row r="1412" spans="1:24" hidden="1" x14ac:dyDescent="0.25">
      <c r="A1412" s="74" t="str">
        <f t="shared" si="22"/>
        <v>28019</v>
      </c>
      <c r="B1412">
        <v>28</v>
      </c>
      <c r="C1412">
        <v>19</v>
      </c>
      <c r="D1412" t="s">
        <v>272</v>
      </c>
      <c r="E1412" t="s">
        <v>144</v>
      </c>
      <c r="F1412">
        <v>8210</v>
      </c>
      <c r="G1412">
        <v>4009</v>
      </c>
      <c r="H1412">
        <v>4201</v>
      </c>
      <c r="I1412">
        <v>2762</v>
      </c>
      <c r="J1412">
        <v>2833</v>
      </c>
      <c r="K1412">
        <v>1150</v>
      </c>
      <c r="L1412">
        <v>1287</v>
      </c>
      <c r="M1412">
        <v>14</v>
      </c>
      <c r="N1412">
        <v>17</v>
      </c>
      <c r="O1412">
        <v>19</v>
      </c>
      <c r="P1412">
        <v>12</v>
      </c>
      <c r="Q1412">
        <v>2</v>
      </c>
      <c r="R1412">
        <v>1</v>
      </c>
      <c r="S1412">
        <v>62</v>
      </c>
      <c r="T1412">
        <v>51</v>
      </c>
      <c r="U1412">
        <v>3935</v>
      </c>
      <c r="V1412">
        <v>4144</v>
      </c>
      <c r="W1412">
        <v>74</v>
      </c>
      <c r="X1412">
        <v>57</v>
      </c>
    </row>
    <row r="1413" spans="1:24" hidden="1" x14ac:dyDescent="0.25">
      <c r="A1413" s="74" t="str">
        <f t="shared" si="22"/>
        <v>28021</v>
      </c>
      <c r="B1413">
        <v>28</v>
      </c>
      <c r="C1413">
        <v>21</v>
      </c>
      <c r="D1413" t="s">
        <v>272</v>
      </c>
      <c r="E1413" t="s">
        <v>1109</v>
      </c>
      <c r="F1413">
        <v>8988</v>
      </c>
      <c r="G1413">
        <v>4251</v>
      </c>
      <c r="H1413">
        <v>4737</v>
      </c>
      <c r="I1413">
        <v>517</v>
      </c>
      <c r="J1413">
        <v>505</v>
      </c>
      <c r="K1413">
        <v>3652</v>
      </c>
      <c r="L1413">
        <v>4131</v>
      </c>
      <c r="M1413">
        <v>8</v>
      </c>
      <c r="N1413">
        <v>12</v>
      </c>
      <c r="O1413">
        <v>30</v>
      </c>
      <c r="P1413">
        <v>40</v>
      </c>
      <c r="Q1413">
        <v>1</v>
      </c>
      <c r="R1413">
        <v>3</v>
      </c>
      <c r="S1413">
        <v>43</v>
      </c>
      <c r="T1413">
        <v>46</v>
      </c>
      <c r="U1413">
        <v>4170</v>
      </c>
      <c r="V1413">
        <v>4694</v>
      </c>
      <c r="W1413">
        <v>81</v>
      </c>
      <c r="X1413">
        <v>43</v>
      </c>
    </row>
    <row r="1414" spans="1:24" hidden="1" x14ac:dyDescent="0.25">
      <c r="A1414" s="74" t="str">
        <f t="shared" si="22"/>
        <v>28023</v>
      </c>
      <c r="B1414">
        <v>28</v>
      </c>
      <c r="C1414">
        <v>23</v>
      </c>
      <c r="D1414" t="s">
        <v>272</v>
      </c>
      <c r="E1414" t="s">
        <v>145</v>
      </c>
      <c r="F1414">
        <v>15541</v>
      </c>
      <c r="G1414">
        <v>7297</v>
      </c>
      <c r="H1414">
        <v>8244</v>
      </c>
      <c r="I1414">
        <v>4798</v>
      </c>
      <c r="J1414">
        <v>5124</v>
      </c>
      <c r="K1414">
        <v>2406</v>
      </c>
      <c r="L1414">
        <v>2992</v>
      </c>
      <c r="M1414">
        <v>27</v>
      </c>
      <c r="N1414">
        <v>43</v>
      </c>
      <c r="O1414">
        <v>9</v>
      </c>
      <c r="P1414">
        <v>26</v>
      </c>
      <c r="Q1414">
        <v>1</v>
      </c>
      <c r="R1414">
        <v>0</v>
      </c>
      <c r="S1414">
        <v>56</v>
      </c>
      <c r="T1414">
        <v>59</v>
      </c>
      <c r="U1414">
        <v>7219</v>
      </c>
      <c r="V1414">
        <v>8148</v>
      </c>
      <c r="W1414">
        <v>78</v>
      </c>
      <c r="X1414">
        <v>96</v>
      </c>
    </row>
    <row r="1415" spans="1:24" hidden="1" x14ac:dyDescent="0.25">
      <c r="A1415" s="74" t="str">
        <f t="shared" si="22"/>
        <v>28025</v>
      </c>
      <c r="B1415">
        <v>28</v>
      </c>
      <c r="C1415">
        <v>25</v>
      </c>
      <c r="D1415" t="s">
        <v>272</v>
      </c>
      <c r="E1415" t="s">
        <v>146</v>
      </c>
      <c r="F1415">
        <v>19316</v>
      </c>
      <c r="G1415">
        <v>9041</v>
      </c>
      <c r="H1415">
        <v>10275</v>
      </c>
      <c r="I1415">
        <v>3710</v>
      </c>
      <c r="J1415">
        <v>3885</v>
      </c>
      <c r="K1415">
        <v>5195</v>
      </c>
      <c r="L1415">
        <v>6254</v>
      </c>
      <c r="M1415">
        <v>16</v>
      </c>
      <c r="N1415">
        <v>28</v>
      </c>
      <c r="O1415">
        <v>42</v>
      </c>
      <c r="P1415">
        <v>32</v>
      </c>
      <c r="Q1415">
        <v>2</v>
      </c>
      <c r="R1415">
        <v>0</v>
      </c>
      <c r="S1415">
        <v>76</v>
      </c>
      <c r="T1415">
        <v>76</v>
      </c>
      <c r="U1415">
        <v>8873</v>
      </c>
      <c r="V1415">
        <v>10137</v>
      </c>
      <c r="W1415">
        <v>168</v>
      </c>
      <c r="X1415">
        <v>138</v>
      </c>
    </row>
    <row r="1416" spans="1:24" hidden="1" x14ac:dyDescent="0.25">
      <c r="A1416" s="74" t="str">
        <f t="shared" si="22"/>
        <v>28027</v>
      </c>
      <c r="B1416">
        <v>28</v>
      </c>
      <c r="C1416">
        <v>27</v>
      </c>
      <c r="D1416" t="s">
        <v>272</v>
      </c>
      <c r="E1416" t="s">
        <v>1110</v>
      </c>
      <c r="F1416">
        <v>22124</v>
      </c>
      <c r="G1416">
        <v>10254</v>
      </c>
      <c r="H1416">
        <v>11870</v>
      </c>
      <c r="I1416">
        <v>2243</v>
      </c>
      <c r="J1416">
        <v>2383</v>
      </c>
      <c r="K1416">
        <v>7839</v>
      </c>
      <c r="L1416">
        <v>9327</v>
      </c>
      <c r="M1416">
        <v>27</v>
      </c>
      <c r="N1416">
        <v>14</v>
      </c>
      <c r="O1416">
        <v>57</v>
      </c>
      <c r="P1416">
        <v>52</v>
      </c>
      <c r="Q1416">
        <v>6</v>
      </c>
      <c r="R1416">
        <v>6</v>
      </c>
      <c r="S1416">
        <v>82</v>
      </c>
      <c r="T1416">
        <v>88</v>
      </c>
      <c r="U1416">
        <v>10059</v>
      </c>
      <c r="V1416">
        <v>11698</v>
      </c>
      <c r="W1416">
        <v>195</v>
      </c>
      <c r="X1416">
        <v>172</v>
      </c>
    </row>
    <row r="1417" spans="1:24" hidden="1" x14ac:dyDescent="0.25">
      <c r="A1417" s="74" t="str">
        <f t="shared" si="22"/>
        <v>28029</v>
      </c>
      <c r="B1417">
        <v>28</v>
      </c>
      <c r="C1417">
        <v>29</v>
      </c>
      <c r="D1417" t="s">
        <v>272</v>
      </c>
      <c r="E1417" t="s">
        <v>1111</v>
      </c>
      <c r="F1417">
        <v>28065</v>
      </c>
      <c r="G1417">
        <v>13466</v>
      </c>
      <c r="H1417">
        <v>14599</v>
      </c>
      <c r="I1417">
        <v>6352</v>
      </c>
      <c r="J1417">
        <v>6652</v>
      </c>
      <c r="K1417">
        <v>6871</v>
      </c>
      <c r="L1417">
        <v>7702</v>
      </c>
      <c r="M1417">
        <v>41</v>
      </c>
      <c r="N1417">
        <v>37</v>
      </c>
      <c r="O1417">
        <v>56</v>
      </c>
      <c r="P1417">
        <v>49</v>
      </c>
      <c r="Q1417">
        <v>0</v>
      </c>
      <c r="R1417">
        <v>5</v>
      </c>
      <c r="S1417">
        <v>146</v>
      </c>
      <c r="T1417">
        <v>154</v>
      </c>
      <c r="U1417">
        <v>12962</v>
      </c>
      <c r="V1417">
        <v>14169</v>
      </c>
      <c r="W1417">
        <v>504</v>
      </c>
      <c r="X1417">
        <v>430</v>
      </c>
    </row>
    <row r="1418" spans="1:24" hidden="1" x14ac:dyDescent="0.25">
      <c r="A1418" s="74" t="str">
        <f t="shared" si="22"/>
        <v>28031</v>
      </c>
      <c r="B1418">
        <v>28</v>
      </c>
      <c r="C1418">
        <v>31</v>
      </c>
      <c r="D1418" t="s">
        <v>272</v>
      </c>
      <c r="E1418" t="s">
        <v>152</v>
      </c>
      <c r="F1418">
        <v>18636</v>
      </c>
      <c r="G1418">
        <v>9094</v>
      </c>
      <c r="H1418">
        <v>9542</v>
      </c>
      <c r="I1418">
        <v>5770</v>
      </c>
      <c r="J1418">
        <v>5779</v>
      </c>
      <c r="K1418">
        <v>3150</v>
      </c>
      <c r="L1418">
        <v>3584</v>
      </c>
      <c r="M1418">
        <v>21</v>
      </c>
      <c r="N1418">
        <v>16</v>
      </c>
      <c r="O1418">
        <v>37</v>
      </c>
      <c r="P1418">
        <v>43</v>
      </c>
      <c r="Q1418">
        <v>3</v>
      </c>
      <c r="R1418">
        <v>6</v>
      </c>
      <c r="S1418">
        <v>113</v>
      </c>
      <c r="T1418">
        <v>114</v>
      </c>
      <c r="U1418">
        <v>8810</v>
      </c>
      <c r="V1418">
        <v>9379</v>
      </c>
      <c r="W1418">
        <v>284</v>
      </c>
      <c r="X1418">
        <v>163</v>
      </c>
    </row>
    <row r="1419" spans="1:24" hidden="1" x14ac:dyDescent="0.25">
      <c r="A1419" s="74" t="str">
        <f t="shared" si="22"/>
        <v>28033</v>
      </c>
      <c r="B1419">
        <v>28</v>
      </c>
      <c r="C1419">
        <v>33</v>
      </c>
      <c r="D1419" t="s">
        <v>272</v>
      </c>
      <c r="E1419" t="s">
        <v>427</v>
      </c>
      <c r="F1419">
        <v>184945</v>
      </c>
      <c r="G1419">
        <v>88910</v>
      </c>
      <c r="H1419">
        <v>96035</v>
      </c>
      <c r="I1419">
        <v>60433</v>
      </c>
      <c r="J1419">
        <v>62389</v>
      </c>
      <c r="K1419">
        <v>25447</v>
      </c>
      <c r="L1419">
        <v>30189</v>
      </c>
      <c r="M1419">
        <v>243</v>
      </c>
      <c r="N1419">
        <v>308</v>
      </c>
      <c r="O1419">
        <v>1357</v>
      </c>
      <c r="P1419">
        <v>1650</v>
      </c>
      <c r="Q1419">
        <v>104</v>
      </c>
      <c r="R1419">
        <v>50</v>
      </c>
      <c r="S1419">
        <v>1326</v>
      </c>
      <c r="T1419">
        <v>1449</v>
      </c>
      <c r="U1419">
        <v>83975</v>
      </c>
      <c r="V1419">
        <v>91555</v>
      </c>
      <c r="W1419">
        <v>4935</v>
      </c>
      <c r="X1419">
        <v>4480</v>
      </c>
    </row>
    <row r="1420" spans="1:24" hidden="1" x14ac:dyDescent="0.25">
      <c r="A1420" s="74" t="str">
        <f t="shared" si="22"/>
        <v>28035</v>
      </c>
      <c r="B1420">
        <v>28</v>
      </c>
      <c r="C1420">
        <v>35</v>
      </c>
      <c r="D1420" t="s">
        <v>272</v>
      </c>
      <c r="E1420" t="s">
        <v>1112</v>
      </c>
      <c r="F1420">
        <v>74897</v>
      </c>
      <c r="G1420">
        <v>35322</v>
      </c>
      <c r="H1420">
        <v>39575</v>
      </c>
      <c r="I1420">
        <v>21567</v>
      </c>
      <c r="J1420">
        <v>22777</v>
      </c>
      <c r="K1420">
        <v>12689</v>
      </c>
      <c r="L1420">
        <v>15625</v>
      </c>
      <c r="M1420">
        <v>131</v>
      </c>
      <c r="N1420">
        <v>126</v>
      </c>
      <c r="O1420">
        <v>409</v>
      </c>
      <c r="P1420">
        <v>431</v>
      </c>
      <c r="Q1420">
        <v>35</v>
      </c>
      <c r="R1420">
        <v>27</v>
      </c>
      <c r="S1420">
        <v>491</v>
      </c>
      <c r="T1420">
        <v>589</v>
      </c>
      <c r="U1420">
        <v>34149</v>
      </c>
      <c r="V1420">
        <v>38524</v>
      </c>
      <c r="W1420">
        <v>1173</v>
      </c>
      <c r="X1420">
        <v>1051</v>
      </c>
    </row>
    <row r="1421" spans="1:24" hidden="1" x14ac:dyDescent="0.25">
      <c r="A1421" s="74" t="str">
        <f t="shared" si="22"/>
        <v>28037</v>
      </c>
      <c r="B1421">
        <v>28</v>
      </c>
      <c r="C1421">
        <v>37</v>
      </c>
      <c r="D1421" t="s">
        <v>272</v>
      </c>
      <c r="E1421" t="s">
        <v>162</v>
      </c>
      <c r="F1421">
        <v>7713</v>
      </c>
      <c r="G1421">
        <v>3786</v>
      </c>
      <c r="H1421">
        <v>3927</v>
      </c>
      <c r="I1421">
        <v>2443</v>
      </c>
      <c r="J1421">
        <v>2464</v>
      </c>
      <c r="K1421">
        <v>1280</v>
      </c>
      <c r="L1421">
        <v>1384</v>
      </c>
      <c r="M1421">
        <v>13</v>
      </c>
      <c r="N1421">
        <v>13</v>
      </c>
      <c r="O1421">
        <v>3</v>
      </c>
      <c r="P1421">
        <v>5</v>
      </c>
      <c r="Q1421">
        <v>0</v>
      </c>
      <c r="R1421">
        <v>2</v>
      </c>
      <c r="S1421">
        <v>47</v>
      </c>
      <c r="T1421">
        <v>59</v>
      </c>
      <c r="U1421">
        <v>3736</v>
      </c>
      <c r="V1421">
        <v>3888</v>
      </c>
      <c r="W1421">
        <v>50</v>
      </c>
      <c r="X1421">
        <v>39</v>
      </c>
    </row>
    <row r="1422" spans="1:24" hidden="1" x14ac:dyDescent="0.25">
      <c r="A1422" s="74" t="str">
        <f t="shared" si="22"/>
        <v>28039</v>
      </c>
      <c r="B1422">
        <v>28</v>
      </c>
      <c r="C1422">
        <v>39</v>
      </c>
      <c r="D1422" t="s">
        <v>272</v>
      </c>
      <c r="E1422" t="s">
        <v>1113</v>
      </c>
      <c r="F1422">
        <v>24500</v>
      </c>
      <c r="G1422">
        <v>12382</v>
      </c>
      <c r="H1422">
        <v>12118</v>
      </c>
      <c r="I1422">
        <v>11088</v>
      </c>
      <c r="J1422">
        <v>10885</v>
      </c>
      <c r="K1422">
        <v>1050</v>
      </c>
      <c r="L1422">
        <v>846</v>
      </c>
      <c r="M1422">
        <v>60</v>
      </c>
      <c r="N1422">
        <v>72</v>
      </c>
      <c r="O1422">
        <v>37</v>
      </c>
      <c r="P1422">
        <v>161</v>
      </c>
      <c r="Q1422">
        <v>0</v>
      </c>
      <c r="R1422">
        <v>1</v>
      </c>
      <c r="S1422">
        <v>147</v>
      </c>
      <c r="T1422">
        <v>153</v>
      </c>
      <c r="U1422">
        <v>11944</v>
      </c>
      <c r="V1422">
        <v>11811</v>
      </c>
      <c r="W1422">
        <v>438</v>
      </c>
      <c r="X1422">
        <v>307</v>
      </c>
    </row>
    <row r="1423" spans="1:24" hidden="1" x14ac:dyDescent="0.25">
      <c r="A1423" s="74" t="str">
        <f t="shared" si="22"/>
        <v>28041</v>
      </c>
      <c r="B1423">
        <v>28</v>
      </c>
      <c r="C1423">
        <v>41</v>
      </c>
      <c r="D1423" t="s">
        <v>272</v>
      </c>
      <c r="E1423" t="s">
        <v>164</v>
      </c>
      <c r="F1423">
        <v>13586</v>
      </c>
      <c r="G1423">
        <v>7855</v>
      </c>
      <c r="H1423">
        <v>5731</v>
      </c>
      <c r="I1423">
        <v>5276</v>
      </c>
      <c r="J1423">
        <v>4672</v>
      </c>
      <c r="K1423">
        <v>2485</v>
      </c>
      <c r="L1423">
        <v>962</v>
      </c>
      <c r="M1423">
        <v>24</v>
      </c>
      <c r="N1423">
        <v>29</v>
      </c>
      <c r="O1423">
        <v>9</v>
      </c>
      <c r="P1423">
        <v>14</v>
      </c>
      <c r="Q1423">
        <v>0</v>
      </c>
      <c r="R1423">
        <v>1</v>
      </c>
      <c r="S1423">
        <v>61</v>
      </c>
      <c r="T1423">
        <v>53</v>
      </c>
      <c r="U1423">
        <v>7744</v>
      </c>
      <c r="V1423">
        <v>5673</v>
      </c>
      <c r="W1423">
        <v>111</v>
      </c>
      <c r="X1423">
        <v>58</v>
      </c>
    </row>
    <row r="1424" spans="1:24" hidden="1" x14ac:dyDescent="0.25">
      <c r="A1424" s="74" t="str">
        <f t="shared" si="22"/>
        <v>28043</v>
      </c>
      <c r="B1424">
        <v>28</v>
      </c>
      <c r="C1424">
        <v>43</v>
      </c>
      <c r="D1424" t="s">
        <v>272</v>
      </c>
      <c r="E1424" t="s">
        <v>1114</v>
      </c>
      <c r="F1424">
        <v>20758</v>
      </c>
      <c r="G1424">
        <v>9863</v>
      </c>
      <c r="H1424">
        <v>10895</v>
      </c>
      <c r="I1424">
        <v>5568</v>
      </c>
      <c r="J1424">
        <v>5904</v>
      </c>
      <c r="K1424">
        <v>4101</v>
      </c>
      <c r="L1424">
        <v>4800</v>
      </c>
      <c r="M1424">
        <v>28</v>
      </c>
      <c r="N1424">
        <v>32</v>
      </c>
      <c r="O1424">
        <v>55</v>
      </c>
      <c r="P1424">
        <v>41</v>
      </c>
      <c r="Q1424">
        <v>3</v>
      </c>
      <c r="R1424">
        <v>2</v>
      </c>
      <c r="S1424">
        <v>108</v>
      </c>
      <c r="T1424">
        <v>116</v>
      </c>
      <c r="U1424">
        <v>9685</v>
      </c>
      <c r="V1424">
        <v>10740</v>
      </c>
      <c r="W1424">
        <v>178</v>
      </c>
      <c r="X1424">
        <v>155</v>
      </c>
    </row>
    <row r="1425" spans="1:24" hidden="1" x14ac:dyDescent="0.25">
      <c r="A1425" s="74" t="str">
        <f t="shared" si="22"/>
        <v>28045</v>
      </c>
      <c r="B1425">
        <v>28</v>
      </c>
      <c r="C1425">
        <v>45</v>
      </c>
      <c r="D1425" t="s">
        <v>272</v>
      </c>
      <c r="E1425" t="s">
        <v>519</v>
      </c>
      <c r="F1425">
        <v>47632</v>
      </c>
      <c r="G1425">
        <v>23239</v>
      </c>
      <c r="H1425">
        <v>24393</v>
      </c>
      <c r="I1425">
        <v>20464</v>
      </c>
      <c r="J1425">
        <v>21309</v>
      </c>
      <c r="K1425">
        <v>1919</v>
      </c>
      <c r="L1425">
        <v>2063</v>
      </c>
      <c r="M1425">
        <v>154</v>
      </c>
      <c r="N1425">
        <v>180</v>
      </c>
      <c r="O1425">
        <v>197</v>
      </c>
      <c r="P1425">
        <v>246</v>
      </c>
      <c r="Q1425">
        <v>21</v>
      </c>
      <c r="R1425">
        <v>13</v>
      </c>
      <c r="S1425">
        <v>484</v>
      </c>
      <c r="T1425">
        <v>582</v>
      </c>
      <c r="U1425">
        <v>22324</v>
      </c>
      <c r="V1425">
        <v>23474</v>
      </c>
      <c r="W1425">
        <v>915</v>
      </c>
      <c r="X1425">
        <v>919</v>
      </c>
    </row>
    <row r="1426" spans="1:24" hidden="1" x14ac:dyDescent="0.25">
      <c r="A1426" s="74" t="str">
        <f t="shared" si="22"/>
        <v>28047</v>
      </c>
      <c r="B1426">
        <v>28</v>
      </c>
      <c r="C1426">
        <v>47</v>
      </c>
      <c r="D1426" t="s">
        <v>272</v>
      </c>
      <c r="E1426" t="s">
        <v>678</v>
      </c>
      <c r="F1426">
        <v>208080</v>
      </c>
      <c r="G1426">
        <v>101683</v>
      </c>
      <c r="H1426">
        <v>106397</v>
      </c>
      <c r="I1426">
        <v>70129</v>
      </c>
      <c r="J1426">
        <v>71036</v>
      </c>
      <c r="K1426">
        <v>25288</v>
      </c>
      <c r="L1426">
        <v>28656</v>
      </c>
      <c r="M1426">
        <v>506</v>
      </c>
      <c r="N1426">
        <v>503</v>
      </c>
      <c r="O1426">
        <v>2689</v>
      </c>
      <c r="P1426">
        <v>3314</v>
      </c>
      <c r="Q1426">
        <v>124</v>
      </c>
      <c r="R1426">
        <v>94</v>
      </c>
      <c r="S1426">
        <v>2947</v>
      </c>
      <c r="T1426">
        <v>2794</v>
      </c>
      <c r="U1426">
        <v>95664</v>
      </c>
      <c r="V1426">
        <v>100816</v>
      </c>
      <c r="W1426">
        <v>6019</v>
      </c>
      <c r="X1426">
        <v>5581</v>
      </c>
    </row>
    <row r="1427" spans="1:24" hidden="1" x14ac:dyDescent="0.25">
      <c r="A1427" s="74" t="str">
        <f t="shared" si="22"/>
        <v>28049</v>
      </c>
      <c r="B1427">
        <v>28</v>
      </c>
      <c r="C1427">
        <v>49</v>
      </c>
      <c r="D1427" t="s">
        <v>272</v>
      </c>
      <c r="E1427" t="s">
        <v>1115</v>
      </c>
      <c r="F1427">
        <v>231840</v>
      </c>
      <c r="G1427">
        <v>108268</v>
      </c>
      <c r="H1427">
        <v>123572</v>
      </c>
      <c r="I1427">
        <v>28054</v>
      </c>
      <c r="J1427">
        <v>30075</v>
      </c>
      <c r="K1427">
        <v>78264</v>
      </c>
      <c r="L1427">
        <v>91269</v>
      </c>
      <c r="M1427">
        <v>127</v>
      </c>
      <c r="N1427">
        <v>107</v>
      </c>
      <c r="O1427">
        <v>723</v>
      </c>
      <c r="P1427">
        <v>996</v>
      </c>
      <c r="Q1427">
        <v>33</v>
      </c>
      <c r="R1427">
        <v>36</v>
      </c>
      <c r="S1427">
        <v>1067</v>
      </c>
      <c r="T1427">
        <v>1089</v>
      </c>
      <c r="U1427">
        <v>106477</v>
      </c>
      <c r="V1427">
        <v>121750</v>
      </c>
      <c r="W1427">
        <v>1791</v>
      </c>
      <c r="X1427">
        <v>1822</v>
      </c>
    </row>
    <row r="1428" spans="1:24" hidden="1" x14ac:dyDescent="0.25">
      <c r="A1428" s="74" t="str">
        <f t="shared" si="22"/>
        <v>28051</v>
      </c>
      <c r="B1428">
        <v>28</v>
      </c>
      <c r="C1428">
        <v>51</v>
      </c>
      <c r="D1428" t="s">
        <v>272</v>
      </c>
      <c r="E1428" t="s">
        <v>441</v>
      </c>
      <c r="F1428">
        <v>17010</v>
      </c>
      <c r="G1428">
        <v>8090</v>
      </c>
      <c r="H1428">
        <v>8920</v>
      </c>
      <c r="I1428">
        <v>1364</v>
      </c>
      <c r="J1428">
        <v>1308</v>
      </c>
      <c r="K1428">
        <v>6622</v>
      </c>
      <c r="L1428">
        <v>7507</v>
      </c>
      <c r="M1428">
        <v>17</v>
      </c>
      <c r="N1428">
        <v>14</v>
      </c>
      <c r="O1428">
        <v>22</v>
      </c>
      <c r="P1428">
        <v>22</v>
      </c>
      <c r="Q1428">
        <v>1</v>
      </c>
      <c r="R1428">
        <v>0</v>
      </c>
      <c r="S1428">
        <v>64</v>
      </c>
      <c r="T1428">
        <v>69</v>
      </c>
      <c r="U1428">
        <v>7993</v>
      </c>
      <c r="V1428">
        <v>8815</v>
      </c>
      <c r="W1428">
        <v>97</v>
      </c>
      <c r="X1428">
        <v>105</v>
      </c>
    </row>
    <row r="1429" spans="1:24" hidden="1" x14ac:dyDescent="0.25">
      <c r="A1429" s="74" t="str">
        <f t="shared" si="22"/>
        <v>28053</v>
      </c>
      <c r="B1429">
        <v>28</v>
      </c>
      <c r="C1429">
        <v>53</v>
      </c>
      <c r="D1429" t="s">
        <v>272</v>
      </c>
      <c r="E1429" t="s">
        <v>1116</v>
      </c>
      <c r="F1429">
        <v>8064</v>
      </c>
      <c r="G1429">
        <v>3803</v>
      </c>
      <c r="H1429">
        <v>4261</v>
      </c>
      <c r="I1429">
        <v>912</v>
      </c>
      <c r="J1429">
        <v>889</v>
      </c>
      <c r="K1429">
        <v>2820</v>
      </c>
      <c r="L1429">
        <v>3290</v>
      </c>
      <c r="M1429">
        <v>12</v>
      </c>
      <c r="N1429">
        <v>5</v>
      </c>
      <c r="O1429">
        <v>16</v>
      </c>
      <c r="P1429">
        <v>16</v>
      </c>
      <c r="Q1429">
        <v>3</v>
      </c>
      <c r="R1429">
        <v>2</v>
      </c>
      <c r="S1429">
        <v>40</v>
      </c>
      <c r="T1429">
        <v>59</v>
      </c>
      <c r="U1429">
        <v>3625</v>
      </c>
      <c r="V1429">
        <v>4132</v>
      </c>
      <c r="W1429">
        <v>178</v>
      </c>
      <c r="X1429">
        <v>129</v>
      </c>
    </row>
    <row r="1430" spans="1:24" hidden="1" x14ac:dyDescent="0.25">
      <c r="A1430" s="74" t="str">
        <f t="shared" si="22"/>
        <v>28055</v>
      </c>
      <c r="B1430">
        <v>28</v>
      </c>
      <c r="C1430">
        <v>55</v>
      </c>
      <c r="D1430" t="s">
        <v>272</v>
      </c>
      <c r="E1430" t="s">
        <v>1117</v>
      </c>
      <c r="F1430">
        <v>1327</v>
      </c>
      <c r="G1430">
        <v>794</v>
      </c>
      <c r="H1430">
        <v>533</v>
      </c>
      <c r="I1430">
        <v>237</v>
      </c>
      <c r="J1430">
        <v>226</v>
      </c>
      <c r="K1430">
        <v>549</v>
      </c>
      <c r="L1430">
        <v>297</v>
      </c>
      <c r="M1430">
        <v>2</v>
      </c>
      <c r="N1430">
        <v>3</v>
      </c>
      <c r="O1430">
        <v>5</v>
      </c>
      <c r="P1430">
        <v>1</v>
      </c>
      <c r="Q1430">
        <v>1</v>
      </c>
      <c r="R1430">
        <v>1</v>
      </c>
      <c r="S1430">
        <v>0</v>
      </c>
      <c r="T1430">
        <v>5</v>
      </c>
      <c r="U1430">
        <v>783</v>
      </c>
      <c r="V1430">
        <v>522</v>
      </c>
      <c r="W1430">
        <v>11</v>
      </c>
      <c r="X1430">
        <v>11</v>
      </c>
    </row>
    <row r="1431" spans="1:24" hidden="1" x14ac:dyDescent="0.25">
      <c r="A1431" s="74" t="str">
        <f t="shared" si="22"/>
        <v>28057</v>
      </c>
      <c r="B1431">
        <v>28</v>
      </c>
      <c r="C1431">
        <v>57</v>
      </c>
      <c r="D1431" t="s">
        <v>272</v>
      </c>
      <c r="E1431" t="s">
        <v>1118</v>
      </c>
      <c r="F1431">
        <v>23390</v>
      </c>
      <c r="G1431">
        <v>11574</v>
      </c>
      <c r="H1431">
        <v>11816</v>
      </c>
      <c r="I1431">
        <v>10482</v>
      </c>
      <c r="J1431">
        <v>10804</v>
      </c>
      <c r="K1431">
        <v>854</v>
      </c>
      <c r="L1431">
        <v>773</v>
      </c>
      <c r="M1431">
        <v>47</v>
      </c>
      <c r="N1431">
        <v>30</v>
      </c>
      <c r="O1431">
        <v>63</v>
      </c>
      <c r="P1431">
        <v>60</v>
      </c>
      <c r="Q1431">
        <v>2</v>
      </c>
      <c r="R1431">
        <v>1</v>
      </c>
      <c r="S1431">
        <v>126</v>
      </c>
      <c r="T1431">
        <v>148</v>
      </c>
      <c r="U1431">
        <v>11362</v>
      </c>
      <c r="V1431">
        <v>11630</v>
      </c>
      <c r="W1431">
        <v>212</v>
      </c>
      <c r="X1431">
        <v>186</v>
      </c>
    </row>
    <row r="1432" spans="1:24" hidden="1" x14ac:dyDescent="0.25">
      <c r="A1432" s="74" t="str">
        <f t="shared" si="22"/>
        <v>28059</v>
      </c>
      <c r="B1432">
        <v>28</v>
      </c>
      <c r="C1432">
        <v>59</v>
      </c>
      <c r="D1432" t="s">
        <v>272</v>
      </c>
      <c r="E1432" t="s">
        <v>56</v>
      </c>
      <c r="F1432">
        <v>143617</v>
      </c>
      <c r="G1432">
        <v>70467</v>
      </c>
      <c r="H1432">
        <v>73150</v>
      </c>
      <c r="I1432">
        <v>52234</v>
      </c>
      <c r="J1432">
        <v>52966</v>
      </c>
      <c r="K1432">
        <v>14745</v>
      </c>
      <c r="L1432">
        <v>16414</v>
      </c>
      <c r="M1432">
        <v>352</v>
      </c>
      <c r="N1432">
        <v>355</v>
      </c>
      <c r="O1432">
        <v>1593</v>
      </c>
      <c r="P1432">
        <v>1785</v>
      </c>
      <c r="Q1432">
        <v>69</v>
      </c>
      <c r="R1432">
        <v>74</v>
      </c>
      <c r="S1432">
        <v>1474</v>
      </c>
      <c r="T1432">
        <v>1556</v>
      </c>
      <c r="U1432">
        <v>65209</v>
      </c>
      <c r="V1432">
        <v>68598</v>
      </c>
      <c r="W1432">
        <v>5258</v>
      </c>
      <c r="X1432">
        <v>4552</v>
      </c>
    </row>
    <row r="1433" spans="1:24" hidden="1" x14ac:dyDescent="0.25">
      <c r="A1433" s="74" t="str">
        <f t="shared" si="22"/>
        <v>28061</v>
      </c>
      <c r="B1433">
        <v>28</v>
      </c>
      <c r="C1433">
        <v>61</v>
      </c>
      <c r="D1433" t="s">
        <v>272</v>
      </c>
      <c r="E1433" t="s">
        <v>525</v>
      </c>
      <c r="F1433">
        <v>16383</v>
      </c>
      <c r="G1433">
        <v>7924</v>
      </c>
      <c r="H1433">
        <v>8459</v>
      </c>
      <c r="I1433">
        <v>3674</v>
      </c>
      <c r="J1433">
        <v>3776</v>
      </c>
      <c r="K1433">
        <v>4152</v>
      </c>
      <c r="L1433">
        <v>4560</v>
      </c>
      <c r="M1433">
        <v>23</v>
      </c>
      <c r="N1433">
        <v>28</v>
      </c>
      <c r="O1433">
        <v>9</v>
      </c>
      <c r="P1433">
        <v>14</v>
      </c>
      <c r="Q1433">
        <v>3</v>
      </c>
      <c r="R1433">
        <v>5</v>
      </c>
      <c r="S1433">
        <v>63</v>
      </c>
      <c r="T1433">
        <v>76</v>
      </c>
      <c r="U1433">
        <v>7792</v>
      </c>
      <c r="V1433">
        <v>8354</v>
      </c>
      <c r="W1433">
        <v>132</v>
      </c>
      <c r="X1433">
        <v>105</v>
      </c>
    </row>
    <row r="1434" spans="1:24" hidden="1" x14ac:dyDescent="0.25">
      <c r="A1434" s="74" t="str">
        <f t="shared" si="22"/>
        <v>28063</v>
      </c>
      <c r="B1434">
        <v>28</v>
      </c>
      <c r="C1434">
        <v>63</v>
      </c>
      <c r="D1434" t="s">
        <v>272</v>
      </c>
      <c r="E1434" t="s">
        <v>57</v>
      </c>
      <c r="F1434">
        <v>6990</v>
      </c>
      <c r="G1434">
        <v>3436</v>
      </c>
      <c r="H1434">
        <v>3554</v>
      </c>
      <c r="I1434">
        <v>493</v>
      </c>
      <c r="J1434">
        <v>440</v>
      </c>
      <c r="K1434">
        <v>2905</v>
      </c>
      <c r="L1434">
        <v>3065</v>
      </c>
      <c r="M1434">
        <v>6</v>
      </c>
      <c r="N1434">
        <v>14</v>
      </c>
      <c r="O1434">
        <v>7</v>
      </c>
      <c r="P1434">
        <v>4</v>
      </c>
      <c r="Q1434">
        <v>1</v>
      </c>
      <c r="R1434">
        <v>1</v>
      </c>
      <c r="S1434">
        <v>24</v>
      </c>
      <c r="T1434">
        <v>30</v>
      </c>
      <c r="U1434">
        <v>3403</v>
      </c>
      <c r="V1434">
        <v>3524</v>
      </c>
      <c r="W1434">
        <v>33</v>
      </c>
      <c r="X1434">
        <v>30</v>
      </c>
    </row>
    <row r="1435" spans="1:24" hidden="1" x14ac:dyDescent="0.25">
      <c r="A1435" s="74" t="str">
        <f t="shared" si="22"/>
        <v>28065</v>
      </c>
      <c r="B1435">
        <v>28</v>
      </c>
      <c r="C1435">
        <v>65</v>
      </c>
      <c r="D1435" t="s">
        <v>272</v>
      </c>
      <c r="E1435" t="s">
        <v>1119</v>
      </c>
      <c r="F1435">
        <v>11128</v>
      </c>
      <c r="G1435">
        <v>5258</v>
      </c>
      <c r="H1435">
        <v>5870</v>
      </c>
      <c r="I1435">
        <v>2117</v>
      </c>
      <c r="J1435">
        <v>2205</v>
      </c>
      <c r="K1435">
        <v>3058</v>
      </c>
      <c r="L1435">
        <v>3573</v>
      </c>
      <c r="M1435">
        <v>18</v>
      </c>
      <c r="N1435">
        <v>14</v>
      </c>
      <c r="O1435">
        <v>19</v>
      </c>
      <c r="P1435">
        <v>15</v>
      </c>
      <c r="Q1435">
        <v>2</v>
      </c>
      <c r="R1435">
        <v>3</v>
      </c>
      <c r="S1435">
        <v>44</v>
      </c>
      <c r="T1435">
        <v>60</v>
      </c>
      <c r="U1435">
        <v>5154</v>
      </c>
      <c r="V1435">
        <v>5762</v>
      </c>
      <c r="W1435">
        <v>104</v>
      </c>
      <c r="X1435">
        <v>108</v>
      </c>
    </row>
    <row r="1436" spans="1:24" hidden="1" x14ac:dyDescent="0.25">
      <c r="A1436" s="74" t="str">
        <f t="shared" si="22"/>
        <v>28067</v>
      </c>
      <c r="B1436">
        <v>28</v>
      </c>
      <c r="C1436">
        <v>67</v>
      </c>
      <c r="D1436" t="s">
        <v>272</v>
      </c>
      <c r="E1436" t="s">
        <v>528</v>
      </c>
      <c r="F1436">
        <v>68098</v>
      </c>
      <c r="G1436">
        <v>33059</v>
      </c>
      <c r="H1436">
        <v>35039</v>
      </c>
      <c r="I1436">
        <v>22882</v>
      </c>
      <c r="J1436">
        <v>23465</v>
      </c>
      <c r="K1436">
        <v>9486</v>
      </c>
      <c r="L1436">
        <v>10750</v>
      </c>
      <c r="M1436">
        <v>228</v>
      </c>
      <c r="N1436">
        <v>247</v>
      </c>
      <c r="O1436">
        <v>145</v>
      </c>
      <c r="P1436">
        <v>191</v>
      </c>
      <c r="Q1436">
        <v>22</v>
      </c>
      <c r="R1436">
        <v>9</v>
      </c>
      <c r="S1436">
        <v>296</v>
      </c>
      <c r="T1436">
        <v>377</v>
      </c>
      <c r="U1436">
        <v>31314</v>
      </c>
      <c r="V1436">
        <v>33587</v>
      </c>
      <c r="W1436">
        <v>1745</v>
      </c>
      <c r="X1436">
        <v>1452</v>
      </c>
    </row>
    <row r="1437" spans="1:24" hidden="1" x14ac:dyDescent="0.25">
      <c r="A1437" s="74" t="str">
        <f t="shared" si="22"/>
        <v>28069</v>
      </c>
      <c r="B1437">
        <v>28</v>
      </c>
      <c r="C1437">
        <v>69</v>
      </c>
      <c r="D1437" t="s">
        <v>272</v>
      </c>
      <c r="E1437" t="s">
        <v>1120</v>
      </c>
      <c r="F1437">
        <v>9742</v>
      </c>
      <c r="G1437">
        <v>4889</v>
      </c>
      <c r="H1437">
        <v>4853</v>
      </c>
      <c r="I1437">
        <v>1659</v>
      </c>
      <c r="J1437">
        <v>1666</v>
      </c>
      <c r="K1437">
        <v>3024</v>
      </c>
      <c r="L1437">
        <v>2955</v>
      </c>
      <c r="M1437">
        <v>164</v>
      </c>
      <c r="N1437">
        <v>176</v>
      </c>
      <c r="O1437">
        <v>4</v>
      </c>
      <c r="P1437">
        <v>15</v>
      </c>
      <c r="Q1437">
        <v>0</v>
      </c>
      <c r="R1437">
        <v>0</v>
      </c>
      <c r="S1437">
        <v>38</v>
      </c>
      <c r="T1437">
        <v>41</v>
      </c>
      <c r="U1437">
        <v>4843</v>
      </c>
      <c r="V1437">
        <v>4807</v>
      </c>
      <c r="W1437">
        <v>46</v>
      </c>
      <c r="X1437">
        <v>46</v>
      </c>
    </row>
    <row r="1438" spans="1:24" hidden="1" x14ac:dyDescent="0.25">
      <c r="A1438" s="74" t="str">
        <f t="shared" si="22"/>
        <v>28071</v>
      </c>
      <c r="B1438">
        <v>28</v>
      </c>
      <c r="C1438">
        <v>71</v>
      </c>
      <c r="D1438" t="s">
        <v>272</v>
      </c>
      <c r="E1438" t="s">
        <v>267</v>
      </c>
      <c r="F1438">
        <v>54019</v>
      </c>
      <c r="G1438">
        <v>26222</v>
      </c>
      <c r="H1438">
        <v>27797</v>
      </c>
      <c r="I1438">
        <v>19301</v>
      </c>
      <c r="J1438">
        <v>19797</v>
      </c>
      <c r="K1438">
        <v>5830</v>
      </c>
      <c r="L1438">
        <v>6979</v>
      </c>
      <c r="M1438">
        <v>97</v>
      </c>
      <c r="N1438">
        <v>80</v>
      </c>
      <c r="O1438">
        <v>614</v>
      </c>
      <c r="P1438">
        <v>568</v>
      </c>
      <c r="Q1438">
        <v>26</v>
      </c>
      <c r="R1438">
        <v>22</v>
      </c>
      <c r="S1438">
        <v>354</v>
      </c>
      <c r="T1438">
        <v>351</v>
      </c>
      <c r="U1438">
        <v>25508</v>
      </c>
      <c r="V1438">
        <v>27069</v>
      </c>
      <c r="W1438">
        <v>714</v>
      </c>
      <c r="X1438">
        <v>728</v>
      </c>
    </row>
    <row r="1439" spans="1:24" hidden="1" x14ac:dyDescent="0.25">
      <c r="A1439" s="74" t="str">
        <f t="shared" si="22"/>
        <v>28073</v>
      </c>
      <c r="B1439">
        <v>28</v>
      </c>
      <c r="C1439">
        <v>73</v>
      </c>
      <c r="D1439" t="s">
        <v>272</v>
      </c>
      <c r="E1439" t="s">
        <v>168</v>
      </c>
      <c r="F1439">
        <v>63343</v>
      </c>
      <c r="G1439">
        <v>30387</v>
      </c>
      <c r="H1439">
        <v>32956</v>
      </c>
      <c r="I1439">
        <v>23351</v>
      </c>
      <c r="J1439">
        <v>24571</v>
      </c>
      <c r="K1439">
        <v>6019</v>
      </c>
      <c r="L1439">
        <v>7273</v>
      </c>
      <c r="M1439">
        <v>129</v>
      </c>
      <c r="N1439">
        <v>90</v>
      </c>
      <c r="O1439">
        <v>425</v>
      </c>
      <c r="P1439">
        <v>547</v>
      </c>
      <c r="Q1439">
        <v>27</v>
      </c>
      <c r="R1439">
        <v>27</v>
      </c>
      <c r="S1439">
        <v>436</v>
      </c>
      <c r="T1439">
        <v>448</v>
      </c>
      <c r="U1439">
        <v>29465</v>
      </c>
      <c r="V1439">
        <v>32034</v>
      </c>
      <c r="W1439">
        <v>922</v>
      </c>
      <c r="X1439">
        <v>922</v>
      </c>
    </row>
    <row r="1440" spans="1:24" hidden="1" x14ac:dyDescent="0.25">
      <c r="A1440" s="74" t="str">
        <f t="shared" si="22"/>
        <v>28075</v>
      </c>
      <c r="B1440">
        <v>28</v>
      </c>
      <c r="C1440">
        <v>75</v>
      </c>
      <c r="D1440" t="s">
        <v>272</v>
      </c>
      <c r="E1440" t="s">
        <v>169</v>
      </c>
      <c r="F1440">
        <v>74125</v>
      </c>
      <c r="G1440">
        <v>35903</v>
      </c>
      <c r="H1440">
        <v>38222</v>
      </c>
      <c r="I1440">
        <v>19673</v>
      </c>
      <c r="J1440">
        <v>20045</v>
      </c>
      <c r="K1440">
        <v>15445</v>
      </c>
      <c r="L1440">
        <v>17311</v>
      </c>
      <c r="M1440">
        <v>112</v>
      </c>
      <c r="N1440">
        <v>146</v>
      </c>
      <c r="O1440">
        <v>267</v>
      </c>
      <c r="P1440">
        <v>291</v>
      </c>
      <c r="Q1440">
        <v>18</v>
      </c>
      <c r="R1440">
        <v>18</v>
      </c>
      <c r="S1440">
        <v>388</v>
      </c>
      <c r="T1440">
        <v>411</v>
      </c>
      <c r="U1440">
        <v>35020</v>
      </c>
      <c r="V1440">
        <v>37412</v>
      </c>
      <c r="W1440">
        <v>883</v>
      </c>
      <c r="X1440">
        <v>810</v>
      </c>
    </row>
    <row r="1441" spans="1:24" hidden="1" x14ac:dyDescent="0.25">
      <c r="A1441" s="74" t="str">
        <f t="shared" si="22"/>
        <v>28077</v>
      </c>
      <c r="B1441">
        <v>28</v>
      </c>
      <c r="C1441">
        <v>77</v>
      </c>
      <c r="D1441" t="s">
        <v>272</v>
      </c>
      <c r="E1441" t="s">
        <v>170</v>
      </c>
      <c r="F1441">
        <v>12586</v>
      </c>
      <c r="G1441">
        <v>6101</v>
      </c>
      <c r="H1441">
        <v>6485</v>
      </c>
      <c r="I1441">
        <v>4094</v>
      </c>
      <c r="J1441">
        <v>4208</v>
      </c>
      <c r="K1441">
        <v>1892</v>
      </c>
      <c r="L1441">
        <v>2187</v>
      </c>
      <c r="M1441">
        <v>21</v>
      </c>
      <c r="N1441">
        <v>13</v>
      </c>
      <c r="O1441">
        <v>28</v>
      </c>
      <c r="P1441">
        <v>24</v>
      </c>
      <c r="Q1441">
        <v>0</v>
      </c>
      <c r="R1441">
        <v>2</v>
      </c>
      <c r="S1441">
        <v>66</v>
      </c>
      <c r="T1441">
        <v>51</v>
      </c>
      <c r="U1441">
        <v>5921</v>
      </c>
      <c r="V1441">
        <v>6391</v>
      </c>
      <c r="W1441">
        <v>180</v>
      </c>
      <c r="X1441">
        <v>94</v>
      </c>
    </row>
    <row r="1442" spans="1:24" hidden="1" x14ac:dyDescent="0.25">
      <c r="A1442" s="74" t="str">
        <f t="shared" si="22"/>
        <v>28079</v>
      </c>
      <c r="B1442">
        <v>28</v>
      </c>
      <c r="C1442">
        <v>79</v>
      </c>
      <c r="D1442" t="s">
        <v>272</v>
      </c>
      <c r="E1442" t="s">
        <v>1121</v>
      </c>
      <c r="F1442">
        <v>22786</v>
      </c>
      <c r="G1442">
        <v>11755</v>
      </c>
      <c r="H1442">
        <v>11031</v>
      </c>
      <c r="I1442">
        <v>5672</v>
      </c>
      <c r="J1442">
        <v>5588</v>
      </c>
      <c r="K1442">
        <v>5123</v>
      </c>
      <c r="L1442">
        <v>4480</v>
      </c>
      <c r="M1442">
        <v>770</v>
      </c>
      <c r="N1442">
        <v>776</v>
      </c>
      <c r="O1442">
        <v>63</v>
      </c>
      <c r="P1442">
        <v>54</v>
      </c>
      <c r="Q1442">
        <v>3</v>
      </c>
      <c r="R1442">
        <v>0</v>
      </c>
      <c r="S1442">
        <v>124</v>
      </c>
      <c r="T1442">
        <v>133</v>
      </c>
      <c r="U1442">
        <v>11140</v>
      </c>
      <c r="V1442">
        <v>10541</v>
      </c>
      <c r="W1442">
        <v>615</v>
      </c>
      <c r="X1442">
        <v>490</v>
      </c>
    </row>
    <row r="1443" spans="1:24" hidden="1" x14ac:dyDescent="0.25">
      <c r="A1443" s="74" t="str">
        <f t="shared" si="22"/>
        <v>28081</v>
      </c>
      <c r="B1443">
        <v>28</v>
      </c>
      <c r="C1443">
        <v>81</v>
      </c>
      <c r="D1443" t="s">
        <v>272</v>
      </c>
      <c r="E1443" t="s">
        <v>171</v>
      </c>
      <c r="F1443">
        <v>85436</v>
      </c>
      <c r="G1443">
        <v>40792</v>
      </c>
      <c r="H1443">
        <v>44644</v>
      </c>
      <c r="I1443">
        <v>27633</v>
      </c>
      <c r="J1443">
        <v>29459</v>
      </c>
      <c r="K1443">
        <v>12077</v>
      </c>
      <c r="L1443">
        <v>14037</v>
      </c>
      <c r="M1443">
        <v>117</v>
      </c>
      <c r="N1443">
        <v>121</v>
      </c>
      <c r="O1443">
        <v>384</v>
      </c>
      <c r="P1443">
        <v>443</v>
      </c>
      <c r="Q1443">
        <v>12</v>
      </c>
      <c r="R1443">
        <v>15</v>
      </c>
      <c r="S1443">
        <v>569</v>
      </c>
      <c r="T1443">
        <v>569</v>
      </c>
      <c r="U1443">
        <v>39514</v>
      </c>
      <c r="V1443">
        <v>43588</v>
      </c>
      <c r="W1443">
        <v>1278</v>
      </c>
      <c r="X1443">
        <v>1056</v>
      </c>
    </row>
    <row r="1444" spans="1:24" hidden="1" x14ac:dyDescent="0.25">
      <c r="A1444" s="74" t="str">
        <f t="shared" si="22"/>
        <v>28083</v>
      </c>
      <c r="B1444">
        <v>28</v>
      </c>
      <c r="C1444">
        <v>83</v>
      </c>
      <c r="D1444" t="s">
        <v>272</v>
      </c>
      <c r="E1444" t="s">
        <v>1122</v>
      </c>
      <c r="F1444">
        <v>28183</v>
      </c>
      <c r="G1444">
        <v>13117</v>
      </c>
      <c r="H1444">
        <v>15066</v>
      </c>
      <c r="I1444">
        <v>3168</v>
      </c>
      <c r="J1444">
        <v>3351</v>
      </c>
      <c r="K1444">
        <v>9676</v>
      </c>
      <c r="L1444">
        <v>11459</v>
      </c>
      <c r="M1444">
        <v>80</v>
      </c>
      <c r="N1444">
        <v>56</v>
      </c>
      <c r="O1444">
        <v>100</v>
      </c>
      <c r="P1444">
        <v>72</v>
      </c>
      <c r="Q1444">
        <v>1</v>
      </c>
      <c r="R1444">
        <v>2</v>
      </c>
      <c r="S1444">
        <v>92</v>
      </c>
      <c r="T1444">
        <v>126</v>
      </c>
      <c r="U1444">
        <v>12686</v>
      </c>
      <c r="V1444">
        <v>14703</v>
      </c>
      <c r="W1444">
        <v>431</v>
      </c>
      <c r="X1444">
        <v>363</v>
      </c>
    </row>
    <row r="1445" spans="1:24" hidden="1" x14ac:dyDescent="0.25">
      <c r="A1445" s="74" t="str">
        <f t="shared" si="22"/>
        <v>28085</v>
      </c>
      <c r="B1445">
        <v>28</v>
      </c>
      <c r="C1445">
        <v>85</v>
      </c>
      <c r="D1445" t="s">
        <v>272</v>
      </c>
      <c r="E1445" t="s">
        <v>62</v>
      </c>
      <c r="F1445">
        <v>34153</v>
      </c>
      <c r="G1445">
        <v>16313</v>
      </c>
      <c r="H1445">
        <v>17840</v>
      </c>
      <c r="I1445">
        <v>11289</v>
      </c>
      <c r="J1445">
        <v>11902</v>
      </c>
      <c r="K1445">
        <v>4754</v>
      </c>
      <c r="L1445">
        <v>5589</v>
      </c>
      <c r="M1445">
        <v>31</v>
      </c>
      <c r="N1445">
        <v>54</v>
      </c>
      <c r="O1445">
        <v>66</v>
      </c>
      <c r="P1445">
        <v>79</v>
      </c>
      <c r="Q1445">
        <v>4</v>
      </c>
      <c r="R1445">
        <v>11</v>
      </c>
      <c r="S1445">
        <v>169</v>
      </c>
      <c r="T1445">
        <v>205</v>
      </c>
      <c r="U1445">
        <v>16068</v>
      </c>
      <c r="V1445">
        <v>17625</v>
      </c>
      <c r="W1445">
        <v>245</v>
      </c>
      <c r="X1445">
        <v>215</v>
      </c>
    </row>
    <row r="1446" spans="1:24" hidden="1" x14ac:dyDescent="0.25">
      <c r="A1446" s="74" t="str">
        <f t="shared" si="22"/>
        <v>28087</v>
      </c>
      <c r="B1446">
        <v>28</v>
      </c>
      <c r="C1446">
        <v>87</v>
      </c>
      <c r="D1446" t="s">
        <v>272</v>
      </c>
      <c r="E1446" t="s">
        <v>173</v>
      </c>
      <c r="F1446">
        <v>58595</v>
      </c>
      <c r="G1446">
        <v>27911</v>
      </c>
      <c r="H1446">
        <v>30684</v>
      </c>
      <c r="I1446">
        <v>15320</v>
      </c>
      <c r="J1446">
        <v>15607</v>
      </c>
      <c r="K1446">
        <v>11920</v>
      </c>
      <c r="L1446">
        <v>14305</v>
      </c>
      <c r="M1446">
        <v>69</v>
      </c>
      <c r="N1446">
        <v>97</v>
      </c>
      <c r="O1446">
        <v>269</v>
      </c>
      <c r="P1446">
        <v>331</v>
      </c>
      <c r="Q1446">
        <v>17</v>
      </c>
      <c r="R1446">
        <v>20</v>
      </c>
      <c r="S1446">
        <v>316</v>
      </c>
      <c r="T1446">
        <v>324</v>
      </c>
      <c r="U1446">
        <v>27237</v>
      </c>
      <c r="V1446">
        <v>30142</v>
      </c>
      <c r="W1446">
        <v>674</v>
      </c>
      <c r="X1446">
        <v>542</v>
      </c>
    </row>
    <row r="1447" spans="1:24" hidden="1" x14ac:dyDescent="0.25">
      <c r="A1447" s="74" t="str">
        <f t="shared" si="22"/>
        <v>28089</v>
      </c>
      <c r="B1447">
        <v>28</v>
      </c>
      <c r="C1447">
        <v>89</v>
      </c>
      <c r="D1447" t="s">
        <v>272</v>
      </c>
      <c r="E1447" t="s">
        <v>175</v>
      </c>
      <c r="F1447">
        <v>106272</v>
      </c>
      <c r="G1447">
        <v>50767</v>
      </c>
      <c r="H1447">
        <v>55505</v>
      </c>
      <c r="I1447">
        <v>29892</v>
      </c>
      <c r="J1447">
        <v>31179</v>
      </c>
      <c r="K1447">
        <v>18690</v>
      </c>
      <c r="L1447">
        <v>21993</v>
      </c>
      <c r="M1447">
        <v>182</v>
      </c>
      <c r="N1447">
        <v>184</v>
      </c>
      <c r="O1447">
        <v>1455</v>
      </c>
      <c r="P1447">
        <v>1502</v>
      </c>
      <c r="Q1447">
        <v>42</v>
      </c>
      <c r="R1447">
        <v>31</v>
      </c>
      <c r="S1447">
        <v>506</v>
      </c>
      <c r="T1447">
        <v>616</v>
      </c>
      <c r="U1447">
        <v>49122</v>
      </c>
      <c r="V1447">
        <v>53816</v>
      </c>
      <c r="W1447">
        <v>1645</v>
      </c>
      <c r="X1447">
        <v>1689</v>
      </c>
    </row>
    <row r="1448" spans="1:24" hidden="1" x14ac:dyDescent="0.25">
      <c r="A1448" s="74" t="str">
        <f t="shared" si="22"/>
        <v>28091</v>
      </c>
      <c r="B1448">
        <v>28</v>
      </c>
      <c r="C1448">
        <v>91</v>
      </c>
      <c r="D1448" t="s">
        <v>272</v>
      </c>
      <c r="E1448" t="s">
        <v>65</v>
      </c>
      <c r="F1448">
        <v>24573</v>
      </c>
      <c r="G1448">
        <v>11937</v>
      </c>
      <c r="H1448">
        <v>12636</v>
      </c>
      <c r="I1448">
        <v>7935</v>
      </c>
      <c r="J1448">
        <v>8405</v>
      </c>
      <c r="K1448">
        <v>3766</v>
      </c>
      <c r="L1448">
        <v>3994</v>
      </c>
      <c r="M1448">
        <v>35</v>
      </c>
      <c r="N1448">
        <v>33</v>
      </c>
      <c r="O1448">
        <v>42</v>
      </c>
      <c r="P1448">
        <v>48</v>
      </c>
      <c r="Q1448">
        <v>3</v>
      </c>
      <c r="R1448">
        <v>11</v>
      </c>
      <c r="S1448">
        <v>156</v>
      </c>
      <c r="T1448">
        <v>145</v>
      </c>
      <c r="U1448">
        <v>11696</v>
      </c>
      <c r="V1448">
        <v>12444</v>
      </c>
      <c r="W1448">
        <v>241</v>
      </c>
      <c r="X1448">
        <v>192</v>
      </c>
    </row>
    <row r="1449" spans="1:24" hidden="1" x14ac:dyDescent="0.25">
      <c r="A1449" s="74" t="str">
        <f t="shared" si="22"/>
        <v>28093</v>
      </c>
      <c r="B1449">
        <v>28</v>
      </c>
      <c r="C1449">
        <v>93</v>
      </c>
      <c r="D1449" t="s">
        <v>272</v>
      </c>
      <c r="E1449" t="s">
        <v>177</v>
      </c>
      <c r="F1449">
        <v>35294</v>
      </c>
      <c r="G1449">
        <v>17466</v>
      </c>
      <c r="H1449">
        <v>17828</v>
      </c>
      <c r="I1449">
        <v>9067</v>
      </c>
      <c r="J1449">
        <v>8964</v>
      </c>
      <c r="K1449">
        <v>8084</v>
      </c>
      <c r="L1449">
        <v>8524</v>
      </c>
      <c r="M1449">
        <v>75</v>
      </c>
      <c r="N1449">
        <v>81</v>
      </c>
      <c r="O1449">
        <v>41</v>
      </c>
      <c r="P1449">
        <v>62</v>
      </c>
      <c r="Q1449">
        <v>5</v>
      </c>
      <c r="R1449">
        <v>17</v>
      </c>
      <c r="S1449">
        <v>194</v>
      </c>
      <c r="T1449">
        <v>180</v>
      </c>
      <c r="U1449">
        <v>16694</v>
      </c>
      <c r="V1449">
        <v>17199</v>
      </c>
      <c r="W1449">
        <v>772</v>
      </c>
      <c r="X1449">
        <v>629</v>
      </c>
    </row>
    <row r="1450" spans="1:24" hidden="1" x14ac:dyDescent="0.25">
      <c r="A1450" s="74" t="str">
        <f t="shared" si="22"/>
        <v>28095</v>
      </c>
      <c r="B1450">
        <v>28</v>
      </c>
      <c r="C1450">
        <v>95</v>
      </c>
      <c r="D1450" t="s">
        <v>272</v>
      </c>
      <c r="E1450" t="s">
        <v>179</v>
      </c>
      <c r="F1450">
        <v>35252</v>
      </c>
      <c r="G1450">
        <v>16780</v>
      </c>
      <c r="H1450">
        <v>18472</v>
      </c>
      <c r="I1450">
        <v>11556</v>
      </c>
      <c r="J1450">
        <v>12424</v>
      </c>
      <c r="K1450">
        <v>4986</v>
      </c>
      <c r="L1450">
        <v>5757</v>
      </c>
      <c r="M1450">
        <v>41</v>
      </c>
      <c r="N1450">
        <v>50</v>
      </c>
      <c r="O1450">
        <v>40</v>
      </c>
      <c r="P1450">
        <v>56</v>
      </c>
      <c r="Q1450">
        <v>1</v>
      </c>
      <c r="R1450">
        <v>4</v>
      </c>
      <c r="S1450">
        <v>156</v>
      </c>
      <c r="T1450">
        <v>181</v>
      </c>
      <c r="U1450">
        <v>16503</v>
      </c>
      <c r="V1450">
        <v>18272</v>
      </c>
      <c r="W1450">
        <v>277</v>
      </c>
      <c r="X1450">
        <v>200</v>
      </c>
    </row>
    <row r="1451" spans="1:24" hidden="1" x14ac:dyDescent="0.25">
      <c r="A1451" s="74" t="str">
        <f t="shared" si="22"/>
        <v>28097</v>
      </c>
      <c r="B1451">
        <v>28</v>
      </c>
      <c r="C1451">
        <v>97</v>
      </c>
      <c r="D1451" t="s">
        <v>272</v>
      </c>
      <c r="E1451" t="s">
        <v>180</v>
      </c>
      <c r="F1451">
        <v>9775</v>
      </c>
      <c r="G1451">
        <v>4699</v>
      </c>
      <c r="H1451">
        <v>5076</v>
      </c>
      <c r="I1451">
        <v>2535</v>
      </c>
      <c r="J1451">
        <v>2666</v>
      </c>
      <c r="K1451">
        <v>2048</v>
      </c>
      <c r="L1451">
        <v>2327</v>
      </c>
      <c r="M1451">
        <v>21</v>
      </c>
      <c r="N1451">
        <v>15</v>
      </c>
      <c r="O1451">
        <v>51</v>
      </c>
      <c r="P1451">
        <v>23</v>
      </c>
      <c r="Q1451">
        <v>0</v>
      </c>
      <c r="R1451">
        <v>2</v>
      </c>
      <c r="S1451">
        <v>44</v>
      </c>
      <c r="T1451">
        <v>43</v>
      </c>
      <c r="U1451">
        <v>4631</v>
      </c>
      <c r="V1451">
        <v>5000</v>
      </c>
      <c r="W1451">
        <v>68</v>
      </c>
      <c r="X1451">
        <v>76</v>
      </c>
    </row>
    <row r="1452" spans="1:24" hidden="1" x14ac:dyDescent="0.25">
      <c r="A1452" s="74" t="str">
        <f t="shared" si="22"/>
        <v>28099</v>
      </c>
      <c r="B1452">
        <v>28</v>
      </c>
      <c r="C1452">
        <v>99</v>
      </c>
      <c r="D1452" t="s">
        <v>272</v>
      </c>
      <c r="E1452" t="s">
        <v>1123</v>
      </c>
      <c r="F1452">
        <v>29118</v>
      </c>
      <c r="G1452">
        <v>13895</v>
      </c>
      <c r="H1452">
        <v>15223</v>
      </c>
      <c r="I1452">
        <v>8258</v>
      </c>
      <c r="J1452">
        <v>8876</v>
      </c>
      <c r="K1452">
        <v>2826</v>
      </c>
      <c r="L1452">
        <v>3369</v>
      </c>
      <c r="M1452">
        <v>2461</v>
      </c>
      <c r="N1452">
        <v>2637</v>
      </c>
      <c r="O1452">
        <v>69</v>
      </c>
      <c r="P1452">
        <v>61</v>
      </c>
      <c r="Q1452">
        <v>8</v>
      </c>
      <c r="R1452">
        <v>8</v>
      </c>
      <c r="S1452">
        <v>273</v>
      </c>
      <c r="T1452">
        <v>272</v>
      </c>
      <c r="U1452">
        <v>13566</v>
      </c>
      <c r="V1452">
        <v>14902</v>
      </c>
      <c r="W1452">
        <v>329</v>
      </c>
      <c r="X1452">
        <v>321</v>
      </c>
    </row>
    <row r="1453" spans="1:24" hidden="1" x14ac:dyDescent="0.25">
      <c r="A1453" s="74" t="str">
        <f t="shared" si="22"/>
        <v>28101</v>
      </c>
      <c r="B1453">
        <v>28</v>
      </c>
      <c r="C1453">
        <v>101</v>
      </c>
      <c r="D1453" t="s">
        <v>272</v>
      </c>
      <c r="E1453" t="s">
        <v>274</v>
      </c>
      <c r="F1453">
        <v>21018</v>
      </c>
      <c r="G1453">
        <v>10059</v>
      </c>
      <c r="H1453">
        <v>10959</v>
      </c>
      <c r="I1453">
        <v>6362</v>
      </c>
      <c r="J1453">
        <v>6576</v>
      </c>
      <c r="K1453">
        <v>2947</v>
      </c>
      <c r="L1453">
        <v>3619</v>
      </c>
      <c r="M1453">
        <v>582</v>
      </c>
      <c r="N1453">
        <v>590</v>
      </c>
      <c r="O1453">
        <v>48</v>
      </c>
      <c r="P1453">
        <v>57</v>
      </c>
      <c r="Q1453">
        <v>4</v>
      </c>
      <c r="R1453">
        <v>3</v>
      </c>
      <c r="S1453">
        <v>116</v>
      </c>
      <c r="T1453">
        <v>114</v>
      </c>
      <c r="U1453">
        <v>9837</v>
      </c>
      <c r="V1453">
        <v>10771</v>
      </c>
      <c r="W1453">
        <v>222</v>
      </c>
      <c r="X1453">
        <v>188</v>
      </c>
    </row>
    <row r="1454" spans="1:24" hidden="1" x14ac:dyDescent="0.25">
      <c r="A1454" s="74" t="str">
        <f t="shared" si="22"/>
        <v>28103</v>
      </c>
      <c r="B1454">
        <v>28</v>
      </c>
      <c r="C1454">
        <v>103</v>
      </c>
      <c r="D1454" t="s">
        <v>272</v>
      </c>
      <c r="E1454" t="s">
        <v>1124</v>
      </c>
      <c r="F1454">
        <v>10417</v>
      </c>
      <c r="G1454">
        <v>4916</v>
      </c>
      <c r="H1454">
        <v>5501</v>
      </c>
      <c r="I1454">
        <v>1319</v>
      </c>
      <c r="J1454">
        <v>1467</v>
      </c>
      <c r="K1454">
        <v>3519</v>
      </c>
      <c r="L1454">
        <v>3962</v>
      </c>
      <c r="M1454">
        <v>22</v>
      </c>
      <c r="N1454">
        <v>13</v>
      </c>
      <c r="O1454">
        <v>10</v>
      </c>
      <c r="P1454">
        <v>17</v>
      </c>
      <c r="Q1454">
        <v>2</v>
      </c>
      <c r="R1454">
        <v>2</v>
      </c>
      <c r="S1454">
        <v>44</v>
      </c>
      <c r="T1454">
        <v>40</v>
      </c>
      <c r="U1454">
        <v>4839</v>
      </c>
      <c r="V1454">
        <v>5426</v>
      </c>
      <c r="W1454">
        <v>77</v>
      </c>
      <c r="X1454">
        <v>75</v>
      </c>
    </row>
    <row r="1455" spans="1:24" hidden="1" x14ac:dyDescent="0.25">
      <c r="A1455" s="74" t="str">
        <f t="shared" si="22"/>
        <v>28105</v>
      </c>
      <c r="B1455">
        <v>28</v>
      </c>
      <c r="C1455">
        <v>105</v>
      </c>
      <c r="D1455" t="s">
        <v>272</v>
      </c>
      <c r="E1455" t="s">
        <v>1125</v>
      </c>
      <c r="F1455">
        <v>49587</v>
      </c>
      <c r="G1455">
        <v>24750</v>
      </c>
      <c r="H1455">
        <v>24837</v>
      </c>
      <c r="I1455">
        <v>14895</v>
      </c>
      <c r="J1455">
        <v>13616</v>
      </c>
      <c r="K1455">
        <v>8496</v>
      </c>
      <c r="L1455">
        <v>10134</v>
      </c>
      <c r="M1455">
        <v>67</v>
      </c>
      <c r="N1455">
        <v>68</v>
      </c>
      <c r="O1455">
        <v>935</v>
      </c>
      <c r="P1455">
        <v>705</v>
      </c>
      <c r="Q1455">
        <v>29</v>
      </c>
      <c r="R1455">
        <v>11</v>
      </c>
      <c r="S1455">
        <v>328</v>
      </c>
      <c r="T1455">
        <v>303</v>
      </c>
      <c r="U1455">
        <v>24338</v>
      </c>
      <c r="V1455">
        <v>24390</v>
      </c>
      <c r="W1455">
        <v>412</v>
      </c>
      <c r="X1455">
        <v>447</v>
      </c>
    </row>
    <row r="1456" spans="1:24" hidden="1" x14ac:dyDescent="0.25">
      <c r="A1456" s="74" t="str">
        <f t="shared" si="22"/>
        <v>28107</v>
      </c>
      <c r="B1456">
        <v>28</v>
      </c>
      <c r="C1456">
        <v>107</v>
      </c>
      <c r="D1456" t="s">
        <v>272</v>
      </c>
      <c r="E1456" t="s">
        <v>1126</v>
      </c>
      <c r="F1456">
        <v>34192</v>
      </c>
      <c r="G1456">
        <v>16373</v>
      </c>
      <c r="H1456">
        <v>17819</v>
      </c>
      <c r="I1456">
        <v>8071</v>
      </c>
      <c r="J1456">
        <v>8426</v>
      </c>
      <c r="K1456">
        <v>8045</v>
      </c>
      <c r="L1456">
        <v>9069</v>
      </c>
      <c r="M1456">
        <v>52</v>
      </c>
      <c r="N1456">
        <v>60</v>
      </c>
      <c r="O1456">
        <v>31</v>
      </c>
      <c r="P1456">
        <v>38</v>
      </c>
      <c r="Q1456">
        <v>1</v>
      </c>
      <c r="R1456">
        <v>1</v>
      </c>
      <c r="S1456">
        <v>173</v>
      </c>
      <c r="T1456">
        <v>225</v>
      </c>
      <c r="U1456">
        <v>16013</v>
      </c>
      <c r="V1456">
        <v>17421</v>
      </c>
      <c r="W1456">
        <v>360</v>
      </c>
      <c r="X1456">
        <v>398</v>
      </c>
    </row>
    <row r="1457" spans="1:24" hidden="1" x14ac:dyDescent="0.25">
      <c r="A1457" s="74" t="str">
        <f t="shared" si="22"/>
        <v>28109</v>
      </c>
      <c r="B1457">
        <v>28</v>
      </c>
      <c r="C1457">
        <v>109</v>
      </c>
      <c r="D1457" t="s">
        <v>272</v>
      </c>
      <c r="E1457" t="s">
        <v>1127</v>
      </c>
      <c r="F1457">
        <v>55535</v>
      </c>
      <c r="G1457">
        <v>27314</v>
      </c>
      <c r="H1457">
        <v>28221</v>
      </c>
      <c r="I1457">
        <v>23085</v>
      </c>
      <c r="J1457">
        <v>23815</v>
      </c>
      <c r="K1457">
        <v>3320</v>
      </c>
      <c r="L1457">
        <v>3519</v>
      </c>
      <c r="M1457">
        <v>191</v>
      </c>
      <c r="N1457">
        <v>214</v>
      </c>
      <c r="O1457">
        <v>109</v>
      </c>
      <c r="P1457">
        <v>134</v>
      </c>
      <c r="Q1457">
        <v>20</v>
      </c>
      <c r="R1457">
        <v>29</v>
      </c>
      <c r="S1457">
        <v>589</v>
      </c>
      <c r="T1457">
        <v>510</v>
      </c>
      <c r="U1457">
        <v>26387</v>
      </c>
      <c r="V1457">
        <v>27343</v>
      </c>
      <c r="W1457">
        <v>927</v>
      </c>
      <c r="X1457">
        <v>878</v>
      </c>
    </row>
    <row r="1458" spans="1:24" hidden="1" x14ac:dyDescent="0.25">
      <c r="A1458" s="74" t="str">
        <f t="shared" si="22"/>
        <v>28111</v>
      </c>
      <c r="B1458">
        <v>28</v>
      </c>
      <c r="C1458">
        <v>111</v>
      </c>
      <c r="D1458" t="s">
        <v>272</v>
      </c>
      <c r="E1458" t="s">
        <v>182</v>
      </c>
      <c r="F1458">
        <v>11973</v>
      </c>
      <c r="G1458">
        <v>5858</v>
      </c>
      <c r="H1458">
        <v>6115</v>
      </c>
      <c r="I1458">
        <v>4637</v>
      </c>
      <c r="J1458">
        <v>4794</v>
      </c>
      <c r="K1458">
        <v>1106</v>
      </c>
      <c r="L1458">
        <v>1193</v>
      </c>
      <c r="M1458">
        <v>33</v>
      </c>
      <c r="N1458">
        <v>28</v>
      </c>
      <c r="O1458">
        <v>13</v>
      </c>
      <c r="P1458">
        <v>12</v>
      </c>
      <c r="Q1458">
        <v>5</v>
      </c>
      <c r="R1458">
        <v>5</v>
      </c>
      <c r="S1458">
        <v>64</v>
      </c>
      <c r="T1458">
        <v>83</v>
      </c>
      <c r="U1458">
        <v>5760</v>
      </c>
      <c r="V1458">
        <v>6026</v>
      </c>
      <c r="W1458">
        <v>98</v>
      </c>
      <c r="X1458">
        <v>89</v>
      </c>
    </row>
    <row r="1459" spans="1:24" hidden="1" x14ac:dyDescent="0.25">
      <c r="A1459" s="74" t="str">
        <f t="shared" si="22"/>
        <v>28113</v>
      </c>
      <c r="B1459">
        <v>28</v>
      </c>
      <c r="C1459">
        <v>113</v>
      </c>
      <c r="D1459" t="s">
        <v>272</v>
      </c>
      <c r="E1459" t="s">
        <v>184</v>
      </c>
      <c r="F1459">
        <v>39288</v>
      </c>
      <c r="G1459">
        <v>18571</v>
      </c>
      <c r="H1459">
        <v>20717</v>
      </c>
      <c r="I1459">
        <v>8298</v>
      </c>
      <c r="J1459">
        <v>8920</v>
      </c>
      <c r="K1459">
        <v>9873</v>
      </c>
      <c r="L1459">
        <v>11379</v>
      </c>
      <c r="M1459">
        <v>83</v>
      </c>
      <c r="N1459">
        <v>76</v>
      </c>
      <c r="O1459">
        <v>151</v>
      </c>
      <c r="P1459">
        <v>122</v>
      </c>
      <c r="Q1459">
        <v>5</v>
      </c>
      <c r="R1459">
        <v>8</v>
      </c>
      <c r="S1459">
        <v>161</v>
      </c>
      <c r="T1459">
        <v>212</v>
      </c>
      <c r="U1459">
        <v>18251</v>
      </c>
      <c r="V1459">
        <v>20408</v>
      </c>
      <c r="W1459">
        <v>320</v>
      </c>
      <c r="X1459">
        <v>309</v>
      </c>
    </row>
    <row r="1460" spans="1:24" hidden="1" x14ac:dyDescent="0.25">
      <c r="A1460" s="74" t="str">
        <f t="shared" si="22"/>
        <v>28115</v>
      </c>
      <c r="B1460">
        <v>28</v>
      </c>
      <c r="C1460">
        <v>115</v>
      </c>
      <c r="D1460" t="s">
        <v>272</v>
      </c>
      <c r="E1460" t="s">
        <v>1128</v>
      </c>
      <c r="F1460">
        <v>32174</v>
      </c>
      <c r="G1460">
        <v>15735</v>
      </c>
      <c r="H1460">
        <v>16439</v>
      </c>
      <c r="I1460">
        <v>12859</v>
      </c>
      <c r="J1460">
        <v>13448</v>
      </c>
      <c r="K1460">
        <v>2418</v>
      </c>
      <c r="L1460">
        <v>2614</v>
      </c>
      <c r="M1460">
        <v>100</v>
      </c>
      <c r="N1460">
        <v>93</v>
      </c>
      <c r="O1460">
        <v>73</v>
      </c>
      <c r="P1460">
        <v>65</v>
      </c>
      <c r="Q1460">
        <v>15</v>
      </c>
      <c r="R1460">
        <v>4</v>
      </c>
      <c r="S1460">
        <v>270</v>
      </c>
      <c r="T1460">
        <v>215</v>
      </c>
      <c r="U1460">
        <v>14516</v>
      </c>
      <c r="V1460">
        <v>15311</v>
      </c>
      <c r="W1460">
        <v>1219</v>
      </c>
      <c r="X1460">
        <v>1128</v>
      </c>
    </row>
    <row r="1461" spans="1:24" hidden="1" x14ac:dyDescent="0.25">
      <c r="A1461" s="74" t="str">
        <f t="shared" si="22"/>
        <v>28117</v>
      </c>
      <c r="B1461">
        <v>28</v>
      </c>
      <c r="C1461">
        <v>117</v>
      </c>
      <c r="D1461" t="s">
        <v>272</v>
      </c>
      <c r="E1461" t="s">
        <v>1129</v>
      </c>
      <c r="F1461">
        <v>25126</v>
      </c>
      <c r="G1461">
        <v>12331</v>
      </c>
      <c r="H1461">
        <v>12795</v>
      </c>
      <c r="I1461">
        <v>10284</v>
      </c>
      <c r="J1461">
        <v>10741</v>
      </c>
      <c r="K1461">
        <v>1787</v>
      </c>
      <c r="L1461">
        <v>1816</v>
      </c>
      <c r="M1461">
        <v>44</v>
      </c>
      <c r="N1461">
        <v>29</v>
      </c>
      <c r="O1461">
        <v>28</v>
      </c>
      <c r="P1461">
        <v>40</v>
      </c>
      <c r="Q1461">
        <v>2</v>
      </c>
      <c r="R1461">
        <v>2</v>
      </c>
      <c r="S1461">
        <v>186</v>
      </c>
      <c r="T1461">
        <v>167</v>
      </c>
      <c r="U1461">
        <v>12134</v>
      </c>
      <c r="V1461">
        <v>12595</v>
      </c>
      <c r="W1461">
        <v>197</v>
      </c>
      <c r="X1461">
        <v>200</v>
      </c>
    </row>
    <row r="1462" spans="1:24" hidden="1" x14ac:dyDescent="0.25">
      <c r="A1462" s="74" t="str">
        <f t="shared" si="22"/>
        <v>28119</v>
      </c>
      <c r="B1462">
        <v>28</v>
      </c>
      <c r="C1462">
        <v>119</v>
      </c>
      <c r="D1462" t="s">
        <v>272</v>
      </c>
      <c r="E1462" t="s">
        <v>544</v>
      </c>
      <c r="F1462">
        <v>6792</v>
      </c>
      <c r="G1462">
        <v>3153</v>
      </c>
      <c r="H1462">
        <v>3639</v>
      </c>
      <c r="I1462">
        <v>854</v>
      </c>
      <c r="J1462">
        <v>943</v>
      </c>
      <c r="K1462">
        <v>2236</v>
      </c>
      <c r="L1462">
        <v>2632</v>
      </c>
      <c r="M1462">
        <v>10</v>
      </c>
      <c r="N1462">
        <v>12</v>
      </c>
      <c r="O1462">
        <v>11</v>
      </c>
      <c r="P1462">
        <v>5</v>
      </c>
      <c r="Q1462">
        <v>1</v>
      </c>
      <c r="R1462">
        <v>2</v>
      </c>
      <c r="S1462">
        <v>41</v>
      </c>
      <c r="T1462">
        <v>45</v>
      </c>
      <c r="U1462">
        <v>3084</v>
      </c>
      <c r="V1462">
        <v>3584</v>
      </c>
      <c r="W1462">
        <v>69</v>
      </c>
      <c r="X1462">
        <v>55</v>
      </c>
    </row>
    <row r="1463" spans="1:24" hidden="1" x14ac:dyDescent="0.25">
      <c r="A1463" s="74" t="str">
        <f t="shared" si="22"/>
        <v>28121</v>
      </c>
      <c r="B1463">
        <v>28</v>
      </c>
      <c r="C1463">
        <v>121</v>
      </c>
      <c r="D1463" t="s">
        <v>272</v>
      </c>
      <c r="E1463" t="s">
        <v>1130</v>
      </c>
      <c r="F1463">
        <v>155271</v>
      </c>
      <c r="G1463">
        <v>74718</v>
      </c>
      <c r="H1463">
        <v>80553</v>
      </c>
      <c r="I1463">
        <v>56520</v>
      </c>
      <c r="J1463">
        <v>60764</v>
      </c>
      <c r="K1463">
        <v>16072</v>
      </c>
      <c r="L1463">
        <v>17395</v>
      </c>
      <c r="M1463">
        <v>168</v>
      </c>
      <c r="N1463">
        <v>193</v>
      </c>
      <c r="O1463">
        <v>955</v>
      </c>
      <c r="P1463">
        <v>1207</v>
      </c>
      <c r="Q1463">
        <v>95</v>
      </c>
      <c r="R1463">
        <v>50</v>
      </c>
      <c r="S1463">
        <v>908</v>
      </c>
      <c r="T1463">
        <v>944</v>
      </c>
      <c r="U1463">
        <v>72466</v>
      </c>
      <c r="V1463">
        <v>78424</v>
      </c>
      <c r="W1463">
        <v>2252</v>
      </c>
      <c r="X1463">
        <v>2129</v>
      </c>
    </row>
    <row r="1464" spans="1:24" hidden="1" x14ac:dyDescent="0.25">
      <c r="A1464" s="74" t="str">
        <f t="shared" si="22"/>
        <v>28123</v>
      </c>
      <c r="B1464">
        <v>28</v>
      </c>
      <c r="C1464">
        <v>123</v>
      </c>
      <c r="D1464" t="s">
        <v>272</v>
      </c>
      <c r="E1464" t="s">
        <v>283</v>
      </c>
      <c r="F1464">
        <v>28124</v>
      </c>
      <c r="G1464">
        <v>13813</v>
      </c>
      <c r="H1464">
        <v>14311</v>
      </c>
      <c r="I1464">
        <v>8275</v>
      </c>
      <c r="J1464">
        <v>8096</v>
      </c>
      <c r="K1464">
        <v>5071</v>
      </c>
      <c r="L1464">
        <v>5791</v>
      </c>
      <c r="M1464">
        <v>111</v>
      </c>
      <c r="N1464">
        <v>98</v>
      </c>
      <c r="O1464">
        <v>76</v>
      </c>
      <c r="P1464">
        <v>86</v>
      </c>
      <c r="Q1464">
        <v>60</v>
      </c>
      <c r="R1464">
        <v>48</v>
      </c>
      <c r="S1464">
        <v>220</v>
      </c>
      <c r="T1464">
        <v>192</v>
      </c>
      <c r="U1464">
        <v>11902</v>
      </c>
      <c r="V1464">
        <v>12887</v>
      </c>
      <c r="W1464">
        <v>1911</v>
      </c>
      <c r="X1464">
        <v>1424</v>
      </c>
    </row>
    <row r="1465" spans="1:24" hidden="1" x14ac:dyDescent="0.25">
      <c r="A1465" s="74" t="str">
        <f t="shared" si="22"/>
        <v>28125</v>
      </c>
      <c r="B1465">
        <v>28</v>
      </c>
      <c r="C1465">
        <v>125</v>
      </c>
      <c r="D1465" t="s">
        <v>272</v>
      </c>
      <c r="E1465" t="s">
        <v>1131</v>
      </c>
      <c r="F1465">
        <v>4321</v>
      </c>
      <c r="G1465">
        <v>2065</v>
      </c>
      <c r="H1465">
        <v>2256</v>
      </c>
      <c r="I1465">
        <v>605</v>
      </c>
      <c r="J1465">
        <v>582</v>
      </c>
      <c r="K1465">
        <v>1424</v>
      </c>
      <c r="L1465">
        <v>1642</v>
      </c>
      <c r="M1465">
        <v>5</v>
      </c>
      <c r="N1465">
        <v>3</v>
      </c>
      <c r="O1465">
        <v>15</v>
      </c>
      <c r="P1465">
        <v>12</v>
      </c>
      <c r="Q1465">
        <v>0</v>
      </c>
      <c r="R1465">
        <v>0</v>
      </c>
      <c r="S1465">
        <v>16</v>
      </c>
      <c r="T1465">
        <v>17</v>
      </c>
      <c r="U1465">
        <v>2006</v>
      </c>
      <c r="V1465">
        <v>2217</v>
      </c>
      <c r="W1465">
        <v>59</v>
      </c>
      <c r="X1465">
        <v>39</v>
      </c>
    </row>
    <row r="1466" spans="1:24" hidden="1" x14ac:dyDescent="0.25">
      <c r="A1466" s="74" t="str">
        <f t="shared" si="22"/>
        <v>28127</v>
      </c>
      <c r="B1466">
        <v>28</v>
      </c>
      <c r="C1466">
        <v>127</v>
      </c>
      <c r="D1466" t="s">
        <v>272</v>
      </c>
      <c r="E1466" t="s">
        <v>870</v>
      </c>
      <c r="F1466">
        <v>26658</v>
      </c>
      <c r="G1466">
        <v>12893</v>
      </c>
      <c r="H1466">
        <v>13765</v>
      </c>
      <c r="I1466">
        <v>8209</v>
      </c>
      <c r="J1466">
        <v>8496</v>
      </c>
      <c r="K1466">
        <v>4406</v>
      </c>
      <c r="L1466">
        <v>4967</v>
      </c>
      <c r="M1466">
        <v>53</v>
      </c>
      <c r="N1466">
        <v>49</v>
      </c>
      <c r="O1466">
        <v>69</v>
      </c>
      <c r="P1466">
        <v>80</v>
      </c>
      <c r="Q1466">
        <v>23</v>
      </c>
      <c r="R1466">
        <v>16</v>
      </c>
      <c r="S1466">
        <v>133</v>
      </c>
      <c r="T1466">
        <v>157</v>
      </c>
      <c r="U1466">
        <v>12599</v>
      </c>
      <c r="V1466">
        <v>13557</v>
      </c>
      <c r="W1466">
        <v>294</v>
      </c>
      <c r="X1466">
        <v>208</v>
      </c>
    </row>
    <row r="1467" spans="1:24" hidden="1" x14ac:dyDescent="0.25">
      <c r="A1467" s="74" t="str">
        <f t="shared" si="22"/>
        <v>28129</v>
      </c>
      <c r="B1467">
        <v>28</v>
      </c>
      <c r="C1467">
        <v>129</v>
      </c>
      <c r="D1467" t="s">
        <v>272</v>
      </c>
      <c r="E1467" t="s">
        <v>807</v>
      </c>
      <c r="F1467">
        <v>15916</v>
      </c>
      <c r="G1467">
        <v>7685</v>
      </c>
      <c r="H1467">
        <v>8231</v>
      </c>
      <c r="I1467">
        <v>5850</v>
      </c>
      <c r="J1467">
        <v>6134</v>
      </c>
      <c r="K1467">
        <v>1758</v>
      </c>
      <c r="L1467">
        <v>2009</v>
      </c>
      <c r="M1467">
        <v>18</v>
      </c>
      <c r="N1467">
        <v>17</v>
      </c>
      <c r="O1467">
        <v>8</v>
      </c>
      <c r="P1467">
        <v>13</v>
      </c>
      <c r="Q1467">
        <v>1</v>
      </c>
      <c r="R1467">
        <v>1</v>
      </c>
      <c r="S1467">
        <v>50</v>
      </c>
      <c r="T1467">
        <v>57</v>
      </c>
      <c r="U1467">
        <v>7535</v>
      </c>
      <c r="V1467">
        <v>8089</v>
      </c>
      <c r="W1467">
        <v>150</v>
      </c>
      <c r="X1467">
        <v>142</v>
      </c>
    </row>
    <row r="1468" spans="1:24" hidden="1" x14ac:dyDescent="0.25">
      <c r="A1468" s="74" t="str">
        <f t="shared" si="22"/>
        <v>28131</v>
      </c>
      <c r="B1468">
        <v>28</v>
      </c>
      <c r="C1468">
        <v>131</v>
      </c>
      <c r="D1468" t="s">
        <v>272</v>
      </c>
      <c r="E1468" t="s">
        <v>288</v>
      </c>
      <c r="F1468">
        <v>18336</v>
      </c>
      <c r="G1468">
        <v>9186</v>
      </c>
      <c r="H1468">
        <v>9150</v>
      </c>
      <c r="I1468">
        <v>7210</v>
      </c>
      <c r="J1468">
        <v>7167</v>
      </c>
      <c r="K1468">
        <v>1768</v>
      </c>
      <c r="L1468">
        <v>1730</v>
      </c>
      <c r="M1468">
        <v>59</v>
      </c>
      <c r="N1468">
        <v>46</v>
      </c>
      <c r="O1468">
        <v>32</v>
      </c>
      <c r="P1468">
        <v>50</v>
      </c>
      <c r="Q1468">
        <v>4</v>
      </c>
      <c r="R1468">
        <v>6</v>
      </c>
      <c r="S1468">
        <v>113</v>
      </c>
      <c r="T1468">
        <v>151</v>
      </c>
      <c r="U1468">
        <v>8988</v>
      </c>
      <c r="V1468">
        <v>8967</v>
      </c>
      <c r="W1468">
        <v>198</v>
      </c>
      <c r="X1468">
        <v>183</v>
      </c>
    </row>
    <row r="1469" spans="1:24" hidden="1" x14ac:dyDescent="0.25">
      <c r="A1469" s="74" t="str">
        <f t="shared" si="22"/>
        <v>28133</v>
      </c>
      <c r="B1469">
        <v>28</v>
      </c>
      <c r="C1469">
        <v>133</v>
      </c>
      <c r="D1469" t="s">
        <v>272</v>
      </c>
      <c r="E1469" t="s">
        <v>1132</v>
      </c>
      <c r="F1469">
        <v>25110</v>
      </c>
      <c r="G1469">
        <v>13407</v>
      </c>
      <c r="H1469">
        <v>11703</v>
      </c>
      <c r="I1469">
        <v>3459</v>
      </c>
      <c r="J1469">
        <v>2743</v>
      </c>
      <c r="K1469">
        <v>9748</v>
      </c>
      <c r="L1469">
        <v>8789</v>
      </c>
      <c r="M1469">
        <v>46</v>
      </c>
      <c r="N1469">
        <v>42</v>
      </c>
      <c r="O1469">
        <v>52</v>
      </c>
      <c r="P1469">
        <v>54</v>
      </c>
      <c r="Q1469">
        <v>5</v>
      </c>
      <c r="R1469">
        <v>6</v>
      </c>
      <c r="S1469">
        <v>97</v>
      </c>
      <c r="T1469">
        <v>69</v>
      </c>
      <c r="U1469">
        <v>13139</v>
      </c>
      <c r="V1469">
        <v>11478</v>
      </c>
      <c r="W1469">
        <v>268</v>
      </c>
      <c r="X1469">
        <v>225</v>
      </c>
    </row>
    <row r="1470" spans="1:24" hidden="1" x14ac:dyDescent="0.25">
      <c r="A1470" s="74" t="str">
        <f t="shared" si="22"/>
        <v>28135</v>
      </c>
      <c r="B1470">
        <v>28</v>
      </c>
      <c r="C1470">
        <v>135</v>
      </c>
      <c r="D1470" t="s">
        <v>272</v>
      </c>
      <c r="E1470" t="s">
        <v>1133</v>
      </c>
      <c r="F1470">
        <v>13809</v>
      </c>
      <c r="G1470">
        <v>7661</v>
      </c>
      <c r="H1470">
        <v>6148</v>
      </c>
      <c r="I1470">
        <v>3362</v>
      </c>
      <c r="J1470">
        <v>2194</v>
      </c>
      <c r="K1470">
        <v>4013</v>
      </c>
      <c r="L1470">
        <v>3854</v>
      </c>
      <c r="M1470">
        <v>49</v>
      </c>
      <c r="N1470">
        <v>9</v>
      </c>
      <c r="O1470">
        <v>118</v>
      </c>
      <c r="P1470">
        <v>23</v>
      </c>
      <c r="Q1470">
        <v>14</v>
      </c>
      <c r="R1470">
        <v>0</v>
      </c>
      <c r="S1470">
        <v>105</v>
      </c>
      <c r="T1470">
        <v>68</v>
      </c>
      <c r="U1470">
        <v>6769</v>
      </c>
      <c r="V1470">
        <v>6089</v>
      </c>
      <c r="W1470">
        <v>892</v>
      </c>
      <c r="X1470">
        <v>59</v>
      </c>
    </row>
    <row r="1471" spans="1:24" hidden="1" x14ac:dyDescent="0.25">
      <c r="A1471" s="74" t="str">
        <f t="shared" si="22"/>
        <v>28137</v>
      </c>
      <c r="B1471">
        <v>28</v>
      </c>
      <c r="C1471">
        <v>137</v>
      </c>
      <c r="D1471" t="s">
        <v>272</v>
      </c>
      <c r="E1471" t="s">
        <v>1134</v>
      </c>
      <c r="F1471">
        <v>28321</v>
      </c>
      <c r="G1471">
        <v>13602</v>
      </c>
      <c r="H1471">
        <v>14719</v>
      </c>
      <c r="I1471">
        <v>9329</v>
      </c>
      <c r="J1471">
        <v>9685</v>
      </c>
      <c r="K1471">
        <v>4007</v>
      </c>
      <c r="L1471">
        <v>4743</v>
      </c>
      <c r="M1471">
        <v>40</v>
      </c>
      <c r="N1471">
        <v>44</v>
      </c>
      <c r="O1471">
        <v>43</v>
      </c>
      <c r="P1471">
        <v>55</v>
      </c>
      <c r="Q1471">
        <v>7</v>
      </c>
      <c r="R1471">
        <v>4</v>
      </c>
      <c r="S1471">
        <v>176</v>
      </c>
      <c r="T1471">
        <v>188</v>
      </c>
      <c r="U1471">
        <v>13168</v>
      </c>
      <c r="V1471">
        <v>14372</v>
      </c>
      <c r="W1471">
        <v>434</v>
      </c>
      <c r="X1471">
        <v>347</v>
      </c>
    </row>
    <row r="1472" spans="1:24" hidden="1" x14ac:dyDescent="0.25">
      <c r="A1472" s="74" t="str">
        <f t="shared" si="22"/>
        <v>28139</v>
      </c>
      <c r="B1472">
        <v>28</v>
      </c>
      <c r="C1472">
        <v>139</v>
      </c>
      <c r="D1472" t="s">
        <v>272</v>
      </c>
      <c r="E1472" t="s">
        <v>1135</v>
      </c>
      <c r="F1472">
        <v>22015</v>
      </c>
      <c r="G1472">
        <v>10712</v>
      </c>
      <c r="H1472">
        <v>11303</v>
      </c>
      <c r="I1472">
        <v>8719</v>
      </c>
      <c r="J1472">
        <v>9090</v>
      </c>
      <c r="K1472">
        <v>1758</v>
      </c>
      <c r="L1472">
        <v>1929</v>
      </c>
      <c r="M1472">
        <v>43</v>
      </c>
      <c r="N1472">
        <v>53</v>
      </c>
      <c r="O1472">
        <v>25</v>
      </c>
      <c r="P1472">
        <v>37</v>
      </c>
      <c r="Q1472">
        <v>4</v>
      </c>
      <c r="R1472">
        <v>3</v>
      </c>
      <c r="S1472">
        <v>163</v>
      </c>
      <c r="T1472">
        <v>191</v>
      </c>
      <c r="U1472">
        <v>10178</v>
      </c>
      <c r="V1472">
        <v>10772</v>
      </c>
      <c r="W1472">
        <v>534</v>
      </c>
      <c r="X1472">
        <v>531</v>
      </c>
    </row>
    <row r="1473" spans="1:24" hidden="1" x14ac:dyDescent="0.25">
      <c r="A1473" s="74" t="str">
        <f t="shared" si="22"/>
        <v>28141</v>
      </c>
      <c r="B1473">
        <v>28</v>
      </c>
      <c r="C1473">
        <v>141</v>
      </c>
      <c r="D1473" t="s">
        <v>272</v>
      </c>
      <c r="E1473" t="s">
        <v>1136</v>
      </c>
      <c r="F1473">
        <v>19383</v>
      </c>
      <c r="G1473">
        <v>9459</v>
      </c>
      <c r="H1473">
        <v>9924</v>
      </c>
      <c r="I1473">
        <v>9034</v>
      </c>
      <c r="J1473">
        <v>9546</v>
      </c>
      <c r="K1473">
        <v>258</v>
      </c>
      <c r="L1473">
        <v>235</v>
      </c>
      <c r="M1473">
        <v>49</v>
      </c>
      <c r="N1473">
        <v>29</v>
      </c>
      <c r="O1473">
        <v>17</v>
      </c>
      <c r="P1473">
        <v>24</v>
      </c>
      <c r="Q1473">
        <v>4</v>
      </c>
      <c r="R1473">
        <v>1</v>
      </c>
      <c r="S1473">
        <v>97</v>
      </c>
      <c r="T1473">
        <v>89</v>
      </c>
      <c r="U1473">
        <v>9138</v>
      </c>
      <c r="V1473">
        <v>9580</v>
      </c>
      <c r="W1473">
        <v>321</v>
      </c>
      <c r="X1473">
        <v>344</v>
      </c>
    </row>
    <row r="1474" spans="1:24" hidden="1" x14ac:dyDescent="0.25">
      <c r="A1474" s="74" t="str">
        <f t="shared" ref="A1474:A1537" si="23">TEXT(B1474*1000+C1474,"00000")</f>
        <v>28143</v>
      </c>
      <c r="B1474">
        <v>28</v>
      </c>
      <c r="C1474">
        <v>143</v>
      </c>
      <c r="D1474" t="s">
        <v>272</v>
      </c>
      <c r="E1474" t="s">
        <v>1137</v>
      </c>
      <c r="F1474">
        <v>9632</v>
      </c>
      <c r="G1474">
        <v>4512</v>
      </c>
      <c r="H1474">
        <v>5120</v>
      </c>
      <c r="I1474">
        <v>1002</v>
      </c>
      <c r="J1474">
        <v>940</v>
      </c>
      <c r="K1474">
        <v>3400</v>
      </c>
      <c r="L1474">
        <v>4074</v>
      </c>
      <c r="M1474">
        <v>19</v>
      </c>
      <c r="N1474">
        <v>13</v>
      </c>
      <c r="O1474">
        <v>42</v>
      </c>
      <c r="P1474">
        <v>32</v>
      </c>
      <c r="Q1474">
        <v>3</v>
      </c>
      <c r="R1474">
        <v>6</v>
      </c>
      <c r="S1474">
        <v>46</v>
      </c>
      <c r="T1474">
        <v>55</v>
      </c>
      <c r="U1474">
        <v>4381</v>
      </c>
      <c r="V1474">
        <v>5010</v>
      </c>
      <c r="W1474">
        <v>131</v>
      </c>
      <c r="X1474">
        <v>110</v>
      </c>
    </row>
    <row r="1475" spans="1:24" hidden="1" x14ac:dyDescent="0.25">
      <c r="A1475" s="74" t="str">
        <f t="shared" si="23"/>
        <v>28145</v>
      </c>
      <c r="B1475">
        <v>28</v>
      </c>
      <c r="C1475">
        <v>145</v>
      </c>
      <c r="D1475" t="s">
        <v>272</v>
      </c>
      <c r="E1475" t="s">
        <v>72</v>
      </c>
      <c r="F1475">
        <v>28815</v>
      </c>
      <c r="G1475">
        <v>14090</v>
      </c>
      <c r="H1475">
        <v>14725</v>
      </c>
      <c r="I1475">
        <v>11497</v>
      </c>
      <c r="J1475">
        <v>11936</v>
      </c>
      <c r="K1475">
        <v>2084</v>
      </c>
      <c r="L1475">
        <v>2343</v>
      </c>
      <c r="M1475">
        <v>49</v>
      </c>
      <c r="N1475">
        <v>39</v>
      </c>
      <c r="O1475">
        <v>202</v>
      </c>
      <c r="P1475">
        <v>130</v>
      </c>
      <c r="Q1475">
        <v>12</v>
      </c>
      <c r="R1475">
        <v>4</v>
      </c>
      <c r="S1475">
        <v>246</v>
      </c>
      <c r="T1475">
        <v>273</v>
      </c>
      <c r="U1475">
        <v>13373</v>
      </c>
      <c r="V1475">
        <v>14157</v>
      </c>
      <c r="W1475">
        <v>717</v>
      </c>
      <c r="X1475">
        <v>568</v>
      </c>
    </row>
    <row r="1476" spans="1:24" hidden="1" x14ac:dyDescent="0.25">
      <c r="A1476" s="74" t="str">
        <f t="shared" si="23"/>
        <v>28147</v>
      </c>
      <c r="B1476">
        <v>28</v>
      </c>
      <c r="C1476">
        <v>147</v>
      </c>
      <c r="D1476" t="s">
        <v>272</v>
      </c>
      <c r="E1476" t="s">
        <v>1138</v>
      </c>
      <c r="F1476">
        <v>14286</v>
      </c>
      <c r="G1476">
        <v>6911</v>
      </c>
      <c r="H1476">
        <v>7375</v>
      </c>
      <c r="I1476">
        <v>3804</v>
      </c>
      <c r="J1476">
        <v>3956</v>
      </c>
      <c r="K1476">
        <v>2934</v>
      </c>
      <c r="L1476">
        <v>3231</v>
      </c>
      <c r="M1476">
        <v>32</v>
      </c>
      <c r="N1476">
        <v>33</v>
      </c>
      <c r="O1476">
        <v>34</v>
      </c>
      <c r="P1476">
        <v>40</v>
      </c>
      <c r="Q1476">
        <v>9</v>
      </c>
      <c r="R1476">
        <v>8</v>
      </c>
      <c r="S1476">
        <v>98</v>
      </c>
      <c r="T1476">
        <v>107</v>
      </c>
      <c r="U1476">
        <v>6769</v>
      </c>
      <c r="V1476">
        <v>7206</v>
      </c>
      <c r="W1476">
        <v>142</v>
      </c>
      <c r="X1476">
        <v>169</v>
      </c>
    </row>
    <row r="1477" spans="1:24" hidden="1" x14ac:dyDescent="0.25">
      <c r="A1477" s="74" t="str">
        <f t="shared" si="23"/>
        <v>28149</v>
      </c>
      <c r="B1477">
        <v>28</v>
      </c>
      <c r="C1477">
        <v>149</v>
      </c>
      <c r="D1477" t="s">
        <v>272</v>
      </c>
      <c r="E1477" t="s">
        <v>568</v>
      </c>
      <c r="F1477">
        <v>45381</v>
      </c>
      <c r="G1477">
        <v>21613</v>
      </c>
      <c r="H1477">
        <v>23768</v>
      </c>
      <c r="I1477">
        <v>10817</v>
      </c>
      <c r="J1477">
        <v>11158</v>
      </c>
      <c r="K1477">
        <v>10306</v>
      </c>
      <c r="L1477">
        <v>12051</v>
      </c>
      <c r="M1477">
        <v>79</v>
      </c>
      <c r="N1477">
        <v>79</v>
      </c>
      <c r="O1477">
        <v>174</v>
      </c>
      <c r="P1477">
        <v>213</v>
      </c>
      <c r="Q1477">
        <v>9</v>
      </c>
      <c r="R1477">
        <v>4</v>
      </c>
      <c r="S1477">
        <v>228</v>
      </c>
      <c r="T1477">
        <v>263</v>
      </c>
      <c r="U1477">
        <v>21119</v>
      </c>
      <c r="V1477">
        <v>23260</v>
      </c>
      <c r="W1477">
        <v>494</v>
      </c>
      <c r="X1477">
        <v>508</v>
      </c>
    </row>
    <row r="1478" spans="1:24" hidden="1" x14ac:dyDescent="0.25">
      <c r="A1478" s="74" t="str">
        <f t="shared" si="23"/>
        <v>28151</v>
      </c>
      <c r="B1478">
        <v>28</v>
      </c>
      <c r="C1478">
        <v>151</v>
      </c>
      <c r="D1478" t="s">
        <v>272</v>
      </c>
      <c r="E1478" t="s">
        <v>75</v>
      </c>
      <c r="F1478">
        <v>43909</v>
      </c>
      <c r="G1478">
        <v>20248</v>
      </c>
      <c r="H1478">
        <v>23661</v>
      </c>
      <c r="I1478">
        <v>5555</v>
      </c>
      <c r="J1478">
        <v>5764</v>
      </c>
      <c r="K1478">
        <v>14304</v>
      </c>
      <c r="L1478">
        <v>17478</v>
      </c>
      <c r="M1478">
        <v>54</v>
      </c>
      <c r="N1478">
        <v>65</v>
      </c>
      <c r="O1478">
        <v>164</v>
      </c>
      <c r="P1478">
        <v>179</v>
      </c>
      <c r="Q1478">
        <v>11</v>
      </c>
      <c r="R1478">
        <v>12</v>
      </c>
      <c r="S1478">
        <v>160</v>
      </c>
      <c r="T1478">
        <v>163</v>
      </c>
      <c r="U1478">
        <v>19837</v>
      </c>
      <c r="V1478">
        <v>23311</v>
      </c>
      <c r="W1478">
        <v>411</v>
      </c>
      <c r="X1478">
        <v>350</v>
      </c>
    </row>
    <row r="1479" spans="1:24" hidden="1" x14ac:dyDescent="0.25">
      <c r="A1479" s="74" t="str">
        <f t="shared" si="23"/>
        <v>28153</v>
      </c>
      <c r="B1479">
        <v>28</v>
      </c>
      <c r="C1479">
        <v>153</v>
      </c>
      <c r="D1479" t="s">
        <v>272</v>
      </c>
      <c r="E1479" t="s">
        <v>569</v>
      </c>
      <c r="F1479">
        <v>20183</v>
      </c>
      <c r="G1479">
        <v>9697</v>
      </c>
      <c r="H1479">
        <v>10486</v>
      </c>
      <c r="I1479">
        <v>5812</v>
      </c>
      <c r="J1479">
        <v>6007</v>
      </c>
      <c r="K1479">
        <v>3739</v>
      </c>
      <c r="L1479">
        <v>4297</v>
      </c>
      <c r="M1479">
        <v>27</v>
      </c>
      <c r="N1479">
        <v>31</v>
      </c>
      <c r="O1479">
        <v>20</v>
      </c>
      <c r="P1479">
        <v>32</v>
      </c>
      <c r="Q1479">
        <v>6</v>
      </c>
      <c r="R1479">
        <v>1</v>
      </c>
      <c r="S1479">
        <v>93</v>
      </c>
      <c r="T1479">
        <v>118</v>
      </c>
      <c r="U1479">
        <v>9510</v>
      </c>
      <c r="V1479">
        <v>10351</v>
      </c>
      <c r="W1479">
        <v>187</v>
      </c>
      <c r="X1479">
        <v>135</v>
      </c>
    </row>
    <row r="1480" spans="1:24" hidden="1" x14ac:dyDescent="0.25">
      <c r="A1480" s="74" t="str">
        <f t="shared" si="23"/>
        <v>28155</v>
      </c>
      <c r="B1480">
        <v>28</v>
      </c>
      <c r="C1480">
        <v>155</v>
      </c>
      <c r="D1480" t="s">
        <v>272</v>
      </c>
      <c r="E1480" t="s">
        <v>570</v>
      </c>
      <c r="F1480">
        <v>9689</v>
      </c>
      <c r="G1480">
        <v>4729</v>
      </c>
      <c r="H1480">
        <v>4960</v>
      </c>
      <c r="I1480">
        <v>3766</v>
      </c>
      <c r="J1480">
        <v>3949</v>
      </c>
      <c r="K1480">
        <v>882</v>
      </c>
      <c r="L1480">
        <v>933</v>
      </c>
      <c r="M1480">
        <v>15</v>
      </c>
      <c r="N1480">
        <v>16</v>
      </c>
      <c r="O1480">
        <v>6</v>
      </c>
      <c r="P1480">
        <v>10</v>
      </c>
      <c r="Q1480">
        <v>1</v>
      </c>
      <c r="R1480">
        <v>1</v>
      </c>
      <c r="S1480">
        <v>59</v>
      </c>
      <c r="T1480">
        <v>51</v>
      </c>
      <c r="U1480">
        <v>4653</v>
      </c>
      <c r="V1480">
        <v>4891</v>
      </c>
      <c r="W1480">
        <v>76</v>
      </c>
      <c r="X1480">
        <v>69</v>
      </c>
    </row>
    <row r="1481" spans="1:24" hidden="1" x14ac:dyDescent="0.25">
      <c r="A1481" s="74" t="str">
        <f t="shared" si="23"/>
        <v>28157</v>
      </c>
      <c r="B1481">
        <v>28</v>
      </c>
      <c r="C1481">
        <v>157</v>
      </c>
      <c r="D1481" t="s">
        <v>272</v>
      </c>
      <c r="E1481" t="s">
        <v>573</v>
      </c>
      <c r="F1481">
        <v>8630</v>
      </c>
      <c r="G1481">
        <v>4657</v>
      </c>
      <c r="H1481">
        <v>3973</v>
      </c>
      <c r="I1481">
        <v>1335</v>
      </c>
      <c r="J1481">
        <v>1097</v>
      </c>
      <c r="K1481">
        <v>3258</v>
      </c>
      <c r="L1481">
        <v>2835</v>
      </c>
      <c r="M1481">
        <v>14</v>
      </c>
      <c r="N1481">
        <v>9</v>
      </c>
      <c r="O1481">
        <v>7</v>
      </c>
      <c r="P1481">
        <v>3</v>
      </c>
      <c r="Q1481">
        <v>1</v>
      </c>
      <c r="R1481">
        <v>1</v>
      </c>
      <c r="S1481">
        <v>42</v>
      </c>
      <c r="T1481">
        <v>28</v>
      </c>
      <c r="U1481">
        <v>4610</v>
      </c>
      <c r="V1481">
        <v>3931</v>
      </c>
      <c r="W1481">
        <v>47</v>
      </c>
      <c r="X1481">
        <v>42</v>
      </c>
    </row>
    <row r="1482" spans="1:24" hidden="1" x14ac:dyDescent="0.25">
      <c r="A1482" s="74" t="str">
        <f t="shared" si="23"/>
        <v>28159</v>
      </c>
      <c r="B1482">
        <v>28</v>
      </c>
      <c r="C1482">
        <v>159</v>
      </c>
      <c r="D1482" t="s">
        <v>272</v>
      </c>
      <c r="E1482" t="s">
        <v>195</v>
      </c>
      <c r="F1482">
        <v>17955</v>
      </c>
      <c r="G1482">
        <v>8796</v>
      </c>
      <c r="H1482">
        <v>9159</v>
      </c>
      <c r="I1482">
        <v>4518</v>
      </c>
      <c r="J1482">
        <v>4577</v>
      </c>
      <c r="K1482">
        <v>4045</v>
      </c>
      <c r="L1482">
        <v>4359</v>
      </c>
      <c r="M1482">
        <v>110</v>
      </c>
      <c r="N1482">
        <v>119</v>
      </c>
      <c r="O1482">
        <v>33</v>
      </c>
      <c r="P1482">
        <v>22</v>
      </c>
      <c r="Q1482">
        <v>3</v>
      </c>
      <c r="R1482">
        <v>4</v>
      </c>
      <c r="S1482">
        <v>87</v>
      </c>
      <c r="T1482">
        <v>78</v>
      </c>
      <c r="U1482">
        <v>8654</v>
      </c>
      <c r="V1482">
        <v>9052</v>
      </c>
      <c r="W1482">
        <v>142</v>
      </c>
      <c r="X1482">
        <v>107</v>
      </c>
    </row>
    <row r="1483" spans="1:24" hidden="1" x14ac:dyDescent="0.25">
      <c r="A1483" s="74" t="str">
        <f t="shared" si="23"/>
        <v>28161</v>
      </c>
      <c r="B1483">
        <v>28</v>
      </c>
      <c r="C1483">
        <v>161</v>
      </c>
      <c r="D1483" t="s">
        <v>272</v>
      </c>
      <c r="E1483" t="s">
        <v>1139</v>
      </c>
      <c r="F1483">
        <v>12108</v>
      </c>
      <c r="G1483">
        <v>5800</v>
      </c>
      <c r="H1483">
        <v>6308</v>
      </c>
      <c r="I1483">
        <v>3472</v>
      </c>
      <c r="J1483">
        <v>3704</v>
      </c>
      <c r="K1483">
        <v>2226</v>
      </c>
      <c r="L1483">
        <v>2480</v>
      </c>
      <c r="M1483">
        <v>25</v>
      </c>
      <c r="N1483">
        <v>22</v>
      </c>
      <c r="O1483">
        <v>8</v>
      </c>
      <c r="P1483">
        <v>19</v>
      </c>
      <c r="Q1483">
        <v>0</v>
      </c>
      <c r="R1483">
        <v>1</v>
      </c>
      <c r="S1483">
        <v>69</v>
      </c>
      <c r="T1483">
        <v>82</v>
      </c>
      <c r="U1483">
        <v>5697</v>
      </c>
      <c r="V1483">
        <v>6204</v>
      </c>
      <c r="W1483">
        <v>103</v>
      </c>
      <c r="X1483">
        <v>104</v>
      </c>
    </row>
    <row r="1484" spans="1:24" hidden="1" x14ac:dyDescent="0.25">
      <c r="A1484" s="74" t="str">
        <f t="shared" si="23"/>
        <v>28163</v>
      </c>
      <c r="B1484">
        <v>28</v>
      </c>
      <c r="C1484">
        <v>163</v>
      </c>
      <c r="D1484" t="s">
        <v>272</v>
      </c>
      <c r="E1484" t="s">
        <v>1140</v>
      </c>
      <c r="F1484">
        <v>29690</v>
      </c>
      <c r="G1484">
        <v>17753</v>
      </c>
      <c r="H1484">
        <v>11937</v>
      </c>
      <c r="I1484">
        <v>7486</v>
      </c>
      <c r="J1484">
        <v>4535</v>
      </c>
      <c r="K1484">
        <v>9760</v>
      </c>
      <c r="L1484">
        <v>7207</v>
      </c>
      <c r="M1484">
        <v>169</v>
      </c>
      <c r="N1484">
        <v>29</v>
      </c>
      <c r="O1484">
        <v>111</v>
      </c>
      <c r="P1484">
        <v>64</v>
      </c>
      <c r="Q1484">
        <v>3</v>
      </c>
      <c r="R1484">
        <v>3</v>
      </c>
      <c r="S1484">
        <v>224</v>
      </c>
      <c r="T1484">
        <v>99</v>
      </c>
      <c r="U1484">
        <v>15367</v>
      </c>
      <c r="V1484">
        <v>11790</v>
      </c>
      <c r="W1484">
        <v>2386</v>
      </c>
      <c r="X1484">
        <v>147</v>
      </c>
    </row>
    <row r="1485" spans="1:24" hidden="1" x14ac:dyDescent="0.25">
      <c r="A1485" s="74" t="str">
        <f t="shared" si="23"/>
        <v>29001</v>
      </c>
      <c r="B1485">
        <v>29</v>
      </c>
      <c r="C1485">
        <v>1</v>
      </c>
      <c r="D1485" t="s">
        <v>1141</v>
      </c>
      <c r="E1485" t="s">
        <v>710</v>
      </c>
      <c r="F1485">
        <v>25343</v>
      </c>
      <c r="G1485">
        <v>12171</v>
      </c>
      <c r="H1485">
        <v>13172</v>
      </c>
      <c r="I1485">
        <v>11161</v>
      </c>
      <c r="J1485">
        <v>12037</v>
      </c>
      <c r="K1485">
        <v>445</v>
      </c>
      <c r="L1485">
        <v>411</v>
      </c>
      <c r="M1485">
        <v>53</v>
      </c>
      <c r="N1485">
        <v>47</v>
      </c>
      <c r="O1485">
        <v>266</v>
      </c>
      <c r="P1485">
        <v>398</v>
      </c>
      <c r="Q1485">
        <v>5</v>
      </c>
      <c r="R1485">
        <v>12</v>
      </c>
      <c r="S1485">
        <v>241</v>
      </c>
      <c r="T1485">
        <v>267</v>
      </c>
      <c r="U1485">
        <v>11859</v>
      </c>
      <c r="V1485">
        <v>12831</v>
      </c>
      <c r="W1485">
        <v>312</v>
      </c>
      <c r="X1485">
        <v>341</v>
      </c>
    </row>
    <row r="1486" spans="1:24" hidden="1" x14ac:dyDescent="0.25">
      <c r="A1486" s="74" t="str">
        <f t="shared" si="23"/>
        <v>29003</v>
      </c>
      <c r="B1486">
        <v>29</v>
      </c>
      <c r="C1486">
        <v>3</v>
      </c>
      <c r="D1486" t="s">
        <v>1141</v>
      </c>
      <c r="E1486" t="s">
        <v>1142</v>
      </c>
      <c r="F1486">
        <v>17712</v>
      </c>
      <c r="G1486">
        <v>8764</v>
      </c>
      <c r="H1486">
        <v>8948</v>
      </c>
      <c r="I1486">
        <v>8415</v>
      </c>
      <c r="J1486">
        <v>8637</v>
      </c>
      <c r="K1486">
        <v>119</v>
      </c>
      <c r="L1486">
        <v>86</v>
      </c>
      <c r="M1486">
        <v>32</v>
      </c>
      <c r="N1486">
        <v>29</v>
      </c>
      <c r="O1486">
        <v>50</v>
      </c>
      <c r="P1486">
        <v>59</v>
      </c>
      <c r="Q1486">
        <v>3</v>
      </c>
      <c r="R1486">
        <v>4</v>
      </c>
      <c r="S1486">
        <v>145</v>
      </c>
      <c r="T1486">
        <v>133</v>
      </c>
      <c r="U1486">
        <v>8505</v>
      </c>
      <c r="V1486">
        <v>8732</v>
      </c>
      <c r="W1486">
        <v>259</v>
      </c>
      <c r="X1486">
        <v>216</v>
      </c>
    </row>
    <row r="1487" spans="1:24" hidden="1" x14ac:dyDescent="0.25">
      <c r="A1487" s="74" t="str">
        <f t="shared" si="23"/>
        <v>29005</v>
      </c>
      <c r="B1487">
        <v>29</v>
      </c>
      <c r="C1487">
        <v>5</v>
      </c>
      <c r="D1487" t="s">
        <v>1141</v>
      </c>
      <c r="E1487" t="s">
        <v>755</v>
      </c>
      <c r="F1487">
        <v>5143</v>
      </c>
      <c r="G1487">
        <v>2571</v>
      </c>
      <c r="H1487">
        <v>2572</v>
      </c>
      <c r="I1487">
        <v>2501</v>
      </c>
      <c r="J1487">
        <v>2508</v>
      </c>
      <c r="K1487">
        <v>18</v>
      </c>
      <c r="L1487">
        <v>8</v>
      </c>
      <c r="M1487">
        <v>10</v>
      </c>
      <c r="N1487">
        <v>10</v>
      </c>
      <c r="O1487">
        <v>13</v>
      </c>
      <c r="P1487">
        <v>7</v>
      </c>
      <c r="Q1487">
        <v>1</v>
      </c>
      <c r="R1487">
        <v>2</v>
      </c>
      <c r="S1487">
        <v>28</v>
      </c>
      <c r="T1487">
        <v>37</v>
      </c>
      <c r="U1487">
        <v>2534</v>
      </c>
      <c r="V1487">
        <v>2533</v>
      </c>
      <c r="W1487">
        <v>37</v>
      </c>
      <c r="X1487">
        <v>39</v>
      </c>
    </row>
    <row r="1488" spans="1:24" hidden="1" x14ac:dyDescent="0.25">
      <c r="A1488" s="74" t="str">
        <f t="shared" si="23"/>
        <v>29007</v>
      </c>
      <c r="B1488">
        <v>29</v>
      </c>
      <c r="C1488">
        <v>7</v>
      </c>
      <c r="D1488" t="s">
        <v>1141</v>
      </c>
      <c r="E1488" t="s">
        <v>1143</v>
      </c>
      <c r="F1488">
        <v>25388</v>
      </c>
      <c r="G1488">
        <v>11650</v>
      </c>
      <c r="H1488">
        <v>13738</v>
      </c>
      <c r="I1488">
        <v>10570</v>
      </c>
      <c r="J1488">
        <v>12258</v>
      </c>
      <c r="K1488">
        <v>664</v>
      </c>
      <c r="L1488">
        <v>1081</v>
      </c>
      <c r="M1488">
        <v>69</v>
      </c>
      <c r="N1488">
        <v>85</v>
      </c>
      <c r="O1488">
        <v>86</v>
      </c>
      <c r="P1488">
        <v>49</v>
      </c>
      <c r="Q1488">
        <v>13</v>
      </c>
      <c r="R1488">
        <v>13</v>
      </c>
      <c r="S1488">
        <v>248</v>
      </c>
      <c r="T1488">
        <v>252</v>
      </c>
      <c r="U1488">
        <v>11191</v>
      </c>
      <c r="V1488">
        <v>13369</v>
      </c>
      <c r="W1488">
        <v>459</v>
      </c>
      <c r="X1488">
        <v>369</v>
      </c>
    </row>
    <row r="1489" spans="1:24" hidden="1" x14ac:dyDescent="0.25">
      <c r="A1489" s="74" t="str">
        <f t="shared" si="23"/>
        <v>29009</v>
      </c>
      <c r="B1489">
        <v>29</v>
      </c>
      <c r="C1489">
        <v>9</v>
      </c>
      <c r="D1489" t="s">
        <v>1141</v>
      </c>
      <c r="E1489" t="s">
        <v>988</v>
      </c>
      <c r="F1489">
        <v>35789</v>
      </c>
      <c r="G1489">
        <v>17990</v>
      </c>
      <c r="H1489">
        <v>17799</v>
      </c>
      <c r="I1489">
        <v>16759</v>
      </c>
      <c r="J1489">
        <v>16680</v>
      </c>
      <c r="K1489">
        <v>125</v>
      </c>
      <c r="L1489">
        <v>114</v>
      </c>
      <c r="M1489">
        <v>260</v>
      </c>
      <c r="N1489">
        <v>217</v>
      </c>
      <c r="O1489">
        <v>456</v>
      </c>
      <c r="P1489">
        <v>412</v>
      </c>
      <c r="Q1489">
        <v>36</v>
      </c>
      <c r="R1489">
        <v>23</v>
      </c>
      <c r="S1489">
        <v>354</v>
      </c>
      <c r="T1489">
        <v>353</v>
      </c>
      <c r="U1489">
        <v>16081</v>
      </c>
      <c r="V1489">
        <v>16151</v>
      </c>
      <c r="W1489">
        <v>1909</v>
      </c>
      <c r="X1489">
        <v>1648</v>
      </c>
    </row>
    <row r="1490" spans="1:24" hidden="1" x14ac:dyDescent="0.25">
      <c r="A1490" s="74" t="str">
        <f t="shared" si="23"/>
        <v>29011</v>
      </c>
      <c r="B1490">
        <v>29</v>
      </c>
      <c r="C1490">
        <v>11</v>
      </c>
      <c r="D1490" t="s">
        <v>1141</v>
      </c>
      <c r="E1490" t="s">
        <v>757</v>
      </c>
      <c r="F1490">
        <v>11754</v>
      </c>
      <c r="G1490">
        <v>5772</v>
      </c>
      <c r="H1490">
        <v>5982</v>
      </c>
      <c r="I1490">
        <v>5450</v>
      </c>
      <c r="J1490">
        <v>5661</v>
      </c>
      <c r="K1490">
        <v>46</v>
      </c>
      <c r="L1490">
        <v>28</v>
      </c>
      <c r="M1490">
        <v>90</v>
      </c>
      <c r="N1490">
        <v>93</v>
      </c>
      <c r="O1490">
        <v>17</v>
      </c>
      <c r="P1490">
        <v>49</v>
      </c>
      <c r="Q1490">
        <v>5</v>
      </c>
      <c r="R1490">
        <v>2</v>
      </c>
      <c r="S1490">
        <v>164</v>
      </c>
      <c r="T1490">
        <v>149</v>
      </c>
      <c r="U1490">
        <v>5585</v>
      </c>
      <c r="V1490">
        <v>5831</v>
      </c>
      <c r="W1490">
        <v>187</v>
      </c>
      <c r="X1490">
        <v>151</v>
      </c>
    </row>
    <row r="1491" spans="1:24" hidden="1" x14ac:dyDescent="0.25">
      <c r="A1491" s="74" t="str">
        <f t="shared" si="23"/>
        <v>29013</v>
      </c>
      <c r="B1491">
        <v>29</v>
      </c>
      <c r="C1491">
        <v>13</v>
      </c>
      <c r="D1491" t="s">
        <v>1141</v>
      </c>
      <c r="E1491" t="s">
        <v>1144</v>
      </c>
      <c r="F1491">
        <v>16172</v>
      </c>
      <c r="G1491">
        <v>8057</v>
      </c>
      <c r="H1491">
        <v>8115</v>
      </c>
      <c r="I1491">
        <v>7650</v>
      </c>
      <c r="J1491">
        <v>7808</v>
      </c>
      <c r="K1491">
        <v>140</v>
      </c>
      <c r="L1491">
        <v>64</v>
      </c>
      <c r="M1491">
        <v>76</v>
      </c>
      <c r="N1491">
        <v>69</v>
      </c>
      <c r="O1491">
        <v>20</v>
      </c>
      <c r="P1491">
        <v>25</v>
      </c>
      <c r="Q1491">
        <v>6</v>
      </c>
      <c r="R1491">
        <v>3</v>
      </c>
      <c r="S1491">
        <v>165</v>
      </c>
      <c r="T1491">
        <v>146</v>
      </c>
      <c r="U1491">
        <v>7860</v>
      </c>
      <c r="V1491">
        <v>7940</v>
      </c>
      <c r="W1491">
        <v>197</v>
      </c>
      <c r="X1491">
        <v>175</v>
      </c>
    </row>
    <row r="1492" spans="1:24" hidden="1" x14ac:dyDescent="0.25">
      <c r="A1492" s="74" t="str">
        <f t="shared" si="23"/>
        <v>29015</v>
      </c>
      <c r="B1492">
        <v>29</v>
      </c>
      <c r="C1492">
        <v>15</v>
      </c>
      <c r="D1492" t="s">
        <v>1141</v>
      </c>
      <c r="E1492" t="s">
        <v>43</v>
      </c>
      <c r="F1492">
        <v>19443</v>
      </c>
      <c r="G1492">
        <v>9746</v>
      </c>
      <c r="H1492">
        <v>9697</v>
      </c>
      <c r="I1492">
        <v>9379</v>
      </c>
      <c r="J1492">
        <v>9342</v>
      </c>
      <c r="K1492">
        <v>68</v>
      </c>
      <c r="L1492">
        <v>44</v>
      </c>
      <c r="M1492">
        <v>89</v>
      </c>
      <c r="N1492">
        <v>65</v>
      </c>
      <c r="O1492">
        <v>28</v>
      </c>
      <c r="P1492">
        <v>59</v>
      </c>
      <c r="Q1492">
        <v>7</v>
      </c>
      <c r="R1492">
        <v>7</v>
      </c>
      <c r="S1492">
        <v>175</v>
      </c>
      <c r="T1492">
        <v>180</v>
      </c>
      <c r="U1492">
        <v>9520</v>
      </c>
      <c r="V1492">
        <v>9507</v>
      </c>
      <c r="W1492">
        <v>226</v>
      </c>
      <c r="X1492">
        <v>190</v>
      </c>
    </row>
    <row r="1493" spans="1:24" hidden="1" x14ac:dyDescent="0.25">
      <c r="A1493" s="74" t="str">
        <f t="shared" si="23"/>
        <v>29017</v>
      </c>
      <c r="B1493">
        <v>29</v>
      </c>
      <c r="C1493">
        <v>17</v>
      </c>
      <c r="D1493" t="s">
        <v>1141</v>
      </c>
      <c r="E1493" t="s">
        <v>1145</v>
      </c>
      <c r="F1493">
        <v>12133</v>
      </c>
      <c r="G1493">
        <v>6083</v>
      </c>
      <c r="H1493">
        <v>6050</v>
      </c>
      <c r="I1493">
        <v>5889</v>
      </c>
      <c r="J1493">
        <v>5882</v>
      </c>
      <c r="K1493">
        <v>40</v>
      </c>
      <c r="L1493">
        <v>29</v>
      </c>
      <c r="M1493">
        <v>52</v>
      </c>
      <c r="N1493">
        <v>52</v>
      </c>
      <c r="O1493">
        <v>12</v>
      </c>
      <c r="P1493">
        <v>16</v>
      </c>
      <c r="Q1493">
        <v>1</v>
      </c>
      <c r="R1493">
        <v>2</v>
      </c>
      <c r="S1493">
        <v>89</v>
      </c>
      <c r="T1493">
        <v>69</v>
      </c>
      <c r="U1493">
        <v>5979</v>
      </c>
      <c r="V1493">
        <v>5975</v>
      </c>
      <c r="W1493">
        <v>104</v>
      </c>
      <c r="X1493">
        <v>75</v>
      </c>
    </row>
    <row r="1494" spans="1:24" hidden="1" x14ac:dyDescent="0.25">
      <c r="A1494" s="74" t="str">
        <f t="shared" si="23"/>
        <v>29019</v>
      </c>
      <c r="B1494">
        <v>29</v>
      </c>
      <c r="C1494">
        <v>19</v>
      </c>
      <c r="D1494" t="s">
        <v>1141</v>
      </c>
      <c r="E1494" t="s">
        <v>245</v>
      </c>
      <c r="F1494">
        <v>180463</v>
      </c>
      <c r="G1494">
        <v>87487</v>
      </c>
      <c r="H1494">
        <v>92976</v>
      </c>
      <c r="I1494">
        <v>71156</v>
      </c>
      <c r="J1494">
        <v>75704</v>
      </c>
      <c r="K1494">
        <v>8596</v>
      </c>
      <c r="L1494">
        <v>9124</v>
      </c>
      <c r="M1494">
        <v>409</v>
      </c>
      <c r="N1494">
        <v>407</v>
      </c>
      <c r="O1494">
        <v>4358</v>
      </c>
      <c r="P1494">
        <v>4710</v>
      </c>
      <c r="Q1494">
        <v>84</v>
      </c>
      <c r="R1494">
        <v>89</v>
      </c>
      <c r="S1494">
        <v>2884</v>
      </c>
      <c r="T1494">
        <v>2942</v>
      </c>
      <c r="U1494">
        <v>84249</v>
      </c>
      <c r="V1494">
        <v>89827</v>
      </c>
      <c r="W1494">
        <v>3238</v>
      </c>
      <c r="X1494">
        <v>3149</v>
      </c>
    </row>
    <row r="1495" spans="1:24" hidden="1" x14ac:dyDescent="0.25">
      <c r="A1495" s="74" t="str">
        <f t="shared" si="23"/>
        <v>29021</v>
      </c>
      <c r="B1495">
        <v>29</v>
      </c>
      <c r="C1495">
        <v>21</v>
      </c>
      <c r="D1495" t="s">
        <v>1141</v>
      </c>
      <c r="E1495" t="s">
        <v>716</v>
      </c>
      <c r="F1495">
        <v>87364</v>
      </c>
      <c r="G1495">
        <v>44186</v>
      </c>
      <c r="H1495">
        <v>43178</v>
      </c>
      <c r="I1495">
        <v>38499</v>
      </c>
      <c r="J1495">
        <v>38809</v>
      </c>
      <c r="K1495">
        <v>3276</v>
      </c>
      <c r="L1495">
        <v>1941</v>
      </c>
      <c r="M1495">
        <v>343</v>
      </c>
      <c r="N1495">
        <v>325</v>
      </c>
      <c r="O1495">
        <v>647</v>
      </c>
      <c r="P1495">
        <v>658</v>
      </c>
      <c r="Q1495">
        <v>216</v>
      </c>
      <c r="R1495">
        <v>214</v>
      </c>
      <c r="S1495">
        <v>1205</v>
      </c>
      <c r="T1495">
        <v>1231</v>
      </c>
      <c r="U1495">
        <v>40916</v>
      </c>
      <c r="V1495">
        <v>40457</v>
      </c>
      <c r="W1495">
        <v>3270</v>
      </c>
      <c r="X1495">
        <v>2721</v>
      </c>
    </row>
    <row r="1496" spans="1:24" hidden="1" x14ac:dyDescent="0.25">
      <c r="A1496" s="74" t="str">
        <f t="shared" si="23"/>
        <v>29023</v>
      </c>
      <c r="B1496">
        <v>29</v>
      </c>
      <c r="C1496">
        <v>23</v>
      </c>
      <c r="D1496" t="s">
        <v>1141</v>
      </c>
      <c r="E1496" t="s">
        <v>139</v>
      </c>
      <c r="F1496">
        <v>42478</v>
      </c>
      <c r="G1496">
        <v>20626</v>
      </c>
      <c r="H1496">
        <v>21852</v>
      </c>
      <c r="I1496">
        <v>18579</v>
      </c>
      <c r="J1496">
        <v>19696</v>
      </c>
      <c r="K1496">
        <v>1189</v>
      </c>
      <c r="L1496">
        <v>1193</v>
      </c>
      <c r="M1496">
        <v>156</v>
      </c>
      <c r="N1496">
        <v>167</v>
      </c>
      <c r="O1496">
        <v>154</v>
      </c>
      <c r="P1496">
        <v>231</v>
      </c>
      <c r="Q1496">
        <v>10</v>
      </c>
      <c r="R1496">
        <v>5</v>
      </c>
      <c r="S1496">
        <v>538</v>
      </c>
      <c r="T1496">
        <v>560</v>
      </c>
      <c r="U1496">
        <v>20125</v>
      </c>
      <c r="V1496">
        <v>21415</v>
      </c>
      <c r="W1496">
        <v>501</v>
      </c>
      <c r="X1496">
        <v>437</v>
      </c>
    </row>
    <row r="1497" spans="1:24" hidden="1" x14ac:dyDescent="0.25">
      <c r="A1497" s="74" t="str">
        <f t="shared" si="23"/>
        <v>29025</v>
      </c>
      <c r="B1497">
        <v>29</v>
      </c>
      <c r="C1497">
        <v>25</v>
      </c>
      <c r="D1497" t="s">
        <v>1141</v>
      </c>
      <c r="E1497" t="s">
        <v>830</v>
      </c>
      <c r="F1497">
        <v>9020</v>
      </c>
      <c r="G1497">
        <v>4580</v>
      </c>
      <c r="H1497">
        <v>4440</v>
      </c>
      <c r="I1497">
        <v>4386</v>
      </c>
      <c r="J1497">
        <v>4276</v>
      </c>
      <c r="K1497">
        <v>47</v>
      </c>
      <c r="L1497">
        <v>17</v>
      </c>
      <c r="M1497">
        <v>34</v>
      </c>
      <c r="N1497">
        <v>36</v>
      </c>
      <c r="O1497">
        <v>10</v>
      </c>
      <c r="P1497">
        <v>20</v>
      </c>
      <c r="Q1497">
        <v>3</v>
      </c>
      <c r="R1497">
        <v>1</v>
      </c>
      <c r="S1497">
        <v>100</v>
      </c>
      <c r="T1497">
        <v>90</v>
      </c>
      <c r="U1497">
        <v>4451</v>
      </c>
      <c r="V1497">
        <v>4345</v>
      </c>
      <c r="W1497">
        <v>129</v>
      </c>
      <c r="X1497">
        <v>95</v>
      </c>
    </row>
    <row r="1498" spans="1:24" hidden="1" x14ac:dyDescent="0.25">
      <c r="A1498" s="74" t="str">
        <f t="shared" si="23"/>
        <v>29027</v>
      </c>
      <c r="B1498">
        <v>29</v>
      </c>
      <c r="C1498">
        <v>27</v>
      </c>
      <c r="D1498" t="s">
        <v>1141</v>
      </c>
      <c r="E1498" t="s">
        <v>1146</v>
      </c>
      <c r="F1498">
        <v>44743</v>
      </c>
      <c r="G1498">
        <v>22904</v>
      </c>
      <c r="H1498">
        <v>21839</v>
      </c>
      <c r="I1498">
        <v>20849</v>
      </c>
      <c r="J1498">
        <v>20191</v>
      </c>
      <c r="K1498">
        <v>1258</v>
      </c>
      <c r="L1498">
        <v>827</v>
      </c>
      <c r="M1498">
        <v>139</v>
      </c>
      <c r="N1498">
        <v>107</v>
      </c>
      <c r="O1498">
        <v>132</v>
      </c>
      <c r="P1498">
        <v>221</v>
      </c>
      <c r="Q1498">
        <v>13</v>
      </c>
      <c r="R1498">
        <v>12</v>
      </c>
      <c r="S1498">
        <v>513</v>
      </c>
      <c r="T1498">
        <v>481</v>
      </c>
      <c r="U1498">
        <v>22377</v>
      </c>
      <c r="V1498">
        <v>21393</v>
      </c>
      <c r="W1498">
        <v>527</v>
      </c>
      <c r="X1498">
        <v>446</v>
      </c>
    </row>
    <row r="1499" spans="1:24" hidden="1" x14ac:dyDescent="0.25">
      <c r="A1499" s="74" t="str">
        <f t="shared" si="23"/>
        <v>29029</v>
      </c>
      <c r="B1499">
        <v>29</v>
      </c>
      <c r="C1499">
        <v>29</v>
      </c>
      <c r="D1499" t="s">
        <v>1141</v>
      </c>
      <c r="E1499" t="s">
        <v>483</v>
      </c>
      <c r="F1499">
        <v>46305</v>
      </c>
      <c r="G1499">
        <v>22982</v>
      </c>
      <c r="H1499">
        <v>23323</v>
      </c>
      <c r="I1499">
        <v>22160</v>
      </c>
      <c r="J1499">
        <v>22479</v>
      </c>
      <c r="K1499">
        <v>173</v>
      </c>
      <c r="L1499">
        <v>138</v>
      </c>
      <c r="M1499">
        <v>159</v>
      </c>
      <c r="N1499">
        <v>163</v>
      </c>
      <c r="O1499">
        <v>118</v>
      </c>
      <c r="P1499">
        <v>200</v>
      </c>
      <c r="Q1499">
        <v>13</v>
      </c>
      <c r="R1499">
        <v>18</v>
      </c>
      <c r="S1499">
        <v>359</v>
      </c>
      <c r="T1499">
        <v>325</v>
      </c>
      <c r="U1499">
        <v>22331</v>
      </c>
      <c r="V1499">
        <v>22654</v>
      </c>
      <c r="W1499">
        <v>651</v>
      </c>
      <c r="X1499">
        <v>669</v>
      </c>
    </row>
    <row r="1500" spans="1:24" hidden="1" x14ac:dyDescent="0.25">
      <c r="A1500" s="74" t="str">
        <f t="shared" si="23"/>
        <v>29031</v>
      </c>
      <c r="B1500">
        <v>29</v>
      </c>
      <c r="C1500">
        <v>31</v>
      </c>
      <c r="D1500" t="s">
        <v>1141</v>
      </c>
      <c r="E1500" t="s">
        <v>1147</v>
      </c>
      <c r="F1500">
        <v>78871</v>
      </c>
      <c r="G1500">
        <v>38183</v>
      </c>
      <c r="H1500">
        <v>40688</v>
      </c>
      <c r="I1500">
        <v>33404</v>
      </c>
      <c r="J1500">
        <v>35585</v>
      </c>
      <c r="K1500">
        <v>2953</v>
      </c>
      <c r="L1500">
        <v>3273</v>
      </c>
      <c r="M1500">
        <v>160</v>
      </c>
      <c r="N1500">
        <v>146</v>
      </c>
      <c r="O1500">
        <v>730</v>
      </c>
      <c r="P1500">
        <v>804</v>
      </c>
      <c r="Q1500">
        <v>21</v>
      </c>
      <c r="R1500">
        <v>15</v>
      </c>
      <c r="S1500">
        <v>915</v>
      </c>
      <c r="T1500">
        <v>865</v>
      </c>
      <c r="U1500">
        <v>37186</v>
      </c>
      <c r="V1500">
        <v>39738</v>
      </c>
      <c r="W1500">
        <v>997</v>
      </c>
      <c r="X1500">
        <v>950</v>
      </c>
    </row>
    <row r="1501" spans="1:24" hidden="1" x14ac:dyDescent="0.25">
      <c r="A1501" s="74" t="str">
        <f t="shared" si="23"/>
        <v>29033</v>
      </c>
      <c r="B1501">
        <v>29</v>
      </c>
      <c r="C1501">
        <v>33</v>
      </c>
      <c r="D1501" t="s">
        <v>1141</v>
      </c>
      <c r="E1501" t="s">
        <v>247</v>
      </c>
      <c r="F1501">
        <v>8679</v>
      </c>
      <c r="G1501">
        <v>4211</v>
      </c>
      <c r="H1501">
        <v>4468</v>
      </c>
      <c r="I1501">
        <v>4042</v>
      </c>
      <c r="J1501">
        <v>4282</v>
      </c>
      <c r="K1501">
        <v>84</v>
      </c>
      <c r="L1501">
        <v>75</v>
      </c>
      <c r="M1501">
        <v>16</v>
      </c>
      <c r="N1501">
        <v>16</v>
      </c>
      <c r="O1501">
        <v>4</v>
      </c>
      <c r="P1501">
        <v>12</v>
      </c>
      <c r="Q1501">
        <v>8</v>
      </c>
      <c r="R1501">
        <v>5</v>
      </c>
      <c r="S1501">
        <v>57</v>
      </c>
      <c r="T1501">
        <v>78</v>
      </c>
      <c r="U1501">
        <v>4130</v>
      </c>
      <c r="V1501">
        <v>4407</v>
      </c>
      <c r="W1501">
        <v>81</v>
      </c>
      <c r="X1501">
        <v>61</v>
      </c>
    </row>
    <row r="1502" spans="1:24" hidden="1" x14ac:dyDescent="0.25">
      <c r="A1502" s="74" t="str">
        <f t="shared" si="23"/>
        <v>29035</v>
      </c>
      <c r="B1502">
        <v>29</v>
      </c>
      <c r="C1502">
        <v>35</v>
      </c>
      <c r="D1502" t="s">
        <v>1141</v>
      </c>
      <c r="E1502" t="s">
        <v>834</v>
      </c>
      <c r="F1502">
        <v>5982</v>
      </c>
      <c r="G1502">
        <v>2899</v>
      </c>
      <c r="H1502">
        <v>3083</v>
      </c>
      <c r="I1502">
        <v>2793</v>
      </c>
      <c r="J1502">
        <v>2933</v>
      </c>
      <c r="K1502">
        <v>17</v>
      </c>
      <c r="L1502">
        <v>15</v>
      </c>
      <c r="M1502">
        <v>27</v>
      </c>
      <c r="N1502">
        <v>48</v>
      </c>
      <c r="O1502">
        <v>2</v>
      </c>
      <c r="P1502">
        <v>7</v>
      </c>
      <c r="Q1502">
        <v>1</v>
      </c>
      <c r="R1502">
        <v>0</v>
      </c>
      <c r="S1502">
        <v>59</v>
      </c>
      <c r="T1502">
        <v>80</v>
      </c>
      <c r="U1502">
        <v>2834</v>
      </c>
      <c r="V1502">
        <v>2976</v>
      </c>
      <c r="W1502">
        <v>65</v>
      </c>
      <c r="X1502">
        <v>107</v>
      </c>
    </row>
    <row r="1503" spans="1:24" hidden="1" x14ac:dyDescent="0.25">
      <c r="A1503" s="74" t="str">
        <f t="shared" si="23"/>
        <v>29037</v>
      </c>
      <c r="B1503">
        <v>29</v>
      </c>
      <c r="C1503">
        <v>37</v>
      </c>
      <c r="D1503" t="s">
        <v>1141</v>
      </c>
      <c r="E1503" t="s">
        <v>618</v>
      </c>
      <c r="F1503">
        <v>105780</v>
      </c>
      <c r="G1503">
        <v>51584</v>
      </c>
      <c r="H1503">
        <v>54196</v>
      </c>
      <c r="I1503">
        <v>46973</v>
      </c>
      <c r="J1503">
        <v>49462</v>
      </c>
      <c r="K1503">
        <v>2393</v>
      </c>
      <c r="L1503">
        <v>2422</v>
      </c>
      <c r="M1503">
        <v>388</v>
      </c>
      <c r="N1503">
        <v>367</v>
      </c>
      <c r="O1503">
        <v>413</v>
      </c>
      <c r="P1503">
        <v>516</v>
      </c>
      <c r="Q1503">
        <v>73</v>
      </c>
      <c r="R1503">
        <v>52</v>
      </c>
      <c r="S1503">
        <v>1344</v>
      </c>
      <c r="T1503">
        <v>1377</v>
      </c>
      <c r="U1503">
        <v>49127</v>
      </c>
      <c r="V1503">
        <v>51811</v>
      </c>
      <c r="W1503">
        <v>2457</v>
      </c>
      <c r="X1503">
        <v>2385</v>
      </c>
    </row>
    <row r="1504" spans="1:24" hidden="1" x14ac:dyDescent="0.25">
      <c r="A1504" s="74" t="str">
        <f t="shared" si="23"/>
        <v>29039</v>
      </c>
      <c r="B1504">
        <v>29</v>
      </c>
      <c r="C1504">
        <v>39</v>
      </c>
      <c r="D1504" t="s">
        <v>1141</v>
      </c>
      <c r="E1504" t="s">
        <v>718</v>
      </c>
      <c r="F1504">
        <v>14349</v>
      </c>
      <c r="G1504">
        <v>7139</v>
      </c>
      <c r="H1504">
        <v>7210</v>
      </c>
      <c r="I1504">
        <v>6859</v>
      </c>
      <c r="J1504">
        <v>6933</v>
      </c>
      <c r="K1504">
        <v>40</v>
      </c>
      <c r="L1504">
        <v>27</v>
      </c>
      <c r="M1504">
        <v>70</v>
      </c>
      <c r="N1504">
        <v>66</v>
      </c>
      <c r="O1504">
        <v>22</v>
      </c>
      <c r="P1504">
        <v>42</v>
      </c>
      <c r="Q1504">
        <v>4</v>
      </c>
      <c r="R1504">
        <v>3</v>
      </c>
      <c r="S1504">
        <v>144</v>
      </c>
      <c r="T1504">
        <v>139</v>
      </c>
      <c r="U1504">
        <v>6951</v>
      </c>
      <c r="V1504">
        <v>7045</v>
      </c>
      <c r="W1504">
        <v>188</v>
      </c>
      <c r="X1504">
        <v>165</v>
      </c>
    </row>
    <row r="1505" spans="1:24" hidden="1" x14ac:dyDescent="0.25">
      <c r="A1505" s="74" t="str">
        <f t="shared" si="23"/>
        <v>29041</v>
      </c>
      <c r="B1505">
        <v>29</v>
      </c>
      <c r="C1505">
        <v>41</v>
      </c>
      <c r="D1505" t="s">
        <v>1141</v>
      </c>
      <c r="E1505" t="s">
        <v>1148</v>
      </c>
      <c r="F1505">
        <v>7426</v>
      </c>
      <c r="G1505">
        <v>3704</v>
      </c>
      <c r="H1505">
        <v>3722</v>
      </c>
      <c r="I1505">
        <v>3533</v>
      </c>
      <c r="J1505">
        <v>3556</v>
      </c>
      <c r="K1505">
        <v>96</v>
      </c>
      <c r="L1505">
        <v>81</v>
      </c>
      <c r="M1505">
        <v>17</v>
      </c>
      <c r="N1505">
        <v>18</v>
      </c>
      <c r="O1505">
        <v>9</v>
      </c>
      <c r="P1505">
        <v>16</v>
      </c>
      <c r="Q1505">
        <v>0</v>
      </c>
      <c r="R1505">
        <v>0</v>
      </c>
      <c r="S1505">
        <v>49</v>
      </c>
      <c r="T1505">
        <v>51</v>
      </c>
      <c r="U1505">
        <v>3664</v>
      </c>
      <c r="V1505">
        <v>3697</v>
      </c>
      <c r="W1505">
        <v>40</v>
      </c>
      <c r="X1505">
        <v>25</v>
      </c>
    </row>
    <row r="1506" spans="1:24" hidden="1" x14ac:dyDescent="0.25">
      <c r="A1506" s="74" t="str">
        <f t="shared" si="23"/>
        <v>29043</v>
      </c>
      <c r="B1506">
        <v>29</v>
      </c>
      <c r="C1506">
        <v>43</v>
      </c>
      <c r="D1506" t="s">
        <v>1141</v>
      </c>
      <c r="E1506" t="s">
        <v>620</v>
      </c>
      <c r="F1506">
        <v>88595</v>
      </c>
      <c r="G1506">
        <v>43435</v>
      </c>
      <c r="H1506">
        <v>45160</v>
      </c>
      <c r="I1506">
        <v>41445</v>
      </c>
      <c r="J1506">
        <v>43231</v>
      </c>
      <c r="K1506">
        <v>478</v>
      </c>
      <c r="L1506">
        <v>306</v>
      </c>
      <c r="M1506">
        <v>321</v>
      </c>
      <c r="N1506">
        <v>333</v>
      </c>
      <c r="O1506">
        <v>255</v>
      </c>
      <c r="P1506">
        <v>382</v>
      </c>
      <c r="Q1506">
        <v>28</v>
      </c>
      <c r="R1506">
        <v>23</v>
      </c>
      <c r="S1506">
        <v>908</v>
      </c>
      <c r="T1506">
        <v>885</v>
      </c>
      <c r="U1506">
        <v>42015</v>
      </c>
      <c r="V1506">
        <v>43817</v>
      </c>
      <c r="W1506">
        <v>1420</v>
      </c>
      <c r="X1506">
        <v>1343</v>
      </c>
    </row>
    <row r="1507" spans="1:24" hidden="1" x14ac:dyDescent="0.25">
      <c r="A1507" s="74" t="str">
        <f t="shared" si="23"/>
        <v>29045</v>
      </c>
      <c r="B1507">
        <v>29</v>
      </c>
      <c r="C1507">
        <v>45</v>
      </c>
      <c r="D1507" t="s">
        <v>1141</v>
      </c>
      <c r="E1507" t="s">
        <v>249</v>
      </c>
      <c r="F1507">
        <v>6797</v>
      </c>
      <c r="G1507">
        <v>3478</v>
      </c>
      <c r="H1507">
        <v>3319</v>
      </c>
      <c r="I1507">
        <v>3395</v>
      </c>
      <c r="J1507">
        <v>3238</v>
      </c>
      <c r="K1507">
        <v>17</v>
      </c>
      <c r="L1507">
        <v>11</v>
      </c>
      <c r="M1507">
        <v>10</v>
      </c>
      <c r="N1507">
        <v>6</v>
      </c>
      <c r="O1507">
        <v>13</v>
      </c>
      <c r="P1507">
        <v>16</v>
      </c>
      <c r="Q1507">
        <v>1</v>
      </c>
      <c r="R1507">
        <v>0</v>
      </c>
      <c r="S1507">
        <v>42</v>
      </c>
      <c r="T1507">
        <v>48</v>
      </c>
      <c r="U1507">
        <v>3443</v>
      </c>
      <c r="V1507">
        <v>3295</v>
      </c>
      <c r="W1507">
        <v>35</v>
      </c>
      <c r="X1507">
        <v>24</v>
      </c>
    </row>
    <row r="1508" spans="1:24" hidden="1" x14ac:dyDescent="0.25">
      <c r="A1508" s="74" t="str">
        <f t="shared" si="23"/>
        <v>29047</v>
      </c>
      <c r="B1508">
        <v>29</v>
      </c>
      <c r="C1508">
        <v>47</v>
      </c>
      <c r="D1508" t="s">
        <v>1141</v>
      </c>
      <c r="E1508" t="s">
        <v>146</v>
      </c>
      <c r="F1508">
        <v>249948</v>
      </c>
      <c r="G1508">
        <v>122611</v>
      </c>
      <c r="H1508">
        <v>127337</v>
      </c>
      <c r="I1508">
        <v>105577</v>
      </c>
      <c r="J1508">
        <v>109937</v>
      </c>
      <c r="K1508">
        <v>9199</v>
      </c>
      <c r="L1508">
        <v>9028</v>
      </c>
      <c r="M1508">
        <v>825</v>
      </c>
      <c r="N1508">
        <v>765</v>
      </c>
      <c r="O1508">
        <v>2961</v>
      </c>
      <c r="P1508">
        <v>3326</v>
      </c>
      <c r="Q1508">
        <v>431</v>
      </c>
      <c r="R1508">
        <v>467</v>
      </c>
      <c r="S1508">
        <v>3618</v>
      </c>
      <c r="T1508">
        <v>3814</v>
      </c>
      <c r="U1508">
        <v>113669</v>
      </c>
      <c r="V1508">
        <v>118618</v>
      </c>
      <c r="W1508">
        <v>8942</v>
      </c>
      <c r="X1508">
        <v>8719</v>
      </c>
    </row>
    <row r="1509" spans="1:24" hidden="1" x14ac:dyDescent="0.25">
      <c r="A1509" s="74" t="str">
        <f t="shared" si="23"/>
        <v>29049</v>
      </c>
      <c r="B1509">
        <v>29</v>
      </c>
      <c r="C1509">
        <v>49</v>
      </c>
      <c r="D1509" t="s">
        <v>1141</v>
      </c>
      <c r="E1509" t="s">
        <v>621</v>
      </c>
      <c r="F1509">
        <v>20387</v>
      </c>
      <c r="G1509">
        <v>10187</v>
      </c>
      <c r="H1509">
        <v>10200</v>
      </c>
      <c r="I1509">
        <v>9705</v>
      </c>
      <c r="J1509">
        <v>9724</v>
      </c>
      <c r="K1509">
        <v>166</v>
      </c>
      <c r="L1509">
        <v>122</v>
      </c>
      <c r="M1509">
        <v>61</v>
      </c>
      <c r="N1509">
        <v>92</v>
      </c>
      <c r="O1509">
        <v>38</v>
      </c>
      <c r="P1509">
        <v>64</v>
      </c>
      <c r="Q1509">
        <v>6</v>
      </c>
      <c r="R1509">
        <v>7</v>
      </c>
      <c r="S1509">
        <v>211</v>
      </c>
      <c r="T1509">
        <v>191</v>
      </c>
      <c r="U1509">
        <v>9947</v>
      </c>
      <c r="V1509">
        <v>9968</v>
      </c>
      <c r="W1509">
        <v>240</v>
      </c>
      <c r="X1509">
        <v>232</v>
      </c>
    </row>
    <row r="1510" spans="1:24" hidden="1" x14ac:dyDescent="0.25">
      <c r="A1510" s="74" t="str">
        <f t="shared" si="23"/>
        <v>29051</v>
      </c>
      <c r="B1510">
        <v>29</v>
      </c>
      <c r="C1510">
        <v>51</v>
      </c>
      <c r="D1510" t="s">
        <v>1141</v>
      </c>
      <c r="E1510" t="s">
        <v>1149</v>
      </c>
      <c r="F1510">
        <v>76745</v>
      </c>
      <c r="G1510">
        <v>38745</v>
      </c>
      <c r="H1510">
        <v>38000</v>
      </c>
      <c r="I1510">
        <v>31843</v>
      </c>
      <c r="J1510">
        <v>32404</v>
      </c>
      <c r="K1510">
        <v>5385</v>
      </c>
      <c r="L1510">
        <v>3993</v>
      </c>
      <c r="M1510">
        <v>185</v>
      </c>
      <c r="N1510">
        <v>147</v>
      </c>
      <c r="O1510">
        <v>507</v>
      </c>
      <c r="P1510">
        <v>575</v>
      </c>
      <c r="Q1510">
        <v>27</v>
      </c>
      <c r="R1510">
        <v>26</v>
      </c>
      <c r="S1510">
        <v>798</v>
      </c>
      <c r="T1510">
        <v>855</v>
      </c>
      <c r="U1510">
        <v>37583</v>
      </c>
      <c r="V1510">
        <v>36911</v>
      </c>
      <c r="W1510">
        <v>1162</v>
      </c>
      <c r="X1510">
        <v>1089</v>
      </c>
    </row>
    <row r="1511" spans="1:24" hidden="1" x14ac:dyDescent="0.25">
      <c r="A1511" s="74" t="str">
        <f t="shared" si="23"/>
        <v>29053</v>
      </c>
      <c r="B1511">
        <v>29</v>
      </c>
      <c r="C1511">
        <v>53</v>
      </c>
      <c r="D1511" t="s">
        <v>1141</v>
      </c>
      <c r="E1511" t="s">
        <v>1150</v>
      </c>
      <c r="F1511">
        <v>17709</v>
      </c>
      <c r="G1511">
        <v>9233</v>
      </c>
      <c r="H1511">
        <v>8476</v>
      </c>
      <c r="I1511">
        <v>8002</v>
      </c>
      <c r="J1511">
        <v>7770</v>
      </c>
      <c r="K1511">
        <v>925</v>
      </c>
      <c r="L1511">
        <v>318</v>
      </c>
      <c r="M1511">
        <v>55</v>
      </c>
      <c r="N1511">
        <v>52</v>
      </c>
      <c r="O1511">
        <v>46</v>
      </c>
      <c r="P1511">
        <v>71</v>
      </c>
      <c r="Q1511">
        <v>6</v>
      </c>
      <c r="R1511">
        <v>8</v>
      </c>
      <c r="S1511">
        <v>199</v>
      </c>
      <c r="T1511">
        <v>257</v>
      </c>
      <c r="U1511">
        <v>9086</v>
      </c>
      <c r="V1511">
        <v>8249</v>
      </c>
      <c r="W1511">
        <v>147</v>
      </c>
      <c r="X1511">
        <v>227</v>
      </c>
    </row>
    <row r="1512" spans="1:24" hidden="1" x14ac:dyDescent="0.25">
      <c r="A1512" s="74" t="str">
        <f t="shared" si="23"/>
        <v>29055</v>
      </c>
      <c r="B1512">
        <v>29</v>
      </c>
      <c r="C1512">
        <v>55</v>
      </c>
      <c r="D1512" t="s">
        <v>1141</v>
      </c>
      <c r="E1512" t="s">
        <v>253</v>
      </c>
      <c r="F1512">
        <v>23920</v>
      </c>
      <c r="G1512">
        <v>11885</v>
      </c>
      <c r="H1512">
        <v>12035</v>
      </c>
      <c r="I1512">
        <v>11521</v>
      </c>
      <c r="J1512">
        <v>11629</v>
      </c>
      <c r="K1512">
        <v>72</v>
      </c>
      <c r="L1512">
        <v>52</v>
      </c>
      <c r="M1512">
        <v>76</v>
      </c>
      <c r="N1512">
        <v>90</v>
      </c>
      <c r="O1512">
        <v>31</v>
      </c>
      <c r="P1512">
        <v>45</v>
      </c>
      <c r="Q1512">
        <v>14</v>
      </c>
      <c r="R1512">
        <v>10</v>
      </c>
      <c r="S1512">
        <v>171</v>
      </c>
      <c r="T1512">
        <v>209</v>
      </c>
      <c r="U1512">
        <v>11640</v>
      </c>
      <c r="V1512">
        <v>11774</v>
      </c>
      <c r="W1512">
        <v>245</v>
      </c>
      <c r="X1512">
        <v>261</v>
      </c>
    </row>
    <row r="1513" spans="1:24" hidden="1" x14ac:dyDescent="0.25">
      <c r="A1513" s="74" t="str">
        <f t="shared" si="23"/>
        <v>29057</v>
      </c>
      <c r="B1513">
        <v>29</v>
      </c>
      <c r="C1513">
        <v>57</v>
      </c>
      <c r="D1513" t="s">
        <v>1141</v>
      </c>
      <c r="E1513" t="s">
        <v>497</v>
      </c>
      <c r="F1513">
        <v>7561</v>
      </c>
      <c r="G1513">
        <v>3861</v>
      </c>
      <c r="H1513">
        <v>3700</v>
      </c>
      <c r="I1513">
        <v>3656</v>
      </c>
      <c r="J1513">
        <v>3531</v>
      </c>
      <c r="K1513">
        <v>30</v>
      </c>
      <c r="L1513">
        <v>10</v>
      </c>
      <c r="M1513">
        <v>37</v>
      </c>
      <c r="N1513">
        <v>36</v>
      </c>
      <c r="O1513">
        <v>27</v>
      </c>
      <c r="P1513">
        <v>18</v>
      </c>
      <c r="Q1513">
        <v>2</v>
      </c>
      <c r="R1513">
        <v>1</v>
      </c>
      <c r="S1513">
        <v>109</v>
      </c>
      <c r="T1513">
        <v>104</v>
      </c>
      <c r="U1513">
        <v>3776</v>
      </c>
      <c r="V1513">
        <v>3612</v>
      </c>
      <c r="W1513">
        <v>85</v>
      </c>
      <c r="X1513">
        <v>88</v>
      </c>
    </row>
    <row r="1514" spans="1:24" hidden="1" x14ac:dyDescent="0.25">
      <c r="A1514" s="74" t="str">
        <f t="shared" si="23"/>
        <v>29059</v>
      </c>
      <c r="B1514">
        <v>29</v>
      </c>
      <c r="C1514">
        <v>59</v>
      </c>
      <c r="D1514" t="s">
        <v>1141</v>
      </c>
      <c r="E1514" t="s">
        <v>156</v>
      </c>
      <c r="F1514">
        <v>16878</v>
      </c>
      <c r="G1514">
        <v>8358</v>
      </c>
      <c r="H1514">
        <v>8520</v>
      </c>
      <c r="I1514">
        <v>8042</v>
      </c>
      <c r="J1514">
        <v>8190</v>
      </c>
      <c r="K1514">
        <v>48</v>
      </c>
      <c r="L1514">
        <v>26</v>
      </c>
      <c r="M1514">
        <v>77</v>
      </c>
      <c r="N1514">
        <v>85</v>
      </c>
      <c r="O1514">
        <v>18</v>
      </c>
      <c r="P1514">
        <v>48</v>
      </c>
      <c r="Q1514">
        <v>5</v>
      </c>
      <c r="R1514">
        <v>10</v>
      </c>
      <c r="S1514">
        <v>168</v>
      </c>
      <c r="T1514">
        <v>161</v>
      </c>
      <c r="U1514">
        <v>8158</v>
      </c>
      <c r="V1514">
        <v>8342</v>
      </c>
      <c r="W1514">
        <v>200</v>
      </c>
      <c r="X1514">
        <v>178</v>
      </c>
    </row>
    <row r="1515" spans="1:24" hidden="1" x14ac:dyDescent="0.25">
      <c r="A1515" s="74" t="str">
        <f t="shared" si="23"/>
        <v>29061</v>
      </c>
      <c r="B1515">
        <v>29</v>
      </c>
      <c r="C1515">
        <v>61</v>
      </c>
      <c r="D1515" t="s">
        <v>1141</v>
      </c>
      <c r="E1515" t="s">
        <v>672</v>
      </c>
      <c r="F1515">
        <v>8278</v>
      </c>
      <c r="G1515">
        <v>4157</v>
      </c>
      <c r="H1515">
        <v>4121</v>
      </c>
      <c r="I1515">
        <v>4038</v>
      </c>
      <c r="J1515">
        <v>4004</v>
      </c>
      <c r="K1515">
        <v>30</v>
      </c>
      <c r="L1515">
        <v>29</v>
      </c>
      <c r="M1515">
        <v>17</v>
      </c>
      <c r="N1515">
        <v>22</v>
      </c>
      <c r="O1515">
        <v>7</v>
      </c>
      <c r="P1515">
        <v>15</v>
      </c>
      <c r="Q1515">
        <v>4</v>
      </c>
      <c r="R1515">
        <v>3</v>
      </c>
      <c r="S1515">
        <v>61</v>
      </c>
      <c r="T1515">
        <v>48</v>
      </c>
      <c r="U1515">
        <v>4095</v>
      </c>
      <c r="V1515">
        <v>4066</v>
      </c>
      <c r="W1515">
        <v>62</v>
      </c>
      <c r="X1515">
        <v>55</v>
      </c>
    </row>
    <row r="1516" spans="1:24" hidden="1" x14ac:dyDescent="0.25">
      <c r="A1516" s="74" t="str">
        <f t="shared" si="23"/>
        <v>29063</v>
      </c>
      <c r="B1516">
        <v>29</v>
      </c>
      <c r="C1516">
        <v>63</v>
      </c>
      <c r="D1516" t="s">
        <v>1141</v>
      </c>
      <c r="E1516" t="s">
        <v>157</v>
      </c>
      <c r="F1516">
        <v>12547</v>
      </c>
      <c r="G1516">
        <v>7848</v>
      </c>
      <c r="H1516">
        <v>4699</v>
      </c>
      <c r="I1516">
        <v>6242</v>
      </c>
      <c r="J1516">
        <v>4531</v>
      </c>
      <c r="K1516">
        <v>1447</v>
      </c>
      <c r="L1516">
        <v>36</v>
      </c>
      <c r="M1516">
        <v>46</v>
      </c>
      <c r="N1516">
        <v>33</v>
      </c>
      <c r="O1516">
        <v>19</v>
      </c>
      <c r="P1516">
        <v>30</v>
      </c>
      <c r="Q1516">
        <v>10</v>
      </c>
      <c r="R1516">
        <v>4</v>
      </c>
      <c r="S1516">
        <v>84</v>
      </c>
      <c r="T1516">
        <v>65</v>
      </c>
      <c r="U1516">
        <v>7607</v>
      </c>
      <c r="V1516">
        <v>4579</v>
      </c>
      <c r="W1516">
        <v>241</v>
      </c>
      <c r="X1516">
        <v>120</v>
      </c>
    </row>
    <row r="1517" spans="1:24" hidden="1" x14ac:dyDescent="0.25">
      <c r="A1517" s="74" t="str">
        <f t="shared" si="23"/>
        <v>29065</v>
      </c>
      <c r="B1517">
        <v>29</v>
      </c>
      <c r="C1517">
        <v>65</v>
      </c>
      <c r="D1517" t="s">
        <v>1141</v>
      </c>
      <c r="E1517" t="s">
        <v>1151</v>
      </c>
      <c r="F1517">
        <v>15573</v>
      </c>
      <c r="G1517">
        <v>7767</v>
      </c>
      <c r="H1517">
        <v>7806</v>
      </c>
      <c r="I1517">
        <v>7433</v>
      </c>
      <c r="J1517">
        <v>7437</v>
      </c>
      <c r="K1517">
        <v>57</v>
      </c>
      <c r="L1517">
        <v>48</v>
      </c>
      <c r="M1517">
        <v>97</v>
      </c>
      <c r="N1517">
        <v>84</v>
      </c>
      <c r="O1517">
        <v>23</v>
      </c>
      <c r="P1517">
        <v>97</v>
      </c>
      <c r="Q1517">
        <v>4</v>
      </c>
      <c r="R1517">
        <v>5</v>
      </c>
      <c r="S1517">
        <v>153</v>
      </c>
      <c r="T1517">
        <v>135</v>
      </c>
      <c r="U1517">
        <v>7617</v>
      </c>
      <c r="V1517">
        <v>7658</v>
      </c>
      <c r="W1517">
        <v>150</v>
      </c>
      <c r="X1517">
        <v>148</v>
      </c>
    </row>
    <row r="1518" spans="1:24" hidden="1" x14ac:dyDescent="0.25">
      <c r="A1518" s="74" t="str">
        <f t="shared" si="23"/>
        <v>29067</v>
      </c>
      <c r="B1518">
        <v>29</v>
      </c>
      <c r="C1518">
        <v>67</v>
      </c>
      <c r="D1518" t="s">
        <v>1141</v>
      </c>
      <c r="E1518" t="s">
        <v>51</v>
      </c>
      <c r="F1518">
        <v>13185</v>
      </c>
      <c r="G1518">
        <v>6612</v>
      </c>
      <c r="H1518">
        <v>6573</v>
      </c>
      <c r="I1518">
        <v>6347</v>
      </c>
      <c r="J1518">
        <v>6319</v>
      </c>
      <c r="K1518">
        <v>29</v>
      </c>
      <c r="L1518">
        <v>31</v>
      </c>
      <c r="M1518">
        <v>58</v>
      </c>
      <c r="N1518">
        <v>55</v>
      </c>
      <c r="O1518">
        <v>17</v>
      </c>
      <c r="P1518">
        <v>27</v>
      </c>
      <c r="Q1518">
        <v>0</v>
      </c>
      <c r="R1518">
        <v>1</v>
      </c>
      <c r="S1518">
        <v>161</v>
      </c>
      <c r="T1518">
        <v>140</v>
      </c>
      <c r="U1518">
        <v>6484</v>
      </c>
      <c r="V1518">
        <v>6467</v>
      </c>
      <c r="W1518">
        <v>128</v>
      </c>
      <c r="X1518">
        <v>106</v>
      </c>
    </row>
    <row r="1519" spans="1:24" hidden="1" x14ac:dyDescent="0.25">
      <c r="A1519" s="74" t="str">
        <f t="shared" si="23"/>
        <v>29069</v>
      </c>
      <c r="B1519">
        <v>29</v>
      </c>
      <c r="C1519">
        <v>69</v>
      </c>
      <c r="D1519" t="s">
        <v>1141</v>
      </c>
      <c r="E1519" t="s">
        <v>1152</v>
      </c>
      <c r="F1519">
        <v>29131</v>
      </c>
      <c r="G1519">
        <v>13959</v>
      </c>
      <c r="H1519">
        <v>15172</v>
      </c>
      <c r="I1519">
        <v>12020</v>
      </c>
      <c r="J1519">
        <v>12995</v>
      </c>
      <c r="K1519">
        <v>1457</v>
      </c>
      <c r="L1519">
        <v>1639</v>
      </c>
      <c r="M1519">
        <v>82</v>
      </c>
      <c r="N1519">
        <v>64</v>
      </c>
      <c r="O1519">
        <v>110</v>
      </c>
      <c r="P1519">
        <v>155</v>
      </c>
      <c r="Q1519">
        <v>1</v>
      </c>
      <c r="R1519">
        <v>5</v>
      </c>
      <c r="S1519">
        <v>289</v>
      </c>
      <c r="T1519">
        <v>314</v>
      </c>
      <c r="U1519">
        <v>12936</v>
      </c>
      <c r="V1519">
        <v>14164</v>
      </c>
      <c r="W1519">
        <v>1023</v>
      </c>
      <c r="X1519">
        <v>1008</v>
      </c>
    </row>
    <row r="1520" spans="1:24" hidden="1" x14ac:dyDescent="0.25">
      <c r="A1520" s="74" t="str">
        <f t="shared" si="23"/>
        <v>29071</v>
      </c>
      <c r="B1520">
        <v>29</v>
      </c>
      <c r="C1520">
        <v>71</v>
      </c>
      <c r="D1520" t="s">
        <v>1141</v>
      </c>
      <c r="E1520" t="s">
        <v>162</v>
      </c>
      <c r="F1520">
        <v>103967</v>
      </c>
      <c r="G1520">
        <v>51617</v>
      </c>
      <c r="H1520">
        <v>52350</v>
      </c>
      <c r="I1520">
        <v>49754</v>
      </c>
      <c r="J1520">
        <v>50610</v>
      </c>
      <c r="K1520">
        <v>610</v>
      </c>
      <c r="L1520">
        <v>427</v>
      </c>
      <c r="M1520">
        <v>208</v>
      </c>
      <c r="N1520">
        <v>226</v>
      </c>
      <c r="O1520">
        <v>257</v>
      </c>
      <c r="P1520">
        <v>316</v>
      </c>
      <c r="Q1520">
        <v>33</v>
      </c>
      <c r="R1520">
        <v>34</v>
      </c>
      <c r="S1520">
        <v>755</v>
      </c>
      <c r="T1520">
        <v>737</v>
      </c>
      <c r="U1520">
        <v>50602</v>
      </c>
      <c r="V1520">
        <v>51429</v>
      </c>
      <c r="W1520">
        <v>1015</v>
      </c>
      <c r="X1520">
        <v>921</v>
      </c>
    </row>
    <row r="1521" spans="1:24" hidden="1" x14ac:dyDescent="0.25">
      <c r="A1521" s="74" t="str">
        <f t="shared" si="23"/>
        <v>29073</v>
      </c>
      <c r="B1521">
        <v>29</v>
      </c>
      <c r="C1521">
        <v>73</v>
      </c>
      <c r="D1521" t="s">
        <v>1141</v>
      </c>
      <c r="E1521" t="s">
        <v>1153</v>
      </c>
      <c r="F1521">
        <v>14706</v>
      </c>
      <c r="G1521">
        <v>7349</v>
      </c>
      <c r="H1521">
        <v>7357</v>
      </c>
      <c r="I1521">
        <v>7131</v>
      </c>
      <c r="J1521">
        <v>7154</v>
      </c>
      <c r="K1521">
        <v>59</v>
      </c>
      <c r="L1521">
        <v>24</v>
      </c>
      <c r="M1521">
        <v>28</v>
      </c>
      <c r="N1521">
        <v>28</v>
      </c>
      <c r="O1521">
        <v>26</v>
      </c>
      <c r="P1521">
        <v>37</v>
      </c>
      <c r="Q1521">
        <v>1</v>
      </c>
      <c r="R1521">
        <v>5</v>
      </c>
      <c r="S1521">
        <v>104</v>
      </c>
      <c r="T1521">
        <v>109</v>
      </c>
      <c r="U1521">
        <v>7218</v>
      </c>
      <c r="V1521">
        <v>7249</v>
      </c>
      <c r="W1521">
        <v>131</v>
      </c>
      <c r="X1521">
        <v>108</v>
      </c>
    </row>
    <row r="1522" spans="1:24" hidden="1" x14ac:dyDescent="0.25">
      <c r="A1522" s="74" t="str">
        <f t="shared" si="23"/>
        <v>29075</v>
      </c>
      <c r="B1522">
        <v>29</v>
      </c>
      <c r="C1522">
        <v>75</v>
      </c>
      <c r="D1522" t="s">
        <v>1141</v>
      </c>
      <c r="E1522" t="s">
        <v>1154</v>
      </c>
      <c r="F1522">
        <v>6571</v>
      </c>
      <c r="G1522">
        <v>3169</v>
      </c>
      <c r="H1522">
        <v>3402</v>
      </c>
      <c r="I1522">
        <v>3065</v>
      </c>
      <c r="J1522">
        <v>3309</v>
      </c>
      <c r="K1522">
        <v>23</v>
      </c>
      <c r="L1522">
        <v>19</v>
      </c>
      <c r="M1522">
        <v>11</v>
      </c>
      <c r="N1522">
        <v>18</v>
      </c>
      <c r="O1522">
        <v>17</v>
      </c>
      <c r="P1522">
        <v>12</v>
      </c>
      <c r="Q1522">
        <v>0</v>
      </c>
      <c r="R1522">
        <v>0</v>
      </c>
      <c r="S1522">
        <v>53</v>
      </c>
      <c r="T1522">
        <v>44</v>
      </c>
      <c r="U1522">
        <v>3113</v>
      </c>
      <c r="V1522">
        <v>3335</v>
      </c>
      <c r="W1522">
        <v>56</v>
      </c>
      <c r="X1522">
        <v>67</v>
      </c>
    </row>
    <row r="1523" spans="1:24" hidden="1" x14ac:dyDescent="0.25">
      <c r="A1523" s="74" t="str">
        <f t="shared" si="23"/>
        <v>29077</v>
      </c>
      <c r="B1523">
        <v>29</v>
      </c>
      <c r="C1523">
        <v>77</v>
      </c>
      <c r="D1523" t="s">
        <v>1141</v>
      </c>
      <c r="E1523" t="s">
        <v>164</v>
      </c>
      <c r="F1523">
        <v>293086</v>
      </c>
      <c r="G1523">
        <v>142417</v>
      </c>
      <c r="H1523">
        <v>150669</v>
      </c>
      <c r="I1523">
        <v>128108</v>
      </c>
      <c r="J1523">
        <v>136613</v>
      </c>
      <c r="K1523">
        <v>5642</v>
      </c>
      <c r="L1523">
        <v>4471</v>
      </c>
      <c r="M1523">
        <v>1122</v>
      </c>
      <c r="N1523">
        <v>1200</v>
      </c>
      <c r="O1523">
        <v>2912</v>
      </c>
      <c r="P1523">
        <v>3784</v>
      </c>
      <c r="Q1523">
        <v>194</v>
      </c>
      <c r="R1523">
        <v>181</v>
      </c>
      <c r="S1523">
        <v>4439</v>
      </c>
      <c r="T1523">
        <v>4420</v>
      </c>
      <c r="U1523">
        <v>136473</v>
      </c>
      <c r="V1523">
        <v>145037</v>
      </c>
      <c r="W1523">
        <v>5944</v>
      </c>
      <c r="X1523">
        <v>5632</v>
      </c>
    </row>
    <row r="1524" spans="1:24" hidden="1" x14ac:dyDescent="0.25">
      <c r="A1524" s="74" t="str">
        <f t="shared" si="23"/>
        <v>29079</v>
      </c>
      <c r="B1524">
        <v>29</v>
      </c>
      <c r="C1524">
        <v>79</v>
      </c>
      <c r="D1524" t="s">
        <v>1141</v>
      </c>
      <c r="E1524" t="s">
        <v>630</v>
      </c>
      <c r="F1524">
        <v>9850</v>
      </c>
      <c r="G1524">
        <v>4790</v>
      </c>
      <c r="H1524">
        <v>5060</v>
      </c>
      <c r="I1524">
        <v>4601</v>
      </c>
      <c r="J1524">
        <v>4844</v>
      </c>
      <c r="K1524">
        <v>59</v>
      </c>
      <c r="L1524">
        <v>39</v>
      </c>
      <c r="M1524">
        <v>29</v>
      </c>
      <c r="N1524">
        <v>19</v>
      </c>
      <c r="O1524">
        <v>40</v>
      </c>
      <c r="P1524">
        <v>73</v>
      </c>
      <c r="Q1524">
        <v>2</v>
      </c>
      <c r="R1524">
        <v>2</v>
      </c>
      <c r="S1524">
        <v>59</v>
      </c>
      <c r="T1524">
        <v>83</v>
      </c>
      <c r="U1524">
        <v>4667</v>
      </c>
      <c r="V1524">
        <v>4948</v>
      </c>
      <c r="W1524">
        <v>123</v>
      </c>
      <c r="X1524">
        <v>112</v>
      </c>
    </row>
    <row r="1525" spans="1:24" hidden="1" x14ac:dyDescent="0.25">
      <c r="A1525" s="74" t="str">
        <f t="shared" si="23"/>
        <v>29081</v>
      </c>
      <c r="B1525">
        <v>29</v>
      </c>
      <c r="C1525">
        <v>81</v>
      </c>
      <c r="D1525" t="s">
        <v>1141</v>
      </c>
      <c r="E1525" t="s">
        <v>678</v>
      </c>
      <c r="F1525">
        <v>8352</v>
      </c>
      <c r="G1525">
        <v>4139</v>
      </c>
      <c r="H1525">
        <v>4213</v>
      </c>
      <c r="I1525">
        <v>4005</v>
      </c>
      <c r="J1525">
        <v>4077</v>
      </c>
      <c r="K1525">
        <v>28</v>
      </c>
      <c r="L1525">
        <v>22</v>
      </c>
      <c r="M1525">
        <v>30</v>
      </c>
      <c r="N1525">
        <v>24</v>
      </c>
      <c r="O1525">
        <v>19</v>
      </c>
      <c r="P1525">
        <v>14</v>
      </c>
      <c r="Q1525">
        <v>0</v>
      </c>
      <c r="R1525">
        <v>10</v>
      </c>
      <c r="S1525">
        <v>57</v>
      </c>
      <c r="T1525">
        <v>66</v>
      </c>
      <c r="U1525">
        <v>4010</v>
      </c>
      <c r="V1525">
        <v>4121</v>
      </c>
      <c r="W1525">
        <v>129</v>
      </c>
      <c r="X1525">
        <v>92</v>
      </c>
    </row>
    <row r="1526" spans="1:24" hidden="1" x14ac:dyDescent="0.25">
      <c r="A1526" s="74" t="str">
        <f t="shared" si="23"/>
        <v>29083</v>
      </c>
      <c r="B1526">
        <v>29</v>
      </c>
      <c r="C1526">
        <v>83</v>
      </c>
      <c r="D1526" t="s">
        <v>1141</v>
      </c>
      <c r="E1526" t="s">
        <v>166</v>
      </c>
      <c r="F1526">
        <v>21824</v>
      </c>
      <c r="G1526">
        <v>10741</v>
      </c>
      <c r="H1526">
        <v>11083</v>
      </c>
      <c r="I1526">
        <v>10251</v>
      </c>
      <c r="J1526">
        <v>10588</v>
      </c>
      <c r="K1526">
        <v>140</v>
      </c>
      <c r="L1526">
        <v>123</v>
      </c>
      <c r="M1526">
        <v>85</v>
      </c>
      <c r="N1526">
        <v>92</v>
      </c>
      <c r="O1526">
        <v>43</v>
      </c>
      <c r="P1526">
        <v>47</v>
      </c>
      <c r="Q1526">
        <v>12</v>
      </c>
      <c r="R1526">
        <v>8</v>
      </c>
      <c r="S1526">
        <v>210</v>
      </c>
      <c r="T1526">
        <v>225</v>
      </c>
      <c r="U1526">
        <v>10473</v>
      </c>
      <c r="V1526">
        <v>10785</v>
      </c>
      <c r="W1526">
        <v>268</v>
      </c>
      <c r="X1526">
        <v>298</v>
      </c>
    </row>
    <row r="1527" spans="1:24" hidden="1" x14ac:dyDescent="0.25">
      <c r="A1527" s="74" t="str">
        <f t="shared" si="23"/>
        <v>29085</v>
      </c>
      <c r="B1527">
        <v>29</v>
      </c>
      <c r="C1527">
        <v>85</v>
      </c>
      <c r="D1527" t="s">
        <v>1141</v>
      </c>
      <c r="E1527" t="s">
        <v>1155</v>
      </c>
      <c r="F1527">
        <v>9544</v>
      </c>
      <c r="G1527">
        <v>4723</v>
      </c>
      <c r="H1527">
        <v>4821</v>
      </c>
      <c r="I1527">
        <v>4535</v>
      </c>
      <c r="J1527">
        <v>4624</v>
      </c>
      <c r="K1527">
        <v>28</v>
      </c>
      <c r="L1527">
        <v>31</v>
      </c>
      <c r="M1527">
        <v>55</v>
      </c>
      <c r="N1527">
        <v>54</v>
      </c>
      <c r="O1527">
        <v>9</v>
      </c>
      <c r="P1527">
        <v>15</v>
      </c>
      <c r="Q1527">
        <v>4</v>
      </c>
      <c r="R1527">
        <v>6</v>
      </c>
      <c r="S1527">
        <v>92</v>
      </c>
      <c r="T1527">
        <v>91</v>
      </c>
      <c r="U1527">
        <v>4610</v>
      </c>
      <c r="V1527">
        <v>4739</v>
      </c>
      <c r="W1527">
        <v>113</v>
      </c>
      <c r="X1527">
        <v>82</v>
      </c>
    </row>
    <row r="1528" spans="1:24" hidden="1" x14ac:dyDescent="0.25">
      <c r="A1528" s="74" t="str">
        <f t="shared" si="23"/>
        <v>29087</v>
      </c>
      <c r="B1528">
        <v>29</v>
      </c>
      <c r="C1528">
        <v>87</v>
      </c>
      <c r="D1528" t="s">
        <v>1141</v>
      </c>
      <c r="E1528" t="s">
        <v>1156</v>
      </c>
      <c r="F1528">
        <v>4403</v>
      </c>
      <c r="G1528">
        <v>2159</v>
      </c>
      <c r="H1528">
        <v>2244</v>
      </c>
      <c r="I1528">
        <v>2077</v>
      </c>
      <c r="J1528">
        <v>2173</v>
      </c>
      <c r="K1528">
        <v>14</v>
      </c>
      <c r="L1528">
        <v>7</v>
      </c>
      <c r="M1528">
        <v>31</v>
      </c>
      <c r="N1528">
        <v>26</v>
      </c>
      <c r="O1528">
        <v>5</v>
      </c>
      <c r="P1528">
        <v>11</v>
      </c>
      <c r="Q1528">
        <v>1</v>
      </c>
      <c r="R1528">
        <v>0</v>
      </c>
      <c r="S1528">
        <v>31</v>
      </c>
      <c r="T1528">
        <v>27</v>
      </c>
      <c r="U1528">
        <v>2131</v>
      </c>
      <c r="V1528">
        <v>2203</v>
      </c>
      <c r="W1528">
        <v>28</v>
      </c>
      <c r="X1528">
        <v>41</v>
      </c>
    </row>
    <row r="1529" spans="1:24" hidden="1" x14ac:dyDescent="0.25">
      <c r="A1529" s="74" t="str">
        <f t="shared" si="23"/>
        <v>29089</v>
      </c>
      <c r="B1529">
        <v>29</v>
      </c>
      <c r="C1529">
        <v>89</v>
      </c>
      <c r="D1529" t="s">
        <v>1141</v>
      </c>
      <c r="E1529" t="s">
        <v>263</v>
      </c>
      <c r="F1529">
        <v>10001</v>
      </c>
      <c r="G1529">
        <v>5013</v>
      </c>
      <c r="H1529">
        <v>4988</v>
      </c>
      <c r="I1529">
        <v>4574</v>
      </c>
      <c r="J1529">
        <v>4565</v>
      </c>
      <c r="K1529">
        <v>271</v>
      </c>
      <c r="L1529">
        <v>247</v>
      </c>
      <c r="M1529">
        <v>41</v>
      </c>
      <c r="N1529">
        <v>40</v>
      </c>
      <c r="O1529">
        <v>11</v>
      </c>
      <c r="P1529">
        <v>22</v>
      </c>
      <c r="Q1529">
        <v>3</v>
      </c>
      <c r="R1529">
        <v>5</v>
      </c>
      <c r="S1529">
        <v>113</v>
      </c>
      <c r="T1529">
        <v>109</v>
      </c>
      <c r="U1529">
        <v>4925</v>
      </c>
      <c r="V1529">
        <v>4907</v>
      </c>
      <c r="W1529">
        <v>88</v>
      </c>
      <c r="X1529">
        <v>81</v>
      </c>
    </row>
    <row r="1530" spans="1:24" hidden="1" x14ac:dyDescent="0.25">
      <c r="A1530" s="74" t="str">
        <f t="shared" si="23"/>
        <v>29091</v>
      </c>
      <c r="B1530">
        <v>29</v>
      </c>
      <c r="C1530">
        <v>91</v>
      </c>
      <c r="D1530" t="s">
        <v>1141</v>
      </c>
      <c r="E1530" t="s">
        <v>1157</v>
      </c>
      <c r="F1530">
        <v>40117</v>
      </c>
      <c r="G1530">
        <v>19530</v>
      </c>
      <c r="H1530">
        <v>20587</v>
      </c>
      <c r="I1530">
        <v>18768</v>
      </c>
      <c r="J1530">
        <v>19730</v>
      </c>
      <c r="K1530">
        <v>138</v>
      </c>
      <c r="L1530">
        <v>97</v>
      </c>
      <c r="M1530">
        <v>158</v>
      </c>
      <c r="N1530">
        <v>161</v>
      </c>
      <c r="O1530">
        <v>88</v>
      </c>
      <c r="P1530">
        <v>209</v>
      </c>
      <c r="Q1530">
        <v>17</v>
      </c>
      <c r="R1530">
        <v>10</v>
      </c>
      <c r="S1530">
        <v>361</v>
      </c>
      <c r="T1530">
        <v>380</v>
      </c>
      <c r="U1530">
        <v>19096</v>
      </c>
      <c r="V1530">
        <v>20131</v>
      </c>
      <c r="W1530">
        <v>434</v>
      </c>
      <c r="X1530">
        <v>456</v>
      </c>
    </row>
    <row r="1531" spans="1:24" hidden="1" x14ac:dyDescent="0.25">
      <c r="A1531" s="74" t="str">
        <f t="shared" si="23"/>
        <v>29093</v>
      </c>
      <c r="B1531">
        <v>29</v>
      </c>
      <c r="C1531">
        <v>93</v>
      </c>
      <c r="D1531" t="s">
        <v>1141</v>
      </c>
      <c r="E1531" t="s">
        <v>1007</v>
      </c>
      <c r="F1531">
        <v>10125</v>
      </c>
      <c r="G1531">
        <v>5048</v>
      </c>
      <c r="H1531">
        <v>5077</v>
      </c>
      <c r="I1531">
        <v>4794</v>
      </c>
      <c r="J1531">
        <v>4891</v>
      </c>
      <c r="K1531">
        <v>86</v>
      </c>
      <c r="L1531">
        <v>62</v>
      </c>
      <c r="M1531">
        <v>64</v>
      </c>
      <c r="N1531">
        <v>31</v>
      </c>
      <c r="O1531">
        <v>7</v>
      </c>
      <c r="P1531">
        <v>8</v>
      </c>
      <c r="Q1531">
        <v>0</v>
      </c>
      <c r="R1531">
        <v>0</v>
      </c>
      <c r="S1531">
        <v>97</v>
      </c>
      <c r="T1531">
        <v>85</v>
      </c>
      <c r="U1531">
        <v>4948</v>
      </c>
      <c r="V1531">
        <v>4986</v>
      </c>
      <c r="W1531">
        <v>100</v>
      </c>
      <c r="X1531">
        <v>91</v>
      </c>
    </row>
    <row r="1532" spans="1:24" hidden="1" x14ac:dyDescent="0.25">
      <c r="A1532" s="74" t="str">
        <f t="shared" si="23"/>
        <v>29095</v>
      </c>
      <c r="B1532">
        <v>29</v>
      </c>
      <c r="C1532">
        <v>95</v>
      </c>
      <c r="D1532" t="s">
        <v>1141</v>
      </c>
      <c r="E1532" t="s">
        <v>56</v>
      </c>
      <c r="F1532">
        <v>703011</v>
      </c>
      <c r="G1532">
        <v>339932</v>
      </c>
      <c r="H1532">
        <v>363079</v>
      </c>
      <c r="I1532">
        <v>241899</v>
      </c>
      <c r="J1532">
        <v>251343</v>
      </c>
      <c r="K1532">
        <v>77273</v>
      </c>
      <c r="L1532">
        <v>89612</v>
      </c>
      <c r="M1532">
        <v>2162</v>
      </c>
      <c r="N1532">
        <v>2138</v>
      </c>
      <c r="O1532">
        <v>6519</v>
      </c>
      <c r="P1532">
        <v>7304</v>
      </c>
      <c r="Q1532">
        <v>1080</v>
      </c>
      <c r="R1532">
        <v>1078</v>
      </c>
      <c r="S1532">
        <v>10999</v>
      </c>
      <c r="T1532">
        <v>11604</v>
      </c>
      <c r="U1532">
        <v>307236</v>
      </c>
      <c r="V1532">
        <v>330789</v>
      </c>
      <c r="W1532">
        <v>32696</v>
      </c>
      <c r="X1532">
        <v>32290</v>
      </c>
    </row>
    <row r="1533" spans="1:24" hidden="1" x14ac:dyDescent="0.25">
      <c r="A1533" s="74" t="str">
        <f t="shared" si="23"/>
        <v>29097</v>
      </c>
      <c r="B1533">
        <v>29</v>
      </c>
      <c r="C1533">
        <v>97</v>
      </c>
      <c r="D1533" t="s">
        <v>1141</v>
      </c>
      <c r="E1533" t="s">
        <v>525</v>
      </c>
      <c r="F1533">
        <v>121328</v>
      </c>
      <c r="G1533">
        <v>59280</v>
      </c>
      <c r="H1533">
        <v>62048</v>
      </c>
      <c r="I1533">
        <v>53550</v>
      </c>
      <c r="J1533">
        <v>56459</v>
      </c>
      <c r="K1533">
        <v>1549</v>
      </c>
      <c r="L1533">
        <v>1259</v>
      </c>
      <c r="M1533">
        <v>1128</v>
      </c>
      <c r="N1533">
        <v>1170</v>
      </c>
      <c r="O1533">
        <v>725</v>
      </c>
      <c r="P1533">
        <v>794</v>
      </c>
      <c r="Q1533">
        <v>334</v>
      </c>
      <c r="R1533">
        <v>316</v>
      </c>
      <c r="S1533">
        <v>1994</v>
      </c>
      <c r="T1533">
        <v>2050</v>
      </c>
      <c r="U1533">
        <v>54041</v>
      </c>
      <c r="V1533">
        <v>57017</v>
      </c>
      <c r="W1533">
        <v>5239</v>
      </c>
      <c r="X1533">
        <v>5031</v>
      </c>
    </row>
    <row r="1534" spans="1:24" hidden="1" x14ac:dyDescent="0.25">
      <c r="A1534" s="74" t="str">
        <f t="shared" si="23"/>
        <v>29099</v>
      </c>
      <c r="B1534">
        <v>29</v>
      </c>
      <c r="C1534">
        <v>99</v>
      </c>
      <c r="D1534" t="s">
        <v>1141</v>
      </c>
      <c r="E1534" t="s">
        <v>57</v>
      </c>
      <c r="F1534">
        <v>225081</v>
      </c>
      <c r="G1534">
        <v>111762</v>
      </c>
      <c r="H1534">
        <v>113319</v>
      </c>
      <c r="I1534">
        <v>107265</v>
      </c>
      <c r="J1534">
        <v>108758</v>
      </c>
      <c r="K1534">
        <v>1480</v>
      </c>
      <c r="L1534">
        <v>1169</v>
      </c>
      <c r="M1534">
        <v>389</v>
      </c>
      <c r="N1534">
        <v>397</v>
      </c>
      <c r="O1534">
        <v>785</v>
      </c>
      <c r="P1534">
        <v>1054</v>
      </c>
      <c r="Q1534">
        <v>42</v>
      </c>
      <c r="R1534">
        <v>44</v>
      </c>
      <c r="S1534">
        <v>1801</v>
      </c>
      <c r="T1534">
        <v>1897</v>
      </c>
      <c r="U1534">
        <v>109342</v>
      </c>
      <c r="V1534">
        <v>111035</v>
      </c>
      <c r="W1534">
        <v>2420</v>
      </c>
      <c r="X1534">
        <v>2284</v>
      </c>
    </row>
    <row r="1535" spans="1:24" hidden="1" x14ac:dyDescent="0.25">
      <c r="A1535" s="74" t="str">
        <f t="shared" si="23"/>
        <v>29101</v>
      </c>
      <c r="B1535">
        <v>29</v>
      </c>
      <c r="C1535">
        <v>101</v>
      </c>
      <c r="D1535" t="s">
        <v>1141</v>
      </c>
      <c r="E1535" t="s">
        <v>266</v>
      </c>
      <c r="F1535">
        <v>54062</v>
      </c>
      <c r="G1535">
        <v>27652</v>
      </c>
      <c r="H1535">
        <v>26410</v>
      </c>
      <c r="I1535">
        <v>24559</v>
      </c>
      <c r="J1535">
        <v>23749</v>
      </c>
      <c r="K1535">
        <v>1499</v>
      </c>
      <c r="L1535">
        <v>1205</v>
      </c>
      <c r="M1535">
        <v>193</v>
      </c>
      <c r="N1535">
        <v>184</v>
      </c>
      <c r="O1535">
        <v>541</v>
      </c>
      <c r="P1535">
        <v>439</v>
      </c>
      <c r="Q1535">
        <v>96</v>
      </c>
      <c r="R1535">
        <v>81</v>
      </c>
      <c r="S1535">
        <v>764</v>
      </c>
      <c r="T1535">
        <v>752</v>
      </c>
      <c r="U1535">
        <v>26290</v>
      </c>
      <c r="V1535">
        <v>25176</v>
      </c>
      <c r="W1535">
        <v>1362</v>
      </c>
      <c r="X1535">
        <v>1234</v>
      </c>
    </row>
    <row r="1536" spans="1:24" hidden="1" x14ac:dyDescent="0.25">
      <c r="A1536" s="74" t="str">
        <f t="shared" si="23"/>
        <v>29103</v>
      </c>
      <c r="B1536">
        <v>29</v>
      </c>
      <c r="C1536">
        <v>103</v>
      </c>
      <c r="D1536" t="s">
        <v>1141</v>
      </c>
      <c r="E1536" t="s">
        <v>639</v>
      </c>
      <c r="F1536">
        <v>3959</v>
      </c>
      <c r="G1536">
        <v>1981</v>
      </c>
      <c r="H1536">
        <v>1978</v>
      </c>
      <c r="I1536">
        <v>1918</v>
      </c>
      <c r="J1536">
        <v>1910</v>
      </c>
      <c r="K1536">
        <v>10</v>
      </c>
      <c r="L1536">
        <v>13</v>
      </c>
      <c r="M1536">
        <v>11</v>
      </c>
      <c r="N1536">
        <v>11</v>
      </c>
      <c r="O1536">
        <v>8</v>
      </c>
      <c r="P1536">
        <v>9</v>
      </c>
      <c r="Q1536">
        <v>0</v>
      </c>
      <c r="R1536">
        <v>0</v>
      </c>
      <c r="S1536">
        <v>34</v>
      </c>
      <c r="T1536">
        <v>35</v>
      </c>
      <c r="U1536">
        <v>1954</v>
      </c>
      <c r="V1536">
        <v>1949</v>
      </c>
      <c r="W1536">
        <v>27</v>
      </c>
      <c r="X1536">
        <v>29</v>
      </c>
    </row>
    <row r="1537" spans="1:24" hidden="1" x14ac:dyDescent="0.25">
      <c r="A1537" s="74" t="str">
        <f t="shared" si="23"/>
        <v>29105</v>
      </c>
      <c r="B1537">
        <v>29</v>
      </c>
      <c r="C1537">
        <v>105</v>
      </c>
      <c r="D1537" t="s">
        <v>1141</v>
      </c>
      <c r="E1537" t="s">
        <v>1158</v>
      </c>
      <c r="F1537">
        <v>35723</v>
      </c>
      <c r="G1537">
        <v>17590</v>
      </c>
      <c r="H1537">
        <v>18133</v>
      </c>
      <c r="I1537">
        <v>16719</v>
      </c>
      <c r="J1537">
        <v>17387</v>
      </c>
      <c r="K1537">
        <v>188</v>
      </c>
      <c r="L1537">
        <v>136</v>
      </c>
      <c r="M1537">
        <v>164</v>
      </c>
      <c r="N1537">
        <v>111</v>
      </c>
      <c r="O1537">
        <v>80</v>
      </c>
      <c r="P1537">
        <v>141</v>
      </c>
      <c r="Q1537">
        <v>11</v>
      </c>
      <c r="R1537">
        <v>18</v>
      </c>
      <c r="S1537">
        <v>428</v>
      </c>
      <c r="T1537">
        <v>340</v>
      </c>
      <c r="U1537">
        <v>17144</v>
      </c>
      <c r="V1537">
        <v>17661</v>
      </c>
      <c r="W1537">
        <v>446</v>
      </c>
      <c r="X1537">
        <v>472</v>
      </c>
    </row>
    <row r="1538" spans="1:24" hidden="1" x14ac:dyDescent="0.25">
      <c r="A1538" s="74" t="str">
        <f t="shared" ref="A1538:A1601" si="24">TEXT(B1538*1000+C1538,"00000")</f>
        <v>29107</v>
      </c>
      <c r="B1538">
        <v>29</v>
      </c>
      <c r="C1538">
        <v>107</v>
      </c>
      <c r="D1538" t="s">
        <v>1141</v>
      </c>
      <c r="E1538" t="s">
        <v>267</v>
      </c>
      <c r="F1538">
        <v>32708</v>
      </c>
      <c r="G1538">
        <v>16228</v>
      </c>
      <c r="H1538">
        <v>16480</v>
      </c>
      <c r="I1538">
        <v>15247</v>
      </c>
      <c r="J1538">
        <v>15566</v>
      </c>
      <c r="K1538">
        <v>403</v>
      </c>
      <c r="L1538">
        <v>312</v>
      </c>
      <c r="M1538">
        <v>109</v>
      </c>
      <c r="N1538">
        <v>95</v>
      </c>
      <c r="O1538">
        <v>75</v>
      </c>
      <c r="P1538">
        <v>99</v>
      </c>
      <c r="Q1538">
        <v>33</v>
      </c>
      <c r="R1538">
        <v>25</v>
      </c>
      <c r="S1538">
        <v>361</v>
      </c>
      <c r="T1538">
        <v>383</v>
      </c>
      <c r="U1538">
        <v>15651</v>
      </c>
      <c r="V1538">
        <v>16033</v>
      </c>
      <c r="W1538">
        <v>577</v>
      </c>
      <c r="X1538">
        <v>447</v>
      </c>
    </row>
    <row r="1539" spans="1:24" hidden="1" x14ac:dyDescent="0.25">
      <c r="A1539" s="74" t="str">
        <f t="shared" si="24"/>
        <v>29109</v>
      </c>
      <c r="B1539">
        <v>29</v>
      </c>
      <c r="C1539">
        <v>109</v>
      </c>
      <c r="D1539" t="s">
        <v>1141</v>
      </c>
      <c r="E1539" t="s">
        <v>170</v>
      </c>
      <c r="F1539">
        <v>38355</v>
      </c>
      <c r="G1539">
        <v>19054</v>
      </c>
      <c r="H1539">
        <v>19301</v>
      </c>
      <c r="I1539">
        <v>18164</v>
      </c>
      <c r="J1539">
        <v>18413</v>
      </c>
      <c r="K1539">
        <v>143</v>
      </c>
      <c r="L1539">
        <v>107</v>
      </c>
      <c r="M1539">
        <v>218</v>
      </c>
      <c r="N1539">
        <v>240</v>
      </c>
      <c r="O1539">
        <v>93</v>
      </c>
      <c r="P1539">
        <v>118</v>
      </c>
      <c r="Q1539">
        <v>25</v>
      </c>
      <c r="R1539">
        <v>15</v>
      </c>
      <c r="S1539">
        <v>411</v>
      </c>
      <c r="T1539">
        <v>408</v>
      </c>
      <c r="U1539">
        <v>17465</v>
      </c>
      <c r="V1539">
        <v>17857</v>
      </c>
      <c r="W1539">
        <v>1589</v>
      </c>
      <c r="X1539">
        <v>1444</v>
      </c>
    </row>
    <row r="1540" spans="1:24" hidden="1" x14ac:dyDescent="0.25">
      <c r="A1540" s="74" t="str">
        <f t="shared" si="24"/>
        <v>29111</v>
      </c>
      <c r="B1540">
        <v>29</v>
      </c>
      <c r="C1540">
        <v>111</v>
      </c>
      <c r="D1540" t="s">
        <v>1141</v>
      </c>
      <c r="E1540" t="s">
        <v>602</v>
      </c>
      <c r="F1540">
        <v>9776</v>
      </c>
      <c r="G1540">
        <v>4912</v>
      </c>
      <c r="H1540">
        <v>4864</v>
      </c>
      <c r="I1540">
        <v>4624</v>
      </c>
      <c r="J1540">
        <v>4577</v>
      </c>
      <c r="K1540">
        <v>163</v>
      </c>
      <c r="L1540">
        <v>146</v>
      </c>
      <c r="M1540">
        <v>22</v>
      </c>
      <c r="N1540">
        <v>26</v>
      </c>
      <c r="O1540">
        <v>19</v>
      </c>
      <c r="P1540">
        <v>23</v>
      </c>
      <c r="Q1540">
        <v>2</v>
      </c>
      <c r="R1540">
        <v>6</v>
      </c>
      <c r="S1540">
        <v>82</v>
      </c>
      <c r="T1540">
        <v>86</v>
      </c>
      <c r="U1540">
        <v>4819</v>
      </c>
      <c r="V1540">
        <v>4775</v>
      </c>
      <c r="W1540">
        <v>93</v>
      </c>
      <c r="X1540">
        <v>89</v>
      </c>
    </row>
    <row r="1541" spans="1:24" hidden="1" x14ac:dyDescent="0.25">
      <c r="A1541" s="74" t="str">
        <f t="shared" si="24"/>
        <v>29113</v>
      </c>
      <c r="B1541">
        <v>29</v>
      </c>
      <c r="C1541">
        <v>113</v>
      </c>
      <c r="D1541" t="s">
        <v>1141</v>
      </c>
      <c r="E1541" t="s">
        <v>62</v>
      </c>
      <c r="F1541">
        <v>59013</v>
      </c>
      <c r="G1541">
        <v>29513</v>
      </c>
      <c r="H1541">
        <v>29500</v>
      </c>
      <c r="I1541">
        <v>28014</v>
      </c>
      <c r="J1541">
        <v>28103</v>
      </c>
      <c r="K1541">
        <v>691</v>
      </c>
      <c r="L1541">
        <v>493</v>
      </c>
      <c r="M1541">
        <v>130</v>
      </c>
      <c r="N1541">
        <v>128</v>
      </c>
      <c r="O1541">
        <v>103</v>
      </c>
      <c r="P1541">
        <v>204</v>
      </c>
      <c r="Q1541">
        <v>16</v>
      </c>
      <c r="R1541">
        <v>18</v>
      </c>
      <c r="S1541">
        <v>559</v>
      </c>
      <c r="T1541">
        <v>554</v>
      </c>
      <c r="U1541">
        <v>28711</v>
      </c>
      <c r="V1541">
        <v>28745</v>
      </c>
      <c r="W1541">
        <v>802</v>
      </c>
      <c r="X1541">
        <v>755</v>
      </c>
    </row>
    <row r="1542" spans="1:24" hidden="1" x14ac:dyDescent="0.25">
      <c r="A1542" s="74" t="str">
        <f t="shared" si="24"/>
        <v>29115</v>
      </c>
      <c r="B1542">
        <v>29</v>
      </c>
      <c r="C1542">
        <v>115</v>
      </c>
      <c r="D1542" t="s">
        <v>1141</v>
      </c>
      <c r="E1542" t="s">
        <v>63</v>
      </c>
      <c r="F1542">
        <v>11920</v>
      </c>
      <c r="G1542">
        <v>5808</v>
      </c>
      <c r="H1542">
        <v>6112</v>
      </c>
      <c r="I1542">
        <v>5583</v>
      </c>
      <c r="J1542">
        <v>5936</v>
      </c>
      <c r="K1542">
        <v>63</v>
      </c>
      <c r="L1542">
        <v>48</v>
      </c>
      <c r="M1542">
        <v>22</v>
      </c>
      <c r="N1542">
        <v>23</v>
      </c>
      <c r="O1542">
        <v>21</v>
      </c>
      <c r="P1542">
        <v>16</v>
      </c>
      <c r="Q1542">
        <v>2</v>
      </c>
      <c r="R1542">
        <v>4</v>
      </c>
      <c r="S1542">
        <v>117</v>
      </c>
      <c r="T1542">
        <v>85</v>
      </c>
      <c r="U1542">
        <v>5642</v>
      </c>
      <c r="V1542">
        <v>5940</v>
      </c>
      <c r="W1542">
        <v>166</v>
      </c>
      <c r="X1542">
        <v>172</v>
      </c>
    </row>
    <row r="1543" spans="1:24" hidden="1" x14ac:dyDescent="0.25">
      <c r="A1543" s="74" t="str">
        <f t="shared" si="24"/>
        <v>29117</v>
      </c>
      <c r="B1543">
        <v>29</v>
      </c>
      <c r="C1543">
        <v>117</v>
      </c>
      <c r="D1543" t="s">
        <v>1141</v>
      </c>
      <c r="E1543" t="s">
        <v>641</v>
      </c>
      <c r="F1543">
        <v>15227</v>
      </c>
      <c r="G1543">
        <v>6643</v>
      </c>
      <c r="H1543">
        <v>8584</v>
      </c>
      <c r="I1543">
        <v>6316</v>
      </c>
      <c r="J1543">
        <v>7899</v>
      </c>
      <c r="K1543">
        <v>92</v>
      </c>
      <c r="L1543">
        <v>473</v>
      </c>
      <c r="M1543">
        <v>29</v>
      </c>
      <c r="N1543">
        <v>52</v>
      </c>
      <c r="O1543">
        <v>78</v>
      </c>
      <c r="P1543">
        <v>48</v>
      </c>
      <c r="Q1543">
        <v>1</v>
      </c>
      <c r="R1543">
        <v>2</v>
      </c>
      <c r="S1543">
        <v>127</v>
      </c>
      <c r="T1543">
        <v>110</v>
      </c>
      <c r="U1543">
        <v>6509</v>
      </c>
      <c r="V1543">
        <v>8407</v>
      </c>
      <c r="W1543">
        <v>134</v>
      </c>
      <c r="X1543">
        <v>177</v>
      </c>
    </row>
    <row r="1544" spans="1:24" hidden="1" x14ac:dyDescent="0.25">
      <c r="A1544" s="74" t="str">
        <f t="shared" si="24"/>
        <v>29119</v>
      </c>
      <c r="B1544">
        <v>29</v>
      </c>
      <c r="C1544">
        <v>119</v>
      </c>
      <c r="D1544" t="s">
        <v>1141</v>
      </c>
      <c r="E1544" t="s">
        <v>1159</v>
      </c>
      <c r="F1544">
        <v>22837</v>
      </c>
      <c r="G1544">
        <v>11543</v>
      </c>
      <c r="H1544">
        <v>11294</v>
      </c>
      <c r="I1544">
        <v>9904</v>
      </c>
      <c r="J1544">
        <v>9867</v>
      </c>
      <c r="K1544">
        <v>259</v>
      </c>
      <c r="L1544">
        <v>209</v>
      </c>
      <c r="M1544">
        <v>411</v>
      </c>
      <c r="N1544">
        <v>314</v>
      </c>
      <c r="O1544">
        <v>188</v>
      </c>
      <c r="P1544">
        <v>170</v>
      </c>
      <c r="Q1544">
        <v>329</v>
      </c>
      <c r="R1544">
        <v>307</v>
      </c>
      <c r="S1544">
        <v>452</v>
      </c>
      <c r="T1544">
        <v>427</v>
      </c>
      <c r="U1544">
        <v>10162</v>
      </c>
      <c r="V1544">
        <v>10072</v>
      </c>
      <c r="W1544">
        <v>1381</v>
      </c>
      <c r="X1544">
        <v>1222</v>
      </c>
    </row>
    <row r="1545" spans="1:24" hidden="1" x14ac:dyDescent="0.25">
      <c r="A1545" s="74" t="str">
        <f t="shared" si="24"/>
        <v>29121</v>
      </c>
      <c r="B1545">
        <v>29</v>
      </c>
      <c r="C1545">
        <v>121</v>
      </c>
      <c r="D1545" t="s">
        <v>1141</v>
      </c>
      <c r="E1545" t="s">
        <v>174</v>
      </c>
      <c r="F1545">
        <v>15117</v>
      </c>
      <c r="G1545">
        <v>7471</v>
      </c>
      <c r="H1545">
        <v>7646</v>
      </c>
      <c r="I1545">
        <v>7051</v>
      </c>
      <c r="J1545">
        <v>7244</v>
      </c>
      <c r="K1545">
        <v>208</v>
      </c>
      <c r="L1545">
        <v>163</v>
      </c>
      <c r="M1545">
        <v>26</v>
      </c>
      <c r="N1545">
        <v>28</v>
      </c>
      <c r="O1545">
        <v>46</v>
      </c>
      <c r="P1545">
        <v>52</v>
      </c>
      <c r="Q1545">
        <v>4</v>
      </c>
      <c r="R1545">
        <v>6</v>
      </c>
      <c r="S1545">
        <v>136</v>
      </c>
      <c r="T1545">
        <v>153</v>
      </c>
      <c r="U1545">
        <v>7346</v>
      </c>
      <c r="V1545">
        <v>7500</v>
      </c>
      <c r="W1545">
        <v>125</v>
      </c>
      <c r="X1545">
        <v>146</v>
      </c>
    </row>
    <row r="1546" spans="1:24" hidden="1" x14ac:dyDescent="0.25">
      <c r="A1546" s="74" t="str">
        <f t="shared" si="24"/>
        <v>29123</v>
      </c>
      <c r="B1546">
        <v>29</v>
      </c>
      <c r="C1546">
        <v>123</v>
      </c>
      <c r="D1546" t="s">
        <v>1141</v>
      </c>
      <c r="E1546" t="s">
        <v>175</v>
      </c>
      <c r="F1546">
        <v>12088</v>
      </c>
      <c r="G1546">
        <v>5925</v>
      </c>
      <c r="H1546">
        <v>6163</v>
      </c>
      <c r="I1546">
        <v>5707</v>
      </c>
      <c r="J1546">
        <v>5946</v>
      </c>
      <c r="K1546">
        <v>50</v>
      </c>
      <c r="L1546">
        <v>25</v>
      </c>
      <c r="M1546">
        <v>32</v>
      </c>
      <c r="N1546">
        <v>31</v>
      </c>
      <c r="O1546">
        <v>59</v>
      </c>
      <c r="P1546">
        <v>69</v>
      </c>
      <c r="Q1546">
        <v>1</v>
      </c>
      <c r="R1546">
        <v>4</v>
      </c>
      <c r="S1546">
        <v>76</v>
      </c>
      <c r="T1546">
        <v>88</v>
      </c>
      <c r="U1546">
        <v>5796</v>
      </c>
      <c r="V1546">
        <v>6013</v>
      </c>
      <c r="W1546">
        <v>129</v>
      </c>
      <c r="X1546">
        <v>150</v>
      </c>
    </row>
    <row r="1547" spans="1:24" hidden="1" x14ac:dyDescent="0.25">
      <c r="A1547" s="74" t="str">
        <f t="shared" si="24"/>
        <v>29125</v>
      </c>
      <c r="B1547">
        <v>29</v>
      </c>
      <c r="C1547">
        <v>125</v>
      </c>
      <c r="D1547" t="s">
        <v>1141</v>
      </c>
      <c r="E1547" t="s">
        <v>1160</v>
      </c>
      <c r="F1547">
        <v>8697</v>
      </c>
      <c r="G1547">
        <v>4361</v>
      </c>
      <c r="H1547">
        <v>4336</v>
      </c>
      <c r="I1547">
        <v>4210</v>
      </c>
      <c r="J1547">
        <v>4166</v>
      </c>
      <c r="K1547">
        <v>35</v>
      </c>
      <c r="L1547">
        <v>25</v>
      </c>
      <c r="M1547">
        <v>33</v>
      </c>
      <c r="N1547">
        <v>38</v>
      </c>
      <c r="O1547">
        <v>9</v>
      </c>
      <c r="P1547">
        <v>26</v>
      </c>
      <c r="Q1547">
        <v>1</v>
      </c>
      <c r="R1547">
        <v>2</v>
      </c>
      <c r="S1547">
        <v>73</v>
      </c>
      <c r="T1547">
        <v>79</v>
      </c>
      <c r="U1547">
        <v>4296</v>
      </c>
      <c r="V1547">
        <v>4273</v>
      </c>
      <c r="W1547">
        <v>65</v>
      </c>
      <c r="X1547">
        <v>63</v>
      </c>
    </row>
    <row r="1548" spans="1:24" hidden="1" x14ac:dyDescent="0.25">
      <c r="A1548" s="74" t="str">
        <f t="shared" si="24"/>
        <v>29127</v>
      </c>
      <c r="B1548">
        <v>29</v>
      </c>
      <c r="C1548">
        <v>127</v>
      </c>
      <c r="D1548" t="s">
        <v>1141</v>
      </c>
      <c r="E1548" t="s">
        <v>65</v>
      </c>
      <c r="F1548">
        <v>28530</v>
      </c>
      <c r="G1548">
        <v>13877</v>
      </c>
      <c r="H1548">
        <v>14653</v>
      </c>
      <c r="I1548">
        <v>12650</v>
      </c>
      <c r="J1548">
        <v>13468</v>
      </c>
      <c r="K1548">
        <v>728</v>
      </c>
      <c r="L1548">
        <v>692</v>
      </c>
      <c r="M1548">
        <v>35</v>
      </c>
      <c r="N1548">
        <v>37</v>
      </c>
      <c r="O1548">
        <v>91</v>
      </c>
      <c r="P1548">
        <v>95</v>
      </c>
      <c r="Q1548">
        <v>12</v>
      </c>
      <c r="R1548">
        <v>15</v>
      </c>
      <c r="S1548">
        <v>361</v>
      </c>
      <c r="T1548">
        <v>346</v>
      </c>
      <c r="U1548">
        <v>13578</v>
      </c>
      <c r="V1548">
        <v>14410</v>
      </c>
      <c r="W1548">
        <v>299</v>
      </c>
      <c r="X1548">
        <v>243</v>
      </c>
    </row>
    <row r="1549" spans="1:24" hidden="1" x14ac:dyDescent="0.25">
      <c r="A1549" s="74" t="str">
        <f t="shared" si="24"/>
        <v>29129</v>
      </c>
      <c r="B1549">
        <v>29</v>
      </c>
      <c r="C1549">
        <v>129</v>
      </c>
      <c r="D1549" t="s">
        <v>1141</v>
      </c>
      <c r="E1549" t="s">
        <v>649</v>
      </c>
      <c r="F1549">
        <v>3617</v>
      </c>
      <c r="G1549">
        <v>1824</v>
      </c>
      <c r="H1549">
        <v>1793</v>
      </c>
      <c r="I1549">
        <v>1768</v>
      </c>
      <c r="J1549">
        <v>1731</v>
      </c>
      <c r="K1549">
        <v>8</v>
      </c>
      <c r="L1549">
        <v>8</v>
      </c>
      <c r="M1549">
        <v>9</v>
      </c>
      <c r="N1549">
        <v>13</v>
      </c>
      <c r="O1549">
        <v>13</v>
      </c>
      <c r="P1549">
        <v>16</v>
      </c>
      <c r="Q1549">
        <v>1</v>
      </c>
      <c r="R1549">
        <v>0</v>
      </c>
      <c r="S1549">
        <v>25</v>
      </c>
      <c r="T1549">
        <v>25</v>
      </c>
      <c r="U1549">
        <v>1768</v>
      </c>
      <c r="V1549">
        <v>1751</v>
      </c>
      <c r="W1549">
        <v>56</v>
      </c>
      <c r="X1549">
        <v>42</v>
      </c>
    </row>
    <row r="1550" spans="1:24" hidden="1" x14ac:dyDescent="0.25">
      <c r="A1550" s="74" t="str">
        <f t="shared" si="24"/>
        <v>29131</v>
      </c>
      <c r="B1550">
        <v>29</v>
      </c>
      <c r="C1550">
        <v>131</v>
      </c>
      <c r="D1550" t="s">
        <v>1141</v>
      </c>
      <c r="E1550" t="s">
        <v>271</v>
      </c>
      <c r="F1550">
        <v>25619</v>
      </c>
      <c r="G1550">
        <v>12795</v>
      </c>
      <c r="H1550">
        <v>12824</v>
      </c>
      <c r="I1550">
        <v>12285</v>
      </c>
      <c r="J1550">
        <v>12381</v>
      </c>
      <c r="K1550">
        <v>124</v>
      </c>
      <c r="L1550">
        <v>72</v>
      </c>
      <c r="M1550">
        <v>82</v>
      </c>
      <c r="N1550">
        <v>75</v>
      </c>
      <c r="O1550">
        <v>56</v>
      </c>
      <c r="P1550">
        <v>58</v>
      </c>
      <c r="Q1550">
        <v>19</v>
      </c>
      <c r="R1550">
        <v>34</v>
      </c>
      <c r="S1550">
        <v>229</v>
      </c>
      <c r="T1550">
        <v>204</v>
      </c>
      <c r="U1550">
        <v>12509</v>
      </c>
      <c r="V1550">
        <v>12561</v>
      </c>
      <c r="W1550">
        <v>286</v>
      </c>
      <c r="X1550">
        <v>263</v>
      </c>
    </row>
    <row r="1551" spans="1:24" hidden="1" x14ac:dyDescent="0.25">
      <c r="A1551" s="74" t="str">
        <f t="shared" si="24"/>
        <v>29133</v>
      </c>
      <c r="B1551">
        <v>29</v>
      </c>
      <c r="C1551">
        <v>133</v>
      </c>
      <c r="D1551" t="s">
        <v>1141</v>
      </c>
      <c r="E1551" t="s">
        <v>272</v>
      </c>
      <c r="F1551">
        <v>13180</v>
      </c>
      <c r="G1551">
        <v>7132</v>
      </c>
      <c r="H1551">
        <v>6048</v>
      </c>
      <c r="I1551">
        <v>4943</v>
      </c>
      <c r="J1551">
        <v>4691</v>
      </c>
      <c r="K1551">
        <v>2056</v>
      </c>
      <c r="L1551">
        <v>1215</v>
      </c>
      <c r="M1551">
        <v>31</v>
      </c>
      <c r="N1551">
        <v>20</v>
      </c>
      <c r="O1551">
        <v>20</v>
      </c>
      <c r="P1551">
        <v>22</v>
      </c>
      <c r="Q1551">
        <v>1</v>
      </c>
      <c r="R1551">
        <v>1</v>
      </c>
      <c r="S1551">
        <v>81</v>
      </c>
      <c r="T1551">
        <v>99</v>
      </c>
      <c r="U1551">
        <v>6939</v>
      </c>
      <c r="V1551">
        <v>5918</v>
      </c>
      <c r="W1551">
        <v>193</v>
      </c>
      <c r="X1551">
        <v>130</v>
      </c>
    </row>
    <row r="1552" spans="1:24" hidden="1" x14ac:dyDescent="0.25">
      <c r="A1552" s="74" t="str">
        <f t="shared" si="24"/>
        <v>29135</v>
      </c>
      <c r="B1552">
        <v>29</v>
      </c>
      <c r="C1552">
        <v>135</v>
      </c>
      <c r="D1552" t="s">
        <v>1141</v>
      </c>
      <c r="E1552" t="s">
        <v>1161</v>
      </c>
      <c r="F1552">
        <v>16132</v>
      </c>
      <c r="G1552">
        <v>8591</v>
      </c>
      <c r="H1552">
        <v>7541</v>
      </c>
      <c r="I1552">
        <v>7783</v>
      </c>
      <c r="J1552">
        <v>7288</v>
      </c>
      <c r="K1552">
        <v>609</v>
      </c>
      <c r="L1552">
        <v>55</v>
      </c>
      <c r="M1552">
        <v>35</v>
      </c>
      <c r="N1552">
        <v>31</v>
      </c>
      <c r="O1552">
        <v>32</v>
      </c>
      <c r="P1552">
        <v>38</v>
      </c>
      <c r="Q1552">
        <v>5</v>
      </c>
      <c r="R1552">
        <v>6</v>
      </c>
      <c r="S1552">
        <v>127</v>
      </c>
      <c r="T1552">
        <v>123</v>
      </c>
      <c r="U1552">
        <v>8098</v>
      </c>
      <c r="V1552">
        <v>7174</v>
      </c>
      <c r="W1552">
        <v>493</v>
      </c>
      <c r="X1552">
        <v>367</v>
      </c>
    </row>
    <row r="1553" spans="1:24" hidden="1" x14ac:dyDescent="0.25">
      <c r="A1553" s="74" t="str">
        <f t="shared" si="24"/>
        <v>29137</v>
      </c>
      <c r="B1553">
        <v>29</v>
      </c>
      <c r="C1553">
        <v>137</v>
      </c>
      <c r="D1553" t="s">
        <v>1141</v>
      </c>
      <c r="E1553" t="s">
        <v>179</v>
      </c>
      <c r="F1553">
        <v>8644</v>
      </c>
      <c r="G1553">
        <v>4399</v>
      </c>
      <c r="H1553">
        <v>4245</v>
      </c>
      <c r="I1553">
        <v>4108</v>
      </c>
      <c r="J1553">
        <v>4012</v>
      </c>
      <c r="K1553">
        <v>148</v>
      </c>
      <c r="L1553">
        <v>106</v>
      </c>
      <c r="M1553">
        <v>28</v>
      </c>
      <c r="N1553">
        <v>21</v>
      </c>
      <c r="O1553">
        <v>13</v>
      </c>
      <c r="P1553">
        <v>21</v>
      </c>
      <c r="Q1553">
        <v>1</v>
      </c>
      <c r="R1553">
        <v>1</v>
      </c>
      <c r="S1553">
        <v>101</v>
      </c>
      <c r="T1553">
        <v>84</v>
      </c>
      <c r="U1553">
        <v>4322</v>
      </c>
      <c r="V1553">
        <v>4179</v>
      </c>
      <c r="W1553">
        <v>77</v>
      </c>
      <c r="X1553">
        <v>66</v>
      </c>
    </row>
    <row r="1554" spans="1:24" hidden="1" x14ac:dyDescent="0.25">
      <c r="A1554" s="74" t="str">
        <f t="shared" si="24"/>
        <v>29139</v>
      </c>
      <c r="B1554">
        <v>29</v>
      </c>
      <c r="C1554">
        <v>139</v>
      </c>
      <c r="D1554" t="s">
        <v>1141</v>
      </c>
      <c r="E1554" t="s">
        <v>180</v>
      </c>
      <c r="F1554">
        <v>11551</v>
      </c>
      <c r="G1554">
        <v>5787</v>
      </c>
      <c r="H1554">
        <v>5764</v>
      </c>
      <c r="I1554">
        <v>5504</v>
      </c>
      <c r="J1554">
        <v>5527</v>
      </c>
      <c r="K1554">
        <v>145</v>
      </c>
      <c r="L1554">
        <v>71</v>
      </c>
      <c r="M1554">
        <v>18</v>
      </c>
      <c r="N1554">
        <v>16</v>
      </c>
      <c r="O1554">
        <v>16</v>
      </c>
      <c r="P1554">
        <v>39</v>
      </c>
      <c r="Q1554">
        <v>5</v>
      </c>
      <c r="R1554">
        <v>1</v>
      </c>
      <c r="S1554">
        <v>99</v>
      </c>
      <c r="T1554">
        <v>110</v>
      </c>
      <c r="U1554">
        <v>5618</v>
      </c>
      <c r="V1554">
        <v>5689</v>
      </c>
      <c r="W1554">
        <v>169</v>
      </c>
      <c r="X1554">
        <v>75</v>
      </c>
    </row>
    <row r="1555" spans="1:24" hidden="1" x14ac:dyDescent="0.25">
      <c r="A1555" s="74" t="str">
        <f t="shared" si="24"/>
        <v>29141</v>
      </c>
      <c r="B1555">
        <v>29</v>
      </c>
      <c r="C1555">
        <v>141</v>
      </c>
      <c r="D1555" t="s">
        <v>1141</v>
      </c>
      <c r="E1555" t="s">
        <v>181</v>
      </c>
      <c r="F1555">
        <v>20627</v>
      </c>
      <c r="G1555">
        <v>10355</v>
      </c>
      <c r="H1555">
        <v>10272</v>
      </c>
      <c r="I1555">
        <v>9905</v>
      </c>
      <c r="J1555">
        <v>9852</v>
      </c>
      <c r="K1555">
        <v>116</v>
      </c>
      <c r="L1555">
        <v>69</v>
      </c>
      <c r="M1555">
        <v>92</v>
      </c>
      <c r="N1555">
        <v>91</v>
      </c>
      <c r="O1555">
        <v>35</v>
      </c>
      <c r="P1555">
        <v>65</v>
      </c>
      <c r="Q1555">
        <v>6</v>
      </c>
      <c r="R1555">
        <v>3</v>
      </c>
      <c r="S1555">
        <v>201</v>
      </c>
      <c r="T1555">
        <v>192</v>
      </c>
      <c r="U1555">
        <v>10082</v>
      </c>
      <c r="V1555">
        <v>10049</v>
      </c>
      <c r="W1555">
        <v>273</v>
      </c>
      <c r="X1555">
        <v>223</v>
      </c>
    </row>
    <row r="1556" spans="1:24" hidden="1" x14ac:dyDescent="0.25">
      <c r="A1556" s="74" t="str">
        <f t="shared" si="24"/>
        <v>29143</v>
      </c>
      <c r="B1556">
        <v>29</v>
      </c>
      <c r="C1556">
        <v>143</v>
      </c>
      <c r="D1556" t="s">
        <v>1141</v>
      </c>
      <c r="E1556" t="s">
        <v>1162</v>
      </c>
      <c r="F1556">
        <v>17076</v>
      </c>
      <c r="G1556">
        <v>8211</v>
      </c>
      <c r="H1556">
        <v>8865</v>
      </c>
      <c r="I1556">
        <v>6762</v>
      </c>
      <c r="J1556">
        <v>7123</v>
      </c>
      <c r="K1556">
        <v>1222</v>
      </c>
      <c r="L1556">
        <v>1490</v>
      </c>
      <c r="M1556">
        <v>27</v>
      </c>
      <c r="N1556">
        <v>29</v>
      </c>
      <c r="O1556">
        <v>30</v>
      </c>
      <c r="P1556">
        <v>34</v>
      </c>
      <c r="Q1556">
        <v>4</v>
      </c>
      <c r="R1556">
        <v>6</v>
      </c>
      <c r="S1556">
        <v>166</v>
      </c>
      <c r="T1556">
        <v>183</v>
      </c>
      <c r="U1556">
        <v>7990</v>
      </c>
      <c r="V1556">
        <v>8726</v>
      </c>
      <c r="W1556">
        <v>221</v>
      </c>
      <c r="X1556">
        <v>139</v>
      </c>
    </row>
    <row r="1557" spans="1:24" hidden="1" x14ac:dyDescent="0.25">
      <c r="A1557" s="74" t="str">
        <f t="shared" si="24"/>
        <v>29145</v>
      </c>
      <c r="B1557">
        <v>29</v>
      </c>
      <c r="C1557">
        <v>145</v>
      </c>
      <c r="D1557" t="s">
        <v>1141</v>
      </c>
      <c r="E1557" t="s">
        <v>274</v>
      </c>
      <c r="F1557">
        <v>58236</v>
      </c>
      <c r="G1557">
        <v>28999</v>
      </c>
      <c r="H1557">
        <v>29237</v>
      </c>
      <c r="I1557">
        <v>26112</v>
      </c>
      <c r="J1557">
        <v>26532</v>
      </c>
      <c r="K1557">
        <v>339</v>
      </c>
      <c r="L1557">
        <v>267</v>
      </c>
      <c r="M1557">
        <v>792</v>
      </c>
      <c r="N1557">
        <v>725</v>
      </c>
      <c r="O1557">
        <v>395</v>
      </c>
      <c r="P1557">
        <v>486</v>
      </c>
      <c r="Q1557">
        <v>354</v>
      </c>
      <c r="R1557">
        <v>303</v>
      </c>
      <c r="S1557">
        <v>1007</v>
      </c>
      <c r="T1557">
        <v>924</v>
      </c>
      <c r="U1557">
        <v>27239</v>
      </c>
      <c r="V1557">
        <v>27750</v>
      </c>
      <c r="W1557">
        <v>1760</v>
      </c>
      <c r="X1557">
        <v>1487</v>
      </c>
    </row>
    <row r="1558" spans="1:24" hidden="1" x14ac:dyDescent="0.25">
      <c r="A1558" s="74" t="str">
        <f t="shared" si="24"/>
        <v>29147</v>
      </c>
      <c r="B1558">
        <v>29</v>
      </c>
      <c r="C1558">
        <v>147</v>
      </c>
      <c r="D1558" t="s">
        <v>1141</v>
      </c>
      <c r="E1558" t="s">
        <v>1163</v>
      </c>
      <c r="F1558">
        <v>22092</v>
      </c>
      <c r="G1558">
        <v>11076</v>
      </c>
      <c r="H1558">
        <v>11016</v>
      </c>
      <c r="I1558">
        <v>10249</v>
      </c>
      <c r="J1558">
        <v>10510</v>
      </c>
      <c r="K1558">
        <v>462</v>
      </c>
      <c r="L1558">
        <v>203</v>
      </c>
      <c r="M1558">
        <v>58</v>
      </c>
      <c r="N1558">
        <v>33</v>
      </c>
      <c r="O1558">
        <v>190</v>
      </c>
      <c r="P1558">
        <v>133</v>
      </c>
      <c r="Q1558">
        <v>1</v>
      </c>
      <c r="R1558">
        <v>3</v>
      </c>
      <c r="S1558">
        <v>116</v>
      </c>
      <c r="T1558">
        <v>134</v>
      </c>
      <c r="U1558">
        <v>10849</v>
      </c>
      <c r="V1558">
        <v>10843</v>
      </c>
      <c r="W1558">
        <v>227</v>
      </c>
      <c r="X1558">
        <v>173</v>
      </c>
    </row>
    <row r="1559" spans="1:24" hidden="1" x14ac:dyDescent="0.25">
      <c r="A1559" s="74" t="str">
        <f t="shared" si="24"/>
        <v>29149</v>
      </c>
      <c r="B1559">
        <v>29</v>
      </c>
      <c r="C1559">
        <v>149</v>
      </c>
      <c r="D1559" t="s">
        <v>1141</v>
      </c>
      <c r="E1559" t="s">
        <v>41</v>
      </c>
      <c r="F1559">
        <v>10529</v>
      </c>
      <c r="G1559">
        <v>5180</v>
      </c>
      <c r="H1559">
        <v>5349</v>
      </c>
      <c r="I1559">
        <v>4950</v>
      </c>
      <c r="J1559">
        <v>5093</v>
      </c>
      <c r="K1559">
        <v>15</v>
      </c>
      <c r="L1559">
        <v>28</v>
      </c>
      <c r="M1559">
        <v>71</v>
      </c>
      <c r="N1559">
        <v>89</v>
      </c>
      <c r="O1559">
        <v>8</v>
      </c>
      <c r="P1559">
        <v>27</v>
      </c>
      <c r="Q1559">
        <v>5</v>
      </c>
      <c r="R1559">
        <v>4</v>
      </c>
      <c r="S1559">
        <v>131</v>
      </c>
      <c r="T1559">
        <v>108</v>
      </c>
      <c r="U1559">
        <v>5079</v>
      </c>
      <c r="V1559">
        <v>5247</v>
      </c>
      <c r="W1559">
        <v>101</v>
      </c>
      <c r="X1559">
        <v>102</v>
      </c>
    </row>
    <row r="1560" spans="1:24" hidden="1" x14ac:dyDescent="0.25">
      <c r="A1560" s="74" t="str">
        <f t="shared" si="24"/>
        <v>29151</v>
      </c>
      <c r="B1560">
        <v>29</v>
      </c>
      <c r="C1560">
        <v>151</v>
      </c>
      <c r="D1560" t="s">
        <v>1141</v>
      </c>
      <c r="E1560" t="s">
        <v>792</v>
      </c>
      <c r="F1560">
        <v>13615</v>
      </c>
      <c r="G1560">
        <v>7016</v>
      </c>
      <c r="H1560">
        <v>6599</v>
      </c>
      <c r="I1560">
        <v>6890</v>
      </c>
      <c r="J1560">
        <v>6474</v>
      </c>
      <c r="K1560">
        <v>34</v>
      </c>
      <c r="L1560">
        <v>24</v>
      </c>
      <c r="M1560">
        <v>27</v>
      </c>
      <c r="N1560">
        <v>25</v>
      </c>
      <c r="O1560">
        <v>12</v>
      </c>
      <c r="P1560">
        <v>12</v>
      </c>
      <c r="Q1560">
        <v>6</v>
      </c>
      <c r="R1560">
        <v>5</v>
      </c>
      <c r="S1560">
        <v>47</v>
      </c>
      <c r="T1560">
        <v>59</v>
      </c>
      <c r="U1560">
        <v>6959</v>
      </c>
      <c r="V1560">
        <v>6536</v>
      </c>
      <c r="W1560">
        <v>57</v>
      </c>
      <c r="X1560">
        <v>63</v>
      </c>
    </row>
    <row r="1561" spans="1:24" hidden="1" x14ac:dyDescent="0.25">
      <c r="A1561" s="74" t="str">
        <f t="shared" si="24"/>
        <v>29153</v>
      </c>
      <c r="B1561">
        <v>29</v>
      </c>
      <c r="C1561">
        <v>153</v>
      </c>
      <c r="D1561" t="s">
        <v>1141</v>
      </c>
      <c r="E1561" t="s">
        <v>1164</v>
      </c>
      <c r="F1561">
        <v>9174</v>
      </c>
      <c r="G1561">
        <v>4603</v>
      </c>
      <c r="H1561">
        <v>4571</v>
      </c>
      <c r="I1561">
        <v>4423</v>
      </c>
      <c r="J1561">
        <v>4424</v>
      </c>
      <c r="K1561">
        <v>10</v>
      </c>
      <c r="L1561">
        <v>7</v>
      </c>
      <c r="M1561">
        <v>59</v>
      </c>
      <c r="N1561">
        <v>44</v>
      </c>
      <c r="O1561">
        <v>4</v>
      </c>
      <c r="P1561">
        <v>17</v>
      </c>
      <c r="Q1561">
        <v>0</v>
      </c>
      <c r="R1561">
        <v>0</v>
      </c>
      <c r="S1561">
        <v>107</v>
      </c>
      <c r="T1561">
        <v>79</v>
      </c>
      <c r="U1561">
        <v>4506</v>
      </c>
      <c r="V1561">
        <v>4481</v>
      </c>
      <c r="W1561">
        <v>97</v>
      </c>
      <c r="X1561">
        <v>90</v>
      </c>
    </row>
    <row r="1562" spans="1:24" hidden="1" x14ac:dyDescent="0.25">
      <c r="A1562" s="74" t="str">
        <f t="shared" si="24"/>
        <v>29155</v>
      </c>
      <c r="B1562">
        <v>29</v>
      </c>
      <c r="C1562">
        <v>155</v>
      </c>
      <c r="D1562" t="s">
        <v>1141</v>
      </c>
      <c r="E1562" t="s">
        <v>1165</v>
      </c>
      <c r="F1562">
        <v>15805</v>
      </c>
      <c r="G1562">
        <v>7431</v>
      </c>
      <c r="H1562">
        <v>8374</v>
      </c>
      <c r="I1562">
        <v>5365</v>
      </c>
      <c r="J1562">
        <v>5780</v>
      </c>
      <c r="K1562">
        <v>1786</v>
      </c>
      <c r="L1562">
        <v>2341</v>
      </c>
      <c r="M1562">
        <v>42</v>
      </c>
      <c r="N1562">
        <v>44</v>
      </c>
      <c r="O1562">
        <v>41</v>
      </c>
      <c r="P1562">
        <v>34</v>
      </c>
      <c r="Q1562">
        <v>8</v>
      </c>
      <c r="R1562">
        <v>6</v>
      </c>
      <c r="S1562">
        <v>189</v>
      </c>
      <c r="T1562">
        <v>169</v>
      </c>
      <c r="U1562">
        <v>7184</v>
      </c>
      <c r="V1562">
        <v>8174</v>
      </c>
      <c r="W1562">
        <v>247</v>
      </c>
      <c r="X1562">
        <v>200</v>
      </c>
    </row>
    <row r="1563" spans="1:24" hidden="1" x14ac:dyDescent="0.25">
      <c r="A1563" s="74" t="str">
        <f t="shared" si="24"/>
        <v>29157</v>
      </c>
      <c r="B1563">
        <v>29</v>
      </c>
      <c r="C1563">
        <v>157</v>
      </c>
      <c r="D1563" t="s">
        <v>1141</v>
      </c>
      <c r="E1563" t="s">
        <v>182</v>
      </c>
      <c r="F1563">
        <v>19136</v>
      </c>
      <c r="G1563">
        <v>9526</v>
      </c>
      <c r="H1563">
        <v>9610</v>
      </c>
      <c r="I1563">
        <v>9173</v>
      </c>
      <c r="J1563">
        <v>9293</v>
      </c>
      <c r="K1563">
        <v>73</v>
      </c>
      <c r="L1563">
        <v>62</v>
      </c>
      <c r="M1563">
        <v>51</v>
      </c>
      <c r="N1563">
        <v>65</v>
      </c>
      <c r="O1563">
        <v>85</v>
      </c>
      <c r="P1563">
        <v>90</v>
      </c>
      <c r="Q1563">
        <v>17</v>
      </c>
      <c r="R1563">
        <v>7</v>
      </c>
      <c r="S1563">
        <v>127</v>
      </c>
      <c r="T1563">
        <v>93</v>
      </c>
      <c r="U1563">
        <v>9266</v>
      </c>
      <c r="V1563">
        <v>9399</v>
      </c>
      <c r="W1563">
        <v>260</v>
      </c>
      <c r="X1563">
        <v>211</v>
      </c>
    </row>
    <row r="1564" spans="1:24" hidden="1" x14ac:dyDescent="0.25">
      <c r="A1564" s="74" t="str">
        <f t="shared" si="24"/>
        <v>29159</v>
      </c>
      <c r="B1564">
        <v>29</v>
      </c>
      <c r="C1564">
        <v>159</v>
      </c>
      <c r="D1564" t="s">
        <v>1141</v>
      </c>
      <c r="E1564" t="s">
        <v>1166</v>
      </c>
      <c r="F1564">
        <v>42339</v>
      </c>
      <c r="G1564">
        <v>21003</v>
      </c>
      <c r="H1564">
        <v>21336</v>
      </c>
      <c r="I1564">
        <v>19320</v>
      </c>
      <c r="J1564">
        <v>19726</v>
      </c>
      <c r="K1564">
        <v>761</v>
      </c>
      <c r="L1564">
        <v>675</v>
      </c>
      <c r="M1564">
        <v>160</v>
      </c>
      <c r="N1564">
        <v>176</v>
      </c>
      <c r="O1564">
        <v>177</v>
      </c>
      <c r="P1564">
        <v>197</v>
      </c>
      <c r="Q1564">
        <v>69</v>
      </c>
      <c r="R1564">
        <v>87</v>
      </c>
      <c r="S1564">
        <v>516</v>
      </c>
      <c r="T1564">
        <v>475</v>
      </c>
      <c r="U1564">
        <v>19056</v>
      </c>
      <c r="V1564">
        <v>19569</v>
      </c>
      <c r="W1564">
        <v>1947</v>
      </c>
      <c r="X1564">
        <v>1767</v>
      </c>
    </row>
    <row r="1565" spans="1:24" hidden="1" x14ac:dyDescent="0.25">
      <c r="A1565" s="74" t="str">
        <f t="shared" si="24"/>
        <v>29161</v>
      </c>
      <c r="B1565">
        <v>29</v>
      </c>
      <c r="C1565">
        <v>161</v>
      </c>
      <c r="D1565" t="s">
        <v>1141</v>
      </c>
      <c r="E1565" t="s">
        <v>1167</v>
      </c>
      <c r="F1565">
        <v>44573</v>
      </c>
      <c r="G1565">
        <v>23285</v>
      </c>
      <c r="H1565">
        <v>21288</v>
      </c>
      <c r="I1565">
        <v>20861</v>
      </c>
      <c r="J1565">
        <v>19573</v>
      </c>
      <c r="K1565">
        <v>584</v>
      </c>
      <c r="L1565">
        <v>385</v>
      </c>
      <c r="M1565">
        <v>216</v>
      </c>
      <c r="N1565">
        <v>172</v>
      </c>
      <c r="O1565">
        <v>985</v>
      </c>
      <c r="P1565">
        <v>680</v>
      </c>
      <c r="Q1565">
        <v>25</v>
      </c>
      <c r="R1565">
        <v>17</v>
      </c>
      <c r="S1565">
        <v>614</v>
      </c>
      <c r="T1565">
        <v>461</v>
      </c>
      <c r="U1565">
        <v>22607</v>
      </c>
      <c r="V1565">
        <v>20711</v>
      </c>
      <c r="W1565">
        <v>678</v>
      </c>
      <c r="X1565">
        <v>577</v>
      </c>
    </row>
    <row r="1566" spans="1:24" hidden="1" x14ac:dyDescent="0.25">
      <c r="A1566" s="74" t="str">
        <f t="shared" si="24"/>
        <v>29163</v>
      </c>
      <c r="B1566">
        <v>29</v>
      </c>
      <c r="C1566">
        <v>163</v>
      </c>
      <c r="D1566" t="s">
        <v>1141</v>
      </c>
      <c r="E1566" t="s">
        <v>184</v>
      </c>
      <c r="F1566">
        <v>18302</v>
      </c>
      <c r="G1566">
        <v>10129</v>
      </c>
      <c r="H1566">
        <v>8173</v>
      </c>
      <c r="I1566">
        <v>8761</v>
      </c>
      <c r="J1566">
        <v>7702</v>
      </c>
      <c r="K1566">
        <v>1149</v>
      </c>
      <c r="L1566">
        <v>274</v>
      </c>
      <c r="M1566">
        <v>26</v>
      </c>
      <c r="N1566">
        <v>22</v>
      </c>
      <c r="O1566">
        <v>35</v>
      </c>
      <c r="P1566">
        <v>36</v>
      </c>
      <c r="Q1566">
        <v>4</v>
      </c>
      <c r="R1566">
        <v>1</v>
      </c>
      <c r="S1566">
        <v>154</v>
      </c>
      <c r="T1566">
        <v>138</v>
      </c>
      <c r="U1566">
        <v>9875</v>
      </c>
      <c r="V1566">
        <v>8014</v>
      </c>
      <c r="W1566">
        <v>254</v>
      </c>
      <c r="X1566">
        <v>159</v>
      </c>
    </row>
    <row r="1567" spans="1:24" hidden="1" x14ac:dyDescent="0.25">
      <c r="A1567" s="74" t="str">
        <f t="shared" si="24"/>
        <v>29165</v>
      </c>
      <c r="B1567">
        <v>29</v>
      </c>
      <c r="C1567">
        <v>165</v>
      </c>
      <c r="D1567" t="s">
        <v>1141</v>
      </c>
      <c r="E1567" t="s">
        <v>1168</v>
      </c>
      <c r="F1567">
        <v>104418</v>
      </c>
      <c r="G1567">
        <v>51565</v>
      </c>
      <c r="H1567">
        <v>52853</v>
      </c>
      <c r="I1567">
        <v>44025</v>
      </c>
      <c r="J1567">
        <v>45479</v>
      </c>
      <c r="K1567">
        <v>4089</v>
      </c>
      <c r="L1567">
        <v>3857</v>
      </c>
      <c r="M1567">
        <v>314</v>
      </c>
      <c r="N1567">
        <v>264</v>
      </c>
      <c r="O1567">
        <v>1473</v>
      </c>
      <c r="P1567">
        <v>1601</v>
      </c>
      <c r="Q1567">
        <v>279</v>
      </c>
      <c r="R1567">
        <v>282</v>
      </c>
      <c r="S1567">
        <v>1385</v>
      </c>
      <c r="T1567">
        <v>1370</v>
      </c>
      <c r="U1567">
        <v>48191</v>
      </c>
      <c r="V1567">
        <v>49601</v>
      </c>
      <c r="W1567">
        <v>3374</v>
      </c>
      <c r="X1567">
        <v>3252</v>
      </c>
    </row>
    <row r="1568" spans="1:24" hidden="1" x14ac:dyDescent="0.25">
      <c r="A1568" s="74" t="str">
        <f t="shared" si="24"/>
        <v>29167</v>
      </c>
      <c r="B1568">
        <v>29</v>
      </c>
      <c r="C1568">
        <v>167</v>
      </c>
      <c r="D1568" t="s">
        <v>1141</v>
      </c>
      <c r="E1568" t="s">
        <v>68</v>
      </c>
      <c r="F1568">
        <v>32149</v>
      </c>
      <c r="G1568">
        <v>15828</v>
      </c>
      <c r="H1568">
        <v>16321</v>
      </c>
      <c r="I1568">
        <v>15063</v>
      </c>
      <c r="J1568">
        <v>15655</v>
      </c>
      <c r="K1568">
        <v>211</v>
      </c>
      <c r="L1568">
        <v>99</v>
      </c>
      <c r="M1568">
        <v>129</v>
      </c>
      <c r="N1568">
        <v>127</v>
      </c>
      <c r="O1568">
        <v>124</v>
      </c>
      <c r="P1568">
        <v>151</v>
      </c>
      <c r="Q1568">
        <v>6</v>
      </c>
      <c r="R1568">
        <v>4</v>
      </c>
      <c r="S1568">
        <v>295</v>
      </c>
      <c r="T1568">
        <v>285</v>
      </c>
      <c r="U1568">
        <v>15436</v>
      </c>
      <c r="V1568">
        <v>15900</v>
      </c>
      <c r="W1568">
        <v>392</v>
      </c>
      <c r="X1568">
        <v>421</v>
      </c>
    </row>
    <row r="1569" spans="1:24" hidden="1" x14ac:dyDescent="0.25">
      <c r="A1569" s="74" t="str">
        <f t="shared" si="24"/>
        <v>29169</v>
      </c>
      <c r="B1569">
        <v>29</v>
      </c>
      <c r="C1569">
        <v>169</v>
      </c>
      <c r="D1569" t="s">
        <v>1141</v>
      </c>
      <c r="E1569" t="s">
        <v>280</v>
      </c>
      <c r="F1569">
        <v>52607</v>
      </c>
      <c r="G1569">
        <v>29616</v>
      </c>
      <c r="H1569">
        <v>22991</v>
      </c>
      <c r="I1569">
        <v>23145</v>
      </c>
      <c r="J1569">
        <v>18014</v>
      </c>
      <c r="K1569">
        <v>3914</v>
      </c>
      <c r="L1569">
        <v>2637</v>
      </c>
      <c r="M1569">
        <v>344</v>
      </c>
      <c r="N1569">
        <v>287</v>
      </c>
      <c r="O1569">
        <v>780</v>
      </c>
      <c r="P1569">
        <v>821</v>
      </c>
      <c r="Q1569">
        <v>175</v>
      </c>
      <c r="R1569">
        <v>159</v>
      </c>
      <c r="S1569">
        <v>1258</v>
      </c>
      <c r="T1569">
        <v>1073</v>
      </c>
      <c r="U1569">
        <v>25937</v>
      </c>
      <c r="V1569">
        <v>20476</v>
      </c>
      <c r="W1569">
        <v>3679</v>
      </c>
      <c r="X1569">
        <v>2515</v>
      </c>
    </row>
    <row r="1570" spans="1:24" hidden="1" x14ac:dyDescent="0.25">
      <c r="A1570" s="74" t="str">
        <f t="shared" si="24"/>
        <v>29171</v>
      </c>
      <c r="B1570">
        <v>29</v>
      </c>
      <c r="C1570">
        <v>171</v>
      </c>
      <c r="D1570" t="s">
        <v>1141</v>
      </c>
      <c r="E1570" t="s">
        <v>456</v>
      </c>
      <c r="F1570">
        <v>4696</v>
      </c>
      <c r="G1570">
        <v>2374</v>
      </c>
      <c r="H1570">
        <v>2322</v>
      </c>
      <c r="I1570">
        <v>2325</v>
      </c>
      <c r="J1570">
        <v>2257</v>
      </c>
      <c r="K1570">
        <v>8</v>
      </c>
      <c r="L1570">
        <v>5</v>
      </c>
      <c r="M1570">
        <v>7</v>
      </c>
      <c r="N1570">
        <v>5</v>
      </c>
      <c r="O1570">
        <v>9</v>
      </c>
      <c r="P1570">
        <v>16</v>
      </c>
      <c r="Q1570">
        <v>1</v>
      </c>
      <c r="R1570">
        <v>0</v>
      </c>
      <c r="S1570">
        <v>24</v>
      </c>
      <c r="T1570">
        <v>39</v>
      </c>
      <c r="U1570">
        <v>2319</v>
      </c>
      <c r="V1570">
        <v>2261</v>
      </c>
      <c r="W1570">
        <v>55</v>
      </c>
      <c r="X1570">
        <v>61</v>
      </c>
    </row>
    <row r="1571" spans="1:24" hidden="1" x14ac:dyDescent="0.25">
      <c r="A1571" s="74" t="str">
        <f t="shared" si="24"/>
        <v>29173</v>
      </c>
      <c r="B1571">
        <v>29</v>
      </c>
      <c r="C1571">
        <v>173</v>
      </c>
      <c r="D1571" t="s">
        <v>1141</v>
      </c>
      <c r="E1571" t="s">
        <v>1169</v>
      </c>
      <c r="F1571">
        <v>10309</v>
      </c>
      <c r="G1571">
        <v>5183</v>
      </c>
      <c r="H1571">
        <v>5126</v>
      </c>
      <c r="I1571">
        <v>4977</v>
      </c>
      <c r="J1571">
        <v>4959</v>
      </c>
      <c r="K1571">
        <v>87</v>
      </c>
      <c r="L1571">
        <v>59</v>
      </c>
      <c r="M1571">
        <v>15</v>
      </c>
      <c r="N1571">
        <v>10</v>
      </c>
      <c r="O1571">
        <v>13</v>
      </c>
      <c r="P1571">
        <v>15</v>
      </c>
      <c r="Q1571">
        <v>5</v>
      </c>
      <c r="R1571">
        <v>10</v>
      </c>
      <c r="S1571">
        <v>86</v>
      </c>
      <c r="T1571">
        <v>73</v>
      </c>
      <c r="U1571">
        <v>5114</v>
      </c>
      <c r="V1571">
        <v>5057</v>
      </c>
      <c r="W1571">
        <v>69</v>
      </c>
      <c r="X1571">
        <v>69</v>
      </c>
    </row>
    <row r="1572" spans="1:24" hidden="1" x14ac:dyDescent="0.25">
      <c r="A1572" s="74" t="str">
        <f t="shared" si="24"/>
        <v>29175</v>
      </c>
      <c r="B1572">
        <v>29</v>
      </c>
      <c r="C1572">
        <v>175</v>
      </c>
      <c r="D1572" t="s">
        <v>1141</v>
      </c>
      <c r="E1572" t="s">
        <v>185</v>
      </c>
      <c r="F1572">
        <v>24748</v>
      </c>
      <c r="G1572">
        <v>12835</v>
      </c>
      <c r="H1572">
        <v>11913</v>
      </c>
      <c r="I1572">
        <v>11416</v>
      </c>
      <c r="J1572">
        <v>10980</v>
      </c>
      <c r="K1572">
        <v>959</v>
      </c>
      <c r="L1572">
        <v>434</v>
      </c>
      <c r="M1572">
        <v>78</v>
      </c>
      <c r="N1572">
        <v>65</v>
      </c>
      <c r="O1572">
        <v>67</v>
      </c>
      <c r="P1572">
        <v>133</v>
      </c>
      <c r="Q1572">
        <v>6</v>
      </c>
      <c r="R1572">
        <v>3</v>
      </c>
      <c r="S1572">
        <v>309</v>
      </c>
      <c r="T1572">
        <v>298</v>
      </c>
      <c r="U1572">
        <v>12557</v>
      </c>
      <c r="V1572">
        <v>11658</v>
      </c>
      <c r="W1572">
        <v>278</v>
      </c>
      <c r="X1572">
        <v>255</v>
      </c>
    </row>
    <row r="1573" spans="1:24" hidden="1" x14ac:dyDescent="0.25">
      <c r="A1573" s="74" t="str">
        <f t="shared" si="24"/>
        <v>29177</v>
      </c>
      <c r="B1573">
        <v>29</v>
      </c>
      <c r="C1573">
        <v>177</v>
      </c>
      <c r="D1573" t="s">
        <v>1141</v>
      </c>
      <c r="E1573" t="s">
        <v>1170</v>
      </c>
      <c r="F1573">
        <v>23018</v>
      </c>
      <c r="G1573">
        <v>11491</v>
      </c>
      <c r="H1573">
        <v>11527</v>
      </c>
      <c r="I1573">
        <v>10934</v>
      </c>
      <c r="J1573">
        <v>11044</v>
      </c>
      <c r="K1573">
        <v>219</v>
      </c>
      <c r="L1573">
        <v>130</v>
      </c>
      <c r="M1573">
        <v>80</v>
      </c>
      <c r="N1573">
        <v>80</v>
      </c>
      <c r="O1573">
        <v>39</v>
      </c>
      <c r="P1573">
        <v>47</v>
      </c>
      <c r="Q1573">
        <v>14</v>
      </c>
      <c r="R1573">
        <v>16</v>
      </c>
      <c r="S1573">
        <v>205</v>
      </c>
      <c r="T1573">
        <v>210</v>
      </c>
      <c r="U1573">
        <v>11181</v>
      </c>
      <c r="V1573">
        <v>11242</v>
      </c>
      <c r="W1573">
        <v>310</v>
      </c>
      <c r="X1573">
        <v>285</v>
      </c>
    </row>
    <row r="1574" spans="1:24" hidden="1" x14ac:dyDescent="0.25">
      <c r="A1574" s="74" t="str">
        <f t="shared" si="24"/>
        <v>29179</v>
      </c>
      <c r="B1574">
        <v>29</v>
      </c>
      <c r="C1574">
        <v>179</v>
      </c>
      <c r="D1574" t="s">
        <v>1141</v>
      </c>
      <c r="E1574" t="s">
        <v>1171</v>
      </c>
      <c r="F1574">
        <v>6270</v>
      </c>
      <c r="G1574">
        <v>3245</v>
      </c>
      <c r="H1574">
        <v>3025</v>
      </c>
      <c r="I1574">
        <v>3076</v>
      </c>
      <c r="J1574">
        <v>2856</v>
      </c>
      <c r="K1574">
        <v>49</v>
      </c>
      <c r="L1574">
        <v>28</v>
      </c>
      <c r="M1574">
        <v>32</v>
      </c>
      <c r="N1574">
        <v>39</v>
      </c>
      <c r="O1574">
        <v>1</v>
      </c>
      <c r="P1574">
        <v>11</v>
      </c>
      <c r="Q1574">
        <v>0</v>
      </c>
      <c r="R1574">
        <v>1</v>
      </c>
      <c r="S1574">
        <v>87</v>
      </c>
      <c r="T1574">
        <v>90</v>
      </c>
      <c r="U1574">
        <v>3189</v>
      </c>
      <c r="V1574">
        <v>2975</v>
      </c>
      <c r="W1574">
        <v>56</v>
      </c>
      <c r="X1574">
        <v>50</v>
      </c>
    </row>
    <row r="1575" spans="1:24" hidden="1" x14ac:dyDescent="0.25">
      <c r="A1575" s="74" t="str">
        <f t="shared" si="24"/>
        <v>29181</v>
      </c>
      <c r="B1575">
        <v>29</v>
      </c>
      <c r="C1575">
        <v>181</v>
      </c>
      <c r="D1575" t="s">
        <v>1141</v>
      </c>
      <c r="E1575" t="s">
        <v>693</v>
      </c>
      <c r="F1575">
        <v>13288</v>
      </c>
      <c r="G1575">
        <v>6601</v>
      </c>
      <c r="H1575">
        <v>6687</v>
      </c>
      <c r="I1575">
        <v>6340</v>
      </c>
      <c r="J1575">
        <v>6438</v>
      </c>
      <c r="K1575">
        <v>45</v>
      </c>
      <c r="L1575">
        <v>33</v>
      </c>
      <c r="M1575">
        <v>73</v>
      </c>
      <c r="N1575">
        <v>67</v>
      </c>
      <c r="O1575">
        <v>14</v>
      </c>
      <c r="P1575">
        <v>27</v>
      </c>
      <c r="Q1575">
        <v>2</v>
      </c>
      <c r="R1575">
        <v>2</v>
      </c>
      <c r="S1575">
        <v>127</v>
      </c>
      <c r="T1575">
        <v>120</v>
      </c>
      <c r="U1575">
        <v>6479</v>
      </c>
      <c r="V1575">
        <v>6603</v>
      </c>
      <c r="W1575">
        <v>122</v>
      </c>
      <c r="X1575">
        <v>84</v>
      </c>
    </row>
    <row r="1576" spans="1:24" hidden="1" x14ac:dyDescent="0.25">
      <c r="A1576" s="74" t="str">
        <f t="shared" si="24"/>
        <v>29183</v>
      </c>
      <c r="B1576">
        <v>29</v>
      </c>
      <c r="C1576">
        <v>183</v>
      </c>
      <c r="D1576" t="s">
        <v>1141</v>
      </c>
      <c r="E1576" t="s">
        <v>1172</v>
      </c>
      <c r="F1576">
        <v>402022</v>
      </c>
      <c r="G1576">
        <v>197493</v>
      </c>
      <c r="H1576">
        <v>204529</v>
      </c>
      <c r="I1576">
        <v>176999</v>
      </c>
      <c r="J1576">
        <v>183267</v>
      </c>
      <c r="K1576">
        <v>10450</v>
      </c>
      <c r="L1576">
        <v>10806</v>
      </c>
      <c r="M1576">
        <v>475</v>
      </c>
      <c r="N1576">
        <v>448</v>
      </c>
      <c r="O1576">
        <v>5216</v>
      </c>
      <c r="P1576">
        <v>5856</v>
      </c>
      <c r="Q1576">
        <v>129</v>
      </c>
      <c r="R1576">
        <v>101</v>
      </c>
      <c r="S1576">
        <v>4224</v>
      </c>
      <c r="T1576">
        <v>4051</v>
      </c>
      <c r="U1576">
        <v>190402</v>
      </c>
      <c r="V1576">
        <v>197866</v>
      </c>
      <c r="W1576">
        <v>7091</v>
      </c>
      <c r="X1576">
        <v>6663</v>
      </c>
    </row>
    <row r="1577" spans="1:24" hidden="1" x14ac:dyDescent="0.25">
      <c r="A1577" s="74" t="str">
        <f t="shared" si="24"/>
        <v>29185</v>
      </c>
      <c r="B1577">
        <v>29</v>
      </c>
      <c r="C1577">
        <v>185</v>
      </c>
      <c r="D1577" t="s">
        <v>1141</v>
      </c>
      <c r="E1577" t="s">
        <v>187</v>
      </c>
      <c r="F1577">
        <v>9397</v>
      </c>
      <c r="G1577">
        <v>4751</v>
      </c>
      <c r="H1577">
        <v>4646</v>
      </c>
      <c r="I1577">
        <v>4562</v>
      </c>
      <c r="J1577">
        <v>4486</v>
      </c>
      <c r="K1577">
        <v>45</v>
      </c>
      <c r="L1577">
        <v>24</v>
      </c>
      <c r="M1577">
        <v>50</v>
      </c>
      <c r="N1577">
        <v>38</v>
      </c>
      <c r="O1577">
        <v>8</v>
      </c>
      <c r="P1577">
        <v>19</v>
      </c>
      <c r="Q1577">
        <v>0</v>
      </c>
      <c r="R1577">
        <v>2</v>
      </c>
      <c r="S1577">
        <v>86</v>
      </c>
      <c r="T1577">
        <v>77</v>
      </c>
      <c r="U1577">
        <v>4640</v>
      </c>
      <c r="V1577">
        <v>4543</v>
      </c>
      <c r="W1577">
        <v>111</v>
      </c>
      <c r="X1577">
        <v>103</v>
      </c>
    </row>
    <row r="1578" spans="1:24" hidden="1" x14ac:dyDescent="0.25">
      <c r="A1578" s="74" t="str">
        <f t="shared" si="24"/>
        <v>29186</v>
      </c>
      <c r="B1578">
        <v>29</v>
      </c>
      <c r="C1578">
        <v>186</v>
      </c>
      <c r="D1578" t="s">
        <v>1141</v>
      </c>
      <c r="E1578" t="s">
        <v>1173</v>
      </c>
      <c r="F1578">
        <v>17894</v>
      </c>
      <c r="G1578">
        <v>9082</v>
      </c>
      <c r="H1578">
        <v>8812</v>
      </c>
      <c r="I1578">
        <v>8731</v>
      </c>
      <c r="J1578">
        <v>8567</v>
      </c>
      <c r="K1578">
        <v>108</v>
      </c>
      <c r="L1578">
        <v>47</v>
      </c>
      <c r="M1578">
        <v>34</v>
      </c>
      <c r="N1578">
        <v>27</v>
      </c>
      <c r="O1578">
        <v>20</v>
      </c>
      <c r="P1578">
        <v>30</v>
      </c>
      <c r="Q1578">
        <v>71</v>
      </c>
      <c r="R1578">
        <v>47</v>
      </c>
      <c r="S1578">
        <v>118</v>
      </c>
      <c r="T1578">
        <v>94</v>
      </c>
      <c r="U1578">
        <v>8981</v>
      </c>
      <c r="V1578">
        <v>8689</v>
      </c>
      <c r="W1578">
        <v>101</v>
      </c>
      <c r="X1578">
        <v>123</v>
      </c>
    </row>
    <row r="1579" spans="1:24" hidden="1" x14ac:dyDescent="0.25">
      <c r="A1579" s="74" t="str">
        <f t="shared" si="24"/>
        <v>29187</v>
      </c>
      <c r="B1579">
        <v>29</v>
      </c>
      <c r="C1579">
        <v>187</v>
      </c>
      <c r="D1579" t="s">
        <v>1141</v>
      </c>
      <c r="E1579" t="s">
        <v>1174</v>
      </c>
      <c r="F1579">
        <v>67215</v>
      </c>
      <c r="G1579">
        <v>35876</v>
      </c>
      <c r="H1579">
        <v>31339</v>
      </c>
      <c r="I1579">
        <v>32242</v>
      </c>
      <c r="J1579">
        <v>30224</v>
      </c>
      <c r="K1579">
        <v>2792</v>
      </c>
      <c r="L1579">
        <v>329</v>
      </c>
      <c r="M1579">
        <v>150</v>
      </c>
      <c r="N1579">
        <v>153</v>
      </c>
      <c r="O1579">
        <v>163</v>
      </c>
      <c r="P1579">
        <v>154</v>
      </c>
      <c r="Q1579">
        <v>21</v>
      </c>
      <c r="R1579">
        <v>18</v>
      </c>
      <c r="S1579">
        <v>508</v>
      </c>
      <c r="T1579">
        <v>461</v>
      </c>
      <c r="U1579">
        <v>35242</v>
      </c>
      <c r="V1579">
        <v>30860</v>
      </c>
      <c r="W1579">
        <v>634</v>
      </c>
      <c r="X1579">
        <v>479</v>
      </c>
    </row>
    <row r="1580" spans="1:24" hidden="1" x14ac:dyDescent="0.25">
      <c r="A1580" s="74" t="str">
        <f t="shared" si="24"/>
        <v>29189</v>
      </c>
      <c r="B1580">
        <v>29</v>
      </c>
      <c r="C1580">
        <v>189</v>
      </c>
      <c r="D1580" t="s">
        <v>1141</v>
      </c>
      <c r="E1580" t="s">
        <v>1091</v>
      </c>
      <c r="F1580">
        <v>994205</v>
      </c>
      <c r="G1580">
        <v>472059</v>
      </c>
      <c r="H1580">
        <v>522146</v>
      </c>
      <c r="I1580">
        <v>326179</v>
      </c>
      <c r="J1580">
        <v>348591</v>
      </c>
      <c r="K1580">
        <v>111073</v>
      </c>
      <c r="L1580">
        <v>137561</v>
      </c>
      <c r="M1580">
        <v>1064</v>
      </c>
      <c r="N1580">
        <v>1095</v>
      </c>
      <c r="O1580">
        <v>22709</v>
      </c>
      <c r="P1580">
        <v>23544</v>
      </c>
      <c r="Q1580">
        <v>100</v>
      </c>
      <c r="R1580">
        <v>106</v>
      </c>
      <c r="S1580">
        <v>10934</v>
      </c>
      <c r="T1580">
        <v>11249</v>
      </c>
      <c r="U1580">
        <v>456959</v>
      </c>
      <c r="V1580">
        <v>507330</v>
      </c>
      <c r="W1580">
        <v>15100</v>
      </c>
      <c r="X1580">
        <v>14816</v>
      </c>
    </row>
    <row r="1581" spans="1:24" hidden="1" x14ac:dyDescent="0.25">
      <c r="A1581" s="74" t="str">
        <f t="shared" si="24"/>
        <v>29195</v>
      </c>
      <c r="B1581">
        <v>29</v>
      </c>
      <c r="C1581">
        <v>195</v>
      </c>
      <c r="D1581" t="s">
        <v>1141</v>
      </c>
      <c r="E1581" t="s">
        <v>282</v>
      </c>
      <c r="F1581">
        <v>22761</v>
      </c>
      <c r="G1581">
        <v>11360</v>
      </c>
      <c r="H1581">
        <v>11401</v>
      </c>
      <c r="I1581">
        <v>10063</v>
      </c>
      <c r="J1581">
        <v>10177</v>
      </c>
      <c r="K1581">
        <v>689</v>
      </c>
      <c r="L1581">
        <v>537</v>
      </c>
      <c r="M1581">
        <v>97</v>
      </c>
      <c r="N1581">
        <v>113</v>
      </c>
      <c r="O1581">
        <v>107</v>
      </c>
      <c r="P1581">
        <v>118</v>
      </c>
      <c r="Q1581">
        <v>122</v>
      </c>
      <c r="R1581">
        <v>163</v>
      </c>
      <c r="S1581">
        <v>282</v>
      </c>
      <c r="T1581">
        <v>293</v>
      </c>
      <c r="U1581">
        <v>10057</v>
      </c>
      <c r="V1581">
        <v>10232</v>
      </c>
      <c r="W1581">
        <v>1303</v>
      </c>
      <c r="X1581">
        <v>1169</v>
      </c>
    </row>
    <row r="1582" spans="1:24" hidden="1" x14ac:dyDescent="0.25">
      <c r="A1582" s="74" t="str">
        <f t="shared" si="24"/>
        <v>29197</v>
      </c>
      <c r="B1582">
        <v>29</v>
      </c>
      <c r="C1582">
        <v>197</v>
      </c>
      <c r="D1582" t="s">
        <v>1141</v>
      </c>
      <c r="E1582" t="s">
        <v>657</v>
      </c>
      <c r="F1582">
        <v>4660</v>
      </c>
      <c r="G1582">
        <v>2311</v>
      </c>
      <c r="H1582">
        <v>2349</v>
      </c>
      <c r="I1582">
        <v>2260</v>
      </c>
      <c r="J1582">
        <v>2306</v>
      </c>
      <c r="K1582">
        <v>3</v>
      </c>
      <c r="L1582">
        <v>3</v>
      </c>
      <c r="M1582">
        <v>9</v>
      </c>
      <c r="N1582">
        <v>8</v>
      </c>
      <c r="O1582">
        <v>6</v>
      </c>
      <c r="P1582">
        <v>8</v>
      </c>
      <c r="Q1582">
        <v>0</v>
      </c>
      <c r="R1582">
        <v>0</v>
      </c>
      <c r="S1582">
        <v>33</v>
      </c>
      <c r="T1582">
        <v>24</v>
      </c>
      <c r="U1582">
        <v>2274</v>
      </c>
      <c r="V1582">
        <v>2305</v>
      </c>
      <c r="W1582">
        <v>37</v>
      </c>
      <c r="X1582">
        <v>44</v>
      </c>
    </row>
    <row r="1583" spans="1:24" hidden="1" x14ac:dyDescent="0.25">
      <c r="A1583" s="74" t="str">
        <f t="shared" si="24"/>
        <v>29199</v>
      </c>
      <c r="B1583">
        <v>29</v>
      </c>
      <c r="C1583">
        <v>199</v>
      </c>
      <c r="D1583" t="s">
        <v>1141</v>
      </c>
      <c r="E1583" t="s">
        <v>1175</v>
      </c>
      <c r="F1583">
        <v>4902</v>
      </c>
      <c r="G1583">
        <v>2420</v>
      </c>
      <c r="H1583">
        <v>2482</v>
      </c>
      <c r="I1583">
        <v>2376</v>
      </c>
      <c r="J1583">
        <v>2433</v>
      </c>
      <c r="K1583">
        <v>1</v>
      </c>
      <c r="L1583">
        <v>4</v>
      </c>
      <c r="M1583">
        <v>7</v>
      </c>
      <c r="N1583">
        <v>10</v>
      </c>
      <c r="O1583">
        <v>3</v>
      </c>
      <c r="P1583">
        <v>8</v>
      </c>
      <c r="Q1583">
        <v>0</v>
      </c>
      <c r="R1583">
        <v>0</v>
      </c>
      <c r="S1583">
        <v>33</v>
      </c>
      <c r="T1583">
        <v>27</v>
      </c>
      <c r="U1583">
        <v>2396</v>
      </c>
      <c r="V1583">
        <v>2452</v>
      </c>
      <c r="W1583">
        <v>24</v>
      </c>
      <c r="X1583">
        <v>30</v>
      </c>
    </row>
    <row r="1584" spans="1:24" hidden="1" x14ac:dyDescent="0.25">
      <c r="A1584" s="74" t="str">
        <f t="shared" si="24"/>
        <v>29201</v>
      </c>
      <c r="B1584">
        <v>29</v>
      </c>
      <c r="C1584">
        <v>201</v>
      </c>
      <c r="D1584" t="s">
        <v>1141</v>
      </c>
      <c r="E1584" t="s">
        <v>283</v>
      </c>
      <c r="F1584">
        <v>38280</v>
      </c>
      <c r="G1584">
        <v>18576</v>
      </c>
      <c r="H1584">
        <v>19704</v>
      </c>
      <c r="I1584">
        <v>15911</v>
      </c>
      <c r="J1584">
        <v>16649</v>
      </c>
      <c r="K1584">
        <v>2131</v>
      </c>
      <c r="L1584">
        <v>2482</v>
      </c>
      <c r="M1584">
        <v>88</v>
      </c>
      <c r="N1584">
        <v>77</v>
      </c>
      <c r="O1584">
        <v>85</v>
      </c>
      <c r="P1584">
        <v>93</v>
      </c>
      <c r="Q1584">
        <v>12</v>
      </c>
      <c r="R1584">
        <v>8</v>
      </c>
      <c r="S1584">
        <v>349</v>
      </c>
      <c r="T1584">
        <v>395</v>
      </c>
      <c r="U1584">
        <v>18090</v>
      </c>
      <c r="V1584">
        <v>19258</v>
      </c>
      <c r="W1584">
        <v>486</v>
      </c>
      <c r="X1584">
        <v>446</v>
      </c>
    </row>
    <row r="1585" spans="1:24" hidden="1" x14ac:dyDescent="0.25">
      <c r="A1585" s="74" t="str">
        <f t="shared" si="24"/>
        <v>29203</v>
      </c>
      <c r="B1585">
        <v>29</v>
      </c>
      <c r="C1585">
        <v>203</v>
      </c>
      <c r="D1585" t="s">
        <v>1141</v>
      </c>
      <c r="E1585" t="s">
        <v>1176</v>
      </c>
      <c r="F1585">
        <v>8166</v>
      </c>
      <c r="G1585">
        <v>4068</v>
      </c>
      <c r="H1585">
        <v>4098</v>
      </c>
      <c r="I1585">
        <v>3881</v>
      </c>
      <c r="J1585">
        <v>3895</v>
      </c>
      <c r="K1585">
        <v>28</v>
      </c>
      <c r="L1585">
        <v>15</v>
      </c>
      <c r="M1585">
        <v>58</v>
      </c>
      <c r="N1585">
        <v>56</v>
      </c>
      <c r="O1585">
        <v>9</v>
      </c>
      <c r="P1585">
        <v>12</v>
      </c>
      <c r="Q1585">
        <v>0</v>
      </c>
      <c r="R1585">
        <v>1</v>
      </c>
      <c r="S1585">
        <v>92</v>
      </c>
      <c r="T1585">
        <v>119</v>
      </c>
      <c r="U1585">
        <v>3979</v>
      </c>
      <c r="V1585">
        <v>4021</v>
      </c>
      <c r="W1585">
        <v>89</v>
      </c>
      <c r="X1585">
        <v>77</v>
      </c>
    </row>
    <row r="1586" spans="1:24" hidden="1" x14ac:dyDescent="0.25">
      <c r="A1586" s="74" t="str">
        <f t="shared" si="24"/>
        <v>29205</v>
      </c>
      <c r="B1586">
        <v>29</v>
      </c>
      <c r="C1586">
        <v>205</v>
      </c>
      <c r="D1586" t="s">
        <v>1141</v>
      </c>
      <c r="E1586" t="s">
        <v>188</v>
      </c>
      <c r="F1586">
        <v>5930</v>
      </c>
      <c r="G1586">
        <v>2981</v>
      </c>
      <c r="H1586">
        <v>2949</v>
      </c>
      <c r="I1586">
        <v>2891</v>
      </c>
      <c r="J1586">
        <v>2863</v>
      </c>
      <c r="K1586">
        <v>30</v>
      </c>
      <c r="L1586">
        <v>25</v>
      </c>
      <c r="M1586">
        <v>13</v>
      </c>
      <c r="N1586">
        <v>11</v>
      </c>
      <c r="O1586">
        <v>3</v>
      </c>
      <c r="P1586">
        <v>7</v>
      </c>
      <c r="Q1586">
        <v>0</v>
      </c>
      <c r="R1586">
        <v>0</v>
      </c>
      <c r="S1586">
        <v>44</v>
      </c>
      <c r="T1586">
        <v>43</v>
      </c>
      <c r="U1586">
        <v>2913</v>
      </c>
      <c r="V1586">
        <v>2888</v>
      </c>
      <c r="W1586">
        <v>68</v>
      </c>
      <c r="X1586">
        <v>61</v>
      </c>
    </row>
    <row r="1587" spans="1:24" hidden="1" x14ac:dyDescent="0.25">
      <c r="A1587" s="74" t="str">
        <f t="shared" si="24"/>
        <v>29207</v>
      </c>
      <c r="B1587">
        <v>29</v>
      </c>
      <c r="C1587">
        <v>207</v>
      </c>
      <c r="D1587" t="s">
        <v>1141</v>
      </c>
      <c r="E1587" t="s">
        <v>1177</v>
      </c>
      <c r="F1587">
        <v>29025</v>
      </c>
      <c r="G1587">
        <v>14264</v>
      </c>
      <c r="H1587">
        <v>14761</v>
      </c>
      <c r="I1587">
        <v>13742</v>
      </c>
      <c r="J1587">
        <v>14313</v>
      </c>
      <c r="K1587">
        <v>215</v>
      </c>
      <c r="L1587">
        <v>151</v>
      </c>
      <c r="M1587">
        <v>81</v>
      </c>
      <c r="N1587">
        <v>69</v>
      </c>
      <c r="O1587">
        <v>36</v>
      </c>
      <c r="P1587">
        <v>70</v>
      </c>
      <c r="Q1587">
        <v>3</v>
      </c>
      <c r="R1587">
        <v>6</v>
      </c>
      <c r="S1587">
        <v>187</v>
      </c>
      <c r="T1587">
        <v>152</v>
      </c>
      <c r="U1587">
        <v>13968</v>
      </c>
      <c r="V1587">
        <v>14523</v>
      </c>
      <c r="W1587">
        <v>296</v>
      </c>
      <c r="X1587">
        <v>238</v>
      </c>
    </row>
    <row r="1588" spans="1:24" hidden="1" x14ac:dyDescent="0.25">
      <c r="A1588" s="74" t="str">
        <f t="shared" si="24"/>
        <v>29209</v>
      </c>
      <c r="B1588">
        <v>29</v>
      </c>
      <c r="C1588">
        <v>209</v>
      </c>
      <c r="D1588" t="s">
        <v>1141</v>
      </c>
      <c r="E1588" t="s">
        <v>288</v>
      </c>
      <c r="F1588">
        <v>31952</v>
      </c>
      <c r="G1588">
        <v>15709</v>
      </c>
      <c r="H1588">
        <v>16243</v>
      </c>
      <c r="I1588">
        <v>15122</v>
      </c>
      <c r="J1588">
        <v>15700</v>
      </c>
      <c r="K1588">
        <v>87</v>
      </c>
      <c r="L1588">
        <v>48</v>
      </c>
      <c r="M1588">
        <v>155</v>
      </c>
      <c r="N1588">
        <v>140</v>
      </c>
      <c r="O1588">
        <v>41</v>
      </c>
      <c r="P1588">
        <v>87</v>
      </c>
      <c r="Q1588">
        <v>52</v>
      </c>
      <c r="R1588">
        <v>7</v>
      </c>
      <c r="S1588">
        <v>252</v>
      </c>
      <c r="T1588">
        <v>261</v>
      </c>
      <c r="U1588">
        <v>15297</v>
      </c>
      <c r="V1588">
        <v>15888</v>
      </c>
      <c r="W1588">
        <v>412</v>
      </c>
      <c r="X1588">
        <v>355</v>
      </c>
    </row>
    <row r="1589" spans="1:24" hidden="1" x14ac:dyDescent="0.25">
      <c r="A1589" s="74" t="str">
        <f t="shared" si="24"/>
        <v>29211</v>
      </c>
      <c r="B1589">
        <v>29</v>
      </c>
      <c r="C1589">
        <v>211</v>
      </c>
      <c r="D1589" t="s">
        <v>1141</v>
      </c>
      <c r="E1589" t="s">
        <v>699</v>
      </c>
      <c r="F1589">
        <v>6089</v>
      </c>
      <c r="G1589">
        <v>3107</v>
      </c>
      <c r="H1589">
        <v>2982</v>
      </c>
      <c r="I1589">
        <v>2875</v>
      </c>
      <c r="J1589">
        <v>2798</v>
      </c>
      <c r="K1589">
        <v>133</v>
      </c>
      <c r="L1589">
        <v>64</v>
      </c>
      <c r="M1589">
        <v>40</v>
      </c>
      <c r="N1589">
        <v>47</v>
      </c>
      <c r="O1589">
        <v>20</v>
      </c>
      <c r="P1589">
        <v>14</v>
      </c>
      <c r="Q1589">
        <v>8</v>
      </c>
      <c r="R1589">
        <v>24</v>
      </c>
      <c r="S1589">
        <v>31</v>
      </c>
      <c r="T1589">
        <v>35</v>
      </c>
      <c r="U1589">
        <v>2463</v>
      </c>
      <c r="V1589">
        <v>2495</v>
      </c>
      <c r="W1589">
        <v>644</v>
      </c>
      <c r="X1589">
        <v>487</v>
      </c>
    </row>
    <row r="1590" spans="1:24" hidden="1" x14ac:dyDescent="0.25">
      <c r="A1590" s="74" t="str">
        <f t="shared" si="24"/>
        <v>29213</v>
      </c>
      <c r="B1590">
        <v>29</v>
      </c>
      <c r="C1590">
        <v>213</v>
      </c>
      <c r="D1590" t="s">
        <v>1141</v>
      </c>
      <c r="E1590" t="s">
        <v>1178</v>
      </c>
      <c r="F1590">
        <v>55928</v>
      </c>
      <c r="G1590">
        <v>27017</v>
      </c>
      <c r="H1590">
        <v>28911</v>
      </c>
      <c r="I1590">
        <v>25233</v>
      </c>
      <c r="J1590">
        <v>27060</v>
      </c>
      <c r="K1590">
        <v>534</v>
      </c>
      <c r="L1590">
        <v>478</v>
      </c>
      <c r="M1590">
        <v>296</v>
      </c>
      <c r="N1590">
        <v>325</v>
      </c>
      <c r="O1590">
        <v>279</v>
      </c>
      <c r="P1590">
        <v>394</v>
      </c>
      <c r="Q1590">
        <v>33</v>
      </c>
      <c r="R1590">
        <v>32</v>
      </c>
      <c r="S1590">
        <v>642</v>
      </c>
      <c r="T1590">
        <v>622</v>
      </c>
      <c r="U1590">
        <v>25253</v>
      </c>
      <c r="V1590">
        <v>27191</v>
      </c>
      <c r="W1590">
        <v>1764</v>
      </c>
      <c r="X1590">
        <v>1720</v>
      </c>
    </row>
    <row r="1591" spans="1:24" hidden="1" x14ac:dyDescent="0.25">
      <c r="A1591" s="74" t="str">
        <f t="shared" si="24"/>
        <v>29215</v>
      </c>
      <c r="B1591">
        <v>29</v>
      </c>
      <c r="C1591">
        <v>215</v>
      </c>
      <c r="D1591" t="s">
        <v>1141</v>
      </c>
      <c r="E1591" t="s">
        <v>1179</v>
      </c>
      <c r="F1591">
        <v>25398</v>
      </c>
      <c r="G1591">
        <v>13322</v>
      </c>
      <c r="H1591">
        <v>12076</v>
      </c>
      <c r="I1591">
        <v>12002</v>
      </c>
      <c r="J1591">
        <v>11560</v>
      </c>
      <c r="K1591">
        <v>891</v>
      </c>
      <c r="L1591">
        <v>70</v>
      </c>
      <c r="M1591">
        <v>130</v>
      </c>
      <c r="N1591">
        <v>106</v>
      </c>
      <c r="O1591">
        <v>37</v>
      </c>
      <c r="P1591">
        <v>60</v>
      </c>
      <c r="Q1591">
        <v>7</v>
      </c>
      <c r="R1591">
        <v>7</v>
      </c>
      <c r="S1591">
        <v>255</v>
      </c>
      <c r="T1591">
        <v>273</v>
      </c>
      <c r="U1591">
        <v>13033</v>
      </c>
      <c r="V1591">
        <v>11799</v>
      </c>
      <c r="W1591">
        <v>289</v>
      </c>
      <c r="X1591">
        <v>277</v>
      </c>
    </row>
    <row r="1592" spans="1:24" hidden="1" x14ac:dyDescent="0.25">
      <c r="A1592" s="74" t="str">
        <f t="shared" si="24"/>
        <v>29217</v>
      </c>
      <c r="B1592">
        <v>29</v>
      </c>
      <c r="C1592">
        <v>217</v>
      </c>
      <c r="D1592" t="s">
        <v>1141</v>
      </c>
      <c r="E1592" t="s">
        <v>1180</v>
      </c>
      <c r="F1592">
        <v>20563</v>
      </c>
      <c r="G1592">
        <v>10067</v>
      </c>
      <c r="H1592">
        <v>10496</v>
      </c>
      <c r="I1592">
        <v>9627</v>
      </c>
      <c r="J1592">
        <v>10030</v>
      </c>
      <c r="K1592">
        <v>93</v>
      </c>
      <c r="L1592">
        <v>106</v>
      </c>
      <c r="M1592">
        <v>90</v>
      </c>
      <c r="N1592">
        <v>75</v>
      </c>
      <c r="O1592">
        <v>59</v>
      </c>
      <c r="P1592">
        <v>75</v>
      </c>
      <c r="Q1592">
        <v>5</v>
      </c>
      <c r="R1592">
        <v>9</v>
      </c>
      <c r="S1592">
        <v>193</v>
      </c>
      <c r="T1592">
        <v>201</v>
      </c>
      <c r="U1592">
        <v>9828</v>
      </c>
      <c r="V1592">
        <v>10258</v>
      </c>
      <c r="W1592">
        <v>239</v>
      </c>
      <c r="X1592">
        <v>238</v>
      </c>
    </row>
    <row r="1593" spans="1:24" hidden="1" x14ac:dyDescent="0.25">
      <c r="A1593" s="74" t="str">
        <f t="shared" si="24"/>
        <v>29219</v>
      </c>
      <c r="B1593">
        <v>29</v>
      </c>
      <c r="C1593">
        <v>219</v>
      </c>
      <c r="D1593" t="s">
        <v>1141</v>
      </c>
      <c r="E1593" t="s">
        <v>568</v>
      </c>
      <c r="F1593">
        <v>35649</v>
      </c>
      <c r="G1593">
        <v>17800</v>
      </c>
      <c r="H1593">
        <v>17849</v>
      </c>
      <c r="I1593">
        <v>16795</v>
      </c>
      <c r="J1593">
        <v>16922</v>
      </c>
      <c r="K1593">
        <v>452</v>
      </c>
      <c r="L1593">
        <v>369</v>
      </c>
      <c r="M1593">
        <v>108</v>
      </c>
      <c r="N1593">
        <v>104</v>
      </c>
      <c r="O1593">
        <v>71</v>
      </c>
      <c r="P1593">
        <v>98</v>
      </c>
      <c r="Q1593">
        <v>6</v>
      </c>
      <c r="R1593">
        <v>10</v>
      </c>
      <c r="S1593">
        <v>368</v>
      </c>
      <c r="T1593">
        <v>346</v>
      </c>
      <c r="U1593">
        <v>17186</v>
      </c>
      <c r="V1593">
        <v>17218</v>
      </c>
      <c r="W1593">
        <v>614</v>
      </c>
      <c r="X1593">
        <v>631</v>
      </c>
    </row>
    <row r="1594" spans="1:24" hidden="1" x14ac:dyDescent="0.25">
      <c r="A1594" s="74" t="str">
        <f t="shared" si="24"/>
        <v>29221</v>
      </c>
      <c r="B1594">
        <v>29</v>
      </c>
      <c r="C1594">
        <v>221</v>
      </c>
      <c r="D1594" t="s">
        <v>1141</v>
      </c>
      <c r="E1594" t="s">
        <v>75</v>
      </c>
      <c r="F1594">
        <v>24730</v>
      </c>
      <c r="G1594">
        <v>12725</v>
      </c>
      <c r="H1594">
        <v>12005</v>
      </c>
      <c r="I1594">
        <v>11896</v>
      </c>
      <c r="J1594">
        <v>11643</v>
      </c>
      <c r="K1594">
        <v>538</v>
      </c>
      <c r="L1594">
        <v>74</v>
      </c>
      <c r="M1594">
        <v>57</v>
      </c>
      <c r="N1594">
        <v>67</v>
      </c>
      <c r="O1594">
        <v>34</v>
      </c>
      <c r="P1594">
        <v>41</v>
      </c>
      <c r="Q1594">
        <v>7</v>
      </c>
      <c r="R1594">
        <v>2</v>
      </c>
      <c r="S1594">
        <v>193</v>
      </c>
      <c r="T1594">
        <v>178</v>
      </c>
      <c r="U1594">
        <v>12514</v>
      </c>
      <c r="V1594">
        <v>11841</v>
      </c>
      <c r="W1594">
        <v>211</v>
      </c>
      <c r="X1594">
        <v>164</v>
      </c>
    </row>
    <row r="1595" spans="1:24" hidden="1" x14ac:dyDescent="0.25">
      <c r="A1595" s="74" t="str">
        <f t="shared" si="24"/>
        <v>29223</v>
      </c>
      <c r="B1595">
        <v>29</v>
      </c>
      <c r="C1595">
        <v>223</v>
      </c>
      <c r="D1595" t="s">
        <v>1141</v>
      </c>
      <c r="E1595" t="s">
        <v>569</v>
      </c>
      <c r="F1595">
        <v>12873</v>
      </c>
      <c r="G1595">
        <v>6328</v>
      </c>
      <c r="H1595">
        <v>6545</v>
      </c>
      <c r="I1595">
        <v>6078</v>
      </c>
      <c r="J1595">
        <v>6274</v>
      </c>
      <c r="K1595">
        <v>66</v>
      </c>
      <c r="L1595">
        <v>49</v>
      </c>
      <c r="M1595">
        <v>40</v>
      </c>
      <c r="N1595">
        <v>33</v>
      </c>
      <c r="O1595">
        <v>14</v>
      </c>
      <c r="P1595">
        <v>22</v>
      </c>
      <c r="Q1595">
        <v>3</v>
      </c>
      <c r="R1595">
        <v>2</v>
      </c>
      <c r="S1595">
        <v>127</v>
      </c>
      <c r="T1595">
        <v>165</v>
      </c>
      <c r="U1595">
        <v>6210</v>
      </c>
      <c r="V1595">
        <v>6432</v>
      </c>
      <c r="W1595">
        <v>118</v>
      </c>
      <c r="X1595">
        <v>113</v>
      </c>
    </row>
    <row r="1596" spans="1:24" hidden="1" x14ac:dyDescent="0.25">
      <c r="A1596" s="74" t="str">
        <f t="shared" si="24"/>
        <v>29225</v>
      </c>
      <c r="B1596">
        <v>29</v>
      </c>
      <c r="C1596">
        <v>225</v>
      </c>
      <c r="D1596" t="s">
        <v>1141</v>
      </c>
      <c r="E1596" t="s">
        <v>570</v>
      </c>
      <c r="F1596">
        <v>39592</v>
      </c>
      <c r="G1596">
        <v>20255</v>
      </c>
      <c r="H1596">
        <v>19337</v>
      </c>
      <c r="I1596">
        <v>19289</v>
      </c>
      <c r="J1596">
        <v>18610</v>
      </c>
      <c r="K1596">
        <v>369</v>
      </c>
      <c r="L1596">
        <v>88</v>
      </c>
      <c r="M1596">
        <v>171</v>
      </c>
      <c r="N1596">
        <v>159</v>
      </c>
      <c r="O1596">
        <v>56</v>
      </c>
      <c r="P1596">
        <v>87</v>
      </c>
      <c r="Q1596">
        <v>2</v>
      </c>
      <c r="R1596">
        <v>12</v>
      </c>
      <c r="S1596">
        <v>368</v>
      </c>
      <c r="T1596">
        <v>381</v>
      </c>
      <c r="U1596">
        <v>19803</v>
      </c>
      <c r="V1596">
        <v>18931</v>
      </c>
      <c r="W1596">
        <v>452</v>
      </c>
      <c r="X1596">
        <v>406</v>
      </c>
    </row>
    <row r="1597" spans="1:24" hidden="1" x14ac:dyDescent="0.25">
      <c r="A1597" s="74" t="str">
        <f t="shared" si="24"/>
        <v>29227</v>
      </c>
      <c r="B1597">
        <v>29</v>
      </c>
      <c r="C1597">
        <v>227</v>
      </c>
      <c r="D1597" t="s">
        <v>1141</v>
      </c>
      <c r="E1597" t="s">
        <v>574</v>
      </c>
      <c r="F1597">
        <v>2013</v>
      </c>
      <c r="G1597">
        <v>971</v>
      </c>
      <c r="H1597">
        <v>1042</v>
      </c>
      <c r="I1597">
        <v>944</v>
      </c>
      <c r="J1597">
        <v>1017</v>
      </c>
      <c r="K1597">
        <v>9</v>
      </c>
      <c r="L1597">
        <v>9</v>
      </c>
      <c r="M1597">
        <v>2</v>
      </c>
      <c r="N1597">
        <v>5</v>
      </c>
      <c r="O1597">
        <v>1</v>
      </c>
      <c r="P1597">
        <v>3</v>
      </c>
      <c r="Q1597">
        <v>0</v>
      </c>
      <c r="R1597">
        <v>0</v>
      </c>
      <c r="S1597">
        <v>15</v>
      </c>
      <c r="T1597">
        <v>8</v>
      </c>
      <c r="U1597">
        <v>946</v>
      </c>
      <c r="V1597">
        <v>1030</v>
      </c>
      <c r="W1597">
        <v>25</v>
      </c>
      <c r="X1597">
        <v>12</v>
      </c>
    </row>
    <row r="1598" spans="1:24" hidden="1" x14ac:dyDescent="0.25">
      <c r="A1598" s="74" t="str">
        <f t="shared" si="24"/>
        <v>29229</v>
      </c>
      <c r="B1598">
        <v>29</v>
      </c>
      <c r="C1598">
        <v>229</v>
      </c>
      <c r="D1598" t="s">
        <v>1141</v>
      </c>
      <c r="E1598" t="s">
        <v>752</v>
      </c>
      <c r="F1598">
        <v>18289</v>
      </c>
      <c r="G1598">
        <v>8970</v>
      </c>
      <c r="H1598">
        <v>9319</v>
      </c>
      <c r="I1598">
        <v>8656</v>
      </c>
      <c r="J1598">
        <v>8999</v>
      </c>
      <c r="K1598">
        <v>66</v>
      </c>
      <c r="L1598">
        <v>52</v>
      </c>
      <c r="M1598">
        <v>71</v>
      </c>
      <c r="N1598">
        <v>73</v>
      </c>
      <c r="O1598">
        <v>30</v>
      </c>
      <c r="P1598">
        <v>47</v>
      </c>
      <c r="Q1598">
        <v>6</v>
      </c>
      <c r="R1598">
        <v>9</v>
      </c>
      <c r="S1598">
        <v>141</v>
      </c>
      <c r="T1598">
        <v>139</v>
      </c>
      <c r="U1598">
        <v>8772</v>
      </c>
      <c r="V1598">
        <v>9103</v>
      </c>
      <c r="W1598">
        <v>198</v>
      </c>
      <c r="X1598">
        <v>216</v>
      </c>
    </row>
    <row r="1599" spans="1:24" hidden="1" x14ac:dyDescent="0.25">
      <c r="A1599" s="74" t="str">
        <f t="shared" si="24"/>
        <v>29510</v>
      </c>
      <c r="B1599">
        <v>29</v>
      </c>
      <c r="C1599">
        <v>510</v>
      </c>
      <c r="D1599" t="s">
        <v>1141</v>
      </c>
      <c r="E1599" t="s">
        <v>1181</v>
      </c>
      <c r="F1599">
        <v>300576</v>
      </c>
      <c r="G1599">
        <v>145418</v>
      </c>
      <c r="H1599">
        <v>155158</v>
      </c>
      <c r="I1599">
        <v>73316</v>
      </c>
      <c r="J1599">
        <v>71333</v>
      </c>
      <c r="K1599">
        <v>62408</v>
      </c>
      <c r="L1599">
        <v>73759</v>
      </c>
      <c r="M1599">
        <v>420</v>
      </c>
      <c r="N1599">
        <v>452</v>
      </c>
      <c r="O1599">
        <v>5285</v>
      </c>
      <c r="P1599">
        <v>5597</v>
      </c>
      <c r="Q1599">
        <v>78</v>
      </c>
      <c r="R1599">
        <v>73</v>
      </c>
      <c r="S1599">
        <v>3911</v>
      </c>
      <c r="T1599">
        <v>3944</v>
      </c>
      <c r="U1599">
        <v>138638</v>
      </c>
      <c r="V1599">
        <v>149395</v>
      </c>
      <c r="W1599">
        <v>6780</v>
      </c>
      <c r="X1599">
        <v>5763</v>
      </c>
    </row>
    <row r="1600" spans="1:24" hidden="1" x14ac:dyDescent="0.25">
      <c r="A1600" s="74" t="str">
        <f t="shared" si="24"/>
        <v>30001</v>
      </c>
      <c r="B1600">
        <v>30</v>
      </c>
      <c r="C1600">
        <v>1</v>
      </c>
      <c r="D1600" t="s">
        <v>1182</v>
      </c>
      <c r="E1600" t="s">
        <v>1183</v>
      </c>
      <c r="F1600">
        <v>9453</v>
      </c>
      <c r="G1600">
        <v>4837</v>
      </c>
      <c r="H1600">
        <v>4616</v>
      </c>
      <c r="I1600">
        <v>4559</v>
      </c>
      <c r="J1600">
        <v>4364</v>
      </c>
      <c r="K1600">
        <v>24</v>
      </c>
      <c r="L1600">
        <v>15</v>
      </c>
      <c r="M1600">
        <v>93</v>
      </c>
      <c r="N1600">
        <v>90</v>
      </c>
      <c r="O1600">
        <v>15</v>
      </c>
      <c r="P1600">
        <v>32</v>
      </c>
      <c r="Q1600">
        <v>26</v>
      </c>
      <c r="R1600">
        <v>26</v>
      </c>
      <c r="S1600">
        <v>120</v>
      </c>
      <c r="T1600">
        <v>89</v>
      </c>
      <c r="U1600">
        <v>4522</v>
      </c>
      <c r="V1600">
        <v>4411</v>
      </c>
      <c r="W1600">
        <v>315</v>
      </c>
      <c r="X1600">
        <v>205</v>
      </c>
    </row>
    <row r="1601" spans="1:24" hidden="1" x14ac:dyDescent="0.25">
      <c r="A1601" s="74" t="str">
        <f t="shared" si="24"/>
        <v>30003</v>
      </c>
      <c r="B1601">
        <v>30</v>
      </c>
      <c r="C1601">
        <v>3</v>
      </c>
      <c r="D1601" t="s">
        <v>1182</v>
      </c>
      <c r="E1601" t="s">
        <v>1184</v>
      </c>
      <c r="F1601">
        <v>13319</v>
      </c>
      <c r="G1601">
        <v>6553</v>
      </c>
      <c r="H1601">
        <v>6766</v>
      </c>
      <c r="I1601">
        <v>1998</v>
      </c>
      <c r="J1601">
        <v>1874</v>
      </c>
      <c r="K1601">
        <v>25</v>
      </c>
      <c r="L1601">
        <v>32</v>
      </c>
      <c r="M1601">
        <v>4272</v>
      </c>
      <c r="N1601">
        <v>4569</v>
      </c>
      <c r="O1601">
        <v>23</v>
      </c>
      <c r="P1601">
        <v>68</v>
      </c>
      <c r="Q1601">
        <v>3</v>
      </c>
      <c r="R1601">
        <v>0</v>
      </c>
      <c r="S1601">
        <v>232</v>
      </c>
      <c r="T1601">
        <v>223</v>
      </c>
      <c r="U1601">
        <v>6058</v>
      </c>
      <c r="V1601">
        <v>6387</v>
      </c>
      <c r="W1601">
        <v>495</v>
      </c>
      <c r="X1601">
        <v>379</v>
      </c>
    </row>
    <row r="1602" spans="1:24" hidden="1" x14ac:dyDescent="0.25">
      <c r="A1602" s="74" t="str">
        <f t="shared" ref="A1602:A1665" si="25">TEXT(B1602*1000+C1602,"00000")</f>
        <v>30005</v>
      </c>
      <c r="B1602">
        <v>30</v>
      </c>
      <c r="C1602">
        <v>5</v>
      </c>
      <c r="D1602" t="s">
        <v>1182</v>
      </c>
      <c r="E1602" t="s">
        <v>586</v>
      </c>
      <c r="F1602">
        <v>6681</v>
      </c>
      <c r="G1602">
        <v>3336</v>
      </c>
      <c r="H1602">
        <v>3345</v>
      </c>
      <c r="I1602">
        <v>1526</v>
      </c>
      <c r="J1602">
        <v>1528</v>
      </c>
      <c r="K1602">
        <v>17</v>
      </c>
      <c r="L1602">
        <v>8</v>
      </c>
      <c r="M1602">
        <v>1692</v>
      </c>
      <c r="N1602">
        <v>1688</v>
      </c>
      <c r="O1602">
        <v>10</v>
      </c>
      <c r="P1602">
        <v>5</v>
      </c>
      <c r="Q1602">
        <v>0</v>
      </c>
      <c r="R1602">
        <v>1</v>
      </c>
      <c r="S1602">
        <v>91</v>
      </c>
      <c r="T1602">
        <v>115</v>
      </c>
      <c r="U1602">
        <v>3174</v>
      </c>
      <c r="V1602">
        <v>3259</v>
      </c>
      <c r="W1602">
        <v>162</v>
      </c>
      <c r="X1602">
        <v>86</v>
      </c>
    </row>
    <row r="1603" spans="1:24" hidden="1" x14ac:dyDescent="0.25">
      <c r="A1603" s="74" t="str">
        <f t="shared" si="25"/>
        <v>30007</v>
      </c>
      <c r="B1603">
        <v>30</v>
      </c>
      <c r="C1603">
        <v>7</v>
      </c>
      <c r="D1603" t="s">
        <v>1182</v>
      </c>
      <c r="E1603" t="s">
        <v>1185</v>
      </c>
      <c r="F1603">
        <v>6237</v>
      </c>
      <c r="G1603">
        <v>3210</v>
      </c>
      <c r="H1603">
        <v>3027</v>
      </c>
      <c r="I1603">
        <v>3069</v>
      </c>
      <c r="J1603">
        <v>2907</v>
      </c>
      <c r="K1603">
        <v>25</v>
      </c>
      <c r="L1603">
        <v>10</v>
      </c>
      <c r="M1603">
        <v>41</v>
      </c>
      <c r="N1603">
        <v>53</v>
      </c>
      <c r="O1603">
        <v>6</v>
      </c>
      <c r="P1603">
        <v>12</v>
      </c>
      <c r="Q1603">
        <v>5</v>
      </c>
      <c r="R1603">
        <v>2</v>
      </c>
      <c r="S1603">
        <v>64</v>
      </c>
      <c r="T1603">
        <v>43</v>
      </c>
      <c r="U1603">
        <v>3120</v>
      </c>
      <c r="V1603">
        <v>2934</v>
      </c>
      <c r="W1603">
        <v>90</v>
      </c>
      <c r="X1603">
        <v>93</v>
      </c>
    </row>
    <row r="1604" spans="1:24" hidden="1" x14ac:dyDescent="0.25">
      <c r="A1604" s="74" t="str">
        <f t="shared" si="25"/>
        <v>30009</v>
      </c>
      <c r="B1604">
        <v>30</v>
      </c>
      <c r="C1604">
        <v>9</v>
      </c>
      <c r="D1604" t="s">
        <v>1182</v>
      </c>
      <c r="E1604" t="s">
        <v>1186</v>
      </c>
      <c r="F1604">
        <v>10725</v>
      </c>
      <c r="G1604">
        <v>5425</v>
      </c>
      <c r="H1604">
        <v>5300</v>
      </c>
      <c r="I1604">
        <v>5195</v>
      </c>
      <c r="J1604">
        <v>5107</v>
      </c>
      <c r="K1604">
        <v>39</v>
      </c>
      <c r="L1604">
        <v>24</v>
      </c>
      <c r="M1604">
        <v>83</v>
      </c>
      <c r="N1604">
        <v>61</v>
      </c>
      <c r="O1604">
        <v>13</v>
      </c>
      <c r="P1604">
        <v>24</v>
      </c>
      <c r="Q1604">
        <v>2</v>
      </c>
      <c r="R1604">
        <v>3</v>
      </c>
      <c r="S1604">
        <v>93</v>
      </c>
      <c r="T1604">
        <v>81</v>
      </c>
      <c r="U1604">
        <v>5299</v>
      </c>
      <c r="V1604">
        <v>5165</v>
      </c>
      <c r="W1604">
        <v>126</v>
      </c>
      <c r="X1604">
        <v>135</v>
      </c>
    </row>
    <row r="1605" spans="1:24" hidden="1" x14ac:dyDescent="0.25">
      <c r="A1605" s="74" t="str">
        <f t="shared" si="25"/>
        <v>30011</v>
      </c>
      <c r="B1605">
        <v>30</v>
      </c>
      <c r="C1605">
        <v>11</v>
      </c>
      <c r="D1605" t="s">
        <v>1182</v>
      </c>
      <c r="E1605" t="s">
        <v>834</v>
      </c>
      <c r="F1605">
        <v>1252</v>
      </c>
      <c r="G1605">
        <v>625</v>
      </c>
      <c r="H1605">
        <v>627</v>
      </c>
      <c r="I1605">
        <v>603</v>
      </c>
      <c r="J1605">
        <v>608</v>
      </c>
      <c r="K1605">
        <v>2</v>
      </c>
      <c r="L1605">
        <v>1</v>
      </c>
      <c r="M1605">
        <v>7</v>
      </c>
      <c r="N1605">
        <v>6</v>
      </c>
      <c r="O1605">
        <v>0</v>
      </c>
      <c r="P1605">
        <v>1</v>
      </c>
      <c r="Q1605">
        <v>0</v>
      </c>
      <c r="R1605">
        <v>0</v>
      </c>
      <c r="S1605">
        <v>13</v>
      </c>
      <c r="T1605">
        <v>11</v>
      </c>
      <c r="U1605">
        <v>618</v>
      </c>
      <c r="V1605">
        <v>620</v>
      </c>
      <c r="W1605">
        <v>7</v>
      </c>
      <c r="X1605">
        <v>7</v>
      </c>
    </row>
    <row r="1606" spans="1:24" hidden="1" x14ac:dyDescent="0.25">
      <c r="A1606" s="74" t="str">
        <f t="shared" si="25"/>
        <v>30013</v>
      </c>
      <c r="B1606">
        <v>30</v>
      </c>
      <c r="C1606">
        <v>13</v>
      </c>
      <c r="D1606" t="s">
        <v>1182</v>
      </c>
      <c r="E1606" t="s">
        <v>1187</v>
      </c>
      <c r="F1606">
        <v>81366</v>
      </c>
      <c r="G1606">
        <v>41120</v>
      </c>
      <c r="H1606">
        <v>40246</v>
      </c>
      <c r="I1606">
        <v>36301</v>
      </c>
      <c r="J1606">
        <v>35638</v>
      </c>
      <c r="K1606">
        <v>839</v>
      </c>
      <c r="L1606">
        <v>509</v>
      </c>
      <c r="M1606">
        <v>1919</v>
      </c>
      <c r="N1606">
        <v>2033</v>
      </c>
      <c r="O1606">
        <v>365</v>
      </c>
      <c r="P1606">
        <v>468</v>
      </c>
      <c r="Q1606">
        <v>58</v>
      </c>
      <c r="R1606">
        <v>45</v>
      </c>
      <c r="S1606">
        <v>1638</v>
      </c>
      <c r="T1606">
        <v>1553</v>
      </c>
      <c r="U1606">
        <v>39068</v>
      </c>
      <c r="V1606">
        <v>38438</v>
      </c>
      <c r="W1606">
        <v>2052</v>
      </c>
      <c r="X1606">
        <v>1808</v>
      </c>
    </row>
    <row r="1607" spans="1:24" hidden="1" x14ac:dyDescent="0.25">
      <c r="A1607" s="74" t="str">
        <f t="shared" si="25"/>
        <v>30015</v>
      </c>
      <c r="B1607">
        <v>30</v>
      </c>
      <c r="C1607">
        <v>15</v>
      </c>
      <c r="D1607" t="s">
        <v>1182</v>
      </c>
      <c r="E1607" t="s">
        <v>1188</v>
      </c>
      <c r="F1607">
        <v>5635</v>
      </c>
      <c r="G1607">
        <v>2831</v>
      </c>
      <c r="H1607">
        <v>2804</v>
      </c>
      <c r="I1607">
        <v>2260</v>
      </c>
      <c r="J1607">
        <v>2160</v>
      </c>
      <c r="K1607">
        <v>6</v>
      </c>
      <c r="L1607">
        <v>7</v>
      </c>
      <c r="M1607">
        <v>509</v>
      </c>
      <c r="N1607">
        <v>566</v>
      </c>
      <c r="O1607">
        <v>9</v>
      </c>
      <c r="P1607">
        <v>15</v>
      </c>
      <c r="Q1607">
        <v>3</v>
      </c>
      <c r="R1607">
        <v>4</v>
      </c>
      <c r="S1607">
        <v>44</v>
      </c>
      <c r="T1607">
        <v>52</v>
      </c>
      <c r="U1607">
        <v>2749</v>
      </c>
      <c r="V1607">
        <v>2725</v>
      </c>
      <c r="W1607">
        <v>82</v>
      </c>
      <c r="X1607">
        <v>79</v>
      </c>
    </row>
    <row r="1608" spans="1:24" hidden="1" x14ac:dyDescent="0.25">
      <c r="A1608" s="74" t="str">
        <f t="shared" si="25"/>
        <v>30017</v>
      </c>
      <c r="B1608">
        <v>30</v>
      </c>
      <c r="C1608">
        <v>17</v>
      </c>
      <c r="D1608" t="s">
        <v>1182</v>
      </c>
      <c r="E1608" t="s">
        <v>364</v>
      </c>
      <c r="F1608">
        <v>11402</v>
      </c>
      <c r="G1608">
        <v>5687</v>
      </c>
      <c r="H1608">
        <v>5715</v>
      </c>
      <c r="I1608">
        <v>5357</v>
      </c>
      <c r="J1608">
        <v>5367</v>
      </c>
      <c r="K1608">
        <v>40</v>
      </c>
      <c r="L1608">
        <v>27</v>
      </c>
      <c r="M1608">
        <v>136</v>
      </c>
      <c r="N1608">
        <v>124</v>
      </c>
      <c r="O1608">
        <v>29</v>
      </c>
      <c r="P1608">
        <v>54</v>
      </c>
      <c r="Q1608">
        <v>5</v>
      </c>
      <c r="R1608">
        <v>5</v>
      </c>
      <c r="S1608">
        <v>120</v>
      </c>
      <c r="T1608">
        <v>138</v>
      </c>
      <c r="U1608">
        <v>5490</v>
      </c>
      <c r="V1608">
        <v>5486</v>
      </c>
      <c r="W1608">
        <v>197</v>
      </c>
      <c r="X1608">
        <v>229</v>
      </c>
    </row>
    <row r="1609" spans="1:24" hidden="1" x14ac:dyDescent="0.25">
      <c r="A1609" s="74" t="str">
        <f t="shared" si="25"/>
        <v>30019</v>
      </c>
      <c r="B1609">
        <v>30</v>
      </c>
      <c r="C1609">
        <v>19</v>
      </c>
      <c r="D1609" t="s">
        <v>1182</v>
      </c>
      <c r="E1609" t="s">
        <v>1189</v>
      </c>
      <c r="F1609">
        <v>1690</v>
      </c>
      <c r="G1609">
        <v>869</v>
      </c>
      <c r="H1609">
        <v>821</v>
      </c>
      <c r="I1609">
        <v>818</v>
      </c>
      <c r="J1609">
        <v>774</v>
      </c>
      <c r="K1609">
        <v>6</v>
      </c>
      <c r="L1609">
        <v>1</v>
      </c>
      <c r="M1609">
        <v>23</v>
      </c>
      <c r="N1609">
        <v>22</v>
      </c>
      <c r="O1609">
        <v>0</v>
      </c>
      <c r="P1609">
        <v>3</v>
      </c>
      <c r="Q1609">
        <v>0</v>
      </c>
      <c r="R1609">
        <v>0</v>
      </c>
      <c r="S1609">
        <v>22</v>
      </c>
      <c r="T1609">
        <v>21</v>
      </c>
      <c r="U1609">
        <v>835</v>
      </c>
      <c r="V1609">
        <v>801</v>
      </c>
      <c r="W1609">
        <v>34</v>
      </c>
      <c r="X1609">
        <v>20</v>
      </c>
    </row>
    <row r="1610" spans="1:24" hidden="1" x14ac:dyDescent="0.25">
      <c r="A1610" s="74" t="str">
        <f t="shared" si="25"/>
        <v>30021</v>
      </c>
      <c r="B1610">
        <v>30</v>
      </c>
      <c r="C1610">
        <v>21</v>
      </c>
      <c r="D1610" t="s">
        <v>1182</v>
      </c>
      <c r="E1610" t="s">
        <v>498</v>
      </c>
      <c r="F1610">
        <v>8613</v>
      </c>
      <c r="G1610">
        <v>4458</v>
      </c>
      <c r="H1610">
        <v>4155</v>
      </c>
      <c r="I1610">
        <v>4187</v>
      </c>
      <c r="J1610">
        <v>3949</v>
      </c>
      <c r="K1610">
        <v>31</v>
      </c>
      <c r="L1610">
        <v>9</v>
      </c>
      <c r="M1610">
        <v>122</v>
      </c>
      <c r="N1610">
        <v>83</v>
      </c>
      <c r="O1610">
        <v>18</v>
      </c>
      <c r="P1610">
        <v>35</v>
      </c>
      <c r="Q1610">
        <v>2</v>
      </c>
      <c r="R1610">
        <v>1</v>
      </c>
      <c r="S1610">
        <v>98</v>
      </c>
      <c r="T1610">
        <v>78</v>
      </c>
      <c r="U1610">
        <v>4324</v>
      </c>
      <c r="V1610">
        <v>4028</v>
      </c>
      <c r="W1610">
        <v>134</v>
      </c>
      <c r="X1610">
        <v>127</v>
      </c>
    </row>
    <row r="1611" spans="1:24" hidden="1" x14ac:dyDescent="0.25">
      <c r="A1611" s="74" t="str">
        <f t="shared" si="25"/>
        <v>30023</v>
      </c>
      <c r="B1611">
        <v>30</v>
      </c>
      <c r="C1611">
        <v>23</v>
      </c>
      <c r="D1611" t="s">
        <v>1182</v>
      </c>
      <c r="E1611" t="s">
        <v>1190</v>
      </c>
      <c r="F1611">
        <v>9140</v>
      </c>
      <c r="G1611">
        <v>4896</v>
      </c>
      <c r="H1611">
        <v>4244</v>
      </c>
      <c r="I1611">
        <v>4468</v>
      </c>
      <c r="J1611">
        <v>3957</v>
      </c>
      <c r="K1611">
        <v>27</v>
      </c>
      <c r="L1611">
        <v>19</v>
      </c>
      <c r="M1611">
        <v>240</v>
      </c>
      <c r="N1611">
        <v>128</v>
      </c>
      <c r="O1611">
        <v>21</v>
      </c>
      <c r="P1611">
        <v>24</v>
      </c>
      <c r="Q1611">
        <v>6</v>
      </c>
      <c r="R1611">
        <v>2</v>
      </c>
      <c r="S1611">
        <v>134</v>
      </c>
      <c r="T1611">
        <v>114</v>
      </c>
      <c r="U1611">
        <v>4684</v>
      </c>
      <c r="V1611">
        <v>4118</v>
      </c>
      <c r="W1611">
        <v>212</v>
      </c>
      <c r="X1611">
        <v>126</v>
      </c>
    </row>
    <row r="1612" spans="1:24" hidden="1" x14ac:dyDescent="0.25">
      <c r="A1612" s="74" t="str">
        <f t="shared" si="25"/>
        <v>30025</v>
      </c>
      <c r="B1612">
        <v>30</v>
      </c>
      <c r="C1612">
        <v>25</v>
      </c>
      <c r="D1612" t="s">
        <v>1182</v>
      </c>
      <c r="E1612" t="s">
        <v>1191</v>
      </c>
      <c r="F1612">
        <v>2846</v>
      </c>
      <c r="G1612">
        <v>1451</v>
      </c>
      <c r="H1612">
        <v>1395</v>
      </c>
      <c r="I1612">
        <v>1396</v>
      </c>
      <c r="J1612">
        <v>1344</v>
      </c>
      <c r="K1612">
        <v>2</v>
      </c>
      <c r="L1612">
        <v>3</v>
      </c>
      <c r="M1612">
        <v>15</v>
      </c>
      <c r="N1612">
        <v>13</v>
      </c>
      <c r="O1612">
        <v>11</v>
      </c>
      <c r="P1612">
        <v>10</v>
      </c>
      <c r="Q1612">
        <v>3</v>
      </c>
      <c r="R1612">
        <v>2</v>
      </c>
      <c r="S1612">
        <v>24</v>
      </c>
      <c r="T1612">
        <v>23</v>
      </c>
      <c r="U1612">
        <v>1424</v>
      </c>
      <c r="V1612">
        <v>1376</v>
      </c>
      <c r="W1612">
        <v>27</v>
      </c>
      <c r="X1612">
        <v>19</v>
      </c>
    </row>
    <row r="1613" spans="1:24" hidden="1" x14ac:dyDescent="0.25">
      <c r="A1613" s="74" t="str">
        <f t="shared" si="25"/>
        <v>30027</v>
      </c>
      <c r="B1613">
        <v>30</v>
      </c>
      <c r="C1613">
        <v>27</v>
      </c>
      <c r="D1613" t="s">
        <v>1182</v>
      </c>
      <c r="E1613" t="s">
        <v>1192</v>
      </c>
      <c r="F1613">
        <v>11050</v>
      </c>
      <c r="G1613">
        <v>5649</v>
      </c>
      <c r="H1613">
        <v>5401</v>
      </c>
      <c r="I1613">
        <v>5411</v>
      </c>
      <c r="J1613">
        <v>5140</v>
      </c>
      <c r="K1613">
        <v>17</v>
      </c>
      <c r="L1613">
        <v>21</v>
      </c>
      <c r="M1613">
        <v>112</v>
      </c>
      <c r="N1613">
        <v>86</v>
      </c>
      <c r="O1613">
        <v>9</v>
      </c>
      <c r="P1613">
        <v>45</v>
      </c>
      <c r="Q1613">
        <v>0</v>
      </c>
      <c r="R1613">
        <v>0</v>
      </c>
      <c r="S1613">
        <v>100</v>
      </c>
      <c r="T1613">
        <v>109</v>
      </c>
      <c r="U1613">
        <v>5539</v>
      </c>
      <c r="V1613">
        <v>5268</v>
      </c>
      <c r="W1613">
        <v>110</v>
      </c>
      <c r="X1613">
        <v>133</v>
      </c>
    </row>
    <row r="1614" spans="1:24" hidden="1" x14ac:dyDescent="0.25">
      <c r="A1614" s="74" t="str">
        <f t="shared" si="25"/>
        <v>30029</v>
      </c>
      <c r="B1614">
        <v>30</v>
      </c>
      <c r="C1614">
        <v>29</v>
      </c>
      <c r="D1614" t="s">
        <v>1182</v>
      </c>
      <c r="E1614" t="s">
        <v>1193</v>
      </c>
      <c r="F1614">
        <v>103806</v>
      </c>
      <c r="G1614">
        <v>51744</v>
      </c>
      <c r="H1614">
        <v>52062</v>
      </c>
      <c r="I1614">
        <v>49239</v>
      </c>
      <c r="J1614">
        <v>49387</v>
      </c>
      <c r="K1614">
        <v>163</v>
      </c>
      <c r="L1614">
        <v>150</v>
      </c>
      <c r="M1614">
        <v>699</v>
      </c>
      <c r="N1614">
        <v>671</v>
      </c>
      <c r="O1614">
        <v>361</v>
      </c>
      <c r="P1614">
        <v>476</v>
      </c>
      <c r="Q1614">
        <v>42</v>
      </c>
      <c r="R1614">
        <v>41</v>
      </c>
      <c r="S1614">
        <v>1240</v>
      </c>
      <c r="T1614">
        <v>1337</v>
      </c>
      <c r="U1614">
        <v>50237</v>
      </c>
      <c r="V1614">
        <v>50438</v>
      </c>
      <c r="W1614">
        <v>1507</v>
      </c>
      <c r="X1614">
        <v>1624</v>
      </c>
    </row>
    <row r="1615" spans="1:24" hidden="1" x14ac:dyDescent="0.25">
      <c r="A1615" s="74" t="str">
        <f t="shared" si="25"/>
        <v>30031</v>
      </c>
      <c r="B1615">
        <v>30</v>
      </c>
      <c r="C1615">
        <v>31</v>
      </c>
      <c r="D1615" t="s">
        <v>1182</v>
      </c>
      <c r="E1615" t="s">
        <v>629</v>
      </c>
      <c r="F1615">
        <v>114434</v>
      </c>
      <c r="G1615">
        <v>59434</v>
      </c>
      <c r="H1615">
        <v>55000</v>
      </c>
      <c r="I1615">
        <v>56310</v>
      </c>
      <c r="J1615">
        <v>52111</v>
      </c>
      <c r="K1615">
        <v>277</v>
      </c>
      <c r="L1615">
        <v>266</v>
      </c>
      <c r="M1615">
        <v>630</v>
      </c>
      <c r="N1615">
        <v>573</v>
      </c>
      <c r="O1615">
        <v>900</v>
      </c>
      <c r="P1615">
        <v>913</v>
      </c>
      <c r="Q1615">
        <v>50</v>
      </c>
      <c r="R1615">
        <v>44</v>
      </c>
      <c r="S1615">
        <v>1267</v>
      </c>
      <c r="T1615">
        <v>1093</v>
      </c>
      <c r="U1615">
        <v>57057</v>
      </c>
      <c r="V1615">
        <v>52819</v>
      </c>
      <c r="W1615">
        <v>2377</v>
      </c>
      <c r="X1615">
        <v>2181</v>
      </c>
    </row>
    <row r="1616" spans="1:24" hidden="1" x14ac:dyDescent="0.25">
      <c r="A1616" s="74" t="str">
        <f t="shared" si="25"/>
        <v>30033</v>
      </c>
      <c r="B1616">
        <v>30</v>
      </c>
      <c r="C1616">
        <v>33</v>
      </c>
      <c r="D1616" t="s">
        <v>1182</v>
      </c>
      <c r="E1616" t="s">
        <v>372</v>
      </c>
      <c r="F1616">
        <v>1258</v>
      </c>
      <c r="G1616">
        <v>631</v>
      </c>
      <c r="H1616">
        <v>627</v>
      </c>
      <c r="I1616">
        <v>616</v>
      </c>
      <c r="J1616">
        <v>620</v>
      </c>
      <c r="K1616">
        <v>4</v>
      </c>
      <c r="L1616">
        <v>1</v>
      </c>
      <c r="M1616">
        <v>4</v>
      </c>
      <c r="N1616">
        <v>4</v>
      </c>
      <c r="O1616">
        <v>0</v>
      </c>
      <c r="P1616">
        <v>1</v>
      </c>
      <c r="Q1616">
        <v>0</v>
      </c>
      <c r="R1616">
        <v>0</v>
      </c>
      <c r="S1616">
        <v>7</v>
      </c>
      <c r="T1616">
        <v>1</v>
      </c>
      <c r="U1616">
        <v>628</v>
      </c>
      <c r="V1616">
        <v>621</v>
      </c>
      <c r="W1616">
        <v>3</v>
      </c>
      <c r="X1616">
        <v>6</v>
      </c>
    </row>
    <row r="1617" spans="1:24" hidden="1" x14ac:dyDescent="0.25">
      <c r="A1617" s="74" t="str">
        <f t="shared" si="25"/>
        <v>30035</v>
      </c>
      <c r="B1617">
        <v>30</v>
      </c>
      <c r="C1617">
        <v>35</v>
      </c>
      <c r="D1617" t="s">
        <v>1182</v>
      </c>
      <c r="E1617" t="s">
        <v>1194</v>
      </c>
      <c r="F1617">
        <v>13753</v>
      </c>
      <c r="G1617">
        <v>6671</v>
      </c>
      <c r="H1617">
        <v>7082</v>
      </c>
      <c r="I1617">
        <v>2142</v>
      </c>
      <c r="J1617">
        <v>2192</v>
      </c>
      <c r="K1617">
        <v>31</v>
      </c>
      <c r="L1617">
        <v>16</v>
      </c>
      <c r="M1617">
        <v>4254</v>
      </c>
      <c r="N1617">
        <v>4638</v>
      </c>
      <c r="O1617">
        <v>25</v>
      </c>
      <c r="P1617">
        <v>24</v>
      </c>
      <c r="Q1617">
        <v>3</v>
      </c>
      <c r="R1617">
        <v>0</v>
      </c>
      <c r="S1617">
        <v>216</v>
      </c>
      <c r="T1617">
        <v>212</v>
      </c>
      <c r="U1617">
        <v>6447</v>
      </c>
      <c r="V1617">
        <v>6815</v>
      </c>
      <c r="W1617">
        <v>224</v>
      </c>
      <c r="X1617">
        <v>267</v>
      </c>
    </row>
    <row r="1618" spans="1:24" hidden="1" x14ac:dyDescent="0.25">
      <c r="A1618" s="74" t="str">
        <f t="shared" si="25"/>
        <v>30037</v>
      </c>
      <c r="B1618">
        <v>30</v>
      </c>
      <c r="C1618">
        <v>37</v>
      </c>
      <c r="D1618" t="s">
        <v>1182</v>
      </c>
      <c r="E1618" t="s">
        <v>1195</v>
      </c>
      <c r="F1618">
        <v>821</v>
      </c>
      <c r="G1618">
        <v>417</v>
      </c>
      <c r="H1618">
        <v>404</v>
      </c>
      <c r="I1618">
        <v>387</v>
      </c>
      <c r="J1618">
        <v>373</v>
      </c>
      <c r="K1618">
        <v>4</v>
      </c>
      <c r="L1618">
        <v>3</v>
      </c>
      <c r="M1618">
        <v>5</v>
      </c>
      <c r="N1618">
        <v>13</v>
      </c>
      <c r="O1618">
        <v>4</v>
      </c>
      <c r="P1618">
        <v>1</v>
      </c>
      <c r="Q1618">
        <v>0</v>
      </c>
      <c r="R1618">
        <v>0</v>
      </c>
      <c r="S1618">
        <v>17</v>
      </c>
      <c r="T1618">
        <v>14</v>
      </c>
      <c r="U1618">
        <v>394</v>
      </c>
      <c r="V1618">
        <v>387</v>
      </c>
      <c r="W1618">
        <v>23</v>
      </c>
      <c r="X1618">
        <v>17</v>
      </c>
    </row>
    <row r="1619" spans="1:24" hidden="1" x14ac:dyDescent="0.25">
      <c r="A1619" s="74" t="str">
        <f t="shared" si="25"/>
        <v>30039</v>
      </c>
      <c r="B1619">
        <v>30</v>
      </c>
      <c r="C1619">
        <v>39</v>
      </c>
      <c r="D1619" t="s">
        <v>1182</v>
      </c>
      <c r="E1619" t="s">
        <v>1196</v>
      </c>
      <c r="F1619">
        <v>3379</v>
      </c>
      <c r="G1619">
        <v>1731</v>
      </c>
      <c r="H1619">
        <v>1648</v>
      </c>
      <c r="I1619">
        <v>1669</v>
      </c>
      <c r="J1619">
        <v>1579</v>
      </c>
      <c r="K1619">
        <v>8</v>
      </c>
      <c r="L1619">
        <v>10</v>
      </c>
      <c r="M1619">
        <v>15</v>
      </c>
      <c r="N1619">
        <v>15</v>
      </c>
      <c r="O1619">
        <v>10</v>
      </c>
      <c r="P1619">
        <v>5</v>
      </c>
      <c r="Q1619">
        <v>0</v>
      </c>
      <c r="R1619">
        <v>1</v>
      </c>
      <c r="S1619">
        <v>29</v>
      </c>
      <c r="T1619">
        <v>38</v>
      </c>
      <c r="U1619">
        <v>1682</v>
      </c>
      <c r="V1619">
        <v>1615</v>
      </c>
      <c r="W1619">
        <v>49</v>
      </c>
      <c r="X1619">
        <v>33</v>
      </c>
    </row>
    <row r="1620" spans="1:24" hidden="1" x14ac:dyDescent="0.25">
      <c r="A1620" s="74" t="str">
        <f t="shared" si="25"/>
        <v>30041</v>
      </c>
      <c r="B1620">
        <v>30</v>
      </c>
      <c r="C1620">
        <v>41</v>
      </c>
      <c r="D1620" t="s">
        <v>1182</v>
      </c>
      <c r="E1620" t="s">
        <v>1197</v>
      </c>
      <c r="F1620">
        <v>16484</v>
      </c>
      <c r="G1620">
        <v>8335</v>
      </c>
      <c r="H1620">
        <v>8149</v>
      </c>
      <c r="I1620">
        <v>5946</v>
      </c>
      <c r="J1620">
        <v>5679</v>
      </c>
      <c r="K1620">
        <v>63</v>
      </c>
      <c r="L1620">
        <v>32</v>
      </c>
      <c r="M1620">
        <v>1982</v>
      </c>
      <c r="N1620">
        <v>2125</v>
      </c>
      <c r="O1620">
        <v>36</v>
      </c>
      <c r="P1620">
        <v>49</v>
      </c>
      <c r="Q1620">
        <v>3</v>
      </c>
      <c r="R1620">
        <v>6</v>
      </c>
      <c r="S1620">
        <v>305</v>
      </c>
      <c r="T1620">
        <v>258</v>
      </c>
      <c r="U1620">
        <v>8011</v>
      </c>
      <c r="V1620">
        <v>7811</v>
      </c>
      <c r="W1620">
        <v>324</v>
      </c>
      <c r="X1620">
        <v>338</v>
      </c>
    </row>
    <row r="1621" spans="1:24" hidden="1" x14ac:dyDescent="0.25">
      <c r="A1621" s="74" t="str">
        <f t="shared" si="25"/>
        <v>30043</v>
      </c>
      <c r="B1621">
        <v>30</v>
      </c>
      <c r="C1621">
        <v>43</v>
      </c>
      <c r="D1621" t="s">
        <v>1182</v>
      </c>
      <c r="E1621" t="s">
        <v>57</v>
      </c>
      <c r="F1621">
        <v>12221</v>
      </c>
      <c r="G1621">
        <v>6234</v>
      </c>
      <c r="H1621">
        <v>5987</v>
      </c>
      <c r="I1621">
        <v>5938</v>
      </c>
      <c r="J1621">
        <v>5645</v>
      </c>
      <c r="K1621">
        <v>35</v>
      </c>
      <c r="L1621">
        <v>18</v>
      </c>
      <c r="M1621">
        <v>100</v>
      </c>
      <c r="N1621">
        <v>124</v>
      </c>
      <c r="O1621">
        <v>18</v>
      </c>
      <c r="P1621">
        <v>45</v>
      </c>
      <c r="Q1621">
        <v>6</v>
      </c>
      <c r="R1621">
        <v>5</v>
      </c>
      <c r="S1621">
        <v>137</v>
      </c>
      <c r="T1621">
        <v>150</v>
      </c>
      <c r="U1621">
        <v>6048</v>
      </c>
      <c r="V1621">
        <v>5814</v>
      </c>
      <c r="W1621">
        <v>186</v>
      </c>
      <c r="X1621">
        <v>173</v>
      </c>
    </row>
    <row r="1622" spans="1:24" hidden="1" x14ac:dyDescent="0.25">
      <c r="A1622" s="74" t="str">
        <f t="shared" si="25"/>
        <v>30045</v>
      </c>
      <c r="B1622">
        <v>30</v>
      </c>
      <c r="C1622">
        <v>45</v>
      </c>
      <c r="D1622" t="s">
        <v>1182</v>
      </c>
      <c r="E1622" t="s">
        <v>1198</v>
      </c>
      <c r="F1622">
        <v>2007</v>
      </c>
      <c r="G1622">
        <v>1022</v>
      </c>
      <c r="H1622">
        <v>985</v>
      </c>
      <c r="I1622">
        <v>999</v>
      </c>
      <c r="J1622">
        <v>961</v>
      </c>
      <c r="K1622">
        <v>0</v>
      </c>
      <c r="L1622">
        <v>2</v>
      </c>
      <c r="M1622">
        <v>11</v>
      </c>
      <c r="N1622">
        <v>9</v>
      </c>
      <c r="O1622">
        <v>4</v>
      </c>
      <c r="P1622">
        <v>4</v>
      </c>
      <c r="Q1622">
        <v>0</v>
      </c>
      <c r="R1622">
        <v>0</v>
      </c>
      <c r="S1622">
        <v>8</v>
      </c>
      <c r="T1622">
        <v>9</v>
      </c>
      <c r="U1622">
        <v>1006</v>
      </c>
      <c r="V1622">
        <v>962</v>
      </c>
      <c r="W1622">
        <v>16</v>
      </c>
      <c r="X1622">
        <v>23</v>
      </c>
    </row>
    <row r="1623" spans="1:24" hidden="1" x14ac:dyDescent="0.25">
      <c r="A1623" s="74" t="str">
        <f t="shared" si="25"/>
        <v>30047</v>
      </c>
      <c r="B1623">
        <v>30</v>
      </c>
      <c r="C1623">
        <v>47</v>
      </c>
      <c r="D1623" t="s">
        <v>1182</v>
      </c>
      <c r="E1623" t="s">
        <v>60</v>
      </c>
      <c r="F1623">
        <v>30458</v>
      </c>
      <c r="G1623">
        <v>15017</v>
      </c>
      <c r="H1623">
        <v>15441</v>
      </c>
      <c r="I1623">
        <v>10098</v>
      </c>
      <c r="J1623">
        <v>10357</v>
      </c>
      <c r="K1623">
        <v>86</v>
      </c>
      <c r="L1623">
        <v>77</v>
      </c>
      <c r="M1623">
        <v>3684</v>
      </c>
      <c r="N1623">
        <v>3804</v>
      </c>
      <c r="O1623">
        <v>77</v>
      </c>
      <c r="P1623">
        <v>86</v>
      </c>
      <c r="Q1623">
        <v>20</v>
      </c>
      <c r="R1623">
        <v>22</v>
      </c>
      <c r="S1623">
        <v>1052</v>
      </c>
      <c r="T1623">
        <v>1095</v>
      </c>
      <c r="U1623">
        <v>14292</v>
      </c>
      <c r="V1623">
        <v>14707</v>
      </c>
      <c r="W1623">
        <v>725</v>
      </c>
      <c r="X1623">
        <v>734</v>
      </c>
    </row>
    <row r="1624" spans="1:24" hidden="1" x14ac:dyDescent="0.25">
      <c r="A1624" s="74" t="str">
        <f t="shared" si="25"/>
        <v>30049</v>
      </c>
      <c r="B1624">
        <v>30</v>
      </c>
      <c r="C1624">
        <v>49</v>
      </c>
      <c r="D1624" t="s">
        <v>1182</v>
      </c>
      <c r="E1624" t="s">
        <v>1199</v>
      </c>
      <c r="F1624">
        <v>69432</v>
      </c>
      <c r="G1624">
        <v>34370</v>
      </c>
      <c r="H1624">
        <v>35062</v>
      </c>
      <c r="I1624">
        <v>32169</v>
      </c>
      <c r="J1624">
        <v>32939</v>
      </c>
      <c r="K1624">
        <v>181</v>
      </c>
      <c r="L1624">
        <v>152</v>
      </c>
      <c r="M1624">
        <v>823</v>
      </c>
      <c r="N1624">
        <v>769</v>
      </c>
      <c r="O1624">
        <v>216</v>
      </c>
      <c r="P1624">
        <v>290</v>
      </c>
      <c r="Q1624">
        <v>29</v>
      </c>
      <c r="R1624">
        <v>23</v>
      </c>
      <c r="S1624">
        <v>952</v>
      </c>
      <c r="T1624">
        <v>889</v>
      </c>
      <c r="U1624">
        <v>33208</v>
      </c>
      <c r="V1624">
        <v>33841</v>
      </c>
      <c r="W1624">
        <v>1162</v>
      </c>
      <c r="X1624">
        <v>1221</v>
      </c>
    </row>
    <row r="1625" spans="1:24" hidden="1" x14ac:dyDescent="0.25">
      <c r="A1625" s="74" t="str">
        <f t="shared" si="25"/>
        <v>30051</v>
      </c>
      <c r="B1625">
        <v>30</v>
      </c>
      <c r="C1625">
        <v>51</v>
      </c>
      <c r="D1625" t="s">
        <v>1182</v>
      </c>
      <c r="E1625" t="s">
        <v>445</v>
      </c>
      <c r="F1625">
        <v>2337</v>
      </c>
      <c r="G1625">
        <v>1132</v>
      </c>
      <c r="H1625">
        <v>1205</v>
      </c>
      <c r="I1625">
        <v>1099</v>
      </c>
      <c r="J1625">
        <v>1153</v>
      </c>
      <c r="K1625">
        <v>6</v>
      </c>
      <c r="L1625">
        <v>6</v>
      </c>
      <c r="M1625">
        <v>6</v>
      </c>
      <c r="N1625">
        <v>15</v>
      </c>
      <c r="O1625">
        <v>2</v>
      </c>
      <c r="P1625">
        <v>2</v>
      </c>
      <c r="Q1625">
        <v>0</v>
      </c>
      <c r="R1625">
        <v>1</v>
      </c>
      <c r="S1625">
        <v>19</v>
      </c>
      <c r="T1625">
        <v>28</v>
      </c>
      <c r="U1625">
        <v>1119</v>
      </c>
      <c r="V1625">
        <v>1199</v>
      </c>
      <c r="W1625">
        <v>13</v>
      </c>
      <c r="X1625">
        <v>6</v>
      </c>
    </row>
    <row r="1626" spans="1:24" hidden="1" x14ac:dyDescent="0.25">
      <c r="A1626" s="74" t="str">
        <f t="shared" si="25"/>
        <v>30053</v>
      </c>
      <c r="B1626">
        <v>30</v>
      </c>
      <c r="C1626">
        <v>53</v>
      </c>
      <c r="D1626" t="s">
        <v>1182</v>
      </c>
      <c r="E1626" t="s">
        <v>62</v>
      </c>
      <c r="F1626">
        <v>19980</v>
      </c>
      <c r="G1626">
        <v>10008</v>
      </c>
      <c r="H1626">
        <v>9972</v>
      </c>
      <c r="I1626">
        <v>9587</v>
      </c>
      <c r="J1626">
        <v>9362</v>
      </c>
      <c r="K1626">
        <v>49</v>
      </c>
      <c r="L1626">
        <v>40</v>
      </c>
      <c r="M1626">
        <v>117</v>
      </c>
      <c r="N1626">
        <v>147</v>
      </c>
      <c r="O1626">
        <v>16</v>
      </c>
      <c r="P1626">
        <v>66</v>
      </c>
      <c r="Q1626">
        <v>20</v>
      </c>
      <c r="R1626">
        <v>9</v>
      </c>
      <c r="S1626">
        <v>219</v>
      </c>
      <c r="T1626">
        <v>348</v>
      </c>
      <c r="U1626">
        <v>9710</v>
      </c>
      <c r="V1626">
        <v>9602</v>
      </c>
      <c r="W1626">
        <v>298</v>
      </c>
      <c r="X1626">
        <v>370</v>
      </c>
    </row>
    <row r="1627" spans="1:24" hidden="1" x14ac:dyDescent="0.25">
      <c r="A1627" s="74" t="str">
        <f t="shared" si="25"/>
        <v>30055</v>
      </c>
      <c r="B1627">
        <v>30</v>
      </c>
      <c r="C1627">
        <v>55</v>
      </c>
      <c r="D1627" t="s">
        <v>1182</v>
      </c>
      <c r="E1627" t="s">
        <v>1200</v>
      </c>
      <c r="F1627">
        <v>1664</v>
      </c>
      <c r="G1627">
        <v>855</v>
      </c>
      <c r="H1627">
        <v>809</v>
      </c>
      <c r="I1627">
        <v>822</v>
      </c>
      <c r="J1627">
        <v>765</v>
      </c>
      <c r="K1627">
        <v>7</v>
      </c>
      <c r="L1627">
        <v>5</v>
      </c>
      <c r="M1627">
        <v>13</v>
      </c>
      <c r="N1627">
        <v>10</v>
      </c>
      <c r="O1627">
        <v>1</v>
      </c>
      <c r="P1627">
        <v>5</v>
      </c>
      <c r="Q1627">
        <v>0</v>
      </c>
      <c r="R1627">
        <v>0</v>
      </c>
      <c r="S1627">
        <v>12</v>
      </c>
      <c r="T1627">
        <v>24</v>
      </c>
      <c r="U1627">
        <v>841</v>
      </c>
      <c r="V1627">
        <v>793</v>
      </c>
      <c r="W1627">
        <v>14</v>
      </c>
      <c r="X1627">
        <v>16</v>
      </c>
    </row>
    <row r="1628" spans="1:24" hidden="1" x14ac:dyDescent="0.25">
      <c r="A1628" s="74" t="str">
        <f t="shared" si="25"/>
        <v>30057</v>
      </c>
      <c r="B1628">
        <v>30</v>
      </c>
      <c r="C1628">
        <v>57</v>
      </c>
      <c r="D1628" t="s">
        <v>1182</v>
      </c>
      <c r="E1628" t="s">
        <v>175</v>
      </c>
      <c r="F1628">
        <v>8600</v>
      </c>
      <c r="G1628">
        <v>4522</v>
      </c>
      <c r="H1628">
        <v>4078</v>
      </c>
      <c r="I1628">
        <v>4393</v>
      </c>
      <c r="J1628">
        <v>3895</v>
      </c>
      <c r="K1628">
        <v>17</v>
      </c>
      <c r="L1628">
        <v>18</v>
      </c>
      <c r="M1628">
        <v>28</v>
      </c>
      <c r="N1628">
        <v>35</v>
      </c>
      <c r="O1628">
        <v>21</v>
      </c>
      <c r="P1628">
        <v>28</v>
      </c>
      <c r="Q1628">
        <v>1</v>
      </c>
      <c r="R1628">
        <v>3</v>
      </c>
      <c r="S1628">
        <v>62</v>
      </c>
      <c r="T1628">
        <v>99</v>
      </c>
      <c r="U1628">
        <v>4269</v>
      </c>
      <c r="V1628">
        <v>3956</v>
      </c>
      <c r="W1628">
        <v>253</v>
      </c>
      <c r="X1628">
        <v>122</v>
      </c>
    </row>
    <row r="1629" spans="1:24" hidden="1" x14ac:dyDescent="0.25">
      <c r="A1629" s="74" t="str">
        <f t="shared" si="25"/>
        <v>30059</v>
      </c>
      <c r="B1629">
        <v>30</v>
      </c>
      <c r="C1629">
        <v>59</v>
      </c>
      <c r="D1629" t="s">
        <v>1182</v>
      </c>
      <c r="E1629" t="s">
        <v>1201</v>
      </c>
      <c r="F1629">
        <v>1862</v>
      </c>
      <c r="G1629">
        <v>954</v>
      </c>
      <c r="H1629">
        <v>908</v>
      </c>
      <c r="I1629">
        <v>925</v>
      </c>
      <c r="J1629">
        <v>878</v>
      </c>
      <c r="K1629">
        <v>5</v>
      </c>
      <c r="L1629">
        <v>5</v>
      </c>
      <c r="M1629">
        <v>7</v>
      </c>
      <c r="N1629">
        <v>6</v>
      </c>
      <c r="O1629">
        <v>0</v>
      </c>
      <c r="P1629">
        <v>8</v>
      </c>
      <c r="Q1629">
        <v>0</v>
      </c>
      <c r="R1629">
        <v>0</v>
      </c>
      <c r="S1629">
        <v>17</v>
      </c>
      <c r="T1629">
        <v>11</v>
      </c>
      <c r="U1629">
        <v>934</v>
      </c>
      <c r="V1629">
        <v>894</v>
      </c>
      <c r="W1629">
        <v>20</v>
      </c>
      <c r="X1629">
        <v>14</v>
      </c>
    </row>
    <row r="1630" spans="1:24" hidden="1" x14ac:dyDescent="0.25">
      <c r="A1630" s="74" t="str">
        <f t="shared" si="25"/>
        <v>30061</v>
      </c>
      <c r="B1630">
        <v>30</v>
      </c>
      <c r="C1630">
        <v>61</v>
      </c>
      <c r="D1630" t="s">
        <v>1182</v>
      </c>
      <c r="E1630" t="s">
        <v>384</v>
      </c>
      <c r="F1630">
        <v>4397</v>
      </c>
      <c r="G1630">
        <v>2253</v>
      </c>
      <c r="H1630">
        <v>2144</v>
      </c>
      <c r="I1630">
        <v>2124</v>
      </c>
      <c r="J1630">
        <v>2011</v>
      </c>
      <c r="K1630">
        <v>12</v>
      </c>
      <c r="L1630">
        <v>12</v>
      </c>
      <c r="M1630">
        <v>45</v>
      </c>
      <c r="N1630">
        <v>45</v>
      </c>
      <c r="O1630">
        <v>9</v>
      </c>
      <c r="P1630">
        <v>20</v>
      </c>
      <c r="Q1630">
        <v>0</v>
      </c>
      <c r="R1630">
        <v>0</v>
      </c>
      <c r="S1630">
        <v>63</v>
      </c>
      <c r="T1630">
        <v>56</v>
      </c>
      <c r="U1630">
        <v>2181</v>
      </c>
      <c r="V1630">
        <v>2078</v>
      </c>
      <c r="W1630">
        <v>72</v>
      </c>
      <c r="X1630">
        <v>66</v>
      </c>
    </row>
    <row r="1631" spans="1:24" hidden="1" x14ac:dyDescent="0.25">
      <c r="A1631" s="74" t="str">
        <f t="shared" si="25"/>
        <v>30063</v>
      </c>
      <c r="B1631">
        <v>30</v>
      </c>
      <c r="C1631">
        <v>63</v>
      </c>
      <c r="D1631" t="s">
        <v>1182</v>
      </c>
      <c r="E1631" t="s">
        <v>1202</v>
      </c>
      <c r="F1631">
        <v>119600</v>
      </c>
      <c r="G1631">
        <v>59827</v>
      </c>
      <c r="H1631">
        <v>59773</v>
      </c>
      <c r="I1631">
        <v>55033</v>
      </c>
      <c r="J1631">
        <v>54686</v>
      </c>
      <c r="K1631">
        <v>406</v>
      </c>
      <c r="L1631">
        <v>197</v>
      </c>
      <c r="M1631">
        <v>1584</v>
      </c>
      <c r="N1631">
        <v>1655</v>
      </c>
      <c r="O1631">
        <v>847</v>
      </c>
      <c r="P1631">
        <v>1364</v>
      </c>
      <c r="Q1631">
        <v>56</v>
      </c>
      <c r="R1631">
        <v>62</v>
      </c>
      <c r="S1631">
        <v>1901</v>
      </c>
      <c r="T1631">
        <v>1809</v>
      </c>
      <c r="U1631">
        <v>57801</v>
      </c>
      <c r="V1631">
        <v>57705</v>
      </c>
      <c r="W1631">
        <v>2026</v>
      </c>
      <c r="X1631">
        <v>2068</v>
      </c>
    </row>
    <row r="1632" spans="1:24" hidden="1" x14ac:dyDescent="0.25">
      <c r="A1632" s="74" t="str">
        <f t="shared" si="25"/>
        <v>30065</v>
      </c>
      <c r="B1632">
        <v>30</v>
      </c>
      <c r="C1632">
        <v>65</v>
      </c>
      <c r="D1632" t="s">
        <v>1182</v>
      </c>
      <c r="E1632" t="s">
        <v>1203</v>
      </c>
      <c r="F1632">
        <v>4633</v>
      </c>
      <c r="G1632">
        <v>2345</v>
      </c>
      <c r="H1632">
        <v>2288</v>
      </c>
      <c r="I1632">
        <v>2177</v>
      </c>
      <c r="J1632">
        <v>2115</v>
      </c>
      <c r="K1632">
        <v>18</v>
      </c>
      <c r="L1632">
        <v>18</v>
      </c>
      <c r="M1632">
        <v>52</v>
      </c>
      <c r="N1632">
        <v>46</v>
      </c>
      <c r="O1632">
        <v>28</v>
      </c>
      <c r="P1632">
        <v>54</v>
      </c>
      <c r="Q1632">
        <v>1</v>
      </c>
      <c r="R1632">
        <v>1</v>
      </c>
      <c r="S1632">
        <v>69</v>
      </c>
      <c r="T1632">
        <v>54</v>
      </c>
      <c r="U1632">
        <v>2255</v>
      </c>
      <c r="V1632">
        <v>2206</v>
      </c>
      <c r="W1632">
        <v>90</v>
      </c>
      <c r="X1632">
        <v>82</v>
      </c>
    </row>
    <row r="1633" spans="1:24" hidden="1" x14ac:dyDescent="0.25">
      <c r="A1633" s="74" t="str">
        <f t="shared" si="25"/>
        <v>30067</v>
      </c>
      <c r="B1633">
        <v>30</v>
      </c>
      <c r="C1633">
        <v>67</v>
      </c>
      <c r="D1633" t="s">
        <v>1182</v>
      </c>
      <c r="E1633" t="s">
        <v>390</v>
      </c>
      <c r="F1633">
        <v>16606</v>
      </c>
      <c r="G1633">
        <v>8353</v>
      </c>
      <c r="H1633">
        <v>8253</v>
      </c>
      <c r="I1633">
        <v>8039</v>
      </c>
      <c r="J1633">
        <v>7855</v>
      </c>
      <c r="K1633">
        <v>34</v>
      </c>
      <c r="L1633">
        <v>33</v>
      </c>
      <c r="M1633">
        <v>90</v>
      </c>
      <c r="N1633">
        <v>107</v>
      </c>
      <c r="O1633">
        <v>21</v>
      </c>
      <c r="P1633">
        <v>52</v>
      </c>
      <c r="Q1633">
        <v>3</v>
      </c>
      <c r="R1633">
        <v>5</v>
      </c>
      <c r="S1633">
        <v>166</v>
      </c>
      <c r="T1633">
        <v>201</v>
      </c>
      <c r="U1633">
        <v>8073</v>
      </c>
      <c r="V1633">
        <v>7984</v>
      </c>
      <c r="W1633">
        <v>280</v>
      </c>
      <c r="X1633">
        <v>269</v>
      </c>
    </row>
    <row r="1634" spans="1:24" hidden="1" x14ac:dyDescent="0.25">
      <c r="A1634" s="74" t="str">
        <f t="shared" si="25"/>
        <v>30069</v>
      </c>
      <c r="B1634">
        <v>30</v>
      </c>
      <c r="C1634">
        <v>69</v>
      </c>
      <c r="D1634" t="s">
        <v>1182</v>
      </c>
      <c r="E1634" t="s">
        <v>1204</v>
      </c>
      <c r="F1634">
        <v>487</v>
      </c>
      <c r="G1634">
        <v>266</v>
      </c>
      <c r="H1634">
        <v>221</v>
      </c>
      <c r="I1634">
        <v>260</v>
      </c>
      <c r="J1634">
        <v>210</v>
      </c>
      <c r="K1634">
        <v>0</v>
      </c>
      <c r="L1634">
        <v>0</v>
      </c>
      <c r="M1634">
        <v>4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2</v>
      </c>
      <c r="T1634">
        <v>9</v>
      </c>
      <c r="U1634">
        <v>262</v>
      </c>
      <c r="V1634">
        <v>214</v>
      </c>
      <c r="W1634">
        <v>4</v>
      </c>
      <c r="X1634">
        <v>7</v>
      </c>
    </row>
    <row r="1635" spans="1:24" hidden="1" x14ac:dyDescent="0.25">
      <c r="A1635" s="74" t="str">
        <f t="shared" si="25"/>
        <v>30071</v>
      </c>
      <c r="B1635">
        <v>30</v>
      </c>
      <c r="C1635">
        <v>71</v>
      </c>
      <c r="D1635" t="s">
        <v>1182</v>
      </c>
      <c r="E1635" t="s">
        <v>276</v>
      </c>
      <c r="F1635">
        <v>3954</v>
      </c>
      <c r="G1635">
        <v>1995</v>
      </c>
      <c r="H1635">
        <v>1959</v>
      </c>
      <c r="I1635">
        <v>1705</v>
      </c>
      <c r="J1635">
        <v>1671</v>
      </c>
      <c r="K1635">
        <v>7</v>
      </c>
      <c r="L1635">
        <v>3</v>
      </c>
      <c r="M1635">
        <v>191</v>
      </c>
      <c r="N1635">
        <v>187</v>
      </c>
      <c r="O1635">
        <v>5</v>
      </c>
      <c r="P1635">
        <v>6</v>
      </c>
      <c r="Q1635">
        <v>1</v>
      </c>
      <c r="R1635">
        <v>0</v>
      </c>
      <c r="S1635">
        <v>86</v>
      </c>
      <c r="T1635">
        <v>92</v>
      </c>
      <c r="U1635">
        <v>1920</v>
      </c>
      <c r="V1635">
        <v>1885</v>
      </c>
      <c r="W1635">
        <v>75</v>
      </c>
      <c r="X1635">
        <v>74</v>
      </c>
    </row>
    <row r="1636" spans="1:24" hidden="1" x14ac:dyDescent="0.25">
      <c r="A1636" s="74" t="str">
        <f t="shared" si="25"/>
        <v>30073</v>
      </c>
      <c r="B1636">
        <v>30</v>
      </c>
      <c r="C1636">
        <v>73</v>
      </c>
      <c r="D1636" t="s">
        <v>1182</v>
      </c>
      <c r="E1636" t="s">
        <v>1205</v>
      </c>
      <c r="F1636">
        <v>5911</v>
      </c>
      <c r="G1636">
        <v>2912</v>
      </c>
      <c r="H1636">
        <v>2999</v>
      </c>
      <c r="I1636">
        <v>2347</v>
      </c>
      <c r="J1636">
        <v>2478</v>
      </c>
      <c r="K1636">
        <v>15</v>
      </c>
      <c r="L1636">
        <v>6</v>
      </c>
      <c r="M1636">
        <v>469</v>
      </c>
      <c r="N1636">
        <v>401</v>
      </c>
      <c r="O1636">
        <v>5</v>
      </c>
      <c r="P1636">
        <v>37</v>
      </c>
      <c r="Q1636">
        <v>0</v>
      </c>
      <c r="R1636">
        <v>3</v>
      </c>
      <c r="S1636">
        <v>76</v>
      </c>
      <c r="T1636">
        <v>74</v>
      </c>
      <c r="U1636">
        <v>2849</v>
      </c>
      <c r="V1636">
        <v>2933</v>
      </c>
      <c r="W1636">
        <v>63</v>
      </c>
      <c r="X1636">
        <v>66</v>
      </c>
    </row>
    <row r="1637" spans="1:24" hidden="1" x14ac:dyDescent="0.25">
      <c r="A1637" s="74" t="str">
        <f t="shared" si="25"/>
        <v>30075</v>
      </c>
      <c r="B1637">
        <v>30</v>
      </c>
      <c r="C1637">
        <v>75</v>
      </c>
      <c r="D1637" t="s">
        <v>1182</v>
      </c>
      <c r="E1637" t="s">
        <v>1206</v>
      </c>
      <c r="F1637">
        <v>1682</v>
      </c>
      <c r="G1637">
        <v>839</v>
      </c>
      <c r="H1637">
        <v>843</v>
      </c>
      <c r="I1637">
        <v>801</v>
      </c>
      <c r="J1637">
        <v>794</v>
      </c>
      <c r="K1637">
        <v>1</v>
      </c>
      <c r="L1637">
        <v>1</v>
      </c>
      <c r="M1637">
        <v>17</v>
      </c>
      <c r="N1637">
        <v>15</v>
      </c>
      <c r="O1637">
        <v>1</v>
      </c>
      <c r="P1637">
        <v>1</v>
      </c>
      <c r="Q1637">
        <v>0</v>
      </c>
      <c r="R1637">
        <v>0</v>
      </c>
      <c r="S1637">
        <v>19</v>
      </c>
      <c r="T1637">
        <v>32</v>
      </c>
      <c r="U1637">
        <v>816</v>
      </c>
      <c r="V1637">
        <v>827</v>
      </c>
      <c r="W1637">
        <v>23</v>
      </c>
      <c r="X1637">
        <v>16</v>
      </c>
    </row>
    <row r="1638" spans="1:24" hidden="1" x14ac:dyDescent="0.25">
      <c r="A1638" s="74" t="str">
        <f t="shared" si="25"/>
        <v>30077</v>
      </c>
      <c r="B1638">
        <v>30</v>
      </c>
      <c r="C1638">
        <v>77</v>
      </c>
      <c r="D1638" t="s">
        <v>1182</v>
      </c>
      <c r="E1638" t="s">
        <v>866</v>
      </c>
      <c r="F1638">
        <v>6890</v>
      </c>
      <c r="G1638">
        <v>4334</v>
      </c>
      <c r="H1638">
        <v>2556</v>
      </c>
      <c r="I1638">
        <v>3867</v>
      </c>
      <c r="J1638">
        <v>2402</v>
      </c>
      <c r="K1638">
        <v>72</v>
      </c>
      <c r="L1638">
        <v>14</v>
      </c>
      <c r="M1638">
        <v>324</v>
      </c>
      <c r="N1638">
        <v>47</v>
      </c>
      <c r="O1638">
        <v>13</v>
      </c>
      <c r="P1638">
        <v>18</v>
      </c>
      <c r="Q1638">
        <v>3</v>
      </c>
      <c r="R1638">
        <v>1</v>
      </c>
      <c r="S1638">
        <v>55</v>
      </c>
      <c r="T1638">
        <v>74</v>
      </c>
      <c r="U1638">
        <v>4198</v>
      </c>
      <c r="V1638">
        <v>2492</v>
      </c>
      <c r="W1638">
        <v>136</v>
      </c>
      <c r="X1638">
        <v>64</v>
      </c>
    </row>
    <row r="1639" spans="1:24" hidden="1" x14ac:dyDescent="0.25">
      <c r="A1639" s="74" t="str">
        <f t="shared" si="25"/>
        <v>30079</v>
      </c>
      <c r="B1639">
        <v>30</v>
      </c>
      <c r="C1639">
        <v>79</v>
      </c>
      <c r="D1639" t="s">
        <v>1182</v>
      </c>
      <c r="E1639" t="s">
        <v>279</v>
      </c>
      <c r="F1639">
        <v>1077</v>
      </c>
      <c r="G1639">
        <v>544</v>
      </c>
      <c r="H1639">
        <v>533</v>
      </c>
      <c r="I1639">
        <v>514</v>
      </c>
      <c r="J1639">
        <v>495</v>
      </c>
      <c r="K1639">
        <v>4</v>
      </c>
      <c r="L1639">
        <v>0</v>
      </c>
      <c r="M1639">
        <v>8</v>
      </c>
      <c r="N1639">
        <v>9</v>
      </c>
      <c r="O1639">
        <v>2</v>
      </c>
      <c r="P1639">
        <v>7</v>
      </c>
      <c r="Q1639">
        <v>0</v>
      </c>
      <c r="R1639">
        <v>0</v>
      </c>
      <c r="S1639">
        <v>16</v>
      </c>
      <c r="T1639">
        <v>22</v>
      </c>
      <c r="U1639">
        <v>517</v>
      </c>
      <c r="V1639">
        <v>509</v>
      </c>
      <c r="W1639">
        <v>27</v>
      </c>
      <c r="X1639">
        <v>24</v>
      </c>
    </row>
    <row r="1640" spans="1:24" hidden="1" x14ac:dyDescent="0.25">
      <c r="A1640" s="74" t="str">
        <f t="shared" si="25"/>
        <v>30081</v>
      </c>
      <c r="B1640">
        <v>30</v>
      </c>
      <c r="C1640">
        <v>81</v>
      </c>
      <c r="D1640" t="s">
        <v>1182</v>
      </c>
      <c r="E1640" t="s">
        <v>1207</v>
      </c>
      <c r="F1640">
        <v>43806</v>
      </c>
      <c r="G1640">
        <v>21724</v>
      </c>
      <c r="H1640">
        <v>22082</v>
      </c>
      <c r="I1640">
        <v>20778</v>
      </c>
      <c r="J1640">
        <v>21138</v>
      </c>
      <c r="K1640">
        <v>94</v>
      </c>
      <c r="L1640">
        <v>81</v>
      </c>
      <c r="M1640">
        <v>293</v>
      </c>
      <c r="N1640">
        <v>254</v>
      </c>
      <c r="O1640">
        <v>109</v>
      </c>
      <c r="P1640">
        <v>180</v>
      </c>
      <c r="Q1640">
        <v>26</v>
      </c>
      <c r="R1640">
        <v>20</v>
      </c>
      <c r="S1640">
        <v>424</v>
      </c>
      <c r="T1640">
        <v>409</v>
      </c>
      <c r="U1640">
        <v>20931</v>
      </c>
      <c r="V1640">
        <v>21267</v>
      </c>
      <c r="W1640">
        <v>793</v>
      </c>
      <c r="X1640">
        <v>815</v>
      </c>
    </row>
    <row r="1641" spans="1:24" hidden="1" x14ac:dyDescent="0.25">
      <c r="A1641" s="74" t="str">
        <f t="shared" si="25"/>
        <v>30083</v>
      </c>
      <c r="B1641">
        <v>30</v>
      </c>
      <c r="C1641">
        <v>83</v>
      </c>
      <c r="D1641" t="s">
        <v>1182</v>
      </c>
      <c r="E1641" t="s">
        <v>654</v>
      </c>
      <c r="F1641">
        <v>10803</v>
      </c>
      <c r="G1641">
        <v>5630</v>
      </c>
      <c r="H1641">
        <v>5173</v>
      </c>
      <c r="I1641">
        <v>5241</v>
      </c>
      <c r="J1641">
        <v>4845</v>
      </c>
      <c r="K1641">
        <v>30</v>
      </c>
      <c r="L1641">
        <v>28</v>
      </c>
      <c r="M1641">
        <v>162</v>
      </c>
      <c r="N1641">
        <v>128</v>
      </c>
      <c r="O1641">
        <v>24</v>
      </c>
      <c r="P1641">
        <v>31</v>
      </c>
      <c r="Q1641">
        <v>2</v>
      </c>
      <c r="R1641">
        <v>3</v>
      </c>
      <c r="S1641">
        <v>171</v>
      </c>
      <c r="T1641">
        <v>138</v>
      </c>
      <c r="U1641">
        <v>5302</v>
      </c>
      <c r="V1641">
        <v>4903</v>
      </c>
      <c r="W1641">
        <v>328</v>
      </c>
      <c r="X1641">
        <v>270</v>
      </c>
    </row>
    <row r="1642" spans="1:24" hidden="1" x14ac:dyDescent="0.25">
      <c r="A1642" s="74" t="str">
        <f t="shared" si="25"/>
        <v>30085</v>
      </c>
      <c r="B1642">
        <v>30</v>
      </c>
      <c r="C1642">
        <v>85</v>
      </c>
      <c r="D1642" t="s">
        <v>1182</v>
      </c>
      <c r="E1642" t="s">
        <v>1208</v>
      </c>
      <c r="F1642">
        <v>11004</v>
      </c>
      <c r="G1642">
        <v>5514</v>
      </c>
      <c r="H1642">
        <v>5490</v>
      </c>
      <c r="I1642">
        <v>1964</v>
      </c>
      <c r="J1642">
        <v>1850</v>
      </c>
      <c r="K1642">
        <v>32</v>
      </c>
      <c r="L1642">
        <v>17</v>
      </c>
      <c r="M1642">
        <v>3279</v>
      </c>
      <c r="N1642">
        <v>3378</v>
      </c>
      <c r="O1642">
        <v>27</v>
      </c>
      <c r="P1642">
        <v>34</v>
      </c>
      <c r="Q1642">
        <v>1</v>
      </c>
      <c r="R1642">
        <v>1</v>
      </c>
      <c r="S1642">
        <v>211</v>
      </c>
      <c r="T1642">
        <v>210</v>
      </c>
      <c r="U1642">
        <v>5228</v>
      </c>
      <c r="V1642">
        <v>5320</v>
      </c>
      <c r="W1642">
        <v>286</v>
      </c>
      <c r="X1642">
        <v>170</v>
      </c>
    </row>
    <row r="1643" spans="1:24" hidden="1" x14ac:dyDescent="0.25">
      <c r="A1643" s="74" t="str">
        <f t="shared" si="25"/>
        <v>30087</v>
      </c>
      <c r="B1643">
        <v>30</v>
      </c>
      <c r="C1643">
        <v>87</v>
      </c>
      <c r="D1643" t="s">
        <v>1182</v>
      </c>
      <c r="E1643" t="s">
        <v>1209</v>
      </c>
      <c r="F1643">
        <v>8937</v>
      </c>
      <c r="G1643">
        <v>4493</v>
      </c>
      <c r="H1643">
        <v>4444</v>
      </c>
      <c r="I1643">
        <v>2551</v>
      </c>
      <c r="J1643">
        <v>2433</v>
      </c>
      <c r="K1643">
        <v>19</v>
      </c>
      <c r="L1643">
        <v>20</v>
      </c>
      <c r="M1643">
        <v>1764</v>
      </c>
      <c r="N1643">
        <v>1787</v>
      </c>
      <c r="O1643">
        <v>21</v>
      </c>
      <c r="P1643">
        <v>70</v>
      </c>
      <c r="Q1643">
        <v>1</v>
      </c>
      <c r="R1643">
        <v>3</v>
      </c>
      <c r="S1643">
        <v>137</v>
      </c>
      <c r="T1643">
        <v>131</v>
      </c>
      <c r="U1643">
        <v>4219</v>
      </c>
      <c r="V1643">
        <v>4237</v>
      </c>
      <c r="W1643">
        <v>274</v>
      </c>
      <c r="X1643">
        <v>207</v>
      </c>
    </row>
    <row r="1644" spans="1:24" hidden="1" x14ac:dyDescent="0.25">
      <c r="A1644" s="74" t="str">
        <f t="shared" si="25"/>
        <v>30089</v>
      </c>
      <c r="B1644">
        <v>30</v>
      </c>
      <c r="C1644">
        <v>89</v>
      </c>
      <c r="D1644" t="s">
        <v>1182</v>
      </c>
      <c r="E1644" t="s">
        <v>1210</v>
      </c>
      <c r="F1644">
        <v>12113</v>
      </c>
      <c r="G1644">
        <v>6189</v>
      </c>
      <c r="H1644">
        <v>5924</v>
      </c>
      <c r="I1644">
        <v>5708</v>
      </c>
      <c r="J1644">
        <v>5469</v>
      </c>
      <c r="K1644">
        <v>24</v>
      </c>
      <c r="L1644">
        <v>15</v>
      </c>
      <c r="M1644">
        <v>265</v>
      </c>
      <c r="N1644">
        <v>242</v>
      </c>
      <c r="O1644">
        <v>22</v>
      </c>
      <c r="P1644">
        <v>35</v>
      </c>
      <c r="Q1644">
        <v>2</v>
      </c>
      <c r="R1644">
        <v>4</v>
      </c>
      <c r="S1644">
        <v>168</v>
      </c>
      <c r="T1644">
        <v>159</v>
      </c>
      <c r="U1644">
        <v>5979</v>
      </c>
      <c r="V1644">
        <v>5730</v>
      </c>
      <c r="W1644">
        <v>210</v>
      </c>
      <c r="X1644">
        <v>194</v>
      </c>
    </row>
    <row r="1645" spans="1:24" hidden="1" x14ac:dyDescent="0.25">
      <c r="A1645" s="74" t="str">
        <f t="shared" si="25"/>
        <v>30091</v>
      </c>
      <c r="B1645">
        <v>30</v>
      </c>
      <c r="C1645">
        <v>91</v>
      </c>
      <c r="D1645" t="s">
        <v>1182</v>
      </c>
      <c r="E1645" t="s">
        <v>806</v>
      </c>
      <c r="F1645">
        <v>3309</v>
      </c>
      <c r="G1645">
        <v>1702</v>
      </c>
      <c r="H1645">
        <v>1607</v>
      </c>
      <c r="I1645">
        <v>1596</v>
      </c>
      <c r="J1645">
        <v>1481</v>
      </c>
      <c r="K1645">
        <v>17</v>
      </c>
      <c r="L1645">
        <v>3</v>
      </c>
      <c r="M1645">
        <v>30</v>
      </c>
      <c r="N1645">
        <v>49</v>
      </c>
      <c r="O1645">
        <v>7</v>
      </c>
      <c r="P1645">
        <v>9</v>
      </c>
      <c r="Q1645">
        <v>0</v>
      </c>
      <c r="R1645">
        <v>0</v>
      </c>
      <c r="S1645">
        <v>52</v>
      </c>
      <c r="T1645">
        <v>65</v>
      </c>
      <c r="U1645">
        <v>1647</v>
      </c>
      <c r="V1645">
        <v>1524</v>
      </c>
      <c r="W1645">
        <v>55</v>
      </c>
      <c r="X1645">
        <v>83</v>
      </c>
    </row>
    <row r="1646" spans="1:24" hidden="1" x14ac:dyDescent="0.25">
      <c r="A1646" s="74" t="str">
        <f t="shared" si="25"/>
        <v>30093</v>
      </c>
      <c r="B1646">
        <v>30</v>
      </c>
      <c r="C1646">
        <v>93</v>
      </c>
      <c r="D1646" t="s">
        <v>1182</v>
      </c>
      <c r="E1646" t="s">
        <v>1211</v>
      </c>
      <c r="F1646">
        <v>34915</v>
      </c>
      <c r="G1646">
        <v>17569</v>
      </c>
      <c r="H1646">
        <v>17346</v>
      </c>
      <c r="I1646">
        <v>16392</v>
      </c>
      <c r="J1646">
        <v>16336</v>
      </c>
      <c r="K1646">
        <v>148</v>
      </c>
      <c r="L1646">
        <v>96</v>
      </c>
      <c r="M1646">
        <v>431</v>
      </c>
      <c r="N1646">
        <v>382</v>
      </c>
      <c r="O1646">
        <v>115</v>
      </c>
      <c r="P1646">
        <v>141</v>
      </c>
      <c r="Q1646">
        <v>29</v>
      </c>
      <c r="R1646">
        <v>7</v>
      </c>
      <c r="S1646">
        <v>454</v>
      </c>
      <c r="T1646">
        <v>384</v>
      </c>
      <c r="U1646">
        <v>16747</v>
      </c>
      <c r="V1646">
        <v>16539</v>
      </c>
      <c r="W1646">
        <v>822</v>
      </c>
      <c r="X1646">
        <v>807</v>
      </c>
    </row>
    <row r="1647" spans="1:24" hidden="1" x14ac:dyDescent="0.25">
      <c r="A1647" s="74" t="str">
        <f t="shared" si="25"/>
        <v>30095</v>
      </c>
      <c r="B1647">
        <v>30</v>
      </c>
      <c r="C1647">
        <v>95</v>
      </c>
      <c r="D1647" t="s">
        <v>1182</v>
      </c>
      <c r="E1647" t="s">
        <v>1212</v>
      </c>
      <c r="F1647">
        <v>9642</v>
      </c>
      <c r="G1647">
        <v>4903</v>
      </c>
      <c r="H1647">
        <v>4739</v>
      </c>
      <c r="I1647">
        <v>4705</v>
      </c>
      <c r="J1647">
        <v>4537</v>
      </c>
      <c r="K1647">
        <v>18</v>
      </c>
      <c r="L1647">
        <v>11</v>
      </c>
      <c r="M1647">
        <v>66</v>
      </c>
      <c r="N1647">
        <v>53</v>
      </c>
      <c r="O1647">
        <v>28</v>
      </c>
      <c r="P1647">
        <v>26</v>
      </c>
      <c r="Q1647">
        <v>0</v>
      </c>
      <c r="R1647">
        <v>3</v>
      </c>
      <c r="S1647">
        <v>86</v>
      </c>
      <c r="T1647">
        <v>109</v>
      </c>
      <c r="U1647">
        <v>4673</v>
      </c>
      <c r="V1647">
        <v>4557</v>
      </c>
      <c r="W1647">
        <v>230</v>
      </c>
      <c r="X1647">
        <v>182</v>
      </c>
    </row>
    <row r="1648" spans="1:24" hidden="1" x14ac:dyDescent="0.25">
      <c r="A1648" s="74" t="str">
        <f t="shared" si="25"/>
        <v>30097</v>
      </c>
      <c r="B1648">
        <v>30</v>
      </c>
      <c r="C1648">
        <v>97</v>
      </c>
      <c r="D1648" t="s">
        <v>1182</v>
      </c>
      <c r="E1648" t="s">
        <v>1213</v>
      </c>
      <c r="F1648">
        <v>3737</v>
      </c>
      <c r="G1648">
        <v>1899</v>
      </c>
      <c r="H1648">
        <v>1838</v>
      </c>
      <c r="I1648">
        <v>1820</v>
      </c>
      <c r="J1648">
        <v>1739</v>
      </c>
      <c r="K1648">
        <v>8</v>
      </c>
      <c r="L1648">
        <v>7</v>
      </c>
      <c r="M1648">
        <v>18</v>
      </c>
      <c r="N1648">
        <v>27</v>
      </c>
      <c r="O1648">
        <v>9</v>
      </c>
      <c r="P1648">
        <v>15</v>
      </c>
      <c r="Q1648">
        <v>0</v>
      </c>
      <c r="R1648">
        <v>1</v>
      </c>
      <c r="S1648">
        <v>44</v>
      </c>
      <c r="T1648">
        <v>49</v>
      </c>
      <c r="U1648">
        <v>1846</v>
      </c>
      <c r="V1648">
        <v>1782</v>
      </c>
      <c r="W1648">
        <v>53</v>
      </c>
      <c r="X1648">
        <v>56</v>
      </c>
    </row>
    <row r="1649" spans="1:24" hidden="1" x14ac:dyDescent="0.25">
      <c r="A1649" s="74" t="str">
        <f t="shared" si="25"/>
        <v>30099</v>
      </c>
      <c r="B1649">
        <v>30</v>
      </c>
      <c r="C1649">
        <v>99</v>
      </c>
      <c r="D1649" t="s">
        <v>1182</v>
      </c>
      <c r="E1649" t="s">
        <v>610</v>
      </c>
      <c r="F1649">
        <v>6147</v>
      </c>
      <c r="G1649">
        <v>3018</v>
      </c>
      <c r="H1649">
        <v>3129</v>
      </c>
      <c r="I1649">
        <v>2849</v>
      </c>
      <c r="J1649">
        <v>2958</v>
      </c>
      <c r="K1649">
        <v>11</v>
      </c>
      <c r="L1649">
        <v>8</v>
      </c>
      <c r="M1649">
        <v>59</v>
      </c>
      <c r="N1649">
        <v>56</v>
      </c>
      <c r="O1649">
        <v>23</v>
      </c>
      <c r="P1649">
        <v>32</v>
      </c>
      <c r="Q1649">
        <v>0</v>
      </c>
      <c r="R1649">
        <v>1</v>
      </c>
      <c r="S1649">
        <v>76</v>
      </c>
      <c r="T1649">
        <v>74</v>
      </c>
      <c r="U1649">
        <v>2968</v>
      </c>
      <c r="V1649">
        <v>3077</v>
      </c>
      <c r="W1649">
        <v>50</v>
      </c>
      <c r="X1649">
        <v>52</v>
      </c>
    </row>
    <row r="1650" spans="1:24" hidden="1" x14ac:dyDescent="0.25">
      <c r="A1650" s="74" t="str">
        <f t="shared" si="25"/>
        <v>30101</v>
      </c>
      <c r="B1650">
        <v>30</v>
      </c>
      <c r="C1650">
        <v>101</v>
      </c>
      <c r="D1650" t="s">
        <v>1182</v>
      </c>
      <c r="E1650" t="s">
        <v>1214</v>
      </c>
      <c r="F1650">
        <v>4736</v>
      </c>
      <c r="G1650">
        <v>2662</v>
      </c>
      <c r="H1650">
        <v>2074</v>
      </c>
      <c r="I1650">
        <v>2359</v>
      </c>
      <c r="J1650">
        <v>1889</v>
      </c>
      <c r="K1650">
        <v>35</v>
      </c>
      <c r="L1650">
        <v>11</v>
      </c>
      <c r="M1650">
        <v>171</v>
      </c>
      <c r="N1650">
        <v>75</v>
      </c>
      <c r="O1650">
        <v>18</v>
      </c>
      <c r="P1650">
        <v>19</v>
      </c>
      <c r="Q1650">
        <v>3</v>
      </c>
      <c r="R1650">
        <v>0</v>
      </c>
      <c r="S1650">
        <v>76</v>
      </c>
      <c r="T1650">
        <v>80</v>
      </c>
      <c r="U1650">
        <v>2533</v>
      </c>
      <c r="V1650">
        <v>1994</v>
      </c>
      <c r="W1650">
        <v>129</v>
      </c>
      <c r="X1650">
        <v>80</v>
      </c>
    </row>
    <row r="1651" spans="1:24" hidden="1" x14ac:dyDescent="0.25">
      <c r="A1651" s="74" t="str">
        <f t="shared" si="25"/>
        <v>30103</v>
      </c>
      <c r="B1651">
        <v>30</v>
      </c>
      <c r="C1651">
        <v>103</v>
      </c>
      <c r="D1651" t="s">
        <v>1182</v>
      </c>
      <c r="E1651" t="s">
        <v>1215</v>
      </c>
      <c r="F1651">
        <v>696</v>
      </c>
      <c r="G1651">
        <v>346</v>
      </c>
      <c r="H1651">
        <v>350</v>
      </c>
      <c r="I1651">
        <v>326</v>
      </c>
      <c r="J1651">
        <v>325</v>
      </c>
      <c r="K1651">
        <v>0</v>
      </c>
      <c r="L1651">
        <v>0</v>
      </c>
      <c r="M1651">
        <v>7</v>
      </c>
      <c r="N1651">
        <v>14</v>
      </c>
      <c r="O1651">
        <v>3</v>
      </c>
      <c r="P1651">
        <v>4</v>
      </c>
      <c r="Q1651">
        <v>0</v>
      </c>
      <c r="R1651">
        <v>0</v>
      </c>
      <c r="S1651">
        <v>10</v>
      </c>
      <c r="T1651">
        <v>7</v>
      </c>
      <c r="U1651">
        <v>329</v>
      </c>
      <c r="V1651">
        <v>338</v>
      </c>
      <c r="W1651">
        <v>17</v>
      </c>
      <c r="X1651">
        <v>12</v>
      </c>
    </row>
    <row r="1652" spans="1:24" hidden="1" x14ac:dyDescent="0.25">
      <c r="A1652" s="74" t="str">
        <f t="shared" si="25"/>
        <v>30105</v>
      </c>
      <c r="B1652">
        <v>30</v>
      </c>
      <c r="C1652">
        <v>105</v>
      </c>
      <c r="D1652" t="s">
        <v>1182</v>
      </c>
      <c r="E1652" t="s">
        <v>612</v>
      </c>
      <c r="F1652">
        <v>7396</v>
      </c>
      <c r="G1652">
        <v>3729</v>
      </c>
      <c r="H1652">
        <v>3667</v>
      </c>
      <c r="I1652">
        <v>3239</v>
      </c>
      <c r="J1652">
        <v>3156</v>
      </c>
      <c r="K1652">
        <v>16</v>
      </c>
      <c r="L1652">
        <v>21</v>
      </c>
      <c r="M1652">
        <v>339</v>
      </c>
      <c r="N1652">
        <v>343</v>
      </c>
      <c r="O1652">
        <v>25</v>
      </c>
      <c r="P1652">
        <v>43</v>
      </c>
      <c r="Q1652">
        <v>4</v>
      </c>
      <c r="R1652">
        <v>0</v>
      </c>
      <c r="S1652">
        <v>106</v>
      </c>
      <c r="T1652">
        <v>104</v>
      </c>
      <c r="U1652">
        <v>3625</v>
      </c>
      <c r="V1652">
        <v>3562</v>
      </c>
      <c r="W1652">
        <v>104</v>
      </c>
      <c r="X1652">
        <v>105</v>
      </c>
    </row>
    <row r="1653" spans="1:24" hidden="1" x14ac:dyDescent="0.25">
      <c r="A1653" s="74" t="str">
        <f t="shared" si="25"/>
        <v>30107</v>
      </c>
      <c r="B1653">
        <v>30</v>
      </c>
      <c r="C1653">
        <v>107</v>
      </c>
      <c r="D1653" t="s">
        <v>1182</v>
      </c>
      <c r="E1653" t="s">
        <v>1216</v>
      </c>
      <c r="F1653">
        <v>2126</v>
      </c>
      <c r="G1653">
        <v>1101</v>
      </c>
      <c r="H1653">
        <v>1025</v>
      </c>
      <c r="I1653">
        <v>997</v>
      </c>
      <c r="J1653">
        <v>975</v>
      </c>
      <c r="K1653">
        <v>9</v>
      </c>
      <c r="L1653">
        <v>2</v>
      </c>
      <c r="M1653">
        <v>57</v>
      </c>
      <c r="N1653">
        <v>13</v>
      </c>
      <c r="O1653">
        <v>4</v>
      </c>
      <c r="P1653">
        <v>6</v>
      </c>
      <c r="Q1653">
        <v>0</v>
      </c>
      <c r="R1653">
        <v>0</v>
      </c>
      <c r="S1653">
        <v>34</v>
      </c>
      <c r="T1653">
        <v>29</v>
      </c>
      <c r="U1653">
        <v>1029</v>
      </c>
      <c r="V1653">
        <v>997</v>
      </c>
      <c r="W1653">
        <v>72</v>
      </c>
      <c r="X1653">
        <v>28</v>
      </c>
    </row>
    <row r="1654" spans="1:24" hidden="1" x14ac:dyDescent="0.25">
      <c r="A1654" s="74" t="str">
        <f t="shared" si="25"/>
        <v>30109</v>
      </c>
      <c r="B1654">
        <v>30</v>
      </c>
      <c r="C1654">
        <v>109</v>
      </c>
      <c r="D1654" t="s">
        <v>1182</v>
      </c>
      <c r="E1654" t="s">
        <v>1217</v>
      </c>
      <c r="F1654">
        <v>969</v>
      </c>
      <c r="G1654">
        <v>493</v>
      </c>
      <c r="H1654">
        <v>476</v>
      </c>
      <c r="I1654">
        <v>476</v>
      </c>
      <c r="J1654">
        <v>460</v>
      </c>
      <c r="K1654">
        <v>2</v>
      </c>
      <c r="L1654">
        <v>2</v>
      </c>
      <c r="M1654">
        <v>6</v>
      </c>
      <c r="N1654">
        <v>7</v>
      </c>
      <c r="O1654">
        <v>3</v>
      </c>
      <c r="P1654">
        <v>3</v>
      </c>
      <c r="Q1654">
        <v>0</v>
      </c>
      <c r="R1654">
        <v>0</v>
      </c>
      <c r="S1654">
        <v>6</v>
      </c>
      <c r="T1654">
        <v>4</v>
      </c>
      <c r="U1654">
        <v>473</v>
      </c>
      <c r="V1654">
        <v>460</v>
      </c>
      <c r="W1654">
        <v>20</v>
      </c>
      <c r="X1654">
        <v>16</v>
      </c>
    </row>
    <row r="1655" spans="1:24" hidden="1" x14ac:dyDescent="0.25">
      <c r="A1655" s="74" t="str">
        <f t="shared" si="25"/>
        <v>30111</v>
      </c>
      <c r="B1655">
        <v>30</v>
      </c>
      <c r="C1655">
        <v>111</v>
      </c>
      <c r="D1655" t="s">
        <v>1182</v>
      </c>
      <c r="E1655" t="s">
        <v>1218</v>
      </c>
      <c r="F1655">
        <v>161300</v>
      </c>
      <c r="G1655">
        <v>79402</v>
      </c>
      <c r="H1655">
        <v>81898</v>
      </c>
      <c r="I1655">
        <v>71840</v>
      </c>
      <c r="J1655">
        <v>74095</v>
      </c>
      <c r="K1655">
        <v>740</v>
      </c>
      <c r="L1655">
        <v>488</v>
      </c>
      <c r="M1655">
        <v>3805</v>
      </c>
      <c r="N1655">
        <v>4116</v>
      </c>
      <c r="O1655">
        <v>506</v>
      </c>
      <c r="P1655">
        <v>732</v>
      </c>
      <c r="Q1655">
        <v>74</v>
      </c>
      <c r="R1655">
        <v>66</v>
      </c>
      <c r="S1655">
        <v>2437</v>
      </c>
      <c r="T1655">
        <v>2401</v>
      </c>
      <c r="U1655">
        <v>74638</v>
      </c>
      <c r="V1655">
        <v>77253</v>
      </c>
      <c r="W1655">
        <v>4764</v>
      </c>
      <c r="X1655">
        <v>4645</v>
      </c>
    </row>
    <row r="1656" spans="1:24" hidden="1" x14ac:dyDescent="0.25">
      <c r="A1656" s="74" t="str">
        <f t="shared" si="25"/>
        <v>31001</v>
      </c>
      <c r="B1656">
        <v>31</v>
      </c>
      <c r="C1656">
        <v>1</v>
      </c>
      <c r="D1656" t="s">
        <v>1219</v>
      </c>
      <c r="E1656" t="s">
        <v>350</v>
      </c>
      <c r="F1656">
        <v>31363</v>
      </c>
      <c r="G1656">
        <v>15614</v>
      </c>
      <c r="H1656">
        <v>15749</v>
      </c>
      <c r="I1656">
        <v>14727</v>
      </c>
      <c r="J1656">
        <v>14975</v>
      </c>
      <c r="K1656">
        <v>243</v>
      </c>
      <c r="L1656">
        <v>165</v>
      </c>
      <c r="M1656">
        <v>243</v>
      </c>
      <c r="N1656">
        <v>168</v>
      </c>
      <c r="O1656">
        <v>193</v>
      </c>
      <c r="P1656">
        <v>213</v>
      </c>
      <c r="Q1656">
        <v>20</v>
      </c>
      <c r="R1656">
        <v>13</v>
      </c>
      <c r="S1656">
        <v>188</v>
      </c>
      <c r="T1656">
        <v>215</v>
      </c>
      <c r="U1656">
        <v>13788</v>
      </c>
      <c r="V1656">
        <v>14125</v>
      </c>
      <c r="W1656">
        <v>1826</v>
      </c>
      <c r="X1656">
        <v>1624</v>
      </c>
    </row>
    <row r="1657" spans="1:24" hidden="1" x14ac:dyDescent="0.25">
      <c r="A1657" s="74" t="str">
        <f t="shared" si="25"/>
        <v>31003</v>
      </c>
      <c r="B1657">
        <v>31</v>
      </c>
      <c r="C1657">
        <v>3</v>
      </c>
      <c r="D1657" t="s">
        <v>1219</v>
      </c>
      <c r="E1657" t="s">
        <v>1220</v>
      </c>
      <c r="F1657">
        <v>6298</v>
      </c>
      <c r="G1657">
        <v>3178</v>
      </c>
      <c r="H1657">
        <v>3120</v>
      </c>
      <c r="I1657">
        <v>3119</v>
      </c>
      <c r="J1657">
        <v>3045</v>
      </c>
      <c r="K1657">
        <v>12</v>
      </c>
      <c r="L1657">
        <v>11</v>
      </c>
      <c r="M1657">
        <v>15</v>
      </c>
      <c r="N1657">
        <v>19</v>
      </c>
      <c r="O1657">
        <v>12</v>
      </c>
      <c r="P1657">
        <v>20</v>
      </c>
      <c r="Q1657">
        <v>0</v>
      </c>
      <c r="R1657">
        <v>0</v>
      </c>
      <c r="S1657">
        <v>20</v>
      </c>
      <c r="T1657">
        <v>25</v>
      </c>
      <c r="U1657">
        <v>3055</v>
      </c>
      <c r="V1657">
        <v>3028</v>
      </c>
      <c r="W1657">
        <v>123</v>
      </c>
      <c r="X1657">
        <v>92</v>
      </c>
    </row>
    <row r="1658" spans="1:24" hidden="1" x14ac:dyDescent="0.25">
      <c r="A1658" s="74" t="str">
        <f t="shared" si="25"/>
        <v>31005</v>
      </c>
      <c r="B1658">
        <v>31</v>
      </c>
      <c r="C1658">
        <v>5</v>
      </c>
      <c r="D1658" t="s">
        <v>1219</v>
      </c>
      <c r="E1658" t="s">
        <v>1221</v>
      </c>
      <c r="F1658">
        <v>463</v>
      </c>
      <c r="G1658">
        <v>227</v>
      </c>
      <c r="H1658">
        <v>236</v>
      </c>
      <c r="I1658">
        <v>223</v>
      </c>
      <c r="J1658">
        <v>227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3</v>
      </c>
      <c r="T1658">
        <v>7</v>
      </c>
      <c r="U1658">
        <v>214</v>
      </c>
      <c r="V1658">
        <v>229</v>
      </c>
      <c r="W1658">
        <v>13</v>
      </c>
      <c r="X1658">
        <v>7</v>
      </c>
    </row>
    <row r="1659" spans="1:24" hidden="1" x14ac:dyDescent="0.25">
      <c r="A1659" s="74" t="str">
        <f t="shared" si="25"/>
        <v>31007</v>
      </c>
      <c r="B1659">
        <v>31</v>
      </c>
      <c r="C1659">
        <v>7</v>
      </c>
      <c r="D1659" t="s">
        <v>1219</v>
      </c>
      <c r="E1659" t="s">
        <v>1222</v>
      </c>
      <c r="F1659">
        <v>745</v>
      </c>
      <c r="G1659">
        <v>361</v>
      </c>
      <c r="H1659">
        <v>384</v>
      </c>
      <c r="I1659">
        <v>352</v>
      </c>
      <c r="J1659">
        <v>375</v>
      </c>
      <c r="K1659">
        <v>3</v>
      </c>
      <c r="L1659">
        <v>7</v>
      </c>
      <c r="M1659">
        <v>2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3</v>
      </c>
      <c r="T1659">
        <v>1</v>
      </c>
      <c r="U1659">
        <v>341</v>
      </c>
      <c r="V1659">
        <v>361</v>
      </c>
      <c r="W1659">
        <v>20</v>
      </c>
      <c r="X1659">
        <v>23</v>
      </c>
    </row>
    <row r="1660" spans="1:24" hidden="1" x14ac:dyDescent="0.25">
      <c r="A1660" s="74" t="str">
        <f t="shared" si="25"/>
        <v>31009</v>
      </c>
      <c r="B1660">
        <v>31</v>
      </c>
      <c r="C1660">
        <v>9</v>
      </c>
      <c r="D1660" t="s">
        <v>1219</v>
      </c>
      <c r="E1660" t="s">
        <v>586</v>
      </c>
      <c r="F1660">
        <v>465</v>
      </c>
      <c r="G1660">
        <v>243</v>
      </c>
      <c r="H1660">
        <v>222</v>
      </c>
      <c r="I1660">
        <v>240</v>
      </c>
      <c r="J1660">
        <v>217</v>
      </c>
      <c r="K1660">
        <v>0</v>
      </c>
      <c r="L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</v>
      </c>
      <c r="T1660">
        <v>3</v>
      </c>
      <c r="U1660">
        <v>238</v>
      </c>
      <c r="V1660">
        <v>220</v>
      </c>
      <c r="W1660">
        <v>5</v>
      </c>
      <c r="X1660">
        <v>2</v>
      </c>
    </row>
    <row r="1661" spans="1:24" hidden="1" x14ac:dyDescent="0.25">
      <c r="A1661" s="74" t="str">
        <f t="shared" si="25"/>
        <v>31011</v>
      </c>
      <c r="B1661">
        <v>31</v>
      </c>
      <c r="C1661">
        <v>11</v>
      </c>
      <c r="D1661" t="s">
        <v>1219</v>
      </c>
      <c r="E1661" t="s">
        <v>245</v>
      </c>
      <c r="F1661">
        <v>5192</v>
      </c>
      <c r="G1661">
        <v>2576</v>
      </c>
      <c r="H1661">
        <v>2616</v>
      </c>
      <c r="I1661">
        <v>2526</v>
      </c>
      <c r="J1661">
        <v>2564</v>
      </c>
      <c r="K1661">
        <v>17</v>
      </c>
      <c r="L1661">
        <v>9</v>
      </c>
      <c r="M1661">
        <v>7</v>
      </c>
      <c r="N1661">
        <v>8</v>
      </c>
      <c r="O1661">
        <v>7</v>
      </c>
      <c r="P1661">
        <v>12</v>
      </c>
      <c r="Q1661">
        <v>1</v>
      </c>
      <c r="R1661">
        <v>0</v>
      </c>
      <c r="S1661">
        <v>18</v>
      </c>
      <c r="T1661">
        <v>23</v>
      </c>
      <c r="U1661">
        <v>2517</v>
      </c>
      <c r="V1661">
        <v>2561</v>
      </c>
      <c r="W1661">
        <v>59</v>
      </c>
      <c r="X1661">
        <v>55</v>
      </c>
    </row>
    <row r="1662" spans="1:24" hidden="1" x14ac:dyDescent="0.25">
      <c r="A1662" s="74" t="str">
        <f t="shared" si="25"/>
        <v>31013</v>
      </c>
      <c r="B1662">
        <v>31</v>
      </c>
      <c r="C1662">
        <v>13</v>
      </c>
      <c r="D1662" t="s">
        <v>1219</v>
      </c>
      <c r="E1662" t="s">
        <v>1223</v>
      </c>
      <c r="F1662">
        <v>10783</v>
      </c>
      <c r="G1662">
        <v>5365</v>
      </c>
      <c r="H1662">
        <v>5418</v>
      </c>
      <c r="I1662">
        <v>4885</v>
      </c>
      <c r="J1662">
        <v>4927</v>
      </c>
      <c r="K1662">
        <v>80</v>
      </c>
      <c r="L1662">
        <v>36</v>
      </c>
      <c r="M1662">
        <v>251</v>
      </c>
      <c r="N1662">
        <v>247</v>
      </c>
      <c r="O1662">
        <v>24</v>
      </c>
      <c r="P1662">
        <v>48</v>
      </c>
      <c r="Q1662">
        <v>1</v>
      </c>
      <c r="R1662">
        <v>2</v>
      </c>
      <c r="S1662">
        <v>124</v>
      </c>
      <c r="T1662">
        <v>158</v>
      </c>
      <c r="U1662">
        <v>4658</v>
      </c>
      <c r="V1662">
        <v>4729</v>
      </c>
      <c r="W1662">
        <v>707</v>
      </c>
      <c r="X1662">
        <v>689</v>
      </c>
    </row>
    <row r="1663" spans="1:24" hidden="1" x14ac:dyDescent="0.25">
      <c r="A1663" s="74" t="str">
        <f t="shared" si="25"/>
        <v>31015</v>
      </c>
      <c r="B1663">
        <v>31</v>
      </c>
      <c r="C1663">
        <v>15</v>
      </c>
      <c r="D1663" t="s">
        <v>1219</v>
      </c>
      <c r="E1663" t="s">
        <v>824</v>
      </c>
      <c r="F1663">
        <v>1919</v>
      </c>
      <c r="G1663">
        <v>955</v>
      </c>
      <c r="H1663">
        <v>964</v>
      </c>
      <c r="I1663">
        <v>926</v>
      </c>
      <c r="J1663">
        <v>926</v>
      </c>
      <c r="K1663">
        <v>2</v>
      </c>
      <c r="L1663">
        <v>0</v>
      </c>
      <c r="M1663">
        <v>15</v>
      </c>
      <c r="N1663">
        <v>12</v>
      </c>
      <c r="O1663">
        <v>7</v>
      </c>
      <c r="P1663">
        <v>20</v>
      </c>
      <c r="Q1663">
        <v>0</v>
      </c>
      <c r="R1663">
        <v>2</v>
      </c>
      <c r="S1663">
        <v>5</v>
      </c>
      <c r="T1663">
        <v>4</v>
      </c>
      <c r="U1663">
        <v>927</v>
      </c>
      <c r="V1663">
        <v>944</v>
      </c>
      <c r="W1663">
        <v>28</v>
      </c>
      <c r="X1663">
        <v>20</v>
      </c>
    </row>
    <row r="1664" spans="1:24" hidden="1" x14ac:dyDescent="0.25">
      <c r="A1664" s="74" t="str">
        <f t="shared" si="25"/>
        <v>31017</v>
      </c>
      <c r="B1664">
        <v>31</v>
      </c>
      <c r="C1664">
        <v>17</v>
      </c>
      <c r="D1664" t="s">
        <v>1219</v>
      </c>
      <c r="E1664" t="s">
        <v>616</v>
      </c>
      <c r="F1664">
        <v>2955</v>
      </c>
      <c r="G1664">
        <v>1472</v>
      </c>
      <c r="H1664">
        <v>1483</v>
      </c>
      <c r="I1664">
        <v>1435</v>
      </c>
      <c r="J1664">
        <v>1434</v>
      </c>
      <c r="K1664">
        <v>7</v>
      </c>
      <c r="L1664">
        <v>7</v>
      </c>
      <c r="M1664">
        <v>16</v>
      </c>
      <c r="N1664">
        <v>18</v>
      </c>
      <c r="O1664">
        <v>2</v>
      </c>
      <c r="P1664">
        <v>4</v>
      </c>
      <c r="Q1664">
        <v>2</v>
      </c>
      <c r="R1664">
        <v>1</v>
      </c>
      <c r="S1664">
        <v>10</v>
      </c>
      <c r="T1664">
        <v>19</v>
      </c>
      <c r="U1664">
        <v>1423</v>
      </c>
      <c r="V1664">
        <v>1452</v>
      </c>
      <c r="W1664">
        <v>49</v>
      </c>
      <c r="X1664">
        <v>31</v>
      </c>
    </row>
    <row r="1665" spans="1:24" hidden="1" x14ac:dyDescent="0.25">
      <c r="A1665" s="74" t="str">
        <f t="shared" si="25"/>
        <v>31019</v>
      </c>
      <c r="B1665">
        <v>31</v>
      </c>
      <c r="C1665">
        <v>19</v>
      </c>
      <c r="D1665" t="s">
        <v>1219</v>
      </c>
      <c r="E1665" t="s">
        <v>1224</v>
      </c>
      <c r="F1665">
        <v>49659</v>
      </c>
      <c r="G1665">
        <v>24841</v>
      </c>
      <c r="H1665">
        <v>24818</v>
      </c>
      <c r="I1665">
        <v>23448</v>
      </c>
      <c r="J1665">
        <v>23726</v>
      </c>
      <c r="K1665">
        <v>390</v>
      </c>
      <c r="L1665">
        <v>212</v>
      </c>
      <c r="M1665">
        <v>165</v>
      </c>
      <c r="N1665">
        <v>151</v>
      </c>
      <c r="O1665">
        <v>419</v>
      </c>
      <c r="P1665">
        <v>343</v>
      </c>
      <c r="Q1665">
        <v>21</v>
      </c>
      <c r="R1665">
        <v>30</v>
      </c>
      <c r="S1665">
        <v>398</v>
      </c>
      <c r="T1665">
        <v>356</v>
      </c>
      <c r="U1665">
        <v>22438</v>
      </c>
      <c r="V1665">
        <v>22587</v>
      </c>
      <c r="W1665">
        <v>2403</v>
      </c>
      <c r="X1665">
        <v>2231</v>
      </c>
    </row>
    <row r="1666" spans="1:24" hidden="1" x14ac:dyDescent="0.25">
      <c r="A1666" s="74" t="str">
        <f t="shared" ref="A1666:A1729" si="26">TEXT(B1666*1000+C1666,"00000")</f>
        <v>31021</v>
      </c>
      <c r="B1666">
        <v>31</v>
      </c>
      <c r="C1666">
        <v>21</v>
      </c>
      <c r="D1666" t="s">
        <v>1219</v>
      </c>
      <c r="E1666" t="s">
        <v>1225</v>
      </c>
      <c r="F1666">
        <v>6459</v>
      </c>
      <c r="G1666">
        <v>3218</v>
      </c>
      <c r="H1666">
        <v>3241</v>
      </c>
      <c r="I1666">
        <v>3051</v>
      </c>
      <c r="J1666">
        <v>3068</v>
      </c>
      <c r="K1666">
        <v>23</v>
      </c>
      <c r="L1666">
        <v>21</v>
      </c>
      <c r="M1666">
        <v>75</v>
      </c>
      <c r="N1666">
        <v>75</v>
      </c>
      <c r="O1666">
        <v>4</v>
      </c>
      <c r="P1666">
        <v>24</v>
      </c>
      <c r="Q1666">
        <v>4</v>
      </c>
      <c r="R1666">
        <v>3</v>
      </c>
      <c r="S1666">
        <v>61</v>
      </c>
      <c r="T1666">
        <v>50</v>
      </c>
      <c r="U1666">
        <v>3114</v>
      </c>
      <c r="V1666">
        <v>3122</v>
      </c>
      <c r="W1666">
        <v>104</v>
      </c>
      <c r="X1666">
        <v>119</v>
      </c>
    </row>
    <row r="1667" spans="1:24" hidden="1" x14ac:dyDescent="0.25">
      <c r="A1667" s="74" t="str">
        <f t="shared" si="26"/>
        <v>31023</v>
      </c>
      <c r="B1667">
        <v>31</v>
      </c>
      <c r="C1667">
        <v>23</v>
      </c>
      <c r="D1667" t="s">
        <v>1219</v>
      </c>
      <c r="E1667" t="s">
        <v>139</v>
      </c>
      <c r="F1667">
        <v>8016</v>
      </c>
      <c r="G1667">
        <v>4046</v>
      </c>
      <c r="H1667">
        <v>3970</v>
      </c>
      <c r="I1667">
        <v>3923</v>
      </c>
      <c r="J1667">
        <v>3883</v>
      </c>
      <c r="K1667">
        <v>38</v>
      </c>
      <c r="L1667">
        <v>12</v>
      </c>
      <c r="M1667">
        <v>22</v>
      </c>
      <c r="N1667">
        <v>16</v>
      </c>
      <c r="O1667">
        <v>21</v>
      </c>
      <c r="P1667">
        <v>19</v>
      </c>
      <c r="Q1667">
        <v>1</v>
      </c>
      <c r="R1667">
        <v>3</v>
      </c>
      <c r="S1667">
        <v>41</v>
      </c>
      <c r="T1667">
        <v>37</v>
      </c>
      <c r="U1667">
        <v>3850</v>
      </c>
      <c r="V1667">
        <v>3808</v>
      </c>
      <c r="W1667">
        <v>196</v>
      </c>
      <c r="X1667">
        <v>162</v>
      </c>
    </row>
    <row r="1668" spans="1:24" hidden="1" x14ac:dyDescent="0.25">
      <c r="A1668" s="74" t="str">
        <f t="shared" si="26"/>
        <v>31025</v>
      </c>
      <c r="B1668">
        <v>31</v>
      </c>
      <c r="C1668">
        <v>25</v>
      </c>
      <c r="D1668" t="s">
        <v>1219</v>
      </c>
      <c r="E1668" t="s">
        <v>618</v>
      </c>
      <c r="F1668">
        <v>26248</v>
      </c>
      <c r="G1668">
        <v>13263</v>
      </c>
      <c r="H1668">
        <v>12985</v>
      </c>
      <c r="I1668">
        <v>12765</v>
      </c>
      <c r="J1668">
        <v>12498</v>
      </c>
      <c r="K1668">
        <v>124</v>
      </c>
      <c r="L1668">
        <v>74</v>
      </c>
      <c r="M1668">
        <v>89</v>
      </c>
      <c r="N1668">
        <v>80</v>
      </c>
      <c r="O1668">
        <v>50</v>
      </c>
      <c r="P1668">
        <v>84</v>
      </c>
      <c r="Q1668">
        <v>4</v>
      </c>
      <c r="R1668">
        <v>10</v>
      </c>
      <c r="S1668">
        <v>231</v>
      </c>
      <c r="T1668">
        <v>239</v>
      </c>
      <c r="U1668">
        <v>12751</v>
      </c>
      <c r="V1668">
        <v>12531</v>
      </c>
      <c r="W1668">
        <v>512</v>
      </c>
      <c r="X1668">
        <v>454</v>
      </c>
    </row>
    <row r="1669" spans="1:24" hidden="1" x14ac:dyDescent="0.25">
      <c r="A1669" s="74" t="str">
        <f t="shared" si="26"/>
        <v>31027</v>
      </c>
      <c r="B1669">
        <v>31</v>
      </c>
      <c r="C1669">
        <v>27</v>
      </c>
      <c r="D1669" t="s">
        <v>1219</v>
      </c>
      <c r="E1669" t="s">
        <v>718</v>
      </c>
      <c r="F1669">
        <v>8402</v>
      </c>
      <c r="G1669">
        <v>4276</v>
      </c>
      <c r="H1669">
        <v>4126</v>
      </c>
      <c r="I1669">
        <v>4199</v>
      </c>
      <c r="J1669">
        <v>4025</v>
      </c>
      <c r="K1669">
        <v>15</v>
      </c>
      <c r="L1669">
        <v>13</v>
      </c>
      <c r="M1669">
        <v>28</v>
      </c>
      <c r="N1669">
        <v>32</v>
      </c>
      <c r="O1669">
        <v>5</v>
      </c>
      <c r="P1669">
        <v>9</v>
      </c>
      <c r="Q1669">
        <v>0</v>
      </c>
      <c r="R1669">
        <v>0</v>
      </c>
      <c r="S1669">
        <v>29</v>
      </c>
      <c r="T1669">
        <v>47</v>
      </c>
      <c r="U1669">
        <v>4171</v>
      </c>
      <c r="V1669">
        <v>4026</v>
      </c>
      <c r="W1669">
        <v>105</v>
      </c>
      <c r="X1669">
        <v>100</v>
      </c>
    </row>
    <row r="1670" spans="1:24" hidden="1" x14ac:dyDescent="0.25">
      <c r="A1670" s="74" t="str">
        <f t="shared" si="26"/>
        <v>31029</v>
      </c>
      <c r="B1670">
        <v>31</v>
      </c>
      <c r="C1670">
        <v>29</v>
      </c>
      <c r="D1670" t="s">
        <v>1219</v>
      </c>
      <c r="E1670" t="s">
        <v>759</v>
      </c>
      <c r="F1670">
        <v>3924</v>
      </c>
      <c r="G1670">
        <v>1926</v>
      </c>
      <c r="H1670">
        <v>1998</v>
      </c>
      <c r="I1670">
        <v>1875</v>
      </c>
      <c r="J1670">
        <v>1960</v>
      </c>
      <c r="K1670">
        <v>15</v>
      </c>
      <c r="L1670">
        <v>13</v>
      </c>
      <c r="M1670">
        <v>9</v>
      </c>
      <c r="N1670">
        <v>10</v>
      </c>
      <c r="O1670">
        <v>3</v>
      </c>
      <c r="P1670">
        <v>3</v>
      </c>
      <c r="Q1670">
        <v>0</v>
      </c>
      <c r="R1670">
        <v>0</v>
      </c>
      <c r="S1670">
        <v>24</v>
      </c>
      <c r="T1670">
        <v>12</v>
      </c>
      <c r="U1670">
        <v>1632</v>
      </c>
      <c r="V1670">
        <v>1713</v>
      </c>
      <c r="W1670">
        <v>294</v>
      </c>
      <c r="X1670">
        <v>285</v>
      </c>
    </row>
    <row r="1671" spans="1:24" hidden="1" x14ac:dyDescent="0.25">
      <c r="A1671" s="74" t="str">
        <f t="shared" si="26"/>
        <v>31031</v>
      </c>
      <c r="B1671">
        <v>31</v>
      </c>
      <c r="C1671">
        <v>31</v>
      </c>
      <c r="D1671" t="s">
        <v>1219</v>
      </c>
      <c r="E1671" t="s">
        <v>1226</v>
      </c>
      <c r="F1671">
        <v>5689</v>
      </c>
      <c r="G1671">
        <v>2903</v>
      </c>
      <c r="H1671">
        <v>2786</v>
      </c>
      <c r="I1671">
        <v>2585</v>
      </c>
      <c r="J1671">
        <v>2482</v>
      </c>
      <c r="K1671">
        <v>19</v>
      </c>
      <c r="L1671">
        <v>7</v>
      </c>
      <c r="M1671">
        <v>189</v>
      </c>
      <c r="N1671">
        <v>198</v>
      </c>
      <c r="O1671">
        <v>19</v>
      </c>
      <c r="P1671">
        <v>12</v>
      </c>
      <c r="Q1671">
        <v>2</v>
      </c>
      <c r="R1671">
        <v>0</v>
      </c>
      <c r="S1671">
        <v>89</v>
      </c>
      <c r="T1671">
        <v>87</v>
      </c>
      <c r="U1671">
        <v>2786</v>
      </c>
      <c r="V1671">
        <v>2717</v>
      </c>
      <c r="W1671">
        <v>117</v>
      </c>
      <c r="X1671">
        <v>69</v>
      </c>
    </row>
    <row r="1672" spans="1:24" hidden="1" x14ac:dyDescent="0.25">
      <c r="A1672" s="74" t="str">
        <f t="shared" si="26"/>
        <v>31033</v>
      </c>
      <c r="B1672">
        <v>31</v>
      </c>
      <c r="C1672">
        <v>33</v>
      </c>
      <c r="D1672" t="s">
        <v>1219</v>
      </c>
      <c r="E1672" t="s">
        <v>359</v>
      </c>
      <c r="F1672">
        <v>8910</v>
      </c>
      <c r="G1672">
        <v>4472</v>
      </c>
      <c r="H1672">
        <v>4438</v>
      </c>
      <c r="I1672">
        <v>4258</v>
      </c>
      <c r="J1672">
        <v>4248</v>
      </c>
      <c r="K1672">
        <v>48</v>
      </c>
      <c r="L1672">
        <v>17</v>
      </c>
      <c r="M1672">
        <v>51</v>
      </c>
      <c r="N1672">
        <v>40</v>
      </c>
      <c r="O1672">
        <v>40</v>
      </c>
      <c r="P1672">
        <v>50</v>
      </c>
      <c r="Q1672">
        <v>4</v>
      </c>
      <c r="R1672">
        <v>3</v>
      </c>
      <c r="S1672">
        <v>71</v>
      </c>
      <c r="T1672">
        <v>80</v>
      </c>
      <c r="U1672">
        <v>4106</v>
      </c>
      <c r="V1672">
        <v>4103</v>
      </c>
      <c r="W1672">
        <v>366</v>
      </c>
      <c r="X1672">
        <v>335</v>
      </c>
    </row>
    <row r="1673" spans="1:24" hidden="1" x14ac:dyDescent="0.25">
      <c r="A1673" s="74" t="str">
        <f t="shared" si="26"/>
        <v>31035</v>
      </c>
      <c r="B1673">
        <v>31</v>
      </c>
      <c r="C1673">
        <v>35</v>
      </c>
      <c r="D1673" t="s">
        <v>1219</v>
      </c>
      <c r="E1673" t="s">
        <v>146</v>
      </c>
      <c r="F1673">
        <v>6203</v>
      </c>
      <c r="G1673">
        <v>3158</v>
      </c>
      <c r="H1673">
        <v>3045</v>
      </c>
      <c r="I1673">
        <v>3051</v>
      </c>
      <c r="J1673">
        <v>2942</v>
      </c>
      <c r="K1673">
        <v>18</v>
      </c>
      <c r="L1673">
        <v>13</v>
      </c>
      <c r="M1673">
        <v>38</v>
      </c>
      <c r="N1673">
        <v>40</v>
      </c>
      <c r="O1673">
        <v>7</v>
      </c>
      <c r="P1673">
        <v>13</v>
      </c>
      <c r="Q1673">
        <v>12</v>
      </c>
      <c r="R1673">
        <v>7</v>
      </c>
      <c r="S1673">
        <v>32</v>
      </c>
      <c r="T1673">
        <v>30</v>
      </c>
      <c r="U1673">
        <v>2868</v>
      </c>
      <c r="V1673">
        <v>2779</v>
      </c>
      <c r="W1673">
        <v>290</v>
      </c>
      <c r="X1673">
        <v>266</v>
      </c>
    </row>
    <row r="1674" spans="1:24" hidden="1" x14ac:dyDescent="0.25">
      <c r="A1674" s="74" t="str">
        <f t="shared" si="26"/>
        <v>31037</v>
      </c>
      <c r="B1674">
        <v>31</v>
      </c>
      <c r="C1674">
        <v>37</v>
      </c>
      <c r="D1674" t="s">
        <v>1219</v>
      </c>
      <c r="E1674" t="s">
        <v>1227</v>
      </c>
      <c r="F1674">
        <v>10709</v>
      </c>
      <c r="G1674">
        <v>5730</v>
      </c>
      <c r="H1674">
        <v>4979</v>
      </c>
      <c r="I1674">
        <v>4888</v>
      </c>
      <c r="J1674">
        <v>4495</v>
      </c>
      <c r="K1674">
        <v>463</v>
      </c>
      <c r="L1674">
        <v>163</v>
      </c>
      <c r="M1674">
        <v>196</v>
      </c>
      <c r="N1674">
        <v>181</v>
      </c>
      <c r="O1674">
        <v>91</v>
      </c>
      <c r="P1674">
        <v>46</v>
      </c>
      <c r="Q1674">
        <v>25</v>
      </c>
      <c r="R1674">
        <v>28</v>
      </c>
      <c r="S1674">
        <v>67</v>
      </c>
      <c r="T1674">
        <v>66</v>
      </c>
      <c r="U1674">
        <v>3082</v>
      </c>
      <c r="V1674">
        <v>2732</v>
      </c>
      <c r="W1674">
        <v>2648</v>
      </c>
      <c r="X1674">
        <v>2247</v>
      </c>
    </row>
    <row r="1675" spans="1:24" hidden="1" x14ac:dyDescent="0.25">
      <c r="A1675" s="74" t="str">
        <f t="shared" si="26"/>
        <v>31039</v>
      </c>
      <c r="B1675">
        <v>31</v>
      </c>
      <c r="C1675">
        <v>39</v>
      </c>
      <c r="D1675" t="s">
        <v>1219</v>
      </c>
      <c r="E1675" t="s">
        <v>1228</v>
      </c>
      <c r="F1675">
        <v>8846</v>
      </c>
      <c r="G1675">
        <v>4435</v>
      </c>
      <c r="H1675">
        <v>4411</v>
      </c>
      <c r="I1675">
        <v>4292</v>
      </c>
      <c r="J1675">
        <v>4273</v>
      </c>
      <c r="K1675">
        <v>32</v>
      </c>
      <c r="L1675">
        <v>15</v>
      </c>
      <c r="M1675">
        <v>48</v>
      </c>
      <c r="N1675">
        <v>30</v>
      </c>
      <c r="O1675">
        <v>12</v>
      </c>
      <c r="P1675">
        <v>31</v>
      </c>
      <c r="Q1675">
        <v>1</v>
      </c>
      <c r="R1675">
        <v>2</v>
      </c>
      <c r="S1675">
        <v>50</v>
      </c>
      <c r="T1675">
        <v>60</v>
      </c>
      <c r="U1675">
        <v>3957</v>
      </c>
      <c r="V1675">
        <v>3975</v>
      </c>
      <c r="W1675">
        <v>478</v>
      </c>
      <c r="X1675">
        <v>436</v>
      </c>
    </row>
    <row r="1676" spans="1:24" hidden="1" x14ac:dyDescent="0.25">
      <c r="A1676" s="74" t="str">
        <f t="shared" si="26"/>
        <v>31041</v>
      </c>
      <c r="B1676">
        <v>31</v>
      </c>
      <c r="C1676">
        <v>41</v>
      </c>
      <c r="D1676" t="s">
        <v>1219</v>
      </c>
      <c r="E1676" t="s">
        <v>364</v>
      </c>
      <c r="F1676">
        <v>10777</v>
      </c>
      <c r="G1676">
        <v>5372</v>
      </c>
      <c r="H1676">
        <v>5405</v>
      </c>
      <c r="I1676">
        <v>5241</v>
      </c>
      <c r="J1676">
        <v>5251</v>
      </c>
      <c r="K1676">
        <v>42</v>
      </c>
      <c r="L1676">
        <v>20</v>
      </c>
      <c r="M1676">
        <v>34</v>
      </c>
      <c r="N1676">
        <v>44</v>
      </c>
      <c r="O1676">
        <v>7</v>
      </c>
      <c r="P1676">
        <v>21</v>
      </c>
      <c r="Q1676">
        <v>0</v>
      </c>
      <c r="R1676">
        <v>2</v>
      </c>
      <c r="S1676">
        <v>48</v>
      </c>
      <c r="T1676">
        <v>67</v>
      </c>
      <c r="U1676">
        <v>5190</v>
      </c>
      <c r="V1676">
        <v>5211</v>
      </c>
      <c r="W1676">
        <v>182</v>
      </c>
      <c r="X1676">
        <v>194</v>
      </c>
    </row>
    <row r="1677" spans="1:24" hidden="1" x14ac:dyDescent="0.25">
      <c r="A1677" s="74" t="str">
        <f t="shared" si="26"/>
        <v>31043</v>
      </c>
      <c r="B1677">
        <v>31</v>
      </c>
      <c r="C1677">
        <v>43</v>
      </c>
      <c r="D1677" t="s">
        <v>1219</v>
      </c>
      <c r="E1677" t="s">
        <v>1055</v>
      </c>
      <c r="F1677">
        <v>20026</v>
      </c>
      <c r="G1677">
        <v>10178</v>
      </c>
      <c r="H1677">
        <v>9848</v>
      </c>
      <c r="I1677">
        <v>8312</v>
      </c>
      <c r="J1677">
        <v>8169</v>
      </c>
      <c r="K1677">
        <v>739</v>
      </c>
      <c r="L1677">
        <v>611</v>
      </c>
      <c r="M1677">
        <v>397</v>
      </c>
      <c r="N1677">
        <v>433</v>
      </c>
      <c r="O1677">
        <v>419</v>
      </c>
      <c r="P1677">
        <v>340</v>
      </c>
      <c r="Q1677">
        <v>77</v>
      </c>
      <c r="R1677">
        <v>36</v>
      </c>
      <c r="S1677">
        <v>234</v>
      </c>
      <c r="T1677">
        <v>259</v>
      </c>
      <c r="U1677">
        <v>6054</v>
      </c>
      <c r="V1677">
        <v>6102</v>
      </c>
      <c r="W1677">
        <v>4124</v>
      </c>
      <c r="X1677">
        <v>3746</v>
      </c>
    </row>
    <row r="1678" spans="1:24" hidden="1" x14ac:dyDescent="0.25">
      <c r="A1678" s="74" t="str">
        <f t="shared" si="26"/>
        <v>31045</v>
      </c>
      <c r="B1678">
        <v>31</v>
      </c>
      <c r="C1678">
        <v>45</v>
      </c>
      <c r="D1678" t="s">
        <v>1219</v>
      </c>
      <c r="E1678" t="s">
        <v>1229</v>
      </c>
      <c r="F1678">
        <v>8589</v>
      </c>
      <c r="G1678">
        <v>4257</v>
      </c>
      <c r="H1678">
        <v>4332</v>
      </c>
      <c r="I1678">
        <v>3769</v>
      </c>
      <c r="J1678">
        <v>3915</v>
      </c>
      <c r="K1678">
        <v>110</v>
      </c>
      <c r="L1678">
        <v>47</v>
      </c>
      <c r="M1678">
        <v>155</v>
      </c>
      <c r="N1678">
        <v>177</v>
      </c>
      <c r="O1678">
        <v>86</v>
      </c>
      <c r="P1678">
        <v>80</v>
      </c>
      <c r="Q1678">
        <v>16</v>
      </c>
      <c r="R1678">
        <v>13</v>
      </c>
      <c r="S1678">
        <v>121</v>
      </c>
      <c r="T1678">
        <v>100</v>
      </c>
      <c r="U1678">
        <v>4021</v>
      </c>
      <c r="V1678">
        <v>4074</v>
      </c>
      <c r="W1678">
        <v>236</v>
      </c>
      <c r="X1678">
        <v>258</v>
      </c>
    </row>
    <row r="1679" spans="1:24" hidden="1" x14ac:dyDescent="0.25">
      <c r="A1679" s="74" t="str">
        <f t="shared" si="26"/>
        <v>31047</v>
      </c>
      <c r="B1679">
        <v>31</v>
      </c>
      <c r="C1679">
        <v>47</v>
      </c>
      <c r="D1679" t="s">
        <v>1219</v>
      </c>
      <c r="E1679" t="s">
        <v>498</v>
      </c>
      <c r="F1679">
        <v>23595</v>
      </c>
      <c r="G1679">
        <v>12278</v>
      </c>
      <c r="H1679">
        <v>11317</v>
      </c>
      <c r="I1679">
        <v>10556</v>
      </c>
      <c r="J1679">
        <v>10220</v>
      </c>
      <c r="K1679">
        <v>1128</v>
      </c>
      <c r="L1679">
        <v>581</v>
      </c>
      <c r="M1679">
        <v>233</v>
      </c>
      <c r="N1679">
        <v>210</v>
      </c>
      <c r="O1679">
        <v>154</v>
      </c>
      <c r="P1679">
        <v>128</v>
      </c>
      <c r="Q1679">
        <v>37</v>
      </c>
      <c r="R1679">
        <v>34</v>
      </c>
      <c r="S1679">
        <v>170</v>
      </c>
      <c r="T1679">
        <v>144</v>
      </c>
      <c r="U1679">
        <v>8050</v>
      </c>
      <c r="V1679">
        <v>7561</v>
      </c>
      <c r="W1679">
        <v>4228</v>
      </c>
      <c r="X1679">
        <v>3756</v>
      </c>
    </row>
    <row r="1680" spans="1:24" hidden="1" x14ac:dyDescent="0.25">
      <c r="A1680" s="74" t="str">
        <f t="shared" si="26"/>
        <v>31049</v>
      </c>
      <c r="B1680">
        <v>31</v>
      </c>
      <c r="C1680">
        <v>49</v>
      </c>
      <c r="D1680" t="s">
        <v>1219</v>
      </c>
      <c r="E1680" t="s">
        <v>1230</v>
      </c>
      <c r="F1680">
        <v>1794</v>
      </c>
      <c r="G1680">
        <v>897</v>
      </c>
      <c r="H1680">
        <v>897</v>
      </c>
      <c r="I1680">
        <v>866</v>
      </c>
      <c r="J1680">
        <v>864</v>
      </c>
      <c r="K1680">
        <v>0</v>
      </c>
      <c r="L1680">
        <v>3</v>
      </c>
      <c r="M1680">
        <v>13</v>
      </c>
      <c r="N1680">
        <v>16</v>
      </c>
      <c r="O1680">
        <v>3</v>
      </c>
      <c r="P1680">
        <v>4</v>
      </c>
      <c r="Q1680">
        <v>0</v>
      </c>
      <c r="R1680">
        <v>0</v>
      </c>
      <c r="S1680">
        <v>15</v>
      </c>
      <c r="T1680">
        <v>10</v>
      </c>
      <c r="U1680">
        <v>818</v>
      </c>
      <c r="V1680">
        <v>837</v>
      </c>
      <c r="W1680">
        <v>79</v>
      </c>
      <c r="X1680">
        <v>60</v>
      </c>
    </row>
    <row r="1681" spans="1:24" hidden="1" x14ac:dyDescent="0.25">
      <c r="A1681" s="74" t="str">
        <f t="shared" si="26"/>
        <v>31051</v>
      </c>
      <c r="B1681">
        <v>31</v>
      </c>
      <c r="C1681">
        <v>51</v>
      </c>
      <c r="D1681" t="s">
        <v>1219</v>
      </c>
      <c r="E1681" t="s">
        <v>1231</v>
      </c>
      <c r="F1681">
        <v>5636</v>
      </c>
      <c r="G1681">
        <v>2869</v>
      </c>
      <c r="H1681">
        <v>2767</v>
      </c>
      <c r="I1681">
        <v>2760</v>
      </c>
      <c r="J1681">
        <v>2666</v>
      </c>
      <c r="K1681">
        <v>23</v>
      </c>
      <c r="L1681">
        <v>23</v>
      </c>
      <c r="M1681">
        <v>23</v>
      </c>
      <c r="N1681">
        <v>28</v>
      </c>
      <c r="O1681">
        <v>7</v>
      </c>
      <c r="P1681">
        <v>13</v>
      </c>
      <c r="Q1681">
        <v>8</v>
      </c>
      <c r="R1681">
        <v>3</v>
      </c>
      <c r="S1681">
        <v>48</v>
      </c>
      <c r="T1681">
        <v>34</v>
      </c>
      <c r="U1681">
        <v>2430</v>
      </c>
      <c r="V1681">
        <v>2377</v>
      </c>
      <c r="W1681">
        <v>439</v>
      </c>
      <c r="X1681">
        <v>390</v>
      </c>
    </row>
    <row r="1682" spans="1:24" hidden="1" x14ac:dyDescent="0.25">
      <c r="A1682" s="74" t="str">
        <f t="shared" si="26"/>
        <v>31053</v>
      </c>
      <c r="B1682">
        <v>31</v>
      </c>
      <c r="C1682">
        <v>53</v>
      </c>
      <c r="D1682" t="s">
        <v>1219</v>
      </c>
      <c r="E1682" t="s">
        <v>500</v>
      </c>
      <c r="F1682">
        <v>36565</v>
      </c>
      <c r="G1682">
        <v>18196</v>
      </c>
      <c r="H1682">
        <v>18369</v>
      </c>
      <c r="I1682">
        <v>17061</v>
      </c>
      <c r="J1682">
        <v>17382</v>
      </c>
      <c r="K1682">
        <v>286</v>
      </c>
      <c r="L1682">
        <v>183</v>
      </c>
      <c r="M1682">
        <v>362</v>
      </c>
      <c r="N1682">
        <v>256</v>
      </c>
      <c r="O1682">
        <v>126</v>
      </c>
      <c r="P1682">
        <v>142</v>
      </c>
      <c r="Q1682">
        <v>73</v>
      </c>
      <c r="R1682">
        <v>65</v>
      </c>
      <c r="S1682">
        <v>288</v>
      </c>
      <c r="T1682">
        <v>341</v>
      </c>
      <c r="U1682">
        <v>15333</v>
      </c>
      <c r="V1682">
        <v>16082</v>
      </c>
      <c r="W1682">
        <v>2863</v>
      </c>
      <c r="X1682">
        <v>2287</v>
      </c>
    </row>
    <row r="1683" spans="1:24" hidden="1" x14ac:dyDescent="0.25">
      <c r="A1683" s="74" t="str">
        <f t="shared" si="26"/>
        <v>31055</v>
      </c>
      <c r="B1683">
        <v>31</v>
      </c>
      <c r="C1683">
        <v>55</v>
      </c>
      <c r="D1683" t="s">
        <v>1219</v>
      </c>
      <c r="E1683" t="s">
        <v>51</v>
      </c>
      <c r="F1683">
        <v>571327</v>
      </c>
      <c r="G1683">
        <v>281824</v>
      </c>
      <c r="H1683">
        <v>289503</v>
      </c>
      <c r="I1683">
        <v>225998</v>
      </c>
      <c r="J1683">
        <v>231243</v>
      </c>
      <c r="K1683">
        <v>31410</v>
      </c>
      <c r="L1683">
        <v>34095</v>
      </c>
      <c r="M1683">
        <v>3610</v>
      </c>
      <c r="N1683">
        <v>3436</v>
      </c>
      <c r="O1683">
        <v>12511</v>
      </c>
      <c r="P1683">
        <v>12318</v>
      </c>
      <c r="Q1683">
        <v>276</v>
      </c>
      <c r="R1683">
        <v>263</v>
      </c>
      <c r="S1683">
        <v>8019</v>
      </c>
      <c r="T1683">
        <v>8148</v>
      </c>
      <c r="U1683">
        <v>243847</v>
      </c>
      <c r="V1683">
        <v>253536</v>
      </c>
      <c r="W1683">
        <v>37977</v>
      </c>
      <c r="X1683">
        <v>35967</v>
      </c>
    </row>
    <row r="1684" spans="1:24" hidden="1" x14ac:dyDescent="0.25">
      <c r="A1684" s="74" t="str">
        <f t="shared" si="26"/>
        <v>31057</v>
      </c>
      <c r="B1684">
        <v>31</v>
      </c>
      <c r="C1684">
        <v>57</v>
      </c>
      <c r="D1684" t="s">
        <v>1219</v>
      </c>
      <c r="E1684" t="s">
        <v>1232</v>
      </c>
      <c r="F1684">
        <v>1693</v>
      </c>
      <c r="G1684">
        <v>845</v>
      </c>
      <c r="H1684">
        <v>848</v>
      </c>
      <c r="I1684">
        <v>806</v>
      </c>
      <c r="J1684">
        <v>812</v>
      </c>
      <c r="K1684">
        <v>6</v>
      </c>
      <c r="L1684">
        <v>3</v>
      </c>
      <c r="M1684">
        <v>15</v>
      </c>
      <c r="N1684">
        <v>16</v>
      </c>
      <c r="O1684">
        <v>0</v>
      </c>
      <c r="P1684">
        <v>3</v>
      </c>
      <c r="Q1684">
        <v>1</v>
      </c>
      <c r="R1684">
        <v>3</v>
      </c>
      <c r="S1684">
        <v>17</v>
      </c>
      <c r="T1684">
        <v>11</v>
      </c>
      <c r="U1684">
        <v>782</v>
      </c>
      <c r="V1684">
        <v>786</v>
      </c>
      <c r="W1684">
        <v>63</v>
      </c>
      <c r="X1684">
        <v>62</v>
      </c>
    </row>
    <row r="1685" spans="1:24" hidden="1" x14ac:dyDescent="0.25">
      <c r="A1685" s="74" t="str">
        <f t="shared" si="26"/>
        <v>31059</v>
      </c>
      <c r="B1685">
        <v>31</v>
      </c>
      <c r="C1685">
        <v>59</v>
      </c>
      <c r="D1685" t="s">
        <v>1219</v>
      </c>
      <c r="E1685" t="s">
        <v>1057</v>
      </c>
      <c r="F1685">
        <v>5462</v>
      </c>
      <c r="G1685">
        <v>2741</v>
      </c>
      <c r="H1685">
        <v>2721</v>
      </c>
      <c r="I1685">
        <v>2654</v>
      </c>
      <c r="J1685">
        <v>2619</v>
      </c>
      <c r="K1685">
        <v>18</v>
      </c>
      <c r="L1685">
        <v>34</v>
      </c>
      <c r="M1685">
        <v>22</v>
      </c>
      <c r="N1685">
        <v>25</v>
      </c>
      <c r="O1685">
        <v>17</v>
      </c>
      <c r="P1685">
        <v>22</v>
      </c>
      <c r="Q1685">
        <v>0</v>
      </c>
      <c r="R1685">
        <v>0</v>
      </c>
      <c r="S1685">
        <v>30</v>
      </c>
      <c r="T1685">
        <v>21</v>
      </c>
      <c r="U1685">
        <v>2632</v>
      </c>
      <c r="V1685">
        <v>2618</v>
      </c>
      <c r="W1685">
        <v>109</v>
      </c>
      <c r="X1685">
        <v>103</v>
      </c>
    </row>
    <row r="1686" spans="1:24" hidden="1" x14ac:dyDescent="0.25">
      <c r="A1686" s="74" t="str">
        <f t="shared" si="26"/>
        <v>31061</v>
      </c>
      <c r="B1686">
        <v>31</v>
      </c>
      <c r="C1686">
        <v>61</v>
      </c>
      <c r="D1686" t="s">
        <v>1219</v>
      </c>
      <c r="E1686" t="s">
        <v>162</v>
      </c>
      <c r="F1686">
        <v>2979</v>
      </c>
      <c r="G1686">
        <v>1473</v>
      </c>
      <c r="H1686">
        <v>1506</v>
      </c>
      <c r="I1686">
        <v>1436</v>
      </c>
      <c r="J1686">
        <v>1463</v>
      </c>
      <c r="K1686">
        <v>7</v>
      </c>
      <c r="L1686">
        <v>5</v>
      </c>
      <c r="M1686">
        <v>5</v>
      </c>
      <c r="N1686">
        <v>12</v>
      </c>
      <c r="O1686">
        <v>1</v>
      </c>
      <c r="P1686">
        <v>6</v>
      </c>
      <c r="Q1686">
        <v>0</v>
      </c>
      <c r="R1686">
        <v>0</v>
      </c>
      <c r="S1686">
        <v>24</v>
      </c>
      <c r="T1686">
        <v>20</v>
      </c>
      <c r="U1686">
        <v>1446</v>
      </c>
      <c r="V1686">
        <v>1461</v>
      </c>
      <c r="W1686">
        <v>27</v>
      </c>
      <c r="X1686">
        <v>45</v>
      </c>
    </row>
    <row r="1687" spans="1:24" hidden="1" x14ac:dyDescent="0.25">
      <c r="A1687" s="74" t="str">
        <f t="shared" si="26"/>
        <v>31063</v>
      </c>
      <c r="B1687">
        <v>31</v>
      </c>
      <c r="C1687">
        <v>63</v>
      </c>
      <c r="D1687" t="s">
        <v>1219</v>
      </c>
      <c r="E1687" t="s">
        <v>1233</v>
      </c>
      <c r="F1687">
        <v>2627</v>
      </c>
      <c r="G1687">
        <v>1325</v>
      </c>
      <c r="H1687">
        <v>1302</v>
      </c>
      <c r="I1687">
        <v>1291</v>
      </c>
      <c r="J1687">
        <v>1265</v>
      </c>
      <c r="K1687">
        <v>9</v>
      </c>
      <c r="L1687">
        <v>4</v>
      </c>
      <c r="M1687">
        <v>8</v>
      </c>
      <c r="N1687">
        <v>14</v>
      </c>
      <c r="O1687">
        <v>1</v>
      </c>
      <c r="P1687">
        <v>4</v>
      </c>
      <c r="Q1687">
        <v>0</v>
      </c>
      <c r="R1687">
        <v>0</v>
      </c>
      <c r="S1687">
        <v>16</v>
      </c>
      <c r="T1687">
        <v>15</v>
      </c>
      <c r="U1687">
        <v>1286</v>
      </c>
      <c r="V1687">
        <v>1258</v>
      </c>
      <c r="W1687">
        <v>39</v>
      </c>
      <c r="X1687">
        <v>44</v>
      </c>
    </row>
    <row r="1688" spans="1:24" hidden="1" x14ac:dyDescent="0.25">
      <c r="A1688" s="74" t="str">
        <f t="shared" si="26"/>
        <v>31065</v>
      </c>
      <c r="B1688">
        <v>31</v>
      </c>
      <c r="C1688">
        <v>65</v>
      </c>
      <c r="D1688" t="s">
        <v>1219</v>
      </c>
      <c r="E1688" t="s">
        <v>1234</v>
      </c>
      <c r="F1688">
        <v>4676</v>
      </c>
      <c r="G1688">
        <v>2319</v>
      </c>
      <c r="H1688">
        <v>2357</v>
      </c>
      <c r="I1688">
        <v>2243</v>
      </c>
      <c r="J1688">
        <v>2293</v>
      </c>
      <c r="K1688">
        <v>16</v>
      </c>
      <c r="L1688">
        <v>9</v>
      </c>
      <c r="M1688">
        <v>20</v>
      </c>
      <c r="N1688">
        <v>15</v>
      </c>
      <c r="O1688">
        <v>9</v>
      </c>
      <c r="P1688">
        <v>11</v>
      </c>
      <c r="Q1688">
        <v>1</v>
      </c>
      <c r="R1688">
        <v>1</v>
      </c>
      <c r="S1688">
        <v>30</v>
      </c>
      <c r="T1688">
        <v>28</v>
      </c>
      <c r="U1688">
        <v>2193</v>
      </c>
      <c r="V1688">
        <v>2255</v>
      </c>
      <c r="W1688">
        <v>126</v>
      </c>
      <c r="X1688">
        <v>102</v>
      </c>
    </row>
    <row r="1689" spans="1:24" hidden="1" x14ac:dyDescent="0.25">
      <c r="A1689" s="74" t="str">
        <f t="shared" si="26"/>
        <v>31067</v>
      </c>
      <c r="B1689">
        <v>31</v>
      </c>
      <c r="C1689">
        <v>67</v>
      </c>
      <c r="D1689" t="s">
        <v>1219</v>
      </c>
      <c r="E1689" t="s">
        <v>1235</v>
      </c>
      <c r="F1689">
        <v>21513</v>
      </c>
      <c r="G1689">
        <v>10741</v>
      </c>
      <c r="H1689">
        <v>10772</v>
      </c>
      <c r="I1689">
        <v>10339</v>
      </c>
      <c r="J1689">
        <v>10387</v>
      </c>
      <c r="K1689">
        <v>108</v>
      </c>
      <c r="L1689">
        <v>74</v>
      </c>
      <c r="M1689">
        <v>72</v>
      </c>
      <c r="N1689">
        <v>67</v>
      </c>
      <c r="O1689">
        <v>67</v>
      </c>
      <c r="P1689">
        <v>82</v>
      </c>
      <c r="Q1689">
        <v>1</v>
      </c>
      <c r="R1689">
        <v>3</v>
      </c>
      <c r="S1689">
        <v>154</v>
      </c>
      <c r="T1689">
        <v>159</v>
      </c>
      <c r="U1689">
        <v>10398</v>
      </c>
      <c r="V1689">
        <v>10496</v>
      </c>
      <c r="W1689">
        <v>343</v>
      </c>
      <c r="X1689">
        <v>276</v>
      </c>
    </row>
    <row r="1690" spans="1:24" hidden="1" x14ac:dyDescent="0.25">
      <c r="A1690" s="74" t="str">
        <f t="shared" si="26"/>
        <v>31069</v>
      </c>
      <c r="B1690">
        <v>31</v>
      </c>
      <c r="C1690">
        <v>69</v>
      </c>
      <c r="D1690" t="s">
        <v>1219</v>
      </c>
      <c r="E1690" t="s">
        <v>1236</v>
      </c>
      <c r="F1690">
        <v>1837</v>
      </c>
      <c r="G1690">
        <v>960</v>
      </c>
      <c r="H1690">
        <v>877</v>
      </c>
      <c r="I1690">
        <v>928</v>
      </c>
      <c r="J1690">
        <v>848</v>
      </c>
      <c r="K1690">
        <v>6</v>
      </c>
      <c r="L1690">
        <v>0</v>
      </c>
      <c r="M1690">
        <v>10</v>
      </c>
      <c r="N1690">
        <v>13</v>
      </c>
      <c r="O1690">
        <v>0</v>
      </c>
      <c r="P1690">
        <v>0</v>
      </c>
      <c r="Q1690">
        <v>1</v>
      </c>
      <c r="R1690">
        <v>1</v>
      </c>
      <c r="S1690">
        <v>15</v>
      </c>
      <c r="T1690">
        <v>15</v>
      </c>
      <c r="U1690">
        <v>900</v>
      </c>
      <c r="V1690">
        <v>836</v>
      </c>
      <c r="W1690">
        <v>60</v>
      </c>
      <c r="X1690">
        <v>41</v>
      </c>
    </row>
    <row r="1691" spans="1:24" hidden="1" x14ac:dyDescent="0.25">
      <c r="A1691" s="74" t="str">
        <f t="shared" si="26"/>
        <v>31071</v>
      </c>
      <c r="B1691">
        <v>31</v>
      </c>
      <c r="C1691">
        <v>71</v>
      </c>
      <c r="D1691" t="s">
        <v>1219</v>
      </c>
      <c r="E1691" t="s">
        <v>372</v>
      </c>
      <c r="F1691">
        <v>1969</v>
      </c>
      <c r="G1691">
        <v>985</v>
      </c>
      <c r="H1691">
        <v>984</v>
      </c>
      <c r="I1691">
        <v>974</v>
      </c>
      <c r="J1691">
        <v>976</v>
      </c>
      <c r="K1691">
        <v>5</v>
      </c>
      <c r="L1691">
        <v>1</v>
      </c>
      <c r="M1691">
        <v>2</v>
      </c>
      <c r="N1691">
        <v>1</v>
      </c>
      <c r="O1691">
        <v>0</v>
      </c>
      <c r="P1691">
        <v>2</v>
      </c>
      <c r="Q1691">
        <v>1</v>
      </c>
      <c r="R1691">
        <v>0</v>
      </c>
      <c r="S1691">
        <v>3</v>
      </c>
      <c r="T1691">
        <v>4</v>
      </c>
      <c r="U1691">
        <v>970</v>
      </c>
      <c r="V1691">
        <v>964</v>
      </c>
      <c r="W1691">
        <v>15</v>
      </c>
      <c r="X1691">
        <v>20</v>
      </c>
    </row>
    <row r="1692" spans="1:24" hidden="1" x14ac:dyDescent="0.25">
      <c r="A1692" s="74" t="str">
        <f t="shared" si="26"/>
        <v>31073</v>
      </c>
      <c r="B1692">
        <v>31</v>
      </c>
      <c r="C1692">
        <v>73</v>
      </c>
      <c r="D1692" t="s">
        <v>1219</v>
      </c>
      <c r="E1692" t="s">
        <v>1237</v>
      </c>
      <c r="F1692">
        <v>1990</v>
      </c>
      <c r="G1692">
        <v>1011</v>
      </c>
      <c r="H1692">
        <v>979</v>
      </c>
      <c r="I1692">
        <v>978</v>
      </c>
      <c r="J1692">
        <v>945</v>
      </c>
      <c r="K1692">
        <v>6</v>
      </c>
      <c r="L1692">
        <v>10</v>
      </c>
      <c r="M1692">
        <v>8</v>
      </c>
      <c r="N1692">
        <v>7</v>
      </c>
      <c r="O1692">
        <v>5</v>
      </c>
      <c r="P1692">
        <v>3</v>
      </c>
      <c r="Q1692">
        <v>0</v>
      </c>
      <c r="R1692">
        <v>0</v>
      </c>
      <c r="S1692">
        <v>14</v>
      </c>
      <c r="T1692">
        <v>14</v>
      </c>
      <c r="U1692">
        <v>957</v>
      </c>
      <c r="V1692">
        <v>915</v>
      </c>
      <c r="W1692">
        <v>54</v>
      </c>
      <c r="X1692">
        <v>64</v>
      </c>
    </row>
    <row r="1693" spans="1:24" hidden="1" x14ac:dyDescent="0.25">
      <c r="A1693" s="74" t="str">
        <f t="shared" si="26"/>
        <v>31075</v>
      </c>
      <c r="B1693">
        <v>31</v>
      </c>
      <c r="C1693">
        <v>75</v>
      </c>
      <c r="D1693" t="s">
        <v>1219</v>
      </c>
      <c r="E1693" t="s">
        <v>53</v>
      </c>
      <c r="F1693">
        <v>623</v>
      </c>
      <c r="G1693">
        <v>326</v>
      </c>
      <c r="H1693">
        <v>297</v>
      </c>
      <c r="I1693">
        <v>322</v>
      </c>
      <c r="J1693">
        <v>289</v>
      </c>
      <c r="K1693">
        <v>1</v>
      </c>
      <c r="L1693">
        <v>2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2</v>
      </c>
      <c r="T1693">
        <v>5</v>
      </c>
      <c r="U1693">
        <v>320</v>
      </c>
      <c r="V1693">
        <v>294</v>
      </c>
      <c r="W1693">
        <v>6</v>
      </c>
      <c r="X1693">
        <v>3</v>
      </c>
    </row>
    <row r="1694" spans="1:24" hidden="1" x14ac:dyDescent="0.25">
      <c r="A1694" s="74" t="str">
        <f t="shared" si="26"/>
        <v>31077</v>
      </c>
      <c r="B1694">
        <v>31</v>
      </c>
      <c r="C1694">
        <v>77</v>
      </c>
      <c r="D1694" t="s">
        <v>1219</v>
      </c>
      <c r="E1694" t="s">
        <v>773</v>
      </c>
      <c r="F1694">
        <v>2356</v>
      </c>
      <c r="G1694">
        <v>1164</v>
      </c>
      <c r="H1694">
        <v>1192</v>
      </c>
      <c r="I1694">
        <v>1147</v>
      </c>
      <c r="J1694">
        <v>1172</v>
      </c>
      <c r="K1694">
        <v>8</v>
      </c>
      <c r="L1694">
        <v>8</v>
      </c>
      <c r="M1694">
        <v>2</v>
      </c>
      <c r="N1694">
        <v>1</v>
      </c>
      <c r="O1694">
        <v>0</v>
      </c>
      <c r="P1694">
        <v>2</v>
      </c>
      <c r="Q1694">
        <v>0</v>
      </c>
      <c r="R1694">
        <v>0</v>
      </c>
      <c r="S1694">
        <v>7</v>
      </c>
      <c r="T1694">
        <v>9</v>
      </c>
      <c r="U1694">
        <v>1130</v>
      </c>
      <c r="V1694">
        <v>1172</v>
      </c>
      <c r="W1694">
        <v>34</v>
      </c>
      <c r="X1694">
        <v>20</v>
      </c>
    </row>
    <row r="1695" spans="1:24" hidden="1" x14ac:dyDescent="0.25">
      <c r="A1695" s="74" t="str">
        <f t="shared" si="26"/>
        <v>31079</v>
      </c>
      <c r="B1695">
        <v>31</v>
      </c>
      <c r="C1695">
        <v>79</v>
      </c>
      <c r="D1695" t="s">
        <v>1219</v>
      </c>
      <c r="E1695" t="s">
        <v>518</v>
      </c>
      <c r="F1695">
        <v>61353</v>
      </c>
      <c r="G1695">
        <v>31024</v>
      </c>
      <c r="H1695">
        <v>30329</v>
      </c>
      <c r="I1695">
        <v>27878</v>
      </c>
      <c r="J1695">
        <v>27752</v>
      </c>
      <c r="K1695">
        <v>1354</v>
      </c>
      <c r="L1695">
        <v>975</v>
      </c>
      <c r="M1695">
        <v>672</v>
      </c>
      <c r="N1695">
        <v>609</v>
      </c>
      <c r="O1695">
        <v>453</v>
      </c>
      <c r="P1695">
        <v>412</v>
      </c>
      <c r="Q1695">
        <v>151</v>
      </c>
      <c r="R1695">
        <v>131</v>
      </c>
      <c r="S1695">
        <v>516</v>
      </c>
      <c r="T1695">
        <v>450</v>
      </c>
      <c r="U1695">
        <v>21549</v>
      </c>
      <c r="V1695">
        <v>21993</v>
      </c>
      <c r="W1695">
        <v>9475</v>
      </c>
      <c r="X1695">
        <v>8336</v>
      </c>
    </row>
    <row r="1696" spans="1:24" hidden="1" x14ac:dyDescent="0.25">
      <c r="A1696" s="74" t="str">
        <f t="shared" si="26"/>
        <v>31081</v>
      </c>
      <c r="B1696">
        <v>31</v>
      </c>
      <c r="C1696">
        <v>81</v>
      </c>
      <c r="D1696" t="s">
        <v>1219</v>
      </c>
      <c r="E1696" t="s">
        <v>435</v>
      </c>
      <c r="F1696">
        <v>9324</v>
      </c>
      <c r="G1696">
        <v>4705</v>
      </c>
      <c r="H1696">
        <v>4619</v>
      </c>
      <c r="I1696">
        <v>4594</v>
      </c>
      <c r="J1696">
        <v>4511</v>
      </c>
      <c r="K1696">
        <v>29</v>
      </c>
      <c r="L1696">
        <v>15</v>
      </c>
      <c r="M1696">
        <v>15</v>
      </c>
      <c r="N1696">
        <v>16</v>
      </c>
      <c r="O1696">
        <v>12</v>
      </c>
      <c r="P1696">
        <v>22</v>
      </c>
      <c r="Q1696">
        <v>0</v>
      </c>
      <c r="R1696">
        <v>1</v>
      </c>
      <c r="S1696">
        <v>55</v>
      </c>
      <c r="T1696">
        <v>54</v>
      </c>
      <c r="U1696">
        <v>4512</v>
      </c>
      <c r="V1696">
        <v>4446</v>
      </c>
      <c r="W1696">
        <v>193</v>
      </c>
      <c r="X1696">
        <v>173</v>
      </c>
    </row>
    <row r="1697" spans="1:24" hidden="1" x14ac:dyDescent="0.25">
      <c r="A1697" s="74" t="str">
        <f t="shared" si="26"/>
        <v>31083</v>
      </c>
      <c r="B1697">
        <v>31</v>
      </c>
      <c r="C1697">
        <v>83</v>
      </c>
      <c r="D1697" t="s">
        <v>1219</v>
      </c>
      <c r="E1697" t="s">
        <v>845</v>
      </c>
      <c r="F1697">
        <v>3380</v>
      </c>
      <c r="G1697">
        <v>1746</v>
      </c>
      <c r="H1697">
        <v>1634</v>
      </c>
      <c r="I1697">
        <v>1711</v>
      </c>
      <c r="J1697">
        <v>1602</v>
      </c>
      <c r="K1697">
        <v>7</v>
      </c>
      <c r="L1697">
        <v>1</v>
      </c>
      <c r="M1697">
        <v>9</v>
      </c>
      <c r="N1697">
        <v>10</v>
      </c>
      <c r="O1697">
        <v>3</v>
      </c>
      <c r="P1697">
        <v>5</v>
      </c>
      <c r="Q1697">
        <v>0</v>
      </c>
      <c r="R1697">
        <v>0</v>
      </c>
      <c r="S1697">
        <v>16</v>
      </c>
      <c r="T1697">
        <v>16</v>
      </c>
      <c r="U1697">
        <v>1712</v>
      </c>
      <c r="V1697">
        <v>1592</v>
      </c>
      <c r="W1697">
        <v>34</v>
      </c>
      <c r="X1697">
        <v>42</v>
      </c>
    </row>
    <row r="1698" spans="1:24" hidden="1" x14ac:dyDescent="0.25">
      <c r="A1698" s="74" t="str">
        <f t="shared" si="26"/>
        <v>31085</v>
      </c>
      <c r="B1698">
        <v>31</v>
      </c>
      <c r="C1698">
        <v>85</v>
      </c>
      <c r="D1698" t="s">
        <v>1219</v>
      </c>
      <c r="E1698" t="s">
        <v>1238</v>
      </c>
      <c r="F1698">
        <v>922</v>
      </c>
      <c r="G1698">
        <v>469</v>
      </c>
      <c r="H1698">
        <v>453</v>
      </c>
      <c r="I1698">
        <v>457</v>
      </c>
      <c r="J1698">
        <v>441</v>
      </c>
      <c r="K1698">
        <v>2</v>
      </c>
      <c r="L1698">
        <v>2</v>
      </c>
      <c r="M1698">
        <v>3</v>
      </c>
      <c r="N1698">
        <v>2</v>
      </c>
      <c r="O1698">
        <v>1</v>
      </c>
      <c r="P1698">
        <v>3</v>
      </c>
      <c r="Q1698">
        <v>0</v>
      </c>
      <c r="R1698">
        <v>1</v>
      </c>
      <c r="S1698">
        <v>6</v>
      </c>
      <c r="T1698">
        <v>4</v>
      </c>
      <c r="U1698">
        <v>442</v>
      </c>
      <c r="V1698">
        <v>430</v>
      </c>
      <c r="W1698">
        <v>27</v>
      </c>
      <c r="X1698">
        <v>23</v>
      </c>
    </row>
    <row r="1699" spans="1:24" hidden="1" x14ac:dyDescent="0.25">
      <c r="A1699" s="74" t="str">
        <f t="shared" si="26"/>
        <v>31087</v>
      </c>
      <c r="B1699">
        <v>31</v>
      </c>
      <c r="C1699">
        <v>87</v>
      </c>
      <c r="D1699" t="s">
        <v>1219</v>
      </c>
      <c r="E1699" t="s">
        <v>1239</v>
      </c>
      <c r="F1699">
        <v>2762</v>
      </c>
      <c r="G1699">
        <v>1378</v>
      </c>
      <c r="H1699">
        <v>1384</v>
      </c>
      <c r="I1699">
        <v>1348</v>
      </c>
      <c r="J1699">
        <v>1353</v>
      </c>
      <c r="K1699">
        <v>6</v>
      </c>
      <c r="L1699">
        <v>1</v>
      </c>
      <c r="M1699">
        <v>6</v>
      </c>
      <c r="N1699">
        <v>12</v>
      </c>
      <c r="O1699">
        <v>1</v>
      </c>
      <c r="P1699">
        <v>4</v>
      </c>
      <c r="Q1699">
        <v>0</v>
      </c>
      <c r="R1699">
        <v>0</v>
      </c>
      <c r="S1699">
        <v>17</v>
      </c>
      <c r="T1699">
        <v>14</v>
      </c>
      <c r="U1699">
        <v>1347</v>
      </c>
      <c r="V1699">
        <v>1321</v>
      </c>
      <c r="W1699">
        <v>31</v>
      </c>
      <c r="X1699">
        <v>63</v>
      </c>
    </row>
    <row r="1700" spans="1:24" hidden="1" x14ac:dyDescent="0.25">
      <c r="A1700" s="74" t="str">
        <f t="shared" si="26"/>
        <v>31089</v>
      </c>
      <c r="B1700">
        <v>31</v>
      </c>
      <c r="C1700">
        <v>89</v>
      </c>
      <c r="D1700" t="s">
        <v>1219</v>
      </c>
      <c r="E1700" t="s">
        <v>1156</v>
      </c>
      <c r="F1700">
        <v>10067</v>
      </c>
      <c r="G1700">
        <v>5035</v>
      </c>
      <c r="H1700">
        <v>5032</v>
      </c>
      <c r="I1700">
        <v>4896</v>
      </c>
      <c r="J1700">
        <v>4889</v>
      </c>
      <c r="K1700">
        <v>22</v>
      </c>
      <c r="L1700">
        <v>23</v>
      </c>
      <c r="M1700">
        <v>34</v>
      </c>
      <c r="N1700">
        <v>46</v>
      </c>
      <c r="O1700">
        <v>24</v>
      </c>
      <c r="P1700">
        <v>29</v>
      </c>
      <c r="Q1700">
        <v>8</v>
      </c>
      <c r="R1700">
        <v>5</v>
      </c>
      <c r="S1700">
        <v>51</v>
      </c>
      <c r="T1700">
        <v>40</v>
      </c>
      <c r="U1700">
        <v>4743</v>
      </c>
      <c r="V1700">
        <v>4771</v>
      </c>
      <c r="W1700">
        <v>292</v>
      </c>
      <c r="X1700">
        <v>261</v>
      </c>
    </row>
    <row r="1701" spans="1:24" hidden="1" x14ac:dyDescent="0.25">
      <c r="A1701" s="74" t="str">
        <f t="shared" si="26"/>
        <v>31091</v>
      </c>
      <c r="B1701">
        <v>31</v>
      </c>
      <c r="C1701">
        <v>91</v>
      </c>
      <c r="D1701" t="s">
        <v>1219</v>
      </c>
      <c r="E1701" t="s">
        <v>1240</v>
      </c>
      <c r="F1701">
        <v>682</v>
      </c>
      <c r="G1701">
        <v>328</v>
      </c>
      <c r="H1701">
        <v>354</v>
      </c>
      <c r="I1701">
        <v>319</v>
      </c>
      <c r="J1701">
        <v>346</v>
      </c>
      <c r="K1701">
        <v>0</v>
      </c>
      <c r="L1701">
        <v>0</v>
      </c>
      <c r="M1701">
        <v>1</v>
      </c>
      <c r="N1701">
        <v>2</v>
      </c>
      <c r="O1701">
        <v>2</v>
      </c>
      <c r="P1701">
        <v>0</v>
      </c>
      <c r="Q1701">
        <v>0</v>
      </c>
      <c r="R1701">
        <v>0</v>
      </c>
      <c r="S1701">
        <v>6</v>
      </c>
      <c r="T1701">
        <v>6</v>
      </c>
      <c r="U1701">
        <v>321</v>
      </c>
      <c r="V1701">
        <v>341</v>
      </c>
      <c r="W1701">
        <v>7</v>
      </c>
      <c r="X1701">
        <v>13</v>
      </c>
    </row>
    <row r="1702" spans="1:24" hidden="1" x14ac:dyDescent="0.25">
      <c r="A1702" s="74" t="str">
        <f t="shared" si="26"/>
        <v>31093</v>
      </c>
      <c r="B1702">
        <v>31</v>
      </c>
      <c r="C1702">
        <v>93</v>
      </c>
      <c r="D1702" t="s">
        <v>1219</v>
      </c>
      <c r="E1702" t="s">
        <v>263</v>
      </c>
      <c r="F1702">
        <v>6445</v>
      </c>
      <c r="G1702">
        <v>3287</v>
      </c>
      <c r="H1702">
        <v>3158</v>
      </c>
      <c r="I1702">
        <v>3209</v>
      </c>
      <c r="J1702">
        <v>3064</v>
      </c>
      <c r="K1702">
        <v>21</v>
      </c>
      <c r="L1702">
        <v>14</v>
      </c>
      <c r="M1702">
        <v>18</v>
      </c>
      <c r="N1702">
        <v>20</v>
      </c>
      <c r="O1702">
        <v>12</v>
      </c>
      <c r="P1702">
        <v>20</v>
      </c>
      <c r="Q1702">
        <v>3</v>
      </c>
      <c r="R1702">
        <v>3</v>
      </c>
      <c r="S1702">
        <v>24</v>
      </c>
      <c r="T1702">
        <v>37</v>
      </c>
      <c r="U1702">
        <v>3220</v>
      </c>
      <c r="V1702">
        <v>3074</v>
      </c>
      <c r="W1702">
        <v>67</v>
      </c>
      <c r="X1702">
        <v>84</v>
      </c>
    </row>
    <row r="1703" spans="1:24" hidden="1" x14ac:dyDescent="0.25">
      <c r="A1703" s="74" t="str">
        <f t="shared" si="26"/>
        <v>31095</v>
      </c>
      <c r="B1703">
        <v>31</v>
      </c>
      <c r="C1703">
        <v>95</v>
      </c>
      <c r="D1703" t="s">
        <v>1219</v>
      </c>
      <c r="E1703" t="s">
        <v>57</v>
      </c>
      <c r="F1703">
        <v>7046</v>
      </c>
      <c r="G1703">
        <v>3449</v>
      </c>
      <c r="H1703">
        <v>3597</v>
      </c>
      <c r="I1703">
        <v>3342</v>
      </c>
      <c r="J1703">
        <v>3500</v>
      </c>
      <c r="K1703">
        <v>21</v>
      </c>
      <c r="L1703">
        <v>21</v>
      </c>
      <c r="M1703">
        <v>25</v>
      </c>
      <c r="N1703">
        <v>30</v>
      </c>
      <c r="O1703">
        <v>14</v>
      </c>
      <c r="P1703">
        <v>13</v>
      </c>
      <c r="Q1703">
        <v>1</v>
      </c>
      <c r="R1703">
        <v>1</v>
      </c>
      <c r="S1703">
        <v>46</v>
      </c>
      <c r="T1703">
        <v>32</v>
      </c>
      <c r="U1703">
        <v>3306</v>
      </c>
      <c r="V1703">
        <v>3390</v>
      </c>
      <c r="W1703">
        <v>143</v>
      </c>
      <c r="X1703">
        <v>207</v>
      </c>
    </row>
    <row r="1704" spans="1:24" hidden="1" x14ac:dyDescent="0.25">
      <c r="A1704" s="74" t="str">
        <f t="shared" si="26"/>
        <v>31097</v>
      </c>
      <c r="B1704">
        <v>31</v>
      </c>
      <c r="C1704">
        <v>97</v>
      </c>
      <c r="D1704" t="s">
        <v>1219</v>
      </c>
      <c r="E1704" t="s">
        <v>266</v>
      </c>
      <c r="F1704">
        <v>5071</v>
      </c>
      <c r="G1704">
        <v>3001</v>
      </c>
      <c r="H1704">
        <v>2070</v>
      </c>
      <c r="I1704">
        <v>2539</v>
      </c>
      <c r="J1704">
        <v>1994</v>
      </c>
      <c r="K1704">
        <v>325</v>
      </c>
      <c r="L1704">
        <v>8</v>
      </c>
      <c r="M1704">
        <v>74</v>
      </c>
      <c r="N1704">
        <v>6</v>
      </c>
      <c r="O1704">
        <v>32</v>
      </c>
      <c r="P1704">
        <v>40</v>
      </c>
      <c r="Q1704">
        <v>0</v>
      </c>
      <c r="R1704">
        <v>0</v>
      </c>
      <c r="S1704">
        <v>31</v>
      </c>
      <c r="T1704">
        <v>22</v>
      </c>
      <c r="U1704">
        <v>2663</v>
      </c>
      <c r="V1704">
        <v>1887</v>
      </c>
      <c r="W1704">
        <v>338</v>
      </c>
      <c r="X1704">
        <v>183</v>
      </c>
    </row>
    <row r="1705" spans="1:24" hidden="1" x14ac:dyDescent="0.25">
      <c r="A1705" s="74" t="str">
        <f t="shared" si="26"/>
        <v>31099</v>
      </c>
      <c r="B1705">
        <v>31</v>
      </c>
      <c r="C1705">
        <v>99</v>
      </c>
      <c r="D1705" t="s">
        <v>1219</v>
      </c>
      <c r="E1705" t="s">
        <v>1241</v>
      </c>
      <c r="F1705">
        <v>6495</v>
      </c>
      <c r="G1705">
        <v>3242</v>
      </c>
      <c r="H1705">
        <v>3253</v>
      </c>
      <c r="I1705">
        <v>3147</v>
      </c>
      <c r="J1705">
        <v>3173</v>
      </c>
      <c r="K1705">
        <v>16</v>
      </c>
      <c r="L1705">
        <v>7</v>
      </c>
      <c r="M1705">
        <v>23</v>
      </c>
      <c r="N1705">
        <v>19</v>
      </c>
      <c r="O1705">
        <v>9</v>
      </c>
      <c r="P1705">
        <v>14</v>
      </c>
      <c r="Q1705">
        <v>5</v>
      </c>
      <c r="R1705">
        <v>3</v>
      </c>
      <c r="S1705">
        <v>42</v>
      </c>
      <c r="T1705">
        <v>37</v>
      </c>
      <c r="U1705">
        <v>3033</v>
      </c>
      <c r="V1705">
        <v>3038</v>
      </c>
      <c r="W1705">
        <v>209</v>
      </c>
      <c r="X1705">
        <v>215</v>
      </c>
    </row>
    <row r="1706" spans="1:24" hidden="1" x14ac:dyDescent="0.25">
      <c r="A1706" s="74" t="str">
        <f t="shared" si="26"/>
        <v>31101</v>
      </c>
      <c r="B1706">
        <v>31</v>
      </c>
      <c r="C1706">
        <v>101</v>
      </c>
      <c r="D1706" t="s">
        <v>1219</v>
      </c>
      <c r="E1706" t="s">
        <v>1242</v>
      </c>
      <c r="F1706">
        <v>8034</v>
      </c>
      <c r="G1706">
        <v>4052</v>
      </c>
      <c r="H1706">
        <v>3982</v>
      </c>
      <c r="I1706">
        <v>3875</v>
      </c>
      <c r="J1706">
        <v>3818</v>
      </c>
      <c r="K1706">
        <v>59</v>
      </c>
      <c r="L1706">
        <v>31</v>
      </c>
      <c r="M1706">
        <v>25</v>
      </c>
      <c r="N1706">
        <v>41</v>
      </c>
      <c r="O1706">
        <v>28</v>
      </c>
      <c r="P1706">
        <v>26</v>
      </c>
      <c r="Q1706">
        <v>0</v>
      </c>
      <c r="R1706">
        <v>0</v>
      </c>
      <c r="S1706">
        <v>65</v>
      </c>
      <c r="T1706">
        <v>66</v>
      </c>
      <c r="U1706">
        <v>3747</v>
      </c>
      <c r="V1706">
        <v>3662</v>
      </c>
      <c r="W1706">
        <v>305</v>
      </c>
      <c r="X1706">
        <v>320</v>
      </c>
    </row>
    <row r="1707" spans="1:24" hidden="1" x14ac:dyDescent="0.25">
      <c r="A1707" s="74" t="str">
        <f t="shared" si="26"/>
        <v>31103</v>
      </c>
      <c r="B1707">
        <v>31</v>
      </c>
      <c r="C1707">
        <v>103</v>
      </c>
      <c r="D1707" t="s">
        <v>1219</v>
      </c>
      <c r="E1707" t="s">
        <v>1243</v>
      </c>
      <c r="F1707">
        <v>806</v>
      </c>
      <c r="G1707">
        <v>397</v>
      </c>
      <c r="H1707">
        <v>409</v>
      </c>
      <c r="I1707">
        <v>387</v>
      </c>
      <c r="J1707">
        <v>403</v>
      </c>
      <c r="K1707">
        <v>0</v>
      </c>
      <c r="L1707">
        <v>0</v>
      </c>
      <c r="M1707">
        <v>1</v>
      </c>
      <c r="N1707">
        <v>4</v>
      </c>
      <c r="O1707">
        <v>4</v>
      </c>
      <c r="P1707">
        <v>0</v>
      </c>
      <c r="Q1707">
        <v>0</v>
      </c>
      <c r="R1707">
        <v>0</v>
      </c>
      <c r="S1707">
        <v>5</v>
      </c>
      <c r="T1707">
        <v>2</v>
      </c>
      <c r="U1707">
        <v>390</v>
      </c>
      <c r="V1707">
        <v>408</v>
      </c>
      <c r="W1707">
        <v>7</v>
      </c>
      <c r="X1707">
        <v>1</v>
      </c>
    </row>
    <row r="1708" spans="1:24" hidden="1" x14ac:dyDescent="0.25">
      <c r="A1708" s="74" t="str">
        <f t="shared" si="26"/>
        <v>31105</v>
      </c>
      <c r="B1708">
        <v>31</v>
      </c>
      <c r="C1708">
        <v>105</v>
      </c>
      <c r="D1708" t="s">
        <v>1219</v>
      </c>
      <c r="E1708" t="s">
        <v>1244</v>
      </c>
      <c r="F1708">
        <v>3632</v>
      </c>
      <c r="G1708">
        <v>1801</v>
      </c>
      <c r="H1708">
        <v>1831</v>
      </c>
      <c r="I1708">
        <v>1692</v>
      </c>
      <c r="J1708">
        <v>1701</v>
      </c>
      <c r="K1708">
        <v>9</v>
      </c>
      <c r="L1708">
        <v>5</v>
      </c>
      <c r="M1708">
        <v>36</v>
      </c>
      <c r="N1708">
        <v>46</v>
      </c>
      <c r="O1708">
        <v>9</v>
      </c>
      <c r="P1708">
        <v>26</v>
      </c>
      <c r="Q1708">
        <v>4</v>
      </c>
      <c r="R1708">
        <v>0</v>
      </c>
      <c r="S1708">
        <v>51</v>
      </c>
      <c r="T1708">
        <v>53</v>
      </c>
      <c r="U1708">
        <v>1607</v>
      </c>
      <c r="V1708">
        <v>1687</v>
      </c>
      <c r="W1708">
        <v>194</v>
      </c>
      <c r="X1708">
        <v>144</v>
      </c>
    </row>
    <row r="1709" spans="1:24" hidden="1" x14ac:dyDescent="0.25">
      <c r="A1709" s="74" t="str">
        <f t="shared" si="26"/>
        <v>31107</v>
      </c>
      <c r="B1709">
        <v>31</v>
      </c>
      <c r="C1709">
        <v>107</v>
      </c>
      <c r="D1709" t="s">
        <v>1219</v>
      </c>
      <c r="E1709" t="s">
        <v>639</v>
      </c>
      <c r="F1709">
        <v>8332</v>
      </c>
      <c r="G1709">
        <v>4124</v>
      </c>
      <c r="H1709">
        <v>4208</v>
      </c>
      <c r="I1709">
        <v>3588</v>
      </c>
      <c r="J1709">
        <v>3636</v>
      </c>
      <c r="K1709">
        <v>18</v>
      </c>
      <c r="L1709">
        <v>15</v>
      </c>
      <c r="M1709">
        <v>427</v>
      </c>
      <c r="N1709">
        <v>444</v>
      </c>
      <c r="O1709">
        <v>9</v>
      </c>
      <c r="P1709">
        <v>20</v>
      </c>
      <c r="Q1709">
        <v>1</v>
      </c>
      <c r="R1709">
        <v>9</v>
      </c>
      <c r="S1709">
        <v>81</v>
      </c>
      <c r="T1709">
        <v>84</v>
      </c>
      <c r="U1709">
        <v>3957</v>
      </c>
      <c r="V1709">
        <v>4096</v>
      </c>
      <c r="W1709">
        <v>167</v>
      </c>
      <c r="X1709">
        <v>112</v>
      </c>
    </row>
    <row r="1710" spans="1:24" hidden="1" x14ac:dyDescent="0.25">
      <c r="A1710" s="74" t="str">
        <f t="shared" si="26"/>
        <v>31109</v>
      </c>
      <c r="B1710">
        <v>31</v>
      </c>
      <c r="C1710">
        <v>109</v>
      </c>
      <c r="D1710" t="s">
        <v>1219</v>
      </c>
      <c r="E1710" t="s">
        <v>1245</v>
      </c>
      <c r="F1710">
        <v>319090</v>
      </c>
      <c r="G1710">
        <v>160211</v>
      </c>
      <c r="H1710">
        <v>158879</v>
      </c>
      <c r="I1710">
        <v>138473</v>
      </c>
      <c r="J1710">
        <v>138633</v>
      </c>
      <c r="K1710">
        <v>7869</v>
      </c>
      <c r="L1710">
        <v>5824</v>
      </c>
      <c r="M1710">
        <v>1601</v>
      </c>
      <c r="N1710">
        <v>1618</v>
      </c>
      <c r="O1710">
        <v>7519</v>
      </c>
      <c r="P1710">
        <v>7784</v>
      </c>
      <c r="Q1710">
        <v>162</v>
      </c>
      <c r="R1710">
        <v>154</v>
      </c>
      <c r="S1710">
        <v>4587</v>
      </c>
      <c r="T1710">
        <v>4866</v>
      </c>
      <c r="U1710">
        <v>147945</v>
      </c>
      <c r="V1710">
        <v>147578</v>
      </c>
      <c r="W1710">
        <v>12266</v>
      </c>
      <c r="X1710">
        <v>11301</v>
      </c>
    </row>
    <row r="1711" spans="1:24" hidden="1" x14ac:dyDescent="0.25">
      <c r="A1711" s="74" t="str">
        <f t="shared" si="26"/>
        <v>31111</v>
      </c>
      <c r="B1711">
        <v>31</v>
      </c>
      <c r="C1711">
        <v>111</v>
      </c>
      <c r="D1711" t="s">
        <v>1219</v>
      </c>
      <c r="E1711" t="s">
        <v>62</v>
      </c>
      <c r="F1711">
        <v>34914</v>
      </c>
      <c r="G1711">
        <v>17303</v>
      </c>
      <c r="H1711">
        <v>17611</v>
      </c>
      <c r="I1711">
        <v>16425</v>
      </c>
      <c r="J1711">
        <v>16770</v>
      </c>
      <c r="K1711">
        <v>270</v>
      </c>
      <c r="L1711">
        <v>192</v>
      </c>
      <c r="M1711">
        <v>186</v>
      </c>
      <c r="N1711">
        <v>199</v>
      </c>
      <c r="O1711">
        <v>129</v>
      </c>
      <c r="P1711">
        <v>174</v>
      </c>
      <c r="Q1711">
        <v>16</v>
      </c>
      <c r="R1711">
        <v>8</v>
      </c>
      <c r="S1711">
        <v>277</v>
      </c>
      <c r="T1711">
        <v>268</v>
      </c>
      <c r="U1711">
        <v>15674</v>
      </c>
      <c r="V1711">
        <v>16056</v>
      </c>
      <c r="W1711">
        <v>1629</v>
      </c>
      <c r="X1711">
        <v>1555</v>
      </c>
    </row>
    <row r="1712" spans="1:24" hidden="1" x14ac:dyDescent="0.25">
      <c r="A1712" s="74" t="str">
        <f t="shared" si="26"/>
        <v>31113</v>
      </c>
      <c r="B1712">
        <v>31</v>
      </c>
      <c r="C1712">
        <v>113</v>
      </c>
      <c r="D1712" t="s">
        <v>1219</v>
      </c>
      <c r="E1712" t="s">
        <v>269</v>
      </c>
      <c r="F1712">
        <v>748</v>
      </c>
      <c r="G1712">
        <v>396</v>
      </c>
      <c r="H1712">
        <v>352</v>
      </c>
      <c r="I1712">
        <v>383</v>
      </c>
      <c r="J1712">
        <v>344</v>
      </c>
      <c r="K1712">
        <v>1</v>
      </c>
      <c r="L1712">
        <v>0</v>
      </c>
      <c r="M1712">
        <v>5</v>
      </c>
      <c r="N1712">
        <v>2</v>
      </c>
      <c r="O1712">
        <v>2</v>
      </c>
      <c r="P1712">
        <v>1</v>
      </c>
      <c r="Q1712">
        <v>0</v>
      </c>
      <c r="R1712">
        <v>0</v>
      </c>
      <c r="S1712">
        <v>5</v>
      </c>
      <c r="T1712">
        <v>5</v>
      </c>
      <c r="U1712">
        <v>384</v>
      </c>
      <c r="V1712">
        <v>336</v>
      </c>
      <c r="W1712">
        <v>12</v>
      </c>
      <c r="X1712">
        <v>16</v>
      </c>
    </row>
    <row r="1713" spans="1:24" hidden="1" x14ac:dyDescent="0.25">
      <c r="A1713" s="74" t="str">
        <f t="shared" si="26"/>
        <v>31115</v>
      </c>
      <c r="B1713">
        <v>31</v>
      </c>
      <c r="C1713">
        <v>115</v>
      </c>
      <c r="D1713" t="s">
        <v>1219</v>
      </c>
      <c r="E1713" t="s">
        <v>1246</v>
      </c>
      <c r="F1713">
        <v>664</v>
      </c>
      <c r="G1713">
        <v>337</v>
      </c>
      <c r="H1713">
        <v>327</v>
      </c>
      <c r="I1713">
        <v>332</v>
      </c>
      <c r="J1713">
        <v>324</v>
      </c>
      <c r="K1713">
        <v>3</v>
      </c>
      <c r="L1713">
        <v>2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323</v>
      </c>
      <c r="V1713">
        <v>315</v>
      </c>
      <c r="W1713">
        <v>14</v>
      </c>
      <c r="X1713">
        <v>12</v>
      </c>
    </row>
    <row r="1714" spans="1:24" hidden="1" x14ac:dyDescent="0.25">
      <c r="A1714" s="74" t="str">
        <f t="shared" si="26"/>
        <v>31117</v>
      </c>
      <c r="B1714">
        <v>31</v>
      </c>
      <c r="C1714">
        <v>117</v>
      </c>
      <c r="D1714" t="s">
        <v>1219</v>
      </c>
      <c r="E1714" t="s">
        <v>784</v>
      </c>
      <c r="F1714">
        <v>494</v>
      </c>
      <c r="G1714">
        <v>243</v>
      </c>
      <c r="H1714">
        <v>251</v>
      </c>
      <c r="I1714">
        <v>241</v>
      </c>
      <c r="J1714">
        <v>245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6</v>
      </c>
      <c r="U1714">
        <v>240</v>
      </c>
      <c r="V1714">
        <v>247</v>
      </c>
      <c r="W1714">
        <v>3</v>
      </c>
      <c r="X1714">
        <v>4</v>
      </c>
    </row>
    <row r="1715" spans="1:24" hidden="1" x14ac:dyDescent="0.25">
      <c r="A1715" s="74" t="str">
        <f t="shared" si="26"/>
        <v>31119</v>
      </c>
      <c r="B1715">
        <v>31</v>
      </c>
      <c r="C1715">
        <v>119</v>
      </c>
      <c r="D1715" t="s">
        <v>1219</v>
      </c>
      <c r="E1715" t="s">
        <v>175</v>
      </c>
      <c r="F1715">
        <v>35099</v>
      </c>
      <c r="G1715">
        <v>17439</v>
      </c>
      <c r="H1715">
        <v>17660</v>
      </c>
      <c r="I1715">
        <v>16133</v>
      </c>
      <c r="J1715">
        <v>16374</v>
      </c>
      <c r="K1715">
        <v>365</v>
      </c>
      <c r="L1715">
        <v>237</v>
      </c>
      <c r="M1715">
        <v>348</v>
      </c>
      <c r="N1715">
        <v>367</v>
      </c>
      <c r="O1715">
        <v>294</v>
      </c>
      <c r="P1715">
        <v>354</v>
      </c>
      <c r="Q1715">
        <v>15</v>
      </c>
      <c r="R1715">
        <v>13</v>
      </c>
      <c r="S1715">
        <v>284</v>
      </c>
      <c r="T1715">
        <v>315</v>
      </c>
      <c r="U1715">
        <v>14504</v>
      </c>
      <c r="V1715">
        <v>15065</v>
      </c>
      <c r="W1715">
        <v>2935</v>
      </c>
      <c r="X1715">
        <v>2595</v>
      </c>
    </row>
    <row r="1716" spans="1:24" hidden="1" x14ac:dyDescent="0.25">
      <c r="A1716" s="74" t="str">
        <f t="shared" si="26"/>
        <v>31121</v>
      </c>
      <c r="B1716">
        <v>31</v>
      </c>
      <c r="C1716">
        <v>121</v>
      </c>
      <c r="D1716" t="s">
        <v>1219</v>
      </c>
      <c r="E1716" t="s">
        <v>1247</v>
      </c>
      <c r="F1716">
        <v>7755</v>
      </c>
      <c r="G1716">
        <v>3906</v>
      </c>
      <c r="H1716">
        <v>3849</v>
      </c>
      <c r="I1716">
        <v>3758</v>
      </c>
      <c r="J1716">
        <v>3719</v>
      </c>
      <c r="K1716">
        <v>24</v>
      </c>
      <c r="L1716">
        <v>14</v>
      </c>
      <c r="M1716">
        <v>37</v>
      </c>
      <c r="N1716">
        <v>26</v>
      </c>
      <c r="O1716">
        <v>27</v>
      </c>
      <c r="P1716">
        <v>47</v>
      </c>
      <c r="Q1716">
        <v>6</v>
      </c>
      <c r="R1716">
        <v>2</v>
      </c>
      <c r="S1716">
        <v>54</v>
      </c>
      <c r="T1716">
        <v>41</v>
      </c>
      <c r="U1716">
        <v>3682</v>
      </c>
      <c r="V1716">
        <v>3683</v>
      </c>
      <c r="W1716">
        <v>224</v>
      </c>
      <c r="X1716">
        <v>166</v>
      </c>
    </row>
    <row r="1717" spans="1:24" hidden="1" x14ac:dyDescent="0.25">
      <c r="A1717" s="74" t="str">
        <f t="shared" si="26"/>
        <v>31123</v>
      </c>
      <c r="B1717">
        <v>31</v>
      </c>
      <c r="C1717">
        <v>123</v>
      </c>
      <c r="D1717" t="s">
        <v>1219</v>
      </c>
      <c r="E1717" t="s">
        <v>1248</v>
      </c>
      <c r="F1717">
        <v>4642</v>
      </c>
      <c r="G1717">
        <v>2371</v>
      </c>
      <c r="H1717">
        <v>2271</v>
      </c>
      <c r="I1717">
        <v>2261</v>
      </c>
      <c r="J1717">
        <v>2176</v>
      </c>
      <c r="K1717">
        <v>13</v>
      </c>
      <c r="L1717">
        <v>7</v>
      </c>
      <c r="M1717">
        <v>40</v>
      </c>
      <c r="N1717">
        <v>35</v>
      </c>
      <c r="O1717">
        <v>16</v>
      </c>
      <c r="P1717">
        <v>21</v>
      </c>
      <c r="Q1717">
        <v>0</v>
      </c>
      <c r="R1717">
        <v>0</v>
      </c>
      <c r="S1717">
        <v>41</v>
      </c>
      <c r="T1717">
        <v>32</v>
      </c>
      <c r="U1717">
        <v>2000</v>
      </c>
      <c r="V1717">
        <v>1936</v>
      </c>
      <c r="W1717">
        <v>371</v>
      </c>
      <c r="X1717">
        <v>335</v>
      </c>
    </row>
    <row r="1718" spans="1:24" hidden="1" x14ac:dyDescent="0.25">
      <c r="A1718" s="74" t="str">
        <f t="shared" si="26"/>
        <v>31125</v>
      </c>
      <c r="B1718">
        <v>31</v>
      </c>
      <c r="C1718">
        <v>125</v>
      </c>
      <c r="D1718" t="s">
        <v>1219</v>
      </c>
      <c r="E1718" t="s">
        <v>1249</v>
      </c>
      <c r="F1718">
        <v>3519</v>
      </c>
      <c r="G1718">
        <v>1750</v>
      </c>
      <c r="H1718">
        <v>1769</v>
      </c>
      <c r="I1718">
        <v>1701</v>
      </c>
      <c r="J1718">
        <v>1721</v>
      </c>
      <c r="K1718">
        <v>15</v>
      </c>
      <c r="L1718">
        <v>4</v>
      </c>
      <c r="M1718">
        <v>15</v>
      </c>
      <c r="N1718">
        <v>10</v>
      </c>
      <c r="O1718">
        <v>1</v>
      </c>
      <c r="P1718">
        <v>3</v>
      </c>
      <c r="Q1718">
        <v>0</v>
      </c>
      <c r="R1718">
        <v>1</v>
      </c>
      <c r="S1718">
        <v>18</v>
      </c>
      <c r="T1718">
        <v>30</v>
      </c>
      <c r="U1718">
        <v>1699</v>
      </c>
      <c r="V1718">
        <v>1712</v>
      </c>
      <c r="W1718">
        <v>51</v>
      </c>
      <c r="X1718">
        <v>57</v>
      </c>
    </row>
    <row r="1719" spans="1:24" hidden="1" x14ac:dyDescent="0.25">
      <c r="A1719" s="74" t="str">
        <f t="shared" si="26"/>
        <v>31127</v>
      </c>
      <c r="B1719">
        <v>31</v>
      </c>
      <c r="C1719">
        <v>127</v>
      </c>
      <c r="D1719" t="s">
        <v>1219</v>
      </c>
      <c r="E1719" t="s">
        <v>788</v>
      </c>
      <c r="F1719">
        <v>6972</v>
      </c>
      <c r="G1719">
        <v>3493</v>
      </c>
      <c r="H1719">
        <v>3479</v>
      </c>
      <c r="I1719">
        <v>3345</v>
      </c>
      <c r="J1719">
        <v>3331</v>
      </c>
      <c r="K1719">
        <v>60</v>
      </c>
      <c r="L1719">
        <v>38</v>
      </c>
      <c r="M1719">
        <v>16</v>
      </c>
      <c r="N1719">
        <v>18</v>
      </c>
      <c r="O1719">
        <v>18</v>
      </c>
      <c r="P1719">
        <v>32</v>
      </c>
      <c r="Q1719">
        <v>6</v>
      </c>
      <c r="R1719">
        <v>2</v>
      </c>
      <c r="S1719">
        <v>48</v>
      </c>
      <c r="T1719">
        <v>58</v>
      </c>
      <c r="U1719">
        <v>3398</v>
      </c>
      <c r="V1719">
        <v>3377</v>
      </c>
      <c r="W1719">
        <v>95</v>
      </c>
      <c r="X1719">
        <v>102</v>
      </c>
    </row>
    <row r="1720" spans="1:24" hidden="1" x14ac:dyDescent="0.25">
      <c r="A1720" s="74" t="str">
        <f t="shared" si="26"/>
        <v>31129</v>
      </c>
      <c r="B1720">
        <v>31</v>
      </c>
      <c r="C1720">
        <v>129</v>
      </c>
      <c r="D1720" t="s">
        <v>1219</v>
      </c>
      <c r="E1720" t="s">
        <v>1250</v>
      </c>
      <c r="F1720">
        <v>4148</v>
      </c>
      <c r="G1720">
        <v>2059</v>
      </c>
      <c r="H1720">
        <v>2089</v>
      </c>
      <c r="I1720">
        <v>1980</v>
      </c>
      <c r="J1720">
        <v>2018</v>
      </c>
      <c r="K1720">
        <v>5</v>
      </c>
      <c r="L1720">
        <v>8</v>
      </c>
      <c r="M1720">
        <v>11</v>
      </c>
      <c r="N1720">
        <v>12</v>
      </c>
      <c r="O1720">
        <v>32</v>
      </c>
      <c r="P1720">
        <v>24</v>
      </c>
      <c r="Q1720">
        <v>0</v>
      </c>
      <c r="R1720">
        <v>0</v>
      </c>
      <c r="S1720">
        <v>31</v>
      </c>
      <c r="T1720">
        <v>27</v>
      </c>
      <c r="U1720">
        <v>1989</v>
      </c>
      <c r="V1720">
        <v>2033</v>
      </c>
      <c r="W1720">
        <v>70</v>
      </c>
      <c r="X1720">
        <v>56</v>
      </c>
    </row>
    <row r="1721" spans="1:24" hidden="1" x14ac:dyDescent="0.25">
      <c r="A1721" s="74" t="str">
        <f t="shared" si="26"/>
        <v>31131</v>
      </c>
      <c r="B1721">
        <v>31</v>
      </c>
      <c r="C1721">
        <v>131</v>
      </c>
      <c r="D1721" t="s">
        <v>1219</v>
      </c>
      <c r="E1721" t="s">
        <v>1251</v>
      </c>
      <c r="F1721">
        <v>16012</v>
      </c>
      <c r="G1721">
        <v>7976</v>
      </c>
      <c r="H1721">
        <v>8036</v>
      </c>
      <c r="I1721">
        <v>7616</v>
      </c>
      <c r="J1721">
        <v>7718</v>
      </c>
      <c r="K1721">
        <v>99</v>
      </c>
      <c r="L1721">
        <v>62</v>
      </c>
      <c r="M1721">
        <v>65</v>
      </c>
      <c r="N1721">
        <v>49</v>
      </c>
      <c r="O1721">
        <v>50</v>
      </c>
      <c r="P1721">
        <v>66</v>
      </c>
      <c r="Q1721">
        <v>16</v>
      </c>
      <c r="R1721">
        <v>8</v>
      </c>
      <c r="S1721">
        <v>130</v>
      </c>
      <c r="T1721">
        <v>133</v>
      </c>
      <c r="U1721">
        <v>7235</v>
      </c>
      <c r="V1721">
        <v>7406</v>
      </c>
      <c r="W1721">
        <v>741</v>
      </c>
      <c r="X1721">
        <v>630</v>
      </c>
    </row>
    <row r="1722" spans="1:24" hidden="1" x14ac:dyDescent="0.25">
      <c r="A1722" s="74" t="str">
        <f t="shared" si="26"/>
        <v>31133</v>
      </c>
      <c r="B1722">
        <v>31</v>
      </c>
      <c r="C1722">
        <v>133</v>
      </c>
      <c r="D1722" t="s">
        <v>1219</v>
      </c>
      <c r="E1722" t="s">
        <v>795</v>
      </c>
      <c r="F1722">
        <v>2613</v>
      </c>
      <c r="G1722">
        <v>1289</v>
      </c>
      <c r="H1722">
        <v>1324</v>
      </c>
      <c r="I1722">
        <v>1254</v>
      </c>
      <c r="J1722">
        <v>1285</v>
      </c>
      <c r="K1722">
        <v>8</v>
      </c>
      <c r="L1722">
        <v>7</v>
      </c>
      <c r="M1722">
        <v>2</v>
      </c>
      <c r="N1722">
        <v>3</v>
      </c>
      <c r="O1722">
        <v>1</v>
      </c>
      <c r="P1722">
        <v>5</v>
      </c>
      <c r="Q1722">
        <v>0</v>
      </c>
      <c r="R1722">
        <v>0</v>
      </c>
      <c r="S1722">
        <v>24</v>
      </c>
      <c r="T1722">
        <v>24</v>
      </c>
      <c r="U1722">
        <v>1263</v>
      </c>
      <c r="V1722">
        <v>1300</v>
      </c>
      <c r="W1722">
        <v>26</v>
      </c>
      <c r="X1722">
        <v>24</v>
      </c>
    </row>
    <row r="1723" spans="1:24" hidden="1" x14ac:dyDescent="0.25">
      <c r="A1723" s="74" t="str">
        <f t="shared" si="26"/>
        <v>31135</v>
      </c>
      <c r="B1723">
        <v>31</v>
      </c>
      <c r="C1723">
        <v>135</v>
      </c>
      <c r="D1723" t="s">
        <v>1219</v>
      </c>
      <c r="E1723" t="s">
        <v>1252</v>
      </c>
      <c r="F1723">
        <v>2891</v>
      </c>
      <c r="G1723">
        <v>1479</v>
      </c>
      <c r="H1723">
        <v>1412</v>
      </c>
      <c r="I1723">
        <v>1447</v>
      </c>
      <c r="J1723">
        <v>1375</v>
      </c>
      <c r="K1723">
        <v>11</v>
      </c>
      <c r="L1723">
        <v>11</v>
      </c>
      <c r="M1723">
        <v>4</v>
      </c>
      <c r="N1723">
        <v>5</v>
      </c>
      <c r="O1723">
        <v>0</v>
      </c>
      <c r="P1723">
        <v>6</v>
      </c>
      <c r="Q1723">
        <v>3</v>
      </c>
      <c r="R1723">
        <v>0</v>
      </c>
      <c r="S1723">
        <v>14</v>
      </c>
      <c r="T1723">
        <v>15</v>
      </c>
      <c r="U1723">
        <v>1411</v>
      </c>
      <c r="V1723">
        <v>1354</v>
      </c>
      <c r="W1723">
        <v>68</v>
      </c>
      <c r="X1723">
        <v>58</v>
      </c>
    </row>
    <row r="1724" spans="1:24" hidden="1" x14ac:dyDescent="0.25">
      <c r="A1724" s="74" t="str">
        <f t="shared" si="26"/>
        <v>31137</v>
      </c>
      <c r="B1724">
        <v>31</v>
      </c>
      <c r="C1724">
        <v>137</v>
      </c>
      <c r="D1724" t="s">
        <v>1219</v>
      </c>
      <c r="E1724" t="s">
        <v>1167</v>
      </c>
      <c r="F1724">
        <v>9034</v>
      </c>
      <c r="G1724">
        <v>4527</v>
      </c>
      <c r="H1724">
        <v>4507</v>
      </c>
      <c r="I1724">
        <v>4401</v>
      </c>
      <c r="J1724">
        <v>4359</v>
      </c>
      <c r="K1724">
        <v>16</v>
      </c>
      <c r="L1724">
        <v>19</v>
      </c>
      <c r="M1724">
        <v>38</v>
      </c>
      <c r="N1724">
        <v>38</v>
      </c>
      <c r="O1724">
        <v>13</v>
      </c>
      <c r="P1724">
        <v>29</v>
      </c>
      <c r="Q1724">
        <v>3</v>
      </c>
      <c r="R1724">
        <v>1</v>
      </c>
      <c r="S1724">
        <v>56</v>
      </c>
      <c r="T1724">
        <v>61</v>
      </c>
      <c r="U1724">
        <v>4257</v>
      </c>
      <c r="V1724">
        <v>4250</v>
      </c>
      <c r="W1724">
        <v>270</v>
      </c>
      <c r="X1724">
        <v>257</v>
      </c>
    </row>
    <row r="1725" spans="1:24" hidden="1" x14ac:dyDescent="0.25">
      <c r="A1725" s="74" t="str">
        <f t="shared" si="26"/>
        <v>31139</v>
      </c>
      <c r="B1725">
        <v>31</v>
      </c>
      <c r="C1725">
        <v>139</v>
      </c>
      <c r="D1725" t="s">
        <v>1219</v>
      </c>
      <c r="E1725" t="s">
        <v>543</v>
      </c>
      <c r="F1725">
        <v>7148</v>
      </c>
      <c r="G1725">
        <v>3619</v>
      </c>
      <c r="H1725">
        <v>3529</v>
      </c>
      <c r="I1725">
        <v>3521</v>
      </c>
      <c r="J1725">
        <v>3449</v>
      </c>
      <c r="K1725">
        <v>28</v>
      </c>
      <c r="L1725">
        <v>14</v>
      </c>
      <c r="M1725">
        <v>21</v>
      </c>
      <c r="N1725">
        <v>14</v>
      </c>
      <c r="O1725">
        <v>10</v>
      </c>
      <c r="P1725">
        <v>15</v>
      </c>
      <c r="Q1725">
        <v>0</v>
      </c>
      <c r="R1725">
        <v>1</v>
      </c>
      <c r="S1725">
        <v>39</v>
      </c>
      <c r="T1725">
        <v>36</v>
      </c>
      <c r="U1725">
        <v>3538</v>
      </c>
      <c r="V1725">
        <v>3448</v>
      </c>
      <c r="W1725">
        <v>81</v>
      </c>
      <c r="X1725">
        <v>81</v>
      </c>
    </row>
    <row r="1726" spans="1:24" hidden="1" x14ac:dyDescent="0.25">
      <c r="A1726" s="74" t="str">
        <f t="shared" si="26"/>
        <v>31141</v>
      </c>
      <c r="B1726">
        <v>31</v>
      </c>
      <c r="C1726">
        <v>141</v>
      </c>
      <c r="D1726" t="s">
        <v>1219</v>
      </c>
      <c r="E1726" t="s">
        <v>1168</v>
      </c>
      <c r="F1726">
        <v>33470</v>
      </c>
      <c r="G1726">
        <v>17009</v>
      </c>
      <c r="H1726">
        <v>16461</v>
      </c>
      <c r="I1726">
        <v>16096</v>
      </c>
      <c r="J1726">
        <v>15675</v>
      </c>
      <c r="K1726">
        <v>254</v>
      </c>
      <c r="L1726">
        <v>180</v>
      </c>
      <c r="M1726">
        <v>230</v>
      </c>
      <c r="N1726">
        <v>224</v>
      </c>
      <c r="O1726">
        <v>206</v>
      </c>
      <c r="P1726">
        <v>168</v>
      </c>
      <c r="Q1726">
        <v>26</v>
      </c>
      <c r="R1726">
        <v>25</v>
      </c>
      <c r="S1726">
        <v>197</v>
      </c>
      <c r="T1726">
        <v>189</v>
      </c>
      <c r="U1726">
        <v>13394</v>
      </c>
      <c r="V1726">
        <v>13255</v>
      </c>
      <c r="W1726">
        <v>3615</v>
      </c>
      <c r="X1726">
        <v>3206</v>
      </c>
    </row>
    <row r="1727" spans="1:24" hidden="1" x14ac:dyDescent="0.25">
      <c r="A1727" s="74" t="str">
        <f t="shared" si="26"/>
        <v>31143</v>
      </c>
      <c r="B1727">
        <v>31</v>
      </c>
      <c r="C1727">
        <v>143</v>
      </c>
      <c r="D1727" t="s">
        <v>1219</v>
      </c>
      <c r="E1727" t="s">
        <v>68</v>
      </c>
      <c r="F1727">
        <v>5213</v>
      </c>
      <c r="G1727">
        <v>2602</v>
      </c>
      <c r="H1727">
        <v>2611</v>
      </c>
      <c r="I1727">
        <v>2532</v>
      </c>
      <c r="J1727">
        <v>2542</v>
      </c>
      <c r="K1727">
        <v>8</v>
      </c>
      <c r="L1727">
        <v>11</v>
      </c>
      <c r="M1727">
        <v>24</v>
      </c>
      <c r="N1727">
        <v>16</v>
      </c>
      <c r="O1727">
        <v>4</v>
      </c>
      <c r="P1727">
        <v>8</v>
      </c>
      <c r="Q1727">
        <v>2</v>
      </c>
      <c r="R1727">
        <v>1</v>
      </c>
      <c r="S1727">
        <v>32</v>
      </c>
      <c r="T1727">
        <v>33</v>
      </c>
      <c r="U1727">
        <v>2425</v>
      </c>
      <c r="V1727">
        <v>2466</v>
      </c>
      <c r="W1727">
        <v>177</v>
      </c>
      <c r="X1727">
        <v>145</v>
      </c>
    </row>
    <row r="1728" spans="1:24" hidden="1" x14ac:dyDescent="0.25">
      <c r="A1728" s="74" t="str">
        <f t="shared" si="26"/>
        <v>31145</v>
      </c>
      <c r="B1728">
        <v>31</v>
      </c>
      <c r="C1728">
        <v>145</v>
      </c>
      <c r="D1728" t="s">
        <v>1219</v>
      </c>
      <c r="E1728" t="s">
        <v>1253</v>
      </c>
      <c r="F1728">
        <v>10724</v>
      </c>
      <c r="G1728">
        <v>5349</v>
      </c>
      <c r="H1728">
        <v>5375</v>
      </c>
      <c r="I1728">
        <v>5113</v>
      </c>
      <c r="J1728">
        <v>5186</v>
      </c>
      <c r="K1728">
        <v>89</v>
      </c>
      <c r="L1728">
        <v>46</v>
      </c>
      <c r="M1728">
        <v>44</v>
      </c>
      <c r="N1728">
        <v>50</v>
      </c>
      <c r="O1728">
        <v>24</v>
      </c>
      <c r="P1728">
        <v>24</v>
      </c>
      <c r="Q1728">
        <v>2</v>
      </c>
      <c r="R1728">
        <v>1</v>
      </c>
      <c r="S1728">
        <v>77</v>
      </c>
      <c r="T1728">
        <v>68</v>
      </c>
      <c r="U1728">
        <v>5029</v>
      </c>
      <c r="V1728">
        <v>5092</v>
      </c>
      <c r="W1728">
        <v>320</v>
      </c>
      <c r="X1728">
        <v>283</v>
      </c>
    </row>
    <row r="1729" spans="1:24" hidden="1" x14ac:dyDescent="0.25">
      <c r="A1729" s="74" t="str">
        <f t="shared" si="26"/>
        <v>31147</v>
      </c>
      <c r="B1729">
        <v>31</v>
      </c>
      <c r="C1729">
        <v>147</v>
      </c>
      <c r="D1729" t="s">
        <v>1219</v>
      </c>
      <c r="E1729" t="s">
        <v>1254</v>
      </c>
      <c r="F1729">
        <v>7865</v>
      </c>
      <c r="G1729">
        <v>3957</v>
      </c>
      <c r="H1729">
        <v>3908</v>
      </c>
      <c r="I1729">
        <v>3664</v>
      </c>
      <c r="J1729">
        <v>3649</v>
      </c>
      <c r="K1729">
        <v>27</v>
      </c>
      <c r="L1729">
        <v>10</v>
      </c>
      <c r="M1729">
        <v>138</v>
      </c>
      <c r="N1729">
        <v>125</v>
      </c>
      <c r="O1729">
        <v>15</v>
      </c>
      <c r="P1729">
        <v>20</v>
      </c>
      <c r="Q1729">
        <v>0</v>
      </c>
      <c r="R1729">
        <v>1</v>
      </c>
      <c r="S1729">
        <v>113</v>
      </c>
      <c r="T1729">
        <v>103</v>
      </c>
      <c r="U1729">
        <v>3873</v>
      </c>
      <c r="V1729">
        <v>3846</v>
      </c>
      <c r="W1729">
        <v>84</v>
      </c>
      <c r="X1729">
        <v>62</v>
      </c>
    </row>
    <row r="1730" spans="1:24" hidden="1" x14ac:dyDescent="0.25">
      <c r="A1730" s="74" t="str">
        <f t="shared" ref="A1730:A1793" si="27">TEXT(B1730*1000+C1730,"00000")</f>
        <v>31149</v>
      </c>
      <c r="B1730">
        <v>31</v>
      </c>
      <c r="C1730">
        <v>149</v>
      </c>
      <c r="D1730" t="s">
        <v>1219</v>
      </c>
      <c r="E1730" t="s">
        <v>1089</v>
      </c>
      <c r="F1730">
        <v>1357</v>
      </c>
      <c r="G1730">
        <v>676</v>
      </c>
      <c r="H1730">
        <v>681</v>
      </c>
      <c r="I1730">
        <v>661</v>
      </c>
      <c r="J1730">
        <v>666</v>
      </c>
      <c r="K1730">
        <v>2</v>
      </c>
      <c r="L1730">
        <v>2</v>
      </c>
      <c r="M1730">
        <v>10</v>
      </c>
      <c r="N1730">
        <v>4</v>
      </c>
      <c r="O1730">
        <v>2</v>
      </c>
      <c r="P1730">
        <v>3</v>
      </c>
      <c r="Q1730">
        <v>0</v>
      </c>
      <c r="R1730">
        <v>0</v>
      </c>
      <c r="S1730">
        <v>1</v>
      </c>
      <c r="T1730">
        <v>6</v>
      </c>
      <c r="U1730">
        <v>666</v>
      </c>
      <c r="V1730">
        <v>665</v>
      </c>
      <c r="W1730">
        <v>10</v>
      </c>
      <c r="X1730">
        <v>16</v>
      </c>
    </row>
    <row r="1731" spans="1:24" hidden="1" x14ac:dyDescent="0.25">
      <c r="A1731" s="74" t="str">
        <f t="shared" si="27"/>
        <v>31151</v>
      </c>
      <c r="B1731">
        <v>31</v>
      </c>
      <c r="C1731">
        <v>151</v>
      </c>
      <c r="D1731" t="s">
        <v>1219</v>
      </c>
      <c r="E1731" t="s">
        <v>282</v>
      </c>
      <c r="F1731">
        <v>14224</v>
      </c>
      <c r="G1731">
        <v>7318</v>
      </c>
      <c r="H1731">
        <v>6906</v>
      </c>
      <c r="I1731">
        <v>6677</v>
      </c>
      <c r="J1731">
        <v>6308</v>
      </c>
      <c r="K1731">
        <v>146</v>
      </c>
      <c r="L1731">
        <v>110</v>
      </c>
      <c r="M1731">
        <v>113</v>
      </c>
      <c r="N1731">
        <v>122</v>
      </c>
      <c r="O1731">
        <v>221</v>
      </c>
      <c r="P1731">
        <v>216</v>
      </c>
      <c r="Q1731">
        <v>49</v>
      </c>
      <c r="R1731">
        <v>42</v>
      </c>
      <c r="S1731">
        <v>112</v>
      </c>
      <c r="T1731">
        <v>108</v>
      </c>
      <c r="U1731">
        <v>5302</v>
      </c>
      <c r="V1731">
        <v>5145</v>
      </c>
      <c r="W1731">
        <v>2016</v>
      </c>
      <c r="X1731">
        <v>1761</v>
      </c>
    </row>
    <row r="1732" spans="1:24" hidden="1" x14ac:dyDescent="0.25">
      <c r="A1732" s="74" t="str">
        <f t="shared" si="27"/>
        <v>31153</v>
      </c>
      <c r="B1732">
        <v>31</v>
      </c>
      <c r="C1732">
        <v>153</v>
      </c>
      <c r="D1732" t="s">
        <v>1219</v>
      </c>
      <c r="E1732" t="s">
        <v>1255</v>
      </c>
      <c r="F1732">
        <v>187196</v>
      </c>
      <c r="G1732">
        <v>93867</v>
      </c>
      <c r="H1732">
        <v>93329</v>
      </c>
      <c r="I1732">
        <v>83281</v>
      </c>
      <c r="J1732">
        <v>83003</v>
      </c>
      <c r="K1732">
        <v>4512</v>
      </c>
      <c r="L1732">
        <v>3697</v>
      </c>
      <c r="M1732">
        <v>717</v>
      </c>
      <c r="N1732">
        <v>743</v>
      </c>
      <c r="O1732">
        <v>2197</v>
      </c>
      <c r="P1732">
        <v>2773</v>
      </c>
      <c r="Q1732">
        <v>118</v>
      </c>
      <c r="R1732">
        <v>94</v>
      </c>
      <c r="S1732">
        <v>3042</v>
      </c>
      <c r="T1732">
        <v>3019</v>
      </c>
      <c r="U1732">
        <v>84026</v>
      </c>
      <c r="V1732">
        <v>84309</v>
      </c>
      <c r="W1732">
        <v>9841</v>
      </c>
      <c r="X1732">
        <v>9020</v>
      </c>
    </row>
    <row r="1733" spans="1:24" hidden="1" x14ac:dyDescent="0.25">
      <c r="A1733" s="74" t="str">
        <f t="shared" si="27"/>
        <v>31155</v>
      </c>
      <c r="B1733">
        <v>31</v>
      </c>
      <c r="C1733">
        <v>155</v>
      </c>
      <c r="D1733" t="s">
        <v>1219</v>
      </c>
      <c r="E1733" t="s">
        <v>1256</v>
      </c>
      <c r="F1733">
        <v>21578</v>
      </c>
      <c r="G1733">
        <v>10950</v>
      </c>
      <c r="H1733">
        <v>10628</v>
      </c>
      <c r="I1733">
        <v>10621</v>
      </c>
      <c r="J1733">
        <v>10301</v>
      </c>
      <c r="K1733">
        <v>76</v>
      </c>
      <c r="L1733">
        <v>49</v>
      </c>
      <c r="M1733">
        <v>56</v>
      </c>
      <c r="N1733">
        <v>53</v>
      </c>
      <c r="O1733">
        <v>44</v>
      </c>
      <c r="P1733">
        <v>52</v>
      </c>
      <c r="Q1733">
        <v>2</v>
      </c>
      <c r="R1733">
        <v>0</v>
      </c>
      <c r="S1733">
        <v>151</v>
      </c>
      <c r="T1733">
        <v>173</v>
      </c>
      <c r="U1733">
        <v>10669</v>
      </c>
      <c r="V1733">
        <v>10391</v>
      </c>
      <c r="W1733">
        <v>281</v>
      </c>
      <c r="X1733">
        <v>237</v>
      </c>
    </row>
    <row r="1734" spans="1:24" hidden="1" x14ac:dyDescent="0.25">
      <c r="A1734" s="74" t="str">
        <f t="shared" si="27"/>
        <v>31157</v>
      </c>
      <c r="B1734">
        <v>31</v>
      </c>
      <c r="C1734">
        <v>157</v>
      </c>
      <c r="D1734" t="s">
        <v>1219</v>
      </c>
      <c r="E1734" t="s">
        <v>1257</v>
      </c>
      <c r="F1734">
        <v>35618</v>
      </c>
      <c r="G1734">
        <v>17319</v>
      </c>
      <c r="H1734">
        <v>18299</v>
      </c>
      <c r="I1734">
        <v>16024</v>
      </c>
      <c r="J1734">
        <v>16980</v>
      </c>
      <c r="K1734">
        <v>280</v>
      </c>
      <c r="L1734">
        <v>165</v>
      </c>
      <c r="M1734">
        <v>594</v>
      </c>
      <c r="N1734">
        <v>647</v>
      </c>
      <c r="O1734">
        <v>135</v>
      </c>
      <c r="P1734">
        <v>177</v>
      </c>
      <c r="Q1734">
        <v>24</v>
      </c>
      <c r="R1734">
        <v>22</v>
      </c>
      <c r="S1734">
        <v>262</v>
      </c>
      <c r="T1734">
        <v>308</v>
      </c>
      <c r="U1734">
        <v>12996</v>
      </c>
      <c r="V1734">
        <v>14017</v>
      </c>
      <c r="W1734">
        <v>4323</v>
      </c>
      <c r="X1734">
        <v>4282</v>
      </c>
    </row>
    <row r="1735" spans="1:24" hidden="1" x14ac:dyDescent="0.25">
      <c r="A1735" s="74" t="str">
        <f t="shared" si="27"/>
        <v>31159</v>
      </c>
      <c r="B1735">
        <v>31</v>
      </c>
      <c r="C1735">
        <v>159</v>
      </c>
      <c r="D1735" t="s">
        <v>1219</v>
      </c>
      <c r="E1735" t="s">
        <v>804</v>
      </c>
      <c r="F1735">
        <v>17284</v>
      </c>
      <c r="G1735">
        <v>8842</v>
      </c>
      <c r="H1735">
        <v>8442</v>
      </c>
      <c r="I1735">
        <v>8539</v>
      </c>
      <c r="J1735">
        <v>8181</v>
      </c>
      <c r="K1735">
        <v>90</v>
      </c>
      <c r="L1735">
        <v>41</v>
      </c>
      <c r="M1735">
        <v>47</v>
      </c>
      <c r="N1735">
        <v>48</v>
      </c>
      <c r="O1735">
        <v>38</v>
      </c>
      <c r="P1735">
        <v>52</v>
      </c>
      <c r="Q1735">
        <v>2</v>
      </c>
      <c r="R1735">
        <v>0</v>
      </c>
      <c r="S1735">
        <v>126</v>
      </c>
      <c r="T1735">
        <v>120</v>
      </c>
      <c r="U1735">
        <v>8576</v>
      </c>
      <c r="V1735">
        <v>8256</v>
      </c>
      <c r="W1735">
        <v>266</v>
      </c>
      <c r="X1735">
        <v>186</v>
      </c>
    </row>
    <row r="1736" spans="1:24" hidden="1" x14ac:dyDescent="0.25">
      <c r="A1736" s="74" t="str">
        <f t="shared" si="27"/>
        <v>31161</v>
      </c>
      <c r="B1736">
        <v>31</v>
      </c>
      <c r="C1736">
        <v>161</v>
      </c>
      <c r="D1736" t="s">
        <v>1219</v>
      </c>
      <c r="E1736" t="s">
        <v>806</v>
      </c>
      <c r="F1736">
        <v>5246</v>
      </c>
      <c r="G1736">
        <v>2588</v>
      </c>
      <c r="H1736">
        <v>2658</v>
      </c>
      <c r="I1736">
        <v>2170</v>
      </c>
      <c r="J1736">
        <v>2236</v>
      </c>
      <c r="K1736">
        <v>10</v>
      </c>
      <c r="L1736">
        <v>10</v>
      </c>
      <c r="M1736">
        <v>293</v>
      </c>
      <c r="N1736">
        <v>289</v>
      </c>
      <c r="O1736">
        <v>10</v>
      </c>
      <c r="P1736">
        <v>13</v>
      </c>
      <c r="Q1736">
        <v>6</v>
      </c>
      <c r="R1736">
        <v>8</v>
      </c>
      <c r="S1736">
        <v>99</v>
      </c>
      <c r="T1736">
        <v>102</v>
      </c>
      <c r="U1736">
        <v>2420</v>
      </c>
      <c r="V1736">
        <v>2508</v>
      </c>
      <c r="W1736">
        <v>168</v>
      </c>
      <c r="X1736">
        <v>150</v>
      </c>
    </row>
    <row r="1737" spans="1:24" hidden="1" x14ac:dyDescent="0.25">
      <c r="A1737" s="74" t="str">
        <f t="shared" si="27"/>
        <v>31163</v>
      </c>
      <c r="B1737">
        <v>31</v>
      </c>
      <c r="C1737">
        <v>163</v>
      </c>
      <c r="D1737" t="s">
        <v>1219</v>
      </c>
      <c r="E1737" t="s">
        <v>69</v>
      </c>
      <c r="F1737">
        <v>3001</v>
      </c>
      <c r="G1737">
        <v>1473</v>
      </c>
      <c r="H1737">
        <v>1528</v>
      </c>
      <c r="I1737">
        <v>1450</v>
      </c>
      <c r="J1737">
        <v>1498</v>
      </c>
      <c r="K1737">
        <v>6</v>
      </c>
      <c r="L1737">
        <v>4</v>
      </c>
      <c r="M1737">
        <v>7</v>
      </c>
      <c r="N1737">
        <v>4</v>
      </c>
      <c r="O1737">
        <v>4</v>
      </c>
      <c r="P1737">
        <v>9</v>
      </c>
      <c r="Q1737">
        <v>0</v>
      </c>
      <c r="R1737">
        <v>0</v>
      </c>
      <c r="S1737">
        <v>6</v>
      </c>
      <c r="T1737">
        <v>13</v>
      </c>
      <c r="U1737">
        <v>1439</v>
      </c>
      <c r="V1737">
        <v>1495</v>
      </c>
      <c r="W1737">
        <v>34</v>
      </c>
      <c r="X1737">
        <v>33</v>
      </c>
    </row>
    <row r="1738" spans="1:24" hidden="1" x14ac:dyDescent="0.25">
      <c r="A1738" s="74" t="str">
        <f t="shared" si="27"/>
        <v>31165</v>
      </c>
      <c r="B1738">
        <v>31</v>
      </c>
      <c r="C1738">
        <v>165</v>
      </c>
      <c r="D1738" t="s">
        <v>1219</v>
      </c>
      <c r="E1738" t="s">
        <v>746</v>
      </c>
      <c r="F1738">
        <v>1166</v>
      </c>
      <c r="G1738">
        <v>603</v>
      </c>
      <c r="H1738">
        <v>563</v>
      </c>
      <c r="I1738">
        <v>576</v>
      </c>
      <c r="J1738">
        <v>540</v>
      </c>
      <c r="K1738">
        <v>3</v>
      </c>
      <c r="L1738">
        <v>1</v>
      </c>
      <c r="M1738">
        <v>9</v>
      </c>
      <c r="N1738">
        <v>9</v>
      </c>
      <c r="O1738">
        <v>2</v>
      </c>
      <c r="P1738">
        <v>1</v>
      </c>
      <c r="Q1738">
        <v>0</v>
      </c>
      <c r="R1738">
        <v>0</v>
      </c>
      <c r="S1738">
        <v>13</v>
      </c>
      <c r="T1738">
        <v>12</v>
      </c>
      <c r="U1738">
        <v>572</v>
      </c>
      <c r="V1738">
        <v>532</v>
      </c>
      <c r="W1738">
        <v>31</v>
      </c>
      <c r="X1738">
        <v>31</v>
      </c>
    </row>
    <row r="1739" spans="1:24" hidden="1" x14ac:dyDescent="0.25">
      <c r="A1739" s="74" t="str">
        <f t="shared" si="27"/>
        <v>31167</v>
      </c>
      <c r="B1739">
        <v>31</v>
      </c>
      <c r="C1739">
        <v>167</v>
      </c>
      <c r="D1739" t="s">
        <v>1219</v>
      </c>
      <c r="E1739" t="s">
        <v>809</v>
      </c>
      <c r="F1739">
        <v>5920</v>
      </c>
      <c r="G1739">
        <v>3004</v>
      </c>
      <c r="H1739">
        <v>2916</v>
      </c>
      <c r="I1739">
        <v>2896</v>
      </c>
      <c r="J1739">
        <v>2816</v>
      </c>
      <c r="K1739">
        <v>30</v>
      </c>
      <c r="L1739">
        <v>27</v>
      </c>
      <c r="M1739">
        <v>29</v>
      </c>
      <c r="N1739">
        <v>22</v>
      </c>
      <c r="O1739">
        <v>12</v>
      </c>
      <c r="P1739">
        <v>13</v>
      </c>
      <c r="Q1739">
        <v>1</v>
      </c>
      <c r="R1739">
        <v>0</v>
      </c>
      <c r="S1739">
        <v>36</v>
      </c>
      <c r="T1739">
        <v>38</v>
      </c>
      <c r="U1739">
        <v>2806</v>
      </c>
      <c r="V1739">
        <v>2779</v>
      </c>
      <c r="W1739">
        <v>198</v>
      </c>
      <c r="X1739">
        <v>137</v>
      </c>
    </row>
    <row r="1740" spans="1:24" hidden="1" x14ac:dyDescent="0.25">
      <c r="A1740" s="74" t="str">
        <f t="shared" si="27"/>
        <v>31169</v>
      </c>
      <c r="B1740">
        <v>31</v>
      </c>
      <c r="C1740">
        <v>169</v>
      </c>
      <c r="D1740" t="s">
        <v>1219</v>
      </c>
      <c r="E1740" t="s">
        <v>1258</v>
      </c>
      <c r="F1740">
        <v>5003</v>
      </c>
      <c r="G1740">
        <v>2482</v>
      </c>
      <c r="H1740">
        <v>2521</v>
      </c>
      <c r="I1740">
        <v>2423</v>
      </c>
      <c r="J1740">
        <v>2443</v>
      </c>
      <c r="K1740">
        <v>7</v>
      </c>
      <c r="L1740">
        <v>14</v>
      </c>
      <c r="M1740">
        <v>9</v>
      </c>
      <c r="N1740">
        <v>15</v>
      </c>
      <c r="O1740">
        <v>9</v>
      </c>
      <c r="P1740">
        <v>7</v>
      </c>
      <c r="Q1740">
        <v>1</v>
      </c>
      <c r="R1740">
        <v>0</v>
      </c>
      <c r="S1740">
        <v>33</v>
      </c>
      <c r="T1740">
        <v>42</v>
      </c>
      <c r="U1740">
        <v>2395</v>
      </c>
      <c r="V1740">
        <v>2452</v>
      </c>
      <c r="W1740">
        <v>87</v>
      </c>
      <c r="X1740">
        <v>69</v>
      </c>
    </row>
    <row r="1741" spans="1:24" hidden="1" x14ac:dyDescent="0.25">
      <c r="A1741" s="74" t="str">
        <f t="shared" si="27"/>
        <v>31171</v>
      </c>
      <c r="B1741">
        <v>31</v>
      </c>
      <c r="C1741">
        <v>171</v>
      </c>
      <c r="D1741" t="s">
        <v>1219</v>
      </c>
      <c r="E1741" t="s">
        <v>558</v>
      </c>
      <c r="F1741">
        <v>722</v>
      </c>
      <c r="G1741">
        <v>365</v>
      </c>
      <c r="H1741">
        <v>357</v>
      </c>
      <c r="I1741">
        <v>343</v>
      </c>
      <c r="J1741">
        <v>347</v>
      </c>
      <c r="K1741">
        <v>4</v>
      </c>
      <c r="L1741">
        <v>5</v>
      </c>
      <c r="M1741">
        <v>11</v>
      </c>
      <c r="N1741">
        <v>2</v>
      </c>
      <c r="O1741">
        <v>1</v>
      </c>
      <c r="P1741">
        <v>1</v>
      </c>
      <c r="Q1741">
        <v>0</v>
      </c>
      <c r="R1741">
        <v>0</v>
      </c>
      <c r="S1741">
        <v>6</v>
      </c>
      <c r="T1741">
        <v>2</v>
      </c>
      <c r="U1741">
        <v>348</v>
      </c>
      <c r="V1741">
        <v>346</v>
      </c>
      <c r="W1741">
        <v>17</v>
      </c>
      <c r="X1741">
        <v>11</v>
      </c>
    </row>
    <row r="1742" spans="1:24" hidden="1" x14ac:dyDescent="0.25">
      <c r="A1742" s="74" t="str">
        <f t="shared" si="27"/>
        <v>31173</v>
      </c>
      <c r="B1742">
        <v>31</v>
      </c>
      <c r="C1742">
        <v>173</v>
      </c>
      <c r="D1742" t="s">
        <v>1219</v>
      </c>
      <c r="E1742" t="s">
        <v>1259</v>
      </c>
      <c r="F1742">
        <v>7224</v>
      </c>
      <c r="G1742">
        <v>3573</v>
      </c>
      <c r="H1742">
        <v>3651</v>
      </c>
      <c r="I1742">
        <v>1358</v>
      </c>
      <c r="J1742">
        <v>1336</v>
      </c>
      <c r="K1742">
        <v>22</v>
      </c>
      <c r="L1742">
        <v>14</v>
      </c>
      <c r="M1742">
        <v>2058</v>
      </c>
      <c r="N1742">
        <v>2185</v>
      </c>
      <c r="O1742">
        <v>28</v>
      </c>
      <c r="P1742">
        <v>20</v>
      </c>
      <c r="Q1742">
        <v>2</v>
      </c>
      <c r="R1742">
        <v>0</v>
      </c>
      <c r="S1742">
        <v>105</v>
      </c>
      <c r="T1742">
        <v>96</v>
      </c>
      <c r="U1742">
        <v>3332</v>
      </c>
      <c r="V1742">
        <v>3442</v>
      </c>
      <c r="W1742">
        <v>241</v>
      </c>
      <c r="X1742">
        <v>209</v>
      </c>
    </row>
    <row r="1743" spans="1:24" hidden="1" x14ac:dyDescent="0.25">
      <c r="A1743" s="74" t="str">
        <f t="shared" si="27"/>
        <v>31175</v>
      </c>
      <c r="B1743">
        <v>31</v>
      </c>
      <c r="C1743">
        <v>175</v>
      </c>
      <c r="D1743" t="s">
        <v>1219</v>
      </c>
      <c r="E1743" t="s">
        <v>612</v>
      </c>
      <c r="F1743">
        <v>4158</v>
      </c>
      <c r="G1743">
        <v>2073</v>
      </c>
      <c r="H1743">
        <v>2085</v>
      </c>
      <c r="I1743">
        <v>2030</v>
      </c>
      <c r="J1743">
        <v>2035</v>
      </c>
      <c r="K1743">
        <v>7</v>
      </c>
      <c r="L1743">
        <v>10</v>
      </c>
      <c r="M1743">
        <v>4</v>
      </c>
      <c r="N1743">
        <v>9</v>
      </c>
      <c r="O1743">
        <v>6</v>
      </c>
      <c r="P1743">
        <v>11</v>
      </c>
      <c r="Q1743">
        <v>1</v>
      </c>
      <c r="R1743">
        <v>1</v>
      </c>
      <c r="S1743">
        <v>25</v>
      </c>
      <c r="T1743">
        <v>19</v>
      </c>
      <c r="U1743">
        <v>1980</v>
      </c>
      <c r="V1743">
        <v>2035</v>
      </c>
      <c r="W1743">
        <v>93</v>
      </c>
      <c r="X1743">
        <v>50</v>
      </c>
    </row>
    <row r="1744" spans="1:24" hidden="1" x14ac:dyDescent="0.25">
      <c r="A1744" s="74" t="str">
        <f t="shared" si="27"/>
        <v>31177</v>
      </c>
      <c r="B1744">
        <v>31</v>
      </c>
      <c r="C1744">
        <v>177</v>
      </c>
      <c r="D1744" t="s">
        <v>1219</v>
      </c>
      <c r="E1744" t="s">
        <v>75</v>
      </c>
      <c r="F1744">
        <v>20729</v>
      </c>
      <c r="G1744">
        <v>10397</v>
      </c>
      <c r="H1744">
        <v>10332</v>
      </c>
      <c r="I1744">
        <v>10046</v>
      </c>
      <c r="J1744">
        <v>10031</v>
      </c>
      <c r="K1744">
        <v>94</v>
      </c>
      <c r="L1744">
        <v>76</v>
      </c>
      <c r="M1744">
        <v>59</v>
      </c>
      <c r="N1744">
        <v>35</v>
      </c>
      <c r="O1744">
        <v>51</v>
      </c>
      <c r="P1744">
        <v>41</v>
      </c>
      <c r="Q1744">
        <v>8</v>
      </c>
      <c r="R1744">
        <v>11</v>
      </c>
      <c r="S1744">
        <v>139</v>
      </c>
      <c r="T1744">
        <v>138</v>
      </c>
      <c r="U1744">
        <v>10057</v>
      </c>
      <c r="V1744">
        <v>10055</v>
      </c>
      <c r="W1744">
        <v>340</v>
      </c>
      <c r="X1744">
        <v>277</v>
      </c>
    </row>
    <row r="1745" spans="1:24" hidden="1" x14ac:dyDescent="0.25">
      <c r="A1745" s="74" t="str">
        <f t="shared" si="27"/>
        <v>31179</v>
      </c>
      <c r="B1745">
        <v>31</v>
      </c>
      <c r="C1745">
        <v>179</v>
      </c>
      <c r="D1745" t="s">
        <v>1219</v>
      </c>
      <c r="E1745" t="s">
        <v>569</v>
      </c>
      <c r="F1745">
        <v>9385</v>
      </c>
      <c r="G1745">
        <v>4712</v>
      </c>
      <c r="H1745">
        <v>4673</v>
      </c>
      <c r="I1745">
        <v>4473</v>
      </c>
      <c r="J1745">
        <v>4460</v>
      </c>
      <c r="K1745">
        <v>106</v>
      </c>
      <c r="L1745">
        <v>58</v>
      </c>
      <c r="M1745">
        <v>36</v>
      </c>
      <c r="N1745">
        <v>43</v>
      </c>
      <c r="O1745">
        <v>23</v>
      </c>
      <c r="P1745">
        <v>37</v>
      </c>
      <c r="Q1745">
        <v>7</v>
      </c>
      <c r="R1745">
        <v>6</v>
      </c>
      <c r="S1745">
        <v>67</v>
      </c>
      <c r="T1745">
        <v>69</v>
      </c>
      <c r="U1745">
        <v>4405</v>
      </c>
      <c r="V1745">
        <v>4365</v>
      </c>
      <c r="W1745">
        <v>307</v>
      </c>
      <c r="X1745">
        <v>308</v>
      </c>
    </row>
    <row r="1746" spans="1:24" hidden="1" x14ac:dyDescent="0.25">
      <c r="A1746" s="74" t="str">
        <f t="shared" si="27"/>
        <v>31181</v>
      </c>
      <c r="B1746">
        <v>31</v>
      </c>
      <c r="C1746">
        <v>181</v>
      </c>
      <c r="D1746" t="s">
        <v>1219</v>
      </c>
      <c r="E1746" t="s">
        <v>570</v>
      </c>
      <c r="F1746">
        <v>3487</v>
      </c>
      <c r="G1746">
        <v>1734</v>
      </c>
      <c r="H1746">
        <v>1753</v>
      </c>
      <c r="I1746">
        <v>1675</v>
      </c>
      <c r="J1746">
        <v>1676</v>
      </c>
      <c r="K1746">
        <v>10</v>
      </c>
      <c r="L1746">
        <v>8</v>
      </c>
      <c r="M1746">
        <v>8</v>
      </c>
      <c r="N1746">
        <v>11</v>
      </c>
      <c r="O1746">
        <v>6</v>
      </c>
      <c r="P1746">
        <v>9</v>
      </c>
      <c r="Q1746">
        <v>4</v>
      </c>
      <c r="R1746">
        <v>10</v>
      </c>
      <c r="S1746">
        <v>31</v>
      </c>
      <c r="T1746">
        <v>39</v>
      </c>
      <c r="U1746">
        <v>1641</v>
      </c>
      <c r="V1746">
        <v>1656</v>
      </c>
      <c r="W1746">
        <v>93</v>
      </c>
      <c r="X1746">
        <v>97</v>
      </c>
    </row>
    <row r="1747" spans="1:24" hidden="1" x14ac:dyDescent="0.25">
      <c r="A1747" s="74" t="str">
        <f t="shared" si="27"/>
        <v>31183</v>
      </c>
      <c r="B1747">
        <v>31</v>
      </c>
      <c r="C1747">
        <v>183</v>
      </c>
      <c r="D1747" t="s">
        <v>1219</v>
      </c>
      <c r="E1747" t="s">
        <v>76</v>
      </c>
      <c r="F1747">
        <v>783</v>
      </c>
      <c r="G1747">
        <v>398</v>
      </c>
      <c r="H1747">
        <v>385</v>
      </c>
      <c r="I1747">
        <v>389</v>
      </c>
      <c r="J1747">
        <v>376</v>
      </c>
      <c r="K1747">
        <v>0</v>
      </c>
      <c r="L1747">
        <v>0</v>
      </c>
      <c r="M1747">
        <v>2</v>
      </c>
      <c r="N1747">
        <v>2</v>
      </c>
      <c r="O1747">
        <v>0</v>
      </c>
      <c r="P1747">
        <v>3</v>
      </c>
      <c r="Q1747">
        <v>0</v>
      </c>
      <c r="R1747">
        <v>0</v>
      </c>
      <c r="S1747">
        <v>7</v>
      </c>
      <c r="T1747">
        <v>4</v>
      </c>
      <c r="U1747">
        <v>391</v>
      </c>
      <c r="V1747">
        <v>380</v>
      </c>
      <c r="W1747">
        <v>7</v>
      </c>
      <c r="X1747">
        <v>5</v>
      </c>
    </row>
    <row r="1748" spans="1:24" hidden="1" x14ac:dyDescent="0.25">
      <c r="A1748" s="74" t="str">
        <f t="shared" si="27"/>
        <v>31185</v>
      </c>
      <c r="B1748">
        <v>31</v>
      </c>
      <c r="C1748">
        <v>185</v>
      </c>
      <c r="D1748" t="s">
        <v>1219</v>
      </c>
      <c r="E1748" t="s">
        <v>950</v>
      </c>
      <c r="F1748">
        <v>13679</v>
      </c>
      <c r="G1748">
        <v>6702</v>
      </c>
      <c r="H1748">
        <v>6977</v>
      </c>
      <c r="I1748">
        <v>6410</v>
      </c>
      <c r="J1748">
        <v>6602</v>
      </c>
      <c r="K1748">
        <v>96</v>
      </c>
      <c r="L1748">
        <v>124</v>
      </c>
      <c r="M1748">
        <v>46</v>
      </c>
      <c r="N1748">
        <v>70</v>
      </c>
      <c r="O1748">
        <v>38</v>
      </c>
      <c r="P1748">
        <v>67</v>
      </c>
      <c r="Q1748">
        <v>6</v>
      </c>
      <c r="R1748">
        <v>4</v>
      </c>
      <c r="S1748">
        <v>106</v>
      </c>
      <c r="T1748">
        <v>110</v>
      </c>
      <c r="U1748">
        <v>6368</v>
      </c>
      <c r="V1748">
        <v>6593</v>
      </c>
      <c r="W1748">
        <v>334</v>
      </c>
      <c r="X1748">
        <v>384</v>
      </c>
    </row>
    <row r="1749" spans="1:24" hidden="1" x14ac:dyDescent="0.25">
      <c r="A1749" s="74" t="str">
        <f t="shared" si="27"/>
        <v>32001</v>
      </c>
      <c r="B1749">
        <v>32</v>
      </c>
      <c r="C1749">
        <v>1</v>
      </c>
      <c r="D1749" t="s">
        <v>273</v>
      </c>
      <c r="E1749" t="s">
        <v>1260</v>
      </c>
      <c r="F1749">
        <v>24909</v>
      </c>
      <c r="G1749">
        <v>12657</v>
      </c>
      <c r="H1749">
        <v>12252</v>
      </c>
      <c r="I1749">
        <v>10656</v>
      </c>
      <c r="J1749">
        <v>10283</v>
      </c>
      <c r="K1749">
        <v>378</v>
      </c>
      <c r="L1749">
        <v>256</v>
      </c>
      <c r="M1749">
        <v>659</v>
      </c>
      <c r="N1749">
        <v>723</v>
      </c>
      <c r="O1749">
        <v>317</v>
      </c>
      <c r="P1749">
        <v>430</v>
      </c>
      <c r="Q1749">
        <v>52</v>
      </c>
      <c r="R1749">
        <v>45</v>
      </c>
      <c r="S1749">
        <v>595</v>
      </c>
      <c r="T1749">
        <v>515</v>
      </c>
      <c r="U1749">
        <v>10798</v>
      </c>
      <c r="V1749">
        <v>10505</v>
      </c>
      <c r="W1749">
        <v>1859</v>
      </c>
      <c r="X1749">
        <v>1747</v>
      </c>
    </row>
    <row r="1750" spans="1:24" hidden="1" x14ac:dyDescent="0.25">
      <c r="A1750" s="74" t="str">
        <f t="shared" si="27"/>
        <v>32003</v>
      </c>
      <c r="B1750">
        <v>32</v>
      </c>
      <c r="C1750">
        <v>3</v>
      </c>
      <c r="D1750" t="s">
        <v>273</v>
      </c>
      <c r="E1750" t="s">
        <v>249</v>
      </c>
      <c r="F1750">
        <v>2266715</v>
      </c>
      <c r="G1750">
        <v>1130230</v>
      </c>
      <c r="H1750">
        <v>1136485</v>
      </c>
      <c r="I1750">
        <v>800797</v>
      </c>
      <c r="J1750">
        <v>775210</v>
      </c>
      <c r="K1750">
        <v>144257</v>
      </c>
      <c r="L1750">
        <v>151691</v>
      </c>
      <c r="M1750">
        <v>14225</v>
      </c>
      <c r="N1750">
        <v>13833</v>
      </c>
      <c r="O1750">
        <v>105857</v>
      </c>
      <c r="P1750">
        <v>128896</v>
      </c>
      <c r="Q1750">
        <v>9829</v>
      </c>
      <c r="R1750">
        <v>10062</v>
      </c>
      <c r="S1750">
        <v>55265</v>
      </c>
      <c r="T1750">
        <v>56793</v>
      </c>
      <c r="U1750">
        <v>768734</v>
      </c>
      <c r="V1750">
        <v>780703</v>
      </c>
      <c r="W1750">
        <v>361496</v>
      </c>
      <c r="X1750">
        <v>355782</v>
      </c>
    </row>
    <row r="1751" spans="1:24" hidden="1" x14ac:dyDescent="0.25">
      <c r="A1751" s="74" t="str">
        <f t="shared" si="27"/>
        <v>32005</v>
      </c>
      <c r="B1751">
        <v>32</v>
      </c>
      <c r="C1751">
        <v>5</v>
      </c>
      <c r="D1751" t="s">
        <v>273</v>
      </c>
      <c r="E1751" t="s">
        <v>51</v>
      </c>
      <c r="F1751">
        <v>48905</v>
      </c>
      <c r="G1751">
        <v>24552</v>
      </c>
      <c r="H1751">
        <v>24353</v>
      </c>
      <c r="I1751">
        <v>22573</v>
      </c>
      <c r="J1751">
        <v>22219</v>
      </c>
      <c r="K1751">
        <v>252</v>
      </c>
      <c r="L1751">
        <v>226</v>
      </c>
      <c r="M1751">
        <v>558</v>
      </c>
      <c r="N1751">
        <v>542</v>
      </c>
      <c r="O1751">
        <v>377</v>
      </c>
      <c r="P1751">
        <v>538</v>
      </c>
      <c r="Q1751">
        <v>52</v>
      </c>
      <c r="R1751">
        <v>62</v>
      </c>
      <c r="S1751">
        <v>740</v>
      </c>
      <c r="T1751">
        <v>766</v>
      </c>
      <c r="U1751">
        <v>21216</v>
      </c>
      <c r="V1751">
        <v>21242</v>
      </c>
      <c r="W1751">
        <v>3336</v>
      </c>
      <c r="X1751">
        <v>3111</v>
      </c>
    </row>
    <row r="1752" spans="1:24" hidden="1" x14ac:dyDescent="0.25">
      <c r="A1752" s="74" t="str">
        <f t="shared" si="27"/>
        <v>32007</v>
      </c>
      <c r="B1752">
        <v>32</v>
      </c>
      <c r="C1752">
        <v>7</v>
      </c>
      <c r="D1752" t="s">
        <v>273</v>
      </c>
      <c r="E1752" t="s">
        <v>1261</v>
      </c>
      <c r="F1752">
        <v>52778</v>
      </c>
      <c r="G1752">
        <v>27428</v>
      </c>
      <c r="H1752">
        <v>25350</v>
      </c>
      <c r="I1752">
        <v>24218</v>
      </c>
      <c r="J1752">
        <v>22282</v>
      </c>
      <c r="K1752">
        <v>454</v>
      </c>
      <c r="L1752">
        <v>242</v>
      </c>
      <c r="M1752">
        <v>1655</v>
      </c>
      <c r="N1752">
        <v>1745</v>
      </c>
      <c r="O1752">
        <v>291</v>
      </c>
      <c r="P1752">
        <v>362</v>
      </c>
      <c r="Q1752">
        <v>85</v>
      </c>
      <c r="R1752">
        <v>60</v>
      </c>
      <c r="S1752">
        <v>725</v>
      </c>
      <c r="T1752">
        <v>659</v>
      </c>
      <c r="U1752">
        <v>20519</v>
      </c>
      <c r="V1752">
        <v>19241</v>
      </c>
      <c r="W1752">
        <v>6909</v>
      </c>
      <c r="X1752">
        <v>6109</v>
      </c>
    </row>
    <row r="1753" spans="1:24" hidden="1" x14ac:dyDescent="0.25">
      <c r="A1753" s="74" t="str">
        <f t="shared" si="27"/>
        <v>32009</v>
      </c>
      <c r="B1753">
        <v>32</v>
      </c>
      <c r="C1753">
        <v>9</v>
      </c>
      <c r="D1753" t="s">
        <v>273</v>
      </c>
      <c r="E1753" t="s">
        <v>1262</v>
      </c>
      <c r="F1753">
        <v>873</v>
      </c>
      <c r="G1753">
        <v>474</v>
      </c>
      <c r="H1753">
        <v>399</v>
      </c>
      <c r="I1753">
        <v>399</v>
      </c>
      <c r="J1753">
        <v>342</v>
      </c>
      <c r="K1753">
        <v>22</v>
      </c>
      <c r="L1753">
        <v>8</v>
      </c>
      <c r="M1753">
        <v>31</v>
      </c>
      <c r="N1753">
        <v>31</v>
      </c>
      <c r="O1753">
        <v>5</v>
      </c>
      <c r="P1753">
        <v>0</v>
      </c>
      <c r="Q1753">
        <v>1</v>
      </c>
      <c r="R1753">
        <v>0</v>
      </c>
      <c r="S1753">
        <v>16</v>
      </c>
      <c r="T1753">
        <v>18</v>
      </c>
      <c r="U1753">
        <v>383</v>
      </c>
      <c r="V1753">
        <v>322</v>
      </c>
      <c r="W1753">
        <v>91</v>
      </c>
      <c r="X1753">
        <v>77</v>
      </c>
    </row>
    <row r="1754" spans="1:24" hidden="1" x14ac:dyDescent="0.25">
      <c r="A1754" s="74" t="str">
        <f t="shared" si="27"/>
        <v>32011</v>
      </c>
      <c r="B1754">
        <v>32</v>
      </c>
      <c r="C1754">
        <v>11</v>
      </c>
      <c r="D1754" t="s">
        <v>273</v>
      </c>
      <c r="E1754" t="s">
        <v>1263</v>
      </c>
      <c r="F1754">
        <v>2029</v>
      </c>
      <c r="G1754">
        <v>1084</v>
      </c>
      <c r="H1754">
        <v>945</v>
      </c>
      <c r="I1754">
        <v>994</v>
      </c>
      <c r="J1754">
        <v>869</v>
      </c>
      <c r="K1754">
        <v>16</v>
      </c>
      <c r="L1754">
        <v>9</v>
      </c>
      <c r="M1754">
        <v>35</v>
      </c>
      <c r="N1754">
        <v>30</v>
      </c>
      <c r="O1754">
        <v>10</v>
      </c>
      <c r="P1754">
        <v>11</v>
      </c>
      <c r="Q1754">
        <v>1</v>
      </c>
      <c r="R1754">
        <v>2</v>
      </c>
      <c r="S1754">
        <v>28</v>
      </c>
      <c r="T1754">
        <v>24</v>
      </c>
      <c r="U1754">
        <v>929</v>
      </c>
      <c r="V1754">
        <v>832</v>
      </c>
      <c r="W1754">
        <v>155</v>
      </c>
      <c r="X1754">
        <v>113</v>
      </c>
    </row>
    <row r="1755" spans="1:24" hidden="1" x14ac:dyDescent="0.25">
      <c r="A1755" s="74" t="str">
        <f t="shared" si="27"/>
        <v>32013</v>
      </c>
      <c r="B1755">
        <v>32</v>
      </c>
      <c r="C1755">
        <v>13</v>
      </c>
      <c r="D1755" t="s">
        <v>273</v>
      </c>
      <c r="E1755" t="s">
        <v>305</v>
      </c>
      <c r="F1755">
        <v>16831</v>
      </c>
      <c r="G1755">
        <v>8748</v>
      </c>
      <c r="H1755">
        <v>8083</v>
      </c>
      <c r="I1755">
        <v>7851</v>
      </c>
      <c r="J1755">
        <v>7253</v>
      </c>
      <c r="K1755">
        <v>123</v>
      </c>
      <c r="L1755">
        <v>58</v>
      </c>
      <c r="M1755">
        <v>412</v>
      </c>
      <c r="N1755">
        <v>412</v>
      </c>
      <c r="O1755">
        <v>75</v>
      </c>
      <c r="P1755">
        <v>78</v>
      </c>
      <c r="Q1755">
        <v>34</v>
      </c>
      <c r="R1755">
        <v>22</v>
      </c>
      <c r="S1755">
        <v>253</v>
      </c>
      <c r="T1755">
        <v>260</v>
      </c>
      <c r="U1755">
        <v>6350</v>
      </c>
      <c r="V1755">
        <v>5845</v>
      </c>
      <c r="W1755">
        <v>2398</v>
      </c>
      <c r="X1755">
        <v>2238</v>
      </c>
    </row>
    <row r="1756" spans="1:24" hidden="1" x14ac:dyDescent="0.25">
      <c r="A1756" s="74" t="str">
        <f t="shared" si="27"/>
        <v>32015</v>
      </c>
      <c r="B1756">
        <v>32</v>
      </c>
      <c r="C1756">
        <v>15</v>
      </c>
      <c r="D1756" t="s">
        <v>273</v>
      </c>
      <c r="E1756" t="s">
        <v>1264</v>
      </c>
      <c r="F1756">
        <v>5532</v>
      </c>
      <c r="G1756">
        <v>2846</v>
      </c>
      <c r="H1756">
        <v>2686</v>
      </c>
      <c r="I1756">
        <v>2541</v>
      </c>
      <c r="J1756">
        <v>2388</v>
      </c>
      <c r="K1756">
        <v>30</v>
      </c>
      <c r="L1756">
        <v>23</v>
      </c>
      <c r="M1756">
        <v>178</v>
      </c>
      <c r="N1756">
        <v>147</v>
      </c>
      <c r="O1756">
        <v>19</v>
      </c>
      <c r="P1756">
        <v>45</v>
      </c>
      <c r="Q1756">
        <v>1</v>
      </c>
      <c r="R1756">
        <v>0</v>
      </c>
      <c r="S1756">
        <v>77</v>
      </c>
      <c r="T1756">
        <v>83</v>
      </c>
      <c r="U1756">
        <v>2170</v>
      </c>
      <c r="V1756">
        <v>2081</v>
      </c>
      <c r="W1756">
        <v>676</v>
      </c>
      <c r="X1756">
        <v>605</v>
      </c>
    </row>
    <row r="1757" spans="1:24" hidden="1" x14ac:dyDescent="0.25">
      <c r="A1757" s="74" t="str">
        <f t="shared" si="27"/>
        <v>32017</v>
      </c>
      <c r="B1757">
        <v>32</v>
      </c>
      <c r="C1757">
        <v>17</v>
      </c>
      <c r="D1757" t="s">
        <v>273</v>
      </c>
      <c r="E1757" t="s">
        <v>62</v>
      </c>
      <c r="F1757">
        <v>5183</v>
      </c>
      <c r="G1757">
        <v>2770</v>
      </c>
      <c r="H1757">
        <v>2413</v>
      </c>
      <c r="I1757">
        <v>2481</v>
      </c>
      <c r="J1757">
        <v>2250</v>
      </c>
      <c r="K1757">
        <v>142</v>
      </c>
      <c r="L1757">
        <v>29</v>
      </c>
      <c r="M1757">
        <v>49</v>
      </c>
      <c r="N1757">
        <v>47</v>
      </c>
      <c r="O1757">
        <v>17</v>
      </c>
      <c r="P1757">
        <v>21</v>
      </c>
      <c r="Q1757">
        <v>11</v>
      </c>
      <c r="R1757">
        <v>8</v>
      </c>
      <c r="S1757">
        <v>70</v>
      </c>
      <c r="T1757">
        <v>58</v>
      </c>
      <c r="U1757">
        <v>2541</v>
      </c>
      <c r="V1757">
        <v>2237</v>
      </c>
      <c r="W1757">
        <v>229</v>
      </c>
      <c r="X1757">
        <v>176</v>
      </c>
    </row>
    <row r="1758" spans="1:24" hidden="1" x14ac:dyDescent="0.25">
      <c r="A1758" s="74" t="str">
        <f t="shared" si="27"/>
        <v>32019</v>
      </c>
      <c r="B1758">
        <v>32</v>
      </c>
      <c r="C1758">
        <v>19</v>
      </c>
      <c r="D1758" t="s">
        <v>273</v>
      </c>
      <c r="E1758" t="s">
        <v>732</v>
      </c>
      <c r="F1758">
        <v>57510</v>
      </c>
      <c r="G1758">
        <v>29404</v>
      </c>
      <c r="H1758">
        <v>28106</v>
      </c>
      <c r="I1758">
        <v>26346</v>
      </c>
      <c r="J1758">
        <v>25061</v>
      </c>
      <c r="K1758">
        <v>485</v>
      </c>
      <c r="L1758">
        <v>341</v>
      </c>
      <c r="M1758">
        <v>977</v>
      </c>
      <c r="N1758">
        <v>979</v>
      </c>
      <c r="O1758">
        <v>379</v>
      </c>
      <c r="P1758">
        <v>537</v>
      </c>
      <c r="Q1758">
        <v>97</v>
      </c>
      <c r="R1758">
        <v>88</v>
      </c>
      <c r="S1758">
        <v>1120</v>
      </c>
      <c r="T1758">
        <v>1100</v>
      </c>
      <c r="U1758">
        <v>23783</v>
      </c>
      <c r="V1758">
        <v>23330</v>
      </c>
      <c r="W1758">
        <v>5621</v>
      </c>
      <c r="X1758">
        <v>4776</v>
      </c>
    </row>
    <row r="1759" spans="1:24" hidden="1" x14ac:dyDescent="0.25">
      <c r="A1759" s="74" t="str">
        <f t="shared" si="27"/>
        <v>32021</v>
      </c>
      <c r="B1759">
        <v>32</v>
      </c>
      <c r="C1759">
        <v>21</v>
      </c>
      <c r="D1759" t="s">
        <v>273</v>
      </c>
      <c r="E1759" t="s">
        <v>384</v>
      </c>
      <c r="F1759">
        <v>4505</v>
      </c>
      <c r="G1759">
        <v>2232</v>
      </c>
      <c r="H1759">
        <v>2273</v>
      </c>
      <c r="I1759">
        <v>1545</v>
      </c>
      <c r="J1759">
        <v>1544</v>
      </c>
      <c r="K1759">
        <v>116</v>
      </c>
      <c r="L1759">
        <v>98</v>
      </c>
      <c r="M1759">
        <v>375</v>
      </c>
      <c r="N1759">
        <v>446</v>
      </c>
      <c r="O1759">
        <v>69</v>
      </c>
      <c r="P1759">
        <v>86</v>
      </c>
      <c r="Q1759">
        <v>4</v>
      </c>
      <c r="R1759">
        <v>6</v>
      </c>
      <c r="S1759">
        <v>123</v>
      </c>
      <c r="T1759">
        <v>93</v>
      </c>
      <c r="U1759">
        <v>1917</v>
      </c>
      <c r="V1759">
        <v>1994</v>
      </c>
      <c r="W1759">
        <v>315</v>
      </c>
      <c r="X1759">
        <v>279</v>
      </c>
    </row>
    <row r="1760" spans="1:24" hidden="1" x14ac:dyDescent="0.25">
      <c r="A1760" s="74" t="str">
        <f t="shared" si="27"/>
        <v>32023</v>
      </c>
      <c r="B1760">
        <v>32</v>
      </c>
      <c r="C1760">
        <v>23</v>
      </c>
      <c r="D1760" t="s">
        <v>273</v>
      </c>
      <c r="E1760" t="s">
        <v>1265</v>
      </c>
      <c r="F1760">
        <v>46523</v>
      </c>
      <c r="G1760">
        <v>23788</v>
      </c>
      <c r="H1760">
        <v>22735</v>
      </c>
      <c r="I1760">
        <v>21040</v>
      </c>
      <c r="J1760">
        <v>20150</v>
      </c>
      <c r="K1760">
        <v>1056</v>
      </c>
      <c r="L1760">
        <v>668</v>
      </c>
      <c r="M1760">
        <v>464</v>
      </c>
      <c r="N1760">
        <v>400</v>
      </c>
      <c r="O1760">
        <v>284</v>
      </c>
      <c r="P1760">
        <v>589</v>
      </c>
      <c r="Q1760">
        <v>154</v>
      </c>
      <c r="R1760">
        <v>147</v>
      </c>
      <c r="S1760">
        <v>790</v>
      </c>
      <c r="T1760">
        <v>781</v>
      </c>
      <c r="U1760">
        <v>20093</v>
      </c>
      <c r="V1760">
        <v>19299</v>
      </c>
      <c r="W1760">
        <v>3695</v>
      </c>
      <c r="X1760">
        <v>3436</v>
      </c>
    </row>
    <row r="1761" spans="1:24" hidden="1" x14ac:dyDescent="0.25">
      <c r="A1761" s="74" t="str">
        <f t="shared" si="27"/>
        <v>32027</v>
      </c>
      <c r="B1761">
        <v>32</v>
      </c>
      <c r="C1761">
        <v>27</v>
      </c>
      <c r="D1761" t="s">
        <v>273</v>
      </c>
      <c r="E1761" t="s">
        <v>1266</v>
      </c>
      <c r="F1761">
        <v>6725</v>
      </c>
      <c r="G1761">
        <v>4341</v>
      </c>
      <c r="H1761">
        <v>2384</v>
      </c>
      <c r="I1761">
        <v>3719</v>
      </c>
      <c r="J1761">
        <v>2041</v>
      </c>
      <c r="K1761">
        <v>285</v>
      </c>
      <c r="L1761">
        <v>24</v>
      </c>
      <c r="M1761">
        <v>158</v>
      </c>
      <c r="N1761">
        <v>156</v>
      </c>
      <c r="O1761">
        <v>62</v>
      </c>
      <c r="P1761">
        <v>33</v>
      </c>
      <c r="Q1761">
        <v>11</v>
      </c>
      <c r="R1761">
        <v>13</v>
      </c>
      <c r="S1761">
        <v>106</v>
      </c>
      <c r="T1761">
        <v>117</v>
      </c>
      <c r="U1761">
        <v>3253</v>
      </c>
      <c r="V1761">
        <v>1804</v>
      </c>
      <c r="W1761">
        <v>1088</v>
      </c>
      <c r="X1761">
        <v>580</v>
      </c>
    </row>
    <row r="1762" spans="1:24" hidden="1" x14ac:dyDescent="0.25">
      <c r="A1762" s="74" t="str">
        <f t="shared" si="27"/>
        <v>32029</v>
      </c>
      <c r="B1762">
        <v>32</v>
      </c>
      <c r="C1762">
        <v>29</v>
      </c>
      <c r="D1762" t="s">
        <v>273</v>
      </c>
      <c r="E1762" t="s">
        <v>1267</v>
      </c>
      <c r="F1762">
        <v>4123</v>
      </c>
      <c r="G1762">
        <v>2113</v>
      </c>
      <c r="H1762">
        <v>2010</v>
      </c>
      <c r="I1762">
        <v>1935</v>
      </c>
      <c r="J1762">
        <v>1814</v>
      </c>
      <c r="K1762">
        <v>43</v>
      </c>
      <c r="L1762">
        <v>28</v>
      </c>
      <c r="M1762">
        <v>38</v>
      </c>
      <c r="N1762">
        <v>41</v>
      </c>
      <c r="O1762">
        <v>37</v>
      </c>
      <c r="P1762">
        <v>61</v>
      </c>
      <c r="Q1762">
        <v>7</v>
      </c>
      <c r="R1762">
        <v>15</v>
      </c>
      <c r="S1762">
        <v>53</v>
      </c>
      <c r="T1762">
        <v>51</v>
      </c>
      <c r="U1762">
        <v>1946</v>
      </c>
      <c r="V1762">
        <v>1847</v>
      </c>
      <c r="W1762">
        <v>167</v>
      </c>
      <c r="X1762">
        <v>163</v>
      </c>
    </row>
    <row r="1763" spans="1:24" hidden="1" x14ac:dyDescent="0.25">
      <c r="A1763" s="74" t="str">
        <f t="shared" si="27"/>
        <v>32031</v>
      </c>
      <c r="B1763">
        <v>32</v>
      </c>
      <c r="C1763">
        <v>31</v>
      </c>
      <c r="D1763" t="s">
        <v>273</v>
      </c>
      <c r="E1763" t="s">
        <v>1268</v>
      </c>
      <c r="F1763">
        <v>471519</v>
      </c>
      <c r="G1763">
        <v>237894</v>
      </c>
      <c r="H1763">
        <v>233625</v>
      </c>
      <c r="I1763">
        <v>202249</v>
      </c>
      <c r="J1763">
        <v>196729</v>
      </c>
      <c r="K1763">
        <v>7205</v>
      </c>
      <c r="L1763">
        <v>5931</v>
      </c>
      <c r="M1763">
        <v>5146</v>
      </c>
      <c r="N1763">
        <v>5356</v>
      </c>
      <c r="O1763">
        <v>12521</v>
      </c>
      <c r="P1763">
        <v>14622</v>
      </c>
      <c r="Q1763">
        <v>1778</v>
      </c>
      <c r="R1763">
        <v>1725</v>
      </c>
      <c r="S1763">
        <v>8995</v>
      </c>
      <c r="T1763">
        <v>9262</v>
      </c>
      <c r="U1763">
        <v>177783</v>
      </c>
      <c r="V1763">
        <v>175852</v>
      </c>
      <c r="W1763">
        <v>60111</v>
      </c>
      <c r="X1763">
        <v>57773</v>
      </c>
    </row>
    <row r="1764" spans="1:24" hidden="1" x14ac:dyDescent="0.25">
      <c r="A1764" s="74" t="str">
        <f t="shared" si="27"/>
        <v>32033</v>
      </c>
      <c r="B1764">
        <v>32</v>
      </c>
      <c r="C1764">
        <v>33</v>
      </c>
      <c r="D1764" t="s">
        <v>273</v>
      </c>
      <c r="E1764" t="s">
        <v>1269</v>
      </c>
      <c r="F1764">
        <v>9580</v>
      </c>
      <c r="G1764">
        <v>5579</v>
      </c>
      <c r="H1764">
        <v>4001</v>
      </c>
      <c r="I1764">
        <v>4672</v>
      </c>
      <c r="J1764">
        <v>3526</v>
      </c>
      <c r="K1764">
        <v>441</v>
      </c>
      <c r="L1764">
        <v>49</v>
      </c>
      <c r="M1764">
        <v>258</v>
      </c>
      <c r="N1764">
        <v>232</v>
      </c>
      <c r="O1764">
        <v>59</v>
      </c>
      <c r="P1764">
        <v>50</v>
      </c>
      <c r="Q1764">
        <v>6</v>
      </c>
      <c r="R1764">
        <v>10</v>
      </c>
      <c r="S1764">
        <v>143</v>
      </c>
      <c r="T1764">
        <v>134</v>
      </c>
      <c r="U1764">
        <v>4586</v>
      </c>
      <c r="V1764">
        <v>3394</v>
      </c>
      <c r="W1764">
        <v>993</v>
      </c>
      <c r="X1764">
        <v>607</v>
      </c>
    </row>
    <row r="1765" spans="1:24" hidden="1" x14ac:dyDescent="0.25">
      <c r="A1765" s="74" t="str">
        <f t="shared" si="27"/>
        <v>32510</v>
      </c>
      <c r="B1765">
        <v>32</v>
      </c>
      <c r="C1765">
        <v>510</v>
      </c>
      <c r="D1765" t="s">
        <v>273</v>
      </c>
      <c r="E1765" t="s">
        <v>1270</v>
      </c>
      <c r="F1765">
        <v>55916</v>
      </c>
      <c r="G1765">
        <v>28687</v>
      </c>
      <c r="H1765">
        <v>27229</v>
      </c>
      <c r="I1765">
        <v>25187</v>
      </c>
      <c r="J1765">
        <v>24388</v>
      </c>
      <c r="K1765">
        <v>961</v>
      </c>
      <c r="L1765">
        <v>356</v>
      </c>
      <c r="M1765">
        <v>858</v>
      </c>
      <c r="N1765">
        <v>750</v>
      </c>
      <c r="O1765">
        <v>709</v>
      </c>
      <c r="P1765">
        <v>719</v>
      </c>
      <c r="Q1765">
        <v>109</v>
      </c>
      <c r="R1765">
        <v>88</v>
      </c>
      <c r="S1765">
        <v>863</v>
      </c>
      <c r="T1765">
        <v>928</v>
      </c>
      <c r="U1765">
        <v>21442</v>
      </c>
      <c r="V1765">
        <v>20585</v>
      </c>
      <c r="W1765">
        <v>7245</v>
      </c>
      <c r="X1765">
        <v>6644</v>
      </c>
    </row>
    <row r="1766" spans="1:24" hidden="1" x14ac:dyDescent="0.25">
      <c r="A1766" s="74" t="str">
        <f t="shared" si="27"/>
        <v>33001</v>
      </c>
      <c r="B1766">
        <v>33</v>
      </c>
      <c r="C1766">
        <v>1</v>
      </c>
      <c r="D1766" t="s">
        <v>1271</v>
      </c>
      <c r="E1766" t="s">
        <v>1272</v>
      </c>
      <c r="F1766">
        <v>61303</v>
      </c>
      <c r="G1766">
        <v>30277</v>
      </c>
      <c r="H1766">
        <v>31026</v>
      </c>
      <c r="I1766">
        <v>29140</v>
      </c>
      <c r="J1766">
        <v>29890</v>
      </c>
      <c r="K1766">
        <v>269</v>
      </c>
      <c r="L1766">
        <v>147</v>
      </c>
      <c r="M1766">
        <v>119</v>
      </c>
      <c r="N1766">
        <v>82</v>
      </c>
      <c r="O1766">
        <v>272</v>
      </c>
      <c r="P1766">
        <v>435</v>
      </c>
      <c r="Q1766">
        <v>12</v>
      </c>
      <c r="R1766">
        <v>10</v>
      </c>
      <c r="S1766">
        <v>465</v>
      </c>
      <c r="T1766">
        <v>462</v>
      </c>
      <c r="U1766">
        <v>29706</v>
      </c>
      <c r="V1766">
        <v>30501</v>
      </c>
      <c r="W1766">
        <v>571</v>
      </c>
      <c r="X1766">
        <v>525</v>
      </c>
    </row>
    <row r="1767" spans="1:24" hidden="1" x14ac:dyDescent="0.25">
      <c r="A1767" s="74" t="str">
        <f t="shared" si="27"/>
        <v>33003</v>
      </c>
      <c r="B1767">
        <v>33</v>
      </c>
      <c r="C1767">
        <v>3</v>
      </c>
      <c r="D1767" t="s">
        <v>1271</v>
      </c>
      <c r="E1767" t="s">
        <v>247</v>
      </c>
      <c r="F1767">
        <v>48910</v>
      </c>
      <c r="G1767">
        <v>24176</v>
      </c>
      <c r="H1767">
        <v>24734</v>
      </c>
      <c r="I1767">
        <v>23432</v>
      </c>
      <c r="J1767">
        <v>23979</v>
      </c>
      <c r="K1767">
        <v>168</v>
      </c>
      <c r="L1767">
        <v>152</v>
      </c>
      <c r="M1767">
        <v>81</v>
      </c>
      <c r="N1767">
        <v>92</v>
      </c>
      <c r="O1767">
        <v>162</v>
      </c>
      <c r="P1767">
        <v>212</v>
      </c>
      <c r="Q1767">
        <v>10</v>
      </c>
      <c r="R1767">
        <v>7</v>
      </c>
      <c r="S1767">
        <v>323</v>
      </c>
      <c r="T1767">
        <v>292</v>
      </c>
      <c r="U1767">
        <v>23799</v>
      </c>
      <c r="V1767">
        <v>24309</v>
      </c>
      <c r="W1767">
        <v>377</v>
      </c>
      <c r="X1767">
        <v>425</v>
      </c>
    </row>
    <row r="1768" spans="1:24" hidden="1" x14ac:dyDescent="0.25">
      <c r="A1768" s="74" t="str">
        <f t="shared" si="27"/>
        <v>33005</v>
      </c>
      <c r="B1768">
        <v>33</v>
      </c>
      <c r="C1768">
        <v>5</v>
      </c>
      <c r="D1768" t="s">
        <v>1271</v>
      </c>
      <c r="E1768" t="s">
        <v>1273</v>
      </c>
      <c r="F1768">
        <v>76085</v>
      </c>
      <c r="G1768">
        <v>37312</v>
      </c>
      <c r="H1768">
        <v>38773</v>
      </c>
      <c r="I1768">
        <v>35487</v>
      </c>
      <c r="J1768">
        <v>37135</v>
      </c>
      <c r="K1768">
        <v>399</v>
      </c>
      <c r="L1768">
        <v>251</v>
      </c>
      <c r="M1768">
        <v>136</v>
      </c>
      <c r="N1768">
        <v>109</v>
      </c>
      <c r="O1768">
        <v>643</v>
      </c>
      <c r="P1768">
        <v>650</v>
      </c>
      <c r="Q1768">
        <v>15</v>
      </c>
      <c r="R1768">
        <v>20</v>
      </c>
      <c r="S1768">
        <v>632</v>
      </c>
      <c r="T1768">
        <v>608</v>
      </c>
      <c r="U1768">
        <v>36545</v>
      </c>
      <c r="V1768">
        <v>38035</v>
      </c>
      <c r="W1768">
        <v>767</v>
      </c>
      <c r="X1768">
        <v>738</v>
      </c>
    </row>
    <row r="1769" spans="1:24" hidden="1" x14ac:dyDescent="0.25">
      <c r="A1769" s="74" t="str">
        <f t="shared" si="27"/>
        <v>33007</v>
      </c>
      <c r="B1769">
        <v>33</v>
      </c>
      <c r="C1769">
        <v>7</v>
      </c>
      <c r="D1769" t="s">
        <v>1271</v>
      </c>
      <c r="E1769" t="s">
        <v>47</v>
      </c>
      <c r="F1769">
        <v>31563</v>
      </c>
      <c r="G1769">
        <v>16587</v>
      </c>
      <c r="H1769">
        <v>14976</v>
      </c>
      <c r="I1769">
        <v>15965</v>
      </c>
      <c r="J1769">
        <v>14467</v>
      </c>
      <c r="K1769">
        <v>210</v>
      </c>
      <c r="L1769">
        <v>71</v>
      </c>
      <c r="M1769">
        <v>82</v>
      </c>
      <c r="N1769">
        <v>79</v>
      </c>
      <c r="O1769">
        <v>75</v>
      </c>
      <c r="P1769">
        <v>125</v>
      </c>
      <c r="Q1769">
        <v>2</v>
      </c>
      <c r="R1769">
        <v>2</v>
      </c>
      <c r="S1769">
        <v>253</v>
      </c>
      <c r="T1769">
        <v>232</v>
      </c>
      <c r="U1769">
        <v>16233</v>
      </c>
      <c r="V1769">
        <v>14730</v>
      </c>
      <c r="W1769">
        <v>354</v>
      </c>
      <c r="X1769">
        <v>246</v>
      </c>
    </row>
    <row r="1770" spans="1:24" hidden="1" x14ac:dyDescent="0.25">
      <c r="A1770" s="74" t="str">
        <f t="shared" si="27"/>
        <v>33009</v>
      </c>
      <c r="B1770">
        <v>33</v>
      </c>
      <c r="C1770">
        <v>9</v>
      </c>
      <c r="D1770" t="s">
        <v>1271</v>
      </c>
      <c r="E1770" t="s">
        <v>1274</v>
      </c>
      <c r="F1770">
        <v>89886</v>
      </c>
      <c r="G1770">
        <v>44388</v>
      </c>
      <c r="H1770">
        <v>45498</v>
      </c>
      <c r="I1770">
        <v>41118</v>
      </c>
      <c r="J1770">
        <v>42037</v>
      </c>
      <c r="K1770">
        <v>574</v>
      </c>
      <c r="L1770">
        <v>582</v>
      </c>
      <c r="M1770">
        <v>176</v>
      </c>
      <c r="N1770">
        <v>186</v>
      </c>
      <c r="O1770">
        <v>1652</v>
      </c>
      <c r="P1770">
        <v>1834</v>
      </c>
      <c r="Q1770">
        <v>18</v>
      </c>
      <c r="R1770">
        <v>14</v>
      </c>
      <c r="S1770">
        <v>850</v>
      </c>
      <c r="T1770">
        <v>845</v>
      </c>
      <c r="U1770">
        <v>43215</v>
      </c>
      <c r="V1770">
        <v>44392</v>
      </c>
      <c r="W1770">
        <v>1173</v>
      </c>
      <c r="X1770">
        <v>1106</v>
      </c>
    </row>
    <row r="1771" spans="1:24" hidden="1" x14ac:dyDescent="0.25">
      <c r="A1771" s="74" t="str">
        <f t="shared" si="27"/>
        <v>33011</v>
      </c>
      <c r="B1771">
        <v>33</v>
      </c>
      <c r="C1771">
        <v>11</v>
      </c>
      <c r="D1771" t="s">
        <v>1271</v>
      </c>
      <c r="E1771" t="s">
        <v>440</v>
      </c>
      <c r="F1771">
        <v>417025</v>
      </c>
      <c r="G1771">
        <v>207455</v>
      </c>
      <c r="H1771">
        <v>209570</v>
      </c>
      <c r="I1771">
        <v>185687</v>
      </c>
      <c r="J1771">
        <v>189227</v>
      </c>
      <c r="K1771">
        <v>7281</v>
      </c>
      <c r="L1771">
        <v>5950</v>
      </c>
      <c r="M1771">
        <v>734</v>
      </c>
      <c r="N1771">
        <v>580</v>
      </c>
      <c r="O1771">
        <v>9239</v>
      </c>
      <c r="P1771">
        <v>9346</v>
      </c>
      <c r="Q1771">
        <v>146</v>
      </c>
      <c r="R1771">
        <v>129</v>
      </c>
      <c r="S1771">
        <v>4368</v>
      </c>
      <c r="T1771">
        <v>4338</v>
      </c>
      <c r="U1771">
        <v>191771</v>
      </c>
      <c r="V1771">
        <v>194885</v>
      </c>
      <c r="W1771">
        <v>15684</v>
      </c>
      <c r="X1771">
        <v>14685</v>
      </c>
    </row>
    <row r="1772" spans="1:24" hidden="1" x14ac:dyDescent="0.25">
      <c r="A1772" s="74" t="str">
        <f t="shared" si="27"/>
        <v>33013</v>
      </c>
      <c r="B1772">
        <v>33</v>
      </c>
      <c r="C1772">
        <v>13</v>
      </c>
      <c r="D1772" t="s">
        <v>1271</v>
      </c>
      <c r="E1772" t="s">
        <v>1275</v>
      </c>
      <c r="F1772">
        <v>151391</v>
      </c>
      <c r="G1772">
        <v>74715</v>
      </c>
      <c r="H1772">
        <v>76676</v>
      </c>
      <c r="I1772">
        <v>70176</v>
      </c>
      <c r="J1772">
        <v>72172</v>
      </c>
      <c r="K1772">
        <v>1430</v>
      </c>
      <c r="L1772">
        <v>1222</v>
      </c>
      <c r="M1772">
        <v>224</v>
      </c>
      <c r="N1772">
        <v>209</v>
      </c>
      <c r="O1772">
        <v>1595</v>
      </c>
      <c r="P1772">
        <v>1797</v>
      </c>
      <c r="Q1772">
        <v>32</v>
      </c>
      <c r="R1772">
        <v>24</v>
      </c>
      <c r="S1772">
        <v>1258</v>
      </c>
      <c r="T1772">
        <v>1252</v>
      </c>
      <c r="U1772">
        <v>72933</v>
      </c>
      <c r="V1772">
        <v>74999</v>
      </c>
      <c r="W1772">
        <v>1782</v>
      </c>
      <c r="X1772">
        <v>1677</v>
      </c>
    </row>
    <row r="1773" spans="1:24" hidden="1" x14ac:dyDescent="0.25">
      <c r="A1773" s="74" t="str">
        <f t="shared" si="27"/>
        <v>33015</v>
      </c>
      <c r="B1773">
        <v>33</v>
      </c>
      <c r="C1773">
        <v>15</v>
      </c>
      <c r="D1773" t="s">
        <v>1271</v>
      </c>
      <c r="E1773" t="s">
        <v>1276</v>
      </c>
      <c r="F1773">
        <v>309769</v>
      </c>
      <c r="G1773">
        <v>153423</v>
      </c>
      <c r="H1773">
        <v>156346</v>
      </c>
      <c r="I1773">
        <v>145501</v>
      </c>
      <c r="J1773">
        <v>148448</v>
      </c>
      <c r="K1773">
        <v>1993</v>
      </c>
      <c r="L1773">
        <v>1442</v>
      </c>
      <c r="M1773">
        <v>355</v>
      </c>
      <c r="N1773">
        <v>329</v>
      </c>
      <c r="O1773">
        <v>3100</v>
      </c>
      <c r="P1773">
        <v>3815</v>
      </c>
      <c r="Q1773">
        <v>72</v>
      </c>
      <c r="R1773">
        <v>80</v>
      </c>
      <c r="S1773">
        <v>2402</v>
      </c>
      <c r="T1773">
        <v>2232</v>
      </c>
      <c r="U1773">
        <v>148048</v>
      </c>
      <c r="V1773">
        <v>151604</v>
      </c>
      <c r="W1773">
        <v>5375</v>
      </c>
      <c r="X1773">
        <v>4742</v>
      </c>
    </row>
    <row r="1774" spans="1:24" hidden="1" x14ac:dyDescent="0.25">
      <c r="A1774" s="74" t="str">
        <f t="shared" si="27"/>
        <v>33017</v>
      </c>
      <c r="B1774">
        <v>33</v>
      </c>
      <c r="C1774">
        <v>17</v>
      </c>
      <c r="D1774" t="s">
        <v>1271</v>
      </c>
      <c r="E1774" t="s">
        <v>1277</v>
      </c>
      <c r="F1774">
        <v>130633</v>
      </c>
      <c r="G1774">
        <v>64092</v>
      </c>
      <c r="H1774">
        <v>66541</v>
      </c>
      <c r="I1774">
        <v>58881</v>
      </c>
      <c r="J1774">
        <v>61934</v>
      </c>
      <c r="K1774">
        <v>1178</v>
      </c>
      <c r="L1774">
        <v>692</v>
      </c>
      <c r="M1774">
        <v>186</v>
      </c>
      <c r="N1774">
        <v>176</v>
      </c>
      <c r="O1774">
        <v>2510</v>
      </c>
      <c r="P1774">
        <v>2385</v>
      </c>
      <c r="Q1774">
        <v>32</v>
      </c>
      <c r="R1774">
        <v>38</v>
      </c>
      <c r="S1774">
        <v>1305</v>
      </c>
      <c r="T1774">
        <v>1316</v>
      </c>
      <c r="U1774">
        <v>62189</v>
      </c>
      <c r="V1774">
        <v>64822</v>
      </c>
      <c r="W1774">
        <v>1903</v>
      </c>
      <c r="X1774">
        <v>1719</v>
      </c>
    </row>
    <row r="1775" spans="1:24" hidden="1" x14ac:dyDescent="0.25">
      <c r="A1775" s="74" t="str">
        <f t="shared" si="27"/>
        <v>33019</v>
      </c>
      <c r="B1775">
        <v>33</v>
      </c>
      <c r="C1775">
        <v>19</v>
      </c>
      <c r="D1775" t="s">
        <v>1271</v>
      </c>
      <c r="E1775" t="s">
        <v>699</v>
      </c>
      <c r="F1775">
        <v>43146</v>
      </c>
      <c r="G1775">
        <v>21368</v>
      </c>
      <c r="H1775">
        <v>21778</v>
      </c>
      <c r="I1775">
        <v>20479</v>
      </c>
      <c r="J1775">
        <v>20942</v>
      </c>
      <c r="K1775">
        <v>234</v>
      </c>
      <c r="L1775">
        <v>126</v>
      </c>
      <c r="M1775">
        <v>94</v>
      </c>
      <c r="N1775">
        <v>85</v>
      </c>
      <c r="O1775">
        <v>185</v>
      </c>
      <c r="P1775">
        <v>268</v>
      </c>
      <c r="Q1775">
        <v>3</v>
      </c>
      <c r="R1775">
        <v>6</v>
      </c>
      <c r="S1775">
        <v>373</v>
      </c>
      <c r="T1775">
        <v>351</v>
      </c>
      <c r="U1775">
        <v>20991</v>
      </c>
      <c r="V1775">
        <v>21415</v>
      </c>
      <c r="W1775">
        <v>377</v>
      </c>
      <c r="X1775">
        <v>363</v>
      </c>
    </row>
    <row r="1776" spans="1:24" hidden="1" x14ac:dyDescent="0.25">
      <c r="A1776" s="74" t="str">
        <f t="shared" si="27"/>
        <v>34001</v>
      </c>
      <c r="B1776">
        <v>34</v>
      </c>
      <c r="C1776">
        <v>1</v>
      </c>
      <c r="D1776" t="s">
        <v>1278</v>
      </c>
      <c r="E1776" t="s">
        <v>1279</v>
      </c>
      <c r="F1776">
        <v>263670</v>
      </c>
      <c r="G1776">
        <v>127591</v>
      </c>
      <c r="H1776">
        <v>136079</v>
      </c>
      <c r="I1776">
        <v>91696</v>
      </c>
      <c r="J1776">
        <v>96287</v>
      </c>
      <c r="K1776">
        <v>21108</v>
      </c>
      <c r="L1776">
        <v>24073</v>
      </c>
      <c r="M1776">
        <v>879</v>
      </c>
      <c r="N1776">
        <v>903</v>
      </c>
      <c r="O1776">
        <v>10195</v>
      </c>
      <c r="P1776">
        <v>11087</v>
      </c>
      <c r="Q1776">
        <v>135</v>
      </c>
      <c r="R1776">
        <v>96</v>
      </c>
      <c r="S1776">
        <v>3578</v>
      </c>
      <c r="T1776">
        <v>3633</v>
      </c>
      <c r="U1776">
        <v>102049</v>
      </c>
      <c r="V1776">
        <v>110492</v>
      </c>
      <c r="W1776">
        <v>25542</v>
      </c>
      <c r="X1776">
        <v>25587</v>
      </c>
    </row>
    <row r="1777" spans="1:24" hidden="1" x14ac:dyDescent="0.25">
      <c r="A1777" s="74" t="str">
        <f t="shared" si="27"/>
        <v>34003</v>
      </c>
      <c r="B1777">
        <v>34</v>
      </c>
      <c r="C1777">
        <v>3</v>
      </c>
      <c r="D1777" t="s">
        <v>1278</v>
      </c>
      <c r="E1777" t="s">
        <v>1280</v>
      </c>
      <c r="F1777">
        <v>932202</v>
      </c>
      <c r="G1777">
        <v>452666</v>
      </c>
      <c r="H1777">
        <v>479536</v>
      </c>
      <c r="I1777">
        <v>331931</v>
      </c>
      <c r="J1777">
        <v>347371</v>
      </c>
      <c r="K1777">
        <v>32626</v>
      </c>
      <c r="L1777">
        <v>35905</v>
      </c>
      <c r="M1777">
        <v>2310</v>
      </c>
      <c r="N1777">
        <v>2198</v>
      </c>
      <c r="O1777">
        <v>75092</v>
      </c>
      <c r="P1777">
        <v>82928</v>
      </c>
      <c r="Q1777">
        <v>434</v>
      </c>
      <c r="R1777">
        <v>440</v>
      </c>
      <c r="S1777">
        <v>10273</v>
      </c>
      <c r="T1777">
        <v>10694</v>
      </c>
      <c r="U1777">
        <v>356451</v>
      </c>
      <c r="V1777">
        <v>379754</v>
      </c>
      <c r="W1777">
        <v>96215</v>
      </c>
      <c r="X1777">
        <v>99782</v>
      </c>
    </row>
    <row r="1778" spans="1:24" hidden="1" x14ac:dyDescent="0.25">
      <c r="A1778" s="74" t="str">
        <f t="shared" si="27"/>
        <v>34005</v>
      </c>
      <c r="B1778">
        <v>34</v>
      </c>
      <c r="C1778">
        <v>5</v>
      </c>
      <c r="D1778" t="s">
        <v>1278</v>
      </c>
      <c r="E1778" t="s">
        <v>1281</v>
      </c>
      <c r="F1778">
        <v>445349</v>
      </c>
      <c r="G1778">
        <v>219202</v>
      </c>
      <c r="H1778">
        <v>226147</v>
      </c>
      <c r="I1778">
        <v>159977</v>
      </c>
      <c r="J1778">
        <v>164509</v>
      </c>
      <c r="K1778">
        <v>40261</v>
      </c>
      <c r="L1778">
        <v>41254</v>
      </c>
      <c r="M1778">
        <v>818</v>
      </c>
      <c r="N1778">
        <v>702</v>
      </c>
      <c r="O1778">
        <v>11523</v>
      </c>
      <c r="P1778">
        <v>12595</v>
      </c>
      <c r="Q1778">
        <v>194</v>
      </c>
      <c r="R1778">
        <v>198</v>
      </c>
      <c r="S1778">
        <v>6429</v>
      </c>
      <c r="T1778">
        <v>6889</v>
      </c>
      <c r="U1778">
        <v>199355</v>
      </c>
      <c r="V1778">
        <v>207988</v>
      </c>
      <c r="W1778">
        <v>19847</v>
      </c>
      <c r="X1778">
        <v>18159</v>
      </c>
    </row>
    <row r="1779" spans="1:24" hidden="1" x14ac:dyDescent="0.25">
      <c r="A1779" s="74" t="str">
        <f t="shared" si="27"/>
        <v>34007</v>
      </c>
      <c r="B1779">
        <v>34</v>
      </c>
      <c r="C1779">
        <v>7</v>
      </c>
      <c r="D1779" t="s">
        <v>1278</v>
      </c>
      <c r="E1779" t="s">
        <v>483</v>
      </c>
      <c r="F1779">
        <v>506471</v>
      </c>
      <c r="G1779">
        <v>244430</v>
      </c>
      <c r="H1779">
        <v>262041</v>
      </c>
      <c r="I1779">
        <v>170452</v>
      </c>
      <c r="J1779">
        <v>179085</v>
      </c>
      <c r="K1779">
        <v>51207</v>
      </c>
      <c r="L1779">
        <v>58335</v>
      </c>
      <c r="M1779">
        <v>1620</v>
      </c>
      <c r="N1779">
        <v>1684</v>
      </c>
      <c r="O1779">
        <v>14466</v>
      </c>
      <c r="P1779">
        <v>15925</v>
      </c>
      <c r="Q1779">
        <v>279</v>
      </c>
      <c r="R1779">
        <v>286</v>
      </c>
      <c r="S1779">
        <v>6406</v>
      </c>
      <c r="T1779">
        <v>6726</v>
      </c>
      <c r="U1779">
        <v>200512</v>
      </c>
      <c r="V1779">
        <v>216913</v>
      </c>
      <c r="W1779">
        <v>43918</v>
      </c>
      <c r="X1779">
        <v>45128</v>
      </c>
    </row>
    <row r="1780" spans="1:24" hidden="1" x14ac:dyDescent="0.25">
      <c r="A1780" s="74" t="str">
        <f t="shared" si="27"/>
        <v>34009</v>
      </c>
      <c r="B1780">
        <v>34</v>
      </c>
      <c r="C1780">
        <v>9</v>
      </c>
      <c r="D1780" t="s">
        <v>1278</v>
      </c>
      <c r="E1780" t="s">
        <v>1282</v>
      </c>
      <c r="F1780">
        <v>92039</v>
      </c>
      <c r="G1780">
        <v>44868</v>
      </c>
      <c r="H1780">
        <v>47171</v>
      </c>
      <c r="I1780">
        <v>40912</v>
      </c>
      <c r="J1780">
        <v>43535</v>
      </c>
      <c r="K1780">
        <v>2393</v>
      </c>
      <c r="L1780">
        <v>2060</v>
      </c>
      <c r="M1780">
        <v>183</v>
      </c>
      <c r="N1780">
        <v>153</v>
      </c>
      <c r="O1780">
        <v>411</v>
      </c>
      <c r="P1780">
        <v>532</v>
      </c>
      <c r="Q1780">
        <v>39</v>
      </c>
      <c r="R1780">
        <v>35</v>
      </c>
      <c r="S1780">
        <v>930</v>
      </c>
      <c r="T1780">
        <v>856</v>
      </c>
      <c r="U1780">
        <v>41005</v>
      </c>
      <c r="V1780">
        <v>43582</v>
      </c>
      <c r="W1780">
        <v>3863</v>
      </c>
      <c r="X1780">
        <v>3589</v>
      </c>
    </row>
    <row r="1781" spans="1:24" hidden="1" x14ac:dyDescent="0.25">
      <c r="A1781" s="74" t="str">
        <f t="shared" si="27"/>
        <v>34011</v>
      </c>
      <c r="B1781">
        <v>34</v>
      </c>
      <c r="C1781">
        <v>11</v>
      </c>
      <c r="D1781" t="s">
        <v>1278</v>
      </c>
      <c r="E1781" t="s">
        <v>623</v>
      </c>
      <c r="F1781">
        <v>149527</v>
      </c>
      <c r="G1781">
        <v>76161</v>
      </c>
      <c r="H1781">
        <v>73366</v>
      </c>
      <c r="I1781">
        <v>53321</v>
      </c>
      <c r="J1781">
        <v>53949</v>
      </c>
      <c r="K1781">
        <v>18119</v>
      </c>
      <c r="L1781">
        <v>14695</v>
      </c>
      <c r="M1781">
        <v>1241</v>
      </c>
      <c r="N1781">
        <v>1173</v>
      </c>
      <c r="O1781">
        <v>1046</v>
      </c>
      <c r="P1781">
        <v>1112</v>
      </c>
      <c r="Q1781">
        <v>112</v>
      </c>
      <c r="R1781">
        <v>141</v>
      </c>
      <c r="S1781">
        <v>2322</v>
      </c>
      <c r="T1781">
        <v>2296</v>
      </c>
      <c r="U1781">
        <v>51406</v>
      </c>
      <c r="V1781">
        <v>50552</v>
      </c>
      <c r="W1781">
        <v>24755</v>
      </c>
      <c r="X1781">
        <v>22814</v>
      </c>
    </row>
    <row r="1782" spans="1:24" hidden="1" x14ac:dyDescent="0.25">
      <c r="A1782" s="74" t="str">
        <f t="shared" si="27"/>
        <v>34013</v>
      </c>
      <c r="B1782">
        <v>34</v>
      </c>
      <c r="C1782">
        <v>13</v>
      </c>
      <c r="D1782" t="s">
        <v>1278</v>
      </c>
      <c r="E1782" t="s">
        <v>974</v>
      </c>
      <c r="F1782">
        <v>798975</v>
      </c>
      <c r="G1782">
        <v>384574</v>
      </c>
      <c r="H1782">
        <v>414401</v>
      </c>
      <c r="I1782">
        <v>193658</v>
      </c>
      <c r="J1782">
        <v>196859</v>
      </c>
      <c r="K1782">
        <v>155566</v>
      </c>
      <c r="L1782">
        <v>179195</v>
      </c>
      <c r="M1782">
        <v>3088</v>
      </c>
      <c r="N1782">
        <v>2998</v>
      </c>
      <c r="O1782">
        <v>22356</v>
      </c>
      <c r="P1782">
        <v>24700</v>
      </c>
      <c r="Q1782">
        <v>578</v>
      </c>
      <c r="R1782">
        <v>565</v>
      </c>
      <c r="S1782">
        <v>9328</v>
      </c>
      <c r="T1782">
        <v>10084</v>
      </c>
      <c r="U1782">
        <v>288829</v>
      </c>
      <c r="V1782">
        <v>320133</v>
      </c>
      <c r="W1782">
        <v>95745</v>
      </c>
      <c r="X1782">
        <v>94268</v>
      </c>
    </row>
    <row r="1783" spans="1:24" hidden="1" x14ac:dyDescent="0.25">
      <c r="A1783" s="74" t="str">
        <f t="shared" si="27"/>
        <v>34015</v>
      </c>
      <c r="B1783">
        <v>34</v>
      </c>
      <c r="C1783">
        <v>15</v>
      </c>
      <c r="D1783" t="s">
        <v>1278</v>
      </c>
      <c r="E1783" t="s">
        <v>1283</v>
      </c>
      <c r="F1783">
        <v>291636</v>
      </c>
      <c r="G1783">
        <v>141846</v>
      </c>
      <c r="H1783">
        <v>149790</v>
      </c>
      <c r="I1783">
        <v>118284</v>
      </c>
      <c r="J1783">
        <v>123848</v>
      </c>
      <c r="K1783">
        <v>15547</v>
      </c>
      <c r="L1783">
        <v>17255</v>
      </c>
      <c r="M1783">
        <v>407</v>
      </c>
      <c r="N1783">
        <v>404</v>
      </c>
      <c r="O1783">
        <v>4239</v>
      </c>
      <c r="P1783">
        <v>4722</v>
      </c>
      <c r="Q1783">
        <v>119</v>
      </c>
      <c r="R1783">
        <v>104</v>
      </c>
      <c r="S1783">
        <v>3250</v>
      </c>
      <c r="T1783">
        <v>3457</v>
      </c>
      <c r="U1783">
        <v>132037</v>
      </c>
      <c r="V1783">
        <v>140099</v>
      </c>
      <c r="W1783">
        <v>9809</v>
      </c>
      <c r="X1783">
        <v>9691</v>
      </c>
    </row>
    <row r="1784" spans="1:24" hidden="1" x14ac:dyDescent="0.25">
      <c r="A1784" s="74" t="str">
        <f t="shared" si="27"/>
        <v>34017</v>
      </c>
      <c r="B1784">
        <v>34</v>
      </c>
      <c r="C1784">
        <v>17</v>
      </c>
      <c r="D1784" t="s">
        <v>1278</v>
      </c>
      <c r="E1784" t="s">
        <v>1284</v>
      </c>
      <c r="F1784">
        <v>672391</v>
      </c>
      <c r="G1784">
        <v>334987</v>
      </c>
      <c r="H1784">
        <v>337404</v>
      </c>
      <c r="I1784">
        <v>218089</v>
      </c>
      <c r="J1784">
        <v>217106</v>
      </c>
      <c r="K1784">
        <v>47789</v>
      </c>
      <c r="L1784">
        <v>51604</v>
      </c>
      <c r="M1784">
        <v>3884</v>
      </c>
      <c r="N1784">
        <v>3623</v>
      </c>
      <c r="O1784">
        <v>55191</v>
      </c>
      <c r="P1784">
        <v>55337</v>
      </c>
      <c r="Q1784">
        <v>643</v>
      </c>
      <c r="R1784">
        <v>680</v>
      </c>
      <c r="S1784">
        <v>9391</v>
      </c>
      <c r="T1784">
        <v>9054</v>
      </c>
      <c r="U1784">
        <v>193692</v>
      </c>
      <c r="V1784">
        <v>191718</v>
      </c>
      <c r="W1784">
        <v>141295</v>
      </c>
      <c r="X1784">
        <v>145686</v>
      </c>
    </row>
    <row r="1785" spans="1:24" hidden="1" x14ac:dyDescent="0.25">
      <c r="A1785" s="74" t="str">
        <f t="shared" si="27"/>
        <v>34019</v>
      </c>
      <c r="B1785">
        <v>34</v>
      </c>
      <c r="C1785">
        <v>19</v>
      </c>
      <c r="D1785" t="s">
        <v>1278</v>
      </c>
      <c r="E1785" t="s">
        <v>1285</v>
      </c>
      <c r="F1785">
        <v>124371</v>
      </c>
      <c r="G1785">
        <v>61339</v>
      </c>
      <c r="H1785">
        <v>63032</v>
      </c>
      <c r="I1785">
        <v>55726</v>
      </c>
      <c r="J1785">
        <v>57427</v>
      </c>
      <c r="K1785">
        <v>1775</v>
      </c>
      <c r="L1785">
        <v>1603</v>
      </c>
      <c r="M1785">
        <v>131</v>
      </c>
      <c r="N1785">
        <v>128</v>
      </c>
      <c r="O1785">
        <v>2681</v>
      </c>
      <c r="P1785">
        <v>2827</v>
      </c>
      <c r="Q1785">
        <v>75</v>
      </c>
      <c r="R1785">
        <v>139</v>
      </c>
      <c r="S1785">
        <v>951</v>
      </c>
      <c r="T1785">
        <v>908</v>
      </c>
      <c r="U1785">
        <v>56970</v>
      </c>
      <c r="V1785">
        <v>58707</v>
      </c>
      <c r="W1785">
        <v>4369</v>
      </c>
      <c r="X1785">
        <v>4325</v>
      </c>
    </row>
    <row r="1786" spans="1:24" hidden="1" x14ac:dyDescent="0.25">
      <c r="A1786" s="74" t="str">
        <f t="shared" si="27"/>
        <v>34021</v>
      </c>
      <c r="B1786">
        <v>34</v>
      </c>
      <c r="C1786">
        <v>21</v>
      </c>
      <c r="D1786" t="s">
        <v>1278</v>
      </c>
      <c r="E1786" t="s">
        <v>649</v>
      </c>
      <c r="F1786">
        <v>367430</v>
      </c>
      <c r="G1786">
        <v>179755</v>
      </c>
      <c r="H1786">
        <v>187675</v>
      </c>
      <c r="I1786">
        <v>114758</v>
      </c>
      <c r="J1786">
        <v>117669</v>
      </c>
      <c r="K1786">
        <v>37281</v>
      </c>
      <c r="L1786">
        <v>41667</v>
      </c>
      <c r="M1786">
        <v>1194</v>
      </c>
      <c r="N1786">
        <v>1069</v>
      </c>
      <c r="O1786">
        <v>21464</v>
      </c>
      <c r="P1786">
        <v>22293</v>
      </c>
      <c r="Q1786">
        <v>454</v>
      </c>
      <c r="R1786">
        <v>390</v>
      </c>
      <c r="S1786">
        <v>4604</v>
      </c>
      <c r="T1786">
        <v>4587</v>
      </c>
      <c r="U1786">
        <v>144337</v>
      </c>
      <c r="V1786">
        <v>155269</v>
      </c>
      <c r="W1786">
        <v>35418</v>
      </c>
      <c r="X1786">
        <v>32406</v>
      </c>
    </row>
    <row r="1787" spans="1:24" hidden="1" x14ac:dyDescent="0.25">
      <c r="A1787" s="74" t="str">
        <f t="shared" si="27"/>
        <v>34023</v>
      </c>
      <c r="B1787">
        <v>34</v>
      </c>
      <c r="C1787">
        <v>23</v>
      </c>
      <c r="D1787" t="s">
        <v>1278</v>
      </c>
      <c r="E1787" t="s">
        <v>408</v>
      </c>
      <c r="F1787">
        <v>825062</v>
      </c>
      <c r="G1787">
        <v>407262</v>
      </c>
      <c r="H1787">
        <v>417800</v>
      </c>
      <c r="I1787">
        <v>243658</v>
      </c>
      <c r="J1787">
        <v>252200</v>
      </c>
      <c r="K1787">
        <v>47868</v>
      </c>
      <c r="L1787">
        <v>50731</v>
      </c>
      <c r="M1787">
        <v>2846</v>
      </c>
      <c r="N1787">
        <v>2636</v>
      </c>
      <c r="O1787">
        <v>103166</v>
      </c>
      <c r="P1787">
        <v>102422</v>
      </c>
      <c r="Q1787">
        <v>478</v>
      </c>
      <c r="R1787">
        <v>484</v>
      </c>
      <c r="S1787">
        <v>9246</v>
      </c>
      <c r="T1787">
        <v>9327</v>
      </c>
      <c r="U1787">
        <v>316621</v>
      </c>
      <c r="V1787">
        <v>326333</v>
      </c>
      <c r="W1787">
        <v>90641</v>
      </c>
      <c r="X1787">
        <v>91467</v>
      </c>
    </row>
    <row r="1788" spans="1:24" hidden="1" x14ac:dyDescent="0.25">
      <c r="A1788" s="74" t="str">
        <f t="shared" si="27"/>
        <v>34025</v>
      </c>
      <c r="B1788">
        <v>34</v>
      </c>
      <c r="C1788">
        <v>25</v>
      </c>
      <c r="D1788" t="s">
        <v>1278</v>
      </c>
      <c r="E1788" t="s">
        <v>1286</v>
      </c>
      <c r="F1788">
        <v>618795</v>
      </c>
      <c r="G1788">
        <v>301063</v>
      </c>
      <c r="H1788">
        <v>317732</v>
      </c>
      <c r="I1788">
        <v>256128</v>
      </c>
      <c r="J1788">
        <v>268323</v>
      </c>
      <c r="K1788">
        <v>21672</v>
      </c>
      <c r="L1788">
        <v>24551</v>
      </c>
      <c r="M1788">
        <v>893</v>
      </c>
      <c r="N1788">
        <v>825</v>
      </c>
      <c r="O1788">
        <v>16575</v>
      </c>
      <c r="P1788">
        <v>18039</v>
      </c>
      <c r="Q1788">
        <v>171</v>
      </c>
      <c r="R1788">
        <v>204</v>
      </c>
      <c r="S1788">
        <v>5624</v>
      </c>
      <c r="T1788">
        <v>5790</v>
      </c>
      <c r="U1788">
        <v>266250</v>
      </c>
      <c r="V1788">
        <v>283615</v>
      </c>
      <c r="W1788">
        <v>34813</v>
      </c>
      <c r="X1788">
        <v>34117</v>
      </c>
    </row>
    <row r="1789" spans="1:24" hidden="1" x14ac:dyDescent="0.25">
      <c r="A1789" s="74" t="str">
        <f t="shared" si="27"/>
        <v>34027</v>
      </c>
      <c r="B1789">
        <v>34</v>
      </c>
      <c r="C1789">
        <v>27</v>
      </c>
      <c r="D1789" t="s">
        <v>1278</v>
      </c>
      <c r="E1789" t="s">
        <v>786</v>
      </c>
      <c r="F1789">
        <v>491845</v>
      </c>
      <c r="G1789">
        <v>241921</v>
      </c>
      <c r="H1789">
        <v>249924</v>
      </c>
      <c r="I1789">
        <v>201053</v>
      </c>
      <c r="J1789">
        <v>207487</v>
      </c>
      <c r="K1789">
        <v>9277</v>
      </c>
      <c r="L1789">
        <v>9548</v>
      </c>
      <c r="M1789">
        <v>781</v>
      </c>
      <c r="N1789">
        <v>774</v>
      </c>
      <c r="O1789">
        <v>25986</v>
      </c>
      <c r="P1789">
        <v>27255</v>
      </c>
      <c r="Q1789">
        <v>120</v>
      </c>
      <c r="R1789">
        <v>122</v>
      </c>
      <c r="S1789">
        <v>4704</v>
      </c>
      <c r="T1789">
        <v>4738</v>
      </c>
      <c r="U1789">
        <v>207401</v>
      </c>
      <c r="V1789">
        <v>216297</v>
      </c>
      <c r="W1789">
        <v>34520</v>
      </c>
      <c r="X1789">
        <v>33627</v>
      </c>
    </row>
    <row r="1790" spans="1:24" hidden="1" x14ac:dyDescent="0.25">
      <c r="A1790" s="74" t="str">
        <f t="shared" si="27"/>
        <v>34029</v>
      </c>
      <c r="B1790">
        <v>34</v>
      </c>
      <c r="C1790">
        <v>29</v>
      </c>
      <c r="D1790" t="s">
        <v>1278</v>
      </c>
      <c r="E1790" t="s">
        <v>1287</v>
      </c>
      <c r="F1790">
        <v>607186</v>
      </c>
      <c r="G1790">
        <v>293290</v>
      </c>
      <c r="H1790">
        <v>313896</v>
      </c>
      <c r="I1790">
        <v>272030</v>
      </c>
      <c r="J1790">
        <v>291098</v>
      </c>
      <c r="K1790">
        <v>10639</v>
      </c>
      <c r="L1790">
        <v>11212</v>
      </c>
      <c r="M1790">
        <v>896</v>
      </c>
      <c r="N1790">
        <v>727</v>
      </c>
      <c r="O1790">
        <v>5405</v>
      </c>
      <c r="P1790">
        <v>6433</v>
      </c>
      <c r="Q1790">
        <v>132</v>
      </c>
      <c r="R1790">
        <v>128</v>
      </c>
      <c r="S1790">
        <v>4188</v>
      </c>
      <c r="T1790">
        <v>4298</v>
      </c>
      <c r="U1790">
        <v>263887</v>
      </c>
      <c r="V1790">
        <v>285481</v>
      </c>
      <c r="W1790">
        <v>29403</v>
      </c>
      <c r="X1790">
        <v>28415</v>
      </c>
    </row>
    <row r="1791" spans="1:24" hidden="1" x14ac:dyDescent="0.25">
      <c r="A1791" s="74" t="str">
        <f t="shared" si="27"/>
        <v>34031</v>
      </c>
      <c r="B1791">
        <v>34</v>
      </c>
      <c r="C1791">
        <v>31</v>
      </c>
      <c r="D1791" t="s">
        <v>1278</v>
      </c>
      <c r="E1791" t="s">
        <v>1288</v>
      </c>
      <c r="F1791">
        <v>501826</v>
      </c>
      <c r="G1791">
        <v>244877</v>
      </c>
      <c r="H1791">
        <v>256949</v>
      </c>
      <c r="I1791">
        <v>184876</v>
      </c>
      <c r="J1791">
        <v>190998</v>
      </c>
      <c r="K1791">
        <v>35169</v>
      </c>
      <c r="L1791">
        <v>39658</v>
      </c>
      <c r="M1791">
        <v>3806</v>
      </c>
      <c r="N1791">
        <v>3667</v>
      </c>
      <c r="O1791">
        <v>13756</v>
      </c>
      <c r="P1791">
        <v>14903</v>
      </c>
      <c r="Q1791">
        <v>525</v>
      </c>
      <c r="R1791">
        <v>579</v>
      </c>
      <c r="S1791">
        <v>6745</v>
      </c>
      <c r="T1791">
        <v>7144</v>
      </c>
      <c r="U1791">
        <v>138258</v>
      </c>
      <c r="V1791">
        <v>148239</v>
      </c>
      <c r="W1791">
        <v>106619</v>
      </c>
      <c r="X1791">
        <v>108710</v>
      </c>
    </row>
    <row r="1792" spans="1:24" hidden="1" x14ac:dyDescent="0.25">
      <c r="A1792" s="74" t="str">
        <f t="shared" si="27"/>
        <v>34033</v>
      </c>
      <c r="B1792">
        <v>34</v>
      </c>
      <c r="C1792">
        <v>33</v>
      </c>
      <c r="D1792" t="s">
        <v>1278</v>
      </c>
      <c r="E1792" t="s">
        <v>1289</v>
      </c>
      <c r="F1792">
        <v>62385</v>
      </c>
      <c r="G1792">
        <v>30547</v>
      </c>
      <c r="H1792">
        <v>31838</v>
      </c>
      <c r="I1792">
        <v>24854</v>
      </c>
      <c r="J1792">
        <v>25718</v>
      </c>
      <c r="K1792">
        <v>4408</v>
      </c>
      <c r="L1792">
        <v>4830</v>
      </c>
      <c r="M1792">
        <v>217</v>
      </c>
      <c r="N1792">
        <v>168</v>
      </c>
      <c r="O1792">
        <v>294</v>
      </c>
      <c r="P1792">
        <v>368</v>
      </c>
      <c r="Q1792">
        <v>17</v>
      </c>
      <c r="R1792">
        <v>13</v>
      </c>
      <c r="S1792">
        <v>757</v>
      </c>
      <c r="T1792">
        <v>741</v>
      </c>
      <c r="U1792">
        <v>27300</v>
      </c>
      <c r="V1792">
        <v>28997</v>
      </c>
      <c r="W1792">
        <v>3247</v>
      </c>
      <c r="X1792">
        <v>2841</v>
      </c>
    </row>
    <row r="1793" spans="1:24" hidden="1" x14ac:dyDescent="0.25">
      <c r="A1793" s="74" t="str">
        <f t="shared" si="27"/>
        <v>34035</v>
      </c>
      <c r="B1793">
        <v>34</v>
      </c>
      <c r="C1793">
        <v>35</v>
      </c>
      <c r="D1793" t="s">
        <v>1278</v>
      </c>
      <c r="E1793" t="s">
        <v>948</v>
      </c>
      <c r="F1793">
        <v>328934</v>
      </c>
      <c r="G1793">
        <v>160930</v>
      </c>
      <c r="H1793">
        <v>168004</v>
      </c>
      <c r="I1793">
        <v>109958</v>
      </c>
      <c r="J1793">
        <v>114125</v>
      </c>
      <c r="K1793">
        <v>16788</v>
      </c>
      <c r="L1793">
        <v>17872</v>
      </c>
      <c r="M1793">
        <v>668</v>
      </c>
      <c r="N1793">
        <v>554</v>
      </c>
      <c r="O1793">
        <v>30006</v>
      </c>
      <c r="P1793">
        <v>31781</v>
      </c>
      <c r="Q1793">
        <v>139</v>
      </c>
      <c r="R1793">
        <v>141</v>
      </c>
      <c r="S1793">
        <v>3371</v>
      </c>
      <c r="T1793">
        <v>3531</v>
      </c>
      <c r="U1793">
        <v>135399</v>
      </c>
      <c r="V1793">
        <v>143474</v>
      </c>
      <c r="W1793">
        <v>25531</v>
      </c>
      <c r="X1793">
        <v>24530</v>
      </c>
    </row>
    <row r="1794" spans="1:24" hidden="1" x14ac:dyDescent="0.25">
      <c r="A1794" s="74" t="str">
        <f t="shared" ref="A1794:A1857" si="28">TEXT(B1794*1000+C1794,"00000")</f>
        <v>34037</v>
      </c>
      <c r="B1794">
        <v>34</v>
      </c>
      <c r="C1794">
        <v>37</v>
      </c>
      <c r="D1794" t="s">
        <v>1278</v>
      </c>
      <c r="E1794" t="s">
        <v>416</v>
      </c>
      <c r="F1794">
        <v>140488</v>
      </c>
      <c r="G1794">
        <v>69803</v>
      </c>
      <c r="H1794">
        <v>70685</v>
      </c>
      <c r="I1794">
        <v>65007</v>
      </c>
      <c r="J1794">
        <v>66014</v>
      </c>
      <c r="K1794">
        <v>2003</v>
      </c>
      <c r="L1794">
        <v>1730</v>
      </c>
      <c r="M1794">
        <v>202</v>
      </c>
      <c r="N1794">
        <v>190</v>
      </c>
      <c r="O1794">
        <v>1318</v>
      </c>
      <c r="P1794">
        <v>1545</v>
      </c>
      <c r="Q1794">
        <v>33</v>
      </c>
      <c r="R1794">
        <v>29</v>
      </c>
      <c r="S1794">
        <v>1240</v>
      </c>
      <c r="T1794">
        <v>1177</v>
      </c>
      <c r="U1794">
        <v>63376</v>
      </c>
      <c r="V1794">
        <v>64208</v>
      </c>
      <c r="W1794">
        <v>6427</v>
      </c>
      <c r="X1794">
        <v>6477</v>
      </c>
    </row>
    <row r="1795" spans="1:24" hidden="1" x14ac:dyDescent="0.25">
      <c r="A1795" s="74" t="str">
        <f t="shared" si="28"/>
        <v>34039</v>
      </c>
      <c r="B1795">
        <v>34</v>
      </c>
      <c r="C1795">
        <v>39</v>
      </c>
      <c r="D1795" t="s">
        <v>1278</v>
      </c>
      <c r="E1795" t="s">
        <v>72</v>
      </c>
      <c r="F1795">
        <v>556341</v>
      </c>
      <c r="G1795">
        <v>271901</v>
      </c>
      <c r="H1795">
        <v>284440</v>
      </c>
      <c r="I1795">
        <v>186438</v>
      </c>
      <c r="J1795">
        <v>188510</v>
      </c>
      <c r="K1795">
        <v>61786</v>
      </c>
      <c r="L1795">
        <v>70377</v>
      </c>
      <c r="M1795">
        <v>2290</v>
      </c>
      <c r="N1795">
        <v>2100</v>
      </c>
      <c r="O1795">
        <v>15082</v>
      </c>
      <c r="P1795">
        <v>16711</v>
      </c>
      <c r="Q1795">
        <v>343</v>
      </c>
      <c r="R1795">
        <v>354</v>
      </c>
      <c r="S1795">
        <v>5962</v>
      </c>
      <c r="T1795">
        <v>6388</v>
      </c>
      <c r="U1795">
        <v>179779</v>
      </c>
      <c r="V1795">
        <v>194010</v>
      </c>
      <c r="W1795">
        <v>92122</v>
      </c>
      <c r="X1795">
        <v>90430</v>
      </c>
    </row>
    <row r="1796" spans="1:24" hidden="1" x14ac:dyDescent="0.25">
      <c r="A1796" s="74" t="str">
        <f t="shared" si="28"/>
        <v>34041</v>
      </c>
      <c r="B1796">
        <v>34</v>
      </c>
      <c r="C1796">
        <v>41</v>
      </c>
      <c r="D1796" t="s">
        <v>1278</v>
      </c>
      <c r="E1796" t="s">
        <v>568</v>
      </c>
      <c r="F1796">
        <v>105267</v>
      </c>
      <c r="G1796">
        <v>51574</v>
      </c>
      <c r="H1796">
        <v>53693</v>
      </c>
      <c r="I1796">
        <v>45909</v>
      </c>
      <c r="J1796">
        <v>47971</v>
      </c>
      <c r="K1796">
        <v>3005</v>
      </c>
      <c r="L1796">
        <v>3015</v>
      </c>
      <c r="M1796">
        <v>211</v>
      </c>
      <c r="N1796">
        <v>188</v>
      </c>
      <c r="O1796">
        <v>1492</v>
      </c>
      <c r="P1796">
        <v>1551</v>
      </c>
      <c r="Q1796">
        <v>57</v>
      </c>
      <c r="R1796">
        <v>35</v>
      </c>
      <c r="S1796">
        <v>900</v>
      </c>
      <c r="T1796">
        <v>933</v>
      </c>
      <c r="U1796">
        <v>46168</v>
      </c>
      <c r="V1796">
        <v>48403</v>
      </c>
      <c r="W1796">
        <v>5406</v>
      </c>
      <c r="X1796">
        <v>5290</v>
      </c>
    </row>
    <row r="1797" spans="1:24" hidden="1" x14ac:dyDescent="0.25">
      <c r="A1797" s="74" t="str">
        <f t="shared" si="28"/>
        <v>35001</v>
      </c>
      <c r="B1797">
        <v>35</v>
      </c>
      <c r="C1797">
        <v>1</v>
      </c>
      <c r="D1797" t="s">
        <v>1290</v>
      </c>
      <c r="E1797" t="s">
        <v>1291</v>
      </c>
      <c r="F1797">
        <v>679121</v>
      </c>
      <c r="G1797">
        <v>332835</v>
      </c>
      <c r="H1797">
        <v>346286</v>
      </c>
      <c r="I1797">
        <v>279438</v>
      </c>
      <c r="J1797">
        <v>290455</v>
      </c>
      <c r="K1797">
        <v>12896</v>
      </c>
      <c r="L1797">
        <v>11237</v>
      </c>
      <c r="M1797">
        <v>20496</v>
      </c>
      <c r="N1797">
        <v>22583</v>
      </c>
      <c r="O1797">
        <v>8870</v>
      </c>
      <c r="P1797">
        <v>10865</v>
      </c>
      <c r="Q1797">
        <v>488</v>
      </c>
      <c r="R1797">
        <v>494</v>
      </c>
      <c r="S1797">
        <v>10647</v>
      </c>
      <c r="T1797">
        <v>10652</v>
      </c>
      <c r="U1797">
        <v>165800</v>
      </c>
      <c r="V1797">
        <v>171694</v>
      </c>
      <c r="W1797">
        <v>167035</v>
      </c>
      <c r="X1797">
        <v>174592</v>
      </c>
    </row>
    <row r="1798" spans="1:24" hidden="1" x14ac:dyDescent="0.25">
      <c r="A1798" s="74" t="str">
        <f t="shared" si="28"/>
        <v>35003</v>
      </c>
      <c r="B1798">
        <v>35</v>
      </c>
      <c r="C1798">
        <v>3</v>
      </c>
      <c r="D1798" t="s">
        <v>1290</v>
      </c>
      <c r="E1798" t="s">
        <v>1292</v>
      </c>
      <c r="F1798">
        <v>3527</v>
      </c>
      <c r="G1798">
        <v>1877</v>
      </c>
      <c r="H1798">
        <v>1650</v>
      </c>
      <c r="I1798">
        <v>1730</v>
      </c>
      <c r="J1798">
        <v>1513</v>
      </c>
      <c r="K1798">
        <v>18</v>
      </c>
      <c r="L1798">
        <v>10</v>
      </c>
      <c r="M1798">
        <v>69</v>
      </c>
      <c r="N1798">
        <v>71</v>
      </c>
      <c r="O1798">
        <v>3</v>
      </c>
      <c r="P1798">
        <v>6</v>
      </c>
      <c r="Q1798">
        <v>1</v>
      </c>
      <c r="R1798">
        <v>0</v>
      </c>
      <c r="S1798">
        <v>56</v>
      </c>
      <c r="T1798">
        <v>50</v>
      </c>
      <c r="U1798">
        <v>1490</v>
      </c>
      <c r="V1798">
        <v>1367</v>
      </c>
      <c r="W1798">
        <v>387</v>
      </c>
      <c r="X1798">
        <v>283</v>
      </c>
    </row>
    <row r="1799" spans="1:24" hidden="1" x14ac:dyDescent="0.25">
      <c r="A1799" s="74" t="str">
        <f t="shared" si="28"/>
        <v>35005</v>
      </c>
      <c r="B1799">
        <v>35</v>
      </c>
      <c r="C1799">
        <v>5</v>
      </c>
      <c r="D1799" t="s">
        <v>1290</v>
      </c>
      <c r="E1799" t="s">
        <v>1293</v>
      </c>
      <c r="F1799">
        <v>64615</v>
      </c>
      <c r="G1799">
        <v>32108</v>
      </c>
      <c r="H1799">
        <v>32507</v>
      </c>
      <c r="I1799">
        <v>29440</v>
      </c>
      <c r="J1799">
        <v>29917</v>
      </c>
      <c r="K1799">
        <v>798</v>
      </c>
      <c r="L1799">
        <v>775</v>
      </c>
      <c r="M1799">
        <v>836</v>
      </c>
      <c r="N1799">
        <v>718</v>
      </c>
      <c r="O1799">
        <v>339</v>
      </c>
      <c r="P1799">
        <v>432</v>
      </c>
      <c r="Q1799">
        <v>80</v>
      </c>
      <c r="R1799">
        <v>88</v>
      </c>
      <c r="S1799">
        <v>615</v>
      </c>
      <c r="T1799">
        <v>577</v>
      </c>
      <c r="U1799">
        <v>13450</v>
      </c>
      <c r="V1799">
        <v>13789</v>
      </c>
      <c r="W1799">
        <v>18658</v>
      </c>
      <c r="X1799">
        <v>18718</v>
      </c>
    </row>
    <row r="1800" spans="1:24" hidden="1" x14ac:dyDescent="0.25">
      <c r="A1800" s="74" t="str">
        <f t="shared" si="28"/>
        <v>35006</v>
      </c>
      <c r="B1800">
        <v>35</v>
      </c>
      <c r="C1800">
        <v>6</v>
      </c>
      <c r="D1800" t="s">
        <v>1290</v>
      </c>
      <c r="E1800" t="s">
        <v>1294</v>
      </c>
      <c r="F1800">
        <v>26675</v>
      </c>
      <c r="G1800">
        <v>13660</v>
      </c>
      <c r="H1800">
        <v>13015</v>
      </c>
      <c r="I1800">
        <v>7488</v>
      </c>
      <c r="J1800">
        <v>6303</v>
      </c>
      <c r="K1800">
        <v>209</v>
      </c>
      <c r="L1800">
        <v>180</v>
      </c>
      <c r="M1800">
        <v>5559</v>
      </c>
      <c r="N1800">
        <v>6148</v>
      </c>
      <c r="O1800">
        <v>68</v>
      </c>
      <c r="P1800">
        <v>87</v>
      </c>
      <c r="Q1800">
        <v>17</v>
      </c>
      <c r="R1800">
        <v>16</v>
      </c>
      <c r="S1800">
        <v>319</v>
      </c>
      <c r="T1800">
        <v>281</v>
      </c>
      <c r="U1800">
        <v>7928</v>
      </c>
      <c r="V1800">
        <v>8486</v>
      </c>
      <c r="W1800">
        <v>5732</v>
      </c>
      <c r="X1800">
        <v>4529</v>
      </c>
    </row>
    <row r="1801" spans="1:24" hidden="1" x14ac:dyDescent="0.25">
      <c r="A1801" s="74" t="str">
        <f t="shared" si="28"/>
        <v>35007</v>
      </c>
      <c r="B1801">
        <v>35</v>
      </c>
      <c r="C1801">
        <v>7</v>
      </c>
      <c r="D1801" t="s">
        <v>1290</v>
      </c>
      <c r="E1801" t="s">
        <v>1227</v>
      </c>
      <c r="F1801">
        <v>11941</v>
      </c>
      <c r="G1801">
        <v>6070</v>
      </c>
      <c r="H1801">
        <v>5871</v>
      </c>
      <c r="I1801">
        <v>5586</v>
      </c>
      <c r="J1801">
        <v>5527</v>
      </c>
      <c r="K1801">
        <v>65</v>
      </c>
      <c r="L1801">
        <v>48</v>
      </c>
      <c r="M1801">
        <v>215</v>
      </c>
      <c r="N1801">
        <v>129</v>
      </c>
      <c r="O1801">
        <v>53</v>
      </c>
      <c r="P1801">
        <v>41</v>
      </c>
      <c r="Q1801">
        <v>13</v>
      </c>
      <c r="R1801">
        <v>15</v>
      </c>
      <c r="S1801">
        <v>138</v>
      </c>
      <c r="T1801">
        <v>111</v>
      </c>
      <c r="U1801">
        <v>3030</v>
      </c>
      <c r="V1801">
        <v>3035</v>
      </c>
      <c r="W1801">
        <v>3040</v>
      </c>
      <c r="X1801">
        <v>2836</v>
      </c>
    </row>
    <row r="1802" spans="1:24" hidden="1" x14ac:dyDescent="0.25">
      <c r="A1802" s="74" t="str">
        <f t="shared" si="28"/>
        <v>35009</v>
      </c>
      <c r="B1802">
        <v>35</v>
      </c>
      <c r="C1802">
        <v>9</v>
      </c>
      <c r="D1802" t="s">
        <v>1290</v>
      </c>
      <c r="E1802" t="s">
        <v>49</v>
      </c>
      <c r="F1802">
        <v>48954</v>
      </c>
      <c r="G1802">
        <v>25370</v>
      </c>
      <c r="H1802">
        <v>23584</v>
      </c>
      <c r="I1802">
        <v>21693</v>
      </c>
      <c r="J1802">
        <v>20214</v>
      </c>
      <c r="K1802">
        <v>1845</v>
      </c>
      <c r="L1802">
        <v>1557</v>
      </c>
      <c r="M1802">
        <v>543</v>
      </c>
      <c r="N1802">
        <v>507</v>
      </c>
      <c r="O1802">
        <v>423</v>
      </c>
      <c r="P1802">
        <v>470</v>
      </c>
      <c r="Q1802">
        <v>51</v>
      </c>
      <c r="R1802">
        <v>66</v>
      </c>
      <c r="S1802">
        <v>815</v>
      </c>
      <c r="T1802">
        <v>770</v>
      </c>
      <c r="U1802">
        <v>14466</v>
      </c>
      <c r="V1802">
        <v>13233</v>
      </c>
      <c r="W1802">
        <v>10904</v>
      </c>
      <c r="X1802">
        <v>10351</v>
      </c>
    </row>
    <row r="1803" spans="1:24" hidden="1" x14ac:dyDescent="0.25">
      <c r="A1803" s="74" t="str">
        <f t="shared" si="28"/>
        <v>35011</v>
      </c>
      <c r="B1803">
        <v>35</v>
      </c>
      <c r="C1803">
        <v>11</v>
      </c>
      <c r="D1803" t="s">
        <v>1290</v>
      </c>
      <c r="E1803" t="s">
        <v>1295</v>
      </c>
      <c r="F1803">
        <v>1748</v>
      </c>
      <c r="G1803">
        <v>867</v>
      </c>
      <c r="H1803">
        <v>881</v>
      </c>
      <c r="I1803">
        <v>794</v>
      </c>
      <c r="J1803">
        <v>816</v>
      </c>
      <c r="K1803">
        <v>9</v>
      </c>
      <c r="L1803">
        <v>7</v>
      </c>
      <c r="M1803">
        <v>26</v>
      </c>
      <c r="N1803">
        <v>13</v>
      </c>
      <c r="O1803">
        <v>2</v>
      </c>
      <c r="P1803">
        <v>6</v>
      </c>
      <c r="Q1803">
        <v>0</v>
      </c>
      <c r="R1803">
        <v>0</v>
      </c>
      <c r="S1803">
        <v>36</v>
      </c>
      <c r="T1803">
        <v>39</v>
      </c>
      <c r="U1803">
        <v>469</v>
      </c>
      <c r="V1803">
        <v>476</v>
      </c>
      <c r="W1803">
        <v>398</v>
      </c>
      <c r="X1803">
        <v>405</v>
      </c>
    </row>
    <row r="1804" spans="1:24" hidden="1" x14ac:dyDescent="0.25">
      <c r="A1804" s="74" t="str">
        <f t="shared" si="28"/>
        <v>35013</v>
      </c>
      <c r="B1804">
        <v>35</v>
      </c>
      <c r="C1804">
        <v>13</v>
      </c>
      <c r="D1804" t="s">
        <v>1290</v>
      </c>
      <c r="E1804" t="s">
        <v>1296</v>
      </c>
      <c r="F1804">
        <v>218195</v>
      </c>
      <c r="G1804">
        <v>106877</v>
      </c>
      <c r="H1804">
        <v>111318</v>
      </c>
      <c r="I1804">
        <v>97886</v>
      </c>
      <c r="J1804">
        <v>102482</v>
      </c>
      <c r="K1804">
        <v>2922</v>
      </c>
      <c r="L1804">
        <v>2350</v>
      </c>
      <c r="M1804">
        <v>2496</v>
      </c>
      <c r="N1804">
        <v>2628</v>
      </c>
      <c r="O1804">
        <v>1366</v>
      </c>
      <c r="P1804">
        <v>1515</v>
      </c>
      <c r="Q1804">
        <v>174</v>
      </c>
      <c r="R1804">
        <v>204</v>
      </c>
      <c r="S1804">
        <v>2033</v>
      </c>
      <c r="T1804">
        <v>2139</v>
      </c>
      <c r="U1804">
        <v>34212</v>
      </c>
      <c r="V1804">
        <v>33950</v>
      </c>
      <c r="W1804">
        <v>72665</v>
      </c>
      <c r="X1804">
        <v>77368</v>
      </c>
    </row>
    <row r="1805" spans="1:24" hidden="1" x14ac:dyDescent="0.25">
      <c r="A1805" s="74" t="str">
        <f t="shared" si="28"/>
        <v>35015</v>
      </c>
      <c r="B1805">
        <v>35</v>
      </c>
      <c r="C1805">
        <v>15</v>
      </c>
      <c r="D1805" t="s">
        <v>1290</v>
      </c>
      <c r="E1805" t="s">
        <v>1297</v>
      </c>
      <c r="F1805">
        <v>58460</v>
      </c>
      <c r="G1805">
        <v>29570</v>
      </c>
      <c r="H1805">
        <v>28890</v>
      </c>
      <c r="I1805">
        <v>27261</v>
      </c>
      <c r="J1805">
        <v>26943</v>
      </c>
      <c r="K1805">
        <v>723</v>
      </c>
      <c r="L1805">
        <v>453</v>
      </c>
      <c r="M1805">
        <v>747</v>
      </c>
      <c r="N1805">
        <v>676</v>
      </c>
      <c r="O1805">
        <v>240</v>
      </c>
      <c r="P1805">
        <v>280</v>
      </c>
      <c r="Q1805">
        <v>39</v>
      </c>
      <c r="R1805">
        <v>47</v>
      </c>
      <c r="S1805">
        <v>560</v>
      </c>
      <c r="T1805">
        <v>491</v>
      </c>
      <c r="U1805">
        <v>14745</v>
      </c>
      <c r="V1805">
        <v>14167</v>
      </c>
      <c r="W1805">
        <v>14825</v>
      </c>
      <c r="X1805">
        <v>14723</v>
      </c>
    </row>
    <row r="1806" spans="1:24" hidden="1" x14ac:dyDescent="0.25">
      <c r="A1806" s="74" t="str">
        <f t="shared" si="28"/>
        <v>35017</v>
      </c>
      <c r="B1806">
        <v>35</v>
      </c>
      <c r="C1806">
        <v>17</v>
      </c>
      <c r="D1806" t="s">
        <v>1290</v>
      </c>
      <c r="E1806" t="s">
        <v>53</v>
      </c>
      <c r="F1806">
        <v>26998</v>
      </c>
      <c r="G1806">
        <v>13286</v>
      </c>
      <c r="H1806">
        <v>13712</v>
      </c>
      <c r="I1806">
        <v>12316</v>
      </c>
      <c r="J1806">
        <v>12736</v>
      </c>
      <c r="K1806">
        <v>226</v>
      </c>
      <c r="L1806">
        <v>144</v>
      </c>
      <c r="M1806">
        <v>314</v>
      </c>
      <c r="N1806">
        <v>355</v>
      </c>
      <c r="O1806">
        <v>95</v>
      </c>
      <c r="P1806">
        <v>140</v>
      </c>
      <c r="Q1806">
        <v>20</v>
      </c>
      <c r="R1806">
        <v>24</v>
      </c>
      <c r="S1806">
        <v>315</v>
      </c>
      <c r="T1806">
        <v>313</v>
      </c>
      <c r="U1806">
        <v>6661</v>
      </c>
      <c r="V1806">
        <v>6729</v>
      </c>
      <c r="W1806">
        <v>6625</v>
      </c>
      <c r="X1806">
        <v>6983</v>
      </c>
    </row>
    <row r="1807" spans="1:24" hidden="1" x14ac:dyDescent="0.25">
      <c r="A1807" s="74" t="str">
        <f t="shared" si="28"/>
        <v>35019</v>
      </c>
      <c r="B1807">
        <v>35</v>
      </c>
      <c r="C1807">
        <v>19</v>
      </c>
      <c r="D1807" t="s">
        <v>1290</v>
      </c>
      <c r="E1807" t="s">
        <v>1298</v>
      </c>
      <c r="F1807">
        <v>4300</v>
      </c>
      <c r="G1807">
        <v>2445</v>
      </c>
      <c r="H1807">
        <v>1855</v>
      </c>
      <c r="I1807">
        <v>2179</v>
      </c>
      <c r="J1807">
        <v>1707</v>
      </c>
      <c r="K1807">
        <v>88</v>
      </c>
      <c r="L1807">
        <v>17</v>
      </c>
      <c r="M1807">
        <v>90</v>
      </c>
      <c r="N1807">
        <v>59</v>
      </c>
      <c r="O1807">
        <v>25</v>
      </c>
      <c r="P1807">
        <v>32</v>
      </c>
      <c r="Q1807">
        <v>0</v>
      </c>
      <c r="R1807">
        <v>0</v>
      </c>
      <c r="S1807">
        <v>63</v>
      </c>
      <c r="T1807">
        <v>40</v>
      </c>
      <c r="U1807">
        <v>553</v>
      </c>
      <c r="V1807">
        <v>365</v>
      </c>
      <c r="W1807">
        <v>1892</v>
      </c>
      <c r="X1807">
        <v>1490</v>
      </c>
    </row>
    <row r="1808" spans="1:24" hidden="1" x14ac:dyDescent="0.25">
      <c r="A1808" s="74" t="str">
        <f t="shared" si="28"/>
        <v>35021</v>
      </c>
      <c r="B1808">
        <v>35</v>
      </c>
      <c r="C1808">
        <v>21</v>
      </c>
      <c r="D1808" t="s">
        <v>1290</v>
      </c>
      <c r="E1808" t="s">
        <v>1299</v>
      </c>
      <c r="F1808">
        <v>625</v>
      </c>
      <c r="G1808">
        <v>319</v>
      </c>
      <c r="H1808">
        <v>306</v>
      </c>
      <c r="I1808">
        <v>302</v>
      </c>
      <c r="J1808">
        <v>291</v>
      </c>
      <c r="K1808">
        <v>2</v>
      </c>
      <c r="L1808">
        <v>2</v>
      </c>
      <c r="M1808">
        <v>11</v>
      </c>
      <c r="N1808">
        <v>7</v>
      </c>
      <c r="O1808">
        <v>0</v>
      </c>
      <c r="P1808">
        <v>2</v>
      </c>
      <c r="Q1808">
        <v>0</v>
      </c>
      <c r="R1808">
        <v>0</v>
      </c>
      <c r="S1808">
        <v>4</v>
      </c>
      <c r="T1808">
        <v>4</v>
      </c>
      <c r="U1808">
        <v>164</v>
      </c>
      <c r="V1808">
        <v>168</v>
      </c>
      <c r="W1808">
        <v>155</v>
      </c>
      <c r="X1808">
        <v>138</v>
      </c>
    </row>
    <row r="1809" spans="1:24" hidden="1" x14ac:dyDescent="0.25">
      <c r="A1809" s="74" t="str">
        <f t="shared" si="28"/>
        <v>35023</v>
      </c>
      <c r="B1809">
        <v>35</v>
      </c>
      <c r="C1809">
        <v>23</v>
      </c>
      <c r="D1809" t="s">
        <v>1290</v>
      </c>
      <c r="E1809" t="s">
        <v>1300</v>
      </c>
      <c r="F1809">
        <v>4198</v>
      </c>
      <c r="G1809">
        <v>2086</v>
      </c>
      <c r="H1809">
        <v>2112</v>
      </c>
      <c r="I1809">
        <v>1962</v>
      </c>
      <c r="J1809">
        <v>2006</v>
      </c>
      <c r="K1809">
        <v>40</v>
      </c>
      <c r="L1809">
        <v>37</v>
      </c>
      <c r="M1809">
        <v>34</v>
      </c>
      <c r="N1809">
        <v>29</v>
      </c>
      <c r="O1809">
        <v>15</v>
      </c>
      <c r="P1809">
        <v>9</v>
      </c>
      <c r="Q1809">
        <v>4</v>
      </c>
      <c r="R1809">
        <v>4</v>
      </c>
      <c r="S1809">
        <v>31</v>
      </c>
      <c r="T1809">
        <v>27</v>
      </c>
      <c r="U1809">
        <v>865</v>
      </c>
      <c r="V1809">
        <v>899</v>
      </c>
      <c r="W1809">
        <v>1221</v>
      </c>
      <c r="X1809">
        <v>1213</v>
      </c>
    </row>
    <row r="1810" spans="1:24" hidden="1" x14ac:dyDescent="0.25">
      <c r="A1810" s="74" t="str">
        <f t="shared" si="28"/>
        <v>35025</v>
      </c>
      <c r="B1810">
        <v>35</v>
      </c>
      <c r="C1810">
        <v>25</v>
      </c>
      <c r="D1810" t="s">
        <v>1290</v>
      </c>
      <c r="E1810" t="s">
        <v>1301</v>
      </c>
      <c r="F1810">
        <v>71070</v>
      </c>
      <c r="G1810">
        <v>36550</v>
      </c>
      <c r="H1810">
        <v>34520</v>
      </c>
      <c r="I1810">
        <v>33173</v>
      </c>
      <c r="J1810">
        <v>31721</v>
      </c>
      <c r="K1810">
        <v>1703</v>
      </c>
      <c r="L1810">
        <v>1352</v>
      </c>
      <c r="M1810">
        <v>797</v>
      </c>
      <c r="N1810">
        <v>656</v>
      </c>
      <c r="O1810">
        <v>228</v>
      </c>
      <c r="P1810">
        <v>243</v>
      </c>
      <c r="Q1810">
        <v>47</v>
      </c>
      <c r="R1810">
        <v>41</v>
      </c>
      <c r="S1810">
        <v>602</v>
      </c>
      <c r="T1810">
        <v>507</v>
      </c>
      <c r="U1810">
        <v>14320</v>
      </c>
      <c r="V1810">
        <v>14045</v>
      </c>
      <c r="W1810">
        <v>22230</v>
      </c>
      <c r="X1810">
        <v>20475</v>
      </c>
    </row>
    <row r="1811" spans="1:24" hidden="1" x14ac:dyDescent="0.25">
      <c r="A1811" s="74" t="str">
        <f t="shared" si="28"/>
        <v>35027</v>
      </c>
      <c r="B1811">
        <v>35</v>
      </c>
      <c r="C1811">
        <v>27</v>
      </c>
      <c r="D1811" t="s">
        <v>1290</v>
      </c>
      <c r="E1811" t="s">
        <v>62</v>
      </c>
      <c r="F1811">
        <v>19572</v>
      </c>
      <c r="G1811">
        <v>9536</v>
      </c>
      <c r="H1811">
        <v>10036</v>
      </c>
      <c r="I1811">
        <v>8768</v>
      </c>
      <c r="J1811">
        <v>9219</v>
      </c>
      <c r="K1811">
        <v>112</v>
      </c>
      <c r="L1811">
        <v>99</v>
      </c>
      <c r="M1811">
        <v>404</v>
      </c>
      <c r="N1811">
        <v>455</v>
      </c>
      <c r="O1811">
        <v>61</v>
      </c>
      <c r="P1811">
        <v>64</v>
      </c>
      <c r="Q1811">
        <v>18</v>
      </c>
      <c r="R1811">
        <v>11</v>
      </c>
      <c r="S1811">
        <v>173</v>
      </c>
      <c r="T1811">
        <v>188</v>
      </c>
      <c r="U1811">
        <v>6209</v>
      </c>
      <c r="V1811">
        <v>6636</v>
      </c>
      <c r="W1811">
        <v>3327</v>
      </c>
      <c r="X1811">
        <v>3400</v>
      </c>
    </row>
    <row r="1812" spans="1:24" hidden="1" x14ac:dyDescent="0.25">
      <c r="A1812" s="74" t="str">
        <f t="shared" si="28"/>
        <v>35028</v>
      </c>
      <c r="B1812">
        <v>35</v>
      </c>
      <c r="C1812">
        <v>28</v>
      </c>
      <c r="D1812" t="s">
        <v>1290</v>
      </c>
      <c r="E1812" t="s">
        <v>1302</v>
      </c>
      <c r="F1812">
        <v>19369</v>
      </c>
      <c r="G1812">
        <v>9901</v>
      </c>
      <c r="H1812">
        <v>9468</v>
      </c>
      <c r="I1812">
        <v>8696</v>
      </c>
      <c r="J1812">
        <v>8330</v>
      </c>
      <c r="K1812">
        <v>157</v>
      </c>
      <c r="L1812">
        <v>111</v>
      </c>
      <c r="M1812">
        <v>131</v>
      </c>
      <c r="N1812">
        <v>144</v>
      </c>
      <c r="O1812">
        <v>655</v>
      </c>
      <c r="P1812">
        <v>624</v>
      </c>
      <c r="Q1812">
        <v>8</v>
      </c>
      <c r="R1812">
        <v>12</v>
      </c>
      <c r="S1812">
        <v>254</v>
      </c>
      <c r="T1812">
        <v>247</v>
      </c>
      <c r="U1812">
        <v>8139</v>
      </c>
      <c r="V1812">
        <v>7656</v>
      </c>
      <c r="W1812">
        <v>1762</v>
      </c>
      <c r="X1812">
        <v>1812</v>
      </c>
    </row>
    <row r="1813" spans="1:24" hidden="1" x14ac:dyDescent="0.25">
      <c r="A1813" s="74" t="str">
        <f t="shared" si="28"/>
        <v>35029</v>
      </c>
      <c r="B1813">
        <v>35</v>
      </c>
      <c r="C1813">
        <v>29</v>
      </c>
      <c r="D1813" t="s">
        <v>1290</v>
      </c>
      <c r="E1813" t="s">
        <v>1303</v>
      </c>
      <c r="F1813">
        <v>23709</v>
      </c>
      <c r="G1813">
        <v>11966</v>
      </c>
      <c r="H1813">
        <v>11743</v>
      </c>
      <c r="I1813">
        <v>11097</v>
      </c>
      <c r="J1813">
        <v>10857</v>
      </c>
      <c r="K1813">
        <v>221</v>
      </c>
      <c r="L1813">
        <v>229</v>
      </c>
      <c r="M1813">
        <v>302</v>
      </c>
      <c r="N1813">
        <v>281</v>
      </c>
      <c r="O1813">
        <v>117</v>
      </c>
      <c r="P1813">
        <v>141</v>
      </c>
      <c r="Q1813">
        <v>21</v>
      </c>
      <c r="R1813">
        <v>22</v>
      </c>
      <c r="S1813">
        <v>208</v>
      </c>
      <c r="T1813">
        <v>213</v>
      </c>
      <c r="U1813">
        <v>3859</v>
      </c>
      <c r="V1813">
        <v>3754</v>
      </c>
      <c r="W1813">
        <v>8107</v>
      </c>
      <c r="X1813">
        <v>7989</v>
      </c>
    </row>
    <row r="1814" spans="1:24" hidden="1" x14ac:dyDescent="0.25">
      <c r="A1814" s="74" t="str">
        <f t="shared" si="28"/>
        <v>35031</v>
      </c>
      <c r="B1814">
        <v>35</v>
      </c>
      <c r="C1814">
        <v>31</v>
      </c>
      <c r="D1814" t="s">
        <v>1290</v>
      </c>
      <c r="E1814" t="s">
        <v>1304</v>
      </c>
      <c r="F1814">
        <v>71367</v>
      </c>
      <c r="G1814">
        <v>34392</v>
      </c>
      <c r="H1814">
        <v>36975</v>
      </c>
      <c r="I1814">
        <v>5792</v>
      </c>
      <c r="J1814">
        <v>5811</v>
      </c>
      <c r="K1814">
        <v>254</v>
      </c>
      <c r="L1814">
        <v>211</v>
      </c>
      <c r="M1814">
        <v>27145</v>
      </c>
      <c r="N1814">
        <v>29670</v>
      </c>
      <c r="O1814">
        <v>337</v>
      </c>
      <c r="P1814">
        <v>444</v>
      </c>
      <c r="Q1814">
        <v>18</v>
      </c>
      <c r="R1814">
        <v>18</v>
      </c>
      <c r="S1814">
        <v>846</v>
      </c>
      <c r="T1814">
        <v>821</v>
      </c>
      <c r="U1814">
        <v>29177</v>
      </c>
      <c r="V1814">
        <v>32042</v>
      </c>
      <c r="W1814">
        <v>5215</v>
      </c>
      <c r="X1814">
        <v>4933</v>
      </c>
    </row>
    <row r="1815" spans="1:24" hidden="1" x14ac:dyDescent="0.25">
      <c r="A1815" s="74" t="str">
        <f t="shared" si="28"/>
        <v>35033</v>
      </c>
      <c r="B1815">
        <v>35</v>
      </c>
      <c r="C1815">
        <v>33</v>
      </c>
      <c r="D1815" t="s">
        <v>1290</v>
      </c>
      <c r="E1815" t="s">
        <v>1305</v>
      </c>
      <c r="F1815">
        <v>4521</v>
      </c>
      <c r="G1815">
        <v>2316</v>
      </c>
      <c r="H1815">
        <v>2205</v>
      </c>
      <c r="I1815">
        <v>2156</v>
      </c>
      <c r="J1815">
        <v>2058</v>
      </c>
      <c r="K1815">
        <v>28</v>
      </c>
      <c r="L1815">
        <v>23</v>
      </c>
      <c r="M1815">
        <v>76</v>
      </c>
      <c r="N1815">
        <v>68</v>
      </c>
      <c r="O1815">
        <v>13</v>
      </c>
      <c r="P1815">
        <v>13</v>
      </c>
      <c r="Q1815">
        <v>0</v>
      </c>
      <c r="R1815">
        <v>1</v>
      </c>
      <c r="S1815">
        <v>43</v>
      </c>
      <c r="T1815">
        <v>42</v>
      </c>
      <c r="U1815">
        <v>420</v>
      </c>
      <c r="V1815">
        <v>429</v>
      </c>
      <c r="W1815">
        <v>1896</v>
      </c>
      <c r="X1815">
        <v>1776</v>
      </c>
    </row>
    <row r="1816" spans="1:24" hidden="1" x14ac:dyDescent="0.25">
      <c r="A1816" s="74" t="str">
        <f t="shared" si="28"/>
        <v>35035</v>
      </c>
      <c r="B1816">
        <v>35</v>
      </c>
      <c r="C1816">
        <v>35</v>
      </c>
      <c r="D1816" t="s">
        <v>1290</v>
      </c>
      <c r="E1816" t="s">
        <v>388</v>
      </c>
      <c r="F1816">
        <v>67490</v>
      </c>
      <c r="G1816">
        <v>34971</v>
      </c>
      <c r="H1816">
        <v>32519</v>
      </c>
      <c r="I1816">
        <v>28960</v>
      </c>
      <c r="J1816">
        <v>26843</v>
      </c>
      <c r="K1816">
        <v>1637</v>
      </c>
      <c r="L1816">
        <v>1172</v>
      </c>
      <c r="M1816">
        <v>2726</v>
      </c>
      <c r="N1816">
        <v>2850</v>
      </c>
      <c r="O1816">
        <v>433</v>
      </c>
      <c r="P1816">
        <v>624</v>
      </c>
      <c r="Q1816">
        <v>92</v>
      </c>
      <c r="R1816">
        <v>82</v>
      </c>
      <c r="S1816">
        <v>1123</v>
      </c>
      <c r="T1816">
        <v>948</v>
      </c>
      <c r="U1816">
        <v>21780</v>
      </c>
      <c r="V1816">
        <v>19676</v>
      </c>
      <c r="W1816">
        <v>13191</v>
      </c>
      <c r="X1816">
        <v>12843</v>
      </c>
    </row>
    <row r="1817" spans="1:24" hidden="1" x14ac:dyDescent="0.25">
      <c r="A1817" s="74" t="str">
        <f t="shared" si="28"/>
        <v>35037</v>
      </c>
      <c r="B1817">
        <v>35</v>
      </c>
      <c r="C1817">
        <v>37</v>
      </c>
      <c r="D1817" t="s">
        <v>1290</v>
      </c>
      <c r="E1817" t="s">
        <v>1306</v>
      </c>
      <c r="F1817">
        <v>8253</v>
      </c>
      <c r="G1817">
        <v>4017</v>
      </c>
      <c r="H1817">
        <v>4236</v>
      </c>
      <c r="I1817">
        <v>3641</v>
      </c>
      <c r="J1817">
        <v>3863</v>
      </c>
      <c r="K1817">
        <v>99</v>
      </c>
      <c r="L1817">
        <v>87</v>
      </c>
      <c r="M1817">
        <v>118</v>
      </c>
      <c r="N1817">
        <v>110</v>
      </c>
      <c r="O1817">
        <v>49</v>
      </c>
      <c r="P1817">
        <v>49</v>
      </c>
      <c r="Q1817">
        <v>8</v>
      </c>
      <c r="R1817">
        <v>8</v>
      </c>
      <c r="S1817">
        <v>102</v>
      </c>
      <c r="T1817">
        <v>119</v>
      </c>
      <c r="U1817">
        <v>2158</v>
      </c>
      <c r="V1817">
        <v>2298</v>
      </c>
      <c r="W1817">
        <v>1859</v>
      </c>
      <c r="X1817">
        <v>1938</v>
      </c>
    </row>
    <row r="1818" spans="1:24" hidden="1" x14ac:dyDescent="0.25">
      <c r="A1818" s="74" t="str">
        <f t="shared" si="28"/>
        <v>35039</v>
      </c>
      <c r="B1818">
        <v>35</v>
      </c>
      <c r="C1818">
        <v>39</v>
      </c>
      <c r="D1818" t="s">
        <v>1290</v>
      </c>
      <c r="E1818" t="s">
        <v>1307</v>
      </c>
      <c r="F1818">
        <v>38921</v>
      </c>
      <c r="G1818">
        <v>19049</v>
      </c>
      <c r="H1818">
        <v>19872</v>
      </c>
      <c r="I1818">
        <v>14601</v>
      </c>
      <c r="J1818">
        <v>15224</v>
      </c>
      <c r="K1818">
        <v>174</v>
      </c>
      <c r="L1818">
        <v>166</v>
      </c>
      <c r="M1818">
        <v>3721</v>
      </c>
      <c r="N1818">
        <v>3849</v>
      </c>
      <c r="O1818">
        <v>140</v>
      </c>
      <c r="P1818">
        <v>187</v>
      </c>
      <c r="Q1818">
        <v>49</v>
      </c>
      <c r="R1818">
        <v>44</v>
      </c>
      <c r="S1818">
        <v>364</v>
      </c>
      <c r="T1818">
        <v>402</v>
      </c>
      <c r="U1818">
        <v>5428</v>
      </c>
      <c r="V1818">
        <v>5825</v>
      </c>
      <c r="W1818">
        <v>13621</v>
      </c>
      <c r="X1818">
        <v>14047</v>
      </c>
    </row>
    <row r="1819" spans="1:24" hidden="1" x14ac:dyDescent="0.25">
      <c r="A1819" s="74" t="str">
        <f t="shared" si="28"/>
        <v>35041</v>
      </c>
      <c r="B1819">
        <v>35</v>
      </c>
      <c r="C1819">
        <v>41</v>
      </c>
      <c r="D1819" t="s">
        <v>1290</v>
      </c>
      <c r="E1819" t="s">
        <v>1208</v>
      </c>
      <c r="F1819">
        <v>18500</v>
      </c>
      <c r="G1819">
        <v>9201</v>
      </c>
      <c r="H1819">
        <v>9299</v>
      </c>
      <c r="I1819">
        <v>8285</v>
      </c>
      <c r="J1819">
        <v>8504</v>
      </c>
      <c r="K1819">
        <v>324</v>
      </c>
      <c r="L1819">
        <v>206</v>
      </c>
      <c r="M1819">
        <v>209</v>
      </c>
      <c r="N1819">
        <v>211</v>
      </c>
      <c r="O1819">
        <v>131</v>
      </c>
      <c r="P1819">
        <v>149</v>
      </c>
      <c r="Q1819">
        <v>19</v>
      </c>
      <c r="R1819">
        <v>16</v>
      </c>
      <c r="S1819">
        <v>233</v>
      </c>
      <c r="T1819">
        <v>213</v>
      </c>
      <c r="U1819">
        <v>5219</v>
      </c>
      <c r="V1819">
        <v>5281</v>
      </c>
      <c r="W1819">
        <v>3982</v>
      </c>
      <c r="X1819">
        <v>4018</v>
      </c>
    </row>
    <row r="1820" spans="1:24" hidden="1" x14ac:dyDescent="0.25">
      <c r="A1820" s="74" t="str">
        <f t="shared" si="28"/>
        <v>35043</v>
      </c>
      <c r="B1820">
        <v>35</v>
      </c>
      <c r="C1820">
        <v>43</v>
      </c>
      <c r="D1820" t="s">
        <v>1290</v>
      </c>
      <c r="E1820" t="s">
        <v>1308</v>
      </c>
      <c r="F1820">
        <v>146748</v>
      </c>
      <c r="G1820">
        <v>72041</v>
      </c>
      <c r="H1820">
        <v>74707</v>
      </c>
      <c r="I1820">
        <v>56486</v>
      </c>
      <c r="J1820">
        <v>58311</v>
      </c>
      <c r="K1820">
        <v>2153</v>
      </c>
      <c r="L1820">
        <v>1856</v>
      </c>
      <c r="M1820">
        <v>10003</v>
      </c>
      <c r="N1820">
        <v>10630</v>
      </c>
      <c r="O1820">
        <v>983</v>
      </c>
      <c r="P1820">
        <v>1465</v>
      </c>
      <c r="Q1820">
        <v>135</v>
      </c>
      <c r="R1820">
        <v>138</v>
      </c>
      <c r="S1820">
        <v>2281</v>
      </c>
      <c r="T1820">
        <v>2307</v>
      </c>
      <c r="U1820">
        <v>43101</v>
      </c>
      <c r="V1820">
        <v>45034</v>
      </c>
      <c r="W1820">
        <v>28940</v>
      </c>
      <c r="X1820">
        <v>29673</v>
      </c>
    </row>
    <row r="1821" spans="1:24" hidden="1" x14ac:dyDescent="0.25">
      <c r="A1821" s="74" t="str">
        <f t="shared" si="28"/>
        <v>35045</v>
      </c>
      <c r="B1821">
        <v>35</v>
      </c>
      <c r="C1821">
        <v>45</v>
      </c>
      <c r="D1821" t="s">
        <v>1290</v>
      </c>
      <c r="E1821" t="s">
        <v>398</v>
      </c>
      <c r="F1821">
        <v>123958</v>
      </c>
      <c r="G1821">
        <v>61301</v>
      </c>
      <c r="H1821">
        <v>62657</v>
      </c>
      <c r="I1821">
        <v>33128</v>
      </c>
      <c r="J1821">
        <v>33901</v>
      </c>
      <c r="K1821">
        <v>564</v>
      </c>
      <c r="L1821">
        <v>411</v>
      </c>
      <c r="M1821">
        <v>25396</v>
      </c>
      <c r="N1821">
        <v>26193</v>
      </c>
      <c r="O1821">
        <v>331</v>
      </c>
      <c r="P1821">
        <v>395</v>
      </c>
      <c r="Q1821">
        <v>60</v>
      </c>
      <c r="R1821">
        <v>34</v>
      </c>
      <c r="S1821">
        <v>1822</v>
      </c>
      <c r="T1821">
        <v>1723</v>
      </c>
      <c r="U1821">
        <v>48397</v>
      </c>
      <c r="V1821">
        <v>50027</v>
      </c>
      <c r="W1821">
        <v>12904</v>
      </c>
      <c r="X1821">
        <v>12630</v>
      </c>
    </row>
    <row r="1822" spans="1:24" hidden="1" x14ac:dyDescent="0.25">
      <c r="A1822" s="74" t="str">
        <f t="shared" si="28"/>
        <v>35047</v>
      </c>
      <c r="B1822">
        <v>35</v>
      </c>
      <c r="C1822">
        <v>47</v>
      </c>
      <c r="D1822" t="s">
        <v>1290</v>
      </c>
      <c r="E1822" t="s">
        <v>399</v>
      </c>
      <c r="F1822">
        <v>27277</v>
      </c>
      <c r="G1822">
        <v>13519</v>
      </c>
      <c r="H1822">
        <v>13758</v>
      </c>
      <c r="I1822">
        <v>12280</v>
      </c>
      <c r="J1822">
        <v>12522</v>
      </c>
      <c r="K1822">
        <v>303</v>
      </c>
      <c r="L1822">
        <v>267</v>
      </c>
      <c r="M1822">
        <v>444</v>
      </c>
      <c r="N1822">
        <v>444</v>
      </c>
      <c r="O1822">
        <v>190</v>
      </c>
      <c r="P1822">
        <v>215</v>
      </c>
      <c r="Q1822">
        <v>31</v>
      </c>
      <c r="R1822">
        <v>22</v>
      </c>
      <c r="S1822">
        <v>271</v>
      </c>
      <c r="T1822">
        <v>288</v>
      </c>
      <c r="U1822">
        <v>2970</v>
      </c>
      <c r="V1822">
        <v>3145</v>
      </c>
      <c r="W1822">
        <v>10549</v>
      </c>
      <c r="X1822">
        <v>10613</v>
      </c>
    </row>
    <row r="1823" spans="1:24" hidden="1" x14ac:dyDescent="0.25">
      <c r="A1823" s="74" t="str">
        <f t="shared" si="28"/>
        <v>35049</v>
      </c>
      <c r="B1823">
        <v>35</v>
      </c>
      <c r="C1823">
        <v>49</v>
      </c>
      <c r="D1823" t="s">
        <v>1290</v>
      </c>
      <c r="E1823" t="s">
        <v>1309</v>
      </c>
      <c r="F1823">
        <v>150358</v>
      </c>
      <c r="G1823">
        <v>72731</v>
      </c>
      <c r="H1823">
        <v>77627</v>
      </c>
      <c r="I1823">
        <v>65820</v>
      </c>
      <c r="J1823">
        <v>70448</v>
      </c>
      <c r="K1823">
        <v>1019</v>
      </c>
      <c r="L1823">
        <v>781</v>
      </c>
      <c r="M1823">
        <v>3177</v>
      </c>
      <c r="N1823">
        <v>3279</v>
      </c>
      <c r="O1823">
        <v>985</v>
      </c>
      <c r="P1823">
        <v>1347</v>
      </c>
      <c r="Q1823">
        <v>152</v>
      </c>
      <c r="R1823">
        <v>135</v>
      </c>
      <c r="S1823">
        <v>1578</v>
      </c>
      <c r="T1823">
        <v>1637</v>
      </c>
      <c r="U1823">
        <v>34983</v>
      </c>
      <c r="V1823">
        <v>38846</v>
      </c>
      <c r="W1823">
        <v>37748</v>
      </c>
      <c r="X1823">
        <v>38781</v>
      </c>
    </row>
    <row r="1824" spans="1:24" hidden="1" x14ac:dyDescent="0.25">
      <c r="A1824" s="74" t="str">
        <f t="shared" si="28"/>
        <v>35051</v>
      </c>
      <c r="B1824">
        <v>35</v>
      </c>
      <c r="C1824">
        <v>51</v>
      </c>
      <c r="D1824" t="s">
        <v>1290</v>
      </c>
      <c r="E1824" t="s">
        <v>336</v>
      </c>
      <c r="F1824">
        <v>10791</v>
      </c>
      <c r="G1824">
        <v>5416</v>
      </c>
      <c r="H1824">
        <v>5375</v>
      </c>
      <c r="I1824">
        <v>4980</v>
      </c>
      <c r="J1824">
        <v>4924</v>
      </c>
      <c r="K1824">
        <v>54</v>
      </c>
      <c r="L1824">
        <v>34</v>
      </c>
      <c r="M1824">
        <v>174</v>
      </c>
      <c r="N1824">
        <v>157</v>
      </c>
      <c r="O1824">
        <v>38</v>
      </c>
      <c r="P1824">
        <v>70</v>
      </c>
      <c r="Q1824">
        <v>2</v>
      </c>
      <c r="R1824">
        <v>4</v>
      </c>
      <c r="S1824">
        <v>168</v>
      </c>
      <c r="T1824">
        <v>186</v>
      </c>
      <c r="U1824">
        <v>3739</v>
      </c>
      <c r="V1824">
        <v>3710</v>
      </c>
      <c r="W1824">
        <v>1677</v>
      </c>
      <c r="X1824">
        <v>1665</v>
      </c>
    </row>
    <row r="1825" spans="1:24" hidden="1" x14ac:dyDescent="0.25">
      <c r="A1825" s="74" t="str">
        <f t="shared" si="28"/>
        <v>35053</v>
      </c>
      <c r="B1825">
        <v>35</v>
      </c>
      <c r="C1825">
        <v>53</v>
      </c>
      <c r="D1825" t="s">
        <v>1290</v>
      </c>
      <c r="E1825" t="s">
        <v>1310</v>
      </c>
      <c r="F1825">
        <v>16637</v>
      </c>
      <c r="G1825">
        <v>8310</v>
      </c>
      <c r="H1825">
        <v>8327</v>
      </c>
      <c r="I1825">
        <v>6649</v>
      </c>
      <c r="J1825">
        <v>6455</v>
      </c>
      <c r="K1825">
        <v>142</v>
      </c>
      <c r="L1825">
        <v>95</v>
      </c>
      <c r="M1825">
        <v>1163</v>
      </c>
      <c r="N1825">
        <v>1277</v>
      </c>
      <c r="O1825">
        <v>128</v>
      </c>
      <c r="P1825">
        <v>258</v>
      </c>
      <c r="Q1825">
        <v>8</v>
      </c>
      <c r="R1825">
        <v>13</v>
      </c>
      <c r="S1825">
        <v>220</v>
      </c>
      <c r="T1825">
        <v>229</v>
      </c>
      <c r="U1825">
        <v>4162</v>
      </c>
      <c r="V1825">
        <v>4192</v>
      </c>
      <c r="W1825">
        <v>4148</v>
      </c>
      <c r="X1825">
        <v>4135</v>
      </c>
    </row>
    <row r="1826" spans="1:24" hidden="1" x14ac:dyDescent="0.25">
      <c r="A1826" s="74" t="str">
        <f t="shared" si="28"/>
        <v>35055</v>
      </c>
      <c r="B1826">
        <v>35</v>
      </c>
      <c r="C1826">
        <v>55</v>
      </c>
      <c r="D1826" t="s">
        <v>1290</v>
      </c>
      <c r="E1826" t="s">
        <v>1311</v>
      </c>
      <c r="F1826">
        <v>32723</v>
      </c>
      <c r="G1826">
        <v>15996</v>
      </c>
      <c r="H1826">
        <v>16727</v>
      </c>
      <c r="I1826">
        <v>14073</v>
      </c>
      <c r="J1826">
        <v>14676</v>
      </c>
      <c r="K1826">
        <v>153</v>
      </c>
      <c r="L1826">
        <v>130</v>
      </c>
      <c r="M1826">
        <v>1210</v>
      </c>
      <c r="N1826">
        <v>1239</v>
      </c>
      <c r="O1826">
        <v>129</v>
      </c>
      <c r="P1826">
        <v>202</v>
      </c>
      <c r="Q1826">
        <v>19</v>
      </c>
      <c r="R1826">
        <v>22</v>
      </c>
      <c r="S1826">
        <v>412</v>
      </c>
      <c r="T1826">
        <v>458</v>
      </c>
      <c r="U1826">
        <v>6699</v>
      </c>
      <c r="V1826">
        <v>7523</v>
      </c>
      <c r="W1826">
        <v>9297</v>
      </c>
      <c r="X1826">
        <v>9204</v>
      </c>
    </row>
    <row r="1827" spans="1:24" hidden="1" x14ac:dyDescent="0.25">
      <c r="A1827" s="74" t="str">
        <f t="shared" si="28"/>
        <v>35057</v>
      </c>
      <c r="B1827">
        <v>35</v>
      </c>
      <c r="C1827">
        <v>57</v>
      </c>
      <c r="D1827" t="s">
        <v>1290</v>
      </c>
      <c r="E1827" t="s">
        <v>1312</v>
      </c>
      <c r="F1827">
        <v>15461</v>
      </c>
      <c r="G1827">
        <v>8132</v>
      </c>
      <c r="H1827">
        <v>7329</v>
      </c>
      <c r="I1827">
        <v>7249</v>
      </c>
      <c r="J1827">
        <v>6641</v>
      </c>
      <c r="K1827">
        <v>237</v>
      </c>
      <c r="L1827">
        <v>110</v>
      </c>
      <c r="M1827">
        <v>368</v>
      </c>
      <c r="N1827">
        <v>282</v>
      </c>
      <c r="O1827">
        <v>35</v>
      </c>
      <c r="P1827">
        <v>51</v>
      </c>
      <c r="Q1827">
        <v>21</v>
      </c>
      <c r="R1827">
        <v>21</v>
      </c>
      <c r="S1827">
        <v>222</v>
      </c>
      <c r="T1827">
        <v>224</v>
      </c>
      <c r="U1827">
        <v>4479</v>
      </c>
      <c r="V1827">
        <v>4212</v>
      </c>
      <c r="W1827">
        <v>3653</v>
      </c>
      <c r="X1827">
        <v>3117</v>
      </c>
    </row>
    <row r="1828" spans="1:24" hidden="1" x14ac:dyDescent="0.25">
      <c r="A1828" s="74" t="str">
        <f t="shared" si="28"/>
        <v>35059</v>
      </c>
      <c r="B1828">
        <v>35</v>
      </c>
      <c r="C1828">
        <v>59</v>
      </c>
      <c r="D1828" t="s">
        <v>1290</v>
      </c>
      <c r="E1828" t="s">
        <v>72</v>
      </c>
      <c r="F1828">
        <v>4059</v>
      </c>
      <c r="G1828">
        <v>2280</v>
      </c>
      <c r="H1828">
        <v>1779</v>
      </c>
      <c r="I1828">
        <v>2040</v>
      </c>
      <c r="J1828">
        <v>1652</v>
      </c>
      <c r="K1828">
        <v>84</v>
      </c>
      <c r="L1828">
        <v>8</v>
      </c>
      <c r="M1828">
        <v>83</v>
      </c>
      <c r="N1828">
        <v>59</v>
      </c>
      <c r="O1828">
        <v>19</v>
      </c>
      <c r="P1828">
        <v>11</v>
      </c>
      <c r="Q1828">
        <v>3</v>
      </c>
      <c r="R1828">
        <v>0</v>
      </c>
      <c r="S1828">
        <v>51</v>
      </c>
      <c r="T1828">
        <v>49</v>
      </c>
      <c r="U1828">
        <v>1222</v>
      </c>
      <c r="V1828">
        <v>1089</v>
      </c>
      <c r="W1828">
        <v>1058</v>
      </c>
      <c r="X1828">
        <v>690</v>
      </c>
    </row>
    <row r="1829" spans="1:24" hidden="1" x14ac:dyDescent="0.25">
      <c r="A1829" s="74" t="str">
        <f t="shared" si="28"/>
        <v>35061</v>
      </c>
      <c r="B1829">
        <v>35</v>
      </c>
      <c r="C1829">
        <v>61</v>
      </c>
      <c r="D1829" t="s">
        <v>1290</v>
      </c>
      <c r="E1829" t="s">
        <v>1313</v>
      </c>
      <c r="F1829">
        <v>76688</v>
      </c>
      <c r="G1829">
        <v>38437</v>
      </c>
      <c r="H1829">
        <v>38251</v>
      </c>
      <c r="I1829">
        <v>33956</v>
      </c>
      <c r="J1829">
        <v>33881</v>
      </c>
      <c r="K1829">
        <v>798</v>
      </c>
      <c r="L1829">
        <v>550</v>
      </c>
      <c r="M1829">
        <v>2470</v>
      </c>
      <c r="N1829">
        <v>2464</v>
      </c>
      <c r="O1829">
        <v>260</v>
      </c>
      <c r="P1829">
        <v>352</v>
      </c>
      <c r="Q1829">
        <v>81</v>
      </c>
      <c r="R1829">
        <v>60</v>
      </c>
      <c r="S1829">
        <v>872</v>
      </c>
      <c r="T1829">
        <v>944</v>
      </c>
      <c r="U1829">
        <v>14867</v>
      </c>
      <c r="V1829">
        <v>14948</v>
      </c>
      <c r="W1829">
        <v>23570</v>
      </c>
      <c r="X1829">
        <v>23303</v>
      </c>
    </row>
    <row r="1830" spans="1:24" hidden="1" x14ac:dyDescent="0.25">
      <c r="A1830" s="74" t="str">
        <f t="shared" si="28"/>
        <v>36001</v>
      </c>
      <c r="B1830">
        <v>36</v>
      </c>
      <c r="C1830">
        <v>1</v>
      </c>
      <c r="D1830" t="s">
        <v>1314</v>
      </c>
      <c r="E1830" t="s">
        <v>1315</v>
      </c>
      <c r="F1830">
        <v>305506</v>
      </c>
      <c r="G1830">
        <v>147818</v>
      </c>
      <c r="H1830">
        <v>157688</v>
      </c>
      <c r="I1830">
        <v>112279</v>
      </c>
      <c r="J1830">
        <v>119259</v>
      </c>
      <c r="K1830">
        <v>20431</v>
      </c>
      <c r="L1830">
        <v>22665</v>
      </c>
      <c r="M1830">
        <v>456</v>
      </c>
      <c r="N1830">
        <v>474</v>
      </c>
      <c r="O1830">
        <v>10189</v>
      </c>
      <c r="P1830">
        <v>10696</v>
      </c>
      <c r="Q1830">
        <v>101</v>
      </c>
      <c r="R1830">
        <v>101</v>
      </c>
      <c r="S1830">
        <v>4362</v>
      </c>
      <c r="T1830">
        <v>4493</v>
      </c>
      <c r="U1830">
        <v>138525</v>
      </c>
      <c r="V1830">
        <v>147879</v>
      </c>
      <c r="W1830">
        <v>9293</v>
      </c>
      <c r="X1830">
        <v>9809</v>
      </c>
    </row>
    <row r="1831" spans="1:24" hidden="1" x14ac:dyDescent="0.25">
      <c r="A1831" s="74" t="str">
        <f t="shared" si="28"/>
        <v>36003</v>
      </c>
      <c r="B1831">
        <v>36</v>
      </c>
      <c r="C1831">
        <v>3</v>
      </c>
      <c r="D1831" t="s">
        <v>1314</v>
      </c>
      <c r="E1831" t="s">
        <v>952</v>
      </c>
      <c r="F1831">
        <v>46091</v>
      </c>
      <c r="G1831">
        <v>23418</v>
      </c>
      <c r="H1831">
        <v>22673</v>
      </c>
      <c r="I1831">
        <v>22325</v>
      </c>
      <c r="J1831">
        <v>21723</v>
      </c>
      <c r="K1831">
        <v>403</v>
      </c>
      <c r="L1831">
        <v>261</v>
      </c>
      <c r="M1831">
        <v>77</v>
      </c>
      <c r="N1831">
        <v>70</v>
      </c>
      <c r="O1831">
        <v>266</v>
      </c>
      <c r="P1831">
        <v>311</v>
      </c>
      <c r="Q1831">
        <v>6</v>
      </c>
      <c r="R1831">
        <v>13</v>
      </c>
      <c r="S1831">
        <v>341</v>
      </c>
      <c r="T1831">
        <v>295</v>
      </c>
      <c r="U1831">
        <v>23001</v>
      </c>
      <c r="V1831">
        <v>22306</v>
      </c>
      <c r="W1831">
        <v>417</v>
      </c>
      <c r="X1831">
        <v>367</v>
      </c>
    </row>
    <row r="1832" spans="1:24" hidden="1" x14ac:dyDescent="0.25">
      <c r="A1832" s="74" t="str">
        <f t="shared" si="28"/>
        <v>36005</v>
      </c>
      <c r="B1832">
        <v>36</v>
      </c>
      <c r="C1832">
        <v>5</v>
      </c>
      <c r="D1832" t="s">
        <v>1314</v>
      </c>
      <c r="E1832" t="s">
        <v>1316</v>
      </c>
      <c r="F1832">
        <v>1418207</v>
      </c>
      <c r="G1832">
        <v>669548</v>
      </c>
      <c r="H1832">
        <v>748659</v>
      </c>
      <c r="I1832">
        <v>302291</v>
      </c>
      <c r="J1832">
        <v>331989</v>
      </c>
      <c r="K1832">
        <v>288327</v>
      </c>
      <c r="L1832">
        <v>330229</v>
      </c>
      <c r="M1832">
        <v>19830</v>
      </c>
      <c r="N1832">
        <v>21489</v>
      </c>
      <c r="O1832">
        <v>31392</v>
      </c>
      <c r="P1832">
        <v>33294</v>
      </c>
      <c r="Q1832">
        <v>2825</v>
      </c>
      <c r="R1832">
        <v>3150</v>
      </c>
      <c r="S1832">
        <v>24883</v>
      </c>
      <c r="T1832">
        <v>28508</v>
      </c>
      <c r="U1832">
        <v>292853</v>
      </c>
      <c r="V1832">
        <v>325774</v>
      </c>
      <c r="W1832">
        <v>376695</v>
      </c>
      <c r="X1832">
        <v>422885</v>
      </c>
    </row>
    <row r="1833" spans="1:24" hidden="1" x14ac:dyDescent="0.25">
      <c r="A1833" s="74" t="str">
        <f t="shared" si="28"/>
        <v>36007</v>
      </c>
      <c r="B1833">
        <v>36</v>
      </c>
      <c r="C1833">
        <v>7</v>
      </c>
      <c r="D1833" t="s">
        <v>1314</v>
      </c>
      <c r="E1833" t="s">
        <v>1317</v>
      </c>
      <c r="F1833">
        <v>190488</v>
      </c>
      <c r="G1833">
        <v>93845</v>
      </c>
      <c r="H1833">
        <v>96643</v>
      </c>
      <c r="I1833">
        <v>80355</v>
      </c>
      <c r="J1833">
        <v>83118</v>
      </c>
      <c r="K1833">
        <v>6024</v>
      </c>
      <c r="L1833">
        <v>6092</v>
      </c>
      <c r="M1833">
        <v>246</v>
      </c>
      <c r="N1833">
        <v>273</v>
      </c>
      <c r="O1833">
        <v>4203</v>
      </c>
      <c r="P1833">
        <v>4221</v>
      </c>
      <c r="Q1833">
        <v>66</v>
      </c>
      <c r="R1833">
        <v>63</v>
      </c>
      <c r="S1833">
        <v>2951</v>
      </c>
      <c r="T1833">
        <v>2876</v>
      </c>
      <c r="U1833">
        <v>89546</v>
      </c>
      <c r="V1833">
        <v>92466</v>
      </c>
      <c r="W1833">
        <v>4299</v>
      </c>
      <c r="X1833">
        <v>4177</v>
      </c>
    </row>
    <row r="1834" spans="1:24" hidden="1" x14ac:dyDescent="0.25">
      <c r="A1834" s="74" t="str">
        <f t="shared" si="28"/>
        <v>36009</v>
      </c>
      <c r="B1834">
        <v>36</v>
      </c>
      <c r="C1834">
        <v>9</v>
      </c>
      <c r="D1834" t="s">
        <v>1314</v>
      </c>
      <c r="E1834" t="s">
        <v>1318</v>
      </c>
      <c r="F1834">
        <v>76117</v>
      </c>
      <c r="G1834">
        <v>37853</v>
      </c>
      <c r="H1834">
        <v>38264</v>
      </c>
      <c r="I1834">
        <v>34730</v>
      </c>
      <c r="J1834">
        <v>35189</v>
      </c>
      <c r="K1834">
        <v>682</v>
      </c>
      <c r="L1834">
        <v>441</v>
      </c>
      <c r="M1834">
        <v>1296</v>
      </c>
      <c r="N1834">
        <v>1446</v>
      </c>
      <c r="O1834">
        <v>308</v>
      </c>
      <c r="P1834">
        <v>337</v>
      </c>
      <c r="Q1834">
        <v>12</v>
      </c>
      <c r="R1834">
        <v>18</v>
      </c>
      <c r="S1834">
        <v>825</v>
      </c>
      <c r="T1834">
        <v>833</v>
      </c>
      <c r="U1834">
        <v>37024</v>
      </c>
      <c r="V1834">
        <v>37458</v>
      </c>
      <c r="W1834">
        <v>829</v>
      </c>
      <c r="X1834">
        <v>806</v>
      </c>
    </row>
    <row r="1835" spans="1:24" hidden="1" x14ac:dyDescent="0.25">
      <c r="A1835" s="74" t="str">
        <f t="shared" si="28"/>
        <v>36011</v>
      </c>
      <c r="B1835">
        <v>36</v>
      </c>
      <c r="C1835">
        <v>11</v>
      </c>
      <c r="D1835" t="s">
        <v>1314</v>
      </c>
      <c r="E1835" t="s">
        <v>1319</v>
      </c>
      <c r="F1835">
        <v>76576</v>
      </c>
      <c r="G1835">
        <v>39286</v>
      </c>
      <c r="H1835">
        <v>37290</v>
      </c>
      <c r="I1835">
        <v>35365</v>
      </c>
      <c r="J1835">
        <v>35158</v>
      </c>
      <c r="K1835">
        <v>2576</v>
      </c>
      <c r="L1835">
        <v>824</v>
      </c>
      <c r="M1835">
        <v>227</v>
      </c>
      <c r="N1835">
        <v>144</v>
      </c>
      <c r="O1835">
        <v>208</v>
      </c>
      <c r="P1835">
        <v>314</v>
      </c>
      <c r="Q1835">
        <v>35</v>
      </c>
      <c r="R1835">
        <v>21</v>
      </c>
      <c r="S1835">
        <v>875</v>
      </c>
      <c r="T1835">
        <v>829</v>
      </c>
      <c r="U1835">
        <v>37802</v>
      </c>
      <c r="V1835">
        <v>36373</v>
      </c>
      <c r="W1835">
        <v>1484</v>
      </c>
      <c r="X1835">
        <v>917</v>
      </c>
    </row>
    <row r="1836" spans="1:24" hidden="1" x14ac:dyDescent="0.25">
      <c r="A1836" s="74" t="str">
        <f t="shared" si="28"/>
        <v>36013</v>
      </c>
      <c r="B1836">
        <v>36</v>
      </c>
      <c r="C1836">
        <v>13</v>
      </c>
      <c r="D1836" t="s">
        <v>1314</v>
      </c>
      <c r="E1836" t="s">
        <v>760</v>
      </c>
      <c r="F1836">
        <v>126903</v>
      </c>
      <c r="G1836">
        <v>62574</v>
      </c>
      <c r="H1836">
        <v>64329</v>
      </c>
      <c r="I1836">
        <v>58203</v>
      </c>
      <c r="J1836">
        <v>60516</v>
      </c>
      <c r="K1836">
        <v>2076</v>
      </c>
      <c r="L1836">
        <v>1469</v>
      </c>
      <c r="M1836">
        <v>462</v>
      </c>
      <c r="N1836">
        <v>463</v>
      </c>
      <c r="O1836">
        <v>394</v>
      </c>
      <c r="P1836">
        <v>479</v>
      </c>
      <c r="Q1836">
        <v>40</v>
      </c>
      <c r="R1836">
        <v>25</v>
      </c>
      <c r="S1836">
        <v>1399</v>
      </c>
      <c r="T1836">
        <v>1377</v>
      </c>
      <c r="U1836">
        <v>57485</v>
      </c>
      <c r="V1836">
        <v>59554</v>
      </c>
      <c r="W1836">
        <v>5089</v>
      </c>
      <c r="X1836">
        <v>4775</v>
      </c>
    </row>
    <row r="1837" spans="1:24" hidden="1" x14ac:dyDescent="0.25">
      <c r="A1837" s="74" t="str">
        <f t="shared" si="28"/>
        <v>36015</v>
      </c>
      <c r="B1837">
        <v>36</v>
      </c>
      <c r="C1837">
        <v>15</v>
      </c>
      <c r="D1837" t="s">
        <v>1314</v>
      </c>
      <c r="E1837" t="s">
        <v>1320</v>
      </c>
      <c r="F1837">
        <v>83456</v>
      </c>
      <c r="G1837">
        <v>41328</v>
      </c>
      <c r="H1837">
        <v>42128</v>
      </c>
      <c r="I1837">
        <v>35777</v>
      </c>
      <c r="J1837">
        <v>37910</v>
      </c>
      <c r="K1837">
        <v>3383</v>
      </c>
      <c r="L1837">
        <v>2016</v>
      </c>
      <c r="M1837">
        <v>167</v>
      </c>
      <c r="N1837">
        <v>144</v>
      </c>
      <c r="O1837">
        <v>607</v>
      </c>
      <c r="P1837">
        <v>640</v>
      </c>
      <c r="Q1837">
        <v>16</v>
      </c>
      <c r="R1837">
        <v>15</v>
      </c>
      <c r="S1837">
        <v>1378</v>
      </c>
      <c r="T1837">
        <v>1403</v>
      </c>
      <c r="U1837">
        <v>39808</v>
      </c>
      <c r="V1837">
        <v>40948</v>
      </c>
      <c r="W1837">
        <v>1520</v>
      </c>
      <c r="X1837">
        <v>1180</v>
      </c>
    </row>
    <row r="1838" spans="1:24" hidden="1" x14ac:dyDescent="0.25">
      <c r="A1838" s="74" t="str">
        <f t="shared" si="28"/>
        <v>36017</v>
      </c>
      <c r="B1838">
        <v>36</v>
      </c>
      <c r="C1838">
        <v>17</v>
      </c>
      <c r="D1838" t="s">
        <v>1314</v>
      </c>
      <c r="E1838" t="s">
        <v>1321</v>
      </c>
      <c r="F1838">
        <v>47207</v>
      </c>
      <c r="G1838">
        <v>23657</v>
      </c>
      <c r="H1838">
        <v>23550</v>
      </c>
      <c r="I1838">
        <v>22739</v>
      </c>
      <c r="J1838">
        <v>22787</v>
      </c>
      <c r="K1838">
        <v>287</v>
      </c>
      <c r="L1838">
        <v>197</v>
      </c>
      <c r="M1838">
        <v>106</v>
      </c>
      <c r="N1838">
        <v>91</v>
      </c>
      <c r="O1838">
        <v>137</v>
      </c>
      <c r="P1838">
        <v>142</v>
      </c>
      <c r="Q1838">
        <v>4</v>
      </c>
      <c r="R1838">
        <v>4</v>
      </c>
      <c r="S1838">
        <v>384</v>
      </c>
      <c r="T1838">
        <v>329</v>
      </c>
      <c r="U1838">
        <v>23070</v>
      </c>
      <c r="V1838">
        <v>23050</v>
      </c>
      <c r="W1838">
        <v>587</v>
      </c>
      <c r="X1838">
        <v>500</v>
      </c>
    </row>
    <row r="1839" spans="1:24" hidden="1" x14ac:dyDescent="0.25">
      <c r="A1839" s="74" t="str">
        <f t="shared" si="28"/>
        <v>36019</v>
      </c>
      <c r="B1839">
        <v>36</v>
      </c>
      <c r="C1839">
        <v>19</v>
      </c>
      <c r="D1839" t="s">
        <v>1314</v>
      </c>
      <c r="E1839" t="s">
        <v>621</v>
      </c>
      <c r="F1839">
        <v>80485</v>
      </c>
      <c r="G1839">
        <v>41357</v>
      </c>
      <c r="H1839">
        <v>39128</v>
      </c>
      <c r="I1839">
        <v>37227</v>
      </c>
      <c r="J1839">
        <v>36962</v>
      </c>
      <c r="K1839">
        <v>2857</v>
      </c>
      <c r="L1839">
        <v>700</v>
      </c>
      <c r="M1839">
        <v>189</v>
      </c>
      <c r="N1839">
        <v>145</v>
      </c>
      <c r="O1839">
        <v>466</v>
      </c>
      <c r="P1839">
        <v>690</v>
      </c>
      <c r="Q1839">
        <v>16</v>
      </c>
      <c r="R1839">
        <v>19</v>
      </c>
      <c r="S1839">
        <v>602</v>
      </c>
      <c r="T1839">
        <v>612</v>
      </c>
      <c r="U1839">
        <v>39818</v>
      </c>
      <c r="V1839">
        <v>38265</v>
      </c>
      <c r="W1839">
        <v>1539</v>
      </c>
      <c r="X1839">
        <v>863</v>
      </c>
    </row>
    <row r="1840" spans="1:24" hidden="1" x14ac:dyDescent="0.25">
      <c r="A1840" s="74" t="str">
        <f t="shared" si="28"/>
        <v>36021</v>
      </c>
      <c r="B1840">
        <v>36</v>
      </c>
      <c r="C1840">
        <v>21</v>
      </c>
      <c r="D1840" t="s">
        <v>1314</v>
      </c>
      <c r="E1840" t="s">
        <v>46</v>
      </c>
      <c r="F1840">
        <v>59461</v>
      </c>
      <c r="G1840">
        <v>29736</v>
      </c>
      <c r="H1840">
        <v>29725</v>
      </c>
      <c r="I1840">
        <v>26575</v>
      </c>
      <c r="J1840">
        <v>26944</v>
      </c>
      <c r="K1840">
        <v>1804</v>
      </c>
      <c r="L1840">
        <v>1357</v>
      </c>
      <c r="M1840">
        <v>110</v>
      </c>
      <c r="N1840">
        <v>88</v>
      </c>
      <c r="O1840">
        <v>545</v>
      </c>
      <c r="P1840">
        <v>661</v>
      </c>
      <c r="Q1840">
        <v>23</v>
      </c>
      <c r="R1840">
        <v>12</v>
      </c>
      <c r="S1840">
        <v>679</v>
      </c>
      <c r="T1840">
        <v>663</v>
      </c>
      <c r="U1840">
        <v>28130</v>
      </c>
      <c r="V1840">
        <v>28342</v>
      </c>
      <c r="W1840">
        <v>1606</v>
      </c>
      <c r="X1840">
        <v>1383</v>
      </c>
    </row>
    <row r="1841" spans="1:24" hidden="1" x14ac:dyDescent="0.25">
      <c r="A1841" s="74" t="str">
        <f t="shared" si="28"/>
        <v>36023</v>
      </c>
      <c r="B1841">
        <v>36</v>
      </c>
      <c r="C1841">
        <v>23</v>
      </c>
      <c r="D1841" t="s">
        <v>1314</v>
      </c>
      <c r="E1841" t="s">
        <v>1322</v>
      </c>
      <c r="F1841">
        <v>47581</v>
      </c>
      <c r="G1841">
        <v>23288</v>
      </c>
      <c r="H1841">
        <v>24293</v>
      </c>
      <c r="I1841">
        <v>21980</v>
      </c>
      <c r="J1841">
        <v>22978</v>
      </c>
      <c r="K1841">
        <v>553</v>
      </c>
      <c r="L1841">
        <v>440</v>
      </c>
      <c r="M1841">
        <v>84</v>
      </c>
      <c r="N1841">
        <v>89</v>
      </c>
      <c r="O1841">
        <v>192</v>
      </c>
      <c r="P1841">
        <v>312</v>
      </c>
      <c r="Q1841">
        <v>10</v>
      </c>
      <c r="R1841">
        <v>8</v>
      </c>
      <c r="S1841">
        <v>469</v>
      </c>
      <c r="T1841">
        <v>466</v>
      </c>
      <c r="U1841">
        <v>22607</v>
      </c>
      <c r="V1841">
        <v>23620</v>
      </c>
      <c r="W1841">
        <v>681</v>
      </c>
      <c r="X1841">
        <v>673</v>
      </c>
    </row>
    <row r="1842" spans="1:24" hidden="1" x14ac:dyDescent="0.25">
      <c r="A1842" s="74" t="str">
        <f t="shared" si="28"/>
        <v>36025</v>
      </c>
      <c r="B1842">
        <v>36</v>
      </c>
      <c r="C1842">
        <v>25</v>
      </c>
      <c r="D1842" t="s">
        <v>1314</v>
      </c>
      <c r="E1842" t="s">
        <v>413</v>
      </c>
      <c r="F1842">
        <v>44135</v>
      </c>
      <c r="G1842">
        <v>22347</v>
      </c>
      <c r="H1842">
        <v>21788</v>
      </c>
      <c r="I1842">
        <v>21116</v>
      </c>
      <c r="J1842">
        <v>20789</v>
      </c>
      <c r="K1842">
        <v>600</v>
      </c>
      <c r="L1842">
        <v>359</v>
      </c>
      <c r="M1842">
        <v>85</v>
      </c>
      <c r="N1842">
        <v>81</v>
      </c>
      <c r="O1842">
        <v>213</v>
      </c>
      <c r="P1842">
        <v>260</v>
      </c>
      <c r="Q1842">
        <v>12</v>
      </c>
      <c r="R1842">
        <v>14</v>
      </c>
      <c r="S1842">
        <v>321</v>
      </c>
      <c r="T1842">
        <v>285</v>
      </c>
      <c r="U1842">
        <v>21448</v>
      </c>
      <c r="V1842">
        <v>20926</v>
      </c>
      <c r="W1842">
        <v>899</v>
      </c>
      <c r="X1842">
        <v>862</v>
      </c>
    </row>
    <row r="1843" spans="1:24" hidden="1" x14ac:dyDescent="0.25">
      <c r="A1843" s="74" t="str">
        <f t="shared" si="28"/>
        <v>36027</v>
      </c>
      <c r="B1843">
        <v>36</v>
      </c>
      <c r="C1843">
        <v>27</v>
      </c>
      <c r="D1843" t="s">
        <v>1314</v>
      </c>
      <c r="E1843" t="s">
        <v>1323</v>
      </c>
      <c r="F1843">
        <v>294218</v>
      </c>
      <c r="G1843">
        <v>146237</v>
      </c>
      <c r="H1843">
        <v>147981</v>
      </c>
      <c r="I1843">
        <v>117696</v>
      </c>
      <c r="J1843">
        <v>120638</v>
      </c>
      <c r="K1843">
        <v>18604</v>
      </c>
      <c r="L1843">
        <v>16852</v>
      </c>
      <c r="M1843">
        <v>717</v>
      </c>
      <c r="N1843">
        <v>719</v>
      </c>
      <c r="O1843">
        <v>5189</v>
      </c>
      <c r="P1843">
        <v>5734</v>
      </c>
      <c r="Q1843">
        <v>132</v>
      </c>
      <c r="R1843">
        <v>126</v>
      </c>
      <c r="S1843">
        <v>3899</v>
      </c>
      <c r="T1843">
        <v>3912</v>
      </c>
      <c r="U1843">
        <v>126569</v>
      </c>
      <c r="V1843">
        <v>129689</v>
      </c>
      <c r="W1843">
        <v>19668</v>
      </c>
      <c r="X1843">
        <v>18292</v>
      </c>
    </row>
    <row r="1844" spans="1:24" hidden="1" x14ac:dyDescent="0.25">
      <c r="A1844" s="74" t="str">
        <f t="shared" si="28"/>
        <v>36029</v>
      </c>
      <c r="B1844">
        <v>36</v>
      </c>
      <c r="C1844">
        <v>29</v>
      </c>
      <c r="D1844" t="s">
        <v>1314</v>
      </c>
      <c r="E1844" t="s">
        <v>1324</v>
      </c>
      <c r="F1844">
        <v>918702</v>
      </c>
      <c r="G1844">
        <v>444635</v>
      </c>
      <c r="H1844">
        <v>474067</v>
      </c>
      <c r="I1844">
        <v>355022</v>
      </c>
      <c r="J1844">
        <v>373538</v>
      </c>
      <c r="K1844">
        <v>59438</v>
      </c>
      <c r="L1844">
        <v>68890</v>
      </c>
      <c r="M1844">
        <v>3249</v>
      </c>
      <c r="N1844">
        <v>3586</v>
      </c>
      <c r="O1844">
        <v>17228</v>
      </c>
      <c r="P1844">
        <v>18001</v>
      </c>
      <c r="Q1844">
        <v>218</v>
      </c>
      <c r="R1844">
        <v>237</v>
      </c>
      <c r="S1844">
        <v>9480</v>
      </c>
      <c r="T1844">
        <v>9815</v>
      </c>
      <c r="U1844">
        <v>418849</v>
      </c>
      <c r="V1844">
        <v>446884</v>
      </c>
      <c r="W1844">
        <v>25786</v>
      </c>
      <c r="X1844">
        <v>27183</v>
      </c>
    </row>
    <row r="1845" spans="1:24" hidden="1" x14ac:dyDescent="0.25">
      <c r="A1845" s="74" t="str">
        <f t="shared" si="28"/>
        <v>36031</v>
      </c>
      <c r="B1845">
        <v>36</v>
      </c>
      <c r="C1845">
        <v>31</v>
      </c>
      <c r="D1845" t="s">
        <v>1314</v>
      </c>
      <c r="E1845" t="s">
        <v>974</v>
      </c>
      <c r="F1845">
        <v>36885</v>
      </c>
      <c r="G1845">
        <v>19063</v>
      </c>
      <c r="H1845">
        <v>17822</v>
      </c>
      <c r="I1845">
        <v>17610</v>
      </c>
      <c r="J1845">
        <v>17239</v>
      </c>
      <c r="K1845">
        <v>910</v>
      </c>
      <c r="L1845">
        <v>111</v>
      </c>
      <c r="M1845">
        <v>133</v>
      </c>
      <c r="N1845">
        <v>60</v>
      </c>
      <c r="O1845">
        <v>129</v>
      </c>
      <c r="P1845">
        <v>160</v>
      </c>
      <c r="Q1845">
        <v>13</v>
      </c>
      <c r="R1845">
        <v>10</v>
      </c>
      <c r="S1845">
        <v>268</v>
      </c>
      <c r="T1845">
        <v>242</v>
      </c>
      <c r="U1845">
        <v>18241</v>
      </c>
      <c r="V1845">
        <v>17532</v>
      </c>
      <c r="W1845">
        <v>822</v>
      </c>
      <c r="X1845">
        <v>290</v>
      </c>
    </row>
    <row r="1846" spans="1:24" hidden="1" x14ac:dyDescent="0.25">
      <c r="A1846" s="74" t="str">
        <f t="shared" si="28"/>
        <v>36033</v>
      </c>
      <c r="B1846">
        <v>36</v>
      </c>
      <c r="C1846">
        <v>33</v>
      </c>
      <c r="D1846" t="s">
        <v>1314</v>
      </c>
      <c r="E1846" t="s">
        <v>162</v>
      </c>
      <c r="F1846">
        <v>50022</v>
      </c>
      <c r="G1846">
        <v>27540</v>
      </c>
      <c r="H1846">
        <v>22482</v>
      </c>
      <c r="I1846">
        <v>22098</v>
      </c>
      <c r="J1846">
        <v>19955</v>
      </c>
      <c r="K1846">
        <v>3090</v>
      </c>
      <c r="L1846">
        <v>125</v>
      </c>
      <c r="M1846">
        <v>1862</v>
      </c>
      <c r="N1846">
        <v>1934</v>
      </c>
      <c r="O1846">
        <v>124</v>
      </c>
      <c r="P1846">
        <v>117</v>
      </c>
      <c r="Q1846">
        <v>6</v>
      </c>
      <c r="R1846">
        <v>7</v>
      </c>
      <c r="S1846">
        <v>360</v>
      </c>
      <c r="T1846">
        <v>344</v>
      </c>
      <c r="U1846">
        <v>26133</v>
      </c>
      <c r="V1846">
        <v>22078</v>
      </c>
      <c r="W1846">
        <v>1407</v>
      </c>
      <c r="X1846">
        <v>404</v>
      </c>
    </row>
    <row r="1847" spans="1:24" hidden="1" x14ac:dyDescent="0.25">
      <c r="A1847" s="74" t="str">
        <f t="shared" si="28"/>
        <v>36035</v>
      </c>
      <c r="B1847">
        <v>36</v>
      </c>
      <c r="C1847">
        <v>35</v>
      </c>
      <c r="D1847" t="s">
        <v>1314</v>
      </c>
      <c r="E1847" t="s">
        <v>259</v>
      </c>
      <c r="F1847">
        <v>53383</v>
      </c>
      <c r="G1847">
        <v>26523</v>
      </c>
      <c r="H1847">
        <v>26860</v>
      </c>
      <c r="I1847">
        <v>25045</v>
      </c>
      <c r="J1847">
        <v>25724</v>
      </c>
      <c r="K1847">
        <v>774</v>
      </c>
      <c r="L1847">
        <v>424</v>
      </c>
      <c r="M1847">
        <v>90</v>
      </c>
      <c r="N1847">
        <v>75</v>
      </c>
      <c r="O1847">
        <v>161</v>
      </c>
      <c r="P1847">
        <v>221</v>
      </c>
      <c r="Q1847">
        <v>11</v>
      </c>
      <c r="R1847">
        <v>11</v>
      </c>
      <c r="S1847">
        <v>442</v>
      </c>
      <c r="T1847">
        <v>405</v>
      </c>
      <c r="U1847">
        <v>25546</v>
      </c>
      <c r="V1847">
        <v>25976</v>
      </c>
      <c r="W1847">
        <v>977</v>
      </c>
      <c r="X1847">
        <v>884</v>
      </c>
    </row>
    <row r="1848" spans="1:24" hidden="1" x14ac:dyDescent="0.25">
      <c r="A1848" s="74" t="str">
        <f t="shared" si="28"/>
        <v>36037</v>
      </c>
      <c r="B1848">
        <v>36</v>
      </c>
      <c r="C1848">
        <v>37</v>
      </c>
      <c r="D1848" t="s">
        <v>1314</v>
      </c>
      <c r="E1848" t="s">
        <v>996</v>
      </c>
      <c r="F1848">
        <v>57280</v>
      </c>
      <c r="G1848">
        <v>28538</v>
      </c>
      <c r="H1848">
        <v>28742</v>
      </c>
      <c r="I1848">
        <v>26339</v>
      </c>
      <c r="J1848">
        <v>26865</v>
      </c>
      <c r="K1848">
        <v>1095</v>
      </c>
      <c r="L1848">
        <v>730</v>
      </c>
      <c r="M1848">
        <v>334</v>
      </c>
      <c r="N1848">
        <v>361</v>
      </c>
      <c r="O1848">
        <v>186</v>
      </c>
      <c r="P1848">
        <v>195</v>
      </c>
      <c r="Q1848">
        <v>4</v>
      </c>
      <c r="R1848">
        <v>6</v>
      </c>
      <c r="S1848">
        <v>580</v>
      </c>
      <c r="T1848">
        <v>585</v>
      </c>
      <c r="U1848">
        <v>27427</v>
      </c>
      <c r="V1848">
        <v>27864</v>
      </c>
      <c r="W1848">
        <v>1111</v>
      </c>
      <c r="X1848">
        <v>878</v>
      </c>
    </row>
    <row r="1849" spans="1:24" hidden="1" x14ac:dyDescent="0.25">
      <c r="A1849" s="74" t="str">
        <f t="shared" si="28"/>
        <v>36039</v>
      </c>
      <c r="B1849">
        <v>36</v>
      </c>
      <c r="C1849">
        <v>39</v>
      </c>
      <c r="D1849" t="s">
        <v>1314</v>
      </c>
      <c r="E1849" t="s">
        <v>164</v>
      </c>
      <c r="F1849">
        <v>47188</v>
      </c>
      <c r="G1849">
        <v>24580</v>
      </c>
      <c r="H1849">
        <v>22608</v>
      </c>
      <c r="I1849">
        <v>21347</v>
      </c>
      <c r="J1849">
        <v>21030</v>
      </c>
      <c r="K1849">
        <v>2235</v>
      </c>
      <c r="L1849">
        <v>655</v>
      </c>
      <c r="M1849">
        <v>113</v>
      </c>
      <c r="N1849">
        <v>113</v>
      </c>
      <c r="O1849">
        <v>331</v>
      </c>
      <c r="P1849">
        <v>291</v>
      </c>
      <c r="Q1849">
        <v>12</v>
      </c>
      <c r="R1849">
        <v>9</v>
      </c>
      <c r="S1849">
        <v>542</v>
      </c>
      <c r="T1849">
        <v>510</v>
      </c>
      <c r="U1849">
        <v>22805</v>
      </c>
      <c r="V1849">
        <v>21429</v>
      </c>
      <c r="W1849">
        <v>1775</v>
      </c>
      <c r="X1849">
        <v>1179</v>
      </c>
    </row>
    <row r="1850" spans="1:24" hidden="1" x14ac:dyDescent="0.25">
      <c r="A1850" s="74" t="str">
        <f t="shared" si="28"/>
        <v>36041</v>
      </c>
      <c r="B1850">
        <v>36</v>
      </c>
      <c r="C1850">
        <v>41</v>
      </c>
      <c r="D1850" t="s">
        <v>1314</v>
      </c>
      <c r="E1850" t="s">
        <v>435</v>
      </c>
      <c r="F1850">
        <v>4416</v>
      </c>
      <c r="G1850">
        <v>2208</v>
      </c>
      <c r="H1850">
        <v>2208</v>
      </c>
      <c r="I1850">
        <v>2126</v>
      </c>
      <c r="J1850">
        <v>2122</v>
      </c>
      <c r="K1850">
        <v>31</v>
      </c>
      <c r="L1850">
        <v>16</v>
      </c>
      <c r="M1850">
        <v>9</v>
      </c>
      <c r="N1850">
        <v>6</v>
      </c>
      <c r="O1850">
        <v>12</v>
      </c>
      <c r="P1850">
        <v>22</v>
      </c>
      <c r="Q1850">
        <v>2</v>
      </c>
      <c r="R1850">
        <v>2</v>
      </c>
      <c r="S1850">
        <v>28</v>
      </c>
      <c r="T1850">
        <v>40</v>
      </c>
      <c r="U1850">
        <v>2169</v>
      </c>
      <c r="V1850">
        <v>2160</v>
      </c>
      <c r="W1850">
        <v>39</v>
      </c>
      <c r="X1850">
        <v>48</v>
      </c>
    </row>
    <row r="1851" spans="1:24" hidden="1" x14ac:dyDescent="0.25">
      <c r="A1851" s="74" t="str">
        <f t="shared" si="28"/>
        <v>36043</v>
      </c>
      <c r="B1851">
        <v>36</v>
      </c>
      <c r="C1851">
        <v>43</v>
      </c>
      <c r="D1851" t="s">
        <v>1314</v>
      </c>
      <c r="E1851" t="s">
        <v>1325</v>
      </c>
      <c r="F1851">
        <v>61319</v>
      </c>
      <c r="G1851">
        <v>30392</v>
      </c>
      <c r="H1851">
        <v>30927</v>
      </c>
      <c r="I1851">
        <v>29166</v>
      </c>
      <c r="J1851">
        <v>29713</v>
      </c>
      <c r="K1851">
        <v>519</v>
      </c>
      <c r="L1851">
        <v>412</v>
      </c>
      <c r="M1851">
        <v>94</v>
      </c>
      <c r="N1851">
        <v>112</v>
      </c>
      <c r="O1851">
        <v>158</v>
      </c>
      <c r="P1851">
        <v>201</v>
      </c>
      <c r="Q1851">
        <v>10</v>
      </c>
      <c r="R1851">
        <v>8</v>
      </c>
      <c r="S1851">
        <v>445</v>
      </c>
      <c r="T1851">
        <v>481</v>
      </c>
      <c r="U1851">
        <v>29609</v>
      </c>
      <c r="V1851">
        <v>30296</v>
      </c>
      <c r="W1851">
        <v>783</v>
      </c>
      <c r="X1851">
        <v>631</v>
      </c>
    </row>
    <row r="1852" spans="1:24" hidden="1" x14ac:dyDescent="0.25">
      <c r="A1852" s="74" t="str">
        <f t="shared" si="28"/>
        <v>36045</v>
      </c>
      <c r="B1852">
        <v>36</v>
      </c>
      <c r="C1852">
        <v>45</v>
      </c>
      <c r="D1852" t="s">
        <v>1314</v>
      </c>
      <c r="E1852" t="s">
        <v>57</v>
      </c>
      <c r="F1852">
        <v>109834</v>
      </c>
      <c r="G1852">
        <v>57648</v>
      </c>
      <c r="H1852">
        <v>52186</v>
      </c>
      <c r="I1852">
        <v>49607</v>
      </c>
      <c r="J1852">
        <v>46489</v>
      </c>
      <c r="K1852">
        <v>4744</v>
      </c>
      <c r="L1852">
        <v>2721</v>
      </c>
      <c r="M1852">
        <v>413</v>
      </c>
      <c r="N1852">
        <v>342</v>
      </c>
      <c r="O1852">
        <v>982</v>
      </c>
      <c r="P1852">
        <v>909</v>
      </c>
      <c r="Q1852">
        <v>174</v>
      </c>
      <c r="R1852">
        <v>178</v>
      </c>
      <c r="S1852">
        <v>1728</v>
      </c>
      <c r="T1852">
        <v>1547</v>
      </c>
      <c r="U1852">
        <v>52640</v>
      </c>
      <c r="V1852">
        <v>48633</v>
      </c>
      <c r="W1852">
        <v>5008</v>
      </c>
      <c r="X1852">
        <v>3553</v>
      </c>
    </row>
    <row r="1853" spans="1:24" hidden="1" x14ac:dyDescent="0.25">
      <c r="A1853" s="74" t="str">
        <f t="shared" si="28"/>
        <v>36047</v>
      </c>
      <c r="B1853">
        <v>36</v>
      </c>
      <c r="C1853">
        <v>47</v>
      </c>
      <c r="D1853" t="s">
        <v>1314</v>
      </c>
      <c r="E1853" t="s">
        <v>309</v>
      </c>
      <c r="F1853">
        <v>2559903</v>
      </c>
      <c r="G1853">
        <v>1212194</v>
      </c>
      <c r="H1853">
        <v>1347709</v>
      </c>
      <c r="I1853">
        <v>625435</v>
      </c>
      <c r="J1853">
        <v>648886</v>
      </c>
      <c r="K1853">
        <v>384269</v>
      </c>
      <c r="L1853">
        <v>480571</v>
      </c>
      <c r="M1853">
        <v>11725</v>
      </c>
      <c r="N1853">
        <v>11683</v>
      </c>
      <c r="O1853">
        <v>156021</v>
      </c>
      <c r="P1853">
        <v>168168</v>
      </c>
      <c r="Q1853">
        <v>1541</v>
      </c>
      <c r="R1853">
        <v>1436</v>
      </c>
      <c r="S1853">
        <v>33203</v>
      </c>
      <c r="T1853">
        <v>36965</v>
      </c>
      <c r="U1853">
        <v>977768</v>
      </c>
      <c r="V1853">
        <v>1098456</v>
      </c>
      <c r="W1853">
        <v>234426</v>
      </c>
      <c r="X1853">
        <v>249253</v>
      </c>
    </row>
    <row r="1854" spans="1:24" hidden="1" x14ac:dyDescent="0.25">
      <c r="A1854" s="74" t="str">
        <f t="shared" si="28"/>
        <v>36049</v>
      </c>
      <c r="B1854">
        <v>36</v>
      </c>
      <c r="C1854">
        <v>49</v>
      </c>
      <c r="D1854" t="s">
        <v>1314</v>
      </c>
      <c r="E1854" t="s">
        <v>602</v>
      </c>
      <c r="F1854">
        <v>26296</v>
      </c>
      <c r="G1854">
        <v>13338</v>
      </c>
      <c r="H1854">
        <v>12958</v>
      </c>
      <c r="I1854">
        <v>12955</v>
      </c>
      <c r="J1854">
        <v>12628</v>
      </c>
      <c r="K1854">
        <v>108</v>
      </c>
      <c r="L1854">
        <v>81</v>
      </c>
      <c r="M1854">
        <v>50</v>
      </c>
      <c r="N1854">
        <v>34</v>
      </c>
      <c r="O1854">
        <v>49</v>
      </c>
      <c r="P1854">
        <v>56</v>
      </c>
      <c r="Q1854">
        <v>21</v>
      </c>
      <c r="R1854">
        <v>12</v>
      </c>
      <c r="S1854">
        <v>155</v>
      </c>
      <c r="T1854">
        <v>147</v>
      </c>
      <c r="U1854">
        <v>13044</v>
      </c>
      <c r="V1854">
        <v>12789</v>
      </c>
      <c r="W1854">
        <v>294</v>
      </c>
      <c r="X1854">
        <v>169</v>
      </c>
    </row>
    <row r="1855" spans="1:24" hidden="1" x14ac:dyDescent="0.25">
      <c r="A1855" s="74" t="str">
        <f t="shared" si="28"/>
        <v>36051</v>
      </c>
      <c r="B1855">
        <v>36</v>
      </c>
      <c r="C1855">
        <v>51</v>
      </c>
      <c r="D1855" t="s">
        <v>1314</v>
      </c>
      <c r="E1855" t="s">
        <v>641</v>
      </c>
      <c r="F1855">
        <v>62914</v>
      </c>
      <c r="G1855">
        <v>31613</v>
      </c>
      <c r="H1855">
        <v>31301</v>
      </c>
      <c r="I1855">
        <v>29140</v>
      </c>
      <c r="J1855">
        <v>29687</v>
      </c>
      <c r="K1855">
        <v>1405</v>
      </c>
      <c r="L1855">
        <v>454</v>
      </c>
      <c r="M1855">
        <v>180</v>
      </c>
      <c r="N1855">
        <v>110</v>
      </c>
      <c r="O1855">
        <v>364</v>
      </c>
      <c r="P1855">
        <v>496</v>
      </c>
      <c r="Q1855">
        <v>21</v>
      </c>
      <c r="R1855">
        <v>12</v>
      </c>
      <c r="S1855">
        <v>503</v>
      </c>
      <c r="T1855">
        <v>542</v>
      </c>
      <c r="U1855">
        <v>30186</v>
      </c>
      <c r="V1855">
        <v>30277</v>
      </c>
      <c r="W1855">
        <v>1427</v>
      </c>
      <c r="X1855">
        <v>1024</v>
      </c>
    </row>
    <row r="1856" spans="1:24" hidden="1" x14ac:dyDescent="0.25">
      <c r="A1856" s="74" t="str">
        <f t="shared" si="28"/>
        <v>36053</v>
      </c>
      <c r="B1856">
        <v>36</v>
      </c>
      <c r="C1856">
        <v>53</v>
      </c>
      <c r="D1856" t="s">
        <v>1314</v>
      </c>
      <c r="E1856" t="s">
        <v>175</v>
      </c>
      <c r="F1856">
        <v>70941</v>
      </c>
      <c r="G1856">
        <v>35016</v>
      </c>
      <c r="H1856">
        <v>35925</v>
      </c>
      <c r="I1856">
        <v>33108</v>
      </c>
      <c r="J1856">
        <v>34010</v>
      </c>
      <c r="K1856">
        <v>761</v>
      </c>
      <c r="L1856">
        <v>675</v>
      </c>
      <c r="M1856">
        <v>236</v>
      </c>
      <c r="N1856">
        <v>294</v>
      </c>
      <c r="O1856">
        <v>307</v>
      </c>
      <c r="P1856">
        <v>386</v>
      </c>
      <c r="Q1856">
        <v>14</v>
      </c>
      <c r="R1856">
        <v>11</v>
      </c>
      <c r="S1856">
        <v>590</v>
      </c>
      <c r="T1856">
        <v>549</v>
      </c>
      <c r="U1856">
        <v>34167</v>
      </c>
      <c r="V1856">
        <v>35120</v>
      </c>
      <c r="W1856">
        <v>849</v>
      </c>
      <c r="X1856">
        <v>805</v>
      </c>
    </row>
    <row r="1857" spans="1:24" hidden="1" x14ac:dyDescent="0.25">
      <c r="A1857" s="74" t="str">
        <f t="shared" si="28"/>
        <v>36055</v>
      </c>
      <c r="B1857">
        <v>36</v>
      </c>
      <c r="C1857">
        <v>55</v>
      </c>
      <c r="D1857" t="s">
        <v>1314</v>
      </c>
      <c r="E1857" t="s">
        <v>179</v>
      </c>
      <c r="F1857">
        <v>741770</v>
      </c>
      <c r="G1857">
        <v>357579</v>
      </c>
      <c r="H1857">
        <v>384191</v>
      </c>
      <c r="I1857">
        <v>277079</v>
      </c>
      <c r="J1857">
        <v>292855</v>
      </c>
      <c r="K1857">
        <v>55858</v>
      </c>
      <c r="L1857">
        <v>64643</v>
      </c>
      <c r="M1857">
        <v>1434</v>
      </c>
      <c r="N1857">
        <v>1649</v>
      </c>
      <c r="O1857">
        <v>13085</v>
      </c>
      <c r="P1857">
        <v>14274</v>
      </c>
      <c r="Q1857">
        <v>263</v>
      </c>
      <c r="R1857">
        <v>277</v>
      </c>
      <c r="S1857">
        <v>9860</v>
      </c>
      <c r="T1857">
        <v>10493</v>
      </c>
      <c r="U1857">
        <v>324429</v>
      </c>
      <c r="V1857">
        <v>349253</v>
      </c>
      <c r="W1857">
        <v>33150</v>
      </c>
      <c r="X1857">
        <v>34938</v>
      </c>
    </row>
    <row r="1858" spans="1:24" hidden="1" x14ac:dyDescent="0.25">
      <c r="A1858" s="74" t="str">
        <f t="shared" ref="A1858:A1921" si="29">TEXT(B1858*1000+C1858,"00000")</f>
        <v>36057</v>
      </c>
      <c r="B1858">
        <v>36</v>
      </c>
      <c r="C1858">
        <v>57</v>
      </c>
      <c r="D1858" t="s">
        <v>1314</v>
      </c>
      <c r="E1858" t="s">
        <v>180</v>
      </c>
      <c r="F1858">
        <v>49221</v>
      </c>
      <c r="G1858">
        <v>24277</v>
      </c>
      <c r="H1858">
        <v>24944</v>
      </c>
      <c r="I1858">
        <v>22498</v>
      </c>
      <c r="J1858">
        <v>23253</v>
      </c>
      <c r="K1858">
        <v>863</v>
      </c>
      <c r="L1858">
        <v>738</v>
      </c>
      <c r="M1858">
        <v>144</v>
      </c>
      <c r="N1858">
        <v>163</v>
      </c>
      <c r="O1858">
        <v>201</v>
      </c>
      <c r="P1858">
        <v>254</v>
      </c>
      <c r="Q1858">
        <v>45</v>
      </c>
      <c r="R1858">
        <v>28</v>
      </c>
      <c r="S1858">
        <v>526</v>
      </c>
      <c r="T1858">
        <v>508</v>
      </c>
      <c r="U1858">
        <v>20548</v>
      </c>
      <c r="V1858">
        <v>21269</v>
      </c>
      <c r="W1858">
        <v>3729</v>
      </c>
      <c r="X1858">
        <v>3675</v>
      </c>
    </row>
    <row r="1859" spans="1:24" hidden="1" x14ac:dyDescent="0.25">
      <c r="A1859" s="74" t="str">
        <f t="shared" si="29"/>
        <v>36059</v>
      </c>
      <c r="B1859">
        <v>36</v>
      </c>
      <c r="C1859">
        <v>59</v>
      </c>
      <c r="D1859" t="s">
        <v>1314</v>
      </c>
      <c r="E1859" t="s">
        <v>449</v>
      </c>
      <c r="F1859">
        <v>1356924</v>
      </c>
      <c r="G1859">
        <v>661741</v>
      </c>
      <c r="H1859">
        <v>695183</v>
      </c>
      <c r="I1859">
        <v>488629</v>
      </c>
      <c r="J1859">
        <v>507192</v>
      </c>
      <c r="K1859">
        <v>83490</v>
      </c>
      <c r="L1859">
        <v>93939</v>
      </c>
      <c r="M1859">
        <v>3928</v>
      </c>
      <c r="N1859">
        <v>3530</v>
      </c>
      <c r="O1859">
        <v>71693</v>
      </c>
      <c r="P1859">
        <v>75908</v>
      </c>
      <c r="Q1859">
        <v>691</v>
      </c>
      <c r="R1859">
        <v>704</v>
      </c>
      <c r="S1859">
        <v>13310</v>
      </c>
      <c r="T1859">
        <v>13910</v>
      </c>
      <c r="U1859">
        <v>541493</v>
      </c>
      <c r="V1859">
        <v>578206</v>
      </c>
      <c r="W1859">
        <v>120248</v>
      </c>
      <c r="X1859">
        <v>116977</v>
      </c>
    </row>
    <row r="1860" spans="1:24" hidden="1" x14ac:dyDescent="0.25">
      <c r="A1860" s="74" t="str">
        <f t="shared" si="29"/>
        <v>36061</v>
      </c>
      <c r="B1860">
        <v>36</v>
      </c>
      <c r="C1860">
        <v>61</v>
      </c>
      <c r="D1860" t="s">
        <v>1314</v>
      </c>
      <c r="E1860" t="s">
        <v>1314</v>
      </c>
      <c r="F1860">
        <v>1628706</v>
      </c>
      <c r="G1860">
        <v>771478</v>
      </c>
      <c r="H1860">
        <v>857228</v>
      </c>
      <c r="I1860">
        <v>508161</v>
      </c>
      <c r="J1860">
        <v>543563</v>
      </c>
      <c r="K1860">
        <v>134515</v>
      </c>
      <c r="L1860">
        <v>155208</v>
      </c>
      <c r="M1860">
        <v>9284</v>
      </c>
      <c r="N1860">
        <v>9835</v>
      </c>
      <c r="O1860">
        <v>92344</v>
      </c>
      <c r="P1860">
        <v>116883</v>
      </c>
      <c r="Q1860">
        <v>1395</v>
      </c>
      <c r="R1860">
        <v>1559</v>
      </c>
      <c r="S1860">
        <v>25779</v>
      </c>
      <c r="T1860">
        <v>30180</v>
      </c>
      <c r="U1860">
        <v>572843</v>
      </c>
      <c r="V1860">
        <v>639104</v>
      </c>
      <c r="W1860">
        <v>198635</v>
      </c>
      <c r="X1860">
        <v>218124</v>
      </c>
    </row>
    <row r="1861" spans="1:24" hidden="1" x14ac:dyDescent="0.25">
      <c r="A1861" s="74" t="str">
        <f t="shared" si="29"/>
        <v>36063</v>
      </c>
      <c r="B1861">
        <v>36</v>
      </c>
      <c r="C1861">
        <v>63</v>
      </c>
      <c r="D1861" t="s">
        <v>1314</v>
      </c>
      <c r="E1861" t="s">
        <v>1326</v>
      </c>
      <c r="F1861">
        <v>209281</v>
      </c>
      <c r="G1861">
        <v>102128</v>
      </c>
      <c r="H1861">
        <v>107153</v>
      </c>
      <c r="I1861">
        <v>89528</v>
      </c>
      <c r="J1861">
        <v>93679</v>
      </c>
      <c r="K1861">
        <v>7518</v>
      </c>
      <c r="L1861">
        <v>8031</v>
      </c>
      <c r="M1861">
        <v>1159</v>
      </c>
      <c r="N1861">
        <v>1253</v>
      </c>
      <c r="O1861">
        <v>1087</v>
      </c>
      <c r="P1861">
        <v>1291</v>
      </c>
      <c r="Q1861">
        <v>55</v>
      </c>
      <c r="R1861">
        <v>56</v>
      </c>
      <c r="S1861">
        <v>2781</v>
      </c>
      <c r="T1861">
        <v>2843</v>
      </c>
      <c r="U1861">
        <v>98644</v>
      </c>
      <c r="V1861">
        <v>103667</v>
      </c>
      <c r="W1861">
        <v>3484</v>
      </c>
      <c r="X1861">
        <v>3486</v>
      </c>
    </row>
    <row r="1862" spans="1:24" hidden="1" x14ac:dyDescent="0.25">
      <c r="A1862" s="74" t="str">
        <f t="shared" si="29"/>
        <v>36065</v>
      </c>
      <c r="B1862">
        <v>36</v>
      </c>
      <c r="C1862">
        <v>65</v>
      </c>
      <c r="D1862" t="s">
        <v>1314</v>
      </c>
      <c r="E1862" t="s">
        <v>605</v>
      </c>
      <c r="F1862">
        <v>228671</v>
      </c>
      <c r="G1862">
        <v>113833</v>
      </c>
      <c r="H1862">
        <v>114838</v>
      </c>
      <c r="I1862">
        <v>96769</v>
      </c>
      <c r="J1862">
        <v>99798</v>
      </c>
      <c r="K1862">
        <v>9324</v>
      </c>
      <c r="L1862">
        <v>6967</v>
      </c>
      <c r="M1862">
        <v>436</v>
      </c>
      <c r="N1862">
        <v>375</v>
      </c>
      <c r="O1862">
        <v>4545</v>
      </c>
      <c r="P1862">
        <v>4943</v>
      </c>
      <c r="Q1862">
        <v>81</v>
      </c>
      <c r="R1862">
        <v>80</v>
      </c>
      <c r="S1862">
        <v>2678</v>
      </c>
      <c r="T1862">
        <v>2675</v>
      </c>
      <c r="U1862">
        <v>106437</v>
      </c>
      <c r="V1862">
        <v>108151</v>
      </c>
      <c r="W1862">
        <v>7396</v>
      </c>
      <c r="X1862">
        <v>6687</v>
      </c>
    </row>
    <row r="1863" spans="1:24" hidden="1" x14ac:dyDescent="0.25">
      <c r="A1863" s="74" t="str">
        <f t="shared" si="29"/>
        <v>36067</v>
      </c>
      <c r="B1863">
        <v>36</v>
      </c>
      <c r="C1863">
        <v>67</v>
      </c>
      <c r="D1863" t="s">
        <v>1314</v>
      </c>
      <c r="E1863" t="s">
        <v>1327</v>
      </c>
      <c r="F1863">
        <v>460528</v>
      </c>
      <c r="G1863">
        <v>222080</v>
      </c>
      <c r="H1863">
        <v>238448</v>
      </c>
      <c r="I1863">
        <v>178038</v>
      </c>
      <c r="J1863">
        <v>190212</v>
      </c>
      <c r="K1863">
        <v>26199</v>
      </c>
      <c r="L1863">
        <v>29115</v>
      </c>
      <c r="M1863">
        <v>2085</v>
      </c>
      <c r="N1863">
        <v>2223</v>
      </c>
      <c r="O1863">
        <v>8487</v>
      </c>
      <c r="P1863">
        <v>9261</v>
      </c>
      <c r="Q1863">
        <v>122</v>
      </c>
      <c r="R1863">
        <v>125</v>
      </c>
      <c r="S1863">
        <v>7149</v>
      </c>
      <c r="T1863">
        <v>7512</v>
      </c>
      <c r="U1863">
        <v>210285</v>
      </c>
      <c r="V1863">
        <v>226441</v>
      </c>
      <c r="W1863">
        <v>11795</v>
      </c>
      <c r="X1863">
        <v>12007</v>
      </c>
    </row>
    <row r="1864" spans="1:24" hidden="1" x14ac:dyDescent="0.25">
      <c r="A1864" s="74" t="str">
        <f t="shared" si="29"/>
        <v>36069</v>
      </c>
      <c r="B1864">
        <v>36</v>
      </c>
      <c r="C1864">
        <v>69</v>
      </c>
      <c r="D1864" t="s">
        <v>1314</v>
      </c>
      <c r="E1864" t="s">
        <v>1328</v>
      </c>
      <c r="F1864">
        <v>109777</v>
      </c>
      <c r="G1864">
        <v>53664</v>
      </c>
      <c r="H1864">
        <v>56113</v>
      </c>
      <c r="I1864">
        <v>50054</v>
      </c>
      <c r="J1864">
        <v>52584</v>
      </c>
      <c r="K1864">
        <v>1575</v>
      </c>
      <c r="L1864">
        <v>1452</v>
      </c>
      <c r="M1864">
        <v>219</v>
      </c>
      <c r="N1864">
        <v>195</v>
      </c>
      <c r="O1864">
        <v>701</v>
      </c>
      <c r="P1864">
        <v>834</v>
      </c>
      <c r="Q1864">
        <v>27</v>
      </c>
      <c r="R1864">
        <v>23</v>
      </c>
      <c r="S1864">
        <v>1088</v>
      </c>
      <c r="T1864">
        <v>1025</v>
      </c>
      <c r="U1864">
        <v>50691</v>
      </c>
      <c r="V1864">
        <v>53472</v>
      </c>
      <c r="W1864">
        <v>2973</v>
      </c>
      <c r="X1864">
        <v>2641</v>
      </c>
    </row>
    <row r="1865" spans="1:24" hidden="1" x14ac:dyDescent="0.25">
      <c r="A1865" s="74" t="str">
        <f t="shared" si="29"/>
        <v>36071</v>
      </c>
      <c r="B1865">
        <v>36</v>
      </c>
      <c r="C1865">
        <v>71</v>
      </c>
      <c r="D1865" t="s">
        <v>1314</v>
      </c>
      <c r="E1865" t="s">
        <v>321</v>
      </c>
      <c r="F1865">
        <v>384940</v>
      </c>
      <c r="G1865">
        <v>193030</v>
      </c>
      <c r="H1865">
        <v>191910</v>
      </c>
      <c r="I1865">
        <v>153929</v>
      </c>
      <c r="J1865">
        <v>153349</v>
      </c>
      <c r="K1865">
        <v>25733</v>
      </c>
      <c r="L1865">
        <v>25081</v>
      </c>
      <c r="M1865">
        <v>1684</v>
      </c>
      <c r="N1865">
        <v>1606</v>
      </c>
      <c r="O1865">
        <v>5566</v>
      </c>
      <c r="P1865">
        <v>5856</v>
      </c>
      <c r="Q1865">
        <v>234</v>
      </c>
      <c r="R1865">
        <v>219</v>
      </c>
      <c r="S1865">
        <v>5884</v>
      </c>
      <c r="T1865">
        <v>5799</v>
      </c>
      <c r="U1865">
        <v>151265</v>
      </c>
      <c r="V1865">
        <v>150673</v>
      </c>
      <c r="W1865">
        <v>41765</v>
      </c>
      <c r="X1865">
        <v>41237</v>
      </c>
    </row>
    <row r="1866" spans="1:24" hidden="1" x14ac:dyDescent="0.25">
      <c r="A1866" s="74" t="str">
        <f t="shared" si="29"/>
        <v>36073</v>
      </c>
      <c r="B1866">
        <v>36</v>
      </c>
      <c r="C1866">
        <v>73</v>
      </c>
      <c r="D1866" t="s">
        <v>1314</v>
      </c>
      <c r="E1866" t="s">
        <v>1329</v>
      </c>
      <c r="F1866">
        <v>40352</v>
      </c>
      <c r="G1866">
        <v>20124</v>
      </c>
      <c r="H1866">
        <v>20228</v>
      </c>
      <c r="I1866">
        <v>17991</v>
      </c>
      <c r="J1866">
        <v>18386</v>
      </c>
      <c r="K1866">
        <v>1390</v>
      </c>
      <c r="L1866">
        <v>1177</v>
      </c>
      <c r="M1866">
        <v>164</v>
      </c>
      <c r="N1866">
        <v>144</v>
      </c>
      <c r="O1866">
        <v>121</v>
      </c>
      <c r="P1866">
        <v>120</v>
      </c>
      <c r="Q1866">
        <v>15</v>
      </c>
      <c r="R1866">
        <v>10</v>
      </c>
      <c r="S1866">
        <v>443</v>
      </c>
      <c r="T1866">
        <v>391</v>
      </c>
      <c r="U1866">
        <v>19043</v>
      </c>
      <c r="V1866">
        <v>19243</v>
      </c>
      <c r="W1866">
        <v>1081</v>
      </c>
      <c r="X1866">
        <v>985</v>
      </c>
    </row>
    <row r="1867" spans="1:24" hidden="1" x14ac:dyDescent="0.25">
      <c r="A1867" s="74" t="str">
        <f t="shared" si="29"/>
        <v>36075</v>
      </c>
      <c r="B1867">
        <v>36</v>
      </c>
      <c r="C1867">
        <v>75</v>
      </c>
      <c r="D1867" t="s">
        <v>1314</v>
      </c>
      <c r="E1867" t="s">
        <v>1330</v>
      </c>
      <c r="F1867">
        <v>117124</v>
      </c>
      <c r="G1867">
        <v>58699</v>
      </c>
      <c r="H1867">
        <v>58425</v>
      </c>
      <c r="I1867">
        <v>56301</v>
      </c>
      <c r="J1867">
        <v>56075</v>
      </c>
      <c r="K1867">
        <v>792</v>
      </c>
      <c r="L1867">
        <v>629</v>
      </c>
      <c r="M1867">
        <v>280</v>
      </c>
      <c r="N1867">
        <v>297</v>
      </c>
      <c r="O1867">
        <v>321</v>
      </c>
      <c r="P1867">
        <v>485</v>
      </c>
      <c r="Q1867">
        <v>18</v>
      </c>
      <c r="R1867">
        <v>22</v>
      </c>
      <c r="S1867">
        <v>987</v>
      </c>
      <c r="T1867">
        <v>917</v>
      </c>
      <c r="U1867">
        <v>57083</v>
      </c>
      <c r="V1867">
        <v>56823</v>
      </c>
      <c r="W1867">
        <v>1616</v>
      </c>
      <c r="X1867">
        <v>1602</v>
      </c>
    </row>
    <row r="1868" spans="1:24" hidden="1" x14ac:dyDescent="0.25">
      <c r="A1868" s="74" t="str">
        <f t="shared" si="29"/>
        <v>36077</v>
      </c>
      <c r="B1868">
        <v>36</v>
      </c>
      <c r="C1868">
        <v>77</v>
      </c>
      <c r="D1868" t="s">
        <v>1314</v>
      </c>
      <c r="E1868" t="s">
        <v>1033</v>
      </c>
      <c r="F1868">
        <v>59493</v>
      </c>
      <c r="G1868">
        <v>28827</v>
      </c>
      <c r="H1868">
        <v>30666</v>
      </c>
      <c r="I1868">
        <v>27040</v>
      </c>
      <c r="J1868">
        <v>28895</v>
      </c>
      <c r="K1868">
        <v>790</v>
      </c>
      <c r="L1868">
        <v>715</v>
      </c>
      <c r="M1868">
        <v>99</v>
      </c>
      <c r="N1868">
        <v>69</v>
      </c>
      <c r="O1868">
        <v>372</v>
      </c>
      <c r="P1868">
        <v>498</v>
      </c>
      <c r="Q1868">
        <v>18</v>
      </c>
      <c r="R1868">
        <v>22</v>
      </c>
      <c r="S1868">
        <v>508</v>
      </c>
      <c r="T1868">
        <v>467</v>
      </c>
      <c r="U1868">
        <v>27688</v>
      </c>
      <c r="V1868">
        <v>29519</v>
      </c>
      <c r="W1868">
        <v>1139</v>
      </c>
      <c r="X1868">
        <v>1147</v>
      </c>
    </row>
    <row r="1869" spans="1:24" hidden="1" x14ac:dyDescent="0.25">
      <c r="A1869" s="74" t="str">
        <f t="shared" si="29"/>
        <v>36079</v>
      </c>
      <c r="B1869">
        <v>36</v>
      </c>
      <c r="C1869">
        <v>79</v>
      </c>
      <c r="D1869" t="s">
        <v>1314</v>
      </c>
      <c r="E1869" t="s">
        <v>456</v>
      </c>
      <c r="F1869">
        <v>98320</v>
      </c>
      <c r="G1869">
        <v>49061</v>
      </c>
      <c r="H1869">
        <v>49259</v>
      </c>
      <c r="I1869">
        <v>44756</v>
      </c>
      <c r="J1869">
        <v>45015</v>
      </c>
      <c r="K1869">
        <v>2038</v>
      </c>
      <c r="L1869">
        <v>1839</v>
      </c>
      <c r="M1869">
        <v>213</v>
      </c>
      <c r="N1869">
        <v>240</v>
      </c>
      <c r="O1869">
        <v>986</v>
      </c>
      <c r="P1869">
        <v>1248</v>
      </c>
      <c r="Q1869">
        <v>48</v>
      </c>
      <c r="R1869">
        <v>20</v>
      </c>
      <c r="S1869">
        <v>1020</v>
      </c>
      <c r="T1869">
        <v>897</v>
      </c>
      <c r="U1869">
        <v>40703</v>
      </c>
      <c r="V1869">
        <v>41491</v>
      </c>
      <c r="W1869">
        <v>8358</v>
      </c>
      <c r="X1869">
        <v>7768</v>
      </c>
    </row>
    <row r="1870" spans="1:24" hidden="1" x14ac:dyDescent="0.25">
      <c r="A1870" s="74" t="str">
        <f t="shared" si="29"/>
        <v>36081</v>
      </c>
      <c r="B1870">
        <v>36</v>
      </c>
      <c r="C1870">
        <v>81</v>
      </c>
      <c r="D1870" t="s">
        <v>1314</v>
      </c>
      <c r="E1870" t="s">
        <v>1331</v>
      </c>
      <c r="F1870">
        <v>2253858</v>
      </c>
      <c r="G1870">
        <v>1093889</v>
      </c>
      <c r="H1870">
        <v>1159969</v>
      </c>
      <c r="I1870">
        <v>536251</v>
      </c>
      <c r="J1870">
        <v>541904</v>
      </c>
      <c r="K1870">
        <v>214048</v>
      </c>
      <c r="L1870">
        <v>252167</v>
      </c>
      <c r="M1870">
        <v>15448</v>
      </c>
      <c r="N1870">
        <v>14078</v>
      </c>
      <c r="O1870">
        <v>292194</v>
      </c>
      <c r="P1870">
        <v>314163</v>
      </c>
      <c r="Q1870">
        <v>2520</v>
      </c>
      <c r="R1870">
        <v>2718</v>
      </c>
      <c r="S1870">
        <v>33428</v>
      </c>
      <c r="T1870">
        <v>34939</v>
      </c>
      <c r="U1870">
        <v>775618</v>
      </c>
      <c r="V1870">
        <v>843306</v>
      </c>
      <c r="W1870">
        <v>318271</v>
      </c>
      <c r="X1870">
        <v>316663</v>
      </c>
    </row>
    <row r="1871" spans="1:24" hidden="1" x14ac:dyDescent="0.25">
      <c r="A1871" s="74" t="str">
        <f t="shared" si="29"/>
        <v>36083</v>
      </c>
      <c r="B1871">
        <v>36</v>
      </c>
      <c r="C1871">
        <v>83</v>
      </c>
      <c r="D1871" t="s">
        <v>1314</v>
      </c>
      <c r="E1871" t="s">
        <v>1332</v>
      </c>
      <c r="F1871">
        <v>158714</v>
      </c>
      <c r="G1871">
        <v>78378</v>
      </c>
      <c r="H1871">
        <v>80336</v>
      </c>
      <c r="I1871">
        <v>67433</v>
      </c>
      <c r="J1871">
        <v>69379</v>
      </c>
      <c r="K1871">
        <v>6223</v>
      </c>
      <c r="L1871">
        <v>6573</v>
      </c>
      <c r="M1871">
        <v>274</v>
      </c>
      <c r="N1871">
        <v>275</v>
      </c>
      <c r="O1871">
        <v>2346</v>
      </c>
      <c r="P1871">
        <v>2079</v>
      </c>
      <c r="Q1871">
        <v>47</v>
      </c>
      <c r="R1871">
        <v>36</v>
      </c>
      <c r="S1871">
        <v>2055</v>
      </c>
      <c r="T1871">
        <v>1994</v>
      </c>
      <c r="U1871">
        <v>74361</v>
      </c>
      <c r="V1871">
        <v>76093</v>
      </c>
      <c r="W1871">
        <v>4017</v>
      </c>
      <c r="X1871">
        <v>4243</v>
      </c>
    </row>
    <row r="1872" spans="1:24" hidden="1" x14ac:dyDescent="0.25">
      <c r="A1872" s="74" t="str">
        <f t="shared" si="29"/>
        <v>36085</v>
      </c>
      <c r="B1872">
        <v>36</v>
      </c>
      <c r="C1872">
        <v>85</v>
      </c>
      <c r="D1872" t="s">
        <v>1314</v>
      </c>
      <c r="E1872" t="s">
        <v>546</v>
      </c>
      <c r="F1872">
        <v>476143</v>
      </c>
      <c r="G1872">
        <v>231330</v>
      </c>
      <c r="H1872">
        <v>244813</v>
      </c>
      <c r="I1872">
        <v>173100</v>
      </c>
      <c r="J1872">
        <v>181462</v>
      </c>
      <c r="K1872">
        <v>25778</v>
      </c>
      <c r="L1872">
        <v>29586</v>
      </c>
      <c r="M1872">
        <v>1610</v>
      </c>
      <c r="N1872">
        <v>1515</v>
      </c>
      <c r="O1872">
        <v>25395</v>
      </c>
      <c r="P1872">
        <v>26730</v>
      </c>
      <c r="Q1872">
        <v>277</v>
      </c>
      <c r="R1872">
        <v>261</v>
      </c>
      <c r="S1872">
        <v>5170</v>
      </c>
      <c r="T1872">
        <v>5259</v>
      </c>
      <c r="U1872">
        <v>187599</v>
      </c>
      <c r="V1872">
        <v>199906</v>
      </c>
      <c r="W1872">
        <v>43731</v>
      </c>
      <c r="X1872">
        <v>44907</v>
      </c>
    </row>
    <row r="1873" spans="1:24" hidden="1" x14ac:dyDescent="0.25">
      <c r="A1873" s="74" t="str">
        <f t="shared" si="29"/>
        <v>36087</v>
      </c>
      <c r="B1873">
        <v>36</v>
      </c>
      <c r="C1873">
        <v>87</v>
      </c>
      <c r="D1873" t="s">
        <v>1314</v>
      </c>
      <c r="E1873" t="s">
        <v>1333</v>
      </c>
      <c r="F1873">
        <v>325789</v>
      </c>
      <c r="G1873">
        <v>160031</v>
      </c>
      <c r="H1873">
        <v>165758</v>
      </c>
      <c r="I1873">
        <v>125495</v>
      </c>
      <c r="J1873">
        <v>128165</v>
      </c>
      <c r="K1873">
        <v>20385</v>
      </c>
      <c r="L1873">
        <v>22227</v>
      </c>
      <c r="M1873">
        <v>968</v>
      </c>
      <c r="N1873">
        <v>836</v>
      </c>
      <c r="O1873">
        <v>9534</v>
      </c>
      <c r="P1873">
        <v>10778</v>
      </c>
      <c r="Q1873">
        <v>235</v>
      </c>
      <c r="R1873">
        <v>214</v>
      </c>
      <c r="S1873">
        <v>3414</v>
      </c>
      <c r="T1873">
        <v>3538</v>
      </c>
      <c r="U1873">
        <v>129629</v>
      </c>
      <c r="V1873">
        <v>136223</v>
      </c>
      <c r="W1873">
        <v>30402</v>
      </c>
      <c r="X1873">
        <v>29535</v>
      </c>
    </row>
    <row r="1874" spans="1:24" hidden="1" x14ac:dyDescent="0.25">
      <c r="A1874" s="74" t="str">
        <f t="shared" si="29"/>
        <v>36089</v>
      </c>
      <c r="B1874">
        <v>36</v>
      </c>
      <c r="C1874">
        <v>89</v>
      </c>
      <c r="D1874" t="s">
        <v>1314</v>
      </c>
      <c r="E1874" t="s">
        <v>1334</v>
      </c>
      <c r="F1874">
        <v>107740</v>
      </c>
      <c r="G1874">
        <v>54947</v>
      </c>
      <c r="H1874">
        <v>52793</v>
      </c>
      <c r="I1874">
        <v>50733</v>
      </c>
      <c r="J1874">
        <v>50264</v>
      </c>
      <c r="K1874">
        <v>2204</v>
      </c>
      <c r="L1874">
        <v>544</v>
      </c>
      <c r="M1874">
        <v>554</v>
      </c>
      <c r="N1874">
        <v>542</v>
      </c>
      <c r="O1874">
        <v>553</v>
      </c>
      <c r="P1874">
        <v>625</v>
      </c>
      <c r="Q1874">
        <v>51</v>
      </c>
      <c r="R1874">
        <v>22</v>
      </c>
      <c r="S1874">
        <v>852</v>
      </c>
      <c r="T1874">
        <v>796</v>
      </c>
      <c r="U1874">
        <v>53331</v>
      </c>
      <c r="V1874">
        <v>51815</v>
      </c>
      <c r="W1874">
        <v>1616</v>
      </c>
      <c r="X1874">
        <v>978</v>
      </c>
    </row>
    <row r="1875" spans="1:24" hidden="1" x14ac:dyDescent="0.25">
      <c r="A1875" s="74" t="str">
        <f t="shared" si="29"/>
        <v>36091</v>
      </c>
      <c r="B1875">
        <v>36</v>
      </c>
      <c r="C1875">
        <v>91</v>
      </c>
      <c r="D1875" t="s">
        <v>1314</v>
      </c>
      <c r="E1875" t="s">
        <v>1335</v>
      </c>
      <c r="F1875">
        <v>229863</v>
      </c>
      <c r="G1875">
        <v>113494</v>
      </c>
      <c r="H1875">
        <v>116369</v>
      </c>
      <c r="I1875">
        <v>105236</v>
      </c>
      <c r="J1875">
        <v>108392</v>
      </c>
      <c r="K1875">
        <v>2459</v>
      </c>
      <c r="L1875">
        <v>2164</v>
      </c>
      <c r="M1875">
        <v>288</v>
      </c>
      <c r="N1875">
        <v>280</v>
      </c>
      <c r="O1875">
        <v>3194</v>
      </c>
      <c r="P1875">
        <v>3405</v>
      </c>
      <c r="Q1875">
        <v>51</v>
      </c>
      <c r="R1875">
        <v>41</v>
      </c>
      <c r="S1875">
        <v>2266</v>
      </c>
      <c r="T1875">
        <v>2087</v>
      </c>
      <c r="U1875">
        <v>109477</v>
      </c>
      <c r="V1875">
        <v>112615</v>
      </c>
      <c r="W1875">
        <v>4017</v>
      </c>
      <c r="X1875">
        <v>3754</v>
      </c>
    </row>
    <row r="1876" spans="1:24" hidden="1" x14ac:dyDescent="0.25">
      <c r="A1876" s="74" t="str">
        <f t="shared" si="29"/>
        <v>36093</v>
      </c>
      <c r="B1876">
        <v>36</v>
      </c>
      <c r="C1876">
        <v>93</v>
      </c>
      <c r="D1876" t="s">
        <v>1314</v>
      </c>
      <c r="E1876" t="s">
        <v>1336</v>
      </c>
      <c r="F1876">
        <v>155299</v>
      </c>
      <c r="G1876">
        <v>75768</v>
      </c>
      <c r="H1876">
        <v>79531</v>
      </c>
      <c r="I1876">
        <v>58567</v>
      </c>
      <c r="J1876">
        <v>61771</v>
      </c>
      <c r="K1876">
        <v>9715</v>
      </c>
      <c r="L1876">
        <v>10078</v>
      </c>
      <c r="M1876">
        <v>575</v>
      </c>
      <c r="N1876">
        <v>578</v>
      </c>
      <c r="O1876">
        <v>3769</v>
      </c>
      <c r="P1876">
        <v>3969</v>
      </c>
      <c r="Q1876">
        <v>162</v>
      </c>
      <c r="R1876">
        <v>186</v>
      </c>
      <c r="S1876">
        <v>2980</v>
      </c>
      <c r="T1876">
        <v>2949</v>
      </c>
      <c r="U1876">
        <v>69917</v>
      </c>
      <c r="V1876">
        <v>73842</v>
      </c>
      <c r="W1876">
        <v>5851</v>
      </c>
      <c r="X1876">
        <v>5689</v>
      </c>
    </row>
    <row r="1877" spans="1:24" hidden="1" x14ac:dyDescent="0.25">
      <c r="A1877" s="74" t="str">
        <f t="shared" si="29"/>
        <v>36095</v>
      </c>
      <c r="B1877">
        <v>36</v>
      </c>
      <c r="C1877">
        <v>95</v>
      </c>
      <c r="D1877" t="s">
        <v>1314</v>
      </c>
      <c r="E1877" t="s">
        <v>1337</v>
      </c>
      <c r="F1877">
        <v>30999</v>
      </c>
      <c r="G1877">
        <v>15524</v>
      </c>
      <c r="H1877">
        <v>15475</v>
      </c>
      <c r="I1877">
        <v>14831</v>
      </c>
      <c r="J1877">
        <v>14824</v>
      </c>
      <c r="K1877">
        <v>260</v>
      </c>
      <c r="L1877">
        <v>226</v>
      </c>
      <c r="M1877">
        <v>52</v>
      </c>
      <c r="N1877">
        <v>40</v>
      </c>
      <c r="O1877">
        <v>112</v>
      </c>
      <c r="P1877">
        <v>124</v>
      </c>
      <c r="Q1877">
        <v>5</v>
      </c>
      <c r="R1877">
        <v>5</v>
      </c>
      <c r="S1877">
        <v>264</v>
      </c>
      <c r="T1877">
        <v>256</v>
      </c>
      <c r="U1877">
        <v>14986</v>
      </c>
      <c r="V1877">
        <v>14948</v>
      </c>
      <c r="W1877">
        <v>538</v>
      </c>
      <c r="X1877">
        <v>527</v>
      </c>
    </row>
    <row r="1878" spans="1:24" hidden="1" x14ac:dyDescent="0.25">
      <c r="A1878" s="74" t="str">
        <f t="shared" si="29"/>
        <v>36097</v>
      </c>
      <c r="B1878">
        <v>36</v>
      </c>
      <c r="C1878">
        <v>97</v>
      </c>
      <c r="D1878" t="s">
        <v>1314</v>
      </c>
      <c r="E1878" t="s">
        <v>657</v>
      </c>
      <c r="F1878">
        <v>17807</v>
      </c>
      <c r="G1878">
        <v>8872</v>
      </c>
      <c r="H1878">
        <v>8935</v>
      </c>
      <c r="I1878">
        <v>8557</v>
      </c>
      <c r="J1878">
        <v>8600</v>
      </c>
      <c r="K1878">
        <v>100</v>
      </c>
      <c r="L1878">
        <v>97</v>
      </c>
      <c r="M1878">
        <v>31</v>
      </c>
      <c r="N1878">
        <v>29</v>
      </c>
      <c r="O1878">
        <v>45</v>
      </c>
      <c r="P1878">
        <v>73</v>
      </c>
      <c r="Q1878">
        <v>5</v>
      </c>
      <c r="R1878">
        <v>2</v>
      </c>
      <c r="S1878">
        <v>134</v>
      </c>
      <c r="T1878">
        <v>134</v>
      </c>
      <c r="U1878">
        <v>8707</v>
      </c>
      <c r="V1878">
        <v>8737</v>
      </c>
      <c r="W1878">
        <v>165</v>
      </c>
      <c r="X1878">
        <v>198</v>
      </c>
    </row>
    <row r="1879" spans="1:24" hidden="1" x14ac:dyDescent="0.25">
      <c r="A1879" s="74" t="str">
        <f t="shared" si="29"/>
        <v>36099</v>
      </c>
      <c r="B1879">
        <v>36</v>
      </c>
      <c r="C1879">
        <v>99</v>
      </c>
      <c r="D1879" t="s">
        <v>1314</v>
      </c>
      <c r="E1879" t="s">
        <v>1338</v>
      </c>
      <c r="F1879">
        <v>34016</v>
      </c>
      <c r="G1879">
        <v>17857</v>
      </c>
      <c r="H1879">
        <v>16159</v>
      </c>
      <c r="I1879">
        <v>15741</v>
      </c>
      <c r="J1879">
        <v>15356</v>
      </c>
      <c r="K1879">
        <v>1564</v>
      </c>
      <c r="L1879">
        <v>277</v>
      </c>
      <c r="M1879">
        <v>102</v>
      </c>
      <c r="N1879">
        <v>57</v>
      </c>
      <c r="O1879">
        <v>132</v>
      </c>
      <c r="P1879">
        <v>157</v>
      </c>
      <c r="Q1879">
        <v>3</v>
      </c>
      <c r="R1879">
        <v>0</v>
      </c>
      <c r="S1879">
        <v>315</v>
      </c>
      <c r="T1879">
        <v>312</v>
      </c>
      <c r="U1879">
        <v>17015</v>
      </c>
      <c r="V1879">
        <v>15744</v>
      </c>
      <c r="W1879">
        <v>842</v>
      </c>
      <c r="X1879">
        <v>415</v>
      </c>
    </row>
    <row r="1880" spans="1:24" hidden="1" x14ac:dyDescent="0.25">
      <c r="A1880" s="74" t="str">
        <f t="shared" si="29"/>
        <v>36101</v>
      </c>
      <c r="B1880">
        <v>36</v>
      </c>
      <c r="C1880">
        <v>101</v>
      </c>
      <c r="D1880" t="s">
        <v>1314</v>
      </c>
      <c r="E1880" t="s">
        <v>698</v>
      </c>
      <c r="F1880">
        <v>95379</v>
      </c>
      <c r="G1880">
        <v>47526</v>
      </c>
      <c r="H1880">
        <v>47853</v>
      </c>
      <c r="I1880">
        <v>44785</v>
      </c>
      <c r="J1880">
        <v>45589</v>
      </c>
      <c r="K1880">
        <v>1002</v>
      </c>
      <c r="L1880">
        <v>612</v>
      </c>
      <c r="M1880">
        <v>154</v>
      </c>
      <c r="N1880">
        <v>142</v>
      </c>
      <c r="O1880">
        <v>798</v>
      </c>
      <c r="P1880">
        <v>758</v>
      </c>
      <c r="Q1880">
        <v>14</v>
      </c>
      <c r="R1880">
        <v>16</v>
      </c>
      <c r="S1880">
        <v>773</v>
      </c>
      <c r="T1880">
        <v>736</v>
      </c>
      <c r="U1880">
        <v>46664</v>
      </c>
      <c r="V1880">
        <v>47089</v>
      </c>
      <c r="W1880">
        <v>862</v>
      </c>
      <c r="X1880">
        <v>764</v>
      </c>
    </row>
    <row r="1881" spans="1:24" hidden="1" x14ac:dyDescent="0.25">
      <c r="A1881" s="74" t="str">
        <f t="shared" si="29"/>
        <v>36103</v>
      </c>
      <c r="B1881">
        <v>36</v>
      </c>
      <c r="C1881">
        <v>103</v>
      </c>
      <c r="D1881" t="s">
        <v>1314</v>
      </c>
      <c r="E1881" t="s">
        <v>979</v>
      </c>
      <c r="F1881">
        <v>1476601</v>
      </c>
      <c r="G1881">
        <v>726935</v>
      </c>
      <c r="H1881">
        <v>749666</v>
      </c>
      <c r="I1881">
        <v>613197</v>
      </c>
      <c r="J1881">
        <v>630442</v>
      </c>
      <c r="K1881">
        <v>62825</v>
      </c>
      <c r="L1881">
        <v>67352</v>
      </c>
      <c r="M1881">
        <v>4803</v>
      </c>
      <c r="N1881">
        <v>4393</v>
      </c>
      <c r="O1881">
        <v>30569</v>
      </c>
      <c r="P1881">
        <v>31856</v>
      </c>
      <c r="Q1881">
        <v>761</v>
      </c>
      <c r="R1881">
        <v>658</v>
      </c>
      <c r="S1881">
        <v>14780</v>
      </c>
      <c r="T1881">
        <v>14965</v>
      </c>
      <c r="U1881">
        <v>573489</v>
      </c>
      <c r="V1881">
        <v>604683</v>
      </c>
      <c r="W1881">
        <v>153446</v>
      </c>
      <c r="X1881">
        <v>144983</v>
      </c>
    </row>
    <row r="1882" spans="1:24" hidden="1" x14ac:dyDescent="0.25">
      <c r="A1882" s="74" t="str">
        <f t="shared" si="29"/>
        <v>36105</v>
      </c>
      <c r="B1882">
        <v>36</v>
      </c>
      <c r="C1882">
        <v>105</v>
      </c>
      <c r="D1882" t="s">
        <v>1314</v>
      </c>
      <c r="E1882" t="s">
        <v>699</v>
      </c>
      <c r="F1882">
        <v>75432</v>
      </c>
      <c r="G1882">
        <v>38705</v>
      </c>
      <c r="H1882">
        <v>36727</v>
      </c>
      <c r="I1882">
        <v>32192</v>
      </c>
      <c r="J1882">
        <v>31362</v>
      </c>
      <c r="K1882">
        <v>4298</v>
      </c>
      <c r="L1882">
        <v>3233</v>
      </c>
      <c r="M1882">
        <v>312</v>
      </c>
      <c r="N1882">
        <v>257</v>
      </c>
      <c r="O1882">
        <v>716</v>
      </c>
      <c r="P1882">
        <v>771</v>
      </c>
      <c r="Q1882">
        <v>31</v>
      </c>
      <c r="R1882">
        <v>28</v>
      </c>
      <c r="S1882">
        <v>1156</v>
      </c>
      <c r="T1882">
        <v>1076</v>
      </c>
      <c r="U1882">
        <v>31960</v>
      </c>
      <c r="V1882">
        <v>30816</v>
      </c>
      <c r="W1882">
        <v>6745</v>
      </c>
      <c r="X1882">
        <v>5911</v>
      </c>
    </row>
    <row r="1883" spans="1:24" hidden="1" x14ac:dyDescent="0.25">
      <c r="A1883" s="74" t="str">
        <f t="shared" si="29"/>
        <v>36107</v>
      </c>
      <c r="B1883">
        <v>36</v>
      </c>
      <c r="C1883">
        <v>107</v>
      </c>
      <c r="D1883" t="s">
        <v>1314</v>
      </c>
      <c r="E1883" t="s">
        <v>1339</v>
      </c>
      <c r="F1883">
        <v>48203</v>
      </c>
      <c r="G1883">
        <v>23939</v>
      </c>
      <c r="H1883">
        <v>24264</v>
      </c>
      <c r="I1883">
        <v>23006</v>
      </c>
      <c r="J1883">
        <v>23470</v>
      </c>
      <c r="K1883">
        <v>300</v>
      </c>
      <c r="L1883">
        <v>210</v>
      </c>
      <c r="M1883">
        <v>74</v>
      </c>
      <c r="N1883">
        <v>56</v>
      </c>
      <c r="O1883">
        <v>178</v>
      </c>
      <c r="P1883">
        <v>204</v>
      </c>
      <c r="Q1883">
        <v>15</v>
      </c>
      <c r="R1883">
        <v>5</v>
      </c>
      <c r="S1883">
        <v>366</v>
      </c>
      <c r="T1883">
        <v>319</v>
      </c>
      <c r="U1883">
        <v>23396</v>
      </c>
      <c r="V1883">
        <v>23802</v>
      </c>
      <c r="W1883">
        <v>543</v>
      </c>
      <c r="X1883">
        <v>462</v>
      </c>
    </row>
    <row r="1884" spans="1:24" hidden="1" x14ac:dyDescent="0.25">
      <c r="A1884" s="74" t="str">
        <f t="shared" si="29"/>
        <v>36109</v>
      </c>
      <c r="B1884">
        <v>36</v>
      </c>
      <c r="C1884">
        <v>109</v>
      </c>
      <c r="D1884" t="s">
        <v>1314</v>
      </c>
      <c r="E1884" t="s">
        <v>1340</v>
      </c>
      <c r="F1884">
        <v>102180</v>
      </c>
      <c r="G1884">
        <v>50162</v>
      </c>
      <c r="H1884">
        <v>52018</v>
      </c>
      <c r="I1884">
        <v>40403</v>
      </c>
      <c r="J1884">
        <v>42525</v>
      </c>
      <c r="K1884">
        <v>2281</v>
      </c>
      <c r="L1884">
        <v>2241</v>
      </c>
      <c r="M1884">
        <v>244</v>
      </c>
      <c r="N1884">
        <v>249</v>
      </c>
      <c r="O1884">
        <v>5457</v>
      </c>
      <c r="P1884">
        <v>5167</v>
      </c>
      <c r="Q1884">
        <v>36</v>
      </c>
      <c r="R1884">
        <v>32</v>
      </c>
      <c r="S1884">
        <v>1741</v>
      </c>
      <c r="T1884">
        <v>1804</v>
      </c>
      <c r="U1884">
        <v>47465</v>
      </c>
      <c r="V1884">
        <v>49196</v>
      </c>
      <c r="W1884">
        <v>2697</v>
      </c>
      <c r="X1884">
        <v>2822</v>
      </c>
    </row>
    <row r="1885" spans="1:24" hidden="1" x14ac:dyDescent="0.25">
      <c r="A1885" s="74" t="str">
        <f t="shared" si="29"/>
        <v>36111</v>
      </c>
      <c r="B1885">
        <v>36</v>
      </c>
      <c r="C1885">
        <v>111</v>
      </c>
      <c r="D1885" t="s">
        <v>1314</v>
      </c>
      <c r="E1885" t="s">
        <v>1341</v>
      </c>
      <c r="F1885">
        <v>177573</v>
      </c>
      <c r="G1885">
        <v>88057</v>
      </c>
      <c r="H1885">
        <v>89516</v>
      </c>
      <c r="I1885">
        <v>76013</v>
      </c>
      <c r="J1885">
        <v>79054</v>
      </c>
      <c r="K1885">
        <v>7417</v>
      </c>
      <c r="L1885">
        <v>5425</v>
      </c>
      <c r="M1885">
        <v>428</v>
      </c>
      <c r="N1885">
        <v>400</v>
      </c>
      <c r="O1885">
        <v>1714</v>
      </c>
      <c r="P1885">
        <v>2037</v>
      </c>
      <c r="Q1885">
        <v>44</v>
      </c>
      <c r="R1885">
        <v>52</v>
      </c>
      <c r="S1885">
        <v>2441</v>
      </c>
      <c r="T1885">
        <v>2548</v>
      </c>
      <c r="U1885">
        <v>78113</v>
      </c>
      <c r="V1885">
        <v>80622</v>
      </c>
      <c r="W1885">
        <v>9944</v>
      </c>
      <c r="X1885">
        <v>8894</v>
      </c>
    </row>
    <row r="1886" spans="1:24" hidden="1" x14ac:dyDescent="0.25">
      <c r="A1886" s="74" t="str">
        <f t="shared" si="29"/>
        <v>36113</v>
      </c>
      <c r="B1886">
        <v>36</v>
      </c>
      <c r="C1886">
        <v>113</v>
      </c>
      <c r="D1886" t="s">
        <v>1314</v>
      </c>
      <c r="E1886" t="s">
        <v>568</v>
      </c>
      <c r="F1886">
        <v>63944</v>
      </c>
      <c r="G1886">
        <v>31409</v>
      </c>
      <c r="H1886">
        <v>32535</v>
      </c>
      <c r="I1886">
        <v>29872</v>
      </c>
      <c r="J1886">
        <v>31173</v>
      </c>
      <c r="K1886">
        <v>554</v>
      </c>
      <c r="L1886">
        <v>380</v>
      </c>
      <c r="M1886">
        <v>109</v>
      </c>
      <c r="N1886">
        <v>87</v>
      </c>
      <c r="O1886">
        <v>267</v>
      </c>
      <c r="P1886">
        <v>346</v>
      </c>
      <c r="Q1886">
        <v>12</v>
      </c>
      <c r="R1886">
        <v>9</v>
      </c>
      <c r="S1886">
        <v>595</v>
      </c>
      <c r="T1886">
        <v>540</v>
      </c>
      <c r="U1886">
        <v>30486</v>
      </c>
      <c r="V1886">
        <v>31655</v>
      </c>
      <c r="W1886">
        <v>923</v>
      </c>
      <c r="X1886">
        <v>880</v>
      </c>
    </row>
    <row r="1887" spans="1:24" hidden="1" x14ac:dyDescent="0.25">
      <c r="A1887" s="74" t="str">
        <f t="shared" si="29"/>
        <v>36115</v>
      </c>
      <c r="B1887">
        <v>36</v>
      </c>
      <c r="C1887">
        <v>115</v>
      </c>
      <c r="D1887" t="s">
        <v>1314</v>
      </c>
      <c r="E1887" t="s">
        <v>75</v>
      </c>
      <c r="F1887">
        <v>61204</v>
      </c>
      <c r="G1887">
        <v>31633</v>
      </c>
      <c r="H1887">
        <v>29571</v>
      </c>
      <c r="I1887">
        <v>28980</v>
      </c>
      <c r="J1887">
        <v>28636</v>
      </c>
      <c r="K1887">
        <v>1937</v>
      </c>
      <c r="L1887">
        <v>226</v>
      </c>
      <c r="M1887">
        <v>123</v>
      </c>
      <c r="N1887">
        <v>86</v>
      </c>
      <c r="O1887">
        <v>152</v>
      </c>
      <c r="P1887">
        <v>202</v>
      </c>
      <c r="Q1887">
        <v>12</v>
      </c>
      <c r="R1887">
        <v>13</v>
      </c>
      <c r="S1887">
        <v>429</v>
      </c>
      <c r="T1887">
        <v>408</v>
      </c>
      <c r="U1887">
        <v>30400</v>
      </c>
      <c r="V1887">
        <v>29003</v>
      </c>
      <c r="W1887">
        <v>1233</v>
      </c>
      <c r="X1887">
        <v>568</v>
      </c>
    </row>
    <row r="1888" spans="1:24" hidden="1" x14ac:dyDescent="0.25">
      <c r="A1888" s="74" t="str">
        <f t="shared" si="29"/>
        <v>36117</v>
      </c>
      <c r="B1888">
        <v>36</v>
      </c>
      <c r="C1888">
        <v>117</v>
      </c>
      <c r="D1888" t="s">
        <v>1314</v>
      </c>
      <c r="E1888" t="s">
        <v>569</v>
      </c>
      <c r="F1888">
        <v>89918</v>
      </c>
      <c r="G1888">
        <v>44693</v>
      </c>
      <c r="H1888">
        <v>45225</v>
      </c>
      <c r="I1888">
        <v>41558</v>
      </c>
      <c r="J1888">
        <v>42430</v>
      </c>
      <c r="K1888">
        <v>1596</v>
      </c>
      <c r="L1888">
        <v>1230</v>
      </c>
      <c r="M1888">
        <v>197</v>
      </c>
      <c r="N1888">
        <v>191</v>
      </c>
      <c r="O1888">
        <v>298</v>
      </c>
      <c r="P1888">
        <v>346</v>
      </c>
      <c r="Q1888">
        <v>25</v>
      </c>
      <c r="R1888">
        <v>18</v>
      </c>
      <c r="S1888">
        <v>1019</v>
      </c>
      <c r="T1888">
        <v>1010</v>
      </c>
      <c r="U1888">
        <v>42369</v>
      </c>
      <c r="V1888">
        <v>43329</v>
      </c>
      <c r="W1888">
        <v>2324</v>
      </c>
      <c r="X1888">
        <v>1896</v>
      </c>
    </row>
    <row r="1889" spans="1:24" hidden="1" x14ac:dyDescent="0.25">
      <c r="A1889" s="74" t="str">
        <f t="shared" si="29"/>
        <v>36119</v>
      </c>
      <c r="B1889">
        <v>36</v>
      </c>
      <c r="C1889">
        <v>119</v>
      </c>
      <c r="D1889" t="s">
        <v>1314</v>
      </c>
      <c r="E1889" t="s">
        <v>1342</v>
      </c>
      <c r="F1889">
        <v>967506</v>
      </c>
      <c r="G1889">
        <v>468854</v>
      </c>
      <c r="H1889">
        <v>498652</v>
      </c>
      <c r="I1889">
        <v>346942</v>
      </c>
      <c r="J1889">
        <v>361084</v>
      </c>
      <c r="K1889">
        <v>75163</v>
      </c>
      <c r="L1889">
        <v>86340</v>
      </c>
      <c r="M1889">
        <v>5138</v>
      </c>
      <c r="N1889">
        <v>4234</v>
      </c>
      <c r="O1889">
        <v>28801</v>
      </c>
      <c r="P1889">
        <v>33739</v>
      </c>
      <c r="Q1889">
        <v>693</v>
      </c>
      <c r="R1889">
        <v>670</v>
      </c>
      <c r="S1889">
        <v>12117</v>
      </c>
      <c r="T1889">
        <v>12585</v>
      </c>
      <c r="U1889">
        <v>344778</v>
      </c>
      <c r="V1889">
        <v>375558</v>
      </c>
      <c r="W1889">
        <v>124076</v>
      </c>
      <c r="X1889">
        <v>123094</v>
      </c>
    </row>
    <row r="1890" spans="1:24" hidden="1" x14ac:dyDescent="0.25">
      <c r="A1890" s="74" t="str">
        <f t="shared" si="29"/>
        <v>36121</v>
      </c>
      <c r="B1890">
        <v>36</v>
      </c>
      <c r="C1890">
        <v>121</v>
      </c>
      <c r="D1890" t="s">
        <v>1314</v>
      </c>
      <c r="E1890" t="s">
        <v>1343</v>
      </c>
      <c r="F1890">
        <v>39859</v>
      </c>
      <c r="G1890">
        <v>21610</v>
      </c>
      <c r="H1890">
        <v>18249</v>
      </c>
      <c r="I1890">
        <v>19001</v>
      </c>
      <c r="J1890">
        <v>17760</v>
      </c>
      <c r="K1890">
        <v>2136</v>
      </c>
      <c r="L1890">
        <v>91</v>
      </c>
      <c r="M1890">
        <v>122</v>
      </c>
      <c r="N1890">
        <v>62</v>
      </c>
      <c r="O1890">
        <v>98</v>
      </c>
      <c r="P1890">
        <v>111</v>
      </c>
      <c r="Q1890">
        <v>4</v>
      </c>
      <c r="R1890">
        <v>10</v>
      </c>
      <c r="S1890">
        <v>249</v>
      </c>
      <c r="T1890">
        <v>215</v>
      </c>
      <c r="U1890">
        <v>20625</v>
      </c>
      <c r="V1890">
        <v>17913</v>
      </c>
      <c r="W1890">
        <v>985</v>
      </c>
      <c r="X1890">
        <v>336</v>
      </c>
    </row>
    <row r="1891" spans="1:24" hidden="1" x14ac:dyDescent="0.25">
      <c r="A1891" s="74" t="str">
        <f t="shared" si="29"/>
        <v>36123</v>
      </c>
      <c r="B1891">
        <v>36</v>
      </c>
      <c r="C1891">
        <v>123</v>
      </c>
      <c r="D1891" t="s">
        <v>1314</v>
      </c>
      <c r="E1891" t="s">
        <v>1344</v>
      </c>
      <c r="F1891">
        <v>24913</v>
      </c>
      <c r="G1891">
        <v>12132</v>
      </c>
      <c r="H1891">
        <v>12781</v>
      </c>
      <c r="I1891">
        <v>11747</v>
      </c>
      <c r="J1891">
        <v>12363</v>
      </c>
      <c r="K1891">
        <v>134</v>
      </c>
      <c r="L1891">
        <v>93</v>
      </c>
      <c r="M1891">
        <v>38</v>
      </c>
      <c r="N1891">
        <v>43</v>
      </c>
      <c r="O1891">
        <v>57</v>
      </c>
      <c r="P1891">
        <v>141</v>
      </c>
      <c r="Q1891">
        <v>2</v>
      </c>
      <c r="R1891">
        <v>3</v>
      </c>
      <c r="S1891">
        <v>154</v>
      </c>
      <c r="T1891">
        <v>138</v>
      </c>
      <c r="U1891">
        <v>11819</v>
      </c>
      <c r="V1891">
        <v>12526</v>
      </c>
      <c r="W1891">
        <v>313</v>
      </c>
      <c r="X1891">
        <v>255</v>
      </c>
    </row>
    <row r="1892" spans="1:24" hidden="1" x14ac:dyDescent="0.25">
      <c r="A1892" s="74" t="str">
        <f t="shared" si="29"/>
        <v>37001</v>
      </c>
      <c r="B1892">
        <v>37</v>
      </c>
      <c r="C1892">
        <v>1</v>
      </c>
      <c r="D1892" t="s">
        <v>1345</v>
      </c>
      <c r="E1892" t="s">
        <v>1346</v>
      </c>
      <c r="F1892">
        <v>169509</v>
      </c>
      <c r="G1892">
        <v>80533</v>
      </c>
      <c r="H1892">
        <v>88976</v>
      </c>
      <c r="I1892">
        <v>59757</v>
      </c>
      <c r="J1892">
        <v>64939</v>
      </c>
      <c r="K1892">
        <v>16211</v>
      </c>
      <c r="L1892">
        <v>19158</v>
      </c>
      <c r="M1892">
        <v>1214</v>
      </c>
      <c r="N1892">
        <v>1252</v>
      </c>
      <c r="O1892">
        <v>1411</v>
      </c>
      <c r="P1892">
        <v>1547</v>
      </c>
      <c r="Q1892">
        <v>73</v>
      </c>
      <c r="R1892">
        <v>71</v>
      </c>
      <c r="S1892">
        <v>1867</v>
      </c>
      <c r="T1892">
        <v>2009</v>
      </c>
      <c r="U1892">
        <v>69293</v>
      </c>
      <c r="V1892">
        <v>78086</v>
      </c>
      <c r="W1892">
        <v>11240</v>
      </c>
      <c r="X1892">
        <v>10890</v>
      </c>
    </row>
    <row r="1893" spans="1:24" hidden="1" x14ac:dyDescent="0.25">
      <c r="A1893" s="74" t="str">
        <f t="shared" si="29"/>
        <v>37003</v>
      </c>
      <c r="B1893">
        <v>37</v>
      </c>
      <c r="C1893">
        <v>3</v>
      </c>
      <c r="D1893" t="s">
        <v>1345</v>
      </c>
      <c r="E1893" t="s">
        <v>614</v>
      </c>
      <c r="F1893">
        <v>37497</v>
      </c>
      <c r="G1893">
        <v>19109</v>
      </c>
      <c r="H1893">
        <v>18388</v>
      </c>
      <c r="I1893">
        <v>17058</v>
      </c>
      <c r="J1893">
        <v>16989</v>
      </c>
      <c r="K1893">
        <v>1428</v>
      </c>
      <c r="L1893">
        <v>786</v>
      </c>
      <c r="M1893">
        <v>104</v>
      </c>
      <c r="N1893">
        <v>95</v>
      </c>
      <c r="O1893">
        <v>189</v>
      </c>
      <c r="P1893">
        <v>196</v>
      </c>
      <c r="Q1893">
        <v>8</v>
      </c>
      <c r="R1893">
        <v>12</v>
      </c>
      <c r="S1893">
        <v>322</v>
      </c>
      <c r="T1893">
        <v>310</v>
      </c>
      <c r="U1893">
        <v>18166</v>
      </c>
      <c r="V1893">
        <v>17543</v>
      </c>
      <c r="W1893">
        <v>943</v>
      </c>
      <c r="X1893">
        <v>845</v>
      </c>
    </row>
    <row r="1894" spans="1:24" hidden="1" x14ac:dyDescent="0.25">
      <c r="A1894" s="74" t="str">
        <f t="shared" si="29"/>
        <v>37005</v>
      </c>
      <c r="B1894">
        <v>37</v>
      </c>
      <c r="C1894">
        <v>5</v>
      </c>
      <c r="D1894" t="s">
        <v>1345</v>
      </c>
      <c r="E1894" t="s">
        <v>1347</v>
      </c>
      <c r="F1894">
        <v>11137</v>
      </c>
      <c r="G1894">
        <v>5519</v>
      </c>
      <c r="H1894">
        <v>5618</v>
      </c>
      <c r="I1894">
        <v>5257</v>
      </c>
      <c r="J1894">
        <v>5373</v>
      </c>
      <c r="K1894">
        <v>101</v>
      </c>
      <c r="L1894">
        <v>96</v>
      </c>
      <c r="M1894">
        <v>38</v>
      </c>
      <c r="N1894">
        <v>21</v>
      </c>
      <c r="O1894">
        <v>43</v>
      </c>
      <c r="P1894">
        <v>46</v>
      </c>
      <c r="Q1894">
        <v>2</v>
      </c>
      <c r="R1894">
        <v>3</v>
      </c>
      <c r="S1894">
        <v>78</v>
      </c>
      <c r="T1894">
        <v>79</v>
      </c>
      <c r="U1894">
        <v>4881</v>
      </c>
      <c r="V1894">
        <v>5159</v>
      </c>
      <c r="W1894">
        <v>638</v>
      </c>
      <c r="X1894">
        <v>459</v>
      </c>
    </row>
    <row r="1895" spans="1:24" hidden="1" x14ac:dyDescent="0.25">
      <c r="A1895" s="74" t="str">
        <f t="shared" si="29"/>
        <v>37007</v>
      </c>
      <c r="B1895">
        <v>37</v>
      </c>
      <c r="C1895">
        <v>7</v>
      </c>
      <c r="D1895" t="s">
        <v>1345</v>
      </c>
      <c r="E1895" t="s">
        <v>1348</v>
      </c>
      <c r="F1895">
        <v>24446</v>
      </c>
      <c r="G1895">
        <v>12532</v>
      </c>
      <c r="H1895">
        <v>11914</v>
      </c>
      <c r="I1895">
        <v>5986</v>
      </c>
      <c r="J1895">
        <v>5602</v>
      </c>
      <c r="K1895">
        <v>5992</v>
      </c>
      <c r="L1895">
        <v>5854</v>
      </c>
      <c r="M1895">
        <v>137</v>
      </c>
      <c r="N1895">
        <v>90</v>
      </c>
      <c r="O1895">
        <v>199</v>
      </c>
      <c r="P1895">
        <v>161</v>
      </c>
      <c r="Q1895">
        <v>11</v>
      </c>
      <c r="R1895">
        <v>5</v>
      </c>
      <c r="S1895">
        <v>207</v>
      </c>
      <c r="T1895">
        <v>202</v>
      </c>
      <c r="U1895">
        <v>11876</v>
      </c>
      <c r="V1895">
        <v>11564</v>
      </c>
      <c r="W1895">
        <v>656</v>
      </c>
      <c r="X1895">
        <v>350</v>
      </c>
    </row>
    <row r="1896" spans="1:24" hidden="1" x14ac:dyDescent="0.25">
      <c r="A1896" s="74" t="str">
        <f t="shared" si="29"/>
        <v>37009</v>
      </c>
      <c r="B1896">
        <v>37</v>
      </c>
      <c r="C1896">
        <v>9</v>
      </c>
      <c r="D1896" t="s">
        <v>1345</v>
      </c>
      <c r="E1896" t="s">
        <v>1349</v>
      </c>
      <c r="F1896">
        <v>27203</v>
      </c>
      <c r="G1896">
        <v>13331</v>
      </c>
      <c r="H1896">
        <v>13872</v>
      </c>
      <c r="I1896">
        <v>12875</v>
      </c>
      <c r="J1896">
        <v>13477</v>
      </c>
      <c r="K1896">
        <v>156</v>
      </c>
      <c r="L1896">
        <v>106</v>
      </c>
      <c r="M1896">
        <v>56</v>
      </c>
      <c r="N1896">
        <v>58</v>
      </c>
      <c r="O1896">
        <v>69</v>
      </c>
      <c r="P1896">
        <v>69</v>
      </c>
      <c r="Q1896">
        <v>11</v>
      </c>
      <c r="R1896">
        <v>4</v>
      </c>
      <c r="S1896">
        <v>164</v>
      </c>
      <c r="T1896">
        <v>158</v>
      </c>
      <c r="U1896">
        <v>12502</v>
      </c>
      <c r="V1896">
        <v>13311</v>
      </c>
      <c r="W1896">
        <v>829</v>
      </c>
      <c r="X1896">
        <v>561</v>
      </c>
    </row>
    <row r="1897" spans="1:24" hidden="1" x14ac:dyDescent="0.25">
      <c r="A1897" s="74" t="str">
        <f t="shared" si="29"/>
        <v>37011</v>
      </c>
      <c r="B1897">
        <v>37</v>
      </c>
      <c r="C1897">
        <v>11</v>
      </c>
      <c r="D1897" t="s">
        <v>1345</v>
      </c>
      <c r="E1897" t="s">
        <v>1350</v>
      </c>
      <c r="F1897">
        <v>17557</v>
      </c>
      <c r="G1897">
        <v>9513</v>
      </c>
      <c r="H1897">
        <v>8044</v>
      </c>
      <c r="I1897">
        <v>8613</v>
      </c>
      <c r="J1897">
        <v>7705</v>
      </c>
      <c r="K1897">
        <v>692</v>
      </c>
      <c r="L1897">
        <v>130</v>
      </c>
      <c r="M1897">
        <v>64</v>
      </c>
      <c r="N1897">
        <v>39</v>
      </c>
      <c r="O1897">
        <v>47</v>
      </c>
      <c r="P1897">
        <v>60</v>
      </c>
      <c r="Q1897">
        <v>7</v>
      </c>
      <c r="R1897">
        <v>7</v>
      </c>
      <c r="S1897">
        <v>90</v>
      </c>
      <c r="T1897">
        <v>103</v>
      </c>
      <c r="U1897">
        <v>8997</v>
      </c>
      <c r="V1897">
        <v>7673</v>
      </c>
      <c r="W1897">
        <v>516</v>
      </c>
      <c r="X1897">
        <v>371</v>
      </c>
    </row>
    <row r="1898" spans="1:24" hidden="1" x14ac:dyDescent="0.25">
      <c r="A1898" s="74" t="str">
        <f t="shared" si="29"/>
        <v>37013</v>
      </c>
      <c r="B1898">
        <v>37</v>
      </c>
      <c r="C1898">
        <v>13</v>
      </c>
      <c r="D1898" t="s">
        <v>1345</v>
      </c>
      <c r="E1898" t="s">
        <v>1351</v>
      </c>
      <c r="F1898">
        <v>46994</v>
      </c>
      <c r="G1898">
        <v>22322</v>
      </c>
      <c r="H1898">
        <v>24672</v>
      </c>
      <c r="I1898">
        <v>16351</v>
      </c>
      <c r="J1898">
        <v>17479</v>
      </c>
      <c r="K1898">
        <v>5234</v>
      </c>
      <c r="L1898">
        <v>6408</v>
      </c>
      <c r="M1898">
        <v>248</v>
      </c>
      <c r="N1898">
        <v>242</v>
      </c>
      <c r="O1898">
        <v>112</v>
      </c>
      <c r="P1898">
        <v>137</v>
      </c>
      <c r="Q1898">
        <v>18</v>
      </c>
      <c r="R1898">
        <v>17</v>
      </c>
      <c r="S1898">
        <v>359</v>
      </c>
      <c r="T1898">
        <v>389</v>
      </c>
      <c r="U1898">
        <v>20472</v>
      </c>
      <c r="V1898">
        <v>22753</v>
      </c>
      <c r="W1898">
        <v>1850</v>
      </c>
      <c r="X1898">
        <v>1919</v>
      </c>
    </row>
    <row r="1899" spans="1:24" hidden="1" x14ac:dyDescent="0.25">
      <c r="A1899" s="74" t="str">
        <f t="shared" si="29"/>
        <v>37015</v>
      </c>
      <c r="B1899">
        <v>37</v>
      </c>
      <c r="C1899">
        <v>15</v>
      </c>
      <c r="D1899" t="s">
        <v>1345</v>
      </c>
      <c r="E1899" t="s">
        <v>1352</v>
      </c>
      <c r="F1899">
        <v>18947</v>
      </c>
      <c r="G1899">
        <v>9614</v>
      </c>
      <c r="H1899">
        <v>9333</v>
      </c>
      <c r="I1899">
        <v>3463</v>
      </c>
      <c r="J1899">
        <v>3387</v>
      </c>
      <c r="K1899">
        <v>5878</v>
      </c>
      <c r="L1899">
        <v>5697</v>
      </c>
      <c r="M1899">
        <v>87</v>
      </c>
      <c r="N1899">
        <v>50</v>
      </c>
      <c r="O1899">
        <v>61</v>
      </c>
      <c r="P1899">
        <v>84</v>
      </c>
      <c r="Q1899">
        <v>13</v>
      </c>
      <c r="R1899">
        <v>6</v>
      </c>
      <c r="S1899">
        <v>112</v>
      </c>
      <c r="T1899">
        <v>109</v>
      </c>
      <c r="U1899">
        <v>9325</v>
      </c>
      <c r="V1899">
        <v>9176</v>
      </c>
      <c r="W1899">
        <v>289</v>
      </c>
      <c r="X1899">
        <v>157</v>
      </c>
    </row>
    <row r="1900" spans="1:24" hidden="1" x14ac:dyDescent="0.25">
      <c r="A1900" s="74" t="str">
        <f t="shared" si="29"/>
        <v>37017</v>
      </c>
      <c r="B1900">
        <v>37</v>
      </c>
      <c r="C1900">
        <v>17</v>
      </c>
      <c r="D1900" t="s">
        <v>1345</v>
      </c>
      <c r="E1900" t="s">
        <v>1353</v>
      </c>
      <c r="F1900">
        <v>32722</v>
      </c>
      <c r="G1900">
        <v>15533</v>
      </c>
      <c r="H1900">
        <v>17189</v>
      </c>
      <c r="I1900">
        <v>9739</v>
      </c>
      <c r="J1900">
        <v>10154</v>
      </c>
      <c r="K1900">
        <v>5002</v>
      </c>
      <c r="L1900">
        <v>6133</v>
      </c>
      <c r="M1900">
        <v>474</v>
      </c>
      <c r="N1900">
        <v>541</v>
      </c>
      <c r="O1900">
        <v>46</v>
      </c>
      <c r="P1900">
        <v>63</v>
      </c>
      <c r="Q1900">
        <v>7</v>
      </c>
      <c r="R1900">
        <v>6</v>
      </c>
      <c r="S1900">
        <v>265</v>
      </c>
      <c r="T1900">
        <v>292</v>
      </c>
      <c r="U1900">
        <v>14189</v>
      </c>
      <c r="V1900">
        <v>15995</v>
      </c>
      <c r="W1900">
        <v>1344</v>
      </c>
      <c r="X1900">
        <v>1194</v>
      </c>
    </row>
    <row r="1901" spans="1:24" hidden="1" x14ac:dyDescent="0.25">
      <c r="A1901" s="74" t="str">
        <f t="shared" si="29"/>
        <v>37019</v>
      </c>
      <c r="B1901">
        <v>37</v>
      </c>
      <c r="C1901">
        <v>19</v>
      </c>
      <c r="D1901" t="s">
        <v>1345</v>
      </c>
      <c r="E1901" t="s">
        <v>1354</v>
      </c>
      <c r="F1901">
        <v>142820</v>
      </c>
      <c r="G1901">
        <v>68165</v>
      </c>
      <c r="H1901">
        <v>74655</v>
      </c>
      <c r="I1901">
        <v>58987</v>
      </c>
      <c r="J1901">
        <v>64589</v>
      </c>
      <c r="K1901">
        <v>6828</v>
      </c>
      <c r="L1901">
        <v>7480</v>
      </c>
      <c r="M1901">
        <v>584</v>
      </c>
      <c r="N1901">
        <v>611</v>
      </c>
      <c r="O1901">
        <v>443</v>
      </c>
      <c r="P1901">
        <v>627</v>
      </c>
      <c r="Q1901">
        <v>97</v>
      </c>
      <c r="R1901">
        <v>62</v>
      </c>
      <c r="S1901">
        <v>1226</v>
      </c>
      <c r="T1901">
        <v>1286</v>
      </c>
      <c r="U1901">
        <v>64546</v>
      </c>
      <c r="V1901">
        <v>71232</v>
      </c>
      <c r="W1901">
        <v>3619</v>
      </c>
      <c r="X1901">
        <v>3423</v>
      </c>
    </row>
    <row r="1902" spans="1:24" hidden="1" x14ac:dyDescent="0.25">
      <c r="A1902" s="74" t="str">
        <f t="shared" si="29"/>
        <v>37021</v>
      </c>
      <c r="B1902">
        <v>37</v>
      </c>
      <c r="C1902">
        <v>21</v>
      </c>
      <c r="D1902" t="s">
        <v>1345</v>
      </c>
      <c r="E1902" t="s">
        <v>1355</v>
      </c>
      <c r="F1902">
        <v>261191</v>
      </c>
      <c r="G1902">
        <v>125220</v>
      </c>
      <c r="H1902">
        <v>135971</v>
      </c>
      <c r="I1902">
        <v>111879</v>
      </c>
      <c r="J1902">
        <v>121736</v>
      </c>
      <c r="K1902">
        <v>7986</v>
      </c>
      <c r="L1902">
        <v>8339</v>
      </c>
      <c r="M1902">
        <v>673</v>
      </c>
      <c r="N1902">
        <v>692</v>
      </c>
      <c r="O1902">
        <v>1732</v>
      </c>
      <c r="P1902">
        <v>1985</v>
      </c>
      <c r="Q1902">
        <v>214</v>
      </c>
      <c r="R1902">
        <v>198</v>
      </c>
      <c r="S1902">
        <v>2736</v>
      </c>
      <c r="T1902">
        <v>3021</v>
      </c>
      <c r="U1902">
        <v>116087</v>
      </c>
      <c r="V1902">
        <v>127234</v>
      </c>
      <c r="W1902">
        <v>9133</v>
      </c>
      <c r="X1902">
        <v>8737</v>
      </c>
    </row>
    <row r="1903" spans="1:24" hidden="1" x14ac:dyDescent="0.25">
      <c r="A1903" s="74" t="str">
        <f t="shared" si="29"/>
        <v>37023</v>
      </c>
      <c r="B1903">
        <v>37</v>
      </c>
      <c r="C1903">
        <v>23</v>
      </c>
      <c r="D1903" t="s">
        <v>1345</v>
      </c>
      <c r="E1903" t="s">
        <v>481</v>
      </c>
      <c r="F1903">
        <v>90485</v>
      </c>
      <c r="G1903">
        <v>45277</v>
      </c>
      <c r="H1903">
        <v>45208</v>
      </c>
      <c r="I1903">
        <v>38300</v>
      </c>
      <c r="J1903">
        <v>39614</v>
      </c>
      <c r="K1903">
        <v>3675</v>
      </c>
      <c r="L1903">
        <v>2548</v>
      </c>
      <c r="M1903">
        <v>456</v>
      </c>
      <c r="N1903">
        <v>377</v>
      </c>
      <c r="O1903">
        <v>1674</v>
      </c>
      <c r="P1903">
        <v>1613</v>
      </c>
      <c r="Q1903">
        <v>319</v>
      </c>
      <c r="R1903">
        <v>279</v>
      </c>
      <c r="S1903">
        <v>853</v>
      </c>
      <c r="T1903">
        <v>777</v>
      </c>
      <c r="U1903">
        <v>42118</v>
      </c>
      <c r="V1903">
        <v>42512</v>
      </c>
      <c r="W1903">
        <v>3159</v>
      </c>
      <c r="X1903">
        <v>2696</v>
      </c>
    </row>
    <row r="1904" spans="1:24" hidden="1" x14ac:dyDescent="0.25">
      <c r="A1904" s="74" t="str">
        <f t="shared" si="29"/>
        <v>37025</v>
      </c>
      <c r="B1904">
        <v>37</v>
      </c>
      <c r="C1904">
        <v>25</v>
      </c>
      <c r="D1904" t="s">
        <v>1345</v>
      </c>
      <c r="E1904" t="s">
        <v>1356</v>
      </c>
      <c r="F1904">
        <v>216453</v>
      </c>
      <c r="G1904">
        <v>105581</v>
      </c>
      <c r="H1904">
        <v>110872</v>
      </c>
      <c r="I1904">
        <v>77093</v>
      </c>
      <c r="J1904">
        <v>79602</v>
      </c>
      <c r="K1904">
        <v>19991</v>
      </c>
      <c r="L1904">
        <v>22542</v>
      </c>
      <c r="M1904">
        <v>752</v>
      </c>
      <c r="N1904">
        <v>821</v>
      </c>
      <c r="O1904">
        <v>5162</v>
      </c>
      <c r="P1904">
        <v>5101</v>
      </c>
      <c r="Q1904">
        <v>95</v>
      </c>
      <c r="R1904">
        <v>113</v>
      </c>
      <c r="S1904">
        <v>2488</v>
      </c>
      <c r="T1904">
        <v>2693</v>
      </c>
      <c r="U1904">
        <v>93493</v>
      </c>
      <c r="V1904">
        <v>98926</v>
      </c>
      <c r="W1904">
        <v>12088</v>
      </c>
      <c r="X1904">
        <v>11946</v>
      </c>
    </row>
    <row r="1905" spans="1:24" hidden="1" x14ac:dyDescent="0.25">
      <c r="A1905" s="74" t="str">
        <f t="shared" si="29"/>
        <v>37027</v>
      </c>
      <c r="B1905">
        <v>37</v>
      </c>
      <c r="C1905">
        <v>27</v>
      </c>
      <c r="D1905" t="s">
        <v>1345</v>
      </c>
      <c r="E1905" t="s">
        <v>830</v>
      </c>
      <c r="F1905">
        <v>82178</v>
      </c>
      <c r="G1905">
        <v>40644</v>
      </c>
      <c r="H1905">
        <v>41534</v>
      </c>
      <c r="I1905">
        <v>37164</v>
      </c>
      <c r="J1905">
        <v>38033</v>
      </c>
      <c r="K1905">
        <v>2082</v>
      </c>
      <c r="L1905">
        <v>2156</v>
      </c>
      <c r="M1905">
        <v>292</v>
      </c>
      <c r="N1905">
        <v>242</v>
      </c>
      <c r="O1905">
        <v>291</v>
      </c>
      <c r="P1905">
        <v>328</v>
      </c>
      <c r="Q1905">
        <v>47</v>
      </c>
      <c r="R1905">
        <v>32</v>
      </c>
      <c r="S1905">
        <v>768</v>
      </c>
      <c r="T1905">
        <v>743</v>
      </c>
      <c r="U1905">
        <v>38043</v>
      </c>
      <c r="V1905">
        <v>39281</v>
      </c>
      <c r="W1905">
        <v>2601</v>
      </c>
      <c r="X1905">
        <v>2253</v>
      </c>
    </row>
    <row r="1906" spans="1:24" hidden="1" x14ac:dyDescent="0.25">
      <c r="A1906" s="74" t="str">
        <f t="shared" si="29"/>
        <v>37029</v>
      </c>
      <c r="B1906">
        <v>37</v>
      </c>
      <c r="C1906">
        <v>29</v>
      </c>
      <c r="D1906" t="s">
        <v>1345</v>
      </c>
      <c r="E1906" t="s">
        <v>483</v>
      </c>
      <c r="F1906">
        <v>10867</v>
      </c>
      <c r="G1906">
        <v>5426</v>
      </c>
      <c r="H1906">
        <v>5441</v>
      </c>
      <c r="I1906">
        <v>4494</v>
      </c>
      <c r="J1906">
        <v>4489</v>
      </c>
      <c r="K1906">
        <v>616</v>
      </c>
      <c r="L1906">
        <v>638</v>
      </c>
      <c r="M1906">
        <v>28</v>
      </c>
      <c r="N1906">
        <v>32</v>
      </c>
      <c r="O1906">
        <v>114</v>
      </c>
      <c r="P1906">
        <v>119</v>
      </c>
      <c r="Q1906">
        <v>3</v>
      </c>
      <c r="R1906">
        <v>3</v>
      </c>
      <c r="S1906">
        <v>171</v>
      </c>
      <c r="T1906">
        <v>160</v>
      </c>
      <c r="U1906">
        <v>5244</v>
      </c>
      <c r="V1906">
        <v>5296</v>
      </c>
      <c r="W1906">
        <v>182</v>
      </c>
      <c r="X1906">
        <v>145</v>
      </c>
    </row>
    <row r="1907" spans="1:24" hidden="1" x14ac:dyDescent="0.25">
      <c r="A1907" s="74" t="str">
        <f t="shared" si="29"/>
        <v>37031</v>
      </c>
      <c r="B1907">
        <v>37</v>
      </c>
      <c r="C1907">
        <v>31</v>
      </c>
      <c r="D1907" t="s">
        <v>1345</v>
      </c>
      <c r="E1907" t="s">
        <v>1357</v>
      </c>
      <c r="F1907">
        <v>69473</v>
      </c>
      <c r="G1907">
        <v>34024</v>
      </c>
      <c r="H1907">
        <v>35449</v>
      </c>
      <c r="I1907">
        <v>30550</v>
      </c>
      <c r="J1907">
        <v>32077</v>
      </c>
      <c r="K1907">
        <v>2029</v>
      </c>
      <c r="L1907">
        <v>1893</v>
      </c>
      <c r="M1907">
        <v>209</v>
      </c>
      <c r="N1907">
        <v>230</v>
      </c>
      <c r="O1907">
        <v>384</v>
      </c>
      <c r="P1907">
        <v>493</v>
      </c>
      <c r="Q1907">
        <v>62</v>
      </c>
      <c r="R1907">
        <v>57</v>
      </c>
      <c r="S1907">
        <v>790</v>
      </c>
      <c r="T1907">
        <v>699</v>
      </c>
      <c r="U1907">
        <v>32377</v>
      </c>
      <c r="V1907">
        <v>34029</v>
      </c>
      <c r="W1907">
        <v>1647</v>
      </c>
      <c r="X1907">
        <v>1420</v>
      </c>
    </row>
    <row r="1908" spans="1:24" hidden="1" x14ac:dyDescent="0.25">
      <c r="A1908" s="74" t="str">
        <f t="shared" si="29"/>
        <v>37033</v>
      </c>
      <c r="B1908">
        <v>37</v>
      </c>
      <c r="C1908">
        <v>33</v>
      </c>
      <c r="D1908" t="s">
        <v>1345</v>
      </c>
      <c r="E1908" t="s">
        <v>1358</v>
      </c>
      <c r="F1908">
        <v>22604</v>
      </c>
      <c r="G1908">
        <v>11487</v>
      </c>
      <c r="H1908">
        <v>11117</v>
      </c>
      <c r="I1908">
        <v>7371</v>
      </c>
      <c r="J1908">
        <v>7215</v>
      </c>
      <c r="K1908">
        <v>3740</v>
      </c>
      <c r="L1908">
        <v>3555</v>
      </c>
      <c r="M1908">
        <v>92</v>
      </c>
      <c r="N1908">
        <v>83</v>
      </c>
      <c r="O1908">
        <v>71</v>
      </c>
      <c r="P1908">
        <v>60</v>
      </c>
      <c r="Q1908">
        <v>3</v>
      </c>
      <c r="R1908">
        <v>3</v>
      </c>
      <c r="S1908">
        <v>210</v>
      </c>
      <c r="T1908">
        <v>201</v>
      </c>
      <c r="U1908">
        <v>10887</v>
      </c>
      <c r="V1908">
        <v>10682</v>
      </c>
      <c r="W1908">
        <v>600</v>
      </c>
      <c r="X1908">
        <v>435</v>
      </c>
    </row>
    <row r="1909" spans="1:24" hidden="1" x14ac:dyDescent="0.25">
      <c r="A1909" s="74" t="str">
        <f t="shared" si="29"/>
        <v>37035</v>
      </c>
      <c r="B1909">
        <v>37</v>
      </c>
      <c r="C1909">
        <v>35</v>
      </c>
      <c r="D1909" t="s">
        <v>1345</v>
      </c>
      <c r="E1909" t="s">
        <v>1359</v>
      </c>
      <c r="F1909">
        <v>159551</v>
      </c>
      <c r="G1909">
        <v>77988</v>
      </c>
      <c r="H1909">
        <v>81563</v>
      </c>
      <c r="I1909">
        <v>65404</v>
      </c>
      <c r="J1909">
        <v>68386</v>
      </c>
      <c r="K1909">
        <v>7003</v>
      </c>
      <c r="L1909">
        <v>7246</v>
      </c>
      <c r="M1909">
        <v>497</v>
      </c>
      <c r="N1909">
        <v>470</v>
      </c>
      <c r="O1909">
        <v>3423</v>
      </c>
      <c r="P1909">
        <v>3772</v>
      </c>
      <c r="Q1909">
        <v>99</v>
      </c>
      <c r="R1909">
        <v>86</v>
      </c>
      <c r="S1909">
        <v>1562</v>
      </c>
      <c r="T1909">
        <v>1603</v>
      </c>
      <c r="U1909">
        <v>69568</v>
      </c>
      <c r="V1909">
        <v>73808</v>
      </c>
      <c r="W1909">
        <v>8420</v>
      </c>
      <c r="X1909">
        <v>7755</v>
      </c>
    </row>
    <row r="1910" spans="1:24" hidden="1" x14ac:dyDescent="0.25">
      <c r="A1910" s="74" t="str">
        <f t="shared" si="29"/>
        <v>37037</v>
      </c>
      <c r="B1910">
        <v>37</v>
      </c>
      <c r="C1910">
        <v>37</v>
      </c>
      <c r="D1910" t="s">
        <v>1345</v>
      </c>
      <c r="E1910" t="s">
        <v>487</v>
      </c>
      <c r="F1910">
        <v>74470</v>
      </c>
      <c r="G1910">
        <v>35617</v>
      </c>
      <c r="H1910">
        <v>38853</v>
      </c>
      <c r="I1910">
        <v>29363</v>
      </c>
      <c r="J1910">
        <v>31830</v>
      </c>
      <c r="K1910">
        <v>4347</v>
      </c>
      <c r="L1910">
        <v>4907</v>
      </c>
      <c r="M1910">
        <v>455</v>
      </c>
      <c r="N1910">
        <v>435</v>
      </c>
      <c r="O1910">
        <v>742</v>
      </c>
      <c r="P1910">
        <v>921</v>
      </c>
      <c r="Q1910">
        <v>46</v>
      </c>
      <c r="R1910">
        <v>43</v>
      </c>
      <c r="S1910">
        <v>664</v>
      </c>
      <c r="T1910">
        <v>717</v>
      </c>
      <c r="U1910">
        <v>30971</v>
      </c>
      <c r="V1910">
        <v>34473</v>
      </c>
      <c r="W1910">
        <v>4646</v>
      </c>
      <c r="X1910">
        <v>4380</v>
      </c>
    </row>
    <row r="1911" spans="1:24" hidden="1" x14ac:dyDescent="0.25">
      <c r="A1911" s="74" t="str">
        <f t="shared" si="29"/>
        <v>37039</v>
      </c>
      <c r="B1911">
        <v>37</v>
      </c>
      <c r="C1911">
        <v>39</v>
      </c>
      <c r="D1911" t="s">
        <v>1345</v>
      </c>
      <c r="E1911" t="s">
        <v>142</v>
      </c>
      <c r="F1911">
        <v>28612</v>
      </c>
      <c r="G1911">
        <v>13944</v>
      </c>
      <c r="H1911">
        <v>14668</v>
      </c>
      <c r="I1911">
        <v>13035</v>
      </c>
      <c r="J1911">
        <v>13741</v>
      </c>
      <c r="K1911">
        <v>215</v>
      </c>
      <c r="L1911">
        <v>238</v>
      </c>
      <c r="M1911">
        <v>223</v>
      </c>
      <c r="N1911">
        <v>223</v>
      </c>
      <c r="O1911">
        <v>91</v>
      </c>
      <c r="P1911">
        <v>112</v>
      </c>
      <c r="Q1911">
        <v>11</v>
      </c>
      <c r="R1911">
        <v>7</v>
      </c>
      <c r="S1911">
        <v>369</v>
      </c>
      <c r="T1911">
        <v>347</v>
      </c>
      <c r="U1911">
        <v>13483</v>
      </c>
      <c r="V1911">
        <v>14192</v>
      </c>
      <c r="W1911">
        <v>461</v>
      </c>
      <c r="X1911">
        <v>476</v>
      </c>
    </row>
    <row r="1912" spans="1:24" hidden="1" x14ac:dyDescent="0.25">
      <c r="A1912" s="74" t="str">
        <f t="shared" si="29"/>
        <v>37041</v>
      </c>
      <c r="B1912">
        <v>37</v>
      </c>
      <c r="C1912">
        <v>41</v>
      </c>
      <c r="D1912" t="s">
        <v>1345</v>
      </c>
      <c r="E1912" t="s">
        <v>1360</v>
      </c>
      <c r="F1912">
        <v>13943</v>
      </c>
      <c r="G1912">
        <v>6632</v>
      </c>
      <c r="H1912">
        <v>7311</v>
      </c>
      <c r="I1912">
        <v>4223</v>
      </c>
      <c r="J1912">
        <v>4501</v>
      </c>
      <c r="K1912">
        <v>2176</v>
      </c>
      <c r="L1912">
        <v>2616</v>
      </c>
      <c r="M1912">
        <v>44</v>
      </c>
      <c r="N1912">
        <v>22</v>
      </c>
      <c r="O1912">
        <v>55</v>
      </c>
      <c r="P1912">
        <v>61</v>
      </c>
      <c r="Q1912">
        <v>22</v>
      </c>
      <c r="R1912">
        <v>11</v>
      </c>
      <c r="S1912">
        <v>112</v>
      </c>
      <c r="T1912">
        <v>100</v>
      </c>
      <c r="U1912">
        <v>6341</v>
      </c>
      <c r="V1912">
        <v>7080</v>
      </c>
      <c r="W1912">
        <v>291</v>
      </c>
      <c r="X1912">
        <v>231</v>
      </c>
    </row>
    <row r="1913" spans="1:24" hidden="1" x14ac:dyDescent="0.25">
      <c r="A1913" s="74" t="str">
        <f t="shared" si="29"/>
        <v>37043</v>
      </c>
      <c r="B1913">
        <v>37</v>
      </c>
      <c r="C1913">
        <v>43</v>
      </c>
      <c r="D1913" t="s">
        <v>1345</v>
      </c>
      <c r="E1913" t="s">
        <v>146</v>
      </c>
      <c r="F1913">
        <v>11231</v>
      </c>
      <c r="G1913">
        <v>5459</v>
      </c>
      <c r="H1913">
        <v>5772</v>
      </c>
      <c r="I1913">
        <v>5219</v>
      </c>
      <c r="J1913">
        <v>5552</v>
      </c>
      <c r="K1913">
        <v>80</v>
      </c>
      <c r="L1913">
        <v>68</v>
      </c>
      <c r="M1913">
        <v>45</v>
      </c>
      <c r="N1913">
        <v>34</v>
      </c>
      <c r="O1913">
        <v>18</v>
      </c>
      <c r="P1913">
        <v>32</v>
      </c>
      <c r="Q1913">
        <v>3</v>
      </c>
      <c r="R1913">
        <v>3</v>
      </c>
      <c r="S1913">
        <v>94</v>
      </c>
      <c r="T1913">
        <v>83</v>
      </c>
      <c r="U1913">
        <v>5244</v>
      </c>
      <c r="V1913">
        <v>5553</v>
      </c>
      <c r="W1913">
        <v>215</v>
      </c>
      <c r="X1913">
        <v>219</v>
      </c>
    </row>
    <row r="1914" spans="1:24" hidden="1" x14ac:dyDescent="0.25">
      <c r="A1914" s="74" t="str">
        <f t="shared" si="29"/>
        <v>37045</v>
      </c>
      <c r="B1914">
        <v>37</v>
      </c>
      <c r="C1914">
        <v>45</v>
      </c>
      <c r="D1914" t="s">
        <v>1345</v>
      </c>
      <c r="E1914" t="s">
        <v>250</v>
      </c>
      <c r="F1914">
        <v>97947</v>
      </c>
      <c r="G1914">
        <v>47093</v>
      </c>
      <c r="H1914">
        <v>50854</v>
      </c>
      <c r="I1914">
        <v>36136</v>
      </c>
      <c r="J1914">
        <v>38122</v>
      </c>
      <c r="K1914">
        <v>9384</v>
      </c>
      <c r="L1914">
        <v>11031</v>
      </c>
      <c r="M1914">
        <v>194</v>
      </c>
      <c r="N1914">
        <v>188</v>
      </c>
      <c r="O1914">
        <v>479</v>
      </c>
      <c r="P1914">
        <v>552</v>
      </c>
      <c r="Q1914">
        <v>15</v>
      </c>
      <c r="R1914">
        <v>18</v>
      </c>
      <c r="S1914">
        <v>885</v>
      </c>
      <c r="T1914">
        <v>943</v>
      </c>
      <c r="U1914">
        <v>45193</v>
      </c>
      <c r="V1914">
        <v>49064</v>
      </c>
      <c r="W1914">
        <v>1900</v>
      </c>
      <c r="X1914">
        <v>1790</v>
      </c>
    </row>
    <row r="1915" spans="1:24" hidden="1" x14ac:dyDescent="0.25">
      <c r="A1915" s="74" t="str">
        <f t="shared" si="29"/>
        <v>37047</v>
      </c>
      <c r="B1915">
        <v>37</v>
      </c>
      <c r="C1915">
        <v>47</v>
      </c>
      <c r="D1915" t="s">
        <v>1345</v>
      </c>
      <c r="E1915" t="s">
        <v>1361</v>
      </c>
      <c r="F1915">
        <v>55508</v>
      </c>
      <c r="G1915">
        <v>27548</v>
      </c>
      <c r="H1915">
        <v>27960</v>
      </c>
      <c r="I1915">
        <v>17215</v>
      </c>
      <c r="J1915">
        <v>17835</v>
      </c>
      <c r="K1915">
        <v>8582</v>
      </c>
      <c r="L1915">
        <v>8383</v>
      </c>
      <c r="M1915">
        <v>1045</v>
      </c>
      <c r="N1915">
        <v>1041</v>
      </c>
      <c r="O1915">
        <v>140</v>
      </c>
      <c r="P1915">
        <v>163</v>
      </c>
      <c r="Q1915">
        <v>26</v>
      </c>
      <c r="R1915">
        <v>22</v>
      </c>
      <c r="S1915">
        <v>540</v>
      </c>
      <c r="T1915">
        <v>516</v>
      </c>
      <c r="U1915">
        <v>25871</v>
      </c>
      <c r="V1915">
        <v>26543</v>
      </c>
      <c r="W1915">
        <v>1677</v>
      </c>
      <c r="X1915">
        <v>1417</v>
      </c>
    </row>
    <row r="1916" spans="1:24" hidden="1" x14ac:dyDescent="0.25">
      <c r="A1916" s="74" t="str">
        <f t="shared" si="29"/>
        <v>37049</v>
      </c>
      <c r="B1916">
        <v>37</v>
      </c>
      <c r="C1916">
        <v>49</v>
      </c>
      <c r="D1916" t="s">
        <v>1345</v>
      </c>
      <c r="E1916" t="s">
        <v>1362</v>
      </c>
      <c r="F1916">
        <v>102139</v>
      </c>
      <c r="G1916">
        <v>51569</v>
      </c>
      <c r="H1916">
        <v>50570</v>
      </c>
      <c r="I1916">
        <v>37481</v>
      </c>
      <c r="J1916">
        <v>35894</v>
      </c>
      <c r="K1916">
        <v>10613</v>
      </c>
      <c r="L1916">
        <v>11201</v>
      </c>
      <c r="M1916">
        <v>373</v>
      </c>
      <c r="N1916">
        <v>307</v>
      </c>
      <c r="O1916">
        <v>1442</v>
      </c>
      <c r="P1916">
        <v>1544</v>
      </c>
      <c r="Q1916">
        <v>103</v>
      </c>
      <c r="R1916">
        <v>97</v>
      </c>
      <c r="S1916">
        <v>1557</v>
      </c>
      <c r="T1916">
        <v>1527</v>
      </c>
      <c r="U1916">
        <v>47293</v>
      </c>
      <c r="V1916">
        <v>47076</v>
      </c>
      <c r="W1916">
        <v>4276</v>
      </c>
      <c r="X1916">
        <v>3494</v>
      </c>
    </row>
    <row r="1917" spans="1:24" hidden="1" x14ac:dyDescent="0.25">
      <c r="A1917" s="74" t="str">
        <f t="shared" si="29"/>
        <v>37051</v>
      </c>
      <c r="B1917">
        <v>37</v>
      </c>
      <c r="C1917">
        <v>51</v>
      </c>
      <c r="D1917" t="s">
        <v>1345</v>
      </c>
      <c r="E1917" t="s">
        <v>623</v>
      </c>
      <c r="F1917">
        <v>335509</v>
      </c>
      <c r="G1917">
        <v>166439</v>
      </c>
      <c r="H1917">
        <v>169070</v>
      </c>
      <c r="I1917">
        <v>89173</v>
      </c>
      <c r="J1917">
        <v>82206</v>
      </c>
      <c r="K1917">
        <v>61790</v>
      </c>
      <c r="L1917">
        <v>69459</v>
      </c>
      <c r="M1917">
        <v>2973</v>
      </c>
      <c r="N1917">
        <v>3258</v>
      </c>
      <c r="O1917">
        <v>3908</v>
      </c>
      <c r="P1917">
        <v>5196</v>
      </c>
      <c r="Q1917">
        <v>748</v>
      </c>
      <c r="R1917">
        <v>690</v>
      </c>
      <c r="S1917">
        <v>7847</v>
      </c>
      <c r="T1917">
        <v>8261</v>
      </c>
      <c r="U1917">
        <v>145495</v>
      </c>
      <c r="V1917">
        <v>149442</v>
      </c>
      <c r="W1917">
        <v>20944</v>
      </c>
      <c r="X1917">
        <v>19628</v>
      </c>
    </row>
    <row r="1918" spans="1:24" hidden="1" x14ac:dyDescent="0.25">
      <c r="A1918" s="74" t="str">
        <f t="shared" si="29"/>
        <v>37053</v>
      </c>
      <c r="B1918">
        <v>37</v>
      </c>
      <c r="C1918">
        <v>53</v>
      </c>
      <c r="D1918" t="s">
        <v>1345</v>
      </c>
      <c r="E1918" t="s">
        <v>1363</v>
      </c>
      <c r="F1918">
        <v>27763</v>
      </c>
      <c r="G1918">
        <v>13837</v>
      </c>
      <c r="H1918">
        <v>13926</v>
      </c>
      <c r="I1918">
        <v>12506</v>
      </c>
      <c r="J1918">
        <v>12617</v>
      </c>
      <c r="K1918">
        <v>823</v>
      </c>
      <c r="L1918">
        <v>776</v>
      </c>
      <c r="M1918">
        <v>111</v>
      </c>
      <c r="N1918">
        <v>90</v>
      </c>
      <c r="O1918">
        <v>91</v>
      </c>
      <c r="P1918">
        <v>140</v>
      </c>
      <c r="Q1918">
        <v>7</v>
      </c>
      <c r="R1918">
        <v>15</v>
      </c>
      <c r="S1918">
        <v>299</v>
      </c>
      <c r="T1918">
        <v>288</v>
      </c>
      <c r="U1918">
        <v>13236</v>
      </c>
      <c r="V1918">
        <v>13315</v>
      </c>
      <c r="W1918">
        <v>601</v>
      </c>
      <c r="X1918">
        <v>611</v>
      </c>
    </row>
    <row r="1919" spans="1:24" hidden="1" x14ac:dyDescent="0.25">
      <c r="A1919" s="74" t="str">
        <f t="shared" si="29"/>
        <v>37055</v>
      </c>
      <c r="B1919">
        <v>37</v>
      </c>
      <c r="C1919">
        <v>55</v>
      </c>
      <c r="D1919" t="s">
        <v>1345</v>
      </c>
      <c r="E1919" t="s">
        <v>1364</v>
      </c>
      <c r="F1919">
        <v>37009</v>
      </c>
      <c r="G1919">
        <v>18153</v>
      </c>
      <c r="H1919">
        <v>18856</v>
      </c>
      <c r="I1919">
        <v>17013</v>
      </c>
      <c r="J1919">
        <v>17714</v>
      </c>
      <c r="K1919">
        <v>565</v>
      </c>
      <c r="L1919">
        <v>453</v>
      </c>
      <c r="M1919">
        <v>93</v>
      </c>
      <c r="N1919">
        <v>119</v>
      </c>
      <c r="O1919">
        <v>110</v>
      </c>
      <c r="P1919">
        <v>216</v>
      </c>
      <c r="Q1919">
        <v>11</v>
      </c>
      <c r="R1919">
        <v>10</v>
      </c>
      <c r="S1919">
        <v>361</v>
      </c>
      <c r="T1919">
        <v>344</v>
      </c>
      <c r="U1919">
        <v>16666</v>
      </c>
      <c r="V1919">
        <v>17482</v>
      </c>
      <c r="W1919">
        <v>1487</v>
      </c>
      <c r="X1919">
        <v>1374</v>
      </c>
    </row>
    <row r="1920" spans="1:24" hidden="1" x14ac:dyDescent="0.25">
      <c r="A1920" s="74" t="str">
        <f t="shared" si="29"/>
        <v>37057</v>
      </c>
      <c r="B1920">
        <v>37</v>
      </c>
      <c r="C1920">
        <v>57</v>
      </c>
      <c r="D1920" t="s">
        <v>1345</v>
      </c>
      <c r="E1920" t="s">
        <v>1365</v>
      </c>
      <c r="F1920">
        <v>167609</v>
      </c>
      <c r="G1920">
        <v>81991</v>
      </c>
      <c r="H1920">
        <v>85618</v>
      </c>
      <c r="I1920">
        <v>70505</v>
      </c>
      <c r="J1920">
        <v>73008</v>
      </c>
      <c r="K1920">
        <v>8026</v>
      </c>
      <c r="L1920">
        <v>8874</v>
      </c>
      <c r="M1920">
        <v>676</v>
      </c>
      <c r="N1920">
        <v>666</v>
      </c>
      <c r="O1920">
        <v>1211</v>
      </c>
      <c r="P1920">
        <v>1506</v>
      </c>
      <c r="Q1920">
        <v>68</v>
      </c>
      <c r="R1920">
        <v>43</v>
      </c>
      <c r="S1920">
        <v>1505</v>
      </c>
      <c r="T1920">
        <v>1521</v>
      </c>
      <c r="U1920">
        <v>75533</v>
      </c>
      <c r="V1920">
        <v>79626</v>
      </c>
      <c r="W1920">
        <v>6458</v>
      </c>
      <c r="X1920">
        <v>5992</v>
      </c>
    </row>
    <row r="1921" spans="1:24" hidden="1" x14ac:dyDescent="0.25">
      <c r="A1921" s="74" t="str">
        <f t="shared" si="29"/>
        <v>37059</v>
      </c>
      <c r="B1921">
        <v>37</v>
      </c>
      <c r="C1921">
        <v>59</v>
      </c>
      <c r="D1921" t="s">
        <v>1345</v>
      </c>
      <c r="E1921" t="s">
        <v>1366</v>
      </c>
      <c r="F1921">
        <v>42846</v>
      </c>
      <c r="G1921">
        <v>20922</v>
      </c>
      <c r="H1921">
        <v>21924</v>
      </c>
      <c r="I1921">
        <v>18888</v>
      </c>
      <c r="J1921">
        <v>19666</v>
      </c>
      <c r="K1921">
        <v>1302</v>
      </c>
      <c r="L1921">
        <v>1462</v>
      </c>
      <c r="M1921">
        <v>164</v>
      </c>
      <c r="N1921">
        <v>137</v>
      </c>
      <c r="O1921">
        <v>154</v>
      </c>
      <c r="P1921">
        <v>212</v>
      </c>
      <c r="Q1921">
        <v>5</v>
      </c>
      <c r="R1921">
        <v>6</v>
      </c>
      <c r="S1921">
        <v>409</v>
      </c>
      <c r="T1921">
        <v>441</v>
      </c>
      <c r="U1921">
        <v>19312</v>
      </c>
      <c r="V1921">
        <v>20427</v>
      </c>
      <c r="W1921">
        <v>1610</v>
      </c>
      <c r="X1921">
        <v>1497</v>
      </c>
    </row>
    <row r="1922" spans="1:24" hidden="1" x14ac:dyDescent="0.25">
      <c r="A1922" s="74" t="str">
        <f t="shared" ref="A1922:A1985" si="30">TEXT(B1922*1000+C1922,"00000")</f>
        <v>37061</v>
      </c>
      <c r="B1922">
        <v>37</v>
      </c>
      <c r="C1922">
        <v>61</v>
      </c>
      <c r="D1922" t="s">
        <v>1345</v>
      </c>
      <c r="E1922" t="s">
        <v>1367</v>
      </c>
      <c r="F1922">
        <v>58741</v>
      </c>
      <c r="G1922">
        <v>28691</v>
      </c>
      <c r="H1922">
        <v>30050</v>
      </c>
      <c r="I1922">
        <v>20616</v>
      </c>
      <c r="J1922">
        <v>20737</v>
      </c>
      <c r="K1922">
        <v>6857</v>
      </c>
      <c r="L1922">
        <v>8105</v>
      </c>
      <c r="M1922">
        <v>410</v>
      </c>
      <c r="N1922">
        <v>394</v>
      </c>
      <c r="O1922">
        <v>224</v>
      </c>
      <c r="P1922">
        <v>216</v>
      </c>
      <c r="Q1922">
        <v>130</v>
      </c>
      <c r="R1922">
        <v>119</v>
      </c>
      <c r="S1922">
        <v>454</v>
      </c>
      <c r="T1922">
        <v>479</v>
      </c>
      <c r="U1922">
        <v>21443</v>
      </c>
      <c r="V1922">
        <v>23781</v>
      </c>
      <c r="W1922">
        <v>7248</v>
      </c>
      <c r="X1922">
        <v>6269</v>
      </c>
    </row>
    <row r="1923" spans="1:24" hidden="1" x14ac:dyDescent="0.25">
      <c r="A1923" s="74" t="str">
        <f t="shared" si="30"/>
        <v>37063</v>
      </c>
      <c r="B1923">
        <v>37</v>
      </c>
      <c r="C1923">
        <v>63</v>
      </c>
      <c r="D1923" t="s">
        <v>1345</v>
      </c>
      <c r="E1923" t="s">
        <v>1368</v>
      </c>
      <c r="F1923">
        <v>321488</v>
      </c>
      <c r="G1923">
        <v>153424</v>
      </c>
      <c r="H1923">
        <v>168064</v>
      </c>
      <c r="I1923">
        <v>84866</v>
      </c>
      <c r="J1923">
        <v>88887</v>
      </c>
      <c r="K1923">
        <v>54225</v>
      </c>
      <c r="L1923">
        <v>64344</v>
      </c>
      <c r="M1923">
        <v>1517</v>
      </c>
      <c r="N1923">
        <v>1381</v>
      </c>
      <c r="O1923">
        <v>8588</v>
      </c>
      <c r="P1923">
        <v>8997</v>
      </c>
      <c r="Q1923">
        <v>162</v>
      </c>
      <c r="R1923">
        <v>167</v>
      </c>
      <c r="S1923">
        <v>4066</v>
      </c>
      <c r="T1923">
        <v>4288</v>
      </c>
      <c r="U1923">
        <v>130467</v>
      </c>
      <c r="V1923">
        <v>147093</v>
      </c>
      <c r="W1923">
        <v>22957</v>
      </c>
      <c r="X1923">
        <v>20971</v>
      </c>
    </row>
    <row r="1924" spans="1:24" hidden="1" x14ac:dyDescent="0.25">
      <c r="A1924" s="74" t="str">
        <f t="shared" si="30"/>
        <v>37065</v>
      </c>
      <c r="B1924">
        <v>37</v>
      </c>
      <c r="C1924">
        <v>65</v>
      </c>
      <c r="D1924" t="s">
        <v>1345</v>
      </c>
      <c r="E1924" t="s">
        <v>1369</v>
      </c>
      <c r="F1924">
        <v>51472</v>
      </c>
      <c r="G1924">
        <v>23757</v>
      </c>
      <c r="H1924">
        <v>27715</v>
      </c>
      <c r="I1924">
        <v>9800</v>
      </c>
      <c r="J1924">
        <v>10648</v>
      </c>
      <c r="K1924">
        <v>13306</v>
      </c>
      <c r="L1924">
        <v>16445</v>
      </c>
      <c r="M1924">
        <v>216</v>
      </c>
      <c r="N1924">
        <v>171</v>
      </c>
      <c r="O1924">
        <v>75</v>
      </c>
      <c r="P1924">
        <v>90</v>
      </c>
      <c r="Q1924">
        <v>23</v>
      </c>
      <c r="R1924">
        <v>46</v>
      </c>
      <c r="S1924">
        <v>337</v>
      </c>
      <c r="T1924">
        <v>315</v>
      </c>
      <c r="U1924">
        <v>22412</v>
      </c>
      <c r="V1924">
        <v>26507</v>
      </c>
      <c r="W1924">
        <v>1345</v>
      </c>
      <c r="X1924">
        <v>1208</v>
      </c>
    </row>
    <row r="1925" spans="1:24" hidden="1" x14ac:dyDescent="0.25">
      <c r="A1925" s="74" t="str">
        <f t="shared" si="30"/>
        <v>37067</v>
      </c>
      <c r="B1925">
        <v>37</v>
      </c>
      <c r="C1925">
        <v>67</v>
      </c>
      <c r="D1925" t="s">
        <v>1345</v>
      </c>
      <c r="E1925" t="s">
        <v>510</v>
      </c>
      <c r="F1925">
        <v>382295</v>
      </c>
      <c r="G1925">
        <v>180833</v>
      </c>
      <c r="H1925">
        <v>201462</v>
      </c>
      <c r="I1925">
        <v>122366</v>
      </c>
      <c r="J1925">
        <v>132376</v>
      </c>
      <c r="K1925">
        <v>47830</v>
      </c>
      <c r="L1925">
        <v>57219</v>
      </c>
      <c r="M1925">
        <v>1682</v>
      </c>
      <c r="N1925">
        <v>1724</v>
      </c>
      <c r="O1925">
        <v>4460</v>
      </c>
      <c r="P1925">
        <v>5326</v>
      </c>
      <c r="Q1925">
        <v>250</v>
      </c>
      <c r="R1925">
        <v>232</v>
      </c>
      <c r="S1925">
        <v>4245</v>
      </c>
      <c r="T1925">
        <v>4585</v>
      </c>
      <c r="U1925">
        <v>155388</v>
      </c>
      <c r="V1925">
        <v>176079</v>
      </c>
      <c r="W1925">
        <v>25445</v>
      </c>
      <c r="X1925">
        <v>25383</v>
      </c>
    </row>
    <row r="1926" spans="1:24" hidden="1" x14ac:dyDescent="0.25">
      <c r="A1926" s="74" t="str">
        <f t="shared" si="30"/>
        <v>37069</v>
      </c>
      <c r="B1926">
        <v>37</v>
      </c>
      <c r="C1926">
        <v>69</v>
      </c>
      <c r="D1926" t="s">
        <v>1345</v>
      </c>
      <c r="E1926" t="s">
        <v>162</v>
      </c>
      <c r="F1926">
        <v>69685</v>
      </c>
      <c r="G1926">
        <v>34516</v>
      </c>
      <c r="H1926">
        <v>35169</v>
      </c>
      <c r="I1926">
        <v>24550</v>
      </c>
      <c r="J1926">
        <v>24311</v>
      </c>
      <c r="K1926">
        <v>8616</v>
      </c>
      <c r="L1926">
        <v>9451</v>
      </c>
      <c r="M1926">
        <v>333</v>
      </c>
      <c r="N1926">
        <v>329</v>
      </c>
      <c r="O1926">
        <v>203</v>
      </c>
      <c r="P1926">
        <v>282</v>
      </c>
      <c r="Q1926">
        <v>58</v>
      </c>
      <c r="R1926">
        <v>30</v>
      </c>
      <c r="S1926">
        <v>756</v>
      </c>
      <c r="T1926">
        <v>766</v>
      </c>
      <c r="U1926">
        <v>31052</v>
      </c>
      <c r="V1926">
        <v>32380</v>
      </c>
      <c r="W1926">
        <v>3464</v>
      </c>
      <c r="X1926">
        <v>2789</v>
      </c>
    </row>
    <row r="1927" spans="1:24" hidden="1" x14ac:dyDescent="0.25">
      <c r="A1927" s="74" t="str">
        <f t="shared" si="30"/>
        <v>37071</v>
      </c>
      <c r="B1927">
        <v>37</v>
      </c>
      <c r="C1927">
        <v>71</v>
      </c>
      <c r="D1927" t="s">
        <v>1345</v>
      </c>
      <c r="E1927" t="s">
        <v>1370</v>
      </c>
      <c r="F1927">
        <v>224529</v>
      </c>
      <c r="G1927">
        <v>108372</v>
      </c>
      <c r="H1927">
        <v>116157</v>
      </c>
      <c r="I1927">
        <v>84800</v>
      </c>
      <c r="J1927">
        <v>89497</v>
      </c>
      <c r="K1927">
        <v>18730</v>
      </c>
      <c r="L1927">
        <v>21493</v>
      </c>
      <c r="M1927">
        <v>700</v>
      </c>
      <c r="N1927">
        <v>634</v>
      </c>
      <c r="O1927">
        <v>1676</v>
      </c>
      <c r="P1927">
        <v>1978</v>
      </c>
      <c r="Q1927">
        <v>85</v>
      </c>
      <c r="R1927">
        <v>70</v>
      </c>
      <c r="S1927">
        <v>2381</v>
      </c>
      <c r="T1927">
        <v>2485</v>
      </c>
      <c r="U1927">
        <v>99758</v>
      </c>
      <c r="V1927">
        <v>107757</v>
      </c>
      <c r="W1927">
        <v>8614</v>
      </c>
      <c r="X1927">
        <v>8400</v>
      </c>
    </row>
    <row r="1928" spans="1:24" hidden="1" x14ac:dyDescent="0.25">
      <c r="A1928" s="74" t="str">
        <f t="shared" si="30"/>
        <v>37073</v>
      </c>
      <c r="B1928">
        <v>37</v>
      </c>
      <c r="C1928">
        <v>73</v>
      </c>
      <c r="D1928" t="s">
        <v>1345</v>
      </c>
      <c r="E1928" t="s">
        <v>1371</v>
      </c>
      <c r="F1928">
        <v>11562</v>
      </c>
      <c r="G1928">
        <v>5725</v>
      </c>
      <c r="H1928">
        <v>5837</v>
      </c>
      <c r="I1928">
        <v>3754</v>
      </c>
      <c r="J1928">
        <v>3796</v>
      </c>
      <c r="K1928">
        <v>1751</v>
      </c>
      <c r="L1928">
        <v>1861</v>
      </c>
      <c r="M1928">
        <v>35</v>
      </c>
      <c r="N1928">
        <v>37</v>
      </c>
      <c r="O1928">
        <v>21</v>
      </c>
      <c r="P1928">
        <v>15</v>
      </c>
      <c r="Q1928">
        <v>7</v>
      </c>
      <c r="R1928">
        <v>5</v>
      </c>
      <c r="S1928">
        <v>157</v>
      </c>
      <c r="T1928">
        <v>123</v>
      </c>
      <c r="U1928">
        <v>5576</v>
      </c>
      <c r="V1928">
        <v>5710</v>
      </c>
      <c r="W1928">
        <v>149</v>
      </c>
      <c r="X1928">
        <v>127</v>
      </c>
    </row>
    <row r="1929" spans="1:24" hidden="1" x14ac:dyDescent="0.25">
      <c r="A1929" s="74" t="str">
        <f t="shared" si="30"/>
        <v>37075</v>
      </c>
      <c r="B1929">
        <v>37</v>
      </c>
      <c r="C1929">
        <v>75</v>
      </c>
      <c r="D1929" t="s">
        <v>1345</v>
      </c>
      <c r="E1929" t="s">
        <v>231</v>
      </c>
      <c r="F1929">
        <v>8441</v>
      </c>
      <c r="G1929">
        <v>4220</v>
      </c>
      <c r="H1929">
        <v>4221</v>
      </c>
      <c r="I1929">
        <v>3741</v>
      </c>
      <c r="J1929">
        <v>3741</v>
      </c>
      <c r="K1929">
        <v>27</v>
      </c>
      <c r="L1929">
        <v>17</v>
      </c>
      <c r="M1929">
        <v>315</v>
      </c>
      <c r="N1929">
        <v>356</v>
      </c>
      <c r="O1929">
        <v>24</v>
      </c>
      <c r="P1929">
        <v>22</v>
      </c>
      <c r="Q1929">
        <v>6</v>
      </c>
      <c r="R1929">
        <v>4</v>
      </c>
      <c r="S1929">
        <v>107</v>
      </c>
      <c r="T1929">
        <v>81</v>
      </c>
      <c r="U1929">
        <v>4036</v>
      </c>
      <c r="V1929">
        <v>4089</v>
      </c>
      <c r="W1929">
        <v>184</v>
      </c>
      <c r="X1929">
        <v>132</v>
      </c>
    </row>
    <row r="1930" spans="1:24" hidden="1" x14ac:dyDescent="0.25">
      <c r="A1930" s="74" t="str">
        <f t="shared" si="30"/>
        <v>37077</v>
      </c>
      <c r="B1930">
        <v>37</v>
      </c>
      <c r="C1930">
        <v>77</v>
      </c>
      <c r="D1930" t="s">
        <v>1345</v>
      </c>
      <c r="E1930" t="s">
        <v>1372</v>
      </c>
      <c r="F1930">
        <v>60443</v>
      </c>
      <c r="G1930">
        <v>30692</v>
      </c>
      <c r="H1930">
        <v>29751</v>
      </c>
      <c r="I1930">
        <v>19711</v>
      </c>
      <c r="J1930">
        <v>19281</v>
      </c>
      <c r="K1930">
        <v>9879</v>
      </c>
      <c r="L1930">
        <v>9432</v>
      </c>
      <c r="M1930">
        <v>290</v>
      </c>
      <c r="N1930">
        <v>237</v>
      </c>
      <c r="O1930">
        <v>193</v>
      </c>
      <c r="P1930">
        <v>232</v>
      </c>
      <c r="Q1930">
        <v>35</v>
      </c>
      <c r="R1930">
        <v>23</v>
      </c>
      <c r="S1930">
        <v>584</v>
      </c>
      <c r="T1930">
        <v>546</v>
      </c>
      <c r="U1930">
        <v>27977</v>
      </c>
      <c r="V1930">
        <v>27319</v>
      </c>
      <c r="W1930">
        <v>2715</v>
      </c>
      <c r="X1930">
        <v>2432</v>
      </c>
    </row>
    <row r="1931" spans="1:24" hidden="1" x14ac:dyDescent="0.25">
      <c r="A1931" s="74" t="str">
        <f t="shared" si="30"/>
        <v>37079</v>
      </c>
      <c r="B1931">
        <v>37</v>
      </c>
      <c r="C1931">
        <v>79</v>
      </c>
      <c r="D1931" t="s">
        <v>1345</v>
      </c>
      <c r="E1931" t="s">
        <v>164</v>
      </c>
      <c r="F1931">
        <v>21069</v>
      </c>
      <c r="G1931">
        <v>11540</v>
      </c>
      <c r="H1931">
        <v>9529</v>
      </c>
      <c r="I1931">
        <v>6680</v>
      </c>
      <c r="J1931">
        <v>5698</v>
      </c>
      <c r="K1931">
        <v>4376</v>
      </c>
      <c r="L1931">
        <v>3375</v>
      </c>
      <c r="M1931">
        <v>270</v>
      </c>
      <c r="N1931">
        <v>201</v>
      </c>
      <c r="O1931">
        <v>50</v>
      </c>
      <c r="P1931">
        <v>72</v>
      </c>
      <c r="Q1931">
        <v>26</v>
      </c>
      <c r="R1931">
        <v>32</v>
      </c>
      <c r="S1931">
        <v>138</v>
      </c>
      <c r="T1931">
        <v>151</v>
      </c>
      <c r="U1931">
        <v>9624</v>
      </c>
      <c r="V1931">
        <v>8137</v>
      </c>
      <c r="W1931">
        <v>1916</v>
      </c>
      <c r="X1931">
        <v>1392</v>
      </c>
    </row>
    <row r="1932" spans="1:24" hidden="1" x14ac:dyDescent="0.25">
      <c r="A1932" s="74" t="str">
        <f t="shared" si="30"/>
        <v>37081</v>
      </c>
      <c r="B1932">
        <v>37</v>
      </c>
      <c r="C1932">
        <v>81</v>
      </c>
      <c r="D1932" t="s">
        <v>1345</v>
      </c>
      <c r="E1932" t="s">
        <v>1373</v>
      </c>
      <c r="F1932">
        <v>537174</v>
      </c>
      <c r="G1932">
        <v>254212</v>
      </c>
      <c r="H1932">
        <v>282962</v>
      </c>
      <c r="I1932">
        <v>144895</v>
      </c>
      <c r="J1932">
        <v>155730</v>
      </c>
      <c r="K1932">
        <v>86831</v>
      </c>
      <c r="L1932">
        <v>103307</v>
      </c>
      <c r="M1932">
        <v>2018</v>
      </c>
      <c r="N1932">
        <v>2122</v>
      </c>
      <c r="O1932">
        <v>13928</v>
      </c>
      <c r="P1932">
        <v>14390</v>
      </c>
      <c r="Q1932">
        <v>253</v>
      </c>
      <c r="R1932">
        <v>272</v>
      </c>
      <c r="S1932">
        <v>6287</v>
      </c>
      <c r="T1932">
        <v>7141</v>
      </c>
      <c r="U1932">
        <v>231502</v>
      </c>
      <c r="V1932">
        <v>260481</v>
      </c>
      <c r="W1932">
        <v>22710</v>
      </c>
      <c r="X1932">
        <v>22481</v>
      </c>
    </row>
    <row r="1933" spans="1:24" hidden="1" x14ac:dyDescent="0.25">
      <c r="A1933" s="74" t="str">
        <f t="shared" si="30"/>
        <v>37083</v>
      </c>
      <c r="B1933">
        <v>37</v>
      </c>
      <c r="C1933">
        <v>83</v>
      </c>
      <c r="D1933" t="s">
        <v>1345</v>
      </c>
      <c r="E1933" t="s">
        <v>1374</v>
      </c>
      <c r="F1933">
        <v>50010</v>
      </c>
      <c r="G1933">
        <v>24099</v>
      </c>
      <c r="H1933">
        <v>25911</v>
      </c>
      <c r="I1933">
        <v>9756</v>
      </c>
      <c r="J1933">
        <v>10201</v>
      </c>
      <c r="K1933">
        <v>12753</v>
      </c>
      <c r="L1933">
        <v>14131</v>
      </c>
      <c r="M1933">
        <v>1035</v>
      </c>
      <c r="N1933">
        <v>1001</v>
      </c>
      <c r="O1933">
        <v>203</v>
      </c>
      <c r="P1933">
        <v>224</v>
      </c>
      <c r="Q1933">
        <v>17</v>
      </c>
      <c r="R1933">
        <v>20</v>
      </c>
      <c r="S1933">
        <v>335</v>
      </c>
      <c r="T1933">
        <v>334</v>
      </c>
      <c r="U1933">
        <v>23268</v>
      </c>
      <c r="V1933">
        <v>25184</v>
      </c>
      <c r="W1933">
        <v>831</v>
      </c>
      <c r="X1933">
        <v>727</v>
      </c>
    </row>
    <row r="1934" spans="1:24" hidden="1" x14ac:dyDescent="0.25">
      <c r="A1934" s="74" t="str">
        <f t="shared" si="30"/>
        <v>37085</v>
      </c>
      <c r="B1934">
        <v>37</v>
      </c>
      <c r="C1934">
        <v>85</v>
      </c>
      <c r="D1934" t="s">
        <v>1345</v>
      </c>
      <c r="E1934" t="s">
        <v>1375</v>
      </c>
      <c r="F1934">
        <v>135976</v>
      </c>
      <c r="G1934">
        <v>67259</v>
      </c>
      <c r="H1934">
        <v>68717</v>
      </c>
      <c r="I1934">
        <v>48200</v>
      </c>
      <c r="J1934">
        <v>48760</v>
      </c>
      <c r="K1934">
        <v>14629</v>
      </c>
      <c r="L1934">
        <v>15206</v>
      </c>
      <c r="M1934">
        <v>1206</v>
      </c>
      <c r="N1934">
        <v>1141</v>
      </c>
      <c r="O1934">
        <v>714</v>
      </c>
      <c r="P1934">
        <v>1030</v>
      </c>
      <c r="Q1934">
        <v>154</v>
      </c>
      <c r="R1934">
        <v>156</v>
      </c>
      <c r="S1934">
        <v>2356</v>
      </c>
      <c r="T1934">
        <v>2424</v>
      </c>
      <c r="U1934">
        <v>57922</v>
      </c>
      <c r="V1934">
        <v>59876</v>
      </c>
      <c r="W1934">
        <v>9337</v>
      </c>
      <c r="X1934">
        <v>8841</v>
      </c>
    </row>
    <row r="1935" spans="1:24" hidden="1" x14ac:dyDescent="0.25">
      <c r="A1935" s="74" t="str">
        <f t="shared" si="30"/>
        <v>37087</v>
      </c>
      <c r="B1935">
        <v>37</v>
      </c>
      <c r="C1935">
        <v>87</v>
      </c>
      <c r="D1935" t="s">
        <v>1345</v>
      </c>
      <c r="E1935" t="s">
        <v>1376</v>
      </c>
      <c r="F1935">
        <v>62317</v>
      </c>
      <c r="G1935">
        <v>30101</v>
      </c>
      <c r="H1935">
        <v>32216</v>
      </c>
      <c r="I1935">
        <v>28804</v>
      </c>
      <c r="J1935">
        <v>30949</v>
      </c>
      <c r="K1935">
        <v>473</v>
      </c>
      <c r="L1935">
        <v>389</v>
      </c>
      <c r="M1935">
        <v>225</v>
      </c>
      <c r="N1935">
        <v>196</v>
      </c>
      <c r="O1935">
        <v>156</v>
      </c>
      <c r="P1935">
        <v>219</v>
      </c>
      <c r="Q1935">
        <v>13</v>
      </c>
      <c r="R1935">
        <v>18</v>
      </c>
      <c r="S1935">
        <v>430</v>
      </c>
      <c r="T1935">
        <v>445</v>
      </c>
      <c r="U1935">
        <v>28719</v>
      </c>
      <c r="V1935">
        <v>30926</v>
      </c>
      <c r="W1935">
        <v>1382</v>
      </c>
      <c r="X1935">
        <v>1290</v>
      </c>
    </row>
    <row r="1936" spans="1:24" hidden="1" x14ac:dyDescent="0.25">
      <c r="A1936" s="74" t="str">
        <f t="shared" si="30"/>
        <v>37089</v>
      </c>
      <c r="B1936">
        <v>37</v>
      </c>
      <c r="C1936">
        <v>89</v>
      </c>
      <c r="D1936" t="s">
        <v>1345</v>
      </c>
      <c r="E1936" t="s">
        <v>632</v>
      </c>
      <c r="F1936">
        <v>117417</v>
      </c>
      <c r="G1936">
        <v>56399</v>
      </c>
      <c r="H1936">
        <v>61018</v>
      </c>
      <c r="I1936">
        <v>52118</v>
      </c>
      <c r="J1936">
        <v>56533</v>
      </c>
      <c r="K1936">
        <v>1999</v>
      </c>
      <c r="L1936">
        <v>2013</v>
      </c>
      <c r="M1936">
        <v>459</v>
      </c>
      <c r="N1936">
        <v>356</v>
      </c>
      <c r="O1936">
        <v>643</v>
      </c>
      <c r="P1936">
        <v>857</v>
      </c>
      <c r="Q1936">
        <v>140</v>
      </c>
      <c r="R1936">
        <v>117</v>
      </c>
      <c r="S1936">
        <v>1040</v>
      </c>
      <c r="T1936">
        <v>1142</v>
      </c>
      <c r="U1936">
        <v>50018</v>
      </c>
      <c r="V1936">
        <v>55262</v>
      </c>
      <c r="W1936">
        <v>6381</v>
      </c>
      <c r="X1936">
        <v>5756</v>
      </c>
    </row>
    <row r="1937" spans="1:24" hidden="1" x14ac:dyDescent="0.25">
      <c r="A1937" s="74" t="str">
        <f t="shared" si="30"/>
        <v>37091</v>
      </c>
      <c r="B1937">
        <v>37</v>
      </c>
      <c r="C1937">
        <v>91</v>
      </c>
      <c r="D1937" t="s">
        <v>1345</v>
      </c>
      <c r="E1937" t="s">
        <v>1377</v>
      </c>
      <c r="F1937">
        <v>23677</v>
      </c>
      <c r="G1937">
        <v>11781</v>
      </c>
      <c r="H1937">
        <v>11896</v>
      </c>
      <c r="I1937">
        <v>4413</v>
      </c>
      <c r="J1937">
        <v>4000</v>
      </c>
      <c r="K1937">
        <v>6954</v>
      </c>
      <c r="L1937">
        <v>7479</v>
      </c>
      <c r="M1937">
        <v>139</v>
      </c>
      <c r="N1937">
        <v>167</v>
      </c>
      <c r="O1937">
        <v>114</v>
      </c>
      <c r="P1937">
        <v>66</v>
      </c>
      <c r="Q1937">
        <v>9</v>
      </c>
      <c r="R1937">
        <v>3</v>
      </c>
      <c r="S1937">
        <v>152</v>
      </c>
      <c r="T1937">
        <v>181</v>
      </c>
      <c r="U1937">
        <v>11136</v>
      </c>
      <c r="V1937">
        <v>11559</v>
      </c>
      <c r="W1937">
        <v>645</v>
      </c>
      <c r="X1937">
        <v>337</v>
      </c>
    </row>
    <row r="1938" spans="1:24" hidden="1" x14ac:dyDescent="0.25">
      <c r="A1938" s="74" t="str">
        <f t="shared" si="30"/>
        <v>37093</v>
      </c>
      <c r="B1938">
        <v>37</v>
      </c>
      <c r="C1938">
        <v>93</v>
      </c>
      <c r="D1938" t="s">
        <v>1345</v>
      </c>
      <c r="E1938" t="s">
        <v>1378</v>
      </c>
      <c r="F1938">
        <v>55234</v>
      </c>
      <c r="G1938">
        <v>27240</v>
      </c>
      <c r="H1938">
        <v>27994</v>
      </c>
      <c r="I1938">
        <v>13712</v>
      </c>
      <c r="J1938">
        <v>13369</v>
      </c>
      <c r="K1938">
        <v>9594</v>
      </c>
      <c r="L1938">
        <v>10000</v>
      </c>
      <c r="M1938">
        <v>2351</v>
      </c>
      <c r="N1938">
        <v>2667</v>
      </c>
      <c r="O1938">
        <v>326</v>
      </c>
      <c r="P1938">
        <v>491</v>
      </c>
      <c r="Q1938">
        <v>113</v>
      </c>
      <c r="R1938">
        <v>109</v>
      </c>
      <c r="S1938">
        <v>1144</v>
      </c>
      <c r="T1938">
        <v>1358</v>
      </c>
      <c r="U1938">
        <v>23307</v>
      </c>
      <c r="V1938">
        <v>24232</v>
      </c>
      <c r="W1938">
        <v>3933</v>
      </c>
      <c r="X1938">
        <v>3762</v>
      </c>
    </row>
    <row r="1939" spans="1:24" hidden="1" x14ac:dyDescent="0.25">
      <c r="A1939" s="74" t="str">
        <f t="shared" si="30"/>
        <v>37095</v>
      </c>
      <c r="B1939">
        <v>37</v>
      </c>
      <c r="C1939">
        <v>95</v>
      </c>
      <c r="D1939" t="s">
        <v>1345</v>
      </c>
      <c r="E1939" t="s">
        <v>1379</v>
      </c>
      <c r="F1939">
        <v>4937</v>
      </c>
      <c r="G1939">
        <v>2638</v>
      </c>
      <c r="H1939">
        <v>2299</v>
      </c>
      <c r="I1939">
        <v>1790</v>
      </c>
      <c r="J1939">
        <v>1672</v>
      </c>
      <c r="K1939">
        <v>771</v>
      </c>
      <c r="L1939">
        <v>549</v>
      </c>
      <c r="M1939">
        <v>25</v>
      </c>
      <c r="N1939">
        <v>14</v>
      </c>
      <c r="O1939">
        <v>9</v>
      </c>
      <c r="P1939">
        <v>24</v>
      </c>
      <c r="Q1939">
        <v>0</v>
      </c>
      <c r="R1939">
        <v>1</v>
      </c>
      <c r="S1939">
        <v>43</v>
      </c>
      <c r="T1939">
        <v>39</v>
      </c>
      <c r="U1939">
        <v>2357</v>
      </c>
      <c r="V1939">
        <v>2095</v>
      </c>
      <c r="W1939">
        <v>281</v>
      </c>
      <c r="X1939">
        <v>204</v>
      </c>
    </row>
    <row r="1940" spans="1:24" hidden="1" x14ac:dyDescent="0.25">
      <c r="A1940" s="74" t="str">
        <f t="shared" si="30"/>
        <v>37097</v>
      </c>
      <c r="B1940">
        <v>37</v>
      </c>
      <c r="C1940">
        <v>97</v>
      </c>
      <c r="D1940" t="s">
        <v>1345</v>
      </c>
      <c r="E1940" t="s">
        <v>1380</v>
      </c>
      <c r="F1940">
        <v>181806</v>
      </c>
      <c r="G1940">
        <v>89488</v>
      </c>
      <c r="H1940">
        <v>92318</v>
      </c>
      <c r="I1940">
        <v>74051</v>
      </c>
      <c r="J1940">
        <v>75494</v>
      </c>
      <c r="K1940">
        <v>10622</v>
      </c>
      <c r="L1940">
        <v>11807</v>
      </c>
      <c r="M1940">
        <v>497</v>
      </c>
      <c r="N1940">
        <v>492</v>
      </c>
      <c r="O1940">
        <v>2420</v>
      </c>
      <c r="P1940">
        <v>2580</v>
      </c>
      <c r="Q1940">
        <v>67</v>
      </c>
      <c r="R1940">
        <v>46</v>
      </c>
      <c r="S1940">
        <v>1831</v>
      </c>
      <c r="T1940">
        <v>1899</v>
      </c>
      <c r="U1940">
        <v>82047</v>
      </c>
      <c r="V1940">
        <v>85156</v>
      </c>
      <c r="W1940">
        <v>7441</v>
      </c>
      <c r="X1940">
        <v>7162</v>
      </c>
    </row>
    <row r="1941" spans="1:24" hidden="1" x14ac:dyDescent="0.25">
      <c r="A1941" s="74" t="str">
        <f t="shared" si="30"/>
        <v>37099</v>
      </c>
      <c r="B1941">
        <v>37</v>
      </c>
      <c r="C1941">
        <v>99</v>
      </c>
      <c r="D1941" t="s">
        <v>1345</v>
      </c>
      <c r="E1941" t="s">
        <v>56</v>
      </c>
      <c r="F1941">
        <v>43938</v>
      </c>
      <c r="G1941">
        <v>21617</v>
      </c>
      <c r="H1941">
        <v>22321</v>
      </c>
      <c r="I1941">
        <v>18358</v>
      </c>
      <c r="J1941">
        <v>19086</v>
      </c>
      <c r="K1941">
        <v>572</v>
      </c>
      <c r="L1941">
        <v>465</v>
      </c>
      <c r="M1941">
        <v>1925</v>
      </c>
      <c r="N1941">
        <v>2055</v>
      </c>
      <c r="O1941">
        <v>254</v>
      </c>
      <c r="P1941">
        <v>226</v>
      </c>
      <c r="Q1941">
        <v>10</v>
      </c>
      <c r="R1941">
        <v>7</v>
      </c>
      <c r="S1941">
        <v>498</v>
      </c>
      <c r="T1941">
        <v>482</v>
      </c>
      <c r="U1941">
        <v>20081</v>
      </c>
      <c r="V1941">
        <v>21111</v>
      </c>
      <c r="W1941">
        <v>1536</v>
      </c>
      <c r="X1941">
        <v>1210</v>
      </c>
    </row>
    <row r="1942" spans="1:24" hidden="1" x14ac:dyDescent="0.25">
      <c r="A1942" s="74" t="str">
        <f t="shared" si="30"/>
        <v>37101</v>
      </c>
      <c r="B1942">
        <v>37</v>
      </c>
      <c r="C1942">
        <v>101</v>
      </c>
      <c r="D1942" t="s">
        <v>1345</v>
      </c>
      <c r="E1942" t="s">
        <v>1381</v>
      </c>
      <c r="F1942">
        <v>209339</v>
      </c>
      <c r="G1942">
        <v>102577</v>
      </c>
      <c r="H1942">
        <v>106762</v>
      </c>
      <c r="I1942">
        <v>81271</v>
      </c>
      <c r="J1942">
        <v>83695</v>
      </c>
      <c r="K1942">
        <v>16977</v>
      </c>
      <c r="L1942">
        <v>18680</v>
      </c>
      <c r="M1942">
        <v>999</v>
      </c>
      <c r="N1942">
        <v>971</v>
      </c>
      <c r="O1942">
        <v>858</v>
      </c>
      <c r="P1942">
        <v>1114</v>
      </c>
      <c r="Q1942">
        <v>115</v>
      </c>
      <c r="R1942">
        <v>103</v>
      </c>
      <c r="S1942">
        <v>2357</v>
      </c>
      <c r="T1942">
        <v>2199</v>
      </c>
      <c r="U1942">
        <v>87343</v>
      </c>
      <c r="V1942">
        <v>92521</v>
      </c>
      <c r="W1942">
        <v>15234</v>
      </c>
      <c r="X1942">
        <v>14241</v>
      </c>
    </row>
    <row r="1943" spans="1:24" hidden="1" x14ac:dyDescent="0.25">
      <c r="A1943" s="74" t="str">
        <f t="shared" si="30"/>
        <v>37103</v>
      </c>
      <c r="B1943">
        <v>37</v>
      </c>
      <c r="C1943">
        <v>103</v>
      </c>
      <c r="D1943" t="s">
        <v>1345</v>
      </c>
      <c r="E1943" t="s">
        <v>528</v>
      </c>
      <c r="F1943">
        <v>9419</v>
      </c>
      <c r="G1943">
        <v>4574</v>
      </c>
      <c r="H1943">
        <v>4845</v>
      </c>
      <c r="I1943">
        <v>3140</v>
      </c>
      <c r="J1943">
        <v>3179</v>
      </c>
      <c r="K1943">
        <v>1275</v>
      </c>
      <c r="L1943">
        <v>1486</v>
      </c>
      <c r="M1943">
        <v>58</v>
      </c>
      <c r="N1943">
        <v>43</v>
      </c>
      <c r="O1943">
        <v>19</v>
      </c>
      <c r="P1943">
        <v>33</v>
      </c>
      <c r="Q1943">
        <v>0</v>
      </c>
      <c r="R1943">
        <v>4</v>
      </c>
      <c r="S1943">
        <v>82</v>
      </c>
      <c r="T1943">
        <v>100</v>
      </c>
      <c r="U1943">
        <v>4292</v>
      </c>
      <c r="V1943">
        <v>4643</v>
      </c>
      <c r="W1943">
        <v>282</v>
      </c>
      <c r="X1943">
        <v>202</v>
      </c>
    </row>
    <row r="1944" spans="1:24" hidden="1" x14ac:dyDescent="0.25">
      <c r="A1944" s="74" t="str">
        <f t="shared" si="30"/>
        <v>37105</v>
      </c>
      <c r="B1944">
        <v>37</v>
      </c>
      <c r="C1944">
        <v>105</v>
      </c>
      <c r="D1944" t="s">
        <v>1345</v>
      </c>
      <c r="E1944" t="s">
        <v>171</v>
      </c>
      <c r="F1944">
        <v>61779</v>
      </c>
      <c r="G1944">
        <v>30141</v>
      </c>
      <c r="H1944">
        <v>31638</v>
      </c>
      <c r="I1944">
        <v>22677</v>
      </c>
      <c r="J1944">
        <v>23484</v>
      </c>
      <c r="K1944">
        <v>5867</v>
      </c>
      <c r="L1944">
        <v>6480</v>
      </c>
      <c r="M1944">
        <v>434</v>
      </c>
      <c r="N1944">
        <v>387</v>
      </c>
      <c r="O1944">
        <v>391</v>
      </c>
      <c r="P1944">
        <v>462</v>
      </c>
      <c r="Q1944">
        <v>56</v>
      </c>
      <c r="R1944">
        <v>46</v>
      </c>
      <c r="S1944">
        <v>716</v>
      </c>
      <c r="T1944">
        <v>779</v>
      </c>
      <c r="U1944">
        <v>23974</v>
      </c>
      <c r="V1944">
        <v>25700</v>
      </c>
      <c r="W1944">
        <v>6167</v>
      </c>
      <c r="X1944">
        <v>5938</v>
      </c>
    </row>
    <row r="1945" spans="1:24" hidden="1" x14ac:dyDescent="0.25">
      <c r="A1945" s="74" t="str">
        <f t="shared" si="30"/>
        <v>37107</v>
      </c>
      <c r="B1945">
        <v>37</v>
      </c>
      <c r="C1945">
        <v>107</v>
      </c>
      <c r="D1945" t="s">
        <v>1345</v>
      </c>
      <c r="E1945" t="s">
        <v>1382</v>
      </c>
      <c r="F1945">
        <v>55949</v>
      </c>
      <c r="G1945">
        <v>26737</v>
      </c>
      <c r="H1945">
        <v>29212</v>
      </c>
      <c r="I1945">
        <v>15282</v>
      </c>
      <c r="J1945">
        <v>15728</v>
      </c>
      <c r="K1945">
        <v>10586</v>
      </c>
      <c r="L1945">
        <v>12603</v>
      </c>
      <c r="M1945">
        <v>186</v>
      </c>
      <c r="N1945">
        <v>171</v>
      </c>
      <c r="O1945">
        <v>178</v>
      </c>
      <c r="P1945">
        <v>235</v>
      </c>
      <c r="Q1945">
        <v>63</v>
      </c>
      <c r="R1945">
        <v>45</v>
      </c>
      <c r="S1945">
        <v>442</v>
      </c>
      <c r="T1945">
        <v>430</v>
      </c>
      <c r="U1945">
        <v>24254</v>
      </c>
      <c r="V1945">
        <v>27273</v>
      </c>
      <c r="W1945">
        <v>2483</v>
      </c>
      <c r="X1945">
        <v>1939</v>
      </c>
    </row>
    <row r="1946" spans="1:24" hidden="1" x14ac:dyDescent="0.25">
      <c r="A1946" s="74" t="str">
        <f t="shared" si="30"/>
        <v>37109</v>
      </c>
      <c r="B1946">
        <v>37</v>
      </c>
      <c r="C1946">
        <v>109</v>
      </c>
      <c r="D1946" t="s">
        <v>1345</v>
      </c>
      <c r="E1946" t="s">
        <v>62</v>
      </c>
      <c r="F1946">
        <v>86111</v>
      </c>
      <c r="G1946">
        <v>42751</v>
      </c>
      <c r="H1946">
        <v>43360</v>
      </c>
      <c r="I1946">
        <v>39054</v>
      </c>
      <c r="J1946">
        <v>39573</v>
      </c>
      <c r="K1946">
        <v>2481</v>
      </c>
      <c r="L1946">
        <v>2483</v>
      </c>
      <c r="M1946">
        <v>217</v>
      </c>
      <c r="N1946">
        <v>197</v>
      </c>
      <c r="O1946">
        <v>312</v>
      </c>
      <c r="P1946">
        <v>373</v>
      </c>
      <c r="Q1946">
        <v>19</v>
      </c>
      <c r="R1946">
        <v>29</v>
      </c>
      <c r="S1946">
        <v>668</v>
      </c>
      <c r="T1946">
        <v>705</v>
      </c>
      <c r="U1946">
        <v>39410</v>
      </c>
      <c r="V1946">
        <v>40221</v>
      </c>
      <c r="W1946">
        <v>3341</v>
      </c>
      <c r="X1946">
        <v>3139</v>
      </c>
    </row>
    <row r="1947" spans="1:24" hidden="1" x14ac:dyDescent="0.25">
      <c r="A1947" s="74" t="str">
        <f t="shared" si="30"/>
        <v>37111</v>
      </c>
      <c r="B1947">
        <v>37</v>
      </c>
      <c r="C1947">
        <v>111</v>
      </c>
      <c r="D1947" t="s">
        <v>1345</v>
      </c>
      <c r="E1947" t="s">
        <v>1383</v>
      </c>
      <c r="F1947">
        <v>45756</v>
      </c>
      <c r="G1947">
        <v>22798</v>
      </c>
      <c r="H1947">
        <v>22958</v>
      </c>
      <c r="I1947">
        <v>20896</v>
      </c>
      <c r="J1947">
        <v>21354</v>
      </c>
      <c r="K1947">
        <v>1102</v>
      </c>
      <c r="L1947">
        <v>814</v>
      </c>
      <c r="M1947">
        <v>201</v>
      </c>
      <c r="N1947">
        <v>185</v>
      </c>
      <c r="O1947">
        <v>247</v>
      </c>
      <c r="P1947">
        <v>241</v>
      </c>
      <c r="Q1947">
        <v>16</v>
      </c>
      <c r="R1947">
        <v>7</v>
      </c>
      <c r="S1947">
        <v>336</v>
      </c>
      <c r="T1947">
        <v>357</v>
      </c>
      <c r="U1947">
        <v>21198</v>
      </c>
      <c r="V1947">
        <v>21638</v>
      </c>
      <c r="W1947">
        <v>1600</v>
      </c>
      <c r="X1947">
        <v>1320</v>
      </c>
    </row>
    <row r="1948" spans="1:24" hidden="1" x14ac:dyDescent="0.25">
      <c r="A1948" s="74" t="str">
        <f t="shared" si="30"/>
        <v>37113</v>
      </c>
      <c r="B1948">
        <v>37</v>
      </c>
      <c r="C1948">
        <v>113</v>
      </c>
      <c r="D1948" t="s">
        <v>1345</v>
      </c>
      <c r="E1948" t="s">
        <v>174</v>
      </c>
      <c r="F1948">
        <v>35858</v>
      </c>
      <c r="G1948">
        <v>17398</v>
      </c>
      <c r="H1948">
        <v>18460</v>
      </c>
      <c r="I1948">
        <v>16476</v>
      </c>
      <c r="J1948">
        <v>17629</v>
      </c>
      <c r="K1948">
        <v>368</v>
      </c>
      <c r="L1948">
        <v>244</v>
      </c>
      <c r="M1948">
        <v>149</v>
      </c>
      <c r="N1948">
        <v>160</v>
      </c>
      <c r="O1948">
        <v>187</v>
      </c>
      <c r="P1948">
        <v>189</v>
      </c>
      <c r="Q1948">
        <v>12</v>
      </c>
      <c r="R1948">
        <v>8</v>
      </c>
      <c r="S1948">
        <v>206</v>
      </c>
      <c r="T1948">
        <v>230</v>
      </c>
      <c r="U1948">
        <v>16061</v>
      </c>
      <c r="V1948">
        <v>17156</v>
      </c>
      <c r="W1948">
        <v>1337</v>
      </c>
      <c r="X1948">
        <v>1304</v>
      </c>
    </row>
    <row r="1949" spans="1:24" hidden="1" x14ac:dyDescent="0.25">
      <c r="A1949" s="74" t="str">
        <f t="shared" si="30"/>
        <v>37115</v>
      </c>
      <c r="B1949">
        <v>37</v>
      </c>
      <c r="C1949">
        <v>115</v>
      </c>
      <c r="D1949" t="s">
        <v>1345</v>
      </c>
      <c r="E1949" t="s">
        <v>175</v>
      </c>
      <c r="F1949">
        <v>21755</v>
      </c>
      <c r="G1949">
        <v>10722</v>
      </c>
      <c r="H1949">
        <v>11033</v>
      </c>
      <c r="I1949">
        <v>10279</v>
      </c>
      <c r="J1949">
        <v>10618</v>
      </c>
      <c r="K1949">
        <v>218</v>
      </c>
      <c r="L1949">
        <v>103</v>
      </c>
      <c r="M1949">
        <v>53</v>
      </c>
      <c r="N1949">
        <v>59</v>
      </c>
      <c r="O1949">
        <v>27</v>
      </c>
      <c r="P1949">
        <v>84</v>
      </c>
      <c r="Q1949">
        <v>4</v>
      </c>
      <c r="R1949">
        <v>6</v>
      </c>
      <c r="S1949">
        <v>141</v>
      </c>
      <c r="T1949">
        <v>163</v>
      </c>
      <c r="U1949">
        <v>10420</v>
      </c>
      <c r="V1949">
        <v>10803</v>
      </c>
      <c r="W1949">
        <v>302</v>
      </c>
      <c r="X1949">
        <v>230</v>
      </c>
    </row>
    <row r="1950" spans="1:24" hidden="1" x14ac:dyDescent="0.25">
      <c r="A1950" s="74" t="str">
        <f t="shared" si="30"/>
        <v>37117</v>
      </c>
      <c r="B1950">
        <v>37</v>
      </c>
      <c r="C1950">
        <v>117</v>
      </c>
      <c r="D1950" t="s">
        <v>1345</v>
      </c>
      <c r="E1950" t="s">
        <v>447</v>
      </c>
      <c r="F1950">
        <v>22440</v>
      </c>
      <c r="G1950">
        <v>10544</v>
      </c>
      <c r="H1950">
        <v>11896</v>
      </c>
      <c r="I1950">
        <v>5997</v>
      </c>
      <c r="J1950">
        <v>6409</v>
      </c>
      <c r="K1950">
        <v>4262</v>
      </c>
      <c r="L1950">
        <v>5191</v>
      </c>
      <c r="M1950">
        <v>57</v>
      </c>
      <c r="N1950">
        <v>67</v>
      </c>
      <c r="O1950">
        <v>63</v>
      </c>
      <c r="P1950">
        <v>58</v>
      </c>
      <c r="Q1950">
        <v>20</v>
      </c>
      <c r="R1950">
        <v>22</v>
      </c>
      <c r="S1950">
        <v>145</v>
      </c>
      <c r="T1950">
        <v>149</v>
      </c>
      <c r="U1950">
        <v>10032</v>
      </c>
      <c r="V1950">
        <v>11492</v>
      </c>
      <c r="W1950">
        <v>512</v>
      </c>
      <c r="X1950">
        <v>404</v>
      </c>
    </row>
    <row r="1951" spans="1:24" hidden="1" x14ac:dyDescent="0.25">
      <c r="A1951" s="74" t="str">
        <f t="shared" si="30"/>
        <v>37119</v>
      </c>
      <c r="B1951">
        <v>37</v>
      </c>
      <c r="C1951">
        <v>119</v>
      </c>
      <c r="D1951" t="s">
        <v>1345</v>
      </c>
      <c r="E1951" t="s">
        <v>1384</v>
      </c>
      <c r="F1951">
        <v>1110356</v>
      </c>
      <c r="G1951">
        <v>533670</v>
      </c>
      <c r="H1951">
        <v>576686</v>
      </c>
      <c r="I1951">
        <v>313613</v>
      </c>
      <c r="J1951">
        <v>323011</v>
      </c>
      <c r="K1951">
        <v>166548</v>
      </c>
      <c r="L1951">
        <v>199598</v>
      </c>
      <c r="M1951">
        <v>4498</v>
      </c>
      <c r="N1951">
        <v>4464</v>
      </c>
      <c r="O1951">
        <v>35492</v>
      </c>
      <c r="P1951">
        <v>34562</v>
      </c>
      <c r="Q1951">
        <v>515</v>
      </c>
      <c r="R1951">
        <v>579</v>
      </c>
      <c r="S1951">
        <v>13004</v>
      </c>
      <c r="T1951">
        <v>14472</v>
      </c>
      <c r="U1951">
        <v>456712</v>
      </c>
      <c r="V1951">
        <v>500719</v>
      </c>
      <c r="W1951">
        <v>76958</v>
      </c>
      <c r="X1951">
        <v>75967</v>
      </c>
    </row>
    <row r="1952" spans="1:24" hidden="1" x14ac:dyDescent="0.25">
      <c r="A1952" s="74" t="str">
        <f t="shared" si="30"/>
        <v>37121</v>
      </c>
      <c r="B1952">
        <v>37</v>
      </c>
      <c r="C1952">
        <v>121</v>
      </c>
      <c r="D1952" t="s">
        <v>1345</v>
      </c>
      <c r="E1952" t="s">
        <v>536</v>
      </c>
      <c r="F1952">
        <v>14964</v>
      </c>
      <c r="G1952">
        <v>7392</v>
      </c>
      <c r="H1952">
        <v>7572</v>
      </c>
      <c r="I1952">
        <v>7104</v>
      </c>
      <c r="J1952">
        <v>7261</v>
      </c>
      <c r="K1952">
        <v>65</v>
      </c>
      <c r="L1952">
        <v>53</v>
      </c>
      <c r="M1952">
        <v>81</v>
      </c>
      <c r="N1952">
        <v>60</v>
      </c>
      <c r="O1952">
        <v>36</v>
      </c>
      <c r="P1952">
        <v>70</v>
      </c>
      <c r="Q1952">
        <v>10</v>
      </c>
      <c r="R1952">
        <v>13</v>
      </c>
      <c r="S1952">
        <v>96</v>
      </c>
      <c r="T1952">
        <v>115</v>
      </c>
      <c r="U1952">
        <v>6877</v>
      </c>
      <c r="V1952">
        <v>7164</v>
      </c>
      <c r="W1952">
        <v>515</v>
      </c>
      <c r="X1952">
        <v>408</v>
      </c>
    </row>
    <row r="1953" spans="1:24" hidden="1" x14ac:dyDescent="0.25">
      <c r="A1953" s="74" t="str">
        <f t="shared" si="30"/>
        <v>37123</v>
      </c>
      <c r="B1953">
        <v>37</v>
      </c>
      <c r="C1953">
        <v>123</v>
      </c>
      <c r="D1953" t="s">
        <v>1345</v>
      </c>
      <c r="E1953" t="s">
        <v>180</v>
      </c>
      <c r="F1953">
        <v>27173</v>
      </c>
      <c r="G1953">
        <v>13297</v>
      </c>
      <c r="H1953">
        <v>13876</v>
      </c>
      <c r="I1953">
        <v>10243</v>
      </c>
      <c r="J1953">
        <v>10506</v>
      </c>
      <c r="K1953">
        <v>2394</v>
      </c>
      <c r="L1953">
        <v>2775</v>
      </c>
      <c r="M1953">
        <v>164</v>
      </c>
      <c r="N1953">
        <v>140</v>
      </c>
      <c r="O1953">
        <v>218</v>
      </c>
      <c r="P1953">
        <v>222</v>
      </c>
      <c r="Q1953">
        <v>6</v>
      </c>
      <c r="R1953">
        <v>11</v>
      </c>
      <c r="S1953">
        <v>272</v>
      </c>
      <c r="T1953">
        <v>222</v>
      </c>
      <c r="U1953">
        <v>11091</v>
      </c>
      <c r="V1953">
        <v>11851</v>
      </c>
      <c r="W1953">
        <v>2206</v>
      </c>
      <c r="X1953">
        <v>2025</v>
      </c>
    </row>
    <row r="1954" spans="1:24" hidden="1" x14ac:dyDescent="0.25">
      <c r="A1954" s="74" t="str">
        <f t="shared" si="30"/>
        <v>37125</v>
      </c>
      <c r="B1954">
        <v>37</v>
      </c>
      <c r="C1954">
        <v>125</v>
      </c>
      <c r="D1954" t="s">
        <v>1345</v>
      </c>
      <c r="E1954" t="s">
        <v>1385</v>
      </c>
      <c r="F1954">
        <v>100880</v>
      </c>
      <c r="G1954">
        <v>48765</v>
      </c>
      <c r="H1954">
        <v>52115</v>
      </c>
      <c r="I1954">
        <v>40784</v>
      </c>
      <c r="J1954">
        <v>43055</v>
      </c>
      <c r="K1954">
        <v>5573</v>
      </c>
      <c r="L1954">
        <v>6528</v>
      </c>
      <c r="M1954">
        <v>514</v>
      </c>
      <c r="N1954">
        <v>501</v>
      </c>
      <c r="O1954">
        <v>719</v>
      </c>
      <c r="P1954">
        <v>876</v>
      </c>
      <c r="Q1954">
        <v>90</v>
      </c>
      <c r="R1954">
        <v>80</v>
      </c>
      <c r="S1954">
        <v>1085</v>
      </c>
      <c r="T1954">
        <v>1075</v>
      </c>
      <c r="U1954">
        <v>45030</v>
      </c>
      <c r="V1954">
        <v>48694</v>
      </c>
      <c r="W1954">
        <v>3735</v>
      </c>
      <c r="X1954">
        <v>3421</v>
      </c>
    </row>
    <row r="1955" spans="1:24" hidden="1" x14ac:dyDescent="0.25">
      <c r="A1955" s="74" t="str">
        <f t="shared" si="30"/>
        <v>37127</v>
      </c>
      <c r="B1955">
        <v>37</v>
      </c>
      <c r="C1955">
        <v>127</v>
      </c>
      <c r="D1955" t="s">
        <v>1345</v>
      </c>
      <c r="E1955" t="s">
        <v>1386</v>
      </c>
      <c r="F1955">
        <v>94298</v>
      </c>
      <c r="G1955">
        <v>45143</v>
      </c>
      <c r="H1955">
        <v>49155</v>
      </c>
      <c r="I1955">
        <v>25239</v>
      </c>
      <c r="J1955">
        <v>26340</v>
      </c>
      <c r="K1955">
        <v>18067</v>
      </c>
      <c r="L1955">
        <v>20844</v>
      </c>
      <c r="M1955">
        <v>471</v>
      </c>
      <c r="N1955">
        <v>506</v>
      </c>
      <c r="O1955">
        <v>461</v>
      </c>
      <c r="P1955">
        <v>444</v>
      </c>
      <c r="Q1955">
        <v>77</v>
      </c>
      <c r="R1955">
        <v>20</v>
      </c>
      <c r="S1955">
        <v>828</v>
      </c>
      <c r="T1955">
        <v>1001</v>
      </c>
      <c r="U1955">
        <v>41520</v>
      </c>
      <c r="V1955">
        <v>45838</v>
      </c>
      <c r="W1955">
        <v>3623</v>
      </c>
      <c r="X1955">
        <v>3317</v>
      </c>
    </row>
    <row r="1956" spans="1:24" hidden="1" x14ac:dyDescent="0.25">
      <c r="A1956" s="74" t="str">
        <f t="shared" si="30"/>
        <v>37129</v>
      </c>
      <c r="B1956">
        <v>37</v>
      </c>
      <c r="C1956">
        <v>129</v>
      </c>
      <c r="D1956" t="s">
        <v>1345</v>
      </c>
      <c r="E1956" t="s">
        <v>1387</v>
      </c>
      <c r="F1956">
        <v>234473</v>
      </c>
      <c r="G1956">
        <v>111563</v>
      </c>
      <c r="H1956">
        <v>122910</v>
      </c>
      <c r="I1956">
        <v>92287</v>
      </c>
      <c r="J1956">
        <v>100471</v>
      </c>
      <c r="K1956">
        <v>14565</v>
      </c>
      <c r="L1956">
        <v>16930</v>
      </c>
      <c r="M1956">
        <v>594</v>
      </c>
      <c r="N1956">
        <v>714</v>
      </c>
      <c r="O1956">
        <v>1657</v>
      </c>
      <c r="P1956">
        <v>2028</v>
      </c>
      <c r="Q1956">
        <v>117</v>
      </c>
      <c r="R1956">
        <v>125</v>
      </c>
      <c r="S1956">
        <v>2343</v>
      </c>
      <c r="T1956">
        <v>2642</v>
      </c>
      <c r="U1956">
        <v>104737</v>
      </c>
      <c r="V1956">
        <v>116126</v>
      </c>
      <c r="W1956">
        <v>6826</v>
      </c>
      <c r="X1956">
        <v>6784</v>
      </c>
    </row>
    <row r="1957" spans="1:24" hidden="1" x14ac:dyDescent="0.25">
      <c r="A1957" s="74" t="str">
        <f t="shared" si="30"/>
        <v>37131</v>
      </c>
      <c r="B1957">
        <v>37</v>
      </c>
      <c r="C1957">
        <v>131</v>
      </c>
      <c r="D1957" t="s">
        <v>1345</v>
      </c>
      <c r="E1957" t="s">
        <v>1388</v>
      </c>
      <c r="F1957">
        <v>19483</v>
      </c>
      <c r="G1957">
        <v>9537</v>
      </c>
      <c r="H1957">
        <v>9946</v>
      </c>
      <c r="I1957">
        <v>3915</v>
      </c>
      <c r="J1957">
        <v>3949</v>
      </c>
      <c r="K1957">
        <v>5405</v>
      </c>
      <c r="L1957">
        <v>5744</v>
      </c>
      <c r="M1957">
        <v>67</v>
      </c>
      <c r="N1957">
        <v>63</v>
      </c>
      <c r="O1957">
        <v>29</v>
      </c>
      <c r="P1957">
        <v>30</v>
      </c>
      <c r="Q1957">
        <v>3</v>
      </c>
      <c r="R1957">
        <v>3</v>
      </c>
      <c r="S1957">
        <v>118</v>
      </c>
      <c r="T1957">
        <v>157</v>
      </c>
      <c r="U1957">
        <v>9255</v>
      </c>
      <c r="V1957">
        <v>9715</v>
      </c>
      <c r="W1957">
        <v>282</v>
      </c>
      <c r="X1957">
        <v>231</v>
      </c>
    </row>
    <row r="1958" spans="1:24" hidden="1" x14ac:dyDescent="0.25">
      <c r="A1958" s="74" t="str">
        <f t="shared" si="30"/>
        <v>37133</v>
      </c>
      <c r="B1958">
        <v>37</v>
      </c>
      <c r="C1958">
        <v>133</v>
      </c>
      <c r="D1958" t="s">
        <v>1345</v>
      </c>
      <c r="E1958" t="s">
        <v>1389</v>
      </c>
      <c r="F1958">
        <v>197938</v>
      </c>
      <c r="G1958">
        <v>108732</v>
      </c>
      <c r="H1958">
        <v>89206</v>
      </c>
      <c r="I1958">
        <v>83891</v>
      </c>
      <c r="J1958">
        <v>66908</v>
      </c>
      <c r="K1958">
        <v>16609</v>
      </c>
      <c r="L1958">
        <v>14600</v>
      </c>
      <c r="M1958">
        <v>1038</v>
      </c>
      <c r="N1958">
        <v>827</v>
      </c>
      <c r="O1958">
        <v>2033</v>
      </c>
      <c r="P1958">
        <v>2419</v>
      </c>
      <c r="Q1958">
        <v>325</v>
      </c>
      <c r="R1958">
        <v>278</v>
      </c>
      <c r="S1958">
        <v>4836</v>
      </c>
      <c r="T1958">
        <v>4174</v>
      </c>
      <c r="U1958">
        <v>94074</v>
      </c>
      <c r="V1958">
        <v>78343</v>
      </c>
      <c r="W1958">
        <v>14658</v>
      </c>
      <c r="X1958">
        <v>10863</v>
      </c>
    </row>
    <row r="1959" spans="1:24" hidden="1" x14ac:dyDescent="0.25">
      <c r="A1959" s="74" t="str">
        <f t="shared" si="30"/>
        <v>37135</v>
      </c>
      <c r="B1959">
        <v>37</v>
      </c>
      <c r="C1959">
        <v>135</v>
      </c>
      <c r="D1959" t="s">
        <v>1345</v>
      </c>
      <c r="E1959" t="s">
        <v>321</v>
      </c>
      <c r="F1959">
        <v>148476</v>
      </c>
      <c r="G1959">
        <v>70859</v>
      </c>
      <c r="H1959">
        <v>77617</v>
      </c>
      <c r="I1959">
        <v>54864</v>
      </c>
      <c r="J1959">
        <v>59316</v>
      </c>
      <c r="K1959">
        <v>8008</v>
      </c>
      <c r="L1959">
        <v>9479</v>
      </c>
      <c r="M1959">
        <v>409</v>
      </c>
      <c r="N1959">
        <v>474</v>
      </c>
      <c r="O1959">
        <v>5699</v>
      </c>
      <c r="P1959">
        <v>6267</v>
      </c>
      <c r="Q1959">
        <v>44</v>
      </c>
      <c r="R1959">
        <v>57</v>
      </c>
      <c r="S1959">
        <v>1835</v>
      </c>
      <c r="T1959">
        <v>2024</v>
      </c>
      <c r="U1959">
        <v>64304</v>
      </c>
      <c r="V1959">
        <v>71356</v>
      </c>
      <c r="W1959">
        <v>6555</v>
      </c>
      <c r="X1959">
        <v>6261</v>
      </c>
    </row>
    <row r="1960" spans="1:24" hidden="1" x14ac:dyDescent="0.25">
      <c r="A1960" s="74" t="str">
        <f t="shared" si="30"/>
        <v>37137</v>
      </c>
      <c r="B1960">
        <v>37</v>
      </c>
      <c r="C1960">
        <v>137</v>
      </c>
      <c r="D1960" t="s">
        <v>1345</v>
      </c>
      <c r="E1960" t="s">
        <v>1390</v>
      </c>
      <c r="F1960">
        <v>12726</v>
      </c>
      <c r="G1960">
        <v>6479</v>
      </c>
      <c r="H1960">
        <v>6247</v>
      </c>
      <c r="I1960">
        <v>4945</v>
      </c>
      <c r="J1960">
        <v>4936</v>
      </c>
      <c r="K1960">
        <v>1319</v>
      </c>
      <c r="L1960">
        <v>1092</v>
      </c>
      <c r="M1960">
        <v>55</v>
      </c>
      <c r="N1960">
        <v>44</v>
      </c>
      <c r="O1960">
        <v>33</v>
      </c>
      <c r="P1960">
        <v>43</v>
      </c>
      <c r="Q1960">
        <v>23</v>
      </c>
      <c r="R1960">
        <v>2</v>
      </c>
      <c r="S1960">
        <v>104</v>
      </c>
      <c r="T1960">
        <v>130</v>
      </c>
      <c r="U1960">
        <v>6191</v>
      </c>
      <c r="V1960">
        <v>5993</v>
      </c>
      <c r="W1960">
        <v>288</v>
      </c>
      <c r="X1960">
        <v>254</v>
      </c>
    </row>
    <row r="1961" spans="1:24" hidden="1" x14ac:dyDescent="0.25">
      <c r="A1961" s="74" t="str">
        <f t="shared" si="30"/>
        <v>37139</v>
      </c>
      <c r="B1961">
        <v>37</v>
      </c>
      <c r="C1961">
        <v>139</v>
      </c>
      <c r="D1961" t="s">
        <v>1345</v>
      </c>
      <c r="E1961" t="s">
        <v>1391</v>
      </c>
      <c r="F1961">
        <v>39824</v>
      </c>
      <c r="G1961">
        <v>19487</v>
      </c>
      <c r="H1961">
        <v>20337</v>
      </c>
      <c r="I1961">
        <v>11563</v>
      </c>
      <c r="J1961">
        <v>11722</v>
      </c>
      <c r="K1961">
        <v>6933</v>
      </c>
      <c r="L1961">
        <v>7644</v>
      </c>
      <c r="M1961">
        <v>142</v>
      </c>
      <c r="N1961">
        <v>111</v>
      </c>
      <c r="O1961">
        <v>318</v>
      </c>
      <c r="P1961">
        <v>312</v>
      </c>
      <c r="Q1961">
        <v>16</v>
      </c>
      <c r="R1961">
        <v>15</v>
      </c>
      <c r="S1961">
        <v>515</v>
      </c>
      <c r="T1961">
        <v>533</v>
      </c>
      <c r="U1961">
        <v>18351</v>
      </c>
      <c r="V1961">
        <v>19173</v>
      </c>
      <c r="W1961">
        <v>1136</v>
      </c>
      <c r="X1961">
        <v>1164</v>
      </c>
    </row>
    <row r="1962" spans="1:24" hidden="1" x14ac:dyDescent="0.25">
      <c r="A1962" s="74" t="str">
        <f t="shared" si="30"/>
        <v>37141</v>
      </c>
      <c r="B1962">
        <v>37</v>
      </c>
      <c r="C1962">
        <v>141</v>
      </c>
      <c r="D1962" t="s">
        <v>1345</v>
      </c>
      <c r="E1962" t="s">
        <v>1392</v>
      </c>
      <c r="F1962">
        <v>63060</v>
      </c>
      <c r="G1962">
        <v>31400</v>
      </c>
      <c r="H1962">
        <v>31660</v>
      </c>
      <c r="I1962">
        <v>25651</v>
      </c>
      <c r="J1962">
        <v>25729</v>
      </c>
      <c r="K1962">
        <v>4578</v>
      </c>
      <c r="L1962">
        <v>4715</v>
      </c>
      <c r="M1962">
        <v>303</v>
      </c>
      <c r="N1962">
        <v>251</v>
      </c>
      <c r="O1962">
        <v>173</v>
      </c>
      <c r="P1962">
        <v>260</v>
      </c>
      <c r="Q1962">
        <v>29</v>
      </c>
      <c r="R1962">
        <v>23</v>
      </c>
      <c r="S1962">
        <v>666</v>
      </c>
      <c r="T1962">
        <v>682</v>
      </c>
      <c r="U1962">
        <v>28920</v>
      </c>
      <c r="V1962">
        <v>29398</v>
      </c>
      <c r="W1962">
        <v>2480</v>
      </c>
      <c r="X1962">
        <v>2262</v>
      </c>
    </row>
    <row r="1963" spans="1:24" hidden="1" x14ac:dyDescent="0.25">
      <c r="A1963" s="74" t="str">
        <f t="shared" si="30"/>
        <v>37143</v>
      </c>
      <c r="B1963">
        <v>37</v>
      </c>
      <c r="C1963">
        <v>143</v>
      </c>
      <c r="D1963" t="s">
        <v>1345</v>
      </c>
      <c r="E1963" t="s">
        <v>1393</v>
      </c>
      <c r="F1963">
        <v>13463</v>
      </c>
      <c r="G1963">
        <v>6445</v>
      </c>
      <c r="H1963">
        <v>7018</v>
      </c>
      <c r="I1963">
        <v>4877</v>
      </c>
      <c r="J1963">
        <v>5166</v>
      </c>
      <c r="K1963">
        <v>1406</v>
      </c>
      <c r="L1963">
        <v>1644</v>
      </c>
      <c r="M1963">
        <v>32</v>
      </c>
      <c r="N1963">
        <v>36</v>
      </c>
      <c r="O1963">
        <v>30</v>
      </c>
      <c r="P1963">
        <v>39</v>
      </c>
      <c r="Q1963">
        <v>0</v>
      </c>
      <c r="R1963">
        <v>2</v>
      </c>
      <c r="S1963">
        <v>100</v>
      </c>
      <c r="T1963">
        <v>131</v>
      </c>
      <c r="U1963">
        <v>6253</v>
      </c>
      <c r="V1963">
        <v>6840</v>
      </c>
      <c r="W1963">
        <v>192</v>
      </c>
      <c r="X1963">
        <v>178</v>
      </c>
    </row>
    <row r="1964" spans="1:24" hidden="1" x14ac:dyDescent="0.25">
      <c r="A1964" s="74" t="str">
        <f t="shared" si="30"/>
        <v>37145</v>
      </c>
      <c r="B1964">
        <v>37</v>
      </c>
      <c r="C1964">
        <v>145</v>
      </c>
      <c r="D1964" t="s">
        <v>1345</v>
      </c>
      <c r="E1964" t="s">
        <v>1394</v>
      </c>
      <c r="F1964">
        <v>39490</v>
      </c>
      <c r="G1964">
        <v>19093</v>
      </c>
      <c r="H1964">
        <v>20397</v>
      </c>
      <c r="I1964">
        <v>13512</v>
      </c>
      <c r="J1964">
        <v>14118</v>
      </c>
      <c r="K1964">
        <v>4964</v>
      </c>
      <c r="L1964">
        <v>5614</v>
      </c>
      <c r="M1964">
        <v>178</v>
      </c>
      <c r="N1964">
        <v>171</v>
      </c>
      <c r="O1964">
        <v>87</v>
      </c>
      <c r="P1964">
        <v>81</v>
      </c>
      <c r="Q1964">
        <v>4</v>
      </c>
      <c r="R1964">
        <v>6</v>
      </c>
      <c r="S1964">
        <v>348</v>
      </c>
      <c r="T1964">
        <v>407</v>
      </c>
      <c r="U1964">
        <v>18124</v>
      </c>
      <c r="V1964">
        <v>19581</v>
      </c>
      <c r="W1964">
        <v>969</v>
      </c>
      <c r="X1964">
        <v>816</v>
      </c>
    </row>
    <row r="1965" spans="1:24" hidden="1" x14ac:dyDescent="0.25">
      <c r="A1965" s="74" t="str">
        <f t="shared" si="30"/>
        <v>37147</v>
      </c>
      <c r="B1965">
        <v>37</v>
      </c>
      <c r="C1965">
        <v>147</v>
      </c>
      <c r="D1965" t="s">
        <v>1345</v>
      </c>
      <c r="E1965" t="s">
        <v>1395</v>
      </c>
      <c r="F1965">
        <v>180742</v>
      </c>
      <c r="G1965">
        <v>84780</v>
      </c>
      <c r="H1965">
        <v>95962</v>
      </c>
      <c r="I1965">
        <v>51369</v>
      </c>
      <c r="J1965">
        <v>55453</v>
      </c>
      <c r="K1965">
        <v>29004</v>
      </c>
      <c r="L1965">
        <v>35850</v>
      </c>
      <c r="M1965">
        <v>502</v>
      </c>
      <c r="N1965">
        <v>458</v>
      </c>
      <c r="O1965">
        <v>1829</v>
      </c>
      <c r="P1965">
        <v>2013</v>
      </c>
      <c r="Q1965">
        <v>133</v>
      </c>
      <c r="R1965">
        <v>134</v>
      </c>
      <c r="S1965">
        <v>1943</v>
      </c>
      <c r="T1965">
        <v>2054</v>
      </c>
      <c r="U1965">
        <v>78829</v>
      </c>
      <c r="V1965">
        <v>90183</v>
      </c>
      <c r="W1965">
        <v>5951</v>
      </c>
      <c r="X1965">
        <v>5779</v>
      </c>
    </row>
    <row r="1966" spans="1:24" hidden="1" x14ac:dyDescent="0.25">
      <c r="A1966" s="74" t="str">
        <f t="shared" si="30"/>
        <v>37149</v>
      </c>
      <c r="B1966">
        <v>37</v>
      </c>
      <c r="C1966">
        <v>149</v>
      </c>
      <c r="D1966" t="s">
        <v>1345</v>
      </c>
      <c r="E1966" t="s">
        <v>68</v>
      </c>
      <c r="F1966">
        <v>20724</v>
      </c>
      <c r="G1966">
        <v>9923</v>
      </c>
      <c r="H1966">
        <v>10801</v>
      </c>
      <c r="I1966">
        <v>9167</v>
      </c>
      <c r="J1966">
        <v>10060</v>
      </c>
      <c r="K1966">
        <v>455</v>
      </c>
      <c r="L1966">
        <v>424</v>
      </c>
      <c r="M1966">
        <v>71</v>
      </c>
      <c r="N1966">
        <v>58</v>
      </c>
      <c r="O1966">
        <v>77</v>
      </c>
      <c r="P1966">
        <v>97</v>
      </c>
      <c r="Q1966">
        <v>3</v>
      </c>
      <c r="R1966">
        <v>1</v>
      </c>
      <c r="S1966">
        <v>150</v>
      </c>
      <c r="T1966">
        <v>161</v>
      </c>
      <c r="U1966">
        <v>9280</v>
      </c>
      <c r="V1966">
        <v>10221</v>
      </c>
      <c r="W1966">
        <v>643</v>
      </c>
      <c r="X1966">
        <v>580</v>
      </c>
    </row>
    <row r="1967" spans="1:24" hidden="1" x14ac:dyDescent="0.25">
      <c r="A1967" s="74" t="str">
        <f t="shared" si="30"/>
        <v>37151</v>
      </c>
      <c r="B1967">
        <v>37</v>
      </c>
      <c r="C1967">
        <v>151</v>
      </c>
      <c r="D1967" t="s">
        <v>1345</v>
      </c>
      <c r="E1967" t="s">
        <v>185</v>
      </c>
      <c r="F1967">
        <v>143667</v>
      </c>
      <c r="G1967">
        <v>70855</v>
      </c>
      <c r="H1967">
        <v>72812</v>
      </c>
      <c r="I1967">
        <v>62862</v>
      </c>
      <c r="J1967">
        <v>64704</v>
      </c>
      <c r="K1967">
        <v>4740</v>
      </c>
      <c r="L1967">
        <v>4784</v>
      </c>
      <c r="M1967">
        <v>881</v>
      </c>
      <c r="N1967">
        <v>790</v>
      </c>
      <c r="O1967">
        <v>987</v>
      </c>
      <c r="P1967">
        <v>1208</v>
      </c>
      <c r="Q1967">
        <v>69</v>
      </c>
      <c r="R1967">
        <v>76</v>
      </c>
      <c r="S1967">
        <v>1316</v>
      </c>
      <c r="T1967">
        <v>1250</v>
      </c>
      <c r="U1967">
        <v>61757</v>
      </c>
      <c r="V1967">
        <v>64686</v>
      </c>
      <c r="W1967">
        <v>9098</v>
      </c>
      <c r="X1967">
        <v>8126</v>
      </c>
    </row>
    <row r="1968" spans="1:24" hidden="1" x14ac:dyDescent="0.25">
      <c r="A1968" s="74" t="str">
        <f t="shared" si="30"/>
        <v>37153</v>
      </c>
      <c r="B1968">
        <v>37</v>
      </c>
      <c r="C1968">
        <v>153</v>
      </c>
      <c r="D1968" t="s">
        <v>1345</v>
      </c>
      <c r="E1968" t="s">
        <v>546</v>
      </c>
      <c r="F1968">
        <v>44829</v>
      </c>
      <c r="G1968">
        <v>21970</v>
      </c>
      <c r="H1968">
        <v>22859</v>
      </c>
      <c r="I1968">
        <v>13580</v>
      </c>
      <c r="J1968">
        <v>13915</v>
      </c>
      <c r="K1968">
        <v>6906</v>
      </c>
      <c r="L1968">
        <v>7406</v>
      </c>
      <c r="M1968">
        <v>745</v>
      </c>
      <c r="N1968">
        <v>719</v>
      </c>
      <c r="O1968">
        <v>203</v>
      </c>
      <c r="P1968">
        <v>237</v>
      </c>
      <c r="Q1968">
        <v>30</v>
      </c>
      <c r="R1968">
        <v>38</v>
      </c>
      <c r="S1968">
        <v>506</v>
      </c>
      <c r="T1968">
        <v>544</v>
      </c>
      <c r="U1968">
        <v>20279</v>
      </c>
      <c r="V1968">
        <v>21498</v>
      </c>
      <c r="W1968">
        <v>1691</v>
      </c>
      <c r="X1968">
        <v>1361</v>
      </c>
    </row>
    <row r="1969" spans="1:24" hidden="1" x14ac:dyDescent="0.25">
      <c r="A1969" s="74" t="str">
        <f t="shared" si="30"/>
        <v>37155</v>
      </c>
      <c r="B1969">
        <v>37</v>
      </c>
      <c r="C1969">
        <v>155</v>
      </c>
      <c r="D1969" t="s">
        <v>1345</v>
      </c>
      <c r="E1969" t="s">
        <v>1396</v>
      </c>
      <c r="F1969">
        <v>130625</v>
      </c>
      <c r="G1969">
        <v>62923</v>
      </c>
      <c r="H1969">
        <v>67702</v>
      </c>
      <c r="I1969">
        <v>19519</v>
      </c>
      <c r="J1969">
        <v>20427</v>
      </c>
      <c r="K1969">
        <v>14711</v>
      </c>
      <c r="L1969">
        <v>16102</v>
      </c>
      <c r="M1969">
        <v>26406</v>
      </c>
      <c r="N1969">
        <v>28816</v>
      </c>
      <c r="O1969">
        <v>405</v>
      </c>
      <c r="P1969">
        <v>458</v>
      </c>
      <c r="Q1969">
        <v>111</v>
      </c>
      <c r="R1969">
        <v>86</v>
      </c>
      <c r="S1969">
        <v>1771</v>
      </c>
      <c r="T1969">
        <v>1813</v>
      </c>
      <c r="U1969">
        <v>56568</v>
      </c>
      <c r="V1969">
        <v>62009</v>
      </c>
      <c r="W1969">
        <v>6355</v>
      </c>
      <c r="X1969">
        <v>5693</v>
      </c>
    </row>
    <row r="1970" spans="1:24" hidden="1" x14ac:dyDescent="0.25">
      <c r="A1970" s="74" t="str">
        <f t="shared" si="30"/>
        <v>37157</v>
      </c>
      <c r="B1970">
        <v>37</v>
      </c>
      <c r="C1970">
        <v>157</v>
      </c>
      <c r="D1970" t="s">
        <v>1345</v>
      </c>
      <c r="E1970" t="s">
        <v>1276</v>
      </c>
      <c r="F1970">
        <v>91010</v>
      </c>
      <c r="G1970">
        <v>43925</v>
      </c>
      <c r="H1970">
        <v>47085</v>
      </c>
      <c r="I1970">
        <v>34335</v>
      </c>
      <c r="J1970">
        <v>36223</v>
      </c>
      <c r="K1970">
        <v>8078</v>
      </c>
      <c r="L1970">
        <v>9221</v>
      </c>
      <c r="M1970">
        <v>310</v>
      </c>
      <c r="N1970">
        <v>225</v>
      </c>
      <c r="O1970">
        <v>257</v>
      </c>
      <c r="P1970">
        <v>355</v>
      </c>
      <c r="Q1970">
        <v>45</v>
      </c>
      <c r="R1970">
        <v>52</v>
      </c>
      <c r="S1970">
        <v>900</v>
      </c>
      <c r="T1970">
        <v>1009</v>
      </c>
      <c r="U1970">
        <v>40849</v>
      </c>
      <c r="V1970">
        <v>44401</v>
      </c>
      <c r="W1970">
        <v>3076</v>
      </c>
      <c r="X1970">
        <v>2684</v>
      </c>
    </row>
    <row r="1971" spans="1:24" hidden="1" x14ac:dyDescent="0.25">
      <c r="A1971" s="74" t="str">
        <f t="shared" si="30"/>
        <v>37159</v>
      </c>
      <c r="B1971">
        <v>37</v>
      </c>
      <c r="C1971">
        <v>159</v>
      </c>
      <c r="D1971" t="s">
        <v>1345</v>
      </c>
      <c r="E1971" t="s">
        <v>869</v>
      </c>
      <c r="F1971">
        <v>142088</v>
      </c>
      <c r="G1971">
        <v>70163</v>
      </c>
      <c r="H1971">
        <v>71925</v>
      </c>
      <c r="I1971">
        <v>55917</v>
      </c>
      <c r="J1971">
        <v>56884</v>
      </c>
      <c r="K1971">
        <v>11595</v>
      </c>
      <c r="L1971">
        <v>12379</v>
      </c>
      <c r="M1971">
        <v>512</v>
      </c>
      <c r="N1971">
        <v>406</v>
      </c>
      <c r="O1971">
        <v>827</v>
      </c>
      <c r="P1971">
        <v>926</v>
      </c>
      <c r="Q1971">
        <v>59</v>
      </c>
      <c r="R1971">
        <v>72</v>
      </c>
      <c r="S1971">
        <v>1253</v>
      </c>
      <c r="T1971">
        <v>1258</v>
      </c>
      <c r="U1971">
        <v>62950</v>
      </c>
      <c r="V1971">
        <v>65738</v>
      </c>
      <c r="W1971">
        <v>7213</v>
      </c>
      <c r="X1971">
        <v>6187</v>
      </c>
    </row>
    <row r="1972" spans="1:24" hidden="1" x14ac:dyDescent="0.25">
      <c r="A1972" s="74" t="str">
        <f t="shared" si="30"/>
        <v>37161</v>
      </c>
      <c r="B1972">
        <v>37</v>
      </c>
      <c r="C1972">
        <v>161</v>
      </c>
      <c r="D1972" t="s">
        <v>1345</v>
      </c>
      <c r="E1972" t="s">
        <v>1397</v>
      </c>
      <c r="F1972">
        <v>67029</v>
      </c>
      <c r="G1972">
        <v>32353</v>
      </c>
      <c r="H1972">
        <v>34676</v>
      </c>
      <c r="I1972">
        <v>28133</v>
      </c>
      <c r="J1972">
        <v>30181</v>
      </c>
      <c r="K1972">
        <v>3192</v>
      </c>
      <c r="L1972">
        <v>3416</v>
      </c>
      <c r="M1972">
        <v>147</v>
      </c>
      <c r="N1972">
        <v>121</v>
      </c>
      <c r="O1972">
        <v>190</v>
      </c>
      <c r="P1972">
        <v>224</v>
      </c>
      <c r="Q1972">
        <v>25</v>
      </c>
      <c r="R1972">
        <v>23</v>
      </c>
      <c r="S1972">
        <v>666</v>
      </c>
      <c r="T1972">
        <v>711</v>
      </c>
      <c r="U1972">
        <v>30741</v>
      </c>
      <c r="V1972">
        <v>33063</v>
      </c>
      <c r="W1972">
        <v>1612</v>
      </c>
      <c r="X1972">
        <v>1613</v>
      </c>
    </row>
    <row r="1973" spans="1:24" hidden="1" x14ac:dyDescent="0.25">
      <c r="A1973" s="74" t="str">
        <f t="shared" si="30"/>
        <v>37163</v>
      </c>
      <c r="B1973">
        <v>37</v>
      </c>
      <c r="C1973">
        <v>163</v>
      </c>
      <c r="D1973" t="s">
        <v>1345</v>
      </c>
      <c r="E1973" t="s">
        <v>1398</v>
      </c>
      <c r="F1973">
        <v>63531</v>
      </c>
      <c r="G1973">
        <v>31245</v>
      </c>
      <c r="H1973">
        <v>32286</v>
      </c>
      <c r="I1973">
        <v>21006</v>
      </c>
      <c r="J1973">
        <v>21279</v>
      </c>
      <c r="K1973">
        <v>8047</v>
      </c>
      <c r="L1973">
        <v>8823</v>
      </c>
      <c r="M1973">
        <v>1161</v>
      </c>
      <c r="N1973">
        <v>1184</v>
      </c>
      <c r="O1973">
        <v>183</v>
      </c>
      <c r="P1973">
        <v>216</v>
      </c>
      <c r="Q1973">
        <v>99</v>
      </c>
      <c r="R1973">
        <v>83</v>
      </c>
      <c r="S1973">
        <v>749</v>
      </c>
      <c r="T1973">
        <v>701</v>
      </c>
      <c r="U1973">
        <v>24305</v>
      </c>
      <c r="V1973">
        <v>26169</v>
      </c>
      <c r="W1973">
        <v>6940</v>
      </c>
      <c r="X1973">
        <v>6117</v>
      </c>
    </row>
    <row r="1974" spans="1:24" hidden="1" x14ac:dyDescent="0.25">
      <c r="A1974" s="74" t="str">
        <f t="shared" si="30"/>
        <v>37165</v>
      </c>
      <c r="B1974">
        <v>37</v>
      </c>
      <c r="C1974">
        <v>165</v>
      </c>
      <c r="D1974" t="s">
        <v>1345</v>
      </c>
      <c r="E1974" t="s">
        <v>1175</v>
      </c>
      <c r="F1974">
        <v>34823</v>
      </c>
      <c r="G1974">
        <v>17261</v>
      </c>
      <c r="H1974">
        <v>17562</v>
      </c>
      <c r="I1974">
        <v>7655</v>
      </c>
      <c r="J1974">
        <v>7870</v>
      </c>
      <c r="K1974">
        <v>6770</v>
      </c>
      <c r="L1974">
        <v>6772</v>
      </c>
      <c r="M1974">
        <v>2182</v>
      </c>
      <c r="N1974">
        <v>2281</v>
      </c>
      <c r="O1974">
        <v>164</v>
      </c>
      <c r="P1974">
        <v>157</v>
      </c>
      <c r="Q1974">
        <v>12</v>
      </c>
      <c r="R1974">
        <v>6</v>
      </c>
      <c r="S1974">
        <v>478</v>
      </c>
      <c r="T1974">
        <v>476</v>
      </c>
      <c r="U1974">
        <v>16597</v>
      </c>
      <c r="V1974">
        <v>17076</v>
      </c>
      <c r="W1974">
        <v>664</v>
      </c>
      <c r="X1974">
        <v>486</v>
      </c>
    </row>
    <row r="1975" spans="1:24" hidden="1" x14ac:dyDescent="0.25">
      <c r="A1975" s="74" t="str">
        <f t="shared" si="30"/>
        <v>37167</v>
      </c>
      <c r="B1975">
        <v>37</v>
      </c>
      <c r="C1975">
        <v>167</v>
      </c>
      <c r="D1975" t="s">
        <v>1345</v>
      </c>
      <c r="E1975" t="s">
        <v>1399</v>
      </c>
      <c r="F1975">
        <v>62806</v>
      </c>
      <c r="G1975">
        <v>31355</v>
      </c>
      <c r="H1975">
        <v>31451</v>
      </c>
      <c r="I1975">
        <v>26318</v>
      </c>
      <c r="J1975">
        <v>26668</v>
      </c>
      <c r="K1975">
        <v>3654</v>
      </c>
      <c r="L1975">
        <v>3485</v>
      </c>
      <c r="M1975">
        <v>160</v>
      </c>
      <c r="N1975">
        <v>135</v>
      </c>
      <c r="O1975">
        <v>655</v>
      </c>
      <c r="P1975">
        <v>616</v>
      </c>
      <c r="Q1975">
        <v>91</v>
      </c>
      <c r="R1975">
        <v>70</v>
      </c>
      <c r="S1975">
        <v>477</v>
      </c>
      <c r="T1975">
        <v>477</v>
      </c>
      <c r="U1975">
        <v>29868</v>
      </c>
      <c r="V1975">
        <v>30152</v>
      </c>
      <c r="W1975">
        <v>1487</v>
      </c>
      <c r="X1975">
        <v>1299</v>
      </c>
    </row>
    <row r="1976" spans="1:24" hidden="1" x14ac:dyDescent="0.25">
      <c r="A1976" s="74" t="str">
        <f t="shared" si="30"/>
        <v>37169</v>
      </c>
      <c r="B1976">
        <v>37</v>
      </c>
      <c r="C1976">
        <v>169</v>
      </c>
      <c r="D1976" t="s">
        <v>1345</v>
      </c>
      <c r="E1976" t="s">
        <v>1400</v>
      </c>
      <c r="F1976">
        <v>45591</v>
      </c>
      <c r="G1976">
        <v>22321</v>
      </c>
      <c r="H1976">
        <v>23270</v>
      </c>
      <c r="I1976">
        <v>20871</v>
      </c>
      <c r="J1976">
        <v>21858</v>
      </c>
      <c r="K1976">
        <v>950</v>
      </c>
      <c r="L1976">
        <v>914</v>
      </c>
      <c r="M1976">
        <v>115</v>
      </c>
      <c r="N1976">
        <v>100</v>
      </c>
      <c r="O1976">
        <v>86</v>
      </c>
      <c r="P1976">
        <v>102</v>
      </c>
      <c r="Q1976">
        <v>7</v>
      </c>
      <c r="R1976">
        <v>6</v>
      </c>
      <c r="S1976">
        <v>292</v>
      </c>
      <c r="T1976">
        <v>290</v>
      </c>
      <c r="U1976">
        <v>21593</v>
      </c>
      <c r="V1976">
        <v>22491</v>
      </c>
      <c r="W1976">
        <v>728</v>
      </c>
      <c r="X1976">
        <v>779</v>
      </c>
    </row>
    <row r="1977" spans="1:24" hidden="1" x14ac:dyDescent="0.25">
      <c r="A1977" s="74" t="str">
        <f t="shared" si="30"/>
        <v>37171</v>
      </c>
      <c r="B1977">
        <v>37</v>
      </c>
      <c r="C1977">
        <v>171</v>
      </c>
      <c r="D1977" t="s">
        <v>1345</v>
      </c>
      <c r="E1977" t="s">
        <v>1401</v>
      </c>
      <c r="F1977">
        <v>71783</v>
      </c>
      <c r="G1977">
        <v>34955</v>
      </c>
      <c r="H1977">
        <v>36828</v>
      </c>
      <c r="I1977">
        <v>32447</v>
      </c>
      <c r="J1977">
        <v>34240</v>
      </c>
      <c r="K1977">
        <v>1500</v>
      </c>
      <c r="L1977">
        <v>1530</v>
      </c>
      <c r="M1977">
        <v>250</v>
      </c>
      <c r="N1977">
        <v>223</v>
      </c>
      <c r="O1977">
        <v>233</v>
      </c>
      <c r="P1977">
        <v>332</v>
      </c>
      <c r="Q1977">
        <v>25</v>
      </c>
      <c r="R1977">
        <v>38</v>
      </c>
      <c r="S1977">
        <v>500</v>
      </c>
      <c r="T1977">
        <v>465</v>
      </c>
      <c r="U1977">
        <v>30850</v>
      </c>
      <c r="V1977">
        <v>32970</v>
      </c>
      <c r="W1977">
        <v>4105</v>
      </c>
      <c r="X1977">
        <v>3858</v>
      </c>
    </row>
    <row r="1978" spans="1:24" hidden="1" x14ac:dyDescent="0.25">
      <c r="A1978" s="74" t="str">
        <f t="shared" si="30"/>
        <v>37173</v>
      </c>
      <c r="B1978">
        <v>37</v>
      </c>
      <c r="C1978">
        <v>173</v>
      </c>
      <c r="D1978" t="s">
        <v>1345</v>
      </c>
      <c r="E1978" t="s">
        <v>1402</v>
      </c>
      <c r="F1978">
        <v>14271</v>
      </c>
      <c r="G1978">
        <v>6841</v>
      </c>
      <c r="H1978">
        <v>7430</v>
      </c>
      <c r="I1978">
        <v>4330</v>
      </c>
      <c r="J1978">
        <v>4670</v>
      </c>
      <c r="K1978">
        <v>87</v>
      </c>
      <c r="L1978">
        <v>81</v>
      </c>
      <c r="M1978">
        <v>2010</v>
      </c>
      <c r="N1978">
        <v>2287</v>
      </c>
      <c r="O1978">
        <v>50</v>
      </c>
      <c r="P1978">
        <v>52</v>
      </c>
      <c r="Q1978">
        <v>4</v>
      </c>
      <c r="R1978">
        <v>1</v>
      </c>
      <c r="S1978">
        <v>360</v>
      </c>
      <c r="T1978">
        <v>339</v>
      </c>
      <c r="U1978">
        <v>6413</v>
      </c>
      <c r="V1978">
        <v>7036</v>
      </c>
      <c r="W1978">
        <v>428</v>
      </c>
      <c r="X1978">
        <v>394</v>
      </c>
    </row>
    <row r="1979" spans="1:24" hidden="1" x14ac:dyDescent="0.25">
      <c r="A1979" s="74" t="str">
        <f t="shared" si="30"/>
        <v>37175</v>
      </c>
      <c r="B1979">
        <v>37</v>
      </c>
      <c r="C1979">
        <v>175</v>
      </c>
      <c r="D1979" t="s">
        <v>1345</v>
      </c>
      <c r="E1979" t="s">
        <v>1403</v>
      </c>
      <c r="F1979">
        <v>34385</v>
      </c>
      <c r="G1979">
        <v>16563</v>
      </c>
      <c r="H1979">
        <v>17822</v>
      </c>
      <c r="I1979">
        <v>15379</v>
      </c>
      <c r="J1979">
        <v>16744</v>
      </c>
      <c r="K1979">
        <v>672</v>
      </c>
      <c r="L1979">
        <v>535</v>
      </c>
      <c r="M1979">
        <v>89</v>
      </c>
      <c r="N1979">
        <v>68</v>
      </c>
      <c r="O1979">
        <v>101</v>
      </c>
      <c r="P1979">
        <v>123</v>
      </c>
      <c r="Q1979">
        <v>12</v>
      </c>
      <c r="R1979">
        <v>10</v>
      </c>
      <c r="S1979">
        <v>310</v>
      </c>
      <c r="T1979">
        <v>342</v>
      </c>
      <c r="U1979">
        <v>15927</v>
      </c>
      <c r="V1979">
        <v>17290</v>
      </c>
      <c r="W1979">
        <v>636</v>
      </c>
      <c r="X1979">
        <v>532</v>
      </c>
    </row>
    <row r="1980" spans="1:24" hidden="1" x14ac:dyDescent="0.25">
      <c r="A1980" s="74" t="str">
        <f t="shared" si="30"/>
        <v>37177</v>
      </c>
      <c r="B1980">
        <v>37</v>
      </c>
      <c r="C1980">
        <v>177</v>
      </c>
      <c r="D1980" t="s">
        <v>1345</v>
      </c>
      <c r="E1980" t="s">
        <v>1404</v>
      </c>
      <c r="F1980">
        <v>4016</v>
      </c>
      <c r="G1980">
        <v>2267</v>
      </c>
      <c r="H1980">
        <v>1749</v>
      </c>
      <c r="I1980">
        <v>1177</v>
      </c>
      <c r="J1980">
        <v>1100</v>
      </c>
      <c r="K1980">
        <v>994</v>
      </c>
      <c r="L1980">
        <v>537</v>
      </c>
      <c r="M1980">
        <v>22</v>
      </c>
      <c r="N1980">
        <v>16</v>
      </c>
      <c r="O1980">
        <v>38</v>
      </c>
      <c r="P1980">
        <v>40</v>
      </c>
      <c r="Q1980">
        <v>1</v>
      </c>
      <c r="R1980">
        <v>0</v>
      </c>
      <c r="S1980">
        <v>35</v>
      </c>
      <c r="T1980">
        <v>56</v>
      </c>
      <c r="U1980">
        <v>2098</v>
      </c>
      <c r="V1980">
        <v>1542</v>
      </c>
      <c r="W1980">
        <v>169</v>
      </c>
      <c r="X1980">
        <v>207</v>
      </c>
    </row>
    <row r="1981" spans="1:24" hidden="1" x14ac:dyDescent="0.25">
      <c r="A1981" s="74" t="str">
        <f t="shared" si="30"/>
        <v>37179</v>
      </c>
      <c r="B1981">
        <v>37</v>
      </c>
      <c r="C1981">
        <v>179</v>
      </c>
      <c r="D1981" t="s">
        <v>1345</v>
      </c>
      <c r="E1981" t="s">
        <v>72</v>
      </c>
      <c r="F1981">
        <v>239859</v>
      </c>
      <c r="G1981">
        <v>118155</v>
      </c>
      <c r="H1981">
        <v>121704</v>
      </c>
      <c r="I1981">
        <v>96264</v>
      </c>
      <c r="J1981">
        <v>98309</v>
      </c>
      <c r="K1981">
        <v>14461</v>
      </c>
      <c r="L1981">
        <v>15591</v>
      </c>
      <c r="M1981">
        <v>758</v>
      </c>
      <c r="N1981">
        <v>742</v>
      </c>
      <c r="O1981">
        <v>4118</v>
      </c>
      <c r="P1981">
        <v>4552</v>
      </c>
      <c r="Q1981">
        <v>79</v>
      </c>
      <c r="R1981">
        <v>85</v>
      </c>
      <c r="S1981">
        <v>2475</v>
      </c>
      <c r="T1981">
        <v>2425</v>
      </c>
      <c r="U1981">
        <v>104304</v>
      </c>
      <c r="V1981">
        <v>108040</v>
      </c>
      <c r="W1981">
        <v>13851</v>
      </c>
      <c r="X1981">
        <v>13664</v>
      </c>
    </row>
    <row r="1982" spans="1:24" hidden="1" x14ac:dyDescent="0.25">
      <c r="A1982" s="74" t="str">
        <f t="shared" si="30"/>
        <v>37181</v>
      </c>
      <c r="B1982">
        <v>37</v>
      </c>
      <c r="C1982">
        <v>181</v>
      </c>
      <c r="D1982" t="s">
        <v>1345</v>
      </c>
      <c r="E1982" t="s">
        <v>1405</v>
      </c>
      <c r="F1982">
        <v>44535</v>
      </c>
      <c r="G1982">
        <v>20780</v>
      </c>
      <c r="H1982">
        <v>23755</v>
      </c>
      <c r="I1982">
        <v>9634</v>
      </c>
      <c r="J1982">
        <v>10442</v>
      </c>
      <c r="K1982">
        <v>10402</v>
      </c>
      <c r="L1982">
        <v>12550</v>
      </c>
      <c r="M1982">
        <v>266</v>
      </c>
      <c r="N1982">
        <v>175</v>
      </c>
      <c r="O1982">
        <v>124</v>
      </c>
      <c r="P1982">
        <v>211</v>
      </c>
      <c r="Q1982">
        <v>9</v>
      </c>
      <c r="R1982">
        <v>17</v>
      </c>
      <c r="S1982">
        <v>345</v>
      </c>
      <c r="T1982">
        <v>360</v>
      </c>
      <c r="U1982">
        <v>18861</v>
      </c>
      <c r="V1982">
        <v>21999</v>
      </c>
      <c r="W1982">
        <v>1919</v>
      </c>
      <c r="X1982">
        <v>1756</v>
      </c>
    </row>
    <row r="1983" spans="1:24" hidden="1" x14ac:dyDescent="0.25">
      <c r="A1983" s="74" t="str">
        <f t="shared" si="30"/>
        <v>37183</v>
      </c>
      <c r="B1983">
        <v>37</v>
      </c>
      <c r="C1983">
        <v>183</v>
      </c>
      <c r="D1983" t="s">
        <v>1345</v>
      </c>
      <c r="E1983" t="s">
        <v>1406</v>
      </c>
      <c r="F1983">
        <v>1111761</v>
      </c>
      <c r="G1983">
        <v>540765</v>
      </c>
      <c r="H1983">
        <v>570996</v>
      </c>
      <c r="I1983">
        <v>371942</v>
      </c>
      <c r="J1983">
        <v>382409</v>
      </c>
      <c r="K1983">
        <v>107856</v>
      </c>
      <c r="L1983">
        <v>126000</v>
      </c>
      <c r="M1983">
        <v>4508</v>
      </c>
      <c r="N1983">
        <v>4277</v>
      </c>
      <c r="O1983">
        <v>42404</v>
      </c>
      <c r="P1983">
        <v>43016</v>
      </c>
      <c r="Q1983">
        <v>408</v>
      </c>
      <c r="R1983">
        <v>453</v>
      </c>
      <c r="S1983">
        <v>13647</v>
      </c>
      <c r="T1983">
        <v>14841</v>
      </c>
      <c r="U1983">
        <v>482867</v>
      </c>
      <c r="V1983">
        <v>513363</v>
      </c>
      <c r="W1983">
        <v>57898</v>
      </c>
      <c r="X1983">
        <v>57633</v>
      </c>
    </row>
    <row r="1984" spans="1:24" hidden="1" x14ac:dyDescent="0.25">
      <c r="A1984" s="74" t="str">
        <f t="shared" si="30"/>
        <v>37185</v>
      </c>
      <c r="B1984">
        <v>37</v>
      </c>
      <c r="C1984">
        <v>185</v>
      </c>
      <c r="D1984" t="s">
        <v>1345</v>
      </c>
      <c r="E1984" t="s">
        <v>568</v>
      </c>
      <c r="F1984">
        <v>19731</v>
      </c>
      <c r="G1984">
        <v>9763</v>
      </c>
      <c r="H1984">
        <v>9968</v>
      </c>
      <c r="I1984">
        <v>4045</v>
      </c>
      <c r="J1984">
        <v>3943</v>
      </c>
      <c r="K1984">
        <v>4966</v>
      </c>
      <c r="L1984">
        <v>5166</v>
      </c>
      <c r="M1984">
        <v>526</v>
      </c>
      <c r="N1984">
        <v>592</v>
      </c>
      <c r="O1984">
        <v>32</v>
      </c>
      <c r="P1984">
        <v>55</v>
      </c>
      <c r="Q1984">
        <v>3</v>
      </c>
      <c r="R1984">
        <v>2</v>
      </c>
      <c r="S1984">
        <v>191</v>
      </c>
      <c r="T1984">
        <v>210</v>
      </c>
      <c r="U1984">
        <v>9341</v>
      </c>
      <c r="V1984">
        <v>9617</v>
      </c>
      <c r="W1984">
        <v>422</v>
      </c>
      <c r="X1984">
        <v>351</v>
      </c>
    </row>
    <row r="1985" spans="1:24" hidden="1" x14ac:dyDescent="0.25">
      <c r="A1985" s="74" t="str">
        <f t="shared" si="30"/>
        <v>37187</v>
      </c>
      <c r="B1985">
        <v>37</v>
      </c>
      <c r="C1985">
        <v>187</v>
      </c>
      <c r="D1985" t="s">
        <v>1345</v>
      </c>
      <c r="E1985" t="s">
        <v>75</v>
      </c>
      <c r="F1985">
        <v>11580</v>
      </c>
      <c r="G1985">
        <v>5468</v>
      </c>
      <c r="H1985">
        <v>6112</v>
      </c>
      <c r="I1985">
        <v>2659</v>
      </c>
      <c r="J1985">
        <v>2863</v>
      </c>
      <c r="K1985">
        <v>2607</v>
      </c>
      <c r="L1985">
        <v>3061</v>
      </c>
      <c r="M1985">
        <v>46</v>
      </c>
      <c r="N1985">
        <v>63</v>
      </c>
      <c r="O1985">
        <v>18</v>
      </c>
      <c r="P1985">
        <v>29</v>
      </c>
      <c r="Q1985">
        <v>2</v>
      </c>
      <c r="R1985">
        <v>1</v>
      </c>
      <c r="S1985">
        <v>136</v>
      </c>
      <c r="T1985">
        <v>95</v>
      </c>
      <c r="U1985">
        <v>5100</v>
      </c>
      <c r="V1985">
        <v>5827</v>
      </c>
      <c r="W1985">
        <v>368</v>
      </c>
      <c r="X1985">
        <v>285</v>
      </c>
    </row>
    <row r="1986" spans="1:24" hidden="1" x14ac:dyDescent="0.25">
      <c r="A1986" s="74" t="str">
        <f t="shared" ref="A1986:A2049" si="31">TEXT(B1986*1000+C1986,"00000")</f>
        <v>37189</v>
      </c>
      <c r="B1986">
        <v>37</v>
      </c>
      <c r="C1986">
        <v>189</v>
      </c>
      <c r="D1986" t="s">
        <v>1345</v>
      </c>
      <c r="E1986" t="s">
        <v>1407</v>
      </c>
      <c r="F1986">
        <v>56177</v>
      </c>
      <c r="G1986">
        <v>27992</v>
      </c>
      <c r="H1986">
        <v>28185</v>
      </c>
      <c r="I1986">
        <v>26549</v>
      </c>
      <c r="J1986">
        <v>26720</v>
      </c>
      <c r="K1986">
        <v>586</v>
      </c>
      <c r="L1986">
        <v>456</v>
      </c>
      <c r="M1986">
        <v>124</v>
      </c>
      <c r="N1986">
        <v>107</v>
      </c>
      <c r="O1986">
        <v>277</v>
      </c>
      <c r="P1986">
        <v>371</v>
      </c>
      <c r="Q1986">
        <v>13</v>
      </c>
      <c r="R1986">
        <v>10</v>
      </c>
      <c r="S1986">
        <v>443</v>
      </c>
      <c r="T1986">
        <v>521</v>
      </c>
      <c r="U1986">
        <v>26698</v>
      </c>
      <c r="V1986">
        <v>27218</v>
      </c>
      <c r="W1986">
        <v>1294</v>
      </c>
      <c r="X1986">
        <v>967</v>
      </c>
    </row>
    <row r="1987" spans="1:24" hidden="1" x14ac:dyDescent="0.25">
      <c r="A1987" s="74" t="str">
        <f t="shared" si="31"/>
        <v>37191</v>
      </c>
      <c r="B1987">
        <v>37</v>
      </c>
      <c r="C1987">
        <v>191</v>
      </c>
      <c r="D1987" t="s">
        <v>1345</v>
      </c>
      <c r="E1987" t="s">
        <v>569</v>
      </c>
      <c r="F1987">
        <v>123131</v>
      </c>
      <c r="G1987">
        <v>59972</v>
      </c>
      <c r="H1987">
        <v>63159</v>
      </c>
      <c r="I1987">
        <v>38724</v>
      </c>
      <c r="J1987">
        <v>38637</v>
      </c>
      <c r="K1987">
        <v>18341</v>
      </c>
      <c r="L1987">
        <v>21514</v>
      </c>
      <c r="M1987">
        <v>542</v>
      </c>
      <c r="N1987">
        <v>507</v>
      </c>
      <c r="O1987">
        <v>711</v>
      </c>
      <c r="P1987">
        <v>937</v>
      </c>
      <c r="Q1987">
        <v>104</v>
      </c>
      <c r="R1987">
        <v>85</v>
      </c>
      <c r="S1987">
        <v>1550</v>
      </c>
      <c r="T1987">
        <v>1479</v>
      </c>
      <c r="U1987">
        <v>52069</v>
      </c>
      <c r="V1987">
        <v>55735</v>
      </c>
      <c r="W1987">
        <v>7903</v>
      </c>
      <c r="X1987">
        <v>7424</v>
      </c>
    </row>
    <row r="1988" spans="1:24" hidden="1" x14ac:dyDescent="0.25">
      <c r="A1988" s="74" t="str">
        <f t="shared" si="31"/>
        <v>37193</v>
      </c>
      <c r="B1988">
        <v>37</v>
      </c>
      <c r="C1988">
        <v>193</v>
      </c>
      <c r="D1988" t="s">
        <v>1345</v>
      </c>
      <c r="E1988" t="s">
        <v>572</v>
      </c>
      <c r="F1988">
        <v>68412</v>
      </c>
      <c r="G1988">
        <v>33612</v>
      </c>
      <c r="H1988">
        <v>34800</v>
      </c>
      <c r="I1988">
        <v>31037</v>
      </c>
      <c r="J1988">
        <v>32387</v>
      </c>
      <c r="K1988">
        <v>1720</v>
      </c>
      <c r="L1988">
        <v>1484</v>
      </c>
      <c r="M1988">
        <v>138</v>
      </c>
      <c r="N1988">
        <v>145</v>
      </c>
      <c r="O1988">
        <v>173</v>
      </c>
      <c r="P1988">
        <v>221</v>
      </c>
      <c r="Q1988">
        <v>31</v>
      </c>
      <c r="R1988">
        <v>29</v>
      </c>
      <c r="S1988">
        <v>513</v>
      </c>
      <c r="T1988">
        <v>534</v>
      </c>
      <c r="U1988">
        <v>31144</v>
      </c>
      <c r="V1988">
        <v>32540</v>
      </c>
      <c r="W1988">
        <v>2468</v>
      </c>
      <c r="X1988">
        <v>2260</v>
      </c>
    </row>
    <row r="1989" spans="1:24" hidden="1" x14ac:dyDescent="0.25">
      <c r="A1989" s="74" t="str">
        <f t="shared" si="31"/>
        <v>37195</v>
      </c>
      <c r="B1989">
        <v>37</v>
      </c>
      <c r="C1989">
        <v>195</v>
      </c>
      <c r="D1989" t="s">
        <v>1345</v>
      </c>
      <c r="E1989" t="s">
        <v>816</v>
      </c>
      <c r="F1989">
        <v>81801</v>
      </c>
      <c r="G1989">
        <v>38783</v>
      </c>
      <c r="H1989">
        <v>43018</v>
      </c>
      <c r="I1989">
        <v>22156</v>
      </c>
      <c r="J1989">
        <v>23529</v>
      </c>
      <c r="K1989">
        <v>15118</v>
      </c>
      <c r="L1989">
        <v>18003</v>
      </c>
      <c r="M1989">
        <v>282</v>
      </c>
      <c r="N1989">
        <v>247</v>
      </c>
      <c r="O1989">
        <v>550</v>
      </c>
      <c r="P1989">
        <v>474</v>
      </c>
      <c r="Q1989">
        <v>38</v>
      </c>
      <c r="R1989">
        <v>73</v>
      </c>
      <c r="S1989">
        <v>639</v>
      </c>
      <c r="T1989">
        <v>692</v>
      </c>
      <c r="U1989">
        <v>34098</v>
      </c>
      <c r="V1989">
        <v>38884</v>
      </c>
      <c r="W1989">
        <v>4685</v>
      </c>
      <c r="X1989">
        <v>4134</v>
      </c>
    </row>
    <row r="1990" spans="1:24" hidden="1" x14ac:dyDescent="0.25">
      <c r="A1990" s="74" t="str">
        <f t="shared" si="31"/>
        <v>37197</v>
      </c>
      <c r="B1990">
        <v>37</v>
      </c>
      <c r="C1990">
        <v>197</v>
      </c>
      <c r="D1990" t="s">
        <v>1345</v>
      </c>
      <c r="E1990" t="s">
        <v>1408</v>
      </c>
      <c r="F1990">
        <v>37667</v>
      </c>
      <c r="G1990">
        <v>18654</v>
      </c>
      <c r="H1990">
        <v>19013</v>
      </c>
      <c r="I1990">
        <v>17470</v>
      </c>
      <c r="J1990">
        <v>17912</v>
      </c>
      <c r="K1990">
        <v>667</v>
      </c>
      <c r="L1990">
        <v>618</v>
      </c>
      <c r="M1990">
        <v>140</v>
      </c>
      <c r="N1990">
        <v>133</v>
      </c>
      <c r="O1990">
        <v>77</v>
      </c>
      <c r="P1990">
        <v>96</v>
      </c>
      <c r="Q1990">
        <v>23</v>
      </c>
      <c r="R1990">
        <v>25</v>
      </c>
      <c r="S1990">
        <v>277</v>
      </c>
      <c r="T1990">
        <v>229</v>
      </c>
      <c r="U1990">
        <v>16379</v>
      </c>
      <c r="V1990">
        <v>16950</v>
      </c>
      <c r="W1990">
        <v>2275</v>
      </c>
      <c r="X1990">
        <v>2063</v>
      </c>
    </row>
    <row r="1991" spans="1:24" hidden="1" x14ac:dyDescent="0.25">
      <c r="A1991" s="74" t="str">
        <f t="shared" si="31"/>
        <v>37199</v>
      </c>
      <c r="B1991">
        <v>37</v>
      </c>
      <c r="C1991">
        <v>199</v>
      </c>
      <c r="D1991" t="s">
        <v>1345</v>
      </c>
      <c r="E1991" t="s">
        <v>1409</v>
      </c>
      <c r="F1991">
        <v>18069</v>
      </c>
      <c r="G1991">
        <v>8890</v>
      </c>
      <c r="H1991">
        <v>9179</v>
      </c>
      <c r="I1991">
        <v>8537</v>
      </c>
      <c r="J1991">
        <v>8884</v>
      </c>
      <c r="K1991">
        <v>123</v>
      </c>
      <c r="L1991">
        <v>82</v>
      </c>
      <c r="M1991">
        <v>72</v>
      </c>
      <c r="N1991">
        <v>65</v>
      </c>
      <c r="O1991">
        <v>22</v>
      </c>
      <c r="P1991">
        <v>35</v>
      </c>
      <c r="Q1991">
        <v>32</v>
      </c>
      <c r="R1991">
        <v>20</v>
      </c>
      <c r="S1991">
        <v>104</v>
      </c>
      <c r="T1991">
        <v>93</v>
      </c>
      <c r="U1991">
        <v>8342</v>
      </c>
      <c r="V1991">
        <v>8729</v>
      </c>
      <c r="W1991">
        <v>548</v>
      </c>
      <c r="X1991">
        <v>450</v>
      </c>
    </row>
    <row r="1992" spans="1:24" hidden="1" x14ac:dyDescent="0.25">
      <c r="A1992" s="74" t="str">
        <f t="shared" si="31"/>
        <v>38001</v>
      </c>
      <c r="B1992">
        <v>38</v>
      </c>
      <c r="C1992">
        <v>1</v>
      </c>
      <c r="D1992" t="s">
        <v>1410</v>
      </c>
      <c r="E1992" t="s">
        <v>350</v>
      </c>
      <c r="F1992">
        <v>2216</v>
      </c>
      <c r="G1992">
        <v>1098</v>
      </c>
      <c r="H1992">
        <v>1118</v>
      </c>
      <c r="I1992">
        <v>1034</v>
      </c>
      <c r="J1992">
        <v>1043</v>
      </c>
      <c r="K1992">
        <v>13</v>
      </c>
      <c r="L1992">
        <v>8</v>
      </c>
      <c r="M1992">
        <v>10</v>
      </c>
      <c r="N1992">
        <v>6</v>
      </c>
      <c r="O1992">
        <v>19</v>
      </c>
      <c r="P1992">
        <v>42</v>
      </c>
      <c r="Q1992">
        <v>1</v>
      </c>
      <c r="R1992">
        <v>0</v>
      </c>
      <c r="S1992">
        <v>21</v>
      </c>
      <c r="T1992">
        <v>19</v>
      </c>
      <c r="U1992">
        <v>1074</v>
      </c>
      <c r="V1992">
        <v>1107</v>
      </c>
      <c r="W1992">
        <v>24</v>
      </c>
      <c r="X1992">
        <v>11</v>
      </c>
    </row>
    <row r="1993" spans="1:24" hidden="1" x14ac:dyDescent="0.25">
      <c r="A1993" s="74" t="str">
        <f t="shared" si="31"/>
        <v>38003</v>
      </c>
      <c r="B1993">
        <v>38</v>
      </c>
      <c r="C1993">
        <v>3</v>
      </c>
      <c r="D1993" t="s">
        <v>1410</v>
      </c>
      <c r="E1993" t="s">
        <v>1411</v>
      </c>
      <c r="F1993">
        <v>10415</v>
      </c>
      <c r="G1993">
        <v>5250</v>
      </c>
      <c r="H1993">
        <v>5165</v>
      </c>
      <c r="I1993">
        <v>4922</v>
      </c>
      <c r="J1993">
        <v>4894</v>
      </c>
      <c r="K1993">
        <v>122</v>
      </c>
      <c r="L1993">
        <v>69</v>
      </c>
      <c r="M1993">
        <v>59</v>
      </c>
      <c r="N1993">
        <v>60</v>
      </c>
      <c r="O1993">
        <v>51</v>
      </c>
      <c r="P1993">
        <v>44</v>
      </c>
      <c r="Q1993">
        <v>4</v>
      </c>
      <c r="R1993">
        <v>3</v>
      </c>
      <c r="S1993">
        <v>92</v>
      </c>
      <c r="T1993">
        <v>95</v>
      </c>
      <c r="U1993">
        <v>5119</v>
      </c>
      <c r="V1993">
        <v>5066</v>
      </c>
      <c r="W1993">
        <v>131</v>
      </c>
      <c r="X1993">
        <v>99</v>
      </c>
    </row>
    <row r="1994" spans="1:24" hidden="1" x14ac:dyDescent="0.25">
      <c r="A1994" s="74" t="str">
        <f t="shared" si="31"/>
        <v>38005</v>
      </c>
      <c r="B1994">
        <v>38</v>
      </c>
      <c r="C1994">
        <v>5</v>
      </c>
      <c r="D1994" t="s">
        <v>1410</v>
      </c>
      <c r="E1994" t="s">
        <v>1412</v>
      </c>
      <c r="F1994">
        <v>6832</v>
      </c>
      <c r="G1994">
        <v>3478</v>
      </c>
      <c r="H1994">
        <v>3354</v>
      </c>
      <c r="I1994">
        <v>1503</v>
      </c>
      <c r="J1994">
        <v>1336</v>
      </c>
      <c r="K1994">
        <v>13</v>
      </c>
      <c r="L1994">
        <v>18</v>
      </c>
      <c r="M1994">
        <v>1867</v>
      </c>
      <c r="N1994">
        <v>1931</v>
      </c>
      <c r="O1994">
        <v>12</v>
      </c>
      <c r="P1994">
        <v>5</v>
      </c>
      <c r="Q1994">
        <v>1</v>
      </c>
      <c r="R1994">
        <v>0</v>
      </c>
      <c r="S1994">
        <v>82</v>
      </c>
      <c r="T1994">
        <v>64</v>
      </c>
      <c r="U1994">
        <v>3325</v>
      </c>
      <c r="V1994">
        <v>3229</v>
      </c>
      <c r="W1994">
        <v>153</v>
      </c>
      <c r="X1994">
        <v>125</v>
      </c>
    </row>
    <row r="1995" spans="1:24" hidden="1" x14ac:dyDescent="0.25">
      <c r="A1995" s="74" t="str">
        <f t="shared" si="31"/>
        <v>38007</v>
      </c>
      <c r="B1995">
        <v>38</v>
      </c>
      <c r="C1995">
        <v>7</v>
      </c>
      <c r="D1995" t="s">
        <v>1410</v>
      </c>
      <c r="E1995" t="s">
        <v>1413</v>
      </c>
      <c r="F1995">
        <v>928</v>
      </c>
      <c r="G1995">
        <v>503</v>
      </c>
      <c r="H1995">
        <v>425</v>
      </c>
      <c r="I1995">
        <v>462</v>
      </c>
      <c r="J1995">
        <v>410</v>
      </c>
      <c r="K1995">
        <v>1</v>
      </c>
      <c r="L1995">
        <v>3</v>
      </c>
      <c r="M1995">
        <v>2</v>
      </c>
      <c r="N1995">
        <v>4</v>
      </c>
      <c r="O1995">
        <v>32</v>
      </c>
      <c r="P1995">
        <v>6</v>
      </c>
      <c r="Q1995">
        <v>1</v>
      </c>
      <c r="R1995">
        <v>1</v>
      </c>
      <c r="S1995">
        <v>5</v>
      </c>
      <c r="T1995">
        <v>1</v>
      </c>
      <c r="U1995">
        <v>493</v>
      </c>
      <c r="V1995">
        <v>411</v>
      </c>
      <c r="W1995">
        <v>10</v>
      </c>
      <c r="X1995">
        <v>14</v>
      </c>
    </row>
    <row r="1996" spans="1:24" hidden="1" x14ac:dyDescent="0.25">
      <c r="A1996" s="74" t="str">
        <f t="shared" si="31"/>
        <v>38009</v>
      </c>
      <c r="B1996">
        <v>38</v>
      </c>
      <c r="C1996">
        <v>9</v>
      </c>
      <c r="D1996" t="s">
        <v>1410</v>
      </c>
      <c r="E1996" t="s">
        <v>1414</v>
      </c>
      <c r="F1996">
        <v>6282</v>
      </c>
      <c r="G1996">
        <v>3239</v>
      </c>
      <c r="H1996">
        <v>3043</v>
      </c>
      <c r="I1996">
        <v>3023</v>
      </c>
      <c r="J1996">
        <v>2815</v>
      </c>
      <c r="K1996">
        <v>29</v>
      </c>
      <c r="L1996">
        <v>20</v>
      </c>
      <c r="M1996">
        <v>105</v>
      </c>
      <c r="N1996">
        <v>104</v>
      </c>
      <c r="O1996">
        <v>12</v>
      </c>
      <c r="P1996">
        <v>26</v>
      </c>
      <c r="Q1996">
        <v>0</v>
      </c>
      <c r="R1996">
        <v>0</v>
      </c>
      <c r="S1996">
        <v>70</v>
      </c>
      <c r="T1996">
        <v>78</v>
      </c>
      <c r="U1996">
        <v>3168</v>
      </c>
      <c r="V1996">
        <v>2973</v>
      </c>
      <c r="W1996">
        <v>71</v>
      </c>
      <c r="X1996">
        <v>70</v>
      </c>
    </row>
    <row r="1997" spans="1:24" hidden="1" x14ac:dyDescent="0.25">
      <c r="A1997" s="74" t="str">
        <f t="shared" si="31"/>
        <v>38011</v>
      </c>
      <c r="B1997">
        <v>38</v>
      </c>
      <c r="C1997">
        <v>11</v>
      </c>
      <c r="D1997" t="s">
        <v>1410</v>
      </c>
      <c r="E1997" t="s">
        <v>1415</v>
      </c>
      <c r="F1997">
        <v>3024</v>
      </c>
      <c r="G1997">
        <v>1519</v>
      </c>
      <c r="H1997">
        <v>1505</v>
      </c>
      <c r="I1997">
        <v>1469</v>
      </c>
      <c r="J1997">
        <v>1432</v>
      </c>
      <c r="K1997">
        <v>5</v>
      </c>
      <c r="L1997">
        <v>4</v>
      </c>
      <c r="M1997">
        <v>27</v>
      </c>
      <c r="N1997">
        <v>49</v>
      </c>
      <c r="O1997">
        <v>2</v>
      </c>
      <c r="P1997">
        <v>3</v>
      </c>
      <c r="Q1997">
        <v>1</v>
      </c>
      <c r="R1997">
        <v>2</v>
      </c>
      <c r="S1997">
        <v>15</v>
      </c>
      <c r="T1997">
        <v>15</v>
      </c>
      <c r="U1997">
        <v>1432</v>
      </c>
      <c r="V1997">
        <v>1427</v>
      </c>
      <c r="W1997">
        <v>87</v>
      </c>
      <c r="X1997">
        <v>78</v>
      </c>
    </row>
    <row r="1998" spans="1:24" hidden="1" x14ac:dyDescent="0.25">
      <c r="A1998" s="74" t="str">
        <f t="shared" si="31"/>
        <v>38013</v>
      </c>
      <c r="B1998">
        <v>38</v>
      </c>
      <c r="C1998">
        <v>13</v>
      </c>
      <c r="D1998" t="s">
        <v>1410</v>
      </c>
      <c r="E1998" t="s">
        <v>481</v>
      </c>
      <c r="F1998">
        <v>2115</v>
      </c>
      <c r="G1998">
        <v>1105</v>
      </c>
      <c r="H1998">
        <v>1010</v>
      </c>
      <c r="I1998">
        <v>1060</v>
      </c>
      <c r="J1998">
        <v>956</v>
      </c>
      <c r="K1998">
        <v>9</v>
      </c>
      <c r="L1998">
        <v>7</v>
      </c>
      <c r="M1998">
        <v>17</v>
      </c>
      <c r="N1998">
        <v>16</v>
      </c>
      <c r="O1998">
        <v>7</v>
      </c>
      <c r="P1998">
        <v>6</v>
      </c>
      <c r="Q1998">
        <v>1</v>
      </c>
      <c r="R1998">
        <v>1</v>
      </c>
      <c r="S1998">
        <v>11</v>
      </c>
      <c r="T1998">
        <v>24</v>
      </c>
      <c r="U1998">
        <v>1079</v>
      </c>
      <c r="V1998">
        <v>973</v>
      </c>
      <c r="W1998">
        <v>26</v>
      </c>
      <c r="X1998">
        <v>37</v>
      </c>
    </row>
    <row r="1999" spans="1:24" hidden="1" x14ac:dyDescent="0.25">
      <c r="A1999" s="74" t="str">
        <f t="shared" si="31"/>
        <v>38015</v>
      </c>
      <c r="B1999">
        <v>38</v>
      </c>
      <c r="C1999">
        <v>15</v>
      </c>
      <c r="D1999" t="s">
        <v>1410</v>
      </c>
      <c r="E1999" t="s">
        <v>1416</v>
      </c>
      <c r="F1999">
        <v>95626</v>
      </c>
      <c r="G1999">
        <v>47883</v>
      </c>
      <c r="H1999">
        <v>47743</v>
      </c>
      <c r="I1999">
        <v>42991</v>
      </c>
      <c r="J1999">
        <v>43449</v>
      </c>
      <c r="K1999">
        <v>1435</v>
      </c>
      <c r="L1999">
        <v>849</v>
      </c>
      <c r="M1999">
        <v>2105</v>
      </c>
      <c r="N1999">
        <v>2045</v>
      </c>
      <c r="O1999">
        <v>416</v>
      </c>
      <c r="P1999">
        <v>459</v>
      </c>
      <c r="Q1999">
        <v>43</v>
      </c>
      <c r="R1999">
        <v>46</v>
      </c>
      <c r="S1999">
        <v>893</v>
      </c>
      <c r="T1999">
        <v>895</v>
      </c>
      <c r="U1999">
        <v>46508</v>
      </c>
      <c r="V1999">
        <v>46484</v>
      </c>
      <c r="W1999">
        <v>1375</v>
      </c>
      <c r="X1999">
        <v>1259</v>
      </c>
    </row>
    <row r="2000" spans="1:24" hidden="1" x14ac:dyDescent="0.25">
      <c r="A2000" s="74" t="str">
        <f t="shared" si="31"/>
        <v>38017</v>
      </c>
      <c r="B2000">
        <v>38</v>
      </c>
      <c r="C2000">
        <v>17</v>
      </c>
      <c r="D2000" t="s">
        <v>1410</v>
      </c>
      <c r="E2000" t="s">
        <v>618</v>
      </c>
      <c r="F2000">
        <v>181923</v>
      </c>
      <c r="G2000">
        <v>91821</v>
      </c>
      <c r="H2000">
        <v>90102</v>
      </c>
      <c r="I2000">
        <v>79377</v>
      </c>
      <c r="J2000">
        <v>78327</v>
      </c>
      <c r="K2000">
        <v>6015</v>
      </c>
      <c r="L2000">
        <v>5573</v>
      </c>
      <c r="M2000">
        <v>1329</v>
      </c>
      <c r="N2000">
        <v>1315</v>
      </c>
      <c r="O2000">
        <v>3134</v>
      </c>
      <c r="P2000">
        <v>3002</v>
      </c>
      <c r="Q2000">
        <v>47</v>
      </c>
      <c r="R2000">
        <v>50</v>
      </c>
      <c r="S2000">
        <v>1919</v>
      </c>
      <c r="T2000">
        <v>1835</v>
      </c>
      <c r="U2000">
        <v>89091</v>
      </c>
      <c r="V2000">
        <v>87697</v>
      </c>
      <c r="W2000">
        <v>2730</v>
      </c>
      <c r="X2000">
        <v>2405</v>
      </c>
    </row>
    <row r="2001" spans="1:24" hidden="1" x14ac:dyDescent="0.25">
      <c r="A2001" s="74" t="str">
        <f t="shared" si="31"/>
        <v>38019</v>
      </c>
      <c r="B2001">
        <v>38</v>
      </c>
      <c r="C2001">
        <v>19</v>
      </c>
      <c r="D2001" t="s">
        <v>1410</v>
      </c>
      <c r="E2001" t="s">
        <v>1417</v>
      </c>
      <c r="F2001">
        <v>3762</v>
      </c>
      <c r="G2001">
        <v>1935</v>
      </c>
      <c r="H2001">
        <v>1827</v>
      </c>
      <c r="I2001">
        <v>1853</v>
      </c>
      <c r="J2001">
        <v>1751</v>
      </c>
      <c r="K2001">
        <v>12</v>
      </c>
      <c r="L2001">
        <v>4</v>
      </c>
      <c r="M2001">
        <v>37</v>
      </c>
      <c r="N2001">
        <v>33</v>
      </c>
      <c r="O2001">
        <v>5</v>
      </c>
      <c r="P2001">
        <v>11</v>
      </c>
      <c r="Q2001">
        <v>0</v>
      </c>
      <c r="R2001">
        <v>2</v>
      </c>
      <c r="S2001">
        <v>28</v>
      </c>
      <c r="T2001">
        <v>26</v>
      </c>
      <c r="U2001">
        <v>1906</v>
      </c>
      <c r="V2001">
        <v>1802</v>
      </c>
      <c r="W2001">
        <v>29</v>
      </c>
      <c r="X2001">
        <v>25</v>
      </c>
    </row>
    <row r="2002" spans="1:24" hidden="1" x14ac:dyDescent="0.25">
      <c r="A2002" s="74" t="str">
        <f t="shared" si="31"/>
        <v>38021</v>
      </c>
      <c r="B2002">
        <v>38</v>
      </c>
      <c r="C2002">
        <v>21</v>
      </c>
      <c r="D2002" t="s">
        <v>1410</v>
      </c>
      <c r="E2002" t="s">
        <v>1418</v>
      </c>
      <c r="F2002">
        <v>4872</v>
      </c>
      <c r="G2002">
        <v>2452</v>
      </c>
      <c r="H2002">
        <v>2420</v>
      </c>
      <c r="I2002">
        <v>2343</v>
      </c>
      <c r="J2002">
        <v>2318</v>
      </c>
      <c r="K2002">
        <v>29</v>
      </c>
      <c r="L2002">
        <v>19</v>
      </c>
      <c r="M2002">
        <v>27</v>
      </c>
      <c r="N2002">
        <v>19</v>
      </c>
      <c r="O2002">
        <v>8</v>
      </c>
      <c r="P2002">
        <v>21</v>
      </c>
      <c r="Q2002">
        <v>0</v>
      </c>
      <c r="R2002">
        <v>1</v>
      </c>
      <c r="S2002">
        <v>45</v>
      </c>
      <c r="T2002">
        <v>42</v>
      </c>
      <c r="U2002">
        <v>2362</v>
      </c>
      <c r="V2002">
        <v>2342</v>
      </c>
      <c r="W2002">
        <v>90</v>
      </c>
      <c r="X2002">
        <v>78</v>
      </c>
    </row>
    <row r="2003" spans="1:24" hidden="1" x14ac:dyDescent="0.25">
      <c r="A2003" s="74" t="str">
        <f t="shared" si="31"/>
        <v>38023</v>
      </c>
      <c r="B2003">
        <v>38</v>
      </c>
      <c r="C2003">
        <v>23</v>
      </c>
      <c r="D2003" t="s">
        <v>1410</v>
      </c>
      <c r="E2003" t="s">
        <v>1419</v>
      </c>
      <c r="F2003">
        <v>2264</v>
      </c>
      <c r="G2003">
        <v>1183</v>
      </c>
      <c r="H2003">
        <v>1081</v>
      </c>
      <c r="I2003">
        <v>1094</v>
      </c>
      <c r="J2003">
        <v>1020</v>
      </c>
      <c r="K2003">
        <v>39</v>
      </c>
      <c r="L2003">
        <v>5</v>
      </c>
      <c r="M2003">
        <v>12</v>
      </c>
      <c r="N2003">
        <v>7</v>
      </c>
      <c r="O2003">
        <v>17</v>
      </c>
      <c r="P2003">
        <v>25</v>
      </c>
      <c r="Q2003">
        <v>0</v>
      </c>
      <c r="R2003">
        <v>0</v>
      </c>
      <c r="S2003">
        <v>21</v>
      </c>
      <c r="T2003">
        <v>24</v>
      </c>
      <c r="U2003">
        <v>1151</v>
      </c>
      <c r="V2003">
        <v>1048</v>
      </c>
      <c r="W2003">
        <v>32</v>
      </c>
      <c r="X2003">
        <v>33</v>
      </c>
    </row>
    <row r="2004" spans="1:24" hidden="1" x14ac:dyDescent="0.25">
      <c r="A2004" s="74" t="str">
        <f t="shared" si="31"/>
        <v>38025</v>
      </c>
      <c r="B2004">
        <v>38</v>
      </c>
      <c r="C2004">
        <v>25</v>
      </c>
      <c r="D2004" t="s">
        <v>1410</v>
      </c>
      <c r="E2004" t="s">
        <v>1420</v>
      </c>
      <c r="F2004">
        <v>4424</v>
      </c>
      <c r="G2004">
        <v>2372</v>
      </c>
      <c r="H2004">
        <v>2052</v>
      </c>
      <c r="I2004">
        <v>1989</v>
      </c>
      <c r="J2004">
        <v>1738</v>
      </c>
      <c r="K2004">
        <v>41</v>
      </c>
      <c r="L2004">
        <v>32</v>
      </c>
      <c r="M2004">
        <v>229</v>
      </c>
      <c r="N2004">
        <v>203</v>
      </c>
      <c r="O2004">
        <v>40</v>
      </c>
      <c r="P2004">
        <v>22</v>
      </c>
      <c r="Q2004">
        <v>1</v>
      </c>
      <c r="R2004">
        <v>0</v>
      </c>
      <c r="S2004">
        <v>72</v>
      </c>
      <c r="T2004">
        <v>57</v>
      </c>
      <c r="U2004">
        <v>2246</v>
      </c>
      <c r="V2004">
        <v>1929</v>
      </c>
      <c r="W2004">
        <v>126</v>
      </c>
      <c r="X2004">
        <v>123</v>
      </c>
    </row>
    <row r="2005" spans="1:24" hidden="1" x14ac:dyDescent="0.25">
      <c r="A2005" s="74" t="str">
        <f t="shared" si="31"/>
        <v>38027</v>
      </c>
      <c r="B2005">
        <v>38</v>
      </c>
      <c r="C2005">
        <v>27</v>
      </c>
      <c r="D2005" t="s">
        <v>1410</v>
      </c>
      <c r="E2005" t="s">
        <v>1297</v>
      </c>
      <c r="F2005">
        <v>2287</v>
      </c>
      <c r="G2005">
        <v>1126</v>
      </c>
      <c r="H2005">
        <v>1161</v>
      </c>
      <c r="I2005">
        <v>1033</v>
      </c>
      <c r="J2005">
        <v>1084</v>
      </c>
      <c r="K2005">
        <v>8</v>
      </c>
      <c r="L2005">
        <v>4</v>
      </c>
      <c r="M2005">
        <v>58</v>
      </c>
      <c r="N2005">
        <v>47</v>
      </c>
      <c r="O2005">
        <v>5</v>
      </c>
      <c r="P2005">
        <v>3</v>
      </c>
      <c r="Q2005">
        <v>1</v>
      </c>
      <c r="R2005">
        <v>3</v>
      </c>
      <c r="S2005">
        <v>21</v>
      </c>
      <c r="T2005">
        <v>20</v>
      </c>
      <c r="U2005">
        <v>1068</v>
      </c>
      <c r="V2005">
        <v>1120</v>
      </c>
      <c r="W2005">
        <v>58</v>
      </c>
      <c r="X2005">
        <v>41</v>
      </c>
    </row>
    <row r="2006" spans="1:24" hidden="1" x14ac:dyDescent="0.25">
      <c r="A2006" s="74" t="str">
        <f t="shared" si="31"/>
        <v>38029</v>
      </c>
      <c r="B2006">
        <v>38</v>
      </c>
      <c r="C2006">
        <v>29</v>
      </c>
      <c r="D2006" t="s">
        <v>1410</v>
      </c>
      <c r="E2006" t="s">
        <v>1421</v>
      </c>
      <c r="F2006">
        <v>3241</v>
      </c>
      <c r="G2006">
        <v>1644</v>
      </c>
      <c r="H2006">
        <v>1597</v>
      </c>
      <c r="I2006">
        <v>1587</v>
      </c>
      <c r="J2006">
        <v>1536</v>
      </c>
      <c r="K2006">
        <v>4</v>
      </c>
      <c r="L2006">
        <v>5</v>
      </c>
      <c r="M2006">
        <v>21</v>
      </c>
      <c r="N2006">
        <v>17</v>
      </c>
      <c r="O2006">
        <v>7</v>
      </c>
      <c r="P2006">
        <v>22</v>
      </c>
      <c r="Q2006">
        <v>0</v>
      </c>
      <c r="R2006">
        <v>0</v>
      </c>
      <c r="S2006">
        <v>25</v>
      </c>
      <c r="T2006">
        <v>17</v>
      </c>
      <c r="U2006">
        <v>1630</v>
      </c>
      <c r="V2006">
        <v>1574</v>
      </c>
      <c r="W2006">
        <v>14</v>
      </c>
      <c r="X2006">
        <v>23</v>
      </c>
    </row>
    <row r="2007" spans="1:24" hidden="1" x14ac:dyDescent="0.25">
      <c r="A2007" s="74" t="str">
        <f t="shared" si="31"/>
        <v>38031</v>
      </c>
      <c r="B2007">
        <v>38</v>
      </c>
      <c r="C2007">
        <v>31</v>
      </c>
      <c r="D2007" t="s">
        <v>1410</v>
      </c>
      <c r="E2007" t="s">
        <v>1422</v>
      </c>
      <c r="F2007">
        <v>3210</v>
      </c>
      <c r="G2007">
        <v>1608</v>
      </c>
      <c r="H2007">
        <v>1602</v>
      </c>
      <c r="I2007">
        <v>1565</v>
      </c>
      <c r="J2007">
        <v>1537</v>
      </c>
      <c r="K2007">
        <v>8</v>
      </c>
      <c r="L2007">
        <v>4</v>
      </c>
      <c r="M2007">
        <v>15</v>
      </c>
      <c r="N2007">
        <v>33</v>
      </c>
      <c r="O2007">
        <v>6</v>
      </c>
      <c r="P2007">
        <v>12</v>
      </c>
      <c r="Q2007">
        <v>0</v>
      </c>
      <c r="R2007">
        <v>0</v>
      </c>
      <c r="S2007">
        <v>14</v>
      </c>
      <c r="T2007">
        <v>16</v>
      </c>
      <c r="U2007">
        <v>1560</v>
      </c>
      <c r="V2007">
        <v>1576</v>
      </c>
      <c r="W2007">
        <v>48</v>
      </c>
      <c r="X2007">
        <v>26</v>
      </c>
    </row>
    <row r="2008" spans="1:24" hidden="1" x14ac:dyDescent="0.25">
      <c r="A2008" s="74" t="str">
        <f t="shared" si="31"/>
        <v>38033</v>
      </c>
      <c r="B2008">
        <v>38</v>
      </c>
      <c r="C2008">
        <v>33</v>
      </c>
      <c r="D2008" t="s">
        <v>1410</v>
      </c>
      <c r="E2008" t="s">
        <v>1195</v>
      </c>
      <c r="F2008">
        <v>1761</v>
      </c>
      <c r="G2008">
        <v>875</v>
      </c>
      <c r="H2008">
        <v>886</v>
      </c>
      <c r="I2008">
        <v>841</v>
      </c>
      <c r="J2008">
        <v>851</v>
      </c>
      <c r="K2008">
        <v>7</v>
      </c>
      <c r="L2008">
        <v>6</v>
      </c>
      <c r="M2008">
        <v>13</v>
      </c>
      <c r="N2008">
        <v>15</v>
      </c>
      <c r="O2008">
        <v>1</v>
      </c>
      <c r="P2008">
        <v>2</v>
      </c>
      <c r="Q2008">
        <v>1</v>
      </c>
      <c r="R2008">
        <v>1</v>
      </c>
      <c r="S2008">
        <v>12</v>
      </c>
      <c r="T2008">
        <v>11</v>
      </c>
      <c r="U2008">
        <v>851</v>
      </c>
      <c r="V2008">
        <v>851</v>
      </c>
      <c r="W2008">
        <v>24</v>
      </c>
      <c r="X2008">
        <v>35</v>
      </c>
    </row>
    <row r="2009" spans="1:24" hidden="1" x14ac:dyDescent="0.25">
      <c r="A2009" s="74" t="str">
        <f t="shared" si="31"/>
        <v>38035</v>
      </c>
      <c r="B2009">
        <v>38</v>
      </c>
      <c r="C2009">
        <v>35</v>
      </c>
      <c r="D2009" t="s">
        <v>1410</v>
      </c>
      <c r="E2009" t="s">
        <v>1423</v>
      </c>
      <c r="F2009">
        <v>69451</v>
      </c>
      <c r="G2009">
        <v>35652</v>
      </c>
      <c r="H2009">
        <v>33799</v>
      </c>
      <c r="I2009">
        <v>30782</v>
      </c>
      <c r="J2009">
        <v>29493</v>
      </c>
      <c r="K2009">
        <v>1816</v>
      </c>
      <c r="L2009">
        <v>1253</v>
      </c>
      <c r="M2009">
        <v>935</v>
      </c>
      <c r="N2009">
        <v>1080</v>
      </c>
      <c r="O2009">
        <v>1025</v>
      </c>
      <c r="P2009">
        <v>1000</v>
      </c>
      <c r="Q2009">
        <v>25</v>
      </c>
      <c r="R2009">
        <v>25</v>
      </c>
      <c r="S2009">
        <v>1069</v>
      </c>
      <c r="T2009">
        <v>948</v>
      </c>
      <c r="U2009">
        <v>33998</v>
      </c>
      <c r="V2009">
        <v>32205</v>
      </c>
      <c r="W2009">
        <v>1654</v>
      </c>
      <c r="X2009">
        <v>1594</v>
      </c>
    </row>
    <row r="2010" spans="1:24" hidden="1" x14ac:dyDescent="0.25">
      <c r="A2010" s="74" t="str">
        <f t="shared" si="31"/>
        <v>38037</v>
      </c>
      <c r="B2010">
        <v>38</v>
      </c>
      <c r="C2010">
        <v>37</v>
      </c>
      <c r="D2010" t="s">
        <v>1410</v>
      </c>
      <c r="E2010" t="s">
        <v>53</v>
      </c>
      <c r="F2010">
        <v>2274</v>
      </c>
      <c r="G2010">
        <v>1147</v>
      </c>
      <c r="H2010">
        <v>1127</v>
      </c>
      <c r="I2010">
        <v>1097</v>
      </c>
      <c r="J2010">
        <v>1076</v>
      </c>
      <c r="K2010">
        <v>2</v>
      </c>
      <c r="L2010">
        <v>1</v>
      </c>
      <c r="M2010">
        <v>23</v>
      </c>
      <c r="N2010">
        <v>24</v>
      </c>
      <c r="O2010">
        <v>2</v>
      </c>
      <c r="P2010">
        <v>4</v>
      </c>
      <c r="Q2010">
        <v>0</v>
      </c>
      <c r="R2010">
        <v>0</v>
      </c>
      <c r="S2010">
        <v>23</v>
      </c>
      <c r="T2010">
        <v>22</v>
      </c>
      <c r="U2010">
        <v>1122</v>
      </c>
      <c r="V2010">
        <v>1119</v>
      </c>
      <c r="W2010">
        <v>25</v>
      </c>
      <c r="X2010">
        <v>8</v>
      </c>
    </row>
    <row r="2011" spans="1:24" hidden="1" x14ac:dyDescent="0.25">
      <c r="A2011" s="74" t="str">
        <f t="shared" si="31"/>
        <v>38039</v>
      </c>
      <c r="B2011">
        <v>38</v>
      </c>
      <c r="C2011">
        <v>39</v>
      </c>
      <c r="D2011" t="s">
        <v>1410</v>
      </c>
      <c r="E2011" t="s">
        <v>1424</v>
      </c>
      <c r="F2011">
        <v>2231</v>
      </c>
      <c r="G2011">
        <v>1139</v>
      </c>
      <c r="H2011">
        <v>1092</v>
      </c>
      <c r="I2011">
        <v>1117</v>
      </c>
      <c r="J2011">
        <v>1076</v>
      </c>
      <c r="K2011">
        <v>6</v>
      </c>
      <c r="L2011">
        <v>4</v>
      </c>
      <c r="M2011">
        <v>10</v>
      </c>
      <c r="N2011">
        <v>6</v>
      </c>
      <c r="O2011">
        <v>2</v>
      </c>
      <c r="P2011">
        <v>2</v>
      </c>
      <c r="Q2011">
        <v>0</v>
      </c>
      <c r="R2011">
        <v>0</v>
      </c>
      <c r="S2011">
        <v>4</v>
      </c>
      <c r="T2011">
        <v>4</v>
      </c>
      <c r="U2011">
        <v>1124</v>
      </c>
      <c r="V2011">
        <v>1078</v>
      </c>
      <c r="W2011">
        <v>15</v>
      </c>
      <c r="X2011">
        <v>14</v>
      </c>
    </row>
    <row r="2012" spans="1:24" hidden="1" x14ac:dyDescent="0.25">
      <c r="A2012" s="74" t="str">
        <f t="shared" si="31"/>
        <v>38041</v>
      </c>
      <c r="B2012">
        <v>38</v>
      </c>
      <c r="C2012">
        <v>41</v>
      </c>
      <c r="D2012" t="s">
        <v>1410</v>
      </c>
      <c r="E2012" t="s">
        <v>1425</v>
      </c>
      <c r="F2012">
        <v>2499</v>
      </c>
      <c r="G2012">
        <v>1205</v>
      </c>
      <c r="H2012">
        <v>1294</v>
      </c>
      <c r="I2012">
        <v>1144</v>
      </c>
      <c r="J2012">
        <v>1177</v>
      </c>
      <c r="K2012">
        <v>7</v>
      </c>
      <c r="L2012">
        <v>9</v>
      </c>
      <c r="M2012">
        <v>20</v>
      </c>
      <c r="N2012">
        <v>70</v>
      </c>
      <c r="O2012">
        <v>1</v>
      </c>
      <c r="P2012">
        <v>8</v>
      </c>
      <c r="Q2012">
        <v>1</v>
      </c>
      <c r="R2012">
        <v>3</v>
      </c>
      <c r="S2012">
        <v>32</v>
      </c>
      <c r="T2012">
        <v>27</v>
      </c>
      <c r="U2012">
        <v>1170</v>
      </c>
      <c r="V2012">
        <v>1260</v>
      </c>
      <c r="W2012">
        <v>35</v>
      </c>
      <c r="X2012">
        <v>34</v>
      </c>
    </row>
    <row r="2013" spans="1:24" hidden="1" x14ac:dyDescent="0.25">
      <c r="A2013" s="74" t="str">
        <f t="shared" si="31"/>
        <v>38043</v>
      </c>
      <c r="B2013">
        <v>38</v>
      </c>
      <c r="C2013">
        <v>43</v>
      </c>
      <c r="D2013" t="s">
        <v>1410</v>
      </c>
      <c r="E2013" t="s">
        <v>1426</v>
      </c>
      <c r="F2013">
        <v>2480</v>
      </c>
      <c r="G2013">
        <v>1306</v>
      </c>
      <c r="H2013">
        <v>1174</v>
      </c>
      <c r="I2013">
        <v>1276</v>
      </c>
      <c r="J2013">
        <v>1134</v>
      </c>
      <c r="K2013">
        <v>5</v>
      </c>
      <c r="L2013">
        <v>7</v>
      </c>
      <c r="M2013">
        <v>4</v>
      </c>
      <c r="N2013">
        <v>16</v>
      </c>
      <c r="O2013">
        <v>9</v>
      </c>
      <c r="P2013">
        <v>7</v>
      </c>
      <c r="Q2013">
        <v>0</v>
      </c>
      <c r="R2013">
        <v>0</v>
      </c>
      <c r="S2013">
        <v>12</v>
      </c>
      <c r="T2013">
        <v>10</v>
      </c>
      <c r="U2013">
        <v>1238</v>
      </c>
      <c r="V2013">
        <v>1125</v>
      </c>
      <c r="W2013">
        <v>68</v>
      </c>
      <c r="X2013">
        <v>49</v>
      </c>
    </row>
    <row r="2014" spans="1:24" hidden="1" x14ac:dyDescent="0.25">
      <c r="A2014" s="74" t="str">
        <f t="shared" si="31"/>
        <v>38045</v>
      </c>
      <c r="B2014">
        <v>38</v>
      </c>
      <c r="C2014">
        <v>45</v>
      </c>
      <c r="D2014" t="s">
        <v>1410</v>
      </c>
      <c r="E2014" t="s">
        <v>1427</v>
      </c>
      <c r="F2014">
        <v>4046</v>
      </c>
      <c r="G2014">
        <v>2088</v>
      </c>
      <c r="H2014">
        <v>1958</v>
      </c>
      <c r="I2014">
        <v>2043</v>
      </c>
      <c r="J2014">
        <v>1923</v>
      </c>
      <c r="K2014">
        <v>10</v>
      </c>
      <c r="L2014">
        <v>7</v>
      </c>
      <c r="M2014">
        <v>10</v>
      </c>
      <c r="N2014">
        <v>14</v>
      </c>
      <c r="O2014">
        <v>2</v>
      </c>
      <c r="P2014">
        <v>1</v>
      </c>
      <c r="Q2014">
        <v>0</v>
      </c>
      <c r="R2014">
        <v>0</v>
      </c>
      <c r="S2014">
        <v>23</v>
      </c>
      <c r="T2014">
        <v>13</v>
      </c>
      <c r="U2014">
        <v>2056</v>
      </c>
      <c r="V2014">
        <v>1921</v>
      </c>
      <c r="W2014">
        <v>32</v>
      </c>
      <c r="X2014">
        <v>37</v>
      </c>
    </row>
    <row r="2015" spans="1:24" hidden="1" x14ac:dyDescent="0.25">
      <c r="A2015" s="74" t="str">
        <f t="shared" si="31"/>
        <v>38047</v>
      </c>
      <c r="B2015">
        <v>38</v>
      </c>
      <c r="C2015">
        <v>47</v>
      </c>
      <c r="D2015" t="s">
        <v>1410</v>
      </c>
      <c r="E2015" t="s">
        <v>269</v>
      </c>
      <c r="F2015">
        <v>1850</v>
      </c>
      <c r="G2015">
        <v>958</v>
      </c>
      <c r="H2015">
        <v>892</v>
      </c>
      <c r="I2015">
        <v>929</v>
      </c>
      <c r="J2015">
        <v>859</v>
      </c>
      <c r="K2015">
        <v>2</v>
      </c>
      <c r="L2015">
        <v>5</v>
      </c>
      <c r="M2015">
        <v>8</v>
      </c>
      <c r="N2015">
        <v>7</v>
      </c>
      <c r="O2015">
        <v>3</v>
      </c>
      <c r="P2015">
        <v>5</v>
      </c>
      <c r="Q2015">
        <v>0</v>
      </c>
      <c r="R2015">
        <v>0</v>
      </c>
      <c r="S2015">
        <v>16</v>
      </c>
      <c r="T2015">
        <v>16</v>
      </c>
      <c r="U2015">
        <v>945</v>
      </c>
      <c r="V2015">
        <v>857</v>
      </c>
      <c r="W2015">
        <v>13</v>
      </c>
      <c r="X2015">
        <v>35</v>
      </c>
    </row>
    <row r="2016" spans="1:24" hidden="1" x14ac:dyDescent="0.25">
      <c r="A2016" s="74" t="str">
        <f t="shared" si="31"/>
        <v>38049</v>
      </c>
      <c r="B2016">
        <v>38</v>
      </c>
      <c r="C2016">
        <v>49</v>
      </c>
      <c r="D2016" t="s">
        <v>1410</v>
      </c>
      <c r="E2016" t="s">
        <v>643</v>
      </c>
      <c r="F2016">
        <v>5745</v>
      </c>
      <c r="G2016">
        <v>2973</v>
      </c>
      <c r="H2016">
        <v>2772</v>
      </c>
      <c r="I2016">
        <v>2887</v>
      </c>
      <c r="J2016">
        <v>2696</v>
      </c>
      <c r="K2016">
        <v>9</v>
      </c>
      <c r="L2016">
        <v>14</v>
      </c>
      <c r="M2016">
        <v>35</v>
      </c>
      <c r="N2016">
        <v>20</v>
      </c>
      <c r="O2016">
        <v>7</v>
      </c>
      <c r="P2016">
        <v>11</v>
      </c>
      <c r="Q2016">
        <v>0</v>
      </c>
      <c r="R2016">
        <v>0</v>
      </c>
      <c r="S2016">
        <v>35</v>
      </c>
      <c r="T2016">
        <v>31</v>
      </c>
      <c r="U2016">
        <v>2915</v>
      </c>
      <c r="V2016">
        <v>2716</v>
      </c>
      <c r="W2016">
        <v>58</v>
      </c>
      <c r="X2016">
        <v>56</v>
      </c>
    </row>
    <row r="2017" spans="1:24" hidden="1" x14ac:dyDescent="0.25">
      <c r="A2017" s="74" t="str">
        <f t="shared" si="31"/>
        <v>38051</v>
      </c>
      <c r="B2017">
        <v>38</v>
      </c>
      <c r="C2017">
        <v>51</v>
      </c>
      <c r="D2017" t="s">
        <v>1410</v>
      </c>
      <c r="E2017" t="s">
        <v>534</v>
      </c>
      <c r="F2017">
        <v>2497</v>
      </c>
      <c r="G2017">
        <v>1227</v>
      </c>
      <c r="H2017">
        <v>1270</v>
      </c>
      <c r="I2017">
        <v>1197</v>
      </c>
      <c r="J2017">
        <v>1214</v>
      </c>
      <c r="K2017">
        <v>6</v>
      </c>
      <c r="L2017">
        <v>14</v>
      </c>
      <c r="M2017">
        <v>9</v>
      </c>
      <c r="N2017">
        <v>10</v>
      </c>
      <c r="O2017">
        <v>4</v>
      </c>
      <c r="P2017">
        <v>20</v>
      </c>
      <c r="Q2017">
        <v>0</v>
      </c>
      <c r="R2017">
        <v>0</v>
      </c>
      <c r="S2017">
        <v>11</v>
      </c>
      <c r="T2017">
        <v>12</v>
      </c>
      <c r="U2017">
        <v>1189</v>
      </c>
      <c r="V2017">
        <v>1243</v>
      </c>
      <c r="W2017">
        <v>38</v>
      </c>
      <c r="X2017">
        <v>27</v>
      </c>
    </row>
    <row r="2018" spans="1:24" hidden="1" x14ac:dyDescent="0.25">
      <c r="A2018" s="74" t="str">
        <f t="shared" si="31"/>
        <v>38053</v>
      </c>
      <c r="B2018">
        <v>38</v>
      </c>
      <c r="C2018">
        <v>53</v>
      </c>
      <c r="D2018" t="s">
        <v>1410</v>
      </c>
      <c r="E2018" t="s">
        <v>1428</v>
      </c>
      <c r="F2018">
        <v>15024</v>
      </c>
      <c r="G2018">
        <v>8049</v>
      </c>
      <c r="H2018">
        <v>6975</v>
      </c>
      <c r="I2018">
        <v>6857</v>
      </c>
      <c r="J2018">
        <v>5796</v>
      </c>
      <c r="K2018">
        <v>196</v>
      </c>
      <c r="L2018">
        <v>125</v>
      </c>
      <c r="M2018">
        <v>654</v>
      </c>
      <c r="N2018">
        <v>707</v>
      </c>
      <c r="O2018">
        <v>70</v>
      </c>
      <c r="P2018">
        <v>77</v>
      </c>
      <c r="Q2018">
        <v>21</v>
      </c>
      <c r="R2018">
        <v>11</v>
      </c>
      <c r="S2018">
        <v>251</v>
      </c>
      <c r="T2018">
        <v>259</v>
      </c>
      <c r="U2018">
        <v>7236</v>
      </c>
      <c r="V2018">
        <v>6330</v>
      </c>
      <c r="W2018">
        <v>813</v>
      </c>
      <c r="X2018">
        <v>645</v>
      </c>
    </row>
    <row r="2019" spans="1:24" hidden="1" x14ac:dyDescent="0.25">
      <c r="A2019" s="74" t="str">
        <f t="shared" si="31"/>
        <v>38055</v>
      </c>
      <c r="B2019">
        <v>38</v>
      </c>
      <c r="C2019">
        <v>55</v>
      </c>
      <c r="D2019" t="s">
        <v>1410</v>
      </c>
      <c r="E2019" t="s">
        <v>644</v>
      </c>
      <c r="F2019">
        <v>9450</v>
      </c>
      <c r="G2019">
        <v>4795</v>
      </c>
      <c r="H2019">
        <v>4655</v>
      </c>
      <c r="I2019">
        <v>4313</v>
      </c>
      <c r="J2019">
        <v>4150</v>
      </c>
      <c r="K2019">
        <v>32</v>
      </c>
      <c r="L2019">
        <v>13</v>
      </c>
      <c r="M2019">
        <v>350</v>
      </c>
      <c r="N2019">
        <v>365</v>
      </c>
      <c r="O2019">
        <v>16</v>
      </c>
      <c r="P2019">
        <v>12</v>
      </c>
      <c r="Q2019">
        <v>6</v>
      </c>
      <c r="R2019">
        <v>2</v>
      </c>
      <c r="S2019">
        <v>78</v>
      </c>
      <c r="T2019">
        <v>113</v>
      </c>
      <c r="U2019">
        <v>4664</v>
      </c>
      <c r="V2019">
        <v>4543</v>
      </c>
      <c r="W2019">
        <v>131</v>
      </c>
      <c r="X2019">
        <v>112</v>
      </c>
    </row>
    <row r="2020" spans="1:24" hidden="1" x14ac:dyDescent="0.25">
      <c r="A2020" s="74" t="str">
        <f t="shared" si="31"/>
        <v>38057</v>
      </c>
      <c r="B2020">
        <v>38</v>
      </c>
      <c r="C2020">
        <v>57</v>
      </c>
      <c r="D2020" t="s">
        <v>1410</v>
      </c>
      <c r="E2020" t="s">
        <v>649</v>
      </c>
      <c r="F2020">
        <v>8187</v>
      </c>
      <c r="G2020">
        <v>4212</v>
      </c>
      <c r="H2020">
        <v>3975</v>
      </c>
      <c r="I2020">
        <v>3981</v>
      </c>
      <c r="J2020">
        <v>3728</v>
      </c>
      <c r="K2020">
        <v>39</v>
      </c>
      <c r="L2020">
        <v>16</v>
      </c>
      <c r="M2020">
        <v>103</v>
      </c>
      <c r="N2020">
        <v>132</v>
      </c>
      <c r="O2020">
        <v>9</v>
      </c>
      <c r="P2020">
        <v>34</v>
      </c>
      <c r="Q2020">
        <v>2</v>
      </c>
      <c r="R2020">
        <v>4</v>
      </c>
      <c r="S2020">
        <v>78</v>
      </c>
      <c r="T2020">
        <v>61</v>
      </c>
      <c r="U2020">
        <v>4095</v>
      </c>
      <c r="V2020">
        <v>3845</v>
      </c>
      <c r="W2020">
        <v>117</v>
      </c>
      <c r="X2020">
        <v>130</v>
      </c>
    </row>
    <row r="2021" spans="1:24" hidden="1" x14ac:dyDescent="0.25">
      <c r="A2021" s="74" t="str">
        <f t="shared" si="31"/>
        <v>38059</v>
      </c>
      <c r="B2021">
        <v>38</v>
      </c>
      <c r="C2021">
        <v>59</v>
      </c>
      <c r="D2021" t="s">
        <v>1410</v>
      </c>
      <c r="E2021" t="s">
        <v>787</v>
      </c>
      <c r="F2021">
        <v>31364</v>
      </c>
      <c r="G2021">
        <v>15852</v>
      </c>
      <c r="H2021">
        <v>15512</v>
      </c>
      <c r="I2021">
        <v>14645</v>
      </c>
      <c r="J2021">
        <v>14262</v>
      </c>
      <c r="K2021">
        <v>220</v>
      </c>
      <c r="L2021">
        <v>196</v>
      </c>
      <c r="M2021">
        <v>561</v>
      </c>
      <c r="N2021">
        <v>630</v>
      </c>
      <c r="O2021">
        <v>65</v>
      </c>
      <c r="P2021">
        <v>82</v>
      </c>
      <c r="Q2021">
        <v>14</v>
      </c>
      <c r="R2021">
        <v>14</v>
      </c>
      <c r="S2021">
        <v>347</v>
      </c>
      <c r="T2021">
        <v>328</v>
      </c>
      <c r="U2021">
        <v>15024</v>
      </c>
      <c r="V2021">
        <v>15048</v>
      </c>
      <c r="W2021">
        <v>828</v>
      </c>
      <c r="X2021">
        <v>464</v>
      </c>
    </row>
    <row r="2022" spans="1:24" hidden="1" x14ac:dyDescent="0.25">
      <c r="A2022" s="74" t="str">
        <f t="shared" si="31"/>
        <v>38061</v>
      </c>
      <c r="B2022">
        <v>38</v>
      </c>
      <c r="C2022">
        <v>61</v>
      </c>
      <c r="D2022" t="s">
        <v>1410</v>
      </c>
      <c r="E2022" t="s">
        <v>1429</v>
      </c>
      <c r="F2022">
        <v>10545</v>
      </c>
      <c r="G2022">
        <v>5677</v>
      </c>
      <c r="H2022">
        <v>4868</v>
      </c>
      <c r="I2022">
        <v>3840</v>
      </c>
      <c r="J2022">
        <v>2962</v>
      </c>
      <c r="K2022">
        <v>115</v>
      </c>
      <c r="L2022">
        <v>75</v>
      </c>
      <c r="M2022">
        <v>1544</v>
      </c>
      <c r="N2022">
        <v>1632</v>
      </c>
      <c r="O2022">
        <v>16</v>
      </c>
      <c r="P2022">
        <v>23</v>
      </c>
      <c r="Q2022">
        <v>4</v>
      </c>
      <c r="R2022">
        <v>0</v>
      </c>
      <c r="S2022">
        <v>158</v>
      </c>
      <c r="T2022">
        <v>176</v>
      </c>
      <c r="U2022">
        <v>5136</v>
      </c>
      <c r="V2022">
        <v>4466</v>
      </c>
      <c r="W2022">
        <v>541</v>
      </c>
      <c r="X2022">
        <v>402</v>
      </c>
    </row>
    <row r="2023" spans="1:24" hidden="1" x14ac:dyDescent="0.25">
      <c r="A2023" s="74" t="str">
        <f t="shared" si="31"/>
        <v>38063</v>
      </c>
      <c r="B2023">
        <v>38</v>
      </c>
      <c r="C2023">
        <v>63</v>
      </c>
      <c r="D2023" t="s">
        <v>1410</v>
      </c>
      <c r="E2023" t="s">
        <v>861</v>
      </c>
      <c r="F2023">
        <v>2879</v>
      </c>
      <c r="G2023">
        <v>1467</v>
      </c>
      <c r="H2023">
        <v>1412</v>
      </c>
      <c r="I2023">
        <v>1397</v>
      </c>
      <c r="J2023">
        <v>1338</v>
      </c>
      <c r="K2023">
        <v>18</v>
      </c>
      <c r="L2023">
        <v>8</v>
      </c>
      <c r="M2023">
        <v>29</v>
      </c>
      <c r="N2023">
        <v>24</v>
      </c>
      <c r="O2023">
        <v>4</v>
      </c>
      <c r="P2023">
        <v>3</v>
      </c>
      <c r="Q2023">
        <v>0</v>
      </c>
      <c r="R2023">
        <v>1</v>
      </c>
      <c r="S2023">
        <v>19</v>
      </c>
      <c r="T2023">
        <v>38</v>
      </c>
      <c r="U2023">
        <v>1392</v>
      </c>
      <c r="V2023">
        <v>1354</v>
      </c>
      <c r="W2023">
        <v>75</v>
      </c>
      <c r="X2023">
        <v>58</v>
      </c>
    </row>
    <row r="2024" spans="1:24" hidden="1" x14ac:dyDescent="0.25">
      <c r="A2024" s="74" t="str">
        <f t="shared" si="31"/>
        <v>38065</v>
      </c>
      <c r="B2024">
        <v>38</v>
      </c>
      <c r="C2024">
        <v>65</v>
      </c>
      <c r="D2024" t="s">
        <v>1410</v>
      </c>
      <c r="E2024" t="s">
        <v>1430</v>
      </c>
      <c r="F2024">
        <v>1959</v>
      </c>
      <c r="G2024">
        <v>1017</v>
      </c>
      <c r="H2024">
        <v>942</v>
      </c>
      <c r="I2024">
        <v>974</v>
      </c>
      <c r="J2024">
        <v>890</v>
      </c>
      <c r="K2024">
        <v>4</v>
      </c>
      <c r="L2024">
        <v>4</v>
      </c>
      <c r="M2024">
        <v>26</v>
      </c>
      <c r="N2024">
        <v>34</v>
      </c>
      <c r="O2024">
        <v>1</v>
      </c>
      <c r="P2024">
        <v>4</v>
      </c>
      <c r="Q2024">
        <v>0</v>
      </c>
      <c r="R2024">
        <v>0</v>
      </c>
      <c r="S2024">
        <v>12</v>
      </c>
      <c r="T2024">
        <v>10</v>
      </c>
      <c r="U2024">
        <v>990</v>
      </c>
      <c r="V2024">
        <v>929</v>
      </c>
      <c r="W2024">
        <v>27</v>
      </c>
      <c r="X2024">
        <v>13</v>
      </c>
    </row>
    <row r="2025" spans="1:24" hidden="1" x14ac:dyDescent="0.25">
      <c r="A2025" s="74" t="str">
        <f t="shared" si="31"/>
        <v>38067</v>
      </c>
      <c r="B2025">
        <v>38</v>
      </c>
      <c r="C2025">
        <v>67</v>
      </c>
      <c r="D2025" t="s">
        <v>1410</v>
      </c>
      <c r="E2025" t="s">
        <v>1431</v>
      </c>
      <c r="F2025">
        <v>6801</v>
      </c>
      <c r="G2025">
        <v>3622</v>
      </c>
      <c r="H2025">
        <v>3179</v>
      </c>
      <c r="I2025">
        <v>3343</v>
      </c>
      <c r="J2025">
        <v>3034</v>
      </c>
      <c r="K2025">
        <v>29</v>
      </c>
      <c r="L2025">
        <v>18</v>
      </c>
      <c r="M2025">
        <v>78</v>
      </c>
      <c r="N2025">
        <v>68</v>
      </c>
      <c r="O2025">
        <v>10</v>
      </c>
      <c r="P2025">
        <v>17</v>
      </c>
      <c r="Q2025">
        <v>1</v>
      </c>
      <c r="R2025">
        <v>0</v>
      </c>
      <c r="S2025">
        <v>161</v>
      </c>
      <c r="T2025">
        <v>42</v>
      </c>
      <c r="U2025">
        <v>3488</v>
      </c>
      <c r="V2025">
        <v>3081</v>
      </c>
      <c r="W2025">
        <v>134</v>
      </c>
      <c r="X2025">
        <v>98</v>
      </c>
    </row>
    <row r="2026" spans="1:24" hidden="1" x14ac:dyDescent="0.25">
      <c r="A2026" s="74" t="str">
        <f t="shared" si="31"/>
        <v>38069</v>
      </c>
      <c r="B2026">
        <v>38</v>
      </c>
      <c r="C2026">
        <v>69</v>
      </c>
      <c r="D2026" t="s">
        <v>1410</v>
      </c>
      <c r="E2026" t="s">
        <v>543</v>
      </c>
      <c r="F2026">
        <v>3975</v>
      </c>
      <c r="G2026">
        <v>2021</v>
      </c>
      <c r="H2026">
        <v>1954</v>
      </c>
      <c r="I2026">
        <v>1844</v>
      </c>
      <c r="J2026">
        <v>1820</v>
      </c>
      <c r="K2026">
        <v>19</v>
      </c>
      <c r="L2026">
        <v>17</v>
      </c>
      <c r="M2026">
        <v>121</v>
      </c>
      <c r="N2026">
        <v>84</v>
      </c>
      <c r="O2026">
        <v>2</v>
      </c>
      <c r="P2026">
        <v>7</v>
      </c>
      <c r="Q2026">
        <v>0</v>
      </c>
      <c r="R2026">
        <v>1</v>
      </c>
      <c r="S2026">
        <v>35</v>
      </c>
      <c r="T2026">
        <v>25</v>
      </c>
      <c r="U2026">
        <v>1976</v>
      </c>
      <c r="V2026">
        <v>1919</v>
      </c>
      <c r="W2026">
        <v>45</v>
      </c>
      <c r="X2026">
        <v>35</v>
      </c>
    </row>
    <row r="2027" spans="1:24" hidden="1" x14ac:dyDescent="0.25">
      <c r="A2027" s="74" t="str">
        <f t="shared" si="31"/>
        <v>38071</v>
      </c>
      <c r="B2027">
        <v>38</v>
      </c>
      <c r="C2027">
        <v>71</v>
      </c>
      <c r="D2027" t="s">
        <v>1410</v>
      </c>
      <c r="E2027" t="s">
        <v>1085</v>
      </c>
      <c r="F2027">
        <v>11519</v>
      </c>
      <c r="G2027">
        <v>5879</v>
      </c>
      <c r="H2027">
        <v>5640</v>
      </c>
      <c r="I2027">
        <v>4897</v>
      </c>
      <c r="J2027">
        <v>4742</v>
      </c>
      <c r="K2027">
        <v>118</v>
      </c>
      <c r="L2027">
        <v>34</v>
      </c>
      <c r="M2027">
        <v>594</v>
      </c>
      <c r="N2027">
        <v>618</v>
      </c>
      <c r="O2027">
        <v>96</v>
      </c>
      <c r="P2027">
        <v>40</v>
      </c>
      <c r="Q2027">
        <v>2</v>
      </c>
      <c r="R2027">
        <v>1</v>
      </c>
      <c r="S2027">
        <v>172</v>
      </c>
      <c r="T2027">
        <v>205</v>
      </c>
      <c r="U2027">
        <v>5680</v>
      </c>
      <c r="V2027">
        <v>5469</v>
      </c>
      <c r="W2027">
        <v>199</v>
      </c>
      <c r="X2027">
        <v>171</v>
      </c>
    </row>
    <row r="2028" spans="1:24" hidden="1" x14ac:dyDescent="0.25">
      <c r="A2028" s="74" t="str">
        <f t="shared" si="31"/>
        <v>38073</v>
      </c>
      <c r="B2028">
        <v>38</v>
      </c>
      <c r="C2028">
        <v>73</v>
      </c>
      <c r="D2028" t="s">
        <v>1410</v>
      </c>
      <c r="E2028" t="s">
        <v>1432</v>
      </c>
      <c r="F2028">
        <v>5218</v>
      </c>
      <c r="G2028">
        <v>2707</v>
      </c>
      <c r="H2028">
        <v>2511</v>
      </c>
      <c r="I2028">
        <v>2596</v>
      </c>
      <c r="J2028">
        <v>2387</v>
      </c>
      <c r="K2028">
        <v>32</v>
      </c>
      <c r="L2028">
        <v>12</v>
      </c>
      <c r="M2028">
        <v>24</v>
      </c>
      <c r="N2028">
        <v>21</v>
      </c>
      <c r="O2028">
        <v>11</v>
      </c>
      <c r="P2028">
        <v>47</v>
      </c>
      <c r="Q2028">
        <v>1</v>
      </c>
      <c r="R2028">
        <v>0</v>
      </c>
      <c r="S2028">
        <v>43</v>
      </c>
      <c r="T2028">
        <v>44</v>
      </c>
      <c r="U2028">
        <v>2631</v>
      </c>
      <c r="V2028">
        <v>2456</v>
      </c>
      <c r="W2028">
        <v>76</v>
      </c>
      <c r="X2028">
        <v>55</v>
      </c>
    </row>
    <row r="2029" spans="1:24" hidden="1" x14ac:dyDescent="0.25">
      <c r="A2029" s="74" t="str">
        <f t="shared" si="31"/>
        <v>38075</v>
      </c>
      <c r="B2029">
        <v>38</v>
      </c>
      <c r="C2029">
        <v>75</v>
      </c>
      <c r="D2029" t="s">
        <v>1410</v>
      </c>
      <c r="E2029" t="s">
        <v>1088</v>
      </c>
      <c r="F2029">
        <v>2327</v>
      </c>
      <c r="G2029">
        <v>1221</v>
      </c>
      <c r="H2029">
        <v>1106</v>
      </c>
      <c r="I2029">
        <v>1178</v>
      </c>
      <c r="J2029">
        <v>1069</v>
      </c>
      <c r="K2029">
        <v>6</v>
      </c>
      <c r="L2029">
        <v>3</v>
      </c>
      <c r="M2029">
        <v>12</v>
      </c>
      <c r="N2029">
        <v>9</v>
      </c>
      <c r="O2029">
        <v>2</v>
      </c>
      <c r="P2029">
        <v>5</v>
      </c>
      <c r="Q2029">
        <v>0</v>
      </c>
      <c r="R2029">
        <v>5</v>
      </c>
      <c r="S2029">
        <v>23</v>
      </c>
      <c r="T2029">
        <v>15</v>
      </c>
      <c r="U2029">
        <v>1184</v>
      </c>
      <c r="V2029">
        <v>1079</v>
      </c>
      <c r="W2029">
        <v>37</v>
      </c>
      <c r="X2029">
        <v>27</v>
      </c>
    </row>
    <row r="2030" spans="1:24" hidden="1" x14ac:dyDescent="0.25">
      <c r="A2030" s="74" t="str">
        <f t="shared" si="31"/>
        <v>38077</v>
      </c>
      <c r="B2030">
        <v>38</v>
      </c>
      <c r="C2030">
        <v>77</v>
      </c>
      <c r="D2030" t="s">
        <v>1410</v>
      </c>
      <c r="E2030" t="s">
        <v>654</v>
      </c>
      <c r="F2030">
        <v>16177</v>
      </c>
      <c r="G2030">
        <v>8349</v>
      </c>
      <c r="H2030">
        <v>7828</v>
      </c>
      <c r="I2030">
        <v>7825</v>
      </c>
      <c r="J2030">
        <v>7244</v>
      </c>
      <c r="K2030">
        <v>119</v>
      </c>
      <c r="L2030">
        <v>63</v>
      </c>
      <c r="M2030">
        <v>212</v>
      </c>
      <c r="N2030">
        <v>288</v>
      </c>
      <c r="O2030">
        <v>48</v>
      </c>
      <c r="P2030">
        <v>55</v>
      </c>
      <c r="Q2030">
        <v>5</v>
      </c>
      <c r="R2030">
        <v>3</v>
      </c>
      <c r="S2030">
        <v>140</v>
      </c>
      <c r="T2030">
        <v>175</v>
      </c>
      <c r="U2030">
        <v>8052</v>
      </c>
      <c r="V2030">
        <v>7548</v>
      </c>
      <c r="W2030">
        <v>297</v>
      </c>
      <c r="X2030">
        <v>280</v>
      </c>
    </row>
    <row r="2031" spans="1:24" hidden="1" x14ac:dyDescent="0.25">
      <c r="A2031" s="74" t="str">
        <f t="shared" si="31"/>
        <v>38079</v>
      </c>
      <c r="B2031">
        <v>38</v>
      </c>
      <c r="C2031">
        <v>79</v>
      </c>
      <c r="D2031" t="s">
        <v>1410</v>
      </c>
      <c r="E2031" t="s">
        <v>1433</v>
      </c>
      <c r="F2031">
        <v>14176</v>
      </c>
      <c r="G2031">
        <v>7073</v>
      </c>
      <c r="H2031">
        <v>7103</v>
      </c>
      <c r="I2031">
        <v>1339</v>
      </c>
      <c r="J2031">
        <v>1268</v>
      </c>
      <c r="K2031">
        <v>43</v>
      </c>
      <c r="L2031">
        <v>23</v>
      </c>
      <c r="M2031">
        <v>5465</v>
      </c>
      <c r="N2031">
        <v>5594</v>
      </c>
      <c r="O2031">
        <v>14</v>
      </c>
      <c r="P2031">
        <v>12</v>
      </c>
      <c r="Q2031">
        <v>0</v>
      </c>
      <c r="R2031">
        <v>1</v>
      </c>
      <c r="S2031">
        <v>212</v>
      </c>
      <c r="T2031">
        <v>205</v>
      </c>
      <c r="U2031">
        <v>6924</v>
      </c>
      <c r="V2031">
        <v>6959</v>
      </c>
      <c r="W2031">
        <v>149</v>
      </c>
      <c r="X2031">
        <v>144</v>
      </c>
    </row>
    <row r="2032" spans="1:24" hidden="1" x14ac:dyDescent="0.25">
      <c r="A2032" s="74" t="str">
        <f t="shared" si="31"/>
        <v>38081</v>
      </c>
      <c r="B2032">
        <v>38</v>
      </c>
      <c r="C2032">
        <v>81</v>
      </c>
      <c r="D2032" t="s">
        <v>1410</v>
      </c>
      <c r="E2032" t="s">
        <v>1434</v>
      </c>
      <c r="F2032">
        <v>3898</v>
      </c>
      <c r="G2032">
        <v>2078</v>
      </c>
      <c r="H2032">
        <v>1820</v>
      </c>
      <c r="I2032">
        <v>1916</v>
      </c>
      <c r="J2032">
        <v>1729</v>
      </c>
      <c r="K2032">
        <v>59</v>
      </c>
      <c r="L2032">
        <v>12</v>
      </c>
      <c r="M2032">
        <v>35</v>
      </c>
      <c r="N2032">
        <v>25</v>
      </c>
      <c r="O2032">
        <v>22</v>
      </c>
      <c r="P2032">
        <v>14</v>
      </c>
      <c r="Q2032">
        <v>2</v>
      </c>
      <c r="R2032">
        <v>3</v>
      </c>
      <c r="S2032">
        <v>44</v>
      </c>
      <c r="T2032">
        <v>37</v>
      </c>
      <c r="U2032">
        <v>2003</v>
      </c>
      <c r="V2032">
        <v>1764</v>
      </c>
      <c r="W2032">
        <v>75</v>
      </c>
      <c r="X2032">
        <v>56</v>
      </c>
    </row>
    <row r="2033" spans="1:24" hidden="1" x14ac:dyDescent="0.25">
      <c r="A2033" s="74" t="str">
        <f t="shared" si="31"/>
        <v>38083</v>
      </c>
      <c r="B2033">
        <v>38</v>
      </c>
      <c r="C2033">
        <v>83</v>
      </c>
      <c r="D2033" t="s">
        <v>1410</v>
      </c>
      <c r="E2033" t="s">
        <v>806</v>
      </c>
      <c r="F2033">
        <v>1315</v>
      </c>
      <c r="G2033">
        <v>663</v>
      </c>
      <c r="H2033">
        <v>652</v>
      </c>
      <c r="I2033">
        <v>640</v>
      </c>
      <c r="J2033">
        <v>622</v>
      </c>
      <c r="K2033">
        <v>2</v>
      </c>
      <c r="L2033">
        <v>2</v>
      </c>
      <c r="M2033">
        <v>9</v>
      </c>
      <c r="N2033">
        <v>11</v>
      </c>
      <c r="O2033">
        <v>0</v>
      </c>
      <c r="P2033">
        <v>4</v>
      </c>
      <c r="Q2033">
        <v>1</v>
      </c>
      <c r="R2033">
        <v>0</v>
      </c>
      <c r="S2033">
        <v>11</v>
      </c>
      <c r="T2033">
        <v>13</v>
      </c>
      <c r="U2033">
        <v>654</v>
      </c>
      <c r="V2033">
        <v>643</v>
      </c>
      <c r="W2033">
        <v>9</v>
      </c>
      <c r="X2033">
        <v>9</v>
      </c>
    </row>
    <row r="2034" spans="1:24" hidden="1" x14ac:dyDescent="0.25">
      <c r="A2034" s="74" t="str">
        <f t="shared" si="31"/>
        <v>38085</v>
      </c>
      <c r="B2034">
        <v>38</v>
      </c>
      <c r="C2034">
        <v>85</v>
      </c>
      <c r="D2034" t="s">
        <v>1410</v>
      </c>
      <c r="E2034" t="s">
        <v>746</v>
      </c>
      <c r="F2034">
        <v>4230</v>
      </c>
      <c r="G2034">
        <v>2118</v>
      </c>
      <c r="H2034">
        <v>2112</v>
      </c>
      <c r="I2034">
        <v>321</v>
      </c>
      <c r="J2034">
        <v>254</v>
      </c>
      <c r="K2034">
        <v>14</v>
      </c>
      <c r="L2034">
        <v>17</v>
      </c>
      <c r="M2034">
        <v>1693</v>
      </c>
      <c r="N2034">
        <v>1752</v>
      </c>
      <c r="O2034">
        <v>4</v>
      </c>
      <c r="P2034">
        <v>4</v>
      </c>
      <c r="Q2034">
        <v>0</v>
      </c>
      <c r="R2034">
        <v>1</v>
      </c>
      <c r="S2034">
        <v>86</v>
      </c>
      <c r="T2034">
        <v>84</v>
      </c>
      <c r="U2034">
        <v>2015</v>
      </c>
      <c r="V2034">
        <v>1999</v>
      </c>
      <c r="W2034">
        <v>103</v>
      </c>
      <c r="X2034">
        <v>113</v>
      </c>
    </row>
    <row r="2035" spans="1:24" hidden="1" x14ac:dyDescent="0.25">
      <c r="A2035" s="74" t="str">
        <f t="shared" si="31"/>
        <v>38087</v>
      </c>
      <c r="B2035">
        <v>38</v>
      </c>
      <c r="C2035">
        <v>87</v>
      </c>
      <c r="D2035" t="s">
        <v>1410</v>
      </c>
      <c r="E2035" t="s">
        <v>1435</v>
      </c>
      <c r="F2035">
        <v>750</v>
      </c>
      <c r="G2035">
        <v>390</v>
      </c>
      <c r="H2035">
        <v>360</v>
      </c>
      <c r="I2035">
        <v>366</v>
      </c>
      <c r="J2035">
        <v>349</v>
      </c>
      <c r="K2035">
        <v>5</v>
      </c>
      <c r="L2035">
        <v>3</v>
      </c>
      <c r="M2035">
        <v>17</v>
      </c>
      <c r="N2035">
        <v>5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363</v>
      </c>
      <c r="V2035">
        <v>356</v>
      </c>
      <c r="W2035">
        <v>27</v>
      </c>
      <c r="X2035">
        <v>4</v>
      </c>
    </row>
    <row r="2036" spans="1:24" hidden="1" x14ac:dyDescent="0.25">
      <c r="A2036" s="74" t="str">
        <f t="shared" si="31"/>
        <v>38089</v>
      </c>
      <c r="B2036">
        <v>38</v>
      </c>
      <c r="C2036">
        <v>89</v>
      </c>
      <c r="D2036" t="s">
        <v>1410</v>
      </c>
      <c r="E2036" t="s">
        <v>658</v>
      </c>
      <c r="F2036">
        <v>31489</v>
      </c>
      <c r="G2036">
        <v>16274</v>
      </c>
      <c r="H2036">
        <v>15215</v>
      </c>
      <c r="I2036">
        <v>14889</v>
      </c>
      <c r="J2036">
        <v>13982</v>
      </c>
      <c r="K2036">
        <v>576</v>
      </c>
      <c r="L2036">
        <v>361</v>
      </c>
      <c r="M2036">
        <v>290</v>
      </c>
      <c r="N2036">
        <v>253</v>
      </c>
      <c r="O2036">
        <v>192</v>
      </c>
      <c r="P2036">
        <v>298</v>
      </c>
      <c r="Q2036">
        <v>9</v>
      </c>
      <c r="R2036">
        <v>16</v>
      </c>
      <c r="S2036">
        <v>318</v>
      </c>
      <c r="T2036">
        <v>305</v>
      </c>
      <c r="U2036">
        <v>15277</v>
      </c>
      <c r="V2036">
        <v>14421</v>
      </c>
      <c r="W2036">
        <v>997</v>
      </c>
      <c r="X2036">
        <v>794</v>
      </c>
    </row>
    <row r="2037" spans="1:24" hidden="1" x14ac:dyDescent="0.25">
      <c r="A2037" s="74" t="str">
        <f t="shared" si="31"/>
        <v>38091</v>
      </c>
      <c r="B2037">
        <v>38</v>
      </c>
      <c r="C2037">
        <v>91</v>
      </c>
      <c r="D2037" t="s">
        <v>1410</v>
      </c>
      <c r="E2037" t="s">
        <v>1095</v>
      </c>
      <c r="F2037">
        <v>1890</v>
      </c>
      <c r="G2037">
        <v>976</v>
      </c>
      <c r="H2037">
        <v>914</v>
      </c>
      <c r="I2037">
        <v>945</v>
      </c>
      <c r="J2037">
        <v>885</v>
      </c>
      <c r="K2037">
        <v>6</v>
      </c>
      <c r="L2037">
        <v>5</v>
      </c>
      <c r="M2037">
        <v>15</v>
      </c>
      <c r="N2037">
        <v>9</v>
      </c>
      <c r="O2037">
        <v>2</v>
      </c>
      <c r="P2037">
        <v>2</v>
      </c>
      <c r="Q2037">
        <v>0</v>
      </c>
      <c r="R2037">
        <v>0</v>
      </c>
      <c r="S2037">
        <v>8</v>
      </c>
      <c r="T2037">
        <v>13</v>
      </c>
      <c r="U2037">
        <v>959</v>
      </c>
      <c r="V2037">
        <v>889</v>
      </c>
      <c r="W2037">
        <v>17</v>
      </c>
      <c r="X2037">
        <v>25</v>
      </c>
    </row>
    <row r="2038" spans="1:24" hidden="1" x14ac:dyDescent="0.25">
      <c r="A2038" s="74" t="str">
        <f t="shared" si="31"/>
        <v>38093</v>
      </c>
      <c r="B2038">
        <v>38</v>
      </c>
      <c r="C2038">
        <v>93</v>
      </c>
      <c r="D2038" t="s">
        <v>1410</v>
      </c>
      <c r="E2038" t="s">
        <v>1436</v>
      </c>
      <c r="F2038">
        <v>20704</v>
      </c>
      <c r="G2038">
        <v>10599</v>
      </c>
      <c r="H2038">
        <v>10105</v>
      </c>
      <c r="I2038">
        <v>9817</v>
      </c>
      <c r="J2038">
        <v>9591</v>
      </c>
      <c r="K2038">
        <v>247</v>
      </c>
      <c r="L2038">
        <v>126</v>
      </c>
      <c r="M2038">
        <v>248</v>
      </c>
      <c r="N2038">
        <v>134</v>
      </c>
      <c r="O2038">
        <v>112</v>
      </c>
      <c r="P2038">
        <v>69</v>
      </c>
      <c r="Q2038">
        <v>8</v>
      </c>
      <c r="R2038">
        <v>10</v>
      </c>
      <c r="S2038">
        <v>167</v>
      </c>
      <c r="T2038">
        <v>175</v>
      </c>
      <c r="U2038">
        <v>10313</v>
      </c>
      <c r="V2038">
        <v>9850</v>
      </c>
      <c r="W2038">
        <v>286</v>
      </c>
      <c r="X2038">
        <v>255</v>
      </c>
    </row>
    <row r="2039" spans="1:24" hidden="1" x14ac:dyDescent="0.25">
      <c r="A2039" s="74" t="str">
        <f t="shared" si="31"/>
        <v>38095</v>
      </c>
      <c r="B2039">
        <v>38</v>
      </c>
      <c r="C2039">
        <v>95</v>
      </c>
      <c r="D2039" t="s">
        <v>1410</v>
      </c>
      <c r="E2039" t="s">
        <v>1437</v>
      </c>
      <c r="F2039">
        <v>2189</v>
      </c>
      <c r="G2039">
        <v>1114</v>
      </c>
      <c r="H2039">
        <v>1075</v>
      </c>
      <c r="I2039">
        <v>1036</v>
      </c>
      <c r="J2039">
        <v>997</v>
      </c>
      <c r="K2039">
        <v>6</v>
      </c>
      <c r="L2039">
        <v>2</v>
      </c>
      <c r="M2039">
        <v>57</v>
      </c>
      <c r="N2039">
        <v>55</v>
      </c>
      <c r="O2039">
        <v>2</v>
      </c>
      <c r="P2039">
        <v>1</v>
      </c>
      <c r="Q2039">
        <v>0</v>
      </c>
      <c r="R2039">
        <v>0</v>
      </c>
      <c r="S2039">
        <v>13</v>
      </c>
      <c r="T2039">
        <v>20</v>
      </c>
      <c r="U2039">
        <v>1079</v>
      </c>
      <c r="V2039">
        <v>1051</v>
      </c>
      <c r="W2039">
        <v>35</v>
      </c>
      <c r="X2039">
        <v>24</v>
      </c>
    </row>
    <row r="2040" spans="1:24" hidden="1" x14ac:dyDescent="0.25">
      <c r="A2040" s="74" t="str">
        <f t="shared" si="31"/>
        <v>38097</v>
      </c>
      <c r="B2040">
        <v>38</v>
      </c>
      <c r="C2040">
        <v>97</v>
      </c>
      <c r="D2040" t="s">
        <v>1410</v>
      </c>
      <c r="E2040" t="s">
        <v>1438</v>
      </c>
      <c r="F2040">
        <v>8036</v>
      </c>
      <c r="G2040">
        <v>4095</v>
      </c>
      <c r="H2040">
        <v>3941</v>
      </c>
      <c r="I2040">
        <v>3882</v>
      </c>
      <c r="J2040">
        <v>3738</v>
      </c>
      <c r="K2040">
        <v>55</v>
      </c>
      <c r="L2040">
        <v>14</v>
      </c>
      <c r="M2040">
        <v>60</v>
      </c>
      <c r="N2040">
        <v>63</v>
      </c>
      <c r="O2040">
        <v>10</v>
      </c>
      <c r="P2040">
        <v>40</v>
      </c>
      <c r="Q2040">
        <v>1</v>
      </c>
      <c r="R2040">
        <v>0</v>
      </c>
      <c r="S2040">
        <v>87</v>
      </c>
      <c r="T2040">
        <v>86</v>
      </c>
      <c r="U2040">
        <v>3936</v>
      </c>
      <c r="V2040">
        <v>3802</v>
      </c>
      <c r="W2040">
        <v>159</v>
      </c>
      <c r="X2040">
        <v>139</v>
      </c>
    </row>
    <row r="2041" spans="1:24" hidden="1" x14ac:dyDescent="0.25">
      <c r="A2041" s="74" t="str">
        <f t="shared" si="31"/>
        <v>38099</v>
      </c>
      <c r="B2041">
        <v>38</v>
      </c>
      <c r="C2041">
        <v>99</v>
      </c>
      <c r="D2041" t="s">
        <v>1410</v>
      </c>
      <c r="E2041" t="s">
        <v>1439</v>
      </c>
      <c r="F2041">
        <v>10641</v>
      </c>
      <c r="G2041">
        <v>5433</v>
      </c>
      <c r="H2041">
        <v>5208</v>
      </c>
      <c r="I2041">
        <v>5151</v>
      </c>
      <c r="J2041">
        <v>4884</v>
      </c>
      <c r="K2041">
        <v>37</v>
      </c>
      <c r="L2041">
        <v>40</v>
      </c>
      <c r="M2041">
        <v>111</v>
      </c>
      <c r="N2041">
        <v>129</v>
      </c>
      <c r="O2041">
        <v>44</v>
      </c>
      <c r="P2041">
        <v>50</v>
      </c>
      <c r="Q2041">
        <v>4</v>
      </c>
      <c r="R2041">
        <v>4</v>
      </c>
      <c r="S2041">
        <v>86</v>
      </c>
      <c r="T2041">
        <v>101</v>
      </c>
      <c r="U2041">
        <v>4734</v>
      </c>
      <c r="V2041">
        <v>4635</v>
      </c>
      <c r="W2041">
        <v>699</v>
      </c>
      <c r="X2041">
        <v>573</v>
      </c>
    </row>
    <row r="2042" spans="1:24" hidden="1" x14ac:dyDescent="0.25">
      <c r="A2042" s="74" t="str">
        <f t="shared" si="31"/>
        <v>38101</v>
      </c>
      <c r="B2042">
        <v>38</v>
      </c>
      <c r="C2042">
        <v>101</v>
      </c>
      <c r="D2042" t="s">
        <v>1410</v>
      </c>
      <c r="E2042" t="s">
        <v>1440</v>
      </c>
      <c r="F2042">
        <v>67641</v>
      </c>
      <c r="G2042">
        <v>35381</v>
      </c>
      <c r="H2042">
        <v>32260</v>
      </c>
      <c r="I2042">
        <v>30791</v>
      </c>
      <c r="J2042">
        <v>28294</v>
      </c>
      <c r="K2042">
        <v>1954</v>
      </c>
      <c r="L2042">
        <v>1312</v>
      </c>
      <c r="M2042">
        <v>817</v>
      </c>
      <c r="N2042">
        <v>935</v>
      </c>
      <c r="O2042">
        <v>627</v>
      </c>
      <c r="P2042">
        <v>618</v>
      </c>
      <c r="Q2042">
        <v>58</v>
      </c>
      <c r="R2042">
        <v>58</v>
      </c>
      <c r="S2042">
        <v>1134</v>
      </c>
      <c r="T2042">
        <v>1043</v>
      </c>
      <c r="U2042">
        <v>33140</v>
      </c>
      <c r="V2042">
        <v>30202</v>
      </c>
      <c r="W2042">
        <v>2241</v>
      </c>
      <c r="X2042">
        <v>2058</v>
      </c>
    </row>
    <row r="2043" spans="1:24" hidden="1" x14ac:dyDescent="0.25">
      <c r="A2043" s="74" t="str">
        <f t="shared" si="31"/>
        <v>38103</v>
      </c>
      <c r="B2043">
        <v>38</v>
      </c>
      <c r="C2043">
        <v>103</v>
      </c>
      <c r="D2043" t="s">
        <v>1410</v>
      </c>
      <c r="E2043" t="s">
        <v>707</v>
      </c>
      <c r="F2043">
        <v>3834</v>
      </c>
      <c r="G2043">
        <v>1923</v>
      </c>
      <c r="H2043">
        <v>1911</v>
      </c>
      <c r="I2043">
        <v>1865</v>
      </c>
      <c r="J2043">
        <v>1865</v>
      </c>
      <c r="K2043">
        <v>9</v>
      </c>
      <c r="L2043">
        <v>5</v>
      </c>
      <c r="M2043">
        <v>10</v>
      </c>
      <c r="N2043">
        <v>12</v>
      </c>
      <c r="O2043">
        <v>5</v>
      </c>
      <c r="P2043">
        <v>7</v>
      </c>
      <c r="Q2043">
        <v>2</v>
      </c>
      <c r="R2043">
        <v>0</v>
      </c>
      <c r="S2043">
        <v>32</v>
      </c>
      <c r="T2043">
        <v>22</v>
      </c>
      <c r="U2043">
        <v>1905</v>
      </c>
      <c r="V2043">
        <v>1884</v>
      </c>
      <c r="W2043">
        <v>18</v>
      </c>
      <c r="X2043">
        <v>27</v>
      </c>
    </row>
    <row r="2044" spans="1:24" hidden="1" x14ac:dyDescent="0.25">
      <c r="A2044" s="74" t="str">
        <f t="shared" si="31"/>
        <v>38105</v>
      </c>
      <c r="B2044">
        <v>38</v>
      </c>
      <c r="C2044">
        <v>105</v>
      </c>
      <c r="D2044" t="s">
        <v>1410</v>
      </c>
      <c r="E2044" t="s">
        <v>1441</v>
      </c>
      <c r="F2044">
        <v>37589</v>
      </c>
      <c r="G2044">
        <v>20261</v>
      </c>
      <c r="H2044">
        <v>17328</v>
      </c>
      <c r="I2044">
        <v>17312</v>
      </c>
      <c r="J2044">
        <v>14952</v>
      </c>
      <c r="K2044">
        <v>1215</v>
      </c>
      <c r="L2044">
        <v>706</v>
      </c>
      <c r="M2044">
        <v>800</v>
      </c>
      <c r="N2044">
        <v>803</v>
      </c>
      <c r="O2044">
        <v>152</v>
      </c>
      <c r="P2044">
        <v>201</v>
      </c>
      <c r="Q2044">
        <v>41</v>
      </c>
      <c r="R2044">
        <v>32</v>
      </c>
      <c r="S2044">
        <v>741</v>
      </c>
      <c r="T2044">
        <v>634</v>
      </c>
      <c r="U2044">
        <v>18397</v>
      </c>
      <c r="V2044">
        <v>15808</v>
      </c>
      <c r="W2044">
        <v>1864</v>
      </c>
      <c r="X2044">
        <v>1520</v>
      </c>
    </row>
    <row r="2045" spans="1:24" hidden="1" x14ac:dyDescent="0.25">
      <c r="A2045" s="74" t="str">
        <f t="shared" si="31"/>
        <v>39001</v>
      </c>
      <c r="B2045">
        <v>39</v>
      </c>
      <c r="C2045">
        <v>1</v>
      </c>
      <c r="D2045" t="s">
        <v>688</v>
      </c>
      <c r="E2045" t="s">
        <v>350</v>
      </c>
      <c r="F2045">
        <v>27698</v>
      </c>
      <c r="G2045">
        <v>13727</v>
      </c>
      <c r="H2045">
        <v>13971</v>
      </c>
      <c r="I2045">
        <v>13326</v>
      </c>
      <c r="J2045">
        <v>13559</v>
      </c>
      <c r="K2045">
        <v>82</v>
      </c>
      <c r="L2045">
        <v>54</v>
      </c>
      <c r="M2045">
        <v>86</v>
      </c>
      <c r="N2045">
        <v>74</v>
      </c>
      <c r="O2045">
        <v>19</v>
      </c>
      <c r="P2045">
        <v>82</v>
      </c>
      <c r="Q2045">
        <v>3</v>
      </c>
      <c r="R2045">
        <v>3</v>
      </c>
      <c r="S2045">
        <v>211</v>
      </c>
      <c r="T2045">
        <v>199</v>
      </c>
      <c r="U2045">
        <v>13573</v>
      </c>
      <c r="V2045">
        <v>13837</v>
      </c>
      <c r="W2045">
        <v>154</v>
      </c>
      <c r="X2045">
        <v>134</v>
      </c>
    </row>
    <row r="2046" spans="1:24" hidden="1" x14ac:dyDescent="0.25">
      <c r="A2046" s="74" t="str">
        <f t="shared" si="31"/>
        <v>39003</v>
      </c>
      <c r="B2046">
        <v>39</v>
      </c>
      <c r="C2046">
        <v>3</v>
      </c>
      <c r="D2046" t="s">
        <v>688</v>
      </c>
      <c r="E2046" t="s">
        <v>669</v>
      </c>
      <c r="F2046">
        <v>102351</v>
      </c>
      <c r="G2046">
        <v>51652</v>
      </c>
      <c r="H2046">
        <v>50699</v>
      </c>
      <c r="I2046">
        <v>42788</v>
      </c>
      <c r="J2046">
        <v>42412</v>
      </c>
      <c r="K2046">
        <v>6706</v>
      </c>
      <c r="L2046">
        <v>6115</v>
      </c>
      <c r="M2046">
        <v>178</v>
      </c>
      <c r="N2046">
        <v>136</v>
      </c>
      <c r="O2046">
        <v>366</v>
      </c>
      <c r="P2046">
        <v>452</v>
      </c>
      <c r="Q2046">
        <v>12</v>
      </c>
      <c r="R2046">
        <v>14</v>
      </c>
      <c r="S2046">
        <v>1602</v>
      </c>
      <c r="T2046">
        <v>1570</v>
      </c>
      <c r="U2046">
        <v>49748</v>
      </c>
      <c r="V2046">
        <v>49183</v>
      </c>
      <c r="W2046">
        <v>1904</v>
      </c>
      <c r="X2046">
        <v>1516</v>
      </c>
    </row>
    <row r="2047" spans="1:24" hidden="1" x14ac:dyDescent="0.25">
      <c r="A2047" s="74" t="str">
        <f t="shared" si="31"/>
        <v>39005</v>
      </c>
      <c r="B2047">
        <v>39</v>
      </c>
      <c r="C2047">
        <v>5</v>
      </c>
      <c r="D2047" t="s">
        <v>688</v>
      </c>
      <c r="E2047" t="s">
        <v>1442</v>
      </c>
      <c r="F2047">
        <v>53484</v>
      </c>
      <c r="G2047">
        <v>26288</v>
      </c>
      <c r="H2047">
        <v>27196</v>
      </c>
      <c r="I2047">
        <v>25384</v>
      </c>
      <c r="J2047">
        <v>26353</v>
      </c>
      <c r="K2047">
        <v>273</v>
      </c>
      <c r="L2047">
        <v>189</v>
      </c>
      <c r="M2047">
        <v>89</v>
      </c>
      <c r="N2047">
        <v>59</v>
      </c>
      <c r="O2047">
        <v>139</v>
      </c>
      <c r="P2047">
        <v>247</v>
      </c>
      <c r="Q2047">
        <v>21</v>
      </c>
      <c r="R2047">
        <v>17</v>
      </c>
      <c r="S2047">
        <v>382</v>
      </c>
      <c r="T2047">
        <v>331</v>
      </c>
      <c r="U2047">
        <v>25901</v>
      </c>
      <c r="V2047">
        <v>26777</v>
      </c>
      <c r="W2047">
        <v>387</v>
      </c>
      <c r="X2047">
        <v>419</v>
      </c>
    </row>
    <row r="2048" spans="1:24" hidden="1" x14ac:dyDescent="0.25">
      <c r="A2048" s="74" t="str">
        <f t="shared" si="31"/>
        <v>39007</v>
      </c>
      <c r="B2048">
        <v>39</v>
      </c>
      <c r="C2048">
        <v>7</v>
      </c>
      <c r="D2048" t="s">
        <v>688</v>
      </c>
      <c r="E2048" t="s">
        <v>1443</v>
      </c>
      <c r="F2048">
        <v>97241</v>
      </c>
      <c r="G2048">
        <v>49072</v>
      </c>
      <c r="H2048">
        <v>48169</v>
      </c>
      <c r="I2048">
        <v>45063</v>
      </c>
      <c r="J2048">
        <v>45415</v>
      </c>
      <c r="K2048">
        <v>2508</v>
      </c>
      <c r="L2048">
        <v>1207</v>
      </c>
      <c r="M2048">
        <v>171</v>
      </c>
      <c r="N2048">
        <v>142</v>
      </c>
      <c r="O2048">
        <v>191</v>
      </c>
      <c r="P2048">
        <v>283</v>
      </c>
      <c r="Q2048">
        <v>19</v>
      </c>
      <c r="R2048">
        <v>26</v>
      </c>
      <c r="S2048">
        <v>1120</v>
      </c>
      <c r="T2048">
        <v>1096</v>
      </c>
      <c r="U2048">
        <v>46734</v>
      </c>
      <c r="V2048">
        <v>46189</v>
      </c>
      <c r="W2048">
        <v>2338</v>
      </c>
      <c r="X2048">
        <v>1980</v>
      </c>
    </row>
    <row r="2049" spans="1:24" hidden="1" x14ac:dyDescent="0.25">
      <c r="A2049" s="74" t="str">
        <f t="shared" si="31"/>
        <v>39009</v>
      </c>
      <c r="B2049">
        <v>39</v>
      </c>
      <c r="C2049">
        <v>9</v>
      </c>
      <c r="D2049" t="s">
        <v>688</v>
      </c>
      <c r="E2049" t="s">
        <v>1444</v>
      </c>
      <c r="F2049">
        <v>65327</v>
      </c>
      <c r="G2049">
        <v>32422</v>
      </c>
      <c r="H2049">
        <v>32905</v>
      </c>
      <c r="I2049">
        <v>29540</v>
      </c>
      <c r="J2049">
        <v>30060</v>
      </c>
      <c r="K2049">
        <v>923</v>
      </c>
      <c r="L2049">
        <v>934</v>
      </c>
      <c r="M2049">
        <v>125</v>
      </c>
      <c r="N2049">
        <v>108</v>
      </c>
      <c r="O2049">
        <v>1018</v>
      </c>
      <c r="P2049">
        <v>1016</v>
      </c>
      <c r="Q2049">
        <v>29</v>
      </c>
      <c r="R2049">
        <v>7</v>
      </c>
      <c r="S2049">
        <v>787</v>
      </c>
      <c r="T2049">
        <v>780</v>
      </c>
      <c r="U2049">
        <v>31791</v>
      </c>
      <c r="V2049">
        <v>32271</v>
      </c>
      <c r="W2049">
        <v>631</v>
      </c>
      <c r="X2049">
        <v>634</v>
      </c>
    </row>
    <row r="2050" spans="1:24" hidden="1" x14ac:dyDescent="0.25">
      <c r="A2050" s="74" t="str">
        <f t="shared" ref="A2050:A2113" si="32">TEXT(B2050*1000+C2050,"00000")</f>
        <v>39011</v>
      </c>
      <c r="B2050">
        <v>39</v>
      </c>
      <c r="C2050">
        <v>11</v>
      </c>
      <c r="D2050" t="s">
        <v>688</v>
      </c>
      <c r="E2050" t="s">
        <v>1445</v>
      </c>
      <c r="F2050">
        <v>45656</v>
      </c>
      <c r="G2050">
        <v>22833</v>
      </c>
      <c r="H2050">
        <v>22823</v>
      </c>
      <c r="I2050">
        <v>22135</v>
      </c>
      <c r="J2050">
        <v>22238</v>
      </c>
      <c r="K2050">
        <v>194</v>
      </c>
      <c r="L2050">
        <v>104</v>
      </c>
      <c r="M2050">
        <v>58</v>
      </c>
      <c r="N2050">
        <v>50</v>
      </c>
      <c r="O2050">
        <v>159</v>
      </c>
      <c r="P2050">
        <v>129</v>
      </c>
      <c r="Q2050">
        <v>25</v>
      </c>
      <c r="R2050">
        <v>9</v>
      </c>
      <c r="S2050">
        <v>262</v>
      </c>
      <c r="T2050">
        <v>293</v>
      </c>
      <c r="U2050">
        <v>22400</v>
      </c>
      <c r="V2050">
        <v>22445</v>
      </c>
      <c r="W2050">
        <v>433</v>
      </c>
      <c r="X2050">
        <v>378</v>
      </c>
    </row>
    <row r="2051" spans="1:24" hidden="1" x14ac:dyDescent="0.25">
      <c r="A2051" s="74" t="str">
        <f t="shared" si="32"/>
        <v>39013</v>
      </c>
      <c r="B2051">
        <v>39</v>
      </c>
      <c r="C2051">
        <v>13</v>
      </c>
      <c r="D2051" t="s">
        <v>688</v>
      </c>
      <c r="E2051" t="s">
        <v>1446</v>
      </c>
      <c r="F2051">
        <v>67006</v>
      </c>
      <c r="G2051">
        <v>34220</v>
      </c>
      <c r="H2051">
        <v>32786</v>
      </c>
      <c r="I2051">
        <v>31196</v>
      </c>
      <c r="J2051">
        <v>31371</v>
      </c>
      <c r="K2051">
        <v>2285</v>
      </c>
      <c r="L2051">
        <v>558</v>
      </c>
      <c r="M2051">
        <v>65</v>
      </c>
      <c r="N2051">
        <v>67</v>
      </c>
      <c r="O2051">
        <v>147</v>
      </c>
      <c r="P2051">
        <v>187</v>
      </c>
      <c r="Q2051">
        <v>12</v>
      </c>
      <c r="R2051">
        <v>4</v>
      </c>
      <c r="S2051">
        <v>515</v>
      </c>
      <c r="T2051">
        <v>599</v>
      </c>
      <c r="U2051">
        <v>33770</v>
      </c>
      <c r="V2051">
        <v>32478</v>
      </c>
      <c r="W2051">
        <v>450</v>
      </c>
      <c r="X2051">
        <v>308</v>
      </c>
    </row>
    <row r="2052" spans="1:24" hidden="1" x14ac:dyDescent="0.25">
      <c r="A2052" s="74" t="str">
        <f t="shared" si="32"/>
        <v>39015</v>
      </c>
      <c r="B2052">
        <v>39</v>
      </c>
      <c r="C2052">
        <v>15</v>
      </c>
      <c r="D2052" t="s">
        <v>688</v>
      </c>
      <c r="E2052" t="s">
        <v>616</v>
      </c>
      <c r="F2052">
        <v>43432</v>
      </c>
      <c r="G2052">
        <v>21558</v>
      </c>
      <c r="H2052">
        <v>21874</v>
      </c>
      <c r="I2052">
        <v>20895</v>
      </c>
      <c r="J2052">
        <v>21296</v>
      </c>
      <c r="K2052">
        <v>245</v>
      </c>
      <c r="L2052">
        <v>188</v>
      </c>
      <c r="M2052">
        <v>66</v>
      </c>
      <c r="N2052">
        <v>76</v>
      </c>
      <c r="O2052">
        <v>54</v>
      </c>
      <c r="P2052">
        <v>74</v>
      </c>
      <c r="Q2052">
        <v>8</v>
      </c>
      <c r="R2052">
        <v>4</v>
      </c>
      <c r="S2052">
        <v>290</v>
      </c>
      <c r="T2052">
        <v>236</v>
      </c>
      <c r="U2052">
        <v>21285</v>
      </c>
      <c r="V2052">
        <v>21609</v>
      </c>
      <c r="W2052">
        <v>273</v>
      </c>
      <c r="X2052">
        <v>265</v>
      </c>
    </row>
    <row r="2053" spans="1:24" hidden="1" x14ac:dyDescent="0.25">
      <c r="A2053" s="74" t="str">
        <f t="shared" si="32"/>
        <v>39017</v>
      </c>
      <c r="B2053">
        <v>39</v>
      </c>
      <c r="C2053">
        <v>17</v>
      </c>
      <c r="D2053" t="s">
        <v>688</v>
      </c>
      <c r="E2053" t="s">
        <v>139</v>
      </c>
      <c r="F2053">
        <v>383134</v>
      </c>
      <c r="G2053">
        <v>187806</v>
      </c>
      <c r="H2053">
        <v>195328</v>
      </c>
      <c r="I2053">
        <v>157818</v>
      </c>
      <c r="J2053">
        <v>163993</v>
      </c>
      <c r="K2053">
        <v>17297</v>
      </c>
      <c r="L2053">
        <v>17991</v>
      </c>
      <c r="M2053">
        <v>546</v>
      </c>
      <c r="N2053">
        <v>506</v>
      </c>
      <c r="O2053">
        <v>7123</v>
      </c>
      <c r="P2053">
        <v>7729</v>
      </c>
      <c r="Q2053">
        <v>265</v>
      </c>
      <c r="R2053">
        <v>228</v>
      </c>
      <c r="S2053">
        <v>4757</v>
      </c>
      <c r="T2053">
        <v>4881</v>
      </c>
      <c r="U2053">
        <v>177949</v>
      </c>
      <c r="V2053">
        <v>186072</v>
      </c>
      <c r="W2053">
        <v>9857</v>
      </c>
      <c r="X2053">
        <v>9256</v>
      </c>
    </row>
    <row r="2054" spans="1:24" hidden="1" x14ac:dyDescent="0.25">
      <c r="A2054" s="74" t="str">
        <f t="shared" si="32"/>
        <v>39019</v>
      </c>
      <c r="B2054">
        <v>39</v>
      </c>
      <c r="C2054">
        <v>19</v>
      </c>
      <c r="D2054" t="s">
        <v>688</v>
      </c>
      <c r="E2054" t="s">
        <v>247</v>
      </c>
      <c r="F2054">
        <v>26914</v>
      </c>
      <c r="G2054">
        <v>13460</v>
      </c>
      <c r="H2054">
        <v>13454</v>
      </c>
      <c r="I2054">
        <v>13090</v>
      </c>
      <c r="J2054">
        <v>13083</v>
      </c>
      <c r="K2054">
        <v>120</v>
      </c>
      <c r="L2054">
        <v>69</v>
      </c>
      <c r="M2054">
        <v>45</v>
      </c>
      <c r="N2054">
        <v>41</v>
      </c>
      <c r="O2054">
        <v>47</v>
      </c>
      <c r="P2054">
        <v>63</v>
      </c>
      <c r="Q2054">
        <v>3</v>
      </c>
      <c r="R2054">
        <v>0</v>
      </c>
      <c r="S2054">
        <v>155</v>
      </c>
      <c r="T2054">
        <v>198</v>
      </c>
      <c r="U2054">
        <v>13281</v>
      </c>
      <c r="V2054">
        <v>13290</v>
      </c>
      <c r="W2054">
        <v>179</v>
      </c>
      <c r="X2054">
        <v>164</v>
      </c>
    </row>
    <row r="2055" spans="1:24" hidden="1" x14ac:dyDescent="0.25">
      <c r="A2055" s="74" t="str">
        <f t="shared" si="32"/>
        <v>39021</v>
      </c>
      <c r="B2055">
        <v>39</v>
      </c>
      <c r="C2055">
        <v>21</v>
      </c>
      <c r="D2055" t="s">
        <v>688</v>
      </c>
      <c r="E2055" t="s">
        <v>619</v>
      </c>
      <c r="F2055">
        <v>38885</v>
      </c>
      <c r="G2055">
        <v>19409</v>
      </c>
      <c r="H2055">
        <v>19476</v>
      </c>
      <c r="I2055">
        <v>18284</v>
      </c>
      <c r="J2055">
        <v>18508</v>
      </c>
      <c r="K2055">
        <v>471</v>
      </c>
      <c r="L2055">
        <v>359</v>
      </c>
      <c r="M2055">
        <v>98</v>
      </c>
      <c r="N2055">
        <v>74</v>
      </c>
      <c r="O2055">
        <v>82</v>
      </c>
      <c r="P2055">
        <v>118</v>
      </c>
      <c r="Q2055">
        <v>8</v>
      </c>
      <c r="R2055">
        <v>8</v>
      </c>
      <c r="S2055">
        <v>466</v>
      </c>
      <c r="T2055">
        <v>409</v>
      </c>
      <c r="U2055">
        <v>19055</v>
      </c>
      <c r="V2055">
        <v>19171</v>
      </c>
      <c r="W2055">
        <v>354</v>
      </c>
      <c r="X2055">
        <v>305</v>
      </c>
    </row>
    <row r="2056" spans="1:24" hidden="1" x14ac:dyDescent="0.25">
      <c r="A2056" s="74" t="str">
        <f t="shared" si="32"/>
        <v>39023</v>
      </c>
      <c r="B2056">
        <v>39</v>
      </c>
      <c r="C2056">
        <v>23</v>
      </c>
      <c r="D2056" t="s">
        <v>688</v>
      </c>
      <c r="E2056" t="s">
        <v>249</v>
      </c>
      <c r="F2056">
        <v>134083</v>
      </c>
      <c r="G2056">
        <v>65007</v>
      </c>
      <c r="H2056">
        <v>69076</v>
      </c>
      <c r="I2056">
        <v>56363</v>
      </c>
      <c r="J2056">
        <v>60112</v>
      </c>
      <c r="K2056">
        <v>5929</v>
      </c>
      <c r="L2056">
        <v>6092</v>
      </c>
      <c r="M2056">
        <v>233</v>
      </c>
      <c r="N2056">
        <v>249</v>
      </c>
      <c r="O2056">
        <v>405</v>
      </c>
      <c r="P2056">
        <v>562</v>
      </c>
      <c r="Q2056">
        <v>45</v>
      </c>
      <c r="R2056">
        <v>48</v>
      </c>
      <c r="S2056">
        <v>2032</v>
      </c>
      <c r="T2056">
        <v>2013</v>
      </c>
      <c r="U2056">
        <v>62357</v>
      </c>
      <c r="V2056">
        <v>66875</v>
      </c>
      <c r="W2056">
        <v>2650</v>
      </c>
      <c r="X2056">
        <v>2201</v>
      </c>
    </row>
    <row r="2057" spans="1:24" hidden="1" x14ac:dyDescent="0.25">
      <c r="A2057" s="74" t="str">
        <f t="shared" si="32"/>
        <v>39025</v>
      </c>
      <c r="B2057">
        <v>39</v>
      </c>
      <c r="C2057">
        <v>25</v>
      </c>
      <c r="D2057" t="s">
        <v>688</v>
      </c>
      <c r="E2057" t="s">
        <v>1447</v>
      </c>
      <c r="F2057">
        <v>206428</v>
      </c>
      <c r="G2057">
        <v>101882</v>
      </c>
      <c r="H2057">
        <v>104546</v>
      </c>
      <c r="I2057">
        <v>96563</v>
      </c>
      <c r="J2057">
        <v>99546</v>
      </c>
      <c r="K2057">
        <v>1910</v>
      </c>
      <c r="L2057">
        <v>1682</v>
      </c>
      <c r="M2057">
        <v>248</v>
      </c>
      <c r="N2057">
        <v>231</v>
      </c>
      <c r="O2057">
        <v>1407</v>
      </c>
      <c r="P2057">
        <v>1430</v>
      </c>
      <c r="Q2057">
        <v>53</v>
      </c>
      <c r="R2057">
        <v>51</v>
      </c>
      <c r="S2057">
        <v>1701</v>
      </c>
      <c r="T2057">
        <v>1606</v>
      </c>
      <c r="U2057">
        <v>99673</v>
      </c>
      <c r="V2057">
        <v>102482</v>
      </c>
      <c r="W2057">
        <v>2209</v>
      </c>
      <c r="X2057">
        <v>2064</v>
      </c>
    </row>
    <row r="2058" spans="1:24" hidden="1" x14ac:dyDescent="0.25">
      <c r="A2058" s="74" t="str">
        <f t="shared" si="32"/>
        <v>39027</v>
      </c>
      <c r="B2058">
        <v>39</v>
      </c>
      <c r="C2058">
        <v>27</v>
      </c>
      <c r="D2058" t="s">
        <v>688</v>
      </c>
      <c r="E2058" t="s">
        <v>621</v>
      </c>
      <c r="F2058">
        <v>41968</v>
      </c>
      <c r="G2058">
        <v>20722</v>
      </c>
      <c r="H2058">
        <v>21246</v>
      </c>
      <c r="I2058">
        <v>19555</v>
      </c>
      <c r="J2058">
        <v>20170</v>
      </c>
      <c r="K2058">
        <v>513</v>
      </c>
      <c r="L2058">
        <v>429</v>
      </c>
      <c r="M2058">
        <v>67</v>
      </c>
      <c r="N2058">
        <v>71</v>
      </c>
      <c r="O2058">
        <v>98</v>
      </c>
      <c r="P2058">
        <v>139</v>
      </c>
      <c r="Q2058">
        <v>14</v>
      </c>
      <c r="R2058">
        <v>9</v>
      </c>
      <c r="S2058">
        <v>475</v>
      </c>
      <c r="T2058">
        <v>428</v>
      </c>
      <c r="U2058">
        <v>20321</v>
      </c>
      <c r="V2058">
        <v>20934</v>
      </c>
      <c r="W2058">
        <v>401</v>
      </c>
      <c r="X2058">
        <v>312</v>
      </c>
    </row>
    <row r="2059" spans="1:24" hidden="1" x14ac:dyDescent="0.25">
      <c r="A2059" s="74" t="str">
        <f t="shared" si="32"/>
        <v>39029</v>
      </c>
      <c r="B2059">
        <v>39</v>
      </c>
      <c r="C2059">
        <v>29</v>
      </c>
      <c r="D2059" t="s">
        <v>688</v>
      </c>
      <c r="E2059" t="s">
        <v>1448</v>
      </c>
      <c r="F2059">
        <v>101883</v>
      </c>
      <c r="G2059">
        <v>51648</v>
      </c>
      <c r="H2059">
        <v>50235</v>
      </c>
      <c r="I2059">
        <v>48407</v>
      </c>
      <c r="J2059">
        <v>48619</v>
      </c>
      <c r="K2059">
        <v>1975</v>
      </c>
      <c r="L2059">
        <v>562</v>
      </c>
      <c r="M2059">
        <v>169</v>
      </c>
      <c r="N2059">
        <v>82</v>
      </c>
      <c r="O2059">
        <v>169</v>
      </c>
      <c r="P2059">
        <v>175</v>
      </c>
      <c r="Q2059">
        <v>12</v>
      </c>
      <c r="R2059">
        <v>27</v>
      </c>
      <c r="S2059">
        <v>916</v>
      </c>
      <c r="T2059">
        <v>770</v>
      </c>
      <c r="U2059">
        <v>50369</v>
      </c>
      <c r="V2059">
        <v>49577</v>
      </c>
      <c r="W2059">
        <v>1279</v>
      </c>
      <c r="X2059">
        <v>658</v>
      </c>
    </row>
    <row r="2060" spans="1:24" hidden="1" x14ac:dyDescent="0.25">
      <c r="A2060" s="74" t="str">
        <f t="shared" si="32"/>
        <v>39031</v>
      </c>
      <c r="B2060">
        <v>39</v>
      </c>
      <c r="C2060">
        <v>31</v>
      </c>
      <c r="D2060" t="s">
        <v>688</v>
      </c>
      <c r="E2060" t="s">
        <v>1449</v>
      </c>
      <c r="F2060">
        <v>36600</v>
      </c>
      <c r="G2060">
        <v>18144</v>
      </c>
      <c r="H2060">
        <v>18456</v>
      </c>
      <c r="I2060">
        <v>17523</v>
      </c>
      <c r="J2060">
        <v>17806</v>
      </c>
      <c r="K2060">
        <v>222</v>
      </c>
      <c r="L2060">
        <v>215</v>
      </c>
      <c r="M2060">
        <v>56</v>
      </c>
      <c r="N2060">
        <v>55</v>
      </c>
      <c r="O2060">
        <v>46</v>
      </c>
      <c r="P2060">
        <v>86</v>
      </c>
      <c r="Q2060">
        <v>9</v>
      </c>
      <c r="R2060">
        <v>7</v>
      </c>
      <c r="S2060">
        <v>288</v>
      </c>
      <c r="T2060">
        <v>287</v>
      </c>
      <c r="U2060">
        <v>17920</v>
      </c>
      <c r="V2060">
        <v>18251</v>
      </c>
      <c r="W2060">
        <v>224</v>
      </c>
      <c r="X2060">
        <v>205</v>
      </c>
    </row>
    <row r="2061" spans="1:24" hidden="1" x14ac:dyDescent="0.25">
      <c r="A2061" s="74" t="str">
        <f t="shared" si="32"/>
        <v>39033</v>
      </c>
      <c r="B2061">
        <v>39</v>
      </c>
      <c r="C2061">
        <v>33</v>
      </c>
      <c r="D2061" t="s">
        <v>688</v>
      </c>
      <c r="E2061" t="s">
        <v>253</v>
      </c>
      <c r="F2061">
        <v>41494</v>
      </c>
      <c r="G2061">
        <v>20264</v>
      </c>
      <c r="H2061">
        <v>21230</v>
      </c>
      <c r="I2061">
        <v>19477</v>
      </c>
      <c r="J2061">
        <v>20606</v>
      </c>
      <c r="K2061">
        <v>285</v>
      </c>
      <c r="L2061">
        <v>164</v>
      </c>
      <c r="M2061">
        <v>56</v>
      </c>
      <c r="N2061">
        <v>55</v>
      </c>
      <c r="O2061">
        <v>135</v>
      </c>
      <c r="P2061">
        <v>111</v>
      </c>
      <c r="Q2061">
        <v>5</v>
      </c>
      <c r="R2061">
        <v>42</v>
      </c>
      <c r="S2061">
        <v>306</v>
      </c>
      <c r="T2061">
        <v>252</v>
      </c>
      <c r="U2061">
        <v>19896</v>
      </c>
      <c r="V2061">
        <v>20853</v>
      </c>
      <c r="W2061">
        <v>368</v>
      </c>
      <c r="X2061">
        <v>377</v>
      </c>
    </row>
    <row r="2062" spans="1:24" hidden="1" x14ac:dyDescent="0.25">
      <c r="A2062" s="74" t="str">
        <f t="shared" si="32"/>
        <v>39035</v>
      </c>
      <c r="B2062">
        <v>39</v>
      </c>
      <c r="C2062">
        <v>35</v>
      </c>
      <c r="D2062" t="s">
        <v>688</v>
      </c>
      <c r="E2062" t="s">
        <v>1450</v>
      </c>
      <c r="F2062">
        <v>1235072</v>
      </c>
      <c r="G2062">
        <v>588936</v>
      </c>
      <c r="H2062">
        <v>646136</v>
      </c>
      <c r="I2062">
        <v>381604</v>
      </c>
      <c r="J2062">
        <v>402876</v>
      </c>
      <c r="K2062">
        <v>171675</v>
      </c>
      <c r="L2062">
        <v>205307</v>
      </c>
      <c r="M2062">
        <v>1595</v>
      </c>
      <c r="N2062">
        <v>1635</v>
      </c>
      <c r="O2062">
        <v>20037</v>
      </c>
      <c r="P2062">
        <v>21421</v>
      </c>
      <c r="Q2062">
        <v>239</v>
      </c>
      <c r="R2062">
        <v>285</v>
      </c>
      <c r="S2062">
        <v>13786</v>
      </c>
      <c r="T2062">
        <v>14612</v>
      </c>
      <c r="U2062">
        <v>550744</v>
      </c>
      <c r="V2062">
        <v>606985</v>
      </c>
      <c r="W2062">
        <v>38192</v>
      </c>
      <c r="X2062">
        <v>39151</v>
      </c>
    </row>
    <row r="2063" spans="1:24" hidden="1" x14ac:dyDescent="0.25">
      <c r="A2063" s="74" t="str">
        <f t="shared" si="32"/>
        <v>39037</v>
      </c>
      <c r="B2063">
        <v>39</v>
      </c>
      <c r="C2063">
        <v>37</v>
      </c>
      <c r="D2063" t="s">
        <v>688</v>
      </c>
      <c r="E2063" t="s">
        <v>1451</v>
      </c>
      <c r="F2063">
        <v>51113</v>
      </c>
      <c r="G2063">
        <v>25423</v>
      </c>
      <c r="H2063">
        <v>25690</v>
      </c>
      <c r="I2063">
        <v>24710</v>
      </c>
      <c r="J2063">
        <v>24997</v>
      </c>
      <c r="K2063">
        <v>207</v>
      </c>
      <c r="L2063">
        <v>147</v>
      </c>
      <c r="M2063">
        <v>52</v>
      </c>
      <c r="N2063">
        <v>77</v>
      </c>
      <c r="O2063">
        <v>113</v>
      </c>
      <c r="P2063">
        <v>121</v>
      </c>
      <c r="Q2063">
        <v>15</v>
      </c>
      <c r="R2063">
        <v>10</v>
      </c>
      <c r="S2063">
        <v>326</v>
      </c>
      <c r="T2063">
        <v>338</v>
      </c>
      <c r="U2063">
        <v>24964</v>
      </c>
      <c r="V2063">
        <v>25286</v>
      </c>
      <c r="W2063">
        <v>459</v>
      </c>
      <c r="X2063">
        <v>404</v>
      </c>
    </row>
    <row r="2064" spans="1:24" hidden="1" x14ac:dyDescent="0.25">
      <c r="A2064" s="74" t="str">
        <f t="shared" si="32"/>
        <v>39039</v>
      </c>
      <c r="B2064">
        <v>39</v>
      </c>
      <c r="C2064">
        <v>39</v>
      </c>
      <c r="D2064" t="s">
        <v>688</v>
      </c>
      <c r="E2064" t="s">
        <v>1452</v>
      </c>
      <c r="F2064">
        <v>38087</v>
      </c>
      <c r="G2064">
        <v>18898</v>
      </c>
      <c r="H2064">
        <v>19189</v>
      </c>
      <c r="I2064">
        <v>17975</v>
      </c>
      <c r="J2064">
        <v>18316</v>
      </c>
      <c r="K2064">
        <v>449</v>
      </c>
      <c r="L2064">
        <v>352</v>
      </c>
      <c r="M2064">
        <v>82</v>
      </c>
      <c r="N2064">
        <v>89</v>
      </c>
      <c r="O2064">
        <v>88</v>
      </c>
      <c r="P2064">
        <v>102</v>
      </c>
      <c r="Q2064">
        <v>8</v>
      </c>
      <c r="R2064">
        <v>6</v>
      </c>
      <c r="S2064">
        <v>296</v>
      </c>
      <c r="T2064">
        <v>324</v>
      </c>
      <c r="U2064">
        <v>16852</v>
      </c>
      <c r="V2064">
        <v>17288</v>
      </c>
      <c r="W2064">
        <v>2046</v>
      </c>
      <c r="X2064">
        <v>1901</v>
      </c>
    </row>
    <row r="2065" spans="1:24" hidden="1" x14ac:dyDescent="0.25">
      <c r="A2065" s="74" t="str">
        <f t="shared" si="32"/>
        <v>39041</v>
      </c>
      <c r="B2065">
        <v>39</v>
      </c>
      <c r="C2065">
        <v>41</v>
      </c>
      <c r="D2065" t="s">
        <v>688</v>
      </c>
      <c r="E2065" t="s">
        <v>413</v>
      </c>
      <c r="F2065">
        <v>209177</v>
      </c>
      <c r="G2065">
        <v>103968</v>
      </c>
      <c r="H2065">
        <v>105209</v>
      </c>
      <c r="I2065">
        <v>89254</v>
      </c>
      <c r="J2065">
        <v>91053</v>
      </c>
      <c r="K2065">
        <v>4324</v>
      </c>
      <c r="L2065">
        <v>3846</v>
      </c>
      <c r="M2065">
        <v>219</v>
      </c>
      <c r="N2065">
        <v>205</v>
      </c>
      <c r="O2065">
        <v>8011</v>
      </c>
      <c r="P2065">
        <v>7924</v>
      </c>
      <c r="Q2065">
        <v>59</v>
      </c>
      <c r="R2065">
        <v>57</v>
      </c>
      <c r="S2065">
        <v>2101</v>
      </c>
      <c r="T2065">
        <v>2124</v>
      </c>
      <c r="U2065">
        <v>100904</v>
      </c>
      <c r="V2065">
        <v>102413</v>
      </c>
      <c r="W2065">
        <v>3064</v>
      </c>
      <c r="X2065">
        <v>2796</v>
      </c>
    </row>
    <row r="2066" spans="1:24" hidden="1" x14ac:dyDescent="0.25">
      <c r="A2066" s="74" t="str">
        <f t="shared" si="32"/>
        <v>39043</v>
      </c>
      <c r="B2066">
        <v>39</v>
      </c>
      <c r="C2066">
        <v>43</v>
      </c>
      <c r="D2066" t="s">
        <v>688</v>
      </c>
      <c r="E2066" t="s">
        <v>1324</v>
      </c>
      <c r="F2066">
        <v>74266</v>
      </c>
      <c r="G2066">
        <v>36302</v>
      </c>
      <c r="H2066">
        <v>37964</v>
      </c>
      <c r="I2066">
        <v>31432</v>
      </c>
      <c r="J2066">
        <v>32931</v>
      </c>
      <c r="K2066">
        <v>3273</v>
      </c>
      <c r="L2066">
        <v>3329</v>
      </c>
      <c r="M2066">
        <v>134</v>
      </c>
      <c r="N2066">
        <v>133</v>
      </c>
      <c r="O2066">
        <v>251</v>
      </c>
      <c r="P2066">
        <v>319</v>
      </c>
      <c r="Q2066">
        <v>24</v>
      </c>
      <c r="R2066">
        <v>26</v>
      </c>
      <c r="S2066">
        <v>1188</v>
      </c>
      <c r="T2066">
        <v>1226</v>
      </c>
      <c r="U2066">
        <v>34487</v>
      </c>
      <c r="V2066">
        <v>36411</v>
      </c>
      <c r="W2066">
        <v>1815</v>
      </c>
      <c r="X2066">
        <v>1553</v>
      </c>
    </row>
    <row r="2067" spans="1:24" hidden="1" x14ac:dyDescent="0.25">
      <c r="A2067" s="74" t="str">
        <f t="shared" si="32"/>
        <v>39045</v>
      </c>
      <c r="B2067">
        <v>39</v>
      </c>
      <c r="C2067">
        <v>45</v>
      </c>
      <c r="D2067" t="s">
        <v>688</v>
      </c>
      <c r="E2067" t="s">
        <v>405</v>
      </c>
      <c r="F2067">
        <v>157574</v>
      </c>
      <c r="G2067">
        <v>78359</v>
      </c>
      <c r="H2067">
        <v>79215</v>
      </c>
      <c r="I2067">
        <v>67825</v>
      </c>
      <c r="J2067">
        <v>68875</v>
      </c>
      <c r="K2067">
        <v>7110</v>
      </c>
      <c r="L2067">
        <v>6727</v>
      </c>
      <c r="M2067">
        <v>229</v>
      </c>
      <c r="N2067">
        <v>177</v>
      </c>
      <c r="O2067">
        <v>1409</v>
      </c>
      <c r="P2067">
        <v>1623</v>
      </c>
      <c r="Q2067">
        <v>47</v>
      </c>
      <c r="R2067">
        <v>52</v>
      </c>
      <c r="S2067">
        <v>1739</v>
      </c>
      <c r="T2067">
        <v>1761</v>
      </c>
      <c r="U2067">
        <v>76463</v>
      </c>
      <c r="V2067">
        <v>77370</v>
      </c>
      <c r="W2067">
        <v>1896</v>
      </c>
      <c r="X2067">
        <v>1845</v>
      </c>
    </row>
    <row r="2068" spans="1:24" hidden="1" x14ac:dyDescent="0.25">
      <c r="A2068" s="74" t="str">
        <f t="shared" si="32"/>
        <v>39047</v>
      </c>
      <c r="B2068">
        <v>39</v>
      </c>
      <c r="C2068">
        <v>47</v>
      </c>
      <c r="D2068" t="s">
        <v>688</v>
      </c>
      <c r="E2068" t="s">
        <v>161</v>
      </c>
      <c r="F2068">
        <v>28525</v>
      </c>
      <c r="G2068">
        <v>14035</v>
      </c>
      <c r="H2068">
        <v>14490</v>
      </c>
      <c r="I2068">
        <v>13120</v>
      </c>
      <c r="J2068">
        <v>13722</v>
      </c>
      <c r="K2068">
        <v>396</v>
      </c>
      <c r="L2068">
        <v>274</v>
      </c>
      <c r="M2068">
        <v>56</v>
      </c>
      <c r="N2068">
        <v>35</v>
      </c>
      <c r="O2068">
        <v>144</v>
      </c>
      <c r="P2068">
        <v>139</v>
      </c>
      <c r="Q2068">
        <v>2</v>
      </c>
      <c r="R2068">
        <v>7</v>
      </c>
      <c r="S2068">
        <v>317</v>
      </c>
      <c r="T2068">
        <v>313</v>
      </c>
      <c r="U2068">
        <v>13680</v>
      </c>
      <c r="V2068">
        <v>14195</v>
      </c>
      <c r="W2068">
        <v>355</v>
      </c>
      <c r="X2068">
        <v>295</v>
      </c>
    </row>
    <row r="2069" spans="1:24" hidden="1" x14ac:dyDescent="0.25">
      <c r="A2069" s="74" t="str">
        <f t="shared" si="32"/>
        <v>39049</v>
      </c>
      <c r="B2069">
        <v>39</v>
      </c>
      <c r="C2069">
        <v>49</v>
      </c>
      <c r="D2069" t="s">
        <v>688</v>
      </c>
      <c r="E2069" t="s">
        <v>162</v>
      </c>
      <c r="F2069">
        <v>1316756</v>
      </c>
      <c r="G2069">
        <v>642836</v>
      </c>
      <c r="H2069">
        <v>673920</v>
      </c>
      <c r="I2069">
        <v>432548</v>
      </c>
      <c r="J2069">
        <v>447005</v>
      </c>
      <c r="K2069">
        <v>149306</v>
      </c>
      <c r="L2069">
        <v>164001</v>
      </c>
      <c r="M2069">
        <v>2103</v>
      </c>
      <c r="N2069">
        <v>1989</v>
      </c>
      <c r="O2069">
        <v>37024</v>
      </c>
      <c r="P2069">
        <v>38361</v>
      </c>
      <c r="Q2069">
        <v>347</v>
      </c>
      <c r="R2069">
        <v>372</v>
      </c>
      <c r="S2069">
        <v>21508</v>
      </c>
      <c r="T2069">
        <v>22192</v>
      </c>
      <c r="U2069">
        <v>603418</v>
      </c>
      <c r="V2069">
        <v>637215</v>
      </c>
      <c r="W2069">
        <v>39418</v>
      </c>
      <c r="X2069">
        <v>36705</v>
      </c>
    </row>
    <row r="2070" spans="1:24" hidden="1" x14ac:dyDescent="0.25">
      <c r="A2070" s="74" t="str">
        <f t="shared" si="32"/>
        <v>39051</v>
      </c>
      <c r="B2070">
        <v>39</v>
      </c>
      <c r="C2070">
        <v>51</v>
      </c>
      <c r="D2070" t="s">
        <v>688</v>
      </c>
      <c r="E2070" t="s">
        <v>259</v>
      </c>
      <c r="F2070">
        <v>42126</v>
      </c>
      <c r="G2070">
        <v>20931</v>
      </c>
      <c r="H2070">
        <v>21195</v>
      </c>
      <c r="I2070">
        <v>20230</v>
      </c>
      <c r="J2070">
        <v>20572</v>
      </c>
      <c r="K2070">
        <v>206</v>
      </c>
      <c r="L2070">
        <v>163</v>
      </c>
      <c r="M2070">
        <v>95</v>
      </c>
      <c r="N2070">
        <v>82</v>
      </c>
      <c r="O2070">
        <v>83</v>
      </c>
      <c r="P2070">
        <v>104</v>
      </c>
      <c r="Q2070">
        <v>9</v>
      </c>
      <c r="R2070">
        <v>13</v>
      </c>
      <c r="S2070">
        <v>308</v>
      </c>
      <c r="T2070">
        <v>261</v>
      </c>
      <c r="U2070">
        <v>19033</v>
      </c>
      <c r="V2070">
        <v>19373</v>
      </c>
      <c r="W2070">
        <v>1898</v>
      </c>
      <c r="X2070">
        <v>1822</v>
      </c>
    </row>
    <row r="2071" spans="1:24" hidden="1" x14ac:dyDescent="0.25">
      <c r="A2071" s="74" t="str">
        <f t="shared" si="32"/>
        <v>39053</v>
      </c>
      <c r="B2071">
        <v>39</v>
      </c>
      <c r="C2071">
        <v>53</v>
      </c>
      <c r="D2071" t="s">
        <v>688</v>
      </c>
      <c r="E2071" t="s">
        <v>1453</v>
      </c>
      <c r="F2071">
        <v>29898</v>
      </c>
      <c r="G2071">
        <v>14771</v>
      </c>
      <c r="H2071">
        <v>15127</v>
      </c>
      <c r="I2071">
        <v>13773</v>
      </c>
      <c r="J2071">
        <v>14408</v>
      </c>
      <c r="K2071">
        <v>404</v>
      </c>
      <c r="L2071">
        <v>288</v>
      </c>
      <c r="M2071">
        <v>86</v>
      </c>
      <c r="N2071">
        <v>50</v>
      </c>
      <c r="O2071">
        <v>102</v>
      </c>
      <c r="P2071">
        <v>118</v>
      </c>
      <c r="Q2071">
        <v>98</v>
      </c>
      <c r="R2071">
        <v>5</v>
      </c>
      <c r="S2071">
        <v>308</v>
      </c>
      <c r="T2071">
        <v>258</v>
      </c>
      <c r="U2071">
        <v>14560</v>
      </c>
      <c r="V2071">
        <v>14909</v>
      </c>
      <c r="W2071">
        <v>211</v>
      </c>
      <c r="X2071">
        <v>218</v>
      </c>
    </row>
    <row r="2072" spans="1:24" hidden="1" x14ac:dyDescent="0.25">
      <c r="A2072" s="74" t="str">
        <f t="shared" si="32"/>
        <v>39055</v>
      </c>
      <c r="B2072">
        <v>39</v>
      </c>
      <c r="C2072">
        <v>55</v>
      </c>
      <c r="D2072" t="s">
        <v>688</v>
      </c>
      <c r="E2072" t="s">
        <v>1454</v>
      </c>
      <c r="F2072">
        <v>93649</v>
      </c>
      <c r="G2072">
        <v>46533</v>
      </c>
      <c r="H2072">
        <v>47116</v>
      </c>
      <c r="I2072">
        <v>45112</v>
      </c>
      <c r="J2072">
        <v>45636</v>
      </c>
      <c r="K2072">
        <v>571</v>
      </c>
      <c r="L2072">
        <v>592</v>
      </c>
      <c r="M2072">
        <v>60</v>
      </c>
      <c r="N2072">
        <v>67</v>
      </c>
      <c r="O2072">
        <v>265</v>
      </c>
      <c r="P2072">
        <v>365</v>
      </c>
      <c r="Q2072">
        <v>13</v>
      </c>
      <c r="R2072">
        <v>4</v>
      </c>
      <c r="S2072">
        <v>512</v>
      </c>
      <c r="T2072">
        <v>452</v>
      </c>
      <c r="U2072">
        <v>45744</v>
      </c>
      <c r="V2072">
        <v>46368</v>
      </c>
      <c r="W2072">
        <v>789</v>
      </c>
      <c r="X2072">
        <v>748</v>
      </c>
    </row>
    <row r="2073" spans="1:24" hidden="1" x14ac:dyDescent="0.25">
      <c r="A2073" s="74" t="str">
        <f t="shared" si="32"/>
        <v>39057</v>
      </c>
      <c r="B2073">
        <v>39</v>
      </c>
      <c r="C2073">
        <v>57</v>
      </c>
      <c r="D2073" t="s">
        <v>688</v>
      </c>
      <c r="E2073" t="s">
        <v>164</v>
      </c>
      <c r="F2073">
        <v>168937</v>
      </c>
      <c r="G2073">
        <v>83171</v>
      </c>
      <c r="H2073">
        <v>85766</v>
      </c>
      <c r="I2073">
        <v>71841</v>
      </c>
      <c r="J2073">
        <v>73623</v>
      </c>
      <c r="K2073">
        <v>5979</v>
      </c>
      <c r="L2073">
        <v>6304</v>
      </c>
      <c r="M2073">
        <v>273</v>
      </c>
      <c r="N2073">
        <v>307</v>
      </c>
      <c r="O2073">
        <v>2414</v>
      </c>
      <c r="P2073">
        <v>2858</v>
      </c>
      <c r="Q2073">
        <v>62</v>
      </c>
      <c r="R2073">
        <v>74</v>
      </c>
      <c r="S2073">
        <v>2602</v>
      </c>
      <c r="T2073">
        <v>2600</v>
      </c>
      <c r="U2073">
        <v>80666</v>
      </c>
      <c r="V2073">
        <v>83268</v>
      </c>
      <c r="W2073">
        <v>2505</v>
      </c>
      <c r="X2073">
        <v>2498</v>
      </c>
    </row>
    <row r="2074" spans="1:24" hidden="1" x14ac:dyDescent="0.25">
      <c r="A2074" s="74" t="str">
        <f t="shared" si="32"/>
        <v>39059</v>
      </c>
      <c r="B2074">
        <v>39</v>
      </c>
      <c r="C2074">
        <v>59</v>
      </c>
      <c r="D2074" t="s">
        <v>688</v>
      </c>
      <c r="E2074" t="s">
        <v>1455</v>
      </c>
      <c r="F2074">
        <v>38875</v>
      </c>
      <c r="G2074">
        <v>19428</v>
      </c>
      <c r="H2074">
        <v>19447</v>
      </c>
      <c r="I2074">
        <v>18495</v>
      </c>
      <c r="J2074">
        <v>18644</v>
      </c>
      <c r="K2074">
        <v>378</v>
      </c>
      <c r="L2074">
        <v>229</v>
      </c>
      <c r="M2074">
        <v>63</v>
      </c>
      <c r="N2074">
        <v>74</v>
      </c>
      <c r="O2074">
        <v>85</v>
      </c>
      <c r="P2074">
        <v>93</v>
      </c>
      <c r="Q2074">
        <v>8</v>
      </c>
      <c r="R2074">
        <v>9</v>
      </c>
      <c r="S2074">
        <v>399</v>
      </c>
      <c r="T2074">
        <v>398</v>
      </c>
      <c r="U2074">
        <v>19198</v>
      </c>
      <c r="V2074">
        <v>19230</v>
      </c>
      <c r="W2074">
        <v>230</v>
      </c>
      <c r="X2074">
        <v>217</v>
      </c>
    </row>
    <row r="2075" spans="1:24" hidden="1" x14ac:dyDescent="0.25">
      <c r="A2075" s="74" t="str">
        <f t="shared" si="32"/>
        <v>39061</v>
      </c>
      <c r="B2075">
        <v>39</v>
      </c>
      <c r="C2075">
        <v>61</v>
      </c>
      <c r="D2075" t="s">
        <v>688</v>
      </c>
      <c r="E2075" t="s">
        <v>435</v>
      </c>
      <c r="F2075">
        <v>817473</v>
      </c>
      <c r="G2075">
        <v>395072</v>
      </c>
      <c r="H2075">
        <v>422401</v>
      </c>
      <c r="I2075">
        <v>271388</v>
      </c>
      <c r="J2075">
        <v>281295</v>
      </c>
      <c r="K2075">
        <v>100209</v>
      </c>
      <c r="L2075">
        <v>116918</v>
      </c>
      <c r="M2075">
        <v>1055</v>
      </c>
      <c r="N2075">
        <v>1013</v>
      </c>
      <c r="O2075">
        <v>11823</v>
      </c>
      <c r="P2075">
        <v>12004</v>
      </c>
      <c r="Q2075">
        <v>461</v>
      </c>
      <c r="R2075">
        <v>441</v>
      </c>
      <c r="S2075">
        <v>10136</v>
      </c>
      <c r="T2075">
        <v>10730</v>
      </c>
      <c r="U2075">
        <v>380121</v>
      </c>
      <c r="V2075">
        <v>408278</v>
      </c>
      <c r="W2075">
        <v>14951</v>
      </c>
      <c r="X2075">
        <v>14123</v>
      </c>
    </row>
    <row r="2076" spans="1:24" hidden="1" x14ac:dyDescent="0.25">
      <c r="A2076" s="74" t="str">
        <f t="shared" si="32"/>
        <v>39063</v>
      </c>
      <c r="B2076">
        <v>39</v>
      </c>
      <c r="C2076">
        <v>63</v>
      </c>
      <c r="D2076" t="s">
        <v>688</v>
      </c>
      <c r="E2076" t="s">
        <v>519</v>
      </c>
      <c r="F2076">
        <v>75783</v>
      </c>
      <c r="G2076">
        <v>37523</v>
      </c>
      <c r="H2076">
        <v>38260</v>
      </c>
      <c r="I2076">
        <v>34949</v>
      </c>
      <c r="J2076">
        <v>36037</v>
      </c>
      <c r="K2076">
        <v>910</v>
      </c>
      <c r="L2076">
        <v>648</v>
      </c>
      <c r="M2076">
        <v>170</v>
      </c>
      <c r="N2076">
        <v>121</v>
      </c>
      <c r="O2076">
        <v>791</v>
      </c>
      <c r="P2076">
        <v>701</v>
      </c>
      <c r="Q2076">
        <v>5</v>
      </c>
      <c r="R2076">
        <v>10</v>
      </c>
      <c r="S2076">
        <v>698</v>
      </c>
      <c r="T2076">
        <v>743</v>
      </c>
      <c r="U2076">
        <v>35261</v>
      </c>
      <c r="V2076">
        <v>36164</v>
      </c>
      <c r="W2076">
        <v>2262</v>
      </c>
      <c r="X2076">
        <v>2096</v>
      </c>
    </row>
    <row r="2077" spans="1:24" hidden="1" x14ac:dyDescent="0.25">
      <c r="A2077" s="74" t="str">
        <f t="shared" si="32"/>
        <v>39065</v>
      </c>
      <c r="B2077">
        <v>39</v>
      </c>
      <c r="C2077">
        <v>65</v>
      </c>
      <c r="D2077" t="s">
        <v>688</v>
      </c>
      <c r="E2077" t="s">
        <v>631</v>
      </c>
      <c r="F2077">
        <v>31365</v>
      </c>
      <c r="G2077">
        <v>15636</v>
      </c>
      <c r="H2077">
        <v>15729</v>
      </c>
      <c r="I2077">
        <v>15062</v>
      </c>
      <c r="J2077">
        <v>15127</v>
      </c>
      <c r="K2077">
        <v>184</v>
      </c>
      <c r="L2077">
        <v>135</v>
      </c>
      <c r="M2077">
        <v>37</v>
      </c>
      <c r="N2077">
        <v>51</v>
      </c>
      <c r="O2077">
        <v>88</v>
      </c>
      <c r="P2077">
        <v>144</v>
      </c>
      <c r="Q2077">
        <v>11</v>
      </c>
      <c r="R2077">
        <v>8</v>
      </c>
      <c r="S2077">
        <v>254</v>
      </c>
      <c r="T2077">
        <v>264</v>
      </c>
      <c r="U2077">
        <v>15326</v>
      </c>
      <c r="V2077">
        <v>15430</v>
      </c>
      <c r="W2077">
        <v>310</v>
      </c>
      <c r="X2077">
        <v>299</v>
      </c>
    </row>
    <row r="2078" spans="1:24" hidden="1" x14ac:dyDescent="0.25">
      <c r="A2078" s="74" t="str">
        <f t="shared" si="32"/>
        <v>39067</v>
      </c>
      <c r="B2078">
        <v>39</v>
      </c>
      <c r="C2078">
        <v>67</v>
      </c>
      <c r="D2078" t="s">
        <v>688</v>
      </c>
      <c r="E2078" t="s">
        <v>678</v>
      </c>
      <c r="F2078">
        <v>15040</v>
      </c>
      <c r="G2078">
        <v>7455</v>
      </c>
      <c r="H2078">
        <v>7585</v>
      </c>
      <c r="I2078">
        <v>7113</v>
      </c>
      <c r="J2078">
        <v>7291</v>
      </c>
      <c r="K2078">
        <v>176</v>
      </c>
      <c r="L2078">
        <v>138</v>
      </c>
      <c r="M2078">
        <v>23</v>
      </c>
      <c r="N2078">
        <v>13</v>
      </c>
      <c r="O2078">
        <v>22</v>
      </c>
      <c r="P2078">
        <v>13</v>
      </c>
      <c r="Q2078">
        <v>2</v>
      </c>
      <c r="R2078">
        <v>0</v>
      </c>
      <c r="S2078">
        <v>119</v>
      </c>
      <c r="T2078">
        <v>130</v>
      </c>
      <c r="U2078">
        <v>7359</v>
      </c>
      <c r="V2078">
        <v>7500</v>
      </c>
      <c r="W2078">
        <v>96</v>
      </c>
      <c r="X2078">
        <v>85</v>
      </c>
    </row>
    <row r="2079" spans="1:24" hidden="1" x14ac:dyDescent="0.25">
      <c r="A2079" s="74" t="str">
        <f t="shared" si="32"/>
        <v>39069</v>
      </c>
      <c r="B2079">
        <v>39</v>
      </c>
      <c r="C2079">
        <v>69</v>
      </c>
      <c r="D2079" t="s">
        <v>688</v>
      </c>
      <c r="E2079" t="s">
        <v>166</v>
      </c>
      <c r="F2079">
        <v>27006</v>
      </c>
      <c r="G2079">
        <v>13376</v>
      </c>
      <c r="H2079">
        <v>13630</v>
      </c>
      <c r="I2079">
        <v>12978</v>
      </c>
      <c r="J2079">
        <v>13212</v>
      </c>
      <c r="K2079">
        <v>126</v>
      </c>
      <c r="L2079">
        <v>91</v>
      </c>
      <c r="M2079">
        <v>62</v>
      </c>
      <c r="N2079">
        <v>73</v>
      </c>
      <c r="O2079">
        <v>56</v>
      </c>
      <c r="P2079">
        <v>90</v>
      </c>
      <c r="Q2079">
        <v>1</v>
      </c>
      <c r="R2079">
        <v>5</v>
      </c>
      <c r="S2079">
        <v>153</v>
      </c>
      <c r="T2079">
        <v>159</v>
      </c>
      <c r="U2079">
        <v>12305</v>
      </c>
      <c r="V2079">
        <v>12603</v>
      </c>
      <c r="W2079">
        <v>1071</v>
      </c>
      <c r="X2079">
        <v>1027</v>
      </c>
    </row>
    <row r="2080" spans="1:24" hidden="1" x14ac:dyDescent="0.25">
      <c r="A2080" s="74" t="str">
        <f t="shared" si="32"/>
        <v>39071</v>
      </c>
      <c r="B2080">
        <v>39</v>
      </c>
      <c r="C2080">
        <v>71</v>
      </c>
      <c r="D2080" t="s">
        <v>688</v>
      </c>
      <c r="E2080" t="s">
        <v>1456</v>
      </c>
      <c r="F2080">
        <v>43161</v>
      </c>
      <c r="G2080">
        <v>21253</v>
      </c>
      <c r="H2080">
        <v>21908</v>
      </c>
      <c r="I2080">
        <v>20346</v>
      </c>
      <c r="J2080">
        <v>21021</v>
      </c>
      <c r="K2080">
        <v>343</v>
      </c>
      <c r="L2080">
        <v>313</v>
      </c>
      <c r="M2080">
        <v>89</v>
      </c>
      <c r="N2080">
        <v>71</v>
      </c>
      <c r="O2080">
        <v>76</v>
      </c>
      <c r="P2080">
        <v>105</v>
      </c>
      <c r="Q2080">
        <v>6</v>
      </c>
      <c r="R2080">
        <v>9</v>
      </c>
      <c r="S2080">
        <v>393</v>
      </c>
      <c r="T2080">
        <v>389</v>
      </c>
      <c r="U2080">
        <v>21007</v>
      </c>
      <c r="V2080">
        <v>21602</v>
      </c>
      <c r="W2080">
        <v>246</v>
      </c>
      <c r="X2080">
        <v>306</v>
      </c>
    </row>
    <row r="2081" spans="1:24" hidden="1" x14ac:dyDescent="0.25">
      <c r="A2081" s="74" t="str">
        <f t="shared" si="32"/>
        <v>39073</v>
      </c>
      <c r="B2081">
        <v>39</v>
      </c>
      <c r="C2081">
        <v>73</v>
      </c>
      <c r="D2081" t="s">
        <v>688</v>
      </c>
      <c r="E2081" t="s">
        <v>1457</v>
      </c>
      <c r="F2081">
        <v>28264</v>
      </c>
      <c r="G2081">
        <v>14032</v>
      </c>
      <c r="H2081">
        <v>14232</v>
      </c>
      <c r="I2081">
        <v>13601</v>
      </c>
      <c r="J2081">
        <v>13801</v>
      </c>
      <c r="K2081">
        <v>120</v>
      </c>
      <c r="L2081">
        <v>86</v>
      </c>
      <c r="M2081">
        <v>46</v>
      </c>
      <c r="N2081">
        <v>71</v>
      </c>
      <c r="O2081">
        <v>43</v>
      </c>
      <c r="P2081">
        <v>68</v>
      </c>
      <c r="Q2081">
        <v>6</v>
      </c>
      <c r="R2081">
        <v>5</v>
      </c>
      <c r="S2081">
        <v>216</v>
      </c>
      <c r="T2081">
        <v>201</v>
      </c>
      <c r="U2081">
        <v>13875</v>
      </c>
      <c r="V2081">
        <v>14067</v>
      </c>
      <c r="W2081">
        <v>157</v>
      </c>
      <c r="X2081">
        <v>165</v>
      </c>
    </row>
    <row r="2082" spans="1:24" hidden="1" x14ac:dyDescent="0.25">
      <c r="A2082" s="74" t="str">
        <f t="shared" si="32"/>
        <v>39075</v>
      </c>
      <c r="B2082">
        <v>39</v>
      </c>
      <c r="C2082">
        <v>75</v>
      </c>
      <c r="D2082" t="s">
        <v>688</v>
      </c>
      <c r="E2082" t="s">
        <v>441</v>
      </c>
      <c r="F2082">
        <v>43960</v>
      </c>
      <c r="G2082">
        <v>21999</v>
      </c>
      <c r="H2082">
        <v>21961</v>
      </c>
      <c r="I2082">
        <v>21662</v>
      </c>
      <c r="J2082">
        <v>21672</v>
      </c>
      <c r="K2082">
        <v>127</v>
      </c>
      <c r="L2082">
        <v>60</v>
      </c>
      <c r="M2082">
        <v>26</v>
      </c>
      <c r="N2082">
        <v>19</v>
      </c>
      <c r="O2082">
        <v>24</v>
      </c>
      <c r="P2082">
        <v>59</v>
      </c>
      <c r="Q2082">
        <v>11</v>
      </c>
      <c r="R2082">
        <v>9</v>
      </c>
      <c r="S2082">
        <v>149</v>
      </c>
      <c r="T2082">
        <v>142</v>
      </c>
      <c r="U2082">
        <v>21759</v>
      </c>
      <c r="V2082">
        <v>21749</v>
      </c>
      <c r="W2082">
        <v>240</v>
      </c>
      <c r="X2082">
        <v>212</v>
      </c>
    </row>
    <row r="2083" spans="1:24" hidden="1" x14ac:dyDescent="0.25">
      <c r="A2083" s="74" t="str">
        <f t="shared" si="32"/>
        <v>39077</v>
      </c>
      <c r="B2083">
        <v>39</v>
      </c>
      <c r="C2083">
        <v>77</v>
      </c>
      <c r="D2083" t="s">
        <v>688</v>
      </c>
      <c r="E2083" t="s">
        <v>1003</v>
      </c>
      <c r="F2083">
        <v>58266</v>
      </c>
      <c r="G2083">
        <v>28814</v>
      </c>
      <c r="H2083">
        <v>29452</v>
      </c>
      <c r="I2083">
        <v>27621</v>
      </c>
      <c r="J2083">
        <v>28375</v>
      </c>
      <c r="K2083">
        <v>475</v>
      </c>
      <c r="L2083">
        <v>358</v>
      </c>
      <c r="M2083">
        <v>92</v>
      </c>
      <c r="N2083">
        <v>102</v>
      </c>
      <c r="O2083">
        <v>94</v>
      </c>
      <c r="P2083">
        <v>124</v>
      </c>
      <c r="Q2083">
        <v>14</v>
      </c>
      <c r="R2083">
        <v>14</v>
      </c>
      <c r="S2083">
        <v>518</v>
      </c>
      <c r="T2083">
        <v>479</v>
      </c>
      <c r="U2083">
        <v>26762</v>
      </c>
      <c r="V2083">
        <v>27483</v>
      </c>
      <c r="W2083">
        <v>2052</v>
      </c>
      <c r="X2083">
        <v>1969</v>
      </c>
    </row>
    <row r="2084" spans="1:24" hidden="1" x14ac:dyDescent="0.25">
      <c r="A2084" s="74" t="str">
        <f t="shared" si="32"/>
        <v>39079</v>
      </c>
      <c r="B2084">
        <v>39</v>
      </c>
      <c r="C2084">
        <v>79</v>
      </c>
      <c r="D2084" t="s">
        <v>688</v>
      </c>
      <c r="E2084" t="s">
        <v>56</v>
      </c>
      <c r="F2084">
        <v>32413</v>
      </c>
      <c r="G2084">
        <v>15911</v>
      </c>
      <c r="H2084">
        <v>16502</v>
      </c>
      <c r="I2084">
        <v>15374</v>
      </c>
      <c r="J2084">
        <v>16001</v>
      </c>
      <c r="K2084">
        <v>132</v>
      </c>
      <c r="L2084">
        <v>101</v>
      </c>
      <c r="M2084">
        <v>79</v>
      </c>
      <c r="N2084">
        <v>62</v>
      </c>
      <c r="O2084">
        <v>48</v>
      </c>
      <c r="P2084">
        <v>64</v>
      </c>
      <c r="Q2084">
        <v>3</v>
      </c>
      <c r="R2084">
        <v>11</v>
      </c>
      <c r="S2084">
        <v>275</v>
      </c>
      <c r="T2084">
        <v>263</v>
      </c>
      <c r="U2084">
        <v>15711</v>
      </c>
      <c r="V2084">
        <v>16347</v>
      </c>
      <c r="W2084">
        <v>200</v>
      </c>
      <c r="X2084">
        <v>155</v>
      </c>
    </row>
    <row r="2085" spans="1:24" hidden="1" x14ac:dyDescent="0.25">
      <c r="A2085" s="74" t="str">
        <f t="shared" si="32"/>
        <v>39081</v>
      </c>
      <c r="B2085">
        <v>39</v>
      </c>
      <c r="C2085">
        <v>81</v>
      </c>
      <c r="D2085" t="s">
        <v>688</v>
      </c>
      <c r="E2085" t="s">
        <v>57</v>
      </c>
      <c r="F2085">
        <v>65325</v>
      </c>
      <c r="G2085">
        <v>31766</v>
      </c>
      <c r="H2085">
        <v>33559</v>
      </c>
      <c r="I2085">
        <v>28979</v>
      </c>
      <c r="J2085">
        <v>30755</v>
      </c>
      <c r="K2085">
        <v>1764</v>
      </c>
      <c r="L2085">
        <v>1807</v>
      </c>
      <c r="M2085">
        <v>76</v>
      </c>
      <c r="N2085">
        <v>81</v>
      </c>
      <c r="O2085">
        <v>136</v>
      </c>
      <c r="P2085">
        <v>198</v>
      </c>
      <c r="Q2085">
        <v>11</v>
      </c>
      <c r="R2085">
        <v>10</v>
      </c>
      <c r="S2085">
        <v>800</v>
      </c>
      <c r="T2085">
        <v>708</v>
      </c>
      <c r="U2085">
        <v>31273</v>
      </c>
      <c r="V2085">
        <v>32979</v>
      </c>
      <c r="W2085">
        <v>493</v>
      </c>
      <c r="X2085">
        <v>580</v>
      </c>
    </row>
    <row r="2086" spans="1:24" hidden="1" x14ac:dyDescent="0.25">
      <c r="A2086" s="74" t="str">
        <f t="shared" si="32"/>
        <v>39083</v>
      </c>
      <c r="B2086">
        <v>39</v>
      </c>
      <c r="C2086">
        <v>83</v>
      </c>
      <c r="D2086" t="s">
        <v>688</v>
      </c>
      <c r="E2086" t="s">
        <v>639</v>
      </c>
      <c r="F2086">
        <v>62322</v>
      </c>
      <c r="G2086">
        <v>30483</v>
      </c>
      <c r="H2086">
        <v>31839</v>
      </c>
      <c r="I2086">
        <v>29469</v>
      </c>
      <c r="J2086">
        <v>30763</v>
      </c>
      <c r="K2086">
        <v>330</v>
      </c>
      <c r="L2086">
        <v>325</v>
      </c>
      <c r="M2086">
        <v>82</v>
      </c>
      <c r="N2086">
        <v>90</v>
      </c>
      <c r="O2086">
        <v>161</v>
      </c>
      <c r="P2086">
        <v>199</v>
      </c>
      <c r="Q2086">
        <v>8</v>
      </c>
      <c r="R2086">
        <v>12</v>
      </c>
      <c r="S2086">
        <v>433</v>
      </c>
      <c r="T2086">
        <v>450</v>
      </c>
      <c r="U2086">
        <v>29958</v>
      </c>
      <c r="V2086">
        <v>31386</v>
      </c>
      <c r="W2086">
        <v>525</v>
      </c>
      <c r="X2086">
        <v>453</v>
      </c>
    </row>
    <row r="2087" spans="1:24" hidden="1" x14ac:dyDescent="0.25">
      <c r="A2087" s="74" t="str">
        <f t="shared" si="32"/>
        <v>39085</v>
      </c>
      <c r="B2087">
        <v>39</v>
      </c>
      <c r="C2087">
        <v>85</v>
      </c>
      <c r="D2087" t="s">
        <v>688</v>
      </c>
      <c r="E2087" t="s">
        <v>60</v>
      </c>
      <c r="F2087">
        <v>230149</v>
      </c>
      <c r="G2087">
        <v>112300</v>
      </c>
      <c r="H2087">
        <v>117849</v>
      </c>
      <c r="I2087">
        <v>103067</v>
      </c>
      <c r="J2087">
        <v>107845</v>
      </c>
      <c r="K2087">
        <v>5191</v>
      </c>
      <c r="L2087">
        <v>5844</v>
      </c>
      <c r="M2087">
        <v>245</v>
      </c>
      <c r="N2087">
        <v>242</v>
      </c>
      <c r="O2087">
        <v>1609</v>
      </c>
      <c r="P2087">
        <v>1865</v>
      </c>
      <c r="Q2087">
        <v>35</v>
      </c>
      <c r="R2087">
        <v>28</v>
      </c>
      <c r="S2087">
        <v>2153</v>
      </c>
      <c r="T2087">
        <v>2025</v>
      </c>
      <c r="U2087">
        <v>106551</v>
      </c>
      <c r="V2087">
        <v>112810</v>
      </c>
      <c r="W2087">
        <v>5749</v>
      </c>
      <c r="X2087">
        <v>5039</v>
      </c>
    </row>
    <row r="2088" spans="1:24" hidden="1" x14ac:dyDescent="0.25">
      <c r="A2088" s="74" t="str">
        <f t="shared" si="32"/>
        <v>39087</v>
      </c>
      <c r="B2088">
        <v>39</v>
      </c>
      <c r="C2088">
        <v>87</v>
      </c>
      <c r="D2088" t="s">
        <v>688</v>
      </c>
      <c r="E2088" t="s">
        <v>170</v>
      </c>
      <c r="F2088">
        <v>59463</v>
      </c>
      <c r="G2088">
        <v>28986</v>
      </c>
      <c r="H2088">
        <v>30477</v>
      </c>
      <c r="I2088">
        <v>27609</v>
      </c>
      <c r="J2088">
        <v>29177</v>
      </c>
      <c r="K2088">
        <v>702</v>
      </c>
      <c r="L2088">
        <v>567</v>
      </c>
      <c r="M2088">
        <v>82</v>
      </c>
      <c r="N2088">
        <v>66</v>
      </c>
      <c r="O2088">
        <v>115</v>
      </c>
      <c r="P2088">
        <v>165</v>
      </c>
      <c r="Q2088">
        <v>4</v>
      </c>
      <c r="R2088">
        <v>5</v>
      </c>
      <c r="S2088">
        <v>474</v>
      </c>
      <c r="T2088">
        <v>497</v>
      </c>
      <c r="U2088">
        <v>28668</v>
      </c>
      <c r="V2088">
        <v>30201</v>
      </c>
      <c r="W2088">
        <v>318</v>
      </c>
      <c r="X2088">
        <v>276</v>
      </c>
    </row>
    <row r="2089" spans="1:24" hidden="1" x14ac:dyDescent="0.25">
      <c r="A2089" s="74" t="str">
        <f t="shared" si="32"/>
        <v>39089</v>
      </c>
      <c r="B2089">
        <v>39</v>
      </c>
      <c r="C2089">
        <v>89</v>
      </c>
      <c r="D2089" t="s">
        <v>688</v>
      </c>
      <c r="E2089" t="s">
        <v>1458</v>
      </c>
      <c r="F2089">
        <v>176862</v>
      </c>
      <c r="G2089">
        <v>86816</v>
      </c>
      <c r="H2089">
        <v>90046</v>
      </c>
      <c r="I2089">
        <v>78680</v>
      </c>
      <c r="J2089">
        <v>81878</v>
      </c>
      <c r="K2089">
        <v>3815</v>
      </c>
      <c r="L2089">
        <v>3595</v>
      </c>
      <c r="M2089">
        <v>313</v>
      </c>
      <c r="N2089">
        <v>281</v>
      </c>
      <c r="O2089">
        <v>1902</v>
      </c>
      <c r="P2089">
        <v>2133</v>
      </c>
      <c r="Q2089">
        <v>58</v>
      </c>
      <c r="R2089">
        <v>33</v>
      </c>
      <c r="S2089">
        <v>2048</v>
      </c>
      <c r="T2089">
        <v>2126</v>
      </c>
      <c r="U2089">
        <v>85023</v>
      </c>
      <c r="V2089">
        <v>88165</v>
      </c>
      <c r="W2089">
        <v>1793</v>
      </c>
      <c r="X2089">
        <v>1881</v>
      </c>
    </row>
    <row r="2090" spans="1:24" hidden="1" x14ac:dyDescent="0.25">
      <c r="A2090" s="74" t="str">
        <f t="shared" si="32"/>
        <v>39091</v>
      </c>
      <c r="B2090">
        <v>39</v>
      </c>
      <c r="C2090">
        <v>91</v>
      </c>
      <c r="D2090" t="s">
        <v>688</v>
      </c>
      <c r="E2090" t="s">
        <v>269</v>
      </c>
      <c r="F2090">
        <v>45672</v>
      </c>
      <c r="G2090">
        <v>22666</v>
      </c>
      <c r="H2090">
        <v>23006</v>
      </c>
      <c r="I2090">
        <v>21458</v>
      </c>
      <c r="J2090">
        <v>21807</v>
      </c>
      <c r="K2090">
        <v>443</v>
      </c>
      <c r="L2090">
        <v>391</v>
      </c>
      <c r="M2090">
        <v>85</v>
      </c>
      <c r="N2090">
        <v>65</v>
      </c>
      <c r="O2090">
        <v>141</v>
      </c>
      <c r="P2090">
        <v>196</v>
      </c>
      <c r="Q2090">
        <v>8</v>
      </c>
      <c r="R2090">
        <v>14</v>
      </c>
      <c r="S2090">
        <v>531</v>
      </c>
      <c r="T2090">
        <v>533</v>
      </c>
      <c r="U2090">
        <v>22158</v>
      </c>
      <c r="V2090">
        <v>22576</v>
      </c>
      <c r="W2090">
        <v>508</v>
      </c>
      <c r="X2090">
        <v>430</v>
      </c>
    </row>
    <row r="2091" spans="1:24" hidden="1" x14ac:dyDescent="0.25">
      <c r="A2091" s="74" t="str">
        <f t="shared" si="32"/>
        <v>39093</v>
      </c>
      <c r="B2091">
        <v>39</v>
      </c>
      <c r="C2091">
        <v>93</v>
      </c>
      <c r="D2091" t="s">
        <v>688</v>
      </c>
      <c r="E2091" t="s">
        <v>1459</v>
      </c>
      <c r="F2091">
        <v>309833</v>
      </c>
      <c r="G2091">
        <v>152425</v>
      </c>
      <c r="H2091">
        <v>157408</v>
      </c>
      <c r="I2091">
        <v>130658</v>
      </c>
      <c r="J2091">
        <v>136272</v>
      </c>
      <c r="K2091">
        <v>14514</v>
      </c>
      <c r="L2091">
        <v>13283</v>
      </c>
      <c r="M2091">
        <v>572</v>
      </c>
      <c r="N2091">
        <v>622</v>
      </c>
      <c r="O2091">
        <v>1895</v>
      </c>
      <c r="P2091">
        <v>2311</v>
      </c>
      <c r="Q2091">
        <v>104</v>
      </c>
      <c r="R2091">
        <v>123</v>
      </c>
      <c r="S2091">
        <v>4682</v>
      </c>
      <c r="T2091">
        <v>4797</v>
      </c>
      <c r="U2091">
        <v>136379</v>
      </c>
      <c r="V2091">
        <v>141269</v>
      </c>
      <c r="W2091">
        <v>16046</v>
      </c>
      <c r="X2091">
        <v>16139</v>
      </c>
    </row>
    <row r="2092" spans="1:24" hidden="1" x14ac:dyDescent="0.25">
      <c r="A2092" s="74" t="str">
        <f t="shared" si="32"/>
        <v>39095</v>
      </c>
      <c r="B2092">
        <v>39</v>
      </c>
      <c r="C2092">
        <v>95</v>
      </c>
      <c r="D2092" t="s">
        <v>688</v>
      </c>
      <c r="E2092" t="s">
        <v>731</v>
      </c>
      <c r="F2092">
        <v>428348</v>
      </c>
      <c r="G2092">
        <v>207181</v>
      </c>
      <c r="H2092">
        <v>221167</v>
      </c>
      <c r="I2092">
        <v>155065</v>
      </c>
      <c r="J2092">
        <v>162774</v>
      </c>
      <c r="K2092">
        <v>40895</v>
      </c>
      <c r="L2092">
        <v>46242</v>
      </c>
      <c r="M2092">
        <v>856</v>
      </c>
      <c r="N2092">
        <v>923</v>
      </c>
      <c r="O2092">
        <v>3481</v>
      </c>
      <c r="P2092">
        <v>3902</v>
      </c>
      <c r="Q2092">
        <v>118</v>
      </c>
      <c r="R2092">
        <v>110</v>
      </c>
      <c r="S2092">
        <v>6766</v>
      </c>
      <c r="T2092">
        <v>7216</v>
      </c>
      <c r="U2092">
        <v>191558</v>
      </c>
      <c r="V2092">
        <v>205186</v>
      </c>
      <c r="W2092">
        <v>15623</v>
      </c>
      <c r="X2092">
        <v>15981</v>
      </c>
    </row>
    <row r="2093" spans="1:24" hidden="1" x14ac:dyDescent="0.25">
      <c r="A2093" s="74" t="str">
        <f t="shared" si="32"/>
        <v>39097</v>
      </c>
      <c r="B2093">
        <v>39</v>
      </c>
      <c r="C2093">
        <v>97</v>
      </c>
      <c r="D2093" t="s">
        <v>688</v>
      </c>
      <c r="E2093" t="s">
        <v>175</v>
      </c>
      <c r="F2093">
        <v>44731</v>
      </c>
      <c r="G2093">
        <v>24312</v>
      </c>
      <c r="H2093">
        <v>20419</v>
      </c>
      <c r="I2093">
        <v>21001</v>
      </c>
      <c r="J2093">
        <v>19247</v>
      </c>
      <c r="K2093">
        <v>2527</v>
      </c>
      <c r="L2093">
        <v>359</v>
      </c>
      <c r="M2093">
        <v>84</v>
      </c>
      <c r="N2093">
        <v>84</v>
      </c>
      <c r="O2093">
        <v>319</v>
      </c>
      <c r="P2093">
        <v>315</v>
      </c>
      <c r="Q2093">
        <v>8</v>
      </c>
      <c r="R2093">
        <v>5</v>
      </c>
      <c r="S2093">
        <v>373</v>
      </c>
      <c r="T2093">
        <v>409</v>
      </c>
      <c r="U2093">
        <v>23723</v>
      </c>
      <c r="V2093">
        <v>20000</v>
      </c>
      <c r="W2093">
        <v>589</v>
      </c>
      <c r="X2093">
        <v>419</v>
      </c>
    </row>
    <row r="2094" spans="1:24" hidden="1" x14ac:dyDescent="0.25">
      <c r="A2094" s="74" t="str">
        <f t="shared" si="32"/>
        <v>39099</v>
      </c>
      <c r="B2094">
        <v>39</v>
      </c>
      <c r="C2094">
        <v>99</v>
      </c>
      <c r="D2094" t="s">
        <v>688</v>
      </c>
      <c r="E2094" t="s">
        <v>1460</v>
      </c>
      <c r="F2094">
        <v>228683</v>
      </c>
      <c r="G2094">
        <v>111963</v>
      </c>
      <c r="H2094">
        <v>116720</v>
      </c>
      <c r="I2094">
        <v>90223</v>
      </c>
      <c r="J2094">
        <v>93398</v>
      </c>
      <c r="K2094">
        <v>17632</v>
      </c>
      <c r="L2094">
        <v>19108</v>
      </c>
      <c r="M2094">
        <v>327</v>
      </c>
      <c r="N2094">
        <v>306</v>
      </c>
      <c r="O2094">
        <v>1011</v>
      </c>
      <c r="P2094">
        <v>1110</v>
      </c>
      <c r="Q2094">
        <v>75</v>
      </c>
      <c r="R2094">
        <v>54</v>
      </c>
      <c r="S2094">
        <v>2695</v>
      </c>
      <c r="T2094">
        <v>2744</v>
      </c>
      <c r="U2094">
        <v>103782</v>
      </c>
      <c r="V2094">
        <v>110129</v>
      </c>
      <c r="W2094">
        <v>8181</v>
      </c>
      <c r="X2094">
        <v>6591</v>
      </c>
    </row>
    <row r="2095" spans="1:24" hidden="1" x14ac:dyDescent="0.25">
      <c r="A2095" s="74" t="str">
        <f t="shared" si="32"/>
        <v>39101</v>
      </c>
      <c r="B2095">
        <v>39</v>
      </c>
      <c r="C2095">
        <v>101</v>
      </c>
      <c r="D2095" t="s">
        <v>688</v>
      </c>
      <c r="E2095" t="s">
        <v>65</v>
      </c>
      <c r="F2095">
        <v>65093</v>
      </c>
      <c r="G2095">
        <v>34481</v>
      </c>
      <c r="H2095">
        <v>30612</v>
      </c>
      <c r="I2095">
        <v>30184</v>
      </c>
      <c r="J2095">
        <v>28675</v>
      </c>
      <c r="K2095">
        <v>3291</v>
      </c>
      <c r="L2095">
        <v>922</v>
      </c>
      <c r="M2095">
        <v>111</v>
      </c>
      <c r="N2095">
        <v>90</v>
      </c>
      <c r="O2095">
        <v>189</v>
      </c>
      <c r="P2095">
        <v>211</v>
      </c>
      <c r="Q2095">
        <v>23</v>
      </c>
      <c r="R2095">
        <v>27</v>
      </c>
      <c r="S2095">
        <v>683</v>
      </c>
      <c r="T2095">
        <v>687</v>
      </c>
      <c r="U2095">
        <v>33431</v>
      </c>
      <c r="V2095">
        <v>29809</v>
      </c>
      <c r="W2095">
        <v>1050</v>
      </c>
      <c r="X2095">
        <v>803</v>
      </c>
    </row>
    <row r="2096" spans="1:24" hidden="1" x14ac:dyDescent="0.25">
      <c r="A2096" s="74" t="str">
        <f t="shared" si="32"/>
        <v>39103</v>
      </c>
      <c r="B2096">
        <v>39</v>
      </c>
      <c r="C2096">
        <v>103</v>
      </c>
      <c r="D2096" t="s">
        <v>688</v>
      </c>
      <c r="E2096" t="s">
        <v>1461</v>
      </c>
      <c r="F2096">
        <v>179746</v>
      </c>
      <c r="G2096">
        <v>89015</v>
      </c>
      <c r="H2096">
        <v>90731</v>
      </c>
      <c r="I2096">
        <v>85021</v>
      </c>
      <c r="J2096">
        <v>86780</v>
      </c>
      <c r="K2096">
        <v>1433</v>
      </c>
      <c r="L2096">
        <v>1258</v>
      </c>
      <c r="M2096">
        <v>199</v>
      </c>
      <c r="N2096">
        <v>172</v>
      </c>
      <c r="O2096">
        <v>1065</v>
      </c>
      <c r="P2096">
        <v>1265</v>
      </c>
      <c r="Q2096">
        <v>29</v>
      </c>
      <c r="R2096">
        <v>18</v>
      </c>
      <c r="S2096">
        <v>1268</v>
      </c>
      <c r="T2096">
        <v>1238</v>
      </c>
      <c r="U2096">
        <v>86870</v>
      </c>
      <c r="V2096">
        <v>88741</v>
      </c>
      <c r="W2096">
        <v>2145</v>
      </c>
      <c r="X2096">
        <v>1990</v>
      </c>
    </row>
    <row r="2097" spans="1:24" hidden="1" x14ac:dyDescent="0.25">
      <c r="A2097" s="74" t="str">
        <f t="shared" si="32"/>
        <v>39105</v>
      </c>
      <c r="B2097">
        <v>39</v>
      </c>
      <c r="C2097">
        <v>105</v>
      </c>
      <c r="D2097" t="s">
        <v>688</v>
      </c>
      <c r="E2097" t="s">
        <v>1462</v>
      </c>
      <c r="F2097">
        <v>22907</v>
      </c>
      <c r="G2097">
        <v>11321</v>
      </c>
      <c r="H2097">
        <v>11586</v>
      </c>
      <c r="I2097">
        <v>10977</v>
      </c>
      <c r="J2097">
        <v>11260</v>
      </c>
      <c r="K2097">
        <v>140</v>
      </c>
      <c r="L2097">
        <v>90</v>
      </c>
      <c r="M2097">
        <v>34</v>
      </c>
      <c r="N2097">
        <v>44</v>
      </c>
      <c r="O2097">
        <v>17</v>
      </c>
      <c r="P2097">
        <v>32</v>
      </c>
      <c r="Q2097">
        <v>2</v>
      </c>
      <c r="R2097">
        <v>3</v>
      </c>
      <c r="S2097">
        <v>151</v>
      </c>
      <c r="T2097">
        <v>157</v>
      </c>
      <c r="U2097">
        <v>11227</v>
      </c>
      <c r="V2097">
        <v>11509</v>
      </c>
      <c r="W2097">
        <v>94</v>
      </c>
      <c r="X2097">
        <v>77</v>
      </c>
    </row>
    <row r="2098" spans="1:24" hidden="1" x14ac:dyDescent="0.25">
      <c r="A2098" s="74" t="str">
        <f t="shared" si="32"/>
        <v>39107</v>
      </c>
      <c r="B2098">
        <v>39</v>
      </c>
      <c r="C2098">
        <v>107</v>
      </c>
      <c r="D2098" t="s">
        <v>688</v>
      </c>
      <c r="E2098" t="s">
        <v>649</v>
      </c>
      <c r="F2098">
        <v>41172</v>
      </c>
      <c r="G2098">
        <v>20778</v>
      </c>
      <c r="H2098">
        <v>20394</v>
      </c>
      <c r="I2098">
        <v>20030</v>
      </c>
      <c r="J2098">
        <v>19702</v>
      </c>
      <c r="K2098">
        <v>134</v>
      </c>
      <c r="L2098">
        <v>80</v>
      </c>
      <c r="M2098">
        <v>75</v>
      </c>
      <c r="N2098">
        <v>72</v>
      </c>
      <c r="O2098">
        <v>108</v>
      </c>
      <c r="P2098">
        <v>124</v>
      </c>
      <c r="Q2098">
        <v>188</v>
      </c>
      <c r="R2098">
        <v>168</v>
      </c>
      <c r="S2098">
        <v>243</v>
      </c>
      <c r="T2098">
        <v>248</v>
      </c>
      <c r="U2098">
        <v>20338</v>
      </c>
      <c r="V2098">
        <v>20020</v>
      </c>
      <c r="W2098">
        <v>440</v>
      </c>
      <c r="X2098">
        <v>374</v>
      </c>
    </row>
    <row r="2099" spans="1:24" hidden="1" x14ac:dyDescent="0.25">
      <c r="A2099" s="74" t="str">
        <f t="shared" si="32"/>
        <v>39109</v>
      </c>
      <c r="B2099">
        <v>39</v>
      </c>
      <c r="C2099">
        <v>109</v>
      </c>
      <c r="D2099" t="s">
        <v>688</v>
      </c>
      <c r="E2099" t="s">
        <v>686</v>
      </c>
      <c r="F2099">
        <v>106987</v>
      </c>
      <c r="G2099">
        <v>52705</v>
      </c>
      <c r="H2099">
        <v>54282</v>
      </c>
      <c r="I2099">
        <v>49147</v>
      </c>
      <c r="J2099">
        <v>50811</v>
      </c>
      <c r="K2099">
        <v>1426</v>
      </c>
      <c r="L2099">
        <v>1185</v>
      </c>
      <c r="M2099">
        <v>135</v>
      </c>
      <c r="N2099">
        <v>134</v>
      </c>
      <c r="O2099">
        <v>831</v>
      </c>
      <c r="P2099">
        <v>1028</v>
      </c>
      <c r="Q2099">
        <v>21</v>
      </c>
      <c r="R2099">
        <v>19</v>
      </c>
      <c r="S2099">
        <v>1145</v>
      </c>
      <c r="T2099">
        <v>1105</v>
      </c>
      <c r="U2099">
        <v>51682</v>
      </c>
      <c r="V2099">
        <v>53304</v>
      </c>
      <c r="W2099">
        <v>1023</v>
      </c>
      <c r="X2099">
        <v>978</v>
      </c>
    </row>
    <row r="2100" spans="1:24" hidden="1" x14ac:dyDescent="0.25">
      <c r="A2100" s="74" t="str">
        <f t="shared" si="32"/>
        <v>39111</v>
      </c>
      <c r="B2100">
        <v>39</v>
      </c>
      <c r="C2100">
        <v>111</v>
      </c>
      <c r="D2100" t="s">
        <v>688</v>
      </c>
      <c r="E2100" t="s">
        <v>179</v>
      </c>
      <c r="F2100">
        <v>13654</v>
      </c>
      <c r="G2100">
        <v>6868</v>
      </c>
      <c r="H2100">
        <v>6786</v>
      </c>
      <c r="I2100">
        <v>6711</v>
      </c>
      <c r="J2100">
        <v>6613</v>
      </c>
      <c r="K2100">
        <v>51</v>
      </c>
      <c r="L2100">
        <v>36</v>
      </c>
      <c r="M2100">
        <v>9</v>
      </c>
      <c r="N2100">
        <v>15</v>
      </c>
      <c r="O2100">
        <v>7</v>
      </c>
      <c r="P2100">
        <v>20</v>
      </c>
      <c r="Q2100">
        <v>1</v>
      </c>
      <c r="R2100">
        <v>1</v>
      </c>
      <c r="S2100">
        <v>89</v>
      </c>
      <c r="T2100">
        <v>101</v>
      </c>
      <c r="U2100">
        <v>6817</v>
      </c>
      <c r="V2100">
        <v>6727</v>
      </c>
      <c r="W2100">
        <v>51</v>
      </c>
      <c r="X2100">
        <v>59</v>
      </c>
    </row>
    <row r="2101" spans="1:24" hidden="1" x14ac:dyDescent="0.25">
      <c r="A2101" s="74" t="str">
        <f t="shared" si="32"/>
        <v>39113</v>
      </c>
      <c r="B2101">
        <v>39</v>
      </c>
      <c r="C2101">
        <v>113</v>
      </c>
      <c r="D2101" t="s">
        <v>688</v>
      </c>
      <c r="E2101" t="s">
        <v>180</v>
      </c>
      <c r="F2101">
        <v>531687</v>
      </c>
      <c r="G2101">
        <v>255809</v>
      </c>
      <c r="H2101">
        <v>275878</v>
      </c>
      <c r="I2101">
        <v>188852</v>
      </c>
      <c r="J2101">
        <v>199230</v>
      </c>
      <c r="K2101">
        <v>52905</v>
      </c>
      <c r="L2101">
        <v>61242</v>
      </c>
      <c r="M2101">
        <v>734</v>
      </c>
      <c r="N2101">
        <v>713</v>
      </c>
      <c r="O2101">
        <v>5826</v>
      </c>
      <c r="P2101">
        <v>6635</v>
      </c>
      <c r="Q2101">
        <v>163</v>
      </c>
      <c r="R2101">
        <v>162</v>
      </c>
      <c r="S2101">
        <v>7329</v>
      </c>
      <c r="T2101">
        <v>7896</v>
      </c>
      <c r="U2101">
        <v>247034</v>
      </c>
      <c r="V2101">
        <v>267325</v>
      </c>
      <c r="W2101">
        <v>8775</v>
      </c>
      <c r="X2101">
        <v>8553</v>
      </c>
    </row>
    <row r="2102" spans="1:24" hidden="1" x14ac:dyDescent="0.25">
      <c r="A2102" s="74" t="str">
        <f t="shared" si="32"/>
        <v>39115</v>
      </c>
      <c r="B2102">
        <v>39</v>
      </c>
      <c r="C2102">
        <v>115</v>
      </c>
      <c r="D2102" t="s">
        <v>688</v>
      </c>
      <c r="E2102" t="s">
        <v>181</v>
      </c>
      <c r="F2102">
        <v>14508</v>
      </c>
      <c r="G2102">
        <v>7234</v>
      </c>
      <c r="H2102">
        <v>7274</v>
      </c>
      <c r="I2102">
        <v>6683</v>
      </c>
      <c r="J2102">
        <v>6728</v>
      </c>
      <c r="K2102">
        <v>241</v>
      </c>
      <c r="L2102">
        <v>212</v>
      </c>
      <c r="M2102">
        <v>30</v>
      </c>
      <c r="N2102">
        <v>36</v>
      </c>
      <c r="O2102">
        <v>10</v>
      </c>
      <c r="P2102">
        <v>16</v>
      </c>
      <c r="Q2102">
        <v>0</v>
      </c>
      <c r="R2102">
        <v>1</v>
      </c>
      <c r="S2102">
        <v>270</v>
      </c>
      <c r="T2102">
        <v>281</v>
      </c>
      <c r="U2102">
        <v>7154</v>
      </c>
      <c r="V2102">
        <v>7209</v>
      </c>
      <c r="W2102">
        <v>80</v>
      </c>
      <c r="X2102">
        <v>65</v>
      </c>
    </row>
    <row r="2103" spans="1:24" hidden="1" x14ac:dyDescent="0.25">
      <c r="A2103" s="74" t="str">
        <f t="shared" si="32"/>
        <v>39117</v>
      </c>
      <c r="B2103">
        <v>39</v>
      </c>
      <c r="C2103">
        <v>117</v>
      </c>
      <c r="D2103" t="s">
        <v>688</v>
      </c>
      <c r="E2103" t="s">
        <v>66</v>
      </c>
      <c r="F2103">
        <v>35328</v>
      </c>
      <c r="G2103">
        <v>17663</v>
      </c>
      <c r="H2103">
        <v>17665</v>
      </c>
      <c r="I2103">
        <v>17119</v>
      </c>
      <c r="J2103">
        <v>17172</v>
      </c>
      <c r="K2103">
        <v>174</v>
      </c>
      <c r="L2103">
        <v>96</v>
      </c>
      <c r="M2103">
        <v>41</v>
      </c>
      <c r="N2103">
        <v>35</v>
      </c>
      <c r="O2103">
        <v>50</v>
      </c>
      <c r="P2103">
        <v>90</v>
      </c>
      <c r="Q2103">
        <v>8</v>
      </c>
      <c r="R2103">
        <v>7</v>
      </c>
      <c r="S2103">
        <v>271</v>
      </c>
      <c r="T2103">
        <v>265</v>
      </c>
      <c r="U2103">
        <v>17366</v>
      </c>
      <c r="V2103">
        <v>17406</v>
      </c>
      <c r="W2103">
        <v>297</v>
      </c>
      <c r="X2103">
        <v>259</v>
      </c>
    </row>
    <row r="2104" spans="1:24" hidden="1" x14ac:dyDescent="0.25">
      <c r="A2104" s="74" t="str">
        <f t="shared" si="32"/>
        <v>39119</v>
      </c>
      <c r="B2104">
        <v>39</v>
      </c>
      <c r="C2104">
        <v>119</v>
      </c>
      <c r="D2104" t="s">
        <v>688</v>
      </c>
      <c r="E2104" t="s">
        <v>1463</v>
      </c>
      <c r="F2104">
        <v>86215</v>
      </c>
      <c r="G2104">
        <v>41904</v>
      </c>
      <c r="H2104">
        <v>44311</v>
      </c>
      <c r="I2104">
        <v>38520</v>
      </c>
      <c r="J2104">
        <v>41001</v>
      </c>
      <c r="K2104">
        <v>1784</v>
      </c>
      <c r="L2104">
        <v>1531</v>
      </c>
      <c r="M2104">
        <v>112</v>
      </c>
      <c r="N2104">
        <v>167</v>
      </c>
      <c r="O2104">
        <v>209</v>
      </c>
      <c r="P2104">
        <v>311</v>
      </c>
      <c r="Q2104">
        <v>15</v>
      </c>
      <c r="R2104">
        <v>11</v>
      </c>
      <c r="S2104">
        <v>1264</v>
      </c>
      <c r="T2104">
        <v>1290</v>
      </c>
      <c r="U2104">
        <v>41383</v>
      </c>
      <c r="V2104">
        <v>43791</v>
      </c>
      <c r="W2104">
        <v>521</v>
      </c>
      <c r="X2104">
        <v>520</v>
      </c>
    </row>
    <row r="2105" spans="1:24" hidden="1" x14ac:dyDescent="0.25">
      <c r="A2105" s="74" t="str">
        <f t="shared" si="32"/>
        <v>39121</v>
      </c>
      <c r="B2105">
        <v>39</v>
      </c>
      <c r="C2105">
        <v>121</v>
      </c>
      <c r="D2105" t="s">
        <v>688</v>
      </c>
      <c r="E2105" t="s">
        <v>687</v>
      </c>
      <c r="F2105">
        <v>14424</v>
      </c>
      <c r="G2105">
        <v>8448</v>
      </c>
      <c r="H2105">
        <v>5976</v>
      </c>
      <c r="I2105">
        <v>7954</v>
      </c>
      <c r="J2105">
        <v>5816</v>
      </c>
      <c r="K2105">
        <v>371</v>
      </c>
      <c r="L2105">
        <v>29</v>
      </c>
      <c r="M2105">
        <v>31</v>
      </c>
      <c r="N2105">
        <v>25</v>
      </c>
      <c r="O2105">
        <v>14</v>
      </c>
      <c r="P2105">
        <v>28</v>
      </c>
      <c r="Q2105">
        <v>1</v>
      </c>
      <c r="R2105">
        <v>2</v>
      </c>
      <c r="S2105">
        <v>77</v>
      </c>
      <c r="T2105">
        <v>76</v>
      </c>
      <c r="U2105">
        <v>8381</v>
      </c>
      <c r="V2105">
        <v>5942</v>
      </c>
      <c r="W2105">
        <v>67</v>
      </c>
      <c r="X2105">
        <v>34</v>
      </c>
    </row>
    <row r="2106" spans="1:24" hidden="1" x14ac:dyDescent="0.25">
      <c r="A2106" s="74" t="str">
        <f t="shared" si="32"/>
        <v>39123</v>
      </c>
      <c r="B2106">
        <v>39</v>
      </c>
      <c r="C2106">
        <v>123</v>
      </c>
      <c r="D2106" t="s">
        <v>688</v>
      </c>
      <c r="E2106" t="s">
        <v>794</v>
      </c>
      <c r="F2106">
        <v>40525</v>
      </c>
      <c r="G2106">
        <v>20148</v>
      </c>
      <c r="H2106">
        <v>20377</v>
      </c>
      <c r="I2106">
        <v>19543</v>
      </c>
      <c r="J2106">
        <v>19755</v>
      </c>
      <c r="K2106">
        <v>223</v>
      </c>
      <c r="L2106">
        <v>177</v>
      </c>
      <c r="M2106">
        <v>38</v>
      </c>
      <c r="N2106">
        <v>62</v>
      </c>
      <c r="O2106">
        <v>52</v>
      </c>
      <c r="P2106">
        <v>93</v>
      </c>
      <c r="Q2106">
        <v>7</v>
      </c>
      <c r="R2106">
        <v>9</v>
      </c>
      <c r="S2106">
        <v>285</v>
      </c>
      <c r="T2106">
        <v>281</v>
      </c>
      <c r="U2106">
        <v>19077</v>
      </c>
      <c r="V2106">
        <v>19384</v>
      </c>
      <c r="W2106">
        <v>1071</v>
      </c>
      <c r="X2106">
        <v>993</v>
      </c>
    </row>
    <row r="2107" spans="1:24" hidden="1" x14ac:dyDescent="0.25">
      <c r="A2107" s="74" t="str">
        <f t="shared" si="32"/>
        <v>39125</v>
      </c>
      <c r="B2107">
        <v>39</v>
      </c>
      <c r="C2107">
        <v>125</v>
      </c>
      <c r="D2107" t="s">
        <v>688</v>
      </c>
      <c r="E2107" t="s">
        <v>541</v>
      </c>
      <c r="F2107">
        <v>18672</v>
      </c>
      <c r="G2107">
        <v>9260</v>
      </c>
      <c r="H2107">
        <v>9412</v>
      </c>
      <c r="I2107">
        <v>8913</v>
      </c>
      <c r="J2107">
        <v>9071</v>
      </c>
      <c r="K2107">
        <v>121</v>
      </c>
      <c r="L2107">
        <v>98</v>
      </c>
      <c r="M2107">
        <v>59</v>
      </c>
      <c r="N2107">
        <v>33</v>
      </c>
      <c r="O2107">
        <v>23</v>
      </c>
      <c r="P2107">
        <v>43</v>
      </c>
      <c r="Q2107">
        <v>0</v>
      </c>
      <c r="R2107">
        <v>6</v>
      </c>
      <c r="S2107">
        <v>144</v>
      </c>
      <c r="T2107">
        <v>161</v>
      </c>
      <c r="U2107">
        <v>8771</v>
      </c>
      <c r="V2107">
        <v>8992</v>
      </c>
      <c r="W2107">
        <v>489</v>
      </c>
      <c r="X2107">
        <v>420</v>
      </c>
    </row>
    <row r="2108" spans="1:24" hidden="1" x14ac:dyDescent="0.25">
      <c r="A2108" s="74" t="str">
        <f t="shared" si="32"/>
        <v>39127</v>
      </c>
      <c r="B2108">
        <v>39</v>
      </c>
      <c r="C2108">
        <v>127</v>
      </c>
      <c r="D2108" t="s">
        <v>688</v>
      </c>
      <c r="E2108" t="s">
        <v>182</v>
      </c>
      <c r="F2108">
        <v>36134</v>
      </c>
      <c r="G2108">
        <v>18087</v>
      </c>
      <c r="H2108">
        <v>18047</v>
      </c>
      <c r="I2108">
        <v>17587</v>
      </c>
      <c r="J2108">
        <v>17569</v>
      </c>
      <c r="K2108">
        <v>118</v>
      </c>
      <c r="L2108">
        <v>77</v>
      </c>
      <c r="M2108">
        <v>61</v>
      </c>
      <c r="N2108">
        <v>69</v>
      </c>
      <c r="O2108">
        <v>26</v>
      </c>
      <c r="P2108">
        <v>46</v>
      </c>
      <c r="Q2108">
        <v>5</v>
      </c>
      <c r="R2108">
        <v>37</v>
      </c>
      <c r="S2108">
        <v>290</v>
      </c>
      <c r="T2108">
        <v>249</v>
      </c>
      <c r="U2108">
        <v>17948</v>
      </c>
      <c r="V2108">
        <v>17870</v>
      </c>
      <c r="W2108">
        <v>139</v>
      </c>
      <c r="X2108">
        <v>177</v>
      </c>
    </row>
    <row r="2109" spans="1:24" hidden="1" x14ac:dyDescent="0.25">
      <c r="A2109" s="74" t="str">
        <f t="shared" si="32"/>
        <v>39129</v>
      </c>
      <c r="B2109">
        <v>39</v>
      </c>
      <c r="C2109">
        <v>129</v>
      </c>
      <c r="D2109" t="s">
        <v>688</v>
      </c>
      <c r="E2109" t="s">
        <v>1464</v>
      </c>
      <c r="F2109">
        <v>58457</v>
      </c>
      <c r="G2109">
        <v>30677</v>
      </c>
      <c r="H2109">
        <v>27780</v>
      </c>
      <c r="I2109">
        <v>28001</v>
      </c>
      <c r="J2109">
        <v>26716</v>
      </c>
      <c r="K2109">
        <v>1971</v>
      </c>
      <c r="L2109">
        <v>311</v>
      </c>
      <c r="M2109">
        <v>81</v>
      </c>
      <c r="N2109">
        <v>88</v>
      </c>
      <c r="O2109">
        <v>164</v>
      </c>
      <c r="P2109">
        <v>152</v>
      </c>
      <c r="Q2109">
        <v>9</v>
      </c>
      <c r="R2109">
        <v>11</v>
      </c>
      <c r="S2109">
        <v>451</v>
      </c>
      <c r="T2109">
        <v>502</v>
      </c>
      <c r="U2109">
        <v>30213</v>
      </c>
      <c r="V2109">
        <v>27396</v>
      </c>
      <c r="W2109">
        <v>464</v>
      </c>
      <c r="X2109">
        <v>384</v>
      </c>
    </row>
    <row r="2110" spans="1:24" hidden="1" x14ac:dyDescent="0.25">
      <c r="A2110" s="74" t="str">
        <f t="shared" si="32"/>
        <v>39131</v>
      </c>
      <c r="B2110">
        <v>39</v>
      </c>
      <c r="C2110">
        <v>131</v>
      </c>
      <c r="D2110" t="s">
        <v>688</v>
      </c>
      <c r="E2110" t="s">
        <v>184</v>
      </c>
      <c r="F2110">
        <v>27772</v>
      </c>
      <c r="G2110">
        <v>13724</v>
      </c>
      <c r="H2110">
        <v>14048</v>
      </c>
      <c r="I2110">
        <v>13128</v>
      </c>
      <c r="J2110">
        <v>13484</v>
      </c>
      <c r="K2110">
        <v>198</v>
      </c>
      <c r="L2110">
        <v>129</v>
      </c>
      <c r="M2110">
        <v>89</v>
      </c>
      <c r="N2110">
        <v>90</v>
      </c>
      <c r="O2110">
        <v>34</v>
      </c>
      <c r="P2110">
        <v>40</v>
      </c>
      <c r="Q2110">
        <v>18</v>
      </c>
      <c r="R2110">
        <v>3</v>
      </c>
      <c r="S2110">
        <v>257</v>
      </c>
      <c r="T2110">
        <v>302</v>
      </c>
      <c r="U2110">
        <v>13584</v>
      </c>
      <c r="V2110">
        <v>13869</v>
      </c>
      <c r="W2110">
        <v>140</v>
      </c>
      <c r="X2110">
        <v>179</v>
      </c>
    </row>
    <row r="2111" spans="1:24" hidden="1" x14ac:dyDescent="0.25">
      <c r="A2111" s="74" t="str">
        <f t="shared" si="32"/>
        <v>39133</v>
      </c>
      <c r="B2111">
        <v>39</v>
      </c>
      <c r="C2111">
        <v>133</v>
      </c>
      <c r="D2111" t="s">
        <v>688</v>
      </c>
      <c r="E2111" t="s">
        <v>1465</v>
      </c>
      <c r="F2111">
        <v>162466</v>
      </c>
      <c r="G2111">
        <v>79587</v>
      </c>
      <c r="H2111">
        <v>82879</v>
      </c>
      <c r="I2111">
        <v>72360</v>
      </c>
      <c r="J2111">
        <v>75182</v>
      </c>
      <c r="K2111">
        <v>3685</v>
      </c>
      <c r="L2111">
        <v>4099</v>
      </c>
      <c r="M2111">
        <v>164</v>
      </c>
      <c r="N2111">
        <v>186</v>
      </c>
      <c r="O2111">
        <v>1682</v>
      </c>
      <c r="P2111">
        <v>1672</v>
      </c>
      <c r="Q2111">
        <v>42</v>
      </c>
      <c r="R2111">
        <v>39</v>
      </c>
      <c r="S2111">
        <v>1654</v>
      </c>
      <c r="T2111">
        <v>1701</v>
      </c>
      <c r="U2111">
        <v>78095</v>
      </c>
      <c r="V2111">
        <v>81185</v>
      </c>
      <c r="W2111">
        <v>1492</v>
      </c>
      <c r="X2111">
        <v>1694</v>
      </c>
    </row>
    <row r="2112" spans="1:24" hidden="1" x14ac:dyDescent="0.25">
      <c r="A2112" s="74" t="str">
        <f t="shared" si="32"/>
        <v>39135</v>
      </c>
      <c r="B2112">
        <v>39</v>
      </c>
      <c r="C2112">
        <v>135</v>
      </c>
      <c r="D2112" t="s">
        <v>688</v>
      </c>
      <c r="E2112" t="s">
        <v>1466</v>
      </c>
      <c r="F2112">
        <v>40882</v>
      </c>
      <c r="G2112">
        <v>20263</v>
      </c>
      <c r="H2112">
        <v>20619</v>
      </c>
      <c r="I2112">
        <v>19606</v>
      </c>
      <c r="J2112">
        <v>20003</v>
      </c>
      <c r="K2112">
        <v>178</v>
      </c>
      <c r="L2112">
        <v>132</v>
      </c>
      <c r="M2112">
        <v>65</v>
      </c>
      <c r="N2112">
        <v>83</v>
      </c>
      <c r="O2112">
        <v>99</v>
      </c>
      <c r="P2112">
        <v>154</v>
      </c>
      <c r="Q2112">
        <v>3</v>
      </c>
      <c r="R2112">
        <v>3</v>
      </c>
      <c r="S2112">
        <v>312</v>
      </c>
      <c r="T2112">
        <v>244</v>
      </c>
      <c r="U2112">
        <v>20075</v>
      </c>
      <c r="V2112">
        <v>20397</v>
      </c>
      <c r="W2112">
        <v>188</v>
      </c>
      <c r="X2112">
        <v>222</v>
      </c>
    </row>
    <row r="2113" spans="1:24" hidden="1" x14ac:dyDescent="0.25">
      <c r="A2113" s="74" t="str">
        <f t="shared" si="32"/>
        <v>39137</v>
      </c>
      <c r="B2113">
        <v>39</v>
      </c>
      <c r="C2113">
        <v>137</v>
      </c>
      <c r="D2113" t="s">
        <v>688</v>
      </c>
      <c r="E2113" t="s">
        <v>456</v>
      </c>
      <c r="F2113">
        <v>33861</v>
      </c>
      <c r="G2113">
        <v>16936</v>
      </c>
      <c r="H2113">
        <v>16925</v>
      </c>
      <c r="I2113">
        <v>16582</v>
      </c>
      <c r="J2113">
        <v>16588</v>
      </c>
      <c r="K2113">
        <v>119</v>
      </c>
      <c r="L2113">
        <v>92</v>
      </c>
      <c r="M2113">
        <v>66</v>
      </c>
      <c r="N2113">
        <v>53</v>
      </c>
      <c r="O2113">
        <v>36</v>
      </c>
      <c r="P2113">
        <v>55</v>
      </c>
      <c r="Q2113">
        <v>5</v>
      </c>
      <c r="R2113">
        <v>1</v>
      </c>
      <c r="S2113">
        <v>128</v>
      </c>
      <c r="T2113">
        <v>136</v>
      </c>
      <c r="U2113">
        <v>15780</v>
      </c>
      <c r="V2113">
        <v>15861</v>
      </c>
      <c r="W2113">
        <v>1156</v>
      </c>
      <c r="X2113">
        <v>1064</v>
      </c>
    </row>
    <row r="2114" spans="1:24" hidden="1" x14ac:dyDescent="0.25">
      <c r="A2114" s="74" t="str">
        <f t="shared" ref="A2114:A2177" si="33">TEXT(B2114*1000+C2114,"00000")</f>
        <v>39139</v>
      </c>
      <c r="B2114">
        <v>39</v>
      </c>
      <c r="C2114">
        <v>139</v>
      </c>
      <c r="D2114" t="s">
        <v>688</v>
      </c>
      <c r="E2114" t="s">
        <v>654</v>
      </c>
      <c r="F2114">
        <v>121154</v>
      </c>
      <c r="G2114">
        <v>61548</v>
      </c>
      <c r="H2114">
        <v>59606</v>
      </c>
      <c r="I2114">
        <v>52176</v>
      </c>
      <c r="J2114">
        <v>53272</v>
      </c>
      <c r="K2114">
        <v>7338</v>
      </c>
      <c r="L2114">
        <v>4281</v>
      </c>
      <c r="M2114">
        <v>161</v>
      </c>
      <c r="N2114">
        <v>134</v>
      </c>
      <c r="O2114">
        <v>424</v>
      </c>
      <c r="P2114">
        <v>540</v>
      </c>
      <c r="Q2114">
        <v>37</v>
      </c>
      <c r="R2114">
        <v>23</v>
      </c>
      <c r="S2114">
        <v>1412</v>
      </c>
      <c r="T2114">
        <v>1356</v>
      </c>
      <c r="U2114">
        <v>60171</v>
      </c>
      <c r="V2114">
        <v>58492</v>
      </c>
      <c r="W2114">
        <v>1377</v>
      </c>
      <c r="X2114">
        <v>1114</v>
      </c>
    </row>
    <row r="2115" spans="1:24" hidden="1" x14ac:dyDescent="0.25">
      <c r="A2115" s="74" t="str">
        <f t="shared" si="33"/>
        <v>39141</v>
      </c>
      <c r="B2115">
        <v>39</v>
      </c>
      <c r="C2115">
        <v>141</v>
      </c>
      <c r="D2115" t="s">
        <v>688</v>
      </c>
      <c r="E2115" t="s">
        <v>1467</v>
      </c>
      <c r="F2115">
        <v>76666</v>
      </c>
      <c r="G2115">
        <v>40012</v>
      </c>
      <c r="H2115">
        <v>36654</v>
      </c>
      <c r="I2115">
        <v>35327</v>
      </c>
      <c r="J2115">
        <v>34239</v>
      </c>
      <c r="K2115">
        <v>3282</v>
      </c>
      <c r="L2115">
        <v>1031</v>
      </c>
      <c r="M2115">
        <v>149</v>
      </c>
      <c r="N2115">
        <v>116</v>
      </c>
      <c r="O2115">
        <v>211</v>
      </c>
      <c r="P2115">
        <v>219</v>
      </c>
      <c r="Q2115">
        <v>12</v>
      </c>
      <c r="R2115">
        <v>13</v>
      </c>
      <c r="S2115">
        <v>1031</v>
      </c>
      <c r="T2115">
        <v>1036</v>
      </c>
      <c r="U2115">
        <v>39417</v>
      </c>
      <c r="V2115">
        <v>36189</v>
      </c>
      <c r="W2115">
        <v>595</v>
      </c>
      <c r="X2115">
        <v>465</v>
      </c>
    </row>
    <row r="2116" spans="1:24" hidden="1" x14ac:dyDescent="0.25">
      <c r="A2116" s="74" t="str">
        <f t="shared" si="33"/>
        <v>39143</v>
      </c>
      <c r="B2116">
        <v>39</v>
      </c>
      <c r="C2116">
        <v>143</v>
      </c>
      <c r="D2116" t="s">
        <v>688</v>
      </c>
      <c r="E2116" t="s">
        <v>1468</v>
      </c>
      <c r="F2116">
        <v>58518</v>
      </c>
      <c r="G2116">
        <v>28982</v>
      </c>
      <c r="H2116">
        <v>29536</v>
      </c>
      <c r="I2116">
        <v>26939</v>
      </c>
      <c r="J2116">
        <v>27557</v>
      </c>
      <c r="K2116">
        <v>1051</v>
      </c>
      <c r="L2116">
        <v>965</v>
      </c>
      <c r="M2116">
        <v>125</v>
      </c>
      <c r="N2116">
        <v>99</v>
      </c>
      <c r="O2116">
        <v>123</v>
      </c>
      <c r="P2116">
        <v>171</v>
      </c>
      <c r="Q2116">
        <v>3</v>
      </c>
      <c r="R2116">
        <v>7</v>
      </c>
      <c r="S2116">
        <v>741</v>
      </c>
      <c r="T2116">
        <v>737</v>
      </c>
      <c r="U2116">
        <v>25972</v>
      </c>
      <c r="V2116">
        <v>26605</v>
      </c>
      <c r="W2116">
        <v>3010</v>
      </c>
      <c r="X2116">
        <v>2931</v>
      </c>
    </row>
    <row r="2117" spans="1:24" hidden="1" x14ac:dyDescent="0.25">
      <c r="A2117" s="74" t="str">
        <f t="shared" si="33"/>
        <v>39145</v>
      </c>
      <c r="B2117">
        <v>39</v>
      </c>
      <c r="C2117">
        <v>145</v>
      </c>
      <c r="D2117" t="s">
        <v>688</v>
      </c>
      <c r="E2117" t="s">
        <v>1469</v>
      </c>
      <c r="F2117">
        <v>75314</v>
      </c>
      <c r="G2117">
        <v>37261</v>
      </c>
      <c r="H2117">
        <v>38053</v>
      </c>
      <c r="I2117">
        <v>34697</v>
      </c>
      <c r="J2117">
        <v>36396</v>
      </c>
      <c r="K2117">
        <v>1471</v>
      </c>
      <c r="L2117">
        <v>574</v>
      </c>
      <c r="M2117">
        <v>224</v>
      </c>
      <c r="N2117">
        <v>186</v>
      </c>
      <c r="O2117">
        <v>135</v>
      </c>
      <c r="P2117">
        <v>159</v>
      </c>
      <c r="Q2117">
        <v>8</v>
      </c>
      <c r="R2117">
        <v>5</v>
      </c>
      <c r="S2117">
        <v>726</v>
      </c>
      <c r="T2117">
        <v>733</v>
      </c>
      <c r="U2117">
        <v>36708</v>
      </c>
      <c r="V2117">
        <v>37557</v>
      </c>
      <c r="W2117">
        <v>553</v>
      </c>
      <c r="X2117">
        <v>496</v>
      </c>
    </row>
    <row r="2118" spans="1:24" hidden="1" x14ac:dyDescent="0.25">
      <c r="A2118" s="74" t="str">
        <f t="shared" si="33"/>
        <v>39147</v>
      </c>
      <c r="B2118">
        <v>39</v>
      </c>
      <c r="C2118">
        <v>147</v>
      </c>
      <c r="D2118" t="s">
        <v>688</v>
      </c>
      <c r="E2118" t="s">
        <v>1338</v>
      </c>
      <c r="F2118">
        <v>55178</v>
      </c>
      <c r="G2118">
        <v>27578</v>
      </c>
      <c r="H2118">
        <v>27600</v>
      </c>
      <c r="I2118">
        <v>25790</v>
      </c>
      <c r="J2118">
        <v>26050</v>
      </c>
      <c r="K2118">
        <v>840</v>
      </c>
      <c r="L2118">
        <v>629</v>
      </c>
      <c r="M2118">
        <v>95</v>
      </c>
      <c r="N2118">
        <v>78</v>
      </c>
      <c r="O2118">
        <v>206</v>
      </c>
      <c r="P2118">
        <v>217</v>
      </c>
      <c r="Q2118">
        <v>11</v>
      </c>
      <c r="R2118">
        <v>15</v>
      </c>
      <c r="S2118">
        <v>636</v>
      </c>
      <c r="T2118">
        <v>611</v>
      </c>
      <c r="U2118">
        <v>25988</v>
      </c>
      <c r="V2118">
        <v>26205</v>
      </c>
      <c r="W2118">
        <v>1590</v>
      </c>
      <c r="X2118">
        <v>1395</v>
      </c>
    </row>
    <row r="2119" spans="1:24" hidden="1" x14ac:dyDescent="0.25">
      <c r="A2119" s="74" t="str">
        <f t="shared" si="33"/>
        <v>39149</v>
      </c>
      <c r="B2119">
        <v>39</v>
      </c>
      <c r="C2119">
        <v>149</v>
      </c>
      <c r="D2119" t="s">
        <v>688</v>
      </c>
      <c r="E2119" t="s">
        <v>188</v>
      </c>
      <c r="F2119">
        <v>48590</v>
      </c>
      <c r="G2119">
        <v>24405</v>
      </c>
      <c r="H2119">
        <v>24185</v>
      </c>
      <c r="I2119">
        <v>22851</v>
      </c>
      <c r="J2119">
        <v>22797</v>
      </c>
      <c r="K2119">
        <v>618</v>
      </c>
      <c r="L2119">
        <v>514</v>
      </c>
      <c r="M2119">
        <v>59</v>
      </c>
      <c r="N2119">
        <v>55</v>
      </c>
      <c r="O2119">
        <v>297</v>
      </c>
      <c r="P2119">
        <v>294</v>
      </c>
      <c r="Q2119">
        <v>32</v>
      </c>
      <c r="R2119">
        <v>29</v>
      </c>
      <c r="S2119">
        <v>548</v>
      </c>
      <c r="T2119">
        <v>496</v>
      </c>
      <c r="U2119">
        <v>24006</v>
      </c>
      <c r="V2119">
        <v>23806</v>
      </c>
      <c r="W2119">
        <v>399</v>
      </c>
      <c r="X2119">
        <v>379</v>
      </c>
    </row>
    <row r="2120" spans="1:24" hidden="1" x14ac:dyDescent="0.25">
      <c r="A2120" s="74" t="str">
        <f t="shared" si="33"/>
        <v>39151</v>
      </c>
      <c r="B2120">
        <v>39</v>
      </c>
      <c r="C2120">
        <v>151</v>
      </c>
      <c r="D2120" t="s">
        <v>688</v>
      </c>
      <c r="E2120" t="s">
        <v>658</v>
      </c>
      <c r="F2120">
        <v>370606</v>
      </c>
      <c r="G2120">
        <v>180118</v>
      </c>
      <c r="H2120">
        <v>190488</v>
      </c>
      <c r="I2120">
        <v>158411</v>
      </c>
      <c r="J2120">
        <v>167777</v>
      </c>
      <c r="K2120">
        <v>14435</v>
      </c>
      <c r="L2120">
        <v>15161</v>
      </c>
      <c r="M2120">
        <v>607</v>
      </c>
      <c r="N2120">
        <v>520</v>
      </c>
      <c r="O2120">
        <v>1595</v>
      </c>
      <c r="P2120">
        <v>1990</v>
      </c>
      <c r="Q2120">
        <v>79</v>
      </c>
      <c r="R2120">
        <v>73</v>
      </c>
      <c r="S2120">
        <v>4991</v>
      </c>
      <c r="T2120">
        <v>4967</v>
      </c>
      <c r="U2120">
        <v>175936</v>
      </c>
      <c r="V2120">
        <v>186418</v>
      </c>
      <c r="W2120">
        <v>4182</v>
      </c>
      <c r="X2120">
        <v>4070</v>
      </c>
    </row>
    <row r="2121" spans="1:24" hidden="1" x14ac:dyDescent="0.25">
      <c r="A2121" s="74" t="str">
        <f t="shared" si="33"/>
        <v>39153</v>
      </c>
      <c r="B2121">
        <v>39</v>
      </c>
      <c r="C2121">
        <v>153</v>
      </c>
      <c r="D2121" t="s">
        <v>688</v>
      </c>
      <c r="E2121" t="s">
        <v>401</v>
      </c>
      <c r="F2121">
        <v>541013</v>
      </c>
      <c r="G2121">
        <v>262367</v>
      </c>
      <c r="H2121">
        <v>278646</v>
      </c>
      <c r="I2121">
        <v>206543</v>
      </c>
      <c r="J2121">
        <v>216426</v>
      </c>
      <c r="K2121">
        <v>37954</v>
      </c>
      <c r="L2121">
        <v>43739</v>
      </c>
      <c r="M2121">
        <v>563</v>
      </c>
      <c r="N2121">
        <v>611</v>
      </c>
      <c r="O2121">
        <v>10450</v>
      </c>
      <c r="P2121">
        <v>10631</v>
      </c>
      <c r="Q2121">
        <v>116</v>
      </c>
      <c r="R2121">
        <v>89</v>
      </c>
      <c r="S2121">
        <v>6741</v>
      </c>
      <c r="T2121">
        <v>7150</v>
      </c>
      <c r="U2121">
        <v>256152</v>
      </c>
      <c r="V2121">
        <v>272440</v>
      </c>
      <c r="W2121">
        <v>6215</v>
      </c>
      <c r="X2121">
        <v>6206</v>
      </c>
    </row>
    <row r="2122" spans="1:24" hidden="1" x14ac:dyDescent="0.25">
      <c r="A2122" s="74" t="str">
        <f t="shared" si="33"/>
        <v>39155</v>
      </c>
      <c r="B2122">
        <v>39</v>
      </c>
      <c r="C2122">
        <v>155</v>
      </c>
      <c r="D2122" t="s">
        <v>688</v>
      </c>
      <c r="E2122" t="s">
        <v>1470</v>
      </c>
      <c r="F2122">
        <v>197974</v>
      </c>
      <c r="G2122">
        <v>96558</v>
      </c>
      <c r="H2122">
        <v>101416</v>
      </c>
      <c r="I2122">
        <v>85455</v>
      </c>
      <c r="J2122">
        <v>89565</v>
      </c>
      <c r="K2122">
        <v>8221</v>
      </c>
      <c r="L2122">
        <v>8829</v>
      </c>
      <c r="M2122">
        <v>226</v>
      </c>
      <c r="N2122">
        <v>240</v>
      </c>
      <c r="O2122">
        <v>471</v>
      </c>
      <c r="P2122">
        <v>639</v>
      </c>
      <c r="Q2122">
        <v>35</v>
      </c>
      <c r="R2122">
        <v>24</v>
      </c>
      <c r="S2122">
        <v>2150</v>
      </c>
      <c r="T2122">
        <v>2119</v>
      </c>
      <c r="U2122">
        <v>94634</v>
      </c>
      <c r="V2122">
        <v>99509</v>
      </c>
      <c r="W2122">
        <v>1924</v>
      </c>
      <c r="X2122">
        <v>1907</v>
      </c>
    </row>
    <row r="2123" spans="1:24" hidden="1" x14ac:dyDescent="0.25">
      <c r="A2123" s="74" t="str">
        <f t="shared" si="33"/>
        <v>39157</v>
      </c>
      <c r="B2123">
        <v>39</v>
      </c>
      <c r="C2123">
        <v>157</v>
      </c>
      <c r="D2123" t="s">
        <v>688</v>
      </c>
      <c r="E2123" t="s">
        <v>1471</v>
      </c>
      <c r="F2123">
        <v>91987</v>
      </c>
      <c r="G2123">
        <v>45378</v>
      </c>
      <c r="H2123">
        <v>46609</v>
      </c>
      <c r="I2123">
        <v>43592</v>
      </c>
      <c r="J2123">
        <v>44991</v>
      </c>
      <c r="K2123">
        <v>529</v>
      </c>
      <c r="L2123">
        <v>423</v>
      </c>
      <c r="M2123">
        <v>260</v>
      </c>
      <c r="N2123">
        <v>185</v>
      </c>
      <c r="O2123">
        <v>155</v>
      </c>
      <c r="P2123">
        <v>249</v>
      </c>
      <c r="Q2123">
        <v>140</v>
      </c>
      <c r="R2123">
        <v>78</v>
      </c>
      <c r="S2123">
        <v>702</v>
      </c>
      <c r="T2123">
        <v>683</v>
      </c>
      <c r="U2123">
        <v>43716</v>
      </c>
      <c r="V2123">
        <v>45334</v>
      </c>
      <c r="W2123">
        <v>1662</v>
      </c>
      <c r="X2123">
        <v>1275</v>
      </c>
    </row>
    <row r="2124" spans="1:24" hidden="1" x14ac:dyDescent="0.25">
      <c r="A2124" s="74" t="str">
        <f t="shared" si="33"/>
        <v>39159</v>
      </c>
      <c r="B2124">
        <v>39</v>
      </c>
      <c r="C2124">
        <v>159</v>
      </c>
      <c r="D2124" t="s">
        <v>688</v>
      </c>
      <c r="E2124" t="s">
        <v>72</v>
      </c>
      <c r="F2124">
        <v>58988</v>
      </c>
      <c r="G2124">
        <v>28315</v>
      </c>
      <c r="H2124">
        <v>30673</v>
      </c>
      <c r="I2124">
        <v>25836</v>
      </c>
      <c r="J2124">
        <v>27546</v>
      </c>
      <c r="K2124">
        <v>442</v>
      </c>
      <c r="L2124">
        <v>1142</v>
      </c>
      <c r="M2124">
        <v>84</v>
      </c>
      <c r="N2124">
        <v>64</v>
      </c>
      <c r="O2124">
        <v>1445</v>
      </c>
      <c r="P2124">
        <v>1431</v>
      </c>
      <c r="Q2124">
        <v>9</v>
      </c>
      <c r="R2124">
        <v>12</v>
      </c>
      <c r="S2124">
        <v>499</v>
      </c>
      <c r="T2124">
        <v>478</v>
      </c>
      <c r="U2124">
        <v>27732</v>
      </c>
      <c r="V2124">
        <v>30081</v>
      </c>
      <c r="W2124">
        <v>583</v>
      </c>
      <c r="X2124">
        <v>592</v>
      </c>
    </row>
    <row r="2125" spans="1:24" hidden="1" x14ac:dyDescent="0.25">
      <c r="A2125" s="74" t="str">
        <f t="shared" si="33"/>
        <v>39161</v>
      </c>
      <c r="B2125">
        <v>39</v>
      </c>
      <c r="C2125">
        <v>161</v>
      </c>
      <c r="D2125" t="s">
        <v>688</v>
      </c>
      <c r="E2125" t="s">
        <v>1472</v>
      </c>
      <c r="F2125">
        <v>28275</v>
      </c>
      <c r="G2125">
        <v>13948</v>
      </c>
      <c r="H2125">
        <v>14327</v>
      </c>
      <c r="I2125">
        <v>13473</v>
      </c>
      <c r="J2125">
        <v>13850</v>
      </c>
      <c r="K2125">
        <v>198</v>
      </c>
      <c r="L2125">
        <v>122</v>
      </c>
      <c r="M2125">
        <v>53</v>
      </c>
      <c r="N2125">
        <v>74</v>
      </c>
      <c r="O2125">
        <v>34</v>
      </c>
      <c r="P2125">
        <v>58</v>
      </c>
      <c r="Q2125">
        <v>1</v>
      </c>
      <c r="R2125">
        <v>3</v>
      </c>
      <c r="S2125">
        <v>189</v>
      </c>
      <c r="T2125">
        <v>220</v>
      </c>
      <c r="U2125">
        <v>13405</v>
      </c>
      <c r="V2125">
        <v>13814</v>
      </c>
      <c r="W2125">
        <v>543</v>
      </c>
      <c r="X2125">
        <v>513</v>
      </c>
    </row>
    <row r="2126" spans="1:24" hidden="1" x14ac:dyDescent="0.25">
      <c r="A2126" s="74" t="str">
        <f t="shared" si="33"/>
        <v>39163</v>
      </c>
      <c r="B2126">
        <v>39</v>
      </c>
      <c r="C2126">
        <v>163</v>
      </c>
      <c r="D2126" t="s">
        <v>688</v>
      </c>
      <c r="E2126" t="s">
        <v>1473</v>
      </c>
      <c r="F2126">
        <v>13085</v>
      </c>
      <c r="G2126">
        <v>6581</v>
      </c>
      <c r="H2126">
        <v>6504</v>
      </c>
      <c r="I2126">
        <v>6388</v>
      </c>
      <c r="J2126">
        <v>6309</v>
      </c>
      <c r="K2126">
        <v>43</v>
      </c>
      <c r="L2126">
        <v>39</v>
      </c>
      <c r="M2126">
        <v>35</v>
      </c>
      <c r="N2126">
        <v>27</v>
      </c>
      <c r="O2126">
        <v>14</v>
      </c>
      <c r="P2126">
        <v>17</v>
      </c>
      <c r="Q2126">
        <v>0</v>
      </c>
      <c r="R2126">
        <v>0</v>
      </c>
      <c r="S2126">
        <v>101</v>
      </c>
      <c r="T2126">
        <v>112</v>
      </c>
      <c r="U2126">
        <v>6522</v>
      </c>
      <c r="V2126">
        <v>6446</v>
      </c>
      <c r="W2126">
        <v>59</v>
      </c>
      <c r="X2126">
        <v>58</v>
      </c>
    </row>
    <row r="2127" spans="1:24" hidden="1" x14ac:dyDescent="0.25">
      <c r="A2127" s="74" t="str">
        <f t="shared" si="33"/>
        <v>39165</v>
      </c>
      <c r="B2127">
        <v>39</v>
      </c>
      <c r="C2127">
        <v>165</v>
      </c>
      <c r="D2127" t="s">
        <v>688</v>
      </c>
      <c r="E2127" t="s">
        <v>568</v>
      </c>
      <c r="F2127">
        <v>234602</v>
      </c>
      <c r="G2127">
        <v>118330</v>
      </c>
      <c r="H2127">
        <v>116272</v>
      </c>
      <c r="I2127">
        <v>102761</v>
      </c>
      <c r="J2127">
        <v>103417</v>
      </c>
      <c r="K2127">
        <v>5593</v>
      </c>
      <c r="L2127">
        <v>3128</v>
      </c>
      <c r="M2127">
        <v>248</v>
      </c>
      <c r="N2127">
        <v>237</v>
      </c>
      <c r="O2127">
        <v>7470</v>
      </c>
      <c r="P2127">
        <v>7262</v>
      </c>
      <c r="Q2127">
        <v>112</v>
      </c>
      <c r="R2127">
        <v>127</v>
      </c>
      <c r="S2127">
        <v>2146</v>
      </c>
      <c r="T2127">
        <v>2101</v>
      </c>
      <c r="U2127">
        <v>114950</v>
      </c>
      <c r="V2127">
        <v>112817</v>
      </c>
      <c r="W2127">
        <v>3380</v>
      </c>
      <c r="X2127">
        <v>3455</v>
      </c>
    </row>
    <row r="2128" spans="1:24" hidden="1" x14ac:dyDescent="0.25">
      <c r="A2128" s="74" t="str">
        <f t="shared" si="33"/>
        <v>39167</v>
      </c>
      <c r="B2128">
        <v>39</v>
      </c>
      <c r="C2128">
        <v>167</v>
      </c>
      <c r="D2128" t="s">
        <v>688</v>
      </c>
      <c r="E2128" t="s">
        <v>75</v>
      </c>
      <c r="F2128">
        <v>59911</v>
      </c>
      <c r="G2128">
        <v>29473</v>
      </c>
      <c r="H2128">
        <v>30438</v>
      </c>
      <c r="I2128">
        <v>28160</v>
      </c>
      <c r="J2128">
        <v>29304</v>
      </c>
      <c r="K2128">
        <v>475</v>
      </c>
      <c r="L2128">
        <v>308</v>
      </c>
      <c r="M2128">
        <v>83</v>
      </c>
      <c r="N2128">
        <v>86</v>
      </c>
      <c r="O2128">
        <v>199</v>
      </c>
      <c r="P2128">
        <v>212</v>
      </c>
      <c r="Q2128">
        <v>6</v>
      </c>
      <c r="R2128">
        <v>8</v>
      </c>
      <c r="S2128">
        <v>550</v>
      </c>
      <c r="T2128">
        <v>520</v>
      </c>
      <c r="U2128">
        <v>29143</v>
      </c>
      <c r="V2128">
        <v>30072</v>
      </c>
      <c r="W2128">
        <v>330</v>
      </c>
      <c r="X2128">
        <v>366</v>
      </c>
    </row>
    <row r="2129" spans="1:24" hidden="1" x14ac:dyDescent="0.25">
      <c r="A2129" s="74" t="str">
        <f t="shared" si="33"/>
        <v>39169</v>
      </c>
      <c r="B2129">
        <v>39</v>
      </c>
      <c r="C2129">
        <v>169</v>
      </c>
      <c r="D2129" t="s">
        <v>688</v>
      </c>
      <c r="E2129" t="s">
        <v>569</v>
      </c>
      <c r="F2129">
        <v>115710</v>
      </c>
      <c r="G2129">
        <v>57501</v>
      </c>
      <c r="H2129">
        <v>58209</v>
      </c>
      <c r="I2129">
        <v>54607</v>
      </c>
      <c r="J2129">
        <v>55570</v>
      </c>
      <c r="K2129">
        <v>1023</v>
      </c>
      <c r="L2129">
        <v>871</v>
      </c>
      <c r="M2129">
        <v>127</v>
      </c>
      <c r="N2129">
        <v>117</v>
      </c>
      <c r="O2129">
        <v>584</v>
      </c>
      <c r="P2129">
        <v>676</v>
      </c>
      <c r="Q2129">
        <v>22</v>
      </c>
      <c r="R2129">
        <v>28</v>
      </c>
      <c r="S2129">
        <v>1138</v>
      </c>
      <c r="T2129">
        <v>947</v>
      </c>
      <c r="U2129">
        <v>56187</v>
      </c>
      <c r="V2129">
        <v>57141</v>
      </c>
      <c r="W2129">
        <v>1314</v>
      </c>
      <c r="X2129">
        <v>1068</v>
      </c>
    </row>
    <row r="2130" spans="1:24" hidden="1" x14ac:dyDescent="0.25">
      <c r="A2130" s="74" t="str">
        <f t="shared" si="33"/>
        <v>39171</v>
      </c>
      <c r="B2130">
        <v>39</v>
      </c>
      <c r="C2130">
        <v>171</v>
      </c>
      <c r="D2130" t="s">
        <v>688</v>
      </c>
      <c r="E2130" t="s">
        <v>1441</v>
      </c>
      <c r="F2130">
        <v>36692</v>
      </c>
      <c r="G2130">
        <v>18287</v>
      </c>
      <c r="H2130">
        <v>18405</v>
      </c>
      <c r="I2130">
        <v>17542</v>
      </c>
      <c r="J2130">
        <v>17896</v>
      </c>
      <c r="K2130">
        <v>334</v>
      </c>
      <c r="L2130">
        <v>146</v>
      </c>
      <c r="M2130">
        <v>78</v>
      </c>
      <c r="N2130">
        <v>54</v>
      </c>
      <c r="O2130">
        <v>96</v>
      </c>
      <c r="P2130">
        <v>114</v>
      </c>
      <c r="Q2130">
        <v>7</v>
      </c>
      <c r="R2130">
        <v>4</v>
      </c>
      <c r="S2130">
        <v>230</v>
      </c>
      <c r="T2130">
        <v>191</v>
      </c>
      <c r="U2130">
        <v>17332</v>
      </c>
      <c r="V2130">
        <v>17569</v>
      </c>
      <c r="W2130">
        <v>955</v>
      </c>
      <c r="X2130">
        <v>836</v>
      </c>
    </row>
    <row r="2131" spans="1:24" hidden="1" x14ac:dyDescent="0.25">
      <c r="A2131" s="74" t="str">
        <f t="shared" si="33"/>
        <v>39173</v>
      </c>
      <c r="B2131">
        <v>39</v>
      </c>
      <c r="C2131">
        <v>173</v>
      </c>
      <c r="D2131" t="s">
        <v>688</v>
      </c>
      <c r="E2131" t="s">
        <v>1474</v>
      </c>
      <c r="F2131">
        <v>130817</v>
      </c>
      <c r="G2131">
        <v>64504</v>
      </c>
      <c r="H2131">
        <v>66313</v>
      </c>
      <c r="I2131">
        <v>59897</v>
      </c>
      <c r="J2131">
        <v>61858</v>
      </c>
      <c r="K2131">
        <v>1910</v>
      </c>
      <c r="L2131">
        <v>1794</v>
      </c>
      <c r="M2131">
        <v>198</v>
      </c>
      <c r="N2131">
        <v>230</v>
      </c>
      <c r="O2131">
        <v>1187</v>
      </c>
      <c r="P2131">
        <v>1230</v>
      </c>
      <c r="Q2131">
        <v>36</v>
      </c>
      <c r="R2131">
        <v>22</v>
      </c>
      <c r="S2131">
        <v>1276</v>
      </c>
      <c r="T2131">
        <v>1179</v>
      </c>
      <c r="U2131">
        <v>60681</v>
      </c>
      <c r="V2131">
        <v>62664</v>
      </c>
      <c r="W2131">
        <v>3823</v>
      </c>
      <c r="X2131">
        <v>3649</v>
      </c>
    </row>
    <row r="2132" spans="1:24" hidden="1" x14ac:dyDescent="0.25">
      <c r="A2132" s="74" t="str">
        <f t="shared" si="33"/>
        <v>39175</v>
      </c>
      <c r="B2132">
        <v>39</v>
      </c>
      <c r="C2132">
        <v>175</v>
      </c>
      <c r="D2132" t="s">
        <v>688</v>
      </c>
      <c r="E2132" t="s">
        <v>1475</v>
      </c>
      <c r="F2132">
        <v>21772</v>
      </c>
      <c r="G2132">
        <v>10834</v>
      </c>
      <c r="H2132">
        <v>10938</v>
      </c>
      <c r="I2132">
        <v>10527</v>
      </c>
      <c r="J2132">
        <v>10688</v>
      </c>
      <c r="K2132">
        <v>58</v>
      </c>
      <c r="L2132">
        <v>29</v>
      </c>
      <c r="M2132">
        <v>30</v>
      </c>
      <c r="N2132">
        <v>35</v>
      </c>
      <c r="O2132">
        <v>85</v>
      </c>
      <c r="P2132">
        <v>68</v>
      </c>
      <c r="Q2132">
        <v>6</v>
      </c>
      <c r="R2132">
        <v>2</v>
      </c>
      <c r="S2132">
        <v>128</v>
      </c>
      <c r="T2132">
        <v>116</v>
      </c>
      <c r="U2132">
        <v>10459</v>
      </c>
      <c r="V2132">
        <v>10581</v>
      </c>
      <c r="W2132">
        <v>375</v>
      </c>
      <c r="X2132">
        <v>357</v>
      </c>
    </row>
    <row r="2133" spans="1:24" hidden="1" x14ac:dyDescent="0.25">
      <c r="A2133" s="74" t="str">
        <f t="shared" si="33"/>
        <v>40001</v>
      </c>
      <c r="B2133">
        <v>40</v>
      </c>
      <c r="C2133">
        <v>1</v>
      </c>
      <c r="D2133" t="s">
        <v>1476</v>
      </c>
      <c r="E2133" t="s">
        <v>710</v>
      </c>
      <c r="F2133">
        <v>22194</v>
      </c>
      <c r="G2133">
        <v>11106</v>
      </c>
      <c r="H2133">
        <v>11088</v>
      </c>
      <c r="I2133">
        <v>4676</v>
      </c>
      <c r="J2133">
        <v>4660</v>
      </c>
      <c r="K2133">
        <v>75</v>
      </c>
      <c r="L2133">
        <v>55</v>
      </c>
      <c r="M2133">
        <v>5091</v>
      </c>
      <c r="N2133">
        <v>5144</v>
      </c>
      <c r="O2133">
        <v>94</v>
      </c>
      <c r="P2133">
        <v>94</v>
      </c>
      <c r="Q2133">
        <v>16</v>
      </c>
      <c r="R2133">
        <v>2</v>
      </c>
      <c r="S2133">
        <v>1154</v>
      </c>
      <c r="T2133">
        <v>1133</v>
      </c>
      <c r="U2133">
        <v>10270</v>
      </c>
      <c r="V2133">
        <v>10351</v>
      </c>
      <c r="W2133">
        <v>836</v>
      </c>
      <c r="X2133">
        <v>737</v>
      </c>
    </row>
    <row r="2134" spans="1:24" hidden="1" x14ac:dyDescent="0.25">
      <c r="A2134" s="74" t="str">
        <f t="shared" si="33"/>
        <v>40003</v>
      </c>
      <c r="B2134">
        <v>40</v>
      </c>
      <c r="C2134">
        <v>3</v>
      </c>
      <c r="D2134" t="s">
        <v>1476</v>
      </c>
      <c r="E2134" t="s">
        <v>1477</v>
      </c>
      <c r="F2134">
        <v>5702</v>
      </c>
      <c r="G2134">
        <v>3403</v>
      </c>
      <c r="H2134">
        <v>2299</v>
      </c>
      <c r="I2134">
        <v>2861</v>
      </c>
      <c r="J2134">
        <v>2125</v>
      </c>
      <c r="K2134">
        <v>250</v>
      </c>
      <c r="L2134">
        <v>16</v>
      </c>
      <c r="M2134">
        <v>156</v>
      </c>
      <c r="N2134">
        <v>86</v>
      </c>
      <c r="O2134">
        <v>14</v>
      </c>
      <c r="P2134">
        <v>8</v>
      </c>
      <c r="Q2134">
        <v>4</v>
      </c>
      <c r="R2134">
        <v>4</v>
      </c>
      <c r="S2134">
        <v>118</v>
      </c>
      <c r="T2134">
        <v>60</v>
      </c>
      <c r="U2134">
        <v>3161</v>
      </c>
      <c r="V2134">
        <v>2200</v>
      </c>
      <c r="W2134">
        <v>242</v>
      </c>
      <c r="X2134">
        <v>99</v>
      </c>
    </row>
    <row r="2135" spans="1:24" hidden="1" x14ac:dyDescent="0.25">
      <c r="A2135" s="74" t="str">
        <f t="shared" si="33"/>
        <v>40005</v>
      </c>
      <c r="B2135">
        <v>40</v>
      </c>
      <c r="C2135">
        <v>5</v>
      </c>
      <c r="D2135" t="s">
        <v>1476</v>
      </c>
      <c r="E2135" t="s">
        <v>1478</v>
      </c>
      <c r="F2135">
        <v>13758</v>
      </c>
      <c r="G2135">
        <v>7173</v>
      </c>
      <c r="H2135">
        <v>6585</v>
      </c>
      <c r="I2135">
        <v>5076</v>
      </c>
      <c r="J2135">
        <v>4896</v>
      </c>
      <c r="K2135">
        <v>388</v>
      </c>
      <c r="L2135">
        <v>146</v>
      </c>
      <c r="M2135">
        <v>1080</v>
      </c>
      <c r="N2135">
        <v>956</v>
      </c>
      <c r="O2135">
        <v>53</v>
      </c>
      <c r="P2135">
        <v>54</v>
      </c>
      <c r="Q2135">
        <v>3</v>
      </c>
      <c r="R2135">
        <v>3</v>
      </c>
      <c r="S2135">
        <v>573</v>
      </c>
      <c r="T2135">
        <v>530</v>
      </c>
      <c r="U2135">
        <v>6883</v>
      </c>
      <c r="V2135">
        <v>6375</v>
      </c>
      <c r="W2135">
        <v>290</v>
      </c>
      <c r="X2135">
        <v>210</v>
      </c>
    </row>
    <row r="2136" spans="1:24" hidden="1" x14ac:dyDescent="0.25">
      <c r="A2136" s="74" t="str">
        <f t="shared" si="33"/>
        <v>40007</v>
      </c>
      <c r="B2136">
        <v>40</v>
      </c>
      <c r="C2136">
        <v>7</v>
      </c>
      <c r="D2136" t="s">
        <v>1476</v>
      </c>
      <c r="E2136" t="s">
        <v>1479</v>
      </c>
      <c r="F2136">
        <v>5311</v>
      </c>
      <c r="G2136">
        <v>2684</v>
      </c>
      <c r="H2136">
        <v>2627</v>
      </c>
      <c r="I2136">
        <v>2472</v>
      </c>
      <c r="J2136">
        <v>2441</v>
      </c>
      <c r="K2136">
        <v>43</v>
      </c>
      <c r="L2136">
        <v>31</v>
      </c>
      <c r="M2136">
        <v>70</v>
      </c>
      <c r="N2136">
        <v>62</v>
      </c>
      <c r="O2136">
        <v>10</v>
      </c>
      <c r="P2136">
        <v>11</v>
      </c>
      <c r="Q2136">
        <v>3</v>
      </c>
      <c r="R2136">
        <v>0</v>
      </c>
      <c r="S2136">
        <v>86</v>
      </c>
      <c r="T2136">
        <v>82</v>
      </c>
      <c r="U2136">
        <v>1993</v>
      </c>
      <c r="V2136">
        <v>1941</v>
      </c>
      <c r="W2136">
        <v>691</v>
      </c>
      <c r="X2136">
        <v>686</v>
      </c>
    </row>
    <row r="2137" spans="1:24" hidden="1" x14ac:dyDescent="0.25">
      <c r="A2137" s="74" t="str">
        <f t="shared" si="33"/>
        <v>40009</v>
      </c>
      <c r="B2137">
        <v>40</v>
      </c>
      <c r="C2137">
        <v>9</v>
      </c>
      <c r="D2137" t="s">
        <v>1476</v>
      </c>
      <c r="E2137" t="s">
        <v>1480</v>
      </c>
      <c r="F2137">
        <v>21859</v>
      </c>
      <c r="G2137">
        <v>11696</v>
      </c>
      <c r="H2137">
        <v>10163</v>
      </c>
      <c r="I2137">
        <v>10057</v>
      </c>
      <c r="J2137">
        <v>9148</v>
      </c>
      <c r="K2137">
        <v>764</v>
      </c>
      <c r="L2137">
        <v>179</v>
      </c>
      <c r="M2137">
        <v>421</v>
      </c>
      <c r="N2137">
        <v>396</v>
      </c>
      <c r="O2137">
        <v>119</v>
      </c>
      <c r="P2137">
        <v>111</v>
      </c>
      <c r="Q2137">
        <v>5</v>
      </c>
      <c r="R2137">
        <v>0</v>
      </c>
      <c r="S2137">
        <v>330</v>
      </c>
      <c r="T2137">
        <v>329</v>
      </c>
      <c r="U2137">
        <v>9616</v>
      </c>
      <c r="V2137">
        <v>9027</v>
      </c>
      <c r="W2137">
        <v>2080</v>
      </c>
      <c r="X2137">
        <v>1136</v>
      </c>
    </row>
    <row r="2138" spans="1:24" hidden="1" x14ac:dyDescent="0.25">
      <c r="A2138" s="74" t="str">
        <f t="shared" si="33"/>
        <v>40011</v>
      </c>
      <c r="B2138">
        <v>40</v>
      </c>
      <c r="C2138">
        <v>11</v>
      </c>
      <c r="D2138" t="s">
        <v>1476</v>
      </c>
      <c r="E2138" t="s">
        <v>586</v>
      </c>
      <c r="F2138">
        <v>9429</v>
      </c>
      <c r="G2138">
        <v>4692</v>
      </c>
      <c r="H2138">
        <v>4737</v>
      </c>
      <c r="I2138">
        <v>3795</v>
      </c>
      <c r="J2138">
        <v>3829</v>
      </c>
      <c r="K2138">
        <v>176</v>
      </c>
      <c r="L2138">
        <v>150</v>
      </c>
      <c r="M2138">
        <v>448</v>
      </c>
      <c r="N2138">
        <v>484</v>
      </c>
      <c r="O2138">
        <v>13</v>
      </c>
      <c r="P2138">
        <v>21</v>
      </c>
      <c r="Q2138">
        <v>6</v>
      </c>
      <c r="R2138">
        <v>6</v>
      </c>
      <c r="S2138">
        <v>254</v>
      </c>
      <c r="T2138">
        <v>247</v>
      </c>
      <c r="U2138">
        <v>4038</v>
      </c>
      <c r="V2138">
        <v>4209</v>
      </c>
      <c r="W2138">
        <v>654</v>
      </c>
      <c r="X2138">
        <v>528</v>
      </c>
    </row>
    <row r="2139" spans="1:24" hidden="1" x14ac:dyDescent="0.25">
      <c r="A2139" s="74" t="str">
        <f t="shared" si="33"/>
        <v>40013</v>
      </c>
      <c r="B2139">
        <v>40</v>
      </c>
      <c r="C2139">
        <v>13</v>
      </c>
      <c r="D2139" t="s">
        <v>1476</v>
      </c>
      <c r="E2139" t="s">
        <v>479</v>
      </c>
      <c r="F2139">
        <v>47995</v>
      </c>
      <c r="G2139">
        <v>23414</v>
      </c>
      <c r="H2139">
        <v>24581</v>
      </c>
      <c r="I2139">
        <v>17419</v>
      </c>
      <c r="J2139">
        <v>18454</v>
      </c>
      <c r="K2139">
        <v>548</v>
      </c>
      <c r="L2139">
        <v>392</v>
      </c>
      <c r="M2139">
        <v>3491</v>
      </c>
      <c r="N2139">
        <v>3615</v>
      </c>
      <c r="O2139">
        <v>136</v>
      </c>
      <c r="P2139">
        <v>155</v>
      </c>
      <c r="Q2139">
        <v>16</v>
      </c>
      <c r="R2139">
        <v>18</v>
      </c>
      <c r="S2139">
        <v>1804</v>
      </c>
      <c r="T2139">
        <v>1947</v>
      </c>
      <c r="U2139">
        <v>21841</v>
      </c>
      <c r="V2139">
        <v>23136</v>
      </c>
      <c r="W2139">
        <v>1573</v>
      </c>
      <c r="X2139">
        <v>1445</v>
      </c>
    </row>
    <row r="2140" spans="1:24" hidden="1" x14ac:dyDescent="0.25">
      <c r="A2140" s="74" t="str">
        <f t="shared" si="33"/>
        <v>40015</v>
      </c>
      <c r="B2140">
        <v>40</v>
      </c>
      <c r="C2140">
        <v>15</v>
      </c>
      <c r="D2140" t="s">
        <v>1476</v>
      </c>
      <c r="E2140" t="s">
        <v>1481</v>
      </c>
      <c r="F2140">
        <v>28762</v>
      </c>
      <c r="G2140">
        <v>15176</v>
      </c>
      <c r="H2140">
        <v>13586</v>
      </c>
      <c r="I2140">
        <v>9930</v>
      </c>
      <c r="J2140">
        <v>8651</v>
      </c>
      <c r="K2140">
        <v>630</v>
      </c>
      <c r="L2140">
        <v>199</v>
      </c>
      <c r="M2140">
        <v>3558</v>
      </c>
      <c r="N2140">
        <v>3775</v>
      </c>
      <c r="O2140">
        <v>95</v>
      </c>
      <c r="P2140">
        <v>48</v>
      </c>
      <c r="Q2140">
        <v>19</v>
      </c>
      <c r="R2140">
        <v>9</v>
      </c>
      <c r="S2140">
        <v>944</v>
      </c>
      <c r="T2140">
        <v>904</v>
      </c>
      <c r="U2140">
        <v>12874</v>
      </c>
      <c r="V2140">
        <v>12054</v>
      </c>
      <c r="W2140">
        <v>2302</v>
      </c>
      <c r="X2140">
        <v>1532</v>
      </c>
    </row>
    <row r="2141" spans="1:24" hidden="1" x14ac:dyDescent="0.25">
      <c r="A2141" s="74" t="str">
        <f t="shared" si="33"/>
        <v>40017</v>
      </c>
      <c r="B2141">
        <v>40</v>
      </c>
      <c r="C2141">
        <v>17</v>
      </c>
      <c r="D2141" t="s">
        <v>1476</v>
      </c>
      <c r="E2141" t="s">
        <v>1482</v>
      </c>
      <c r="F2141">
        <v>148306</v>
      </c>
      <c r="G2141">
        <v>73640</v>
      </c>
      <c r="H2141">
        <v>74666</v>
      </c>
      <c r="I2141">
        <v>60978</v>
      </c>
      <c r="J2141">
        <v>62244</v>
      </c>
      <c r="K2141">
        <v>3078</v>
      </c>
      <c r="L2141">
        <v>2225</v>
      </c>
      <c r="M2141">
        <v>3807</v>
      </c>
      <c r="N2141">
        <v>3871</v>
      </c>
      <c r="O2141">
        <v>2206</v>
      </c>
      <c r="P2141">
        <v>2615</v>
      </c>
      <c r="Q2141">
        <v>86</v>
      </c>
      <c r="R2141">
        <v>73</v>
      </c>
      <c r="S2141">
        <v>3485</v>
      </c>
      <c r="T2141">
        <v>3638</v>
      </c>
      <c r="U2141">
        <v>66113</v>
      </c>
      <c r="V2141">
        <v>67682</v>
      </c>
      <c r="W2141">
        <v>7527</v>
      </c>
      <c r="X2141">
        <v>6984</v>
      </c>
    </row>
    <row r="2142" spans="1:24" hidden="1" x14ac:dyDescent="0.25">
      <c r="A2142" s="74" t="str">
        <f t="shared" si="33"/>
        <v>40019</v>
      </c>
      <c r="B2142">
        <v>40</v>
      </c>
      <c r="C2142">
        <v>19</v>
      </c>
      <c r="D2142" t="s">
        <v>1476</v>
      </c>
      <c r="E2142" t="s">
        <v>834</v>
      </c>
      <c r="F2142">
        <v>48111</v>
      </c>
      <c r="G2142">
        <v>23480</v>
      </c>
      <c r="H2142">
        <v>24631</v>
      </c>
      <c r="I2142">
        <v>17595</v>
      </c>
      <c r="J2142">
        <v>18475</v>
      </c>
      <c r="K2142">
        <v>1696</v>
      </c>
      <c r="L2142">
        <v>1579</v>
      </c>
      <c r="M2142">
        <v>2369</v>
      </c>
      <c r="N2142">
        <v>2525</v>
      </c>
      <c r="O2142">
        <v>299</v>
      </c>
      <c r="P2142">
        <v>347</v>
      </c>
      <c r="Q2142">
        <v>21</v>
      </c>
      <c r="R2142">
        <v>16</v>
      </c>
      <c r="S2142">
        <v>1500</v>
      </c>
      <c r="T2142">
        <v>1689</v>
      </c>
      <c r="U2142">
        <v>21567</v>
      </c>
      <c r="V2142">
        <v>22857</v>
      </c>
      <c r="W2142">
        <v>1913</v>
      </c>
      <c r="X2142">
        <v>1774</v>
      </c>
    </row>
    <row r="2143" spans="1:24" hidden="1" x14ac:dyDescent="0.25">
      <c r="A2143" s="74" t="str">
        <f t="shared" si="33"/>
        <v>40021</v>
      </c>
      <c r="B2143">
        <v>40</v>
      </c>
      <c r="C2143">
        <v>21</v>
      </c>
      <c r="D2143" t="s">
        <v>1476</v>
      </c>
      <c r="E2143" t="s">
        <v>142</v>
      </c>
      <c r="F2143">
        <v>48657</v>
      </c>
      <c r="G2143">
        <v>23725</v>
      </c>
      <c r="H2143">
        <v>24932</v>
      </c>
      <c r="I2143">
        <v>12198</v>
      </c>
      <c r="J2143">
        <v>12879</v>
      </c>
      <c r="K2143">
        <v>386</v>
      </c>
      <c r="L2143">
        <v>300</v>
      </c>
      <c r="M2143">
        <v>8566</v>
      </c>
      <c r="N2143">
        <v>9145</v>
      </c>
      <c r="O2143">
        <v>229</v>
      </c>
      <c r="P2143">
        <v>242</v>
      </c>
      <c r="Q2143">
        <v>20</v>
      </c>
      <c r="R2143">
        <v>12</v>
      </c>
      <c r="S2143">
        <v>2326</v>
      </c>
      <c r="T2143">
        <v>2354</v>
      </c>
      <c r="U2143">
        <v>21735</v>
      </c>
      <c r="V2143">
        <v>23370</v>
      </c>
      <c r="W2143">
        <v>1990</v>
      </c>
      <c r="X2143">
        <v>1562</v>
      </c>
    </row>
    <row r="2144" spans="1:24" hidden="1" x14ac:dyDescent="0.25">
      <c r="A2144" s="74" t="str">
        <f t="shared" si="33"/>
        <v>40023</v>
      </c>
      <c r="B2144">
        <v>40</v>
      </c>
      <c r="C2144">
        <v>23</v>
      </c>
      <c r="D2144" t="s">
        <v>1476</v>
      </c>
      <c r="E2144" t="s">
        <v>144</v>
      </c>
      <c r="F2144">
        <v>14672</v>
      </c>
      <c r="G2144">
        <v>7040</v>
      </c>
      <c r="H2144">
        <v>7632</v>
      </c>
      <c r="I2144">
        <v>4366</v>
      </c>
      <c r="J2144">
        <v>4853</v>
      </c>
      <c r="K2144">
        <v>735</v>
      </c>
      <c r="L2144">
        <v>821</v>
      </c>
      <c r="M2144">
        <v>1333</v>
      </c>
      <c r="N2144">
        <v>1378</v>
      </c>
      <c r="O2144">
        <v>29</v>
      </c>
      <c r="P2144">
        <v>41</v>
      </c>
      <c r="Q2144">
        <v>2</v>
      </c>
      <c r="R2144">
        <v>7</v>
      </c>
      <c r="S2144">
        <v>575</v>
      </c>
      <c r="T2144">
        <v>532</v>
      </c>
      <c r="U2144">
        <v>6666</v>
      </c>
      <c r="V2144">
        <v>7307</v>
      </c>
      <c r="W2144">
        <v>374</v>
      </c>
      <c r="X2144">
        <v>325</v>
      </c>
    </row>
    <row r="2145" spans="1:24" hidden="1" x14ac:dyDescent="0.25">
      <c r="A2145" s="74" t="str">
        <f t="shared" si="33"/>
        <v>40025</v>
      </c>
      <c r="B2145">
        <v>40</v>
      </c>
      <c r="C2145">
        <v>25</v>
      </c>
      <c r="D2145" t="s">
        <v>1476</v>
      </c>
      <c r="E2145" t="s">
        <v>1483</v>
      </c>
      <c r="F2145">
        <v>2137</v>
      </c>
      <c r="G2145">
        <v>1088</v>
      </c>
      <c r="H2145">
        <v>1049</v>
      </c>
      <c r="I2145">
        <v>1025</v>
      </c>
      <c r="J2145">
        <v>1000</v>
      </c>
      <c r="K2145">
        <v>5</v>
      </c>
      <c r="L2145">
        <v>9</v>
      </c>
      <c r="M2145">
        <v>18</v>
      </c>
      <c r="N2145">
        <v>4</v>
      </c>
      <c r="O2145">
        <v>3</v>
      </c>
      <c r="P2145">
        <v>5</v>
      </c>
      <c r="Q2145">
        <v>0</v>
      </c>
      <c r="R2145">
        <v>0</v>
      </c>
      <c r="S2145">
        <v>37</v>
      </c>
      <c r="T2145">
        <v>31</v>
      </c>
      <c r="U2145">
        <v>813</v>
      </c>
      <c r="V2145">
        <v>826</v>
      </c>
      <c r="W2145">
        <v>275</v>
      </c>
      <c r="X2145">
        <v>223</v>
      </c>
    </row>
    <row r="2146" spans="1:24" hidden="1" x14ac:dyDescent="0.25">
      <c r="A2146" s="74" t="str">
        <f t="shared" si="33"/>
        <v>40027</v>
      </c>
      <c r="B2146">
        <v>40</v>
      </c>
      <c r="C2146">
        <v>27</v>
      </c>
      <c r="D2146" t="s">
        <v>1476</v>
      </c>
      <c r="E2146" t="s">
        <v>250</v>
      </c>
      <c r="F2146">
        <v>284014</v>
      </c>
      <c r="G2146">
        <v>141670</v>
      </c>
      <c r="H2146">
        <v>142344</v>
      </c>
      <c r="I2146">
        <v>110600</v>
      </c>
      <c r="J2146">
        <v>111887</v>
      </c>
      <c r="K2146">
        <v>8378</v>
      </c>
      <c r="L2146">
        <v>7131</v>
      </c>
      <c r="M2146">
        <v>7408</v>
      </c>
      <c r="N2146">
        <v>7630</v>
      </c>
      <c r="O2146">
        <v>6703</v>
      </c>
      <c r="P2146">
        <v>6781</v>
      </c>
      <c r="Q2146">
        <v>155</v>
      </c>
      <c r="R2146">
        <v>189</v>
      </c>
      <c r="S2146">
        <v>8426</v>
      </c>
      <c r="T2146">
        <v>8726</v>
      </c>
      <c r="U2146">
        <v>128297</v>
      </c>
      <c r="V2146">
        <v>129468</v>
      </c>
      <c r="W2146">
        <v>13373</v>
      </c>
      <c r="X2146">
        <v>12876</v>
      </c>
    </row>
    <row r="2147" spans="1:24" hidden="1" x14ac:dyDescent="0.25">
      <c r="A2147" s="74" t="str">
        <f t="shared" si="33"/>
        <v>40029</v>
      </c>
      <c r="B2147">
        <v>40</v>
      </c>
      <c r="C2147">
        <v>29</v>
      </c>
      <c r="D2147" t="s">
        <v>1476</v>
      </c>
      <c r="E2147" t="s">
        <v>1484</v>
      </c>
      <c r="F2147">
        <v>5495</v>
      </c>
      <c r="G2147">
        <v>2743</v>
      </c>
      <c r="H2147">
        <v>2752</v>
      </c>
      <c r="I2147">
        <v>1898</v>
      </c>
      <c r="J2147">
        <v>1948</v>
      </c>
      <c r="K2147">
        <v>29</v>
      </c>
      <c r="L2147">
        <v>22</v>
      </c>
      <c r="M2147">
        <v>560</v>
      </c>
      <c r="N2147">
        <v>533</v>
      </c>
      <c r="O2147">
        <v>8</v>
      </c>
      <c r="P2147">
        <v>8</v>
      </c>
      <c r="Q2147">
        <v>0</v>
      </c>
      <c r="R2147">
        <v>0</v>
      </c>
      <c r="S2147">
        <v>248</v>
      </c>
      <c r="T2147">
        <v>241</v>
      </c>
      <c r="U2147">
        <v>2619</v>
      </c>
      <c r="V2147">
        <v>2636</v>
      </c>
      <c r="W2147">
        <v>124</v>
      </c>
      <c r="X2147">
        <v>116</v>
      </c>
    </row>
    <row r="2148" spans="1:24" hidden="1" x14ac:dyDescent="0.25">
      <c r="A2148" s="74" t="str">
        <f t="shared" si="33"/>
        <v>40031</v>
      </c>
      <c r="B2148">
        <v>40</v>
      </c>
      <c r="C2148">
        <v>31</v>
      </c>
      <c r="D2148" t="s">
        <v>1476</v>
      </c>
      <c r="E2148" t="s">
        <v>763</v>
      </c>
      <c r="F2148">
        <v>120749</v>
      </c>
      <c r="G2148">
        <v>62682</v>
      </c>
      <c r="H2148">
        <v>58067</v>
      </c>
      <c r="I2148">
        <v>41476</v>
      </c>
      <c r="J2148">
        <v>37857</v>
      </c>
      <c r="K2148">
        <v>11273</v>
      </c>
      <c r="L2148">
        <v>9558</v>
      </c>
      <c r="M2148">
        <v>4057</v>
      </c>
      <c r="N2148">
        <v>4087</v>
      </c>
      <c r="O2148">
        <v>1418</v>
      </c>
      <c r="P2148">
        <v>1944</v>
      </c>
      <c r="Q2148">
        <v>459</v>
      </c>
      <c r="R2148">
        <v>373</v>
      </c>
      <c r="S2148">
        <v>3999</v>
      </c>
      <c r="T2148">
        <v>4248</v>
      </c>
      <c r="U2148">
        <v>54088</v>
      </c>
      <c r="V2148">
        <v>50343</v>
      </c>
      <c r="W2148">
        <v>8594</v>
      </c>
      <c r="X2148">
        <v>7724</v>
      </c>
    </row>
    <row r="2149" spans="1:24" hidden="1" x14ac:dyDescent="0.25">
      <c r="A2149" s="74" t="str">
        <f t="shared" si="33"/>
        <v>40033</v>
      </c>
      <c r="B2149">
        <v>40</v>
      </c>
      <c r="C2149">
        <v>33</v>
      </c>
      <c r="D2149" t="s">
        <v>1476</v>
      </c>
      <c r="E2149" t="s">
        <v>1485</v>
      </c>
      <c r="F2149">
        <v>5666</v>
      </c>
      <c r="G2149">
        <v>2788</v>
      </c>
      <c r="H2149">
        <v>2878</v>
      </c>
      <c r="I2149">
        <v>2247</v>
      </c>
      <c r="J2149">
        <v>2329</v>
      </c>
      <c r="K2149">
        <v>80</v>
      </c>
      <c r="L2149">
        <v>54</v>
      </c>
      <c r="M2149">
        <v>277</v>
      </c>
      <c r="N2149">
        <v>291</v>
      </c>
      <c r="O2149">
        <v>7</v>
      </c>
      <c r="P2149">
        <v>12</v>
      </c>
      <c r="Q2149">
        <v>10</v>
      </c>
      <c r="R2149">
        <v>7</v>
      </c>
      <c r="S2149">
        <v>167</v>
      </c>
      <c r="T2149">
        <v>185</v>
      </c>
      <c r="U2149">
        <v>2533</v>
      </c>
      <c r="V2149">
        <v>2659</v>
      </c>
      <c r="W2149">
        <v>255</v>
      </c>
      <c r="X2149">
        <v>219</v>
      </c>
    </row>
    <row r="2150" spans="1:24" hidden="1" x14ac:dyDescent="0.25">
      <c r="A2150" s="74" t="str">
        <f t="shared" si="33"/>
        <v>40035</v>
      </c>
      <c r="B2150">
        <v>40</v>
      </c>
      <c r="C2150">
        <v>35</v>
      </c>
      <c r="D2150" t="s">
        <v>1476</v>
      </c>
      <c r="E2150" t="s">
        <v>1486</v>
      </c>
      <c r="F2150">
        <v>14142</v>
      </c>
      <c r="G2150">
        <v>7247</v>
      </c>
      <c r="H2150">
        <v>6895</v>
      </c>
      <c r="I2150">
        <v>4632</v>
      </c>
      <c r="J2150">
        <v>4574</v>
      </c>
      <c r="K2150">
        <v>332</v>
      </c>
      <c r="L2150">
        <v>122</v>
      </c>
      <c r="M2150">
        <v>1539</v>
      </c>
      <c r="N2150">
        <v>1504</v>
      </c>
      <c r="O2150">
        <v>41</v>
      </c>
      <c r="P2150">
        <v>57</v>
      </c>
      <c r="Q2150">
        <v>9</v>
      </c>
      <c r="R2150">
        <v>8</v>
      </c>
      <c r="S2150">
        <v>694</v>
      </c>
      <c r="T2150">
        <v>630</v>
      </c>
      <c r="U2150">
        <v>6933</v>
      </c>
      <c r="V2150">
        <v>6650</v>
      </c>
      <c r="W2150">
        <v>314</v>
      </c>
      <c r="X2150">
        <v>245</v>
      </c>
    </row>
    <row r="2151" spans="1:24" hidden="1" x14ac:dyDescent="0.25">
      <c r="A2151" s="74" t="str">
        <f t="shared" si="33"/>
        <v>40037</v>
      </c>
      <c r="B2151">
        <v>40</v>
      </c>
      <c r="C2151">
        <v>37</v>
      </c>
      <c r="D2151" t="s">
        <v>1476</v>
      </c>
      <c r="E2151" t="s">
        <v>1487</v>
      </c>
      <c r="F2151">
        <v>71522</v>
      </c>
      <c r="G2151">
        <v>35398</v>
      </c>
      <c r="H2151">
        <v>36124</v>
      </c>
      <c r="I2151">
        <v>27838</v>
      </c>
      <c r="J2151">
        <v>28598</v>
      </c>
      <c r="K2151">
        <v>883</v>
      </c>
      <c r="L2151">
        <v>739</v>
      </c>
      <c r="M2151">
        <v>3847</v>
      </c>
      <c r="N2151">
        <v>3889</v>
      </c>
      <c r="O2151">
        <v>253</v>
      </c>
      <c r="P2151">
        <v>265</v>
      </c>
      <c r="Q2151">
        <v>41</v>
      </c>
      <c r="R2151">
        <v>27</v>
      </c>
      <c r="S2151">
        <v>2536</v>
      </c>
      <c r="T2151">
        <v>2606</v>
      </c>
      <c r="U2151">
        <v>33691</v>
      </c>
      <c r="V2151">
        <v>34539</v>
      </c>
      <c r="W2151">
        <v>1707</v>
      </c>
      <c r="X2151">
        <v>1585</v>
      </c>
    </row>
    <row r="2152" spans="1:24" hidden="1" x14ac:dyDescent="0.25">
      <c r="A2152" s="74" t="str">
        <f t="shared" si="33"/>
        <v>40039</v>
      </c>
      <c r="B2152">
        <v>40</v>
      </c>
      <c r="C2152">
        <v>39</v>
      </c>
      <c r="D2152" t="s">
        <v>1476</v>
      </c>
      <c r="E2152" t="s">
        <v>364</v>
      </c>
      <c r="F2152">
        <v>29003</v>
      </c>
      <c r="G2152">
        <v>14426</v>
      </c>
      <c r="H2152">
        <v>14577</v>
      </c>
      <c r="I2152">
        <v>11932</v>
      </c>
      <c r="J2152">
        <v>12187</v>
      </c>
      <c r="K2152">
        <v>544</v>
      </c>
      <c r="L2152">
        <v>401</v>
      </c>
      <c r="M2152">
        <v>1133</v>
      </c>
      <c r="N2152">
        <v>1186</v>
      </c>
      <c r="O2152">
        <v>192</v>
      </c>
      <c r="P2152">
        <v>182</v>
      </c>
      <c r="Q2152">
        <v>11</v>
      </c>
      <c r="R2152">
        <v>10</v>
      </c>
      <c r="S2152">
        <v>614</v>
      </c>
      <c r="T2152">
        <v>611</v>
      </c>
      <c r="U2152">
        <v>11716</v>
      </c>
      <c r="V2152">
        <v>11817</v>
      </c>
      <c r="W2152">
        <v>2710</v>
      </c>
      <c r="X2152">
        <v>2760</v>
      </c>
    </row>
    <row r="2153" spans="1:24" hidden="1" x14ac:dyDescent="0.25">
      <c r="A2153" s="74" t="str">
        <f t="shared" si="33"/>
        <v>40041</v>
      </c>
      <c r="B2153">
        <v>40</v>
      </c>
      <c r="C2153">
        <v>41</v>
      </c>
      <c r="D2153" t="s">
        <v>1476</v>
      </c>
      <c r="E2153" t="s">
        <v>413</v>
      </c>
      <c r="F2153">
        <v>43009</v>
      </c>
      <c r="G2153">
        <v>21226</v>
      </c>
      <c r="H2153">
        <v>21783</v>
      </c>
      <c r="I2153">
        <v>13859</v>
      </c>
      <c r="J2153">
        <v>14546</v>
      </c>
      <c r="K2153">
        <v>132</v>
      </c>
      <c r="L2153">
        <v>86</v>
      </c>
      <c r="M2153">
        <v>5223</v>
      </c>
      <c r="N2153">
        <v>5157</v>
      </c>
      <c r="O2153">
        <v>263</v>
      </c>
      <c r="P2153">
        <v>259</v>
      </c>
      <c r="Q2153">
        <v>30</v>
      </c>
      <c r="R2153">
        <v>30</v>
      </c>
      <c r="S2153">
        <v>1719</v>
      </c>
      <c r="T2153">
        <v>1705</v>
      </c>
      <c r="U2153">
        <v>20379</v>
      </c>
      <c r="V2153">
        <v>20958</v>
      </c>
      <c r="W2153">
        <v>847</v>
      </c>
      <c r="X2153">
        <v>825</v>
      </c>
    </row>
    <row r="2154" spans="1:24" hidden="1" x14ac:dyDescent="0.25">
      <c r="A2154" s="74" t="str">
        <f t="shared" si="33"/>
        <v>40043</v>
      </c>
      <c r="B2154">
        <v>40</v>
      </c>
      <c r="C2154">
        <v>43</v>
      </c>
      <c r="D2154" t="s">
        <v>1476</v>
      </c>
      <c r="E2154" t="s">
        <v>1488</v>
      </c>
      <c r="F2154">
        <v>4891</v>
      </c>
      <c r="G2154">
        <v>2399</v>
      </c>
      <c r="H2154">
        <v>2492</v>
      </c>
      <c r="I2154">
        <v>2098</v>
      </c>
      <c r="J2154">
        <v>2158</v>
      </c>
      <c r="K2154">
        <v>24</v>
      </c>
      <c r="L2154">
        <v>16</v>
      </c>
      <c r="M2154">
        <v>169</v>
      </c>
      <c r="N2154">
        <v>151</v>
      </c>
      <c r="O2154">
        <v>32</v>
      </c>
      <c r="P2154">
        <v>25</v>
      </c>
      <c r="Q2154">
        <v>0</v>
      </c>
      <c r="R2154">
        <v>0</v>
      </c>
      <c r="S2154">
        <v>76</v>
      </c>
      <c r="T2154">
        <v>142</v>
      </c>
      <c r="U2154">
        <v>2207</v>
      </c>
      <c r="V2154">
        <v>2313</v>
      </c>
      <c r="W2154">
        <v>192</v>
      </c>
      <c r="X2154">
        <v>179</v>
      </c>
    </row>
    <row r="2155" spans="1:24" hidden="1" x14ac:dyDescent="0.25">
      <c r="A2155" s="74" t="str">
        <f t="shared" si="33"/>
        <v>40045</v>
      </c>
      <c r="B2155">
        <v>40</v>
      </c>
      <c r="C2155">
        <v>45</v>
      </c>
      <c r="D2155" t="s">
        <v>1476</v>
      </c>
      <c r="E2155" t="s">
        <v>767</v>
      </c>
      <c r="F2155">
        <v>3859</v>
      </c>
      <c r="G2155">
        <v>1892</v>
      </c>
      <c r="H2155">
        <v>1967</v>
      </c>
      <c r="I2155">
        <v>1768</v>
      </c>
      <c r="J2155">
        <v>1830</v>
      </c>
      <c r="K2155">
        <v>15</v>
      </c>
      <c r="L2155">
        <v>13</v>
      </c>
      <c r="M2155">
        <v>59</v>
      </c>
      <c r="N2155">
        <v>62</v>
      </c>
      <c r="O2155">
        <v>6</v>
      </c>
      <c r="P2155">
        <v>14</v>
      </c>
      <c r="Q2155">
        <v>1</v>
      </c>
      <c r="R2155">
        <v>2</v>
      </c>
      <c r="S2155">
        <v>43</v>
      </c>
      <c r="T2155">
        <v>46</v>
      </c>
      <c r="U2155">
        <v>1746</v>
      </c>
      <c r="V2155">
        <v>1833</v>
      </c>
      <c r="W2155">
        <v>146</v>
      </c>
      <c r="X2155">
        <v>134</v>
      </c>
    </row>
    <row r="2156" spans="1:24" hidden="1" x14ac:dyDescent="0.25">
      <c r="A2156" s="74" t="str">
        <f t="shared" si="33"/>
        <v>40047</v>
      </c>
      <c r="B2156">
        <v>40</v>
      </c>
      <c r="C2156">
        <v>47</v>
      </c>
      <c r="D2156" t="s">
        <v>1476</v>
      </c>
      <c r="E2156" t="s">
        <v>372</v>
      </c>
      <c r="F2156">
        <v>61056</v>
      </c>
      <c r="G2156">
        <v>30623</v>
      </c>
      <c r="H2156">
        <v>30433</v>
      </c>
      <c r="I2156">
        <v>25679</v>
      </c>
      <c r="J2156">
        <v>25782</v>
      </c>
      <c r="K2156">
        <v>1098</v>
      </c>
      <c r="L2156">
        <v>858</v>
      </c>
      <c r="M2156">
        <v>972</v>
      </c>
      <c r="N2156">
        <v>1024</v>
      </c>
      <c r="O2156">
        <v>364</v>
      </c>
      <c r="P2156">
        <v>424</v>
      </c>
      <c r="Q2156">
        <v>1242</v>
      </c>
      <c r="R2156">
        <v>1105</v>
      </c>
      <c r="S2156">
        <v>1268</v>
      </c>
      <c r="T2156">
        <v>1240</v>
      </c>
      <c r="U2156">
        <v>26457</v>
      </c>
      <c r="V2156">
        <v>26535</v>
      </c>
      <c r="W2156">
        <v>4166</v>
      </c>
      <c r="X2156">
        <v>3898</v>
      </c>
    </row>
    <row r="2157" spans="1:24" hidden="1" x14ac:dyDescent="0.25">
      <c r="A2157" s="74" t="str">
        <f t="shared" si="33"/>
        <v>40049</v>
      </c>
      <c r="B2157">
        <v>40</v>
      </c>
      <c r="C2157">
        <v>49</v>
      </c>
      <c r="D2157" t="s">
        <v>1476</v>
      </c>
      <c r="E2157" t="s">
        <v>1489</v>
      </c>
      <c r="F2157">
        <v>27711</v>
      </c>
      <c r="G2157">
        <v>13684</v>
      </c>
      <c r="H2157">
        <v>14027</v>
      </c>
      <c r="I2157">
        <v>11174</v>
      </c>
      <c r="J2157">
        <v>11595</v>
      </c>
      <c r="K2157">
        <v>356</v>
      </c>
      <c r="L2157">
        <v>301</v>
      </c>
      <c r="M2157">
        <v>1254</v>
      </c>
      <c r="N2157">
        <v>1230</v>
      </c>
      <c r="O2157">
        <v>77</v>
      </c>
      <c r="P2157">
        <v>76</v>
      </c>
      <c r="Q2157">
        <v>21</v>
      </c>
      <c r="R2157">
        <v>13</v>
      </c>
      <c r="S2157">
        <v>802</v>
      </c>
      <c r="T2157">
        <v>812</v>
      </c>
      <c r="U2157">
        <v>12284</v>
      </c>
      <c r="V2157">
        <v>12798</v>
      </c>
      <c r="W2157">
        <v>1400</v>
      </c>
      <c r="X2157">
        <v>1229</v>
      </c>
    </row>
    <row r="2158" spans="1:24" hidden="1" x14ac:dyDescent="0.25">
      <c r="A2158" s="74" t="str">
        <f t="shared" si="33"/>
        <v>40051</v>
      </c>
      <c r="B2158">
        <v>40</v>
      </c>
      <c r="C2158">
        <v>51</v>
      </c>
      <c r="D2158" t="s">
        <v>1476</v>
      </c>
      <c r="E2158" t="s">
        <v>515</v>
      </c>
      <c r="F2158">
        <v>55834</v>
      </c>
      <c r="G2158">
        <v>27930</v>
      </c>
      <c r="H2158">
        <v>27904</v>
      </c>
      <c r="I2158">
        <v>23970</v>
      </c>
      <c r="J2158">
        <v>23935</v>
      </c>
      <c r="K2158">
        <v>683</v>
      </c>
      <c r="L2158">
        <v>593</v>
      </c>
      <c r="M2158">
        <v>1716</v>
      </c>
      <c r="N2158">
        <v>1770</v>
      </c>
      <c r="O2158">
        <v>127</v>
      </c>
      <c r="P2158">
        <v>173</v>
      </c>
      <c r="Q2158">
        <v>14</v>
      </c>
      <c r="R2158">
        <v>28</v>
      </c>
      <c r="S2158">
        <v>1420</v>
      </c>
      <c r="T2158">
        <v>1405</v>
      </c>
      <c r="U2158">
        <v>26159</v>
      </c>
      <c r="V2158">
        <v>26302</v>
      </c>
      <c r="W2158">
        <v>1771</v>
      </c>
      <c r="X2158">
        <v>1602</v>
      </c>
    </row>
    <row r="2159" spans="1:24" hidden="1" x14ac:dyDescent="0.25">
      <c r="A2159" s="74" t="str">
        <f t="shared" si="33"/>
        <v>40053</v>
      </c>
      <c r="B2159">
        <v>40</v>
      </c>
      <c r="C2159">
        <v>53</v>
      </c>
      <c r="D2159" t="s">
        <v>1476</v>
      </c>
      <c r="E2159" t="s">
        <v>53</v>
      </c>
      <c r="F2159">
        <v>4333</v>
      </c>
      <c r="G2159">
        <v>2148</v>
      </c>
      <c r="H2159">
        <v>2185</v>
      </c>
      <c r="I2159">
        <v>1966</v>
      </c>
      <c r="J2159">
        <v>2014</v>
      </c>
      <c r="K2159">
        <v>28</v>
      </c>
      <c r="L2159">
        <v>39</v>
      </c>
      <c r="M2159">
        <v>78</v>
      </c>
      <c r="N2159">
        <v>53</v>
      </c>
      <c r="O2159">
        <v>3</v>
      </c>
      <c r="P2159">
        <v>8</v>
      </c>
      <c r="Q2159">
        <v>0</v>
      </c>
      <c r="R2159">
        <v>1</v>
      </c>
      <c r="S2159">
        <v>73</v>
      </c>
      <c r="T2159">
        <v>70</v>
      </c>
      <c r="U2159">
        <v>2014</v>
      </c>
      <c r="V2159">
        <v>2066</v>
      </c>
      <c r="W2159">
        <v>134</v>
      </c>
      <c r="X2159">
        <v>119</v>
      </c>
    </row>
    <row r="2160" spans="1:24" hidden="1" x14ac:dyDescent="0.25">
      <c r="A2160" s="74" t="str">
        <f t="shared" si="33"/>
        <v>40055</v>
      </c>
      <c r="B2160">
        <v>40</v>
      </c>
      <c r="C2160">
        <v>55</v>
      </c>
      <c r="D2160" t="s">
        <v>1476</v>
      </c>
      <c r="E2160" t="s">
        <v>1490</v>
      </c>
      <c r="F2160">
        <v>5712</v>
      </c>
      <c r="G2160">
        <v>3297</v>
      </c>
      <c r="H2160">
        <v>2415</v>
      </c>
      <c r="I2160">
        <v>2624</v>
      </c>
      <c r="J2160">
        <v>2126</v>
      </c>
      <c r="K2160">
        <v>416</v>
      </c>
      <c r="L2160">
        <v>80</v>
      </c>
      <c r="M2160">
        <v>136</v>
      </c>
      <c r="N2160">
        <v>90</v>
      </c>
      <c r="O2160">
        <v>12</v>
      </c>
      <c r="P2160">
        <v>6</v>
      </c>
      <c r="Q2160">
        <v>4</v>
      </c>
      <c r="R2160">
        <v>4</v>
      </c>
      <c r="S2160">
        <v>105</v>
      </c>
      <c r="T2160">
        <v>109</v>
      </c>
      <c r="U2160">
        <v>2919</v>
      </c>
      <c r="V2160">
        <v>2110</v>
      </c>
      <c r="W2160">
        <v>378</v>
      </c>
      <c r="X2160">
        <v>305</v>
      </c>
    </row>
    <row r="2161" spans="1:24" hidden="1" x14ac:dyDescent="0.25">
      <c r="A2161" s="74" t="str">
        <f t="shared" si="33"/>
        <v>40057</v>
      </c>
      <c r="B2161">
        <v>40</v>
      </c>
      <c r="C2161">
        <v>57</v>
      </c>
      <c r="D2161" t="s">
        <v>1476</v>
      </c>
      <c r="E2161" t="s">
        <v>1491</v>
      </c>
      <c r="F2161">
        <v>2653</v>
      </c>
      <c r="G2161">
        <v>1287</v>
      </c>
      <c r="H2161">
        <v>1366</v>
      </c>
      <c r="I2161">
        <v>1046</v>
      </c>
      <c r="J2161">
        <v>1115</v>
      </c>
      <c r="K2161">
        <v>121</v>
      </c>
      <c r="L2161">
        <v>105</v>
      </c>
      <c r="M2161">
        <v>39</v>
      </c>
      <c r="N2161">
        <v>45</v>
      </c>
      <c r="O2161">
        <v>20</v>
      </c>
      <c r="P2161">
        <v>24</v>
      </c>
      <c r="Q2161">
        <v>0</v>
      </c>
      <c r="R2161">
        <v>0</v>
      </c>
      <c r="S2161">
        <v>61</v>
      </c>
      <c r="T2161">
        <v>77</v>
      </c>
      <c r="U2161">
        <v>913</v>
      </c>
      <c r="V2161">
        <v>945</v>
      </c>
      <c r="W2161">
        <v>374</v>
      </c>
      <c r="X2161">
        <v>421</v>
      </c>
    </row>
    <row r="2162" spans="1:24" hidden="1" x14ac:dyDescent="0.25">
      <c r="A2162" s="74" t="str">
        <f t="shared" si="33"/>
        <v>40059</v>
      </c>
      <c r="B2162">
        <v>40</v>
      </c>
      <c r="C2162">
        <v>59</v>
      </c>
      <c r="D2162" t="s">
        <v>1476</v>
      </c>
      <c r="E2162" t="s">
        <v>775</v>
      </c>
      <c r="F2162">
        <v>3688</v>
      </c>
      <c r="G2162">
        <v>1865</v>
      </c>
      <c r="H2162">
        <v>1823</v>
      </c>
      <c r="I2162">
        <v>1765</v>
      </c>
      <c r="J2162">
        <v>1723</v>
      </c>
      <c r="K2162">
        <v>13</v>
      </c>
      <c r="L2162">
        <v>5</v>
      </c>
      <c r="M2162">
        <v>44</v>
      </c>
      <c r="N2162">
        <v>42</v>
      </c>
      <c r="O2162">
        <v>2</v>
      </c>
      <c r="P2162">
        <v>7</v>
      </c>
      <c r="Q2162">
        <v>7</v>
      </c>
      <c r="R2162">
        <v>1</v>
      </c>
      <c r="S2162">
        <v>34</v>
      </c>
      <c r="T2162">
        <v>45</v>
      </c>
      <c r="U2162">
        <v>1407</v>
      </c>
      <c r="V2162">
        <v>1447</v>
      </c>
      <c r="W2162">
        <v>458</v>
      </c>
      <c r="X2162">
        <v>376</v>
      </c>
    </row>
    <row r="2163" spans="1:24" hidden="1" x14ac:dyDescent="0.25">
      <c r="A2163" s="74" t="str">
        <f t="shared" si="33"/>
        <v>40061</v>
      </c>
      <c r="B2163">
        <v>40</v>
      </c>
      <c r="C2163">
        <v>61</v>
      </c>
      <c r="D2163" t="s">
        <v>1476</v>
      </c>
      <c r="E2163" t="s">
        <v>777</v>
      </c>
      <c r="F2163">
        <v>12627</v>
      </c>
      <c r="G2163">
        <v>6307</v>
      </c>
      <c r="H2163">
        <v>6320</v>
      </c>
      <c r="I2163">
        <v>4618</v>
      </c>
      <c r="J2163">
        <v>4615</v>
      </c>
      <c r="K2163">
        <v>54</v>
      </c>
      <c r="L2163">
        <v>57</v>
      </c>
      <c r="M2163">
        <v>1118</v>
      </c>
      <c r="N2163">
        <v>1111</v>
      </c>
      <c r="O2163">
        <v>48</v>
      </c>
      <c r="P2163">
        <v>67</v>
      </c>
      <c r="Q2163">
        <v>1</v>
      </c>
      <c r="R2163">
        <v>6</v>
      </c>
      <c r="S2163">
        <v>468</v>
      </c>
      <c r="T2163">
        <v>464</v>
      </c>
      <c r="U2163">
        <v>5960</v>
      </c>
      <c r="V2163">
        <v>6068</v>
      </c>
      <c r="W2163">
        <v>347</v>
      </c>
      <c r="X2163">
        <v>252</v>
      </c>
    </row>
    <row r="2164" spans="1:24" hidden="1" x14ac:dyDescent="0.25">
      <c r="A2164" s="74" t="str">
        <f t="shared" si="33"/>
        <v>40063</v>
      </c>
      <c r="B2164">
        <v>40</v>
      </c>
      <c r="C2164">
        <v>63</v>
      </c>
      <c r="D2164" t="s">
        <v>1476</v>
      </c>
      <c r="E2164" t="s">
        <v>1492</v>
      </c>
      <c r="F2164">
        <v>13279</v>
      </c>
      <c r="G2164">
        <v>7187</v>
      </c>
      <c r="H2164">
        <v>6092</v>
      </c>
      <c r="I2164">
        <v>4600</v>
      </c>
      <c r="J2164">
        <v>4118</v>
      </c>
      <c r="K2164">
        <v>658</v>
      </c>
      <c r="L2164">
        <v>116</v>
      </c>
      <c r="M2164">
        <v>1375</v>
      </c>
      <c r="N2164">
        <v>1331</v>
      </c>
      <c r="O2164">
        <v>22</v>
      </c>
      <c r="P2164">
        <v>23</v>
      </c>
      <c r="Q2164">
        <v>7</v>
      </c>
      <c r="R2164">
        <v>7</v>
      </c>
      <c r="S2164">
        <v>525</v>
      </c>
      <c r="T2164">
        <v>497</v>
      </c>
      <c r="U2164">
        <v>6724</v>
      </c>
      <c r="V2164">
        <v>5770</v>
      </c>
      <c r="W2164">
        <v>463</v>
      </c>
      <c r="X2164">
        <v>322</v>
      </c>
    </row>
    <row r="2165" spans="1:24" hidden="1" x14ac:dyDescent="0.25">
      <c r="A2165" s="74" t="str">
        <f t="shared" si="33"/>
        <v>40065</v>
      </c>
      <c r="B2165">
        <v>40</v>
      </c>
      <c r="C2165">
        <v>65</v>
      </c>
      <c r="D2165" t="s">
        <v>1476</v>
      </c>
      <c r="E2165" t="s">
        <v>56</v>
      </c>
      <c r="F2165">
        <v>24530</v>
      </c>
      <c r="G2165">
        <v>12195</v>
      </c>
      <c r="H2165">
        <v>12335</v>
      </c>
      <c r="I2165">
        <v>10027</v>
      </c>
      <c r="J2165">
        <v>10299</v>
      </c>
      <c r="K2165">
        <v>1044</v>
      </c>
      <c r="L2165">
        <v>882</v>
      </c>
      <c r="M2165">
        <v>381</v>
      </c>
      <c r="N2165">
        <v>341</v>
      </c>
      <c r="O2165">
        <v>155</v>
      </c>
      <c r="P2165">
        <v>241</v>
      </c>
      <c r="Q2165">
        <v>38</v>
      </c>
      <c r="R2165">
        <v>48</v>
      </c>
      <c r="S2165">
        <v>550</v>
      </c>
      <c r="T2165">
        <v>524</v>
      </c>
      <c r="U2165">
        <v>9080</v>
      </c>
      <c r="V2165">
        <v>9276</v>
      </c>
      <c r="W2165">
        <v>3115</v>
      </c>
      <c r="X2165">
        <v>3059</v>
      </c>
    </row>
    <row r="2166" spans="1:24" hidden="1" x14ac:dyDescent="0.25">
      <c r="A2166" s="74" t="str">
        <f t="shared" si="33"/>
        <v>40067</v>
      </c>
      <c r="B2166">
        <v>40</v>
      </c>
      <c r="C2166">
        <v>67</v>
      </c>
      <c r="D2166" t="s">
        <v>1476</v>
      </c>
      <c r="E2166" t="s">
        <v>57</v>
      </c>
      <c r="F2166">
        <v>6002</v>
      </c>
      <c r="G2166">
        <v>2998</v>
      </c>
      <c r="H2166">
        <v>3004</v>
      </c>
      <c r="I2166">
        <v>2540</v>
      </c>
      <c r="J2166">
        <v>2610</v>
      </c>
      <c r="K2166">
        <v>59</v>
      </c>
      <c r="L2166">
        <v>31</v>
      </c>
      <c r="M2166">
        <v>247</v>
      </c>
      <c r="N2166">
        <v>188</v>
      </c>
      <c r="O2166">
        <v>16</v>
      </c>
      <c r="P2166">
        <v>17</v>
      </c>
      <c r="Q2166">
        <v>1</v>
      </c>
      <c r="R2166">
        <v>0</v>
      </c>
      <c r="S2166">
        <v>135</v>
      </c>
      <c r="T2166">
        <v>158</v>
      </c>
      <c r="U2166">
        <v>2621</v>
      </c>
      <c r="V2166">
        <v>2705</v>
      </c>
      <c r="W2166">
        <v>377</v>
      </c>
      <c r="X2166">
        <v>299</v>
      </c>
    </row>
    <row r="2167" spans="1:24" hidden="1" x14ac:dyDescent="0.25">
      <c r="A2167" s="74" t="str">
        <f t="shared" si="33"/>
        <v>40069</v>
      </c>
      <c r="B2167">
        <v>40</v>
      </c>
      <c r="C2167">
        <v>69</v>
      </c>
      <c r="D2167" t="s">
        <v>1476</v>
      </c>
      <c r="E2167" t="s">
        <v>1381</v>
      </c>
      <c r="F2167">
        <v>11085</v>
      </c>
      <c r="G2167">
        <v>5487</v>
      </c>
      <c r="H2167">
        <v>5598</v>
      </c>
      <c r="I2167">
        <v>3973</v>
      </c>
      <c r="J2167">
        <v>4038</v>
      </c>
      <c r="K2167">
        <v>150</v>
      </c>
      <c r="L2167">
        <v>143</v>
      </c>
      <c r="M2167">
        <v>870</v>
      </c>
      <c r="N2167">
        <v>918</v>
      </c>
      <c r="O2167">
        <v>24</v>
      </c>
      <c r="P2167">
        <v>36</v>
      </c>
      <c r="Q2167">
        <v>2</v>
      </c>
      <c r="R2167">
        <v>8</v>
      </c>
      <c r="S2167">
        <v>468</v>
      </c>
      <c r="T2167">
        <v>455</v>
      </c>
      <c r="U2167">
        <v>5166</v>
      </c>
      <c r="V2167">
        <v>5291</v>
      </c>
      <c r="W2167">
        <v>321</v>
      </c>
      <c r="X2167">
        <v>307</v>
      </c>
    </row>
    <row r="2168" spans="1:24" hidden="1" x14ac:dyDescent="0.25">
      <c r="A2168" s="74" t="str">
        <f t="shared" si="33"/>
        <v>40071</v>
      </c>
      <c r="B2168">
        <v>40</v>
      </c>
      <c r="C2168">
        <v>71</v>
      </c>
      <c r="D2168" t="s">
        <v>1476</v>
      </c>
      <c r="E2168" t="s">
        <v>1493</v>
      </c>
      <c r="F2168">
        <v>43538</v>
      </c>
      <c r="G2168">
        <v>21625</v>
      </c>
      <c r="H2168">
        <v>21913</v>
      </c>
      <c r="I2168">
        <v>17178</v>
      </c>
      <c r="J2168">
        <v>17551</v>
      </c>
      <c r="K2168">
        <v>564</v>
      </c>
      <c r="L2168">
        <v>435</v>
      </c>
      <c r="M2168">
        <v>2455</v>
      </c>
      <c r="N2168">
        <v>2448</v>
      </c>
      <c r="O2168">
        <v>119</v>
      </c>
      <c r="P2168">
        <v>159</v>
      </c>
      <c r="Q2168">
        <v>106</v>
      </c>
      <c r="R2168">
        <v>82</v>
      </c>
      <c r="S2168">
        <v>1203</v>
      </c>
      <c r="T2168">
        <v>1238</v>
      </c>
      <c r="U2168">
        <v>19696</v>
      </c>
      <c r="V2168">
        <v>20236</v>
      </c>
      <c r="W2168">
        <v>1929</v>
      </c>
      <c r="X2168">
        <v>1677</v>
      </c>
    </row>
    <row r="2169" spans="1:24" hidden="1" x14ac:dyDescent="0.25">
      <c r="A2169" s="74" t="str">
        <f t="shared" si="33"/>
        <v>40073</v>
      </c>
      <c r="B2169">
        <v>40</v>
      </c>
      <c r="C2169">
        <v>73</v>
      </c>
      <c r="D2169" t="s">
        <v>1476</v>
      </c>
      <c r="E2169" t="s">
        <v>1494</v>
      </c>
      <c r="F2169">
        <v>15765</v>
      </c>
      <c r="G2169">
        <v>7855</v>
      </c>
      <c r="H2169">
        <v>7910</v>
      </c>
      <c r="I2169">
        <v>7071</v>
      </c>
      <c r="J2169">
        <v>7162</v>
      </c>
      <c r="K2169">
        <v>167</v>
      </c>
      <c r="L2169">
        <v>111</v>
      </c>
      <c r="M2169">
        <v>308</v>
      </c>
      <c r="N2169">
        <v>323</v>
      </c>
      <c r="O2169">
        <v>26</v>
      </c>
      <c r="P2169">
        <v>38</v>
      </c>
      <c r="Q2169">
        <v>6</v>
      </c>
      <c r="R2169">
        <v>1</v>
      </c>
      <c r="S2169">
        <v>277</v>
      </c>
      <c r="T2169">
        <v>275</v>
      </c>
      <c r="U2169">
        <v>6504</v>
      </c>
      <c r="V2169">
        <v>6687</v>
      </c>
      <c r="W2169">
        <v>1351</v>
      </c>
      <c r="X2169">
        <v>1223</v>
      </c>
    </row>
    <row r="2170" spans="1:24" hidden="1" x14ac:dyDescent="0.25">
      <c r="A2170" s="74" t="str">
        <f t="shared" si="33"/>
        <v>40075</v>
      </c>
      <c r="B2170">
        <v>40</v>
      </c>
      <c r="C2170">
        <v>75</v>
      </c>
      <c r="D2170" t="s">
        <v>1476</v>
      </c>
      <c r="E2170" t="s">
        <v>378</v>
      </c>
      <c r="F2170">
        <v>8708</v>
      </c>
      <c r="G2170">
        <v>4343</v>
      </c>
      <c r="H2170">
        <v>4365</v>
      </c>
      <c r="I2170">
        <v>3585</v>
      </c>
      <c r="J2170">
        <v>3605</v>
      </c>
      <c r="K2170">
        <v>212</v>
      </c>
      <c r="L2170">
        <v>177</v>
      </c>
      <c r="M2170">
        <v>334</v>
      </c>
      <c r="N2170">
        <v>354</v>
      </c>
      <c r="O2170">
        <v>17</v>
      </c>
      <c r="P2170">
        <v>12</v>
      </c>
      <c r="Q2170">
        <v>3</v>
      </c>
      <c r="R2170">
        <v>4</v>
      </c>
      <c r="S2170">
        <v>192</v>
      </c>
      <c r="T2170">
        <v>213</v>
      </c>
      <c r="U2170">
        <v>3824</v>
      </c>
      <c r="V2170">
        <v>3850</v>
      </c>
      <c r="W2170">
        <v>519</v>
      </c>
      <c r="X2170">
        <v>515</v>
      </c>
    </row>
    <row r="2171" spans="1:24" hidden="1" x14ac:dyDescent="0.25">
      <c r="A2171" s="74" t="str">
        <f t="shared" si="33"/>
        <v>40077</v>
      </c>
      <c r="B2171">
        <v>40</v>
      </c>
      <c r="C2171">
        <v>77</v>
      </c>
      <c r="D2171" t="s">
        <v>1476</v>
      </c>
      <c r="E2171" t="s">
        <v>1495</v>
      </c>
      <c r="F2171">
        <v>10073</v>
      </c>
      <c r="G2171">
        <v>5090</v>
      </c>
      <c r="H2171">
        <v>4983</v>
      </c>
      <c r="I2171">
        <v>3327</v>
      </c>
      <c r="J2171">
        <v>3263</v>
      </c>
      <c r="K2171">
        <v>90</v>
      </c>
      <c r="L2171">
        <v>45</v>
      </c>
      <c r="M2171">
        <v>1202</v>
      </c>
      <c r="N2171">
        <v>1175</v>
      </c>
      <c r="O2171">
        <v>24</v>
      </c>
      <c r="P2171">
        <v>36</v>
      </c>
      <c r="Q2171">
        <v>2</v>
      </c>
      <c r="R2171">
        <v>1</v>
      </c>
      <c r="S2171">
        <v>445</v>
      </c>
      <c r="T2171">
        <v>463</v>
      </c>
      <c r="U2171">
        <v>4871</v>
      </c>
      <c r="V2171">
        <v>4776</v>
      </c>
      <c r="W2171">
        <v>219</v>
      </c>
      <c r="X2171">
        <v>207</v>
      </c>
    </row>
    <row r="2172" spans="1:24" hidden="1" x14ac:dyDescent="0.25">
      <c r="A2172" s="74" t="str">
        <f t="shared" si="33"/>
        <v>40079</v>
      </c>
      <c r="B2172">
        <v>40</v>
      </c>
      <c r="C2172">
        <v>79</v>
      </c>
      <c r="D2172" t="s">
        <v>1476</v>
      </c>
      <c r="E2172" t="s">
        <v>1496</v>
      </c>
      <c r="F2172">
        <v>49853</v>
      </c>
      <c r="G2172">
        <v>25003</v>
      </c>
      <c r="H2172">
        <v>24850</v>
      </c>
      <c r="I2172">
        <v>19022</v>
      </c>
      <c r="J2172">
        <v>19274</v>
      </c>
      <c r="K2172">
        <v>646</v>
      </c>
      <c r="L2172">
        <v>374</v>
      </c>
      <c r="M2172">
        <v>3591</v>
      </c>
      <c r="N2172">
        <v>3457</v>
      </c>
      <c r="O2172">
        <v>158</v>
      </c>
      <c r="P2172">
        <v>192</v>
      </c>
      <c r="Q2172">
        <v>67</v>
      </c>
      <c r="R2172">
        <v>52</v>
      </c>
      <c r="S2172">
        <v>1519</v>
      </c>
      <c r="T2172">
        <v>1501</v>
      </c>
      <c r="U2172">
        <v>23041</v>
      </c>
      <c r="V2172">
        <v>23227</v>
      </c>
      <c r="W2172">
        <v>1962</v>
      </c>
      <c r="X2172">
        <v>1623</v>
      </c>
    </row>
    <row r="2173" spans="1:24" hidden="1" x14ac:dyDescent="0.25">
      <c r="A2173" s="74" t="str">
        <f t="shared" si="33"/>
        <v>40081</v>
      </c>
      <c r="B2173">
        <v>40</v>
      </c>
      <c r="C2173">
        <v>81</v>
      </c>
      <c r="D2173" t="s">
        <v>1476</v>
      </c>
      <c r="E2173" t="s">
        <v>62</v>
      </c>
      <c r="F2173">
        <v>34877</v>
      </c>
      <c r="G2173">
        <v>17375</v>
      </c>
      <c r="H2173">
        <v>17502</v>
      </c>
      <c r="I2173">
        <v>14667</v>
      </c>
      <c r="J2173">
        <v>14807</v>
      </c>
      <c r="K2173">
        <v>349</v>
      </c>
      <c r="L2173">
        <v>343</v>
      </c>
      <c r="M2173">
        <v>1275</v>
      </c>
      <c r="N2173">
        <v>1287</v>
      </c>
      <c r="O2173">
        <v>52</v>
      </c>
      <c r="P2173">
        <v>83</v>
      </c>
      <c r="Q2173">
        <v>19</v>
      </c>
      <c r="R2173">
        <v>11</v>
      </c>
      <c r="S2173">
        <v>1013</v>
      </c>
      <c r="T2173">
        <v>971</v>
      </c>
      <c r="U2173">
        <v>16742</v>
      </c>
      <c r="V2173">
        <v>16882</v>
      </c>
      <c r="W2173">
        <v>633</v>
      </c>
      <c r="X2173">
        <v>620</v>
      </c>
    </row>
    <row r="2174" spans="1:24" hidden="1" x14ac:dyDescent="0.25">
      <c r="A2174" s="74" t="str">
        <f t="shared" si="33"/>
        <v>40083</v>
      </c>
      <c r="B2174">
        <v>40</v>
      </c>
      <c r="C2174">
        <v>83</v>
      </c>
      <c r="D2174" t="s">
        <v>1476</v>
      </c>
      <c r="E2174" t="s">
        <v>269</v>
      </c>
      <c r="F2174">
        <v>48011</v>
      </c>
      <c r="G2174">
        <v>23829</v>
      </c>
      <c r="H2174">
        <v>24182</v>
      </c>
      <c r="I2174">
        <v>19802</v>
      </c>
      <c r="J2174">
        <v>19952</v>
      </c>
      <c r="K2174">
        <v>1941</v>
      </c>
      <c r="L2174">
        <v>1966</v>
      </c>
      <c r="M2174">
        <v>880</v>
      </c>
      <c r="N2174">
        <v>895</v>
      </c>
      <c r="O2174">
        <v>135</v>
      </c>
      <c r="P2174">
        <v>182</v>
      </c>
      <c r="Q2174">
        <v>14</v>
      </c>
      <c r="R2174">
        <v>14</v>
      </c>
      <c r="S2174">
        <v>1057</v>
      </c>
      <c r="T2174">
        <v>1173</v>
      </c>
      <c r="U2174">
        <v>22243</v>
      </c>
      <c r="V2174">
        <v>22535</v>
      </c>
      <c r="W2174">
        <v>1586</v>
      </c>
      <c r="X2174">
        <v>1647</v>
      </c>
    </row>
    <row r="2175" spans="1:24" hidden="1" x14ac:dyDescent="0.25">
      <c r="A2175" s="74" t="str">
        <f t="shared" si="33"/>
        <v>40085</v>
      </c>
      <c r="B2175">
        <v>40</v>
      </c>
      <c r="C2175">
        <v>85</v>
      </c>
      <c r="D2175" t="s">
        <v>1476</v>
      </c>
      <c r="E2175" t="s">
        <v>1497</v>
      </c>
      <c r="F2175">
        <v>10253</v>
      </c>
      <c r="G2175">
        <v>5139</v>
      </c>
      <c r="H2175">
        <v>5114</v>
      </c>
      <c r="I2175">
        <v>4279</v>
      </c>
      <c r="J2175">
        <v>4298</v>
      </c>
      <c r="K2175">
        <v>165</v>
      </c>
      <c r="L2175">
        <v>125</v>
      </c>
      <c r="M2175">
        <v>398</v>
      </c>
      <c r="N2175">
        <v>379</v>
      </c>
      <c r="O2175">
        <v>35</v>
      </c>
      <c r="P2175">
        <v>37</v>
      </c>
      <c r="Q2175">
        <v>1</v>
      </c>
      <c r="R2175">
        <v>0</v>
      </c>
      <c r="S2175">
        <v>261</v>
      </c>
      <c r="T2175">
        <v>275</v>
      </c>
      <c r="U2175">
        <v>4247</v>
      </c>
      <c r="V2175">
        <v>4344</v>
      </c>
      <c r="W2175">
        <v>892</v>
      </c>
      <c r="X2175">
        <v>770</v>
      </c>
    </row>
    <row r="2176" spans="1:24" hidden="1" x14ac:dyDescent="0.25">
      <c r="A2176" s="74" t="str">
        <f t="shared" si="33"/>
        <v>40087</v>
      </c>
      <c r="B2176">
        <v>40</v>
      </c>
      <c r="C2176">
        <v>87</v>
      </c>
      <c r="D2176" t="s">
        <v>1476</v>
      </c>
      <c r="E2176" t="s">
        <v>1498</v>
      </c>
      <c r="F2176">
        <v>40474</v>
      </c>
      <c r="G2176">
        <v>20046</v>
      </c>
      <c r="H2176">
        <v>20428</v>
      </c>
      <c r="I2176">
        <v>17141</v>
      </c>
      <c r="J2176">
        <v>17553</v>
      </c>
      <c r="K2176">
        <v>229</v>
      </c>
      <c r="L2176">
        <v>179</v>
      </c>
      <c r="M2176">
        <v>1479</v>
      </c>
      <c r="N2176">
        <v>1381</v>
      </c>
      <c r="O2176">
        <v>76</v>
      </c>
      <c r="P2176">
        <v>141</v>
      </c>
      <c r="Q2176">
        <v>19</v>
      </c>
      <c r="R2176">
        <v>30</v>
      </c>
      <c r="S2176">
        <v>1102</v>
      </c>
      <c r="T2176">
        <v>1144</v>
      </c>
      <c r="U2176">
        <v>18273</v>
      </c>
      <c r="V2176">
        <v>18845</v>
      </c>
      <c r="W2176">
        <v>1773</v>
      </c>
      <c r="X2176">
        <v>1583</v>
      </c>
    </row>
    <row r="2177" spans="1:24" hidden="1" x14ac:dyDescent="0.25">
      <c r="A2177" s="74" t="str">
        <f t="shared" si="33"/>
        <v>40089</v>
      </c>
      <c r="B2177">
        <v>40</v>
      </c>
      <c r="C2177">
        <v>89</v>
      </c>
      <c r="D2177" t="s">
        <v>1476</v>
      </c>
      <c r="E2177" t="s">
        <v>1499</v>
      </c>
      <c r="F2177">
        <v>32832</v>
      </c>
      <c r="G2177">
        <v>16159</v>
      </c>
      <c r="H2177">
        <v>16673</v>
      </c>
      <c r="I2177">
        <v>10521</v>
      </c>
      <c r="J2177">
        <v>10869</v>
      </c>
      <c r="K2177">
        <v>1299</v>
      </c>
      <c r="L2177">
        <v>1370</v>
      </c>
      <c r="M2177">
        <v>2755</v>
      </c>
      <c r="N2177">
        <v>2853</v>
      </c>
      <c r="O2177">
        <v>183</v>
      </c>
      <c r="P2177">
        <v>132</v>
      </c>
      <c r="Q2177">
        <v>250</v>
      </c>
      <c r="R2177">
        <v>205</v>
      </c>
      <c r="S2177">
        <v>1151</v>
      </c>
      <c r="T2177">
        <v>1244</v>
      </c>
      <c r="U2177">
        <v>15111</v>
      </c>
      <c r="V2177">
        <v>15686</v>
      </c>
      <c r="W2177">
        <v>1048</v>
      </c>
      <c r="X2177">
        <v>987</v>
      </c>
    </row>
    <row r="2178" spans="1:24" hidden="1" x14ac:dyDescent="0.25">
      <c r="A2178" s="74" t="str">
        <f t="shared" ref="A2178:A2241" si="34">TEXT(B2178*1000+C2178,"00000")</f>
        <v>40091</v>
      </c>
      <c r="B2178">
        <v>40</v>
      </c>
      <c r="C2178">
        <v>91</v>
      </c>
      <c r="D2178" t="s">
        <v>1476</v>
      </c>
      <c r="E2178" t="s">
        <v>534</v>
      </c>
      <c r="F2178">
        <v>19596</v>
      </c>
      <c r="G2178">
        <v>9678</v>
      </c>
      <c r="H2178">
        <v>9918</v>
      </c>
      <c r="I2178">
        <v>6671</v>
      </c>
      <c r="J2178">
        <v>6939</v>
      </c>
      <c r="K2178">
        <v>312</v>
      </c>
      <c r="L2178">
        <v>283</v>
      </c>
      <c r="M2178">
        <v>1835</v>
      </c>
      <c r="N2178">
        <v>1842</v>
      </c>
      <c r="O2178">
        <v>43</v>
      </c>
      <c r="P2178">
        <v>62</v>
      </c>
      <c r="Q2178">
        <v>10</v>
      </c>
      <c r="R2178">
        <v>5</v>
      </c>
      <c r="S2178">
        <v>807</v>
      </c>
      <c r="T2178">
        <v>787</v>
      </c>
      <c r="U2178">
        <v>9394</v>
      </c>
      <c r="V2178">
        <v>9626</v>
      </c>
      <c r="W2178">
        <v>284</v>
      </c>
      <c r="X2178">
        <v>292</v>
      </c>
    </row>
    <row r="2179" spans="1:24" hidden="1" x14ac:dyDescent="0.25">
      <c r="A2179" s="74" t="str">
        <f t="shared" si="34"/>
        <v>40093</v>
      </c>
      <c r="B2179">
        <v>40</v>
      </c>
      <c r="C2179">
        <v>93</v>
      </c>
      <c r="D2179" t="s">
        <v>1476</v>
      </c>
      <c r="E2179" t="s">
        <v>1500</v>
      </c>
      <c r="F2179">
        <v>7629</v>
      </c>
      <c r="G2179">
        <v>3725</v>
      </c>
      <c r="H2179">
        <v>3904</v>
      </c>
      <c r="I2179">
        <v>3443</v>
      </c>
      <c r="J2179">
        <v>3581</v>
      </c>
      <c r="K2179">
        <v>37</v>
      </c>
      <c r="L2179">
        <v>39</v>
      </c>
      <c r="M2179">
        <v>117</v>
      </c>
      <c r="N2179">
        <v>122</v>
      </c>
      <c r="O2179">
        <v>15</v>
      </c>
      <c r="P2179">
        <v>43</v>
      </c>
      <c r="Q2179">
        <v>4</v>
      </c>
      <c r="R2179">
        <v>3</v>
      </c>
      <c r="S2179">
        <v>109</v>
      </c>
      <c r="T2179">
        <v>116</v>
      </c>
      <c r="U2179">
        <v>3319</v>
      </c>
      <c r="V2179">
        <v>3539</v>
      </c>
      <c r="W2179">
        <v>406</v>
      </c>
      <c r="X2179">
        <v>365</v>
      </c>
    </row>
    <row r="2180" spans="1:24" hidden="1" x14ac:dyDescent="0.25">
      <c r="A2180" s="74" t="str">
        <f t="shared" si="34"/>
        <v>40095</v>
      </c>
      <c r="B2180">
        <v>40</v>
      </c>
      <c r="C2180">
        <v>95</v>
      </c>
      <c r="D2180" t="s">
        <v>1476</v>
      </c>
      <c r="E2180" t="s">
        <v>177</v>
      </c>
      <c r="F2180">
        <v>16931</v>
      </c>
      <c r="G2180">
        <v>8266</v>
      </c>
      <c r="H2180">
        <v>8665</v>
      </c>
      <c r="I2180">
        <v>6617</v>
      </c>
      <c r="J2180">
        <v>6960</v>
      </c>
      <c r="K2180">
        <v>172</v>
      </c>
      <c r="L2180">
        <v>176</v>
      </c>
      <c r="M2180">
        <v>921</v>
      </c>
      <c r="N2180">
        <v>954</v>
      </c>
      <c r="O2180">
        <v>32</v>
      </c>
      <c r="P2180">
        <v>38</v>
      </c>
      <c r="Q2180">
        <v>9</v>
      </c>
      <c r="R2180">
        <v>7</v>
      </c>
      <c r="S2180">
        <v>515</v>
      </c>
      <c r="T2180">
        <v>530</v>
      </c>
      <c r="U2180">
        <v>6756</v>
      </c>
      <c r="V2180">
        <v>7102</v>
      </c>
      <c r="W2180">
        <v>1510</v>
      </c>
      <c r="X2180">
        <v>1563</v>
      </c>
    </row>
    <row r="2181" spans="1:24" hidden="1" x14ac:dyDescent="0.25">
      <c r="A2181" s="74" t="str">
        <f t="shared" si="34"/>
        <v>40097</v>
      </c>
      <c r="B2181">
        <v>40</v>
      </c>
      <c r="C2181">
        <v>97</v>
      </c>
      <c r="D2181" t="s">
        <v>1476</v>
      </c>
      <c r="E2181" t="s">
        <v>1501</v>
      </c>
      <c r="F2181">
        <v>41100</v>
      </c>
      <c r="G2181">
        <v>20523</v>
      </c>
      <c r="H2181">
        <v>20577</v>
      </c>
      <c r="I2181">
        <v>13677</v>
      </c>
      <c r="J2181">
        <v>13777</v>
      </c>
      <c r="K2181">
        <v>179</v>
      </c>
      <c r="L2181">
        <v>122</v>
      </c>
      <c r="M2181">
        <v>4614</v>
      </c>
      <c r="N2181">
        <v>4576</v>
      </c>
      <c r="O2181">
        <v>99</v>
      </c>
      <c r="P2181">
        <v>85</v>
      </c>
      <c r="Q2181">
        <v>14</v>
      </c>
      <c r="R2181">
        <v>15</v>
      </c>
      <c r="S2181">
        <v>1940</v>
      </c>
      <c r="T2181">
        <v>2002</v>
      </c>
      <c r="U2181">
        <v>19691</v>
      </c>
      <c r="V2181">
        <v>19852</v>
      </c>
      <c r="W2181">
        <v>832</v>
      </c>
      <c r="X2181">
        <v>725</v>
      </c>
    </row>
    <row r="2182" spans="1:24" hidden="1" x14ac:dyDescent="0.25">
      <c r="A2182" s="74" t="str">
        <f t="shared" si="34"/>
        <v>40099</v>
      </c>
      <c r="B2182">
        <v>40</v>
      </c>
      <c r="C2182">
        <v>99</v>
      </c>
      <c r="D2182" t="s">
        <v>1476</v>
      </c>
      <c r="E2182" t="s">
        <v>537</v>
      </c>
      <c r="F2182">
        <v>14073</v>
      </c>
      <c r="G2182">
        <v>7083</v>
      </c>
      <c r="H2182">
        <v>6990</v>
      </c>
      <c r="I2182">
        <v>5386</v>
      </c>
      <c r="J2182">
        <v>5350</v>
      </c>
      <c r="K2182">
        <v>120</v>
      </c>
      <c r="L2182">
        <v>125</v>
      </c>
      <c r="M2182">
        <v>998</v>
      </c>
      <c r="N2182">
        <v>973</v>
      </c>
      <c r="O2182">
        <v>31</v>
      </c>
      <c r="P2182">
        <v>54</v>
      </c>
      <c r="Q2182">
        <v>6</v>
      </c>
      <c r="R2182">
        <v>7</v>
      </c>
      <c r="S2182">
        <v>542</v>
      </c>
      <c r="T2182">
        <v>481</v>
      </c>
      <c r="U2182">
        <v>6587</v>
      </c>
      <c r="V2182">
        <v>6505</v>
      </c>
      <c r="W2182">
        <v>496</v>
      </c>
      <c r="X2182">
        <v>485</v>
      </c>
    </row>
    <row r="2183" spans="1:24" hidden="1" x14ac:dyDescent="0.25">
      <c r="A2183" s="74" t="str">
        <f t="shared" si="34"/>
        <v>40101</v>
      </c>
      <c r="B2183">
        <v>40</v>
      </c>
      <c r="C2183">
        <v>101</v>
      </c>
      <c r="D2183" t="s">
        <v>1476</v>
      </c>
      <c r="E2183" t="s">
        <v>1502</v>
      </c>
      <c r="F2183">
        <v>67997</v>
      </c>
      <c r="G2183">
        <v>33122</v>
      </c>
      <c r="H2183">
        <v>34875</v>
      </c>
      <c r="I2183">
        <v>19757</v>
      </c>
      <c r="J2183">
        <v>20943</v>
      </c>
      <c r="K2183">
        <v>3681</v>
      </c>
      <c r="L2183">
        <v>3697</v>
      </c>
      <c r="M2183">
        <v>6536</v>
      </c>
      <c r="N2183">
        <v>6829</v>
      </c>
      <c r="O2183">
        <v>197</v>
      </c>
      <c r="P2183">
        <v>262</v>
      </c>
      <c r="Q2183">
        <v>44</v>
      </c>
      <c r="R2183">
        <v>37</v>
      </c>
      <c r="S2183">
        <v>2907</v>
      </c>
      <c r="T2183">
        <v>3107</v>
      </c>
      <c r="U2183">
        <v>30820</v>
      </c>
      <c r="V2183">
        <v>32704</v>
      </c>
      <c r="W2183">
        <v>2302</v>
      </c>
      <c r="X2183">
        <v>2171</v>
      </c>
    </row>
    <row r="2184" spans="1:24" hidden="1" x14ac:dyDescent="0.25">
      <c r="A2184" s="74" t="str">
        <f t="shared" si="34"/>
        <v>40103</v>
      </c>
      <c r="B2184">
        <v>40</v>
      </c>
      <c r="C2184">
        <v>103</v>
      </c>
      <c r="D2184" t="s">
        <v>1476</v>
      </c>
      <c r="E2184" t="s">
        <v>687</v>
      </c>
      <c r="F2184">
        <v>11131</v>
      </c>
      <c r="G2184">
        <v>5483</v>
      </c>
      <c r="H2184">
        <v>5648</v>
      </c>
      <c r="I2184">
        <v>4580</v>
      </c>
      <c r="J2184">
        <v>4627</v>
      </c>
      <c r="K2184">
        <v>118</v>
      </c>
      <c r="L2184">
        <v>96</v>
      </c>
      <c r="M2184">
        <v>483</v>
      </c>
      <c r="N2184">
        <v>579</v>
      </c>
      <c r="O2184">
        <v>30</v>
      </c>
      <c r="P2184">
        <v>41</v>
      </c>
      <c r="Q2184">
        <v>8</v>
      </c>
      <c r="R2184">
        <v>2</v>
      </c>
      <c r="S2184">
        <v>264</v>
      </c>
      <c r="T2184">
        <v>303</v>
      </c>
      <c r="U2184">
        <v>5239</v>
      </c>
      <c r="V2184">
        <v>5433</v>
      </c>
      <c r="W2184">
        <v>244</v>
      </c>
      <c r="X2184">
        <v>215</v>
      </c>
    </row>
    <row r="2185" spans="1:24" hidden="1" x14ac:dyDescent="0.25">
      <c r="A2185" s="74" t="str">
        <f t="shared" si="34"/>
        <v>40105</v>
      </c>
      <c r="B2185">
        <v>40</v>
      </c>
      <c r="C2185">
        <v>105</v>
      </c>
      <c r="D2185" t="s">
        <v>1476</v>
      </c>
      <c r="E2185" t="s">
        <v>1503</v>
      </c>
      <c r="F2185">
        <v>10076</v>
      </c>
      <c r="G2185">
        <v>5052</v>
      </c>
      <c r="H2185">
        <v>5024</v>
      </c>
      <c r="I2185">
        <v>3431</v>
      </c>
      <c r="J2185">
        <v>3418</v>
      </c>
      <c r="K2185">
        <v>140</v>
      </c>
      <c r="L2185">
        <v>101</v>
      </c>
      <c r="M2185">
        <v>995</v>
      </c>
      <c r="N2185">
        <v>985</v>
      </c>
      <c r="O2185">
        <v>8</v>
      </c>
      <c r="P2185">
        <v>12</v>
      </c>
      <c r="Q2185">
        <v>3</v>
      </c>
      <c r="R2185">
        <v>0</v>
      </c>
      <c r="S2185">
        <v>475</v>
      </c>
      <c r="T2185">
        <v>508</v>
      </c>
      <c r="U2185">
        <v>4872</v>
      </c>
      <c r="V2185">
        <v>4874</v>
      </c>
      <c r="W2185">
        <v>180</v>
      </c>
      <c r="X2185">
        <v>150</v>
      </c>
    </row>
    <row r="2186" spans="1:24" hidden="1" x14ac:dyDescent="0.25">
      <c r="A2186" s="74" t="str">
        <f t="shared" si="34"/>
        <v>40107</v>
      </c>
      <c r="B2186">
        <v>40</v>
      </c>
      <c r="C2186">
        <v>107</v>
      </c>
      <c r="D2186" t="s">
        <v>1476</v>
      </c>
      <c r="E2186" t="s">
        <v>1504</v>
      </c>
      <c r="F2186">
        <v>11993</v>
      </c>
      <c r="G2186">
        <v>6532</v>
      </c>
      <c r="H2186">
        <v>5461</v>
      </c>
      <c r="I2186">
        <v>4148</v>
      </c>
      <c r="J2186">
        <v>3461</v>
      </c>
      <c r="K2186">
        <v>567</v>
      </c>
      <c r="L2186">
        <v>294</v>
      </c>
      <c r="M2186">
        <v>1369</v>
      </c>
      <c r="N2186">
        <v>1270</v>
      </c>
      <c r="O2186">
        <v>22</v>
      </c>
      <c r="P2186">
        <v>24</v>
      </c>
      <c r="Q2186">
        <v>12</v>
      </c>
      <c r="R2186">
        <v>7</v>
      </c>
      <c r="S2186">
        <v>414</v>
      </c>
      <c r="T2186">
        <v>405</v>
      </c>
      <c r="U2186">
        <v>6267</v>
      </c>
      <c r="V2186">
        <v>5243</v>
      </c>
      <c r="W2186">
        <v>265</v>
      </c>
      <c r="X2186">
        <v>218</v>
      </c>
    </row>
    <row r="2187" spans="1:24" hidden="1" x14ac:dyDescent="0.25">
      <c r="A2187" s="74" t="str">
        <f t="shared" si="34"/>
        <v>40109</v>
      </c>
      <c r="B2187">
        <v>40</v>
      </c>
      <c r="C2187">
        <v>109</v>
      </c>
      <c r="D2187" t="s">
        <v>1476</v>
      </c>
      <c r="E2187" t="s">
        <v>1476</v>
      </c>
      <c r="F2187">
        <v>797434</v>
      </c>
      <c r="G2187">
        <v>390407</v>
      </c>
      <c r="H2187">
        <v>407027</v>
      </c>
      <c r="I2187">
        <v>278447</v>
      </c>
      <c r="J2187">
        <v>284363</v>
      </c>
      <c r="K2187">
        <v>60102</v>
      </c>
      <c r="L2187">
        <v>66196</v>
      </c>
      <c r="M2187">
        <v>16921</v>
      </c>
      <c r="N2187">
        <v>17999</v>
      </c>
      <c r="O2187">
        <v>13302</v>
      </c>
      <c r="P2187">
        <v>15662</v>
      </c>
      <c r="Q2187">
        <v>568</v>
      </c>
      <c r="R2187">
        <v>485</v>
      </c>
      <c r="S2187">
        <v>21067</v>
      </c>
      <c r="T2187">
        <v>22322</v>
      </c>
      <c r="U2187">
        <v>316348</v>
      </c>
      <c r="V2187">
        <v>338175</v>
      </c>
      <c r="W2187">
        <v>74059</v>
      </c>
      <c r="X2187">
        <v>68852</v>
      </c>
    </row>
    <row r="2188" spans="1:24" hidden="1" x14ac:dyDescent="0.25">
      <c r="A2188" s="74" t="str">
        <f t="shared" si="34"/>
        <v>40111</v>
      </c>
      <c r="B2188">
        <v>40</v>
      </c>
      <c r="C2188">
        <v>111</v>
      </c>
      <c r="D2188" t="s">
        <v>1476</v>
      </c>
      <c r="E2188" t="s">
        <v>1505</v>
      </c>
      <c r="F2188">
        <v>38465</v>
      </c>
      <c r="G2188">
        <v>18968</v>
      </c>
      <c r="H2188">
        <v>19497</v>
      </c>
      <c r="I2188">
        <v>12330</v>
      </c>
      <c r="J2188">
        <v>12617</v>
      </c>
      <c r="K2188">
        <v>1560</v>
      </c>
      <c r="L2188">
        <v>1593</v>
      </c>
      <c r="M2188">
        <v>3306</v>
      </c>
      <c r="N2188">
        <v>3436</v>
      </c>
      <c r="O2188">
        <v>82</v>
      </c>
      <c r="P2188">
        <v>95</v>
      </c>
      <c r="Q2188">
        <v>10</v>
      </c>
      <c r="R2188">
        <v>15</v>
      </c>
      <c r="S2188">
        <v>1680</v>
      </c>
      <c r="T2188">
        <v>1741</v>
      </c>
      <c r="U2188">
        <v>18088</v>
      </c>
      <c r="V2188">
        <v>18680</v>
      </c>
      <c r="W2188">
        <v>880</v>
      </c>
      <c r="X2188">
        <v>817</v>
      </c>
    </row>
    <row r="2189" spans="1:24" hidden="1" x14ac:dyDescent="0.25">
      <c r="A2189" s="74" t="str">
        <f t="shared" si="34"/>
        <v>40113</v>
      </c>
      <c r="B2189">
        <v>40</v>
      </c>
      <c r="C2189">
        <v>113</v>
      </c>
      <c r="D2189" t="s">
        <v>1476</v>
      </c>
      <c r="E2189" t="s">
        <v>792</v>
      </c>
      <c r="F2189">
        <v>46963</v>
      </c>
      <c r="G2189">
        <v>23573</v>
      </c>
      <c r="H2189">
        <v>23390</v>
      </c>
      <c r="I2189">
        <v>15607</v>
      </c>
      <c r="J2189">
        <v>15211</v>
      </c>
      <c r="K2189">
        <v>2640</v>
      </c>
      <c r="L2189">
        <v>2716</v>
      </c>
      <c r="M2189">
        <v>3506</v>
      </c>
      <c r="N2189">
        <v>3530</v>
      </c>
      <c r="O2189">
        <v>73</v>
      </c>
      <c r="P2189">
        <v>132</v>
      </c>
      <c r="Q2189">
        <v>7</v>
      </c>
      <c r="R2189">
        <v>11</v>
      </c>
      <c r="S2189">
        <v>1740</v>
      </c>
      <c r="T2189">
        <v>1790</v>
      </c>
      <c r="U2189">
        <v>22671</v>
      </c>
      <c r="V2189">
        <v>22490</v>
      </c>
      <c r="W2189">
        <v>902</v>
      </c>
      <c r="X2189">
        <v>900</v>
      </c>
    </row>
    <row r="2190" spans="1:24" hidden="1" x14ac:dyDescent="0.25">
      <c r="A2190" s="74" t="str">
        <f t="shared" si="34"/>
        <v>40115</v>
      </c>
      <c r="B2190">
        <v>40</v>
      </c>
      <c r="C2190">
        <v>115</v>
      </c>
      <c r="D2190" t="s">
        <v>1476</v>
      </c>
      <c r="E2190" t="s">
        <v>794</v>
      </c>
      <c r="F2190">
        <v>31127</v>
      </c>
      <c r="G2190">
        <v>15283</v>
      </c>
      <c r="H2190">
        <v>15844</v>
      </c>
      <c r="I2190">
        <v>10426</v>
      </c>
      <c r="J2190">
        <v>11036</v>
      </c>
      <c r="K2190">
        <v>228</v>
      </c>
      <c r="L2190">
        <v>140</v>
      </c>
      <c r="M2190">
        <v>3172</v>
      </c>
      <c r="N2190">
        <v>3147</v>
      </c>
      <c r="O2190">
        <v>94</v>
      </c>
      <c r="P2190">
        <v>116</v>
      </c>
      <c r="Q2190">
        <v>134</v>
      </c>
      <c r="R2190">
        <v>137</v>
      </c>
      <c r="S2190">
        <v>1229</v>
      </c>
      <c r="T2190">
        <v>1268</v>
      </c>
      <c r="U2190">
        <v>14337</v>
      </c>
      <c r="V2190">
        <v>14960</v>
      </c>
      <c r="W2190">
        <v>946</v>
      </c>
      <c r="X2190">
        <v>884</v>
      </c>
    </row>
    <row r="2191" spans="1:24" hidden="1" x14ac:dyDescent="0.25">
      <c r="A2191" s="74" t="str">
        <f t="shared" si="34"/>
        <v>40117</v>
      </c>
      <c r="B2191">
        <v>40</v>
      </c>
      <c r="C2191">
        <v>117</v>
      </c>
      <c r="D2191" t="s">
        <v>1476</v>
      </c>
      <c r="E2191" t="s">
        <v>795</v>
      </c>
      <c r="F2191">
        <v>16376</v>
      </c>
      <c r="G2191">
        <v>8158</v>
      </c>
      <c r="H2191">
        <v>8218</v>
      </c>
      <c r="I2191">
        <v>6368</v>
      </c>
      <c r="J2191">
        <v>6444</v>
      </c>
      <c r="K2191">
        <v>85</v>
      </c>
      <c r="L2191">
        <v>62</v>
      </c>
      <c r="M2191">
        <v>1159</v>
      </c>
      <c r="N2191">
        <v>1122</v>
      </c>
      <c r="O2191">
        <v>33</v>
      </c>
      <c r="P2191">
        <v>50</v>
      </c>
      <c r="Q2191">
        <v>5</v>
      </c>
      <c r="R2191">
        <v>7</v>
      </c>
      <c r="S2191">
        <v>508</v>
      </c>
      <c r="T2191">
        <v>533</v>
      </c>
      <c r="U2191">
        <v>7882</v>
      </c>
      <c r="V2191">
        <v>7969</v>
      </c>
      <c r="W2191">
        <v>276</v>
      </c>
      <c r="X2191">
        <v>249</v>
      </c>
    </row>
    <row r="2192" spans="1:24" hidden="1" x14ac:dyDescent="0.25">
      <c r="A2192" s="74" t="str">
        <f t="shared" si="34"/>
        <v>40119</v>
      </c>
      <c r="B2192">
        <v>40</v>
      </c>
      <c r="C2192">
        <v>119</v>
      </c>
      <c r="D2192" t="s">
        <v>1476</v>
      </c>
      <c r="E2192" t="s">
        <v>1506</v>
      </c>
      <c r="F2192">
        <v>81784</v>
      </c>
      <c r="G2192">
        <v>41760</v>
      </c>
      <c r="H2192">
        <v>40024</v>
      </c>
      <c r="I2192">
        <v>33235</v>
      </c>
      <c r="J2192">
        <v>32548</v>
      </c>
      <c r="K2192">
        <v>1891</v>
      </c>
      <c r="L2192">
        <v>1284</v>
      </c>
      <c r="M2192">
        <v>2164</v>
      </c>
      <c r="N2192">
        <v>2213</v>
      </c>
      <c r="O2192">
        <v>2111</v>
      </c>
      <c r="P2192">
        <v>1714</v>
      </c>
      <c r="Q2192">
        <v>40</v>
      </c>
      <c r="R2192">
        <v>38</v>
      </c>
      <c r="S2192">
        <v>2319</v>
      </c>
      <c r="T2192">
        <v>2227</v>
      </c>
      <c r="U2192">
        <v>39654</v>
      </c>
      <c r="V2192">
        <v>38188</v>
      </c>
      <c r="W2192">
        <v>2106</v>
      </c>
      <c r="X2192">
        <v>1836</v>
      </c>
    </row>
    <row r="2193" spans="1:24" hidden="1" x14ac:dyDescent="0.25">
      <c r="A2193" s="74" t="str">
        <f t="shared" si="34"/>
        <v>40121</v>
      </c>
      <c r="B2193">
        <v>40</v>
      </c>
      <c r="C2193">
        <v>121</v>
      </c>
      <c r="D2193" t="s">
        <v>1476</v>
      </c>
      <c r="E2193" t="s">
        <v>1507</v>
      </c>
      <c r="F2193">
        <v>43654</v>
      </c>
      <c r="G2193">
        <v>22222</v>
      </c>
      <c r="H2193">
        <v>21432</v>
      </c>
      <c r="I2193">
        <v>15918</v>
      </c>
      <c r="J2193">
        <v>15840</v>
      </c>
      <c r="K2193">
        <v>992</v>
      </c>
      <c r="L2193">
        <v>414</v>
      </c>
      <c r="M2193">
        <v>3475</v>
      </c>
      <c r="N2193">
        <v>3288</v>
      </c>
      <c r="O2193">
        <v>84</v>
      </c>
      <c r="P2193">
        <v>122</v>
      </c>
      <c r="Q2193">
        <v>17</v>
      </c>
      <c r="R2193">
        <v>22</v>
      </c>
      <c r="S2193">
        <v>1736</v>
      </c>
      <c r="T2193">
        <v>1746</v>
      </c>
      <c r="U2193">
        <v>20940</v>
      </c>
      <c r="V2193">
        <v>20394</v>
      </c>
      <c r="W2193">
        <v>1282</v>
      </c>
      <c r="X2193">
        <v>1038</v>
      </c>
    </row>
    <row r="2194" spans="1:24" hidden="1" x14ac:dyDescent="0.25">
      <c r="A2194" s="74" t="str">
        <f t="shared" si="34"/>
        <v>40123</v>
      </c>
      <c r="B2194">
        <v>40</v>
      </c>
      <c r="C2194">
        <v>123</v>
      </c>
      <c r="D2194" t="s">
        <v>1476</v>
      </c>
      <c r="E2194" t="s">
        <v>1128</v>
      </c>
      <c r="F2194">
        <v>38284</v>
      </c>
      <c r="G2194">
        <v>18630</v>
      </c>
      <c r="H2194">
        <v>19654</v>
      </c>
      <c r="I2194">
        <v>12685</v>
      </c>
      <c r="J2194">
        <v>13561</v>
      </c>
      <c r="K2194">
        <v>501</v>
      </c>
      <c r="L2194">
        <v>412</v>
      </c>
      <c r="M2194">
        <v>3683</v>
      </c>
      <c r="N2194">
        <v>3822</v>
      </c>
      <c r="O2194">
        <v>156</v>
      </c>
      <c r="P2194">
        <v>226</v>
      </c>
      <c r="Q2194">
        <v>11</v>
      </c>
      <c r="R2194">
        <v>5</v>
      </c>
      <c r="S2194">
        <v>1594</v>
      </c>
      <c r="T2194">
        <v>1628</v>
      </c>
      <c r="U2194">
        <v>17492</v>
      </c>
      <c r="V2194">
        <v>18676</v>
      </c>
      <c r="W2194">
        <v>1138</v>
      </c>
      <c r="X2194">
        <v>978</v>
      </c>
    </row>
    <row r="2195" spans="1:24" hidden="1" x14ac:dyDescent="0.25">
      <c r="A2195" s="74" t="str">
        <f t="shared" si="34"/>
        <v>40125</v>
      </c>
      <c r="B2195">
        <v>40</v>
      </c>
      <c r="C2195">
        <v>125</v>
      </c>
      <c r="D2195" t="s">
        <v>1476</v>
      </c>
      <c r="E2195" t="s">
        <v>796</v>
      </c>
      <c r="F2195">
        <v>72592</v>
      </c>
      <c r="G2195">
        <v>34887</v>
      </c>
      <c r="H2195">
        <v>37705</v>
      </c>
      <c r="I2195">
        <v>26263</v>
      </c>
      <c r="J2195">
        <v>28465</v>
      </c>
      <c r="K2195">
        <v>1072</v>
      </c>
      <c r="L2195">
        <v>1178</v>
      </c>
      <c r="M2195">
        <v>4842</v>
      </c>
      <c r="N2195">
        <v>5161</v>
      </c>
      <c r="O2195">
        <v>212</v>
      </c>
      <c r="P2195">
        <v>312</v>
      </c>
      <c r="Q2195">
        <v>51</v>
      </c>
      <c r="R2195">
        <v>32</v>
      </c>
      <c r="S2195">
        <v>2447</v>
      </c>
      <c r="T2195">
        <v>2557</v>
      </c>
      <c r="U2195">
        <v>32919</v>
      </c>
      <c r="V2195">
        <v>35772</v>
      </c>
      <c r="W2195">
        <v>1968</v>
      </c>
      <c r="X2195">
        <v>1933</v>
      </c>
    </row>
    <row r="2196" spans="1:24" hidden="1" x14ac:dyDescent="0.25">
      <c r="A2196" s="74" t="str">
        <f t="shared" si="34"/>
        <v>40127</v>
      </c>
      <c r="B2196">
        <v>40</v>
      </c>
      <c r="C2196">
        <v>127</v>
      </c>
      <c r="D2196" t="s">
        <v>1476</v>
      </c>
      <c r="E2196" t="s">
        <v>1508</v>
      </c>
      <c r="F2196">
        <v>11096</v>
      </c>
      <c r="G2196">
        <v>5441</v>
      </c>
      <c r="H2196">
        <v>5655</v>
      </c>
      <c r="I2196">
        <v>3963</v>
      </c>
      <c r="J2196">
        <v>4123</v>
      </c>
      <c r="K2196">
        <v>59</v>
      </c>
      <c r="L2196">
        <v>71</v>
      </c>
      <c r="M2196">
        <v>1073</v>
      </c>
      <c r="N2196">
        <v>1065</v>
      </c>
      <c r="O2196">
        <v>19</v>
      </c>
      <c r="P2196">
        <v>19</v>
      </c>
      <c r="Q2196">
        <v>2</v>
      </c>
      <c r="R2196">
        <v>3</v>
      </c>
      <c r="S2196">
        <v>325</v>
      </c>
      <c r="T2196">
        <v>374</v>
      </c>
      <c r="U2196">
        <v>5175</v>
      </c>
      <c r="V2196">
        <v>5445</v>
      </c>
      <c r="W2196">
        <v>266</v>
      </c>
      <c r="X2196">
        <v>210</v>
      </c>
    </row>
    <row r="2197" spans="1:24" hidden="1" x14ac:dyDescent="0.25">
      <c r="A2197" s="74" t="str">
        <f t="shared" si="34"/>
        <v>40129</v>
      </c>
      <c r="B2197">
        <v>40</v>
      </c>
      <c r="C2197">
        <v>129</v>
      </c>
      <c r="D2197" t="s">
        <v>1476</v>
      </c>
      <c r="E2197" t="s">
        <v>1509</v>
      </c>
      <c r="F2197">
        <v>3583</v>
      </c>
      <c r="G2197">
        <v>1786</v>
      </c>
      <c r="H2197">
        <v>1797</v>
      </c>
      <c r="I2197">
        <v>1604</v>
      </c>
      <c r="J2197">
        <v>1585</v>
      </c>
      <c r="K2197">
        <v>14</v>
      </c>
      <c r="L2197">
        <v>12</v>
      </c>
      <c r="M2197">
        <v>100</v>
      </c>
      <c r="N2197">
        <v>142</v>
      </c>
      <c r="O2197">
        <v>10</v>
      </c>
      <c r="P2197">
        <v>12</v>
      </c>
      <c r="Q2197">
        <v>2</v>
      </c>
      <c r="R2197">
        <v>1</v>
      </c>
      <c r="S2197">
        <v>56</v>
      </c>
      <c r="T2197">
        <v>45</v>
      </c>
      <c r="U2197">
        <v>1659</v>
      </c>
      <c r="V2197">
        <v>1658</v>
      </c>
      <c r="W2197">
        <v>127</v>
      </c>
      <c r="X2197">
        <v>139</v>
      </c>
    </row>
    <row r="2198" spans="1:24" hidden="1" x14ac:dyDescent="0.25">
      <c r="A2198" s="74" t="str">
        <f t="shared" si="34"/>
        <v>40131</v>
      </c>
      <c r="B2198">
        <v>40</v>
      </c>
      <c r="C2198">
        <v>131</v>
      </c>
      <c r="D2198" t="s">
        <v>1476</v>
      </c>
      <c r="E2198" t="s">
        <v>1510</v>
      </c>
      <c r="F2198">
        <v>92459</v>
      </c>
      <c r="G2198">
        <v>46041</v>
      </c>
      <c r="H2198">
        <v>46418</v>
      </c>
      <c r="I2198">
        <v>34589</v>
      </c>
      <c r="J2198">
        <v>34818</v>
      </c>
      <c r="K2198">
        <v>671</v>
      </c>
      <c r="L2198">
        <v>527</v>
      </c>
      <c r="M2198">
        <v>6218</v>
      </c>
      <c r="N2198">
        <v>6318</v>
      </c>
      <c r="O2198">
        <v>641</v>
      </c>
      <c r="P2198">
        <v>753</v>
      </c>
      <c r="Q2198">
        <v>63</v>
      </c>
      <c r="R2198">
        <v>30</v>
      </c>
      <c r="S2198">
        <v>3859</v>
      </c>
      <c r="T2198">
        <v>3972</v>
      </c>
      <c r="U2198">
        <v>43700</v>
      </c>
      <c r="V2198">
        <v>44103</v>
      </c>
      <c r="W2198">
        <v>2341</v>
      </c>
      <c r="X2198">
        <v>2315</v>
      </c>
    </row>
    <row r="2199" spans="1:24" hidden="1" x14ac:dyDescent="0.25">
      <c r="A2199" s="74" t="str">
        <f t="shared" si="34"/>
        <v>40133</v>
      </c>
      <c r="B2199">
        <v>40</v>
      </c>
      <c r="C2199">
        <v>133</v>
      </c>
      <c r="D2199" t="s">
        <v>1476</v>
      </c>
      <c r="E2199" t="s">
        <v>461</v>
      </c>
      <c r="F2199">
        <v>24258</v>
      </c>
      <c r="G2199">
        <v>11896</v>
      </c>
      <c r="H2199">
        <v>12362</v>
      </c>
      <c r="I2199">
        <v>7958</v>
      </c>
      <c r="J2199">
        <v>8341</v>
      </c>
      <c r="K2199">
        <v>556</v>
      </c>
      <c r="L2199">
        <v>485</v>
      </c>
      <c r="M2199">
        <v>2329</v>
      </c>
      <c r="N2199">
        <v>2538</v>
      </c>
      <c r="O2199">
        <v>44</v>
      </c>
      <c r="P2199">
        <v>55</v>
      </c>
      <c r="Q2199">
        <v>12</v>
      </c>
      <c r="R2199">
        <v>19</v>
      </c>
      <c r="S2199">
        <v>997</v>
      </c>
      <c r="T2199">
        <v>924</v>
      </c>
      <c r="U2199">
        <v>11231</v>
      </c>
      <c r="V2199">
        <v>11735</v>
      </c>
      <c r="W2199">
        <v>665</v>
      </c>
      <c r="X2199">
        <v>627</v>
      </c>
    </row>
    <row r="2200" spans="1:24" hidden="1" x14ac:dyDescent="0.25">
      <c r="A2200" s="74" t="str">
        <f t="shared" si="34"/>
        <v>40135</v>
      </c>
      <c r="B2200">
        <v>40</v>
      </c>
      <c r="C2200">
        <v>135</v>
      </c>
      <c r="D2200" t="s">
        <v>1476</v>
      </c>
      <c r="E2200" t="s">
        <v>1511</v>
      </c>
      <c r="F2200">
        <v>41569</v>
      </c>
      <c r="G2200">
        <v>20507</v>
      </c>
      <c r="H2200">
        <v>21062</v>
      </c>
      <c r="I2200">
        <v>13202</v>
      </c>
      <c r="J2200">
        <v>13750</v>
      </c>
      <c r="K2200">
        <v>434</v>
      </c>
      <c r="L2200">
        <v>334</v>
      </c>
      <c r="M2200">
        <v>4648</v>
      </c>
      <c r="N2200">
        <v>4719</v>
      </c>
      <c r="O2200">
        <v>160</v>
      </c>
      <c r="P2200">
        <v>168</v>
      </c>
      <c r="Q2200">
        <v>24</v>
      </c>
      <c r="R2200">
        <v>24</v>
      </c>
      <c r="S2200">
        <v>2039</v>
      </c>
      <c r="T2200">
        <v>2067</v>
      </c>
      <c r="U2200">
        <v>19553</v>
      </c>
      <c r="V2200">
        <v>20242</v>
      </c>
      <c r="W2200">
        <v>954</v>
      </c>
      <c r="X2200">
        <v>820</v>
      </c>
    </row>
    <row r="2201" spans="1:24" hidden="1" x14ac:dyDescent="0.25">
      <c r="A2201" s="74" t="str">
        <f t="shared" si="34"/>
        <v>40137</v>
      </c>
      <c r="B2201">
        <v>40</v>
      </c>
      <c r="C2201">
        <v>137</v>
      </c>
      <c r="D2201" t="s">
        <v>1476</v>
      </c>
      <c r="E2201" t="s">
        <v>551</v>
      </c>
      <c r="F2201">
        <v>43143</v>
      </c>
      <c r="G2201">
        <v>20898</v>
      </c>
      <c r="H2201">
        <v>22245</v>
      </c>
      <c r="I2201">
        <v>18028</v>
      </c>
      <c r="J2201">
        <v>19165</v>
      </c>
      <c r="K2201">
        <v>455</v>
      </c>
      <c r="L2201">
        <v>431</v>
      </c>
      <c r="M2201">
        <v>1270</v>
      </c>
      <c r="N2201">
        <v>1372</v>
      </c>
      <c r="O2201">
        <v>137</v>
      </c>
      <c r="P2201">
        <v>174</v>
      </c>
      <c r="Q2201">
        <v>12</v>
      </c>
      <c r="R2201">
        <v>11</v>
      </c>
      <c r="S2201">
        <v>996</v>
      </c>
      <c r="T2201">
        <v>1092</v>
      </c>
      <c r="U2201">
        <v>19135</v>
      </c>
      <c r="V2201">
        <v>20469</v>
      </c>
      <c r="W2201">
        <v>1763</v>
      </c>
      <c r="X2201">
        <v>1776</v>
      </c>
    </row>
    <row r="2202" spans="1:24" hidden="1" x14ac:dyDescent="0.25">
      <c r="A2202" s="74" t="str">
        <f t="shared" si="34"/>
        <v>40139</v>
      </c>
      <c r="B2202">
        <v>40</v>
      </c>
      <c r="C2202">
        <v>139</v>
      </c>
      <c r="D2202" t="s">
        <v>1476</v>
      </c>
      <c r="E2202" t="s">
        <v>1179</v>
      </c>
      <c r="F2202">
        <v>19983</v>
      </c>
      <c r="G2202">
        <v>10637</v>
      </c>
      <c r="H2202">
        <v>9346</v>
      </c>
      <c r="I2202">
        <v>9110</v>
      </c>
      <c r="J2202">
        <v>8328</v>
      </c>
      <c r="K2202">
        <v>706</v>
      </c>
      <c r="L2202">
        <v>292</v>
      </c>
      <c r="M2202">
        <v>200</v>
      </c>
      <c r="N2202">
        <v>187</v>
      </c>
      <c r="O2202">
        <v>360</v>
      </c>
      <c r="P2202">
        <v>324</v>
      </c>
      <c r="Q2202">
        <v>62</v>
      </c>
      <c r="R2202">
        <v>49</v>
      </c>
      <c r="S2202">
        <v>199</v>
      </c>
      <c r="T2202">
        <v>166</v>
      </c>
      <c r="U2202">
        <v>5559</v>
      </c>
      <c r="V2202">
        <v>5035</v>
      </c>
      <c r="W2202">
        <v>5078</v>
      </c>
      <c r="X2202">
        <v>4311</v>
      </c>
    </row>
    <row r="2203" spans="1:24" hidden="1" x14ac:dyDescent="0.25">
      <c r="A2203" s="74" t="str">
        <f t="shared" si="34"/>
        <v>40141</v>
      </c>
      <c r="B2203">
        <v>40</v>
      </c>
      <c r="C2203">
        <v>141</v>
      </c>
      <c r="D2203" t="s">
        <v>1476</v>
      </c>
      <c r="E2203" t="s">
        <v>1512</v>
      </c>
      <c r="F2203">
        <v>7250</v>
      </c>
      <c r="G2203">
        <v>3674</v>
      </c>
      <c r="H2203">
        <v>3576</v>
      </c>
      <c r="I2203">
        <v>2968</v>
      </c>
      <c r="J2203">
        <v>2952</v>
      </c>
      <c r="K2203">
        <v>327</v>
      </c>
      <c r="L2203">
        <v>263</v>
      </c>
      <c r="M2203">
        <v>185</v>
      </c>
      <c r="N2203">
        <v>183</v>
      </c>
      <c r="O2203">
        <v>18</v>
      </c>
      <c r="P2203">
        <v>18</v>
      </c>
      <c r="Q2203">
        <v>6</v>
      </c>
      <c r="R2203">
        <v>5</v>
      </c>
      <c r="S2203">
        <v>170</v>
      </c>
      <c r="T2203">
        <v>155</v>
      </c>
      <c r="U2203">
        <v>2690</v>
      </c>
      <c r="V2203">
        <v>2526</v>
      </c>
      <c r="W2203">
        <v>984</v>
      </c>
      <c r="X2203">
        <v>1050</v>
      </c>
    </row>
    <row r="2204" spans="1:24" hidden="1" x14ac:dyDescent="0.25">
      <c r="A2204" s="74" t="str">
        <f t="shared" si="34"/>
        <v>40143</v>
      </c>
      <c r="B2204">
        <v>40</v>
      </c>
      <c r="C2204">
        <v>143</v>
      </c>
      <c r="D2204" t="s">
        <v>1476</v>
      </c>
      <c r="E2204" t="s">
        <v>1513</v>
      </c>
      <c r="F2204">
        <v>651552</v>
      </c>
      <c r="G2204">
        <v>318080</v>
      </c>
      <c r="H2204">
        <v>333472</v>
      </c>
      <c r="I2204">
        <v>231362</v>
      </c>
      <c r="J2204">
        <v>240259</v>
      </c>
      <c r="K2204">
        <v>33184</v>
      </c>
      <c r="L2204">
        <v>36913</v>
      </c>
      <c r="M2204">
        <v>21984</v>
      </c>
      <c r="N2204">
        <v>22894</v>
      </c>
      <c r="O2204">
        <v>11448</v>
      </c>
      <c r="P2204">
        <v>11908</v>
      </c>
      <c r="Q2204">
        <v>561</v>
      </c>
      <c r="R2204">
        <v>627</v>
      </c>
      <c r="S2204">
        <v>19541</v>
      </c>
      <c r="T2204">
        <v>20871</v>
      </c>
      <c r="U2204">
        <v>273226</v>
      </c>
      <c r="V2204">
        <v>291740</v>
      </c>
      <c r="W2204">
        <v>44854</v>
      </c>
      <c r="X2204">
        <v>41732</v>
      </c>
    </row>
    <row r="2205" spans="1:24" hidden="1" x14ac:dyDescent="0.25">
      <c r="A2205" s="74" t="str">
        <f t="shared" si="34"/>
        <v>40145</v>
      </c>
      <c r="B2205">
        <v>40</v>
      </c>
      <c r="C2205">
        <v>145</v>
      </c>
      <c r="D2205" t="s">
        <v>1476</v>
      </c>
      <c r="E2205" t="s">
        <v>1514</v>
      </c>
      <c r="F2205">
        <v>81289</v>
      </c>
      <c r="G2205">
        <v>40182</v>
      </c>
      <c r="H2205">
        <v>41107</v>
      </c>
      <c r="I2205">
        <v>30692</v>
      </c>
      <c r="J2205">
        <v>31344</v>
      </c>
      <c r="K2205">
        <v>1607</v>
      </c>
      <c r="L2205">
        <v>1511</v>
      </c>
      <c r="M2205">
        <v>4197</v>
      </c>
      <c r="N2205">
        <v>4313</v>
      </c>
      <c r="O2205">
        <v>663</v>
      </c>
      <c r="P2205">
        <v>759</v>
      </c>
      <c r="Q2205">
        <v>44</v>
      </c>
      <c r="R2205">
        <v>22</v>
      </c>
      <c r="S2205">
        <v>2979</v>
      </c>
      <c r="T2205">
        <v>3158</v>
      </c>
      <c r="U2205">
        <v>37356</v>
      </c>
      <c r="V2205">
        <v>38467</v>
      </c>
      <c r="W2205">
        <v>2826</v>
      </c>
      <c r="X2205">
        <v>2640</v>
      </c>
    </row>
    <row r="2206" spans="1:24" hidden="1" x14ac:dyDescent="0.25">
      <c r="A2206" s="74" t="str">
        <f t="shared" si="34"/>
        <v>40147</v>
      </c>
      <c r="B2206">
        <v>40</v>
      </c>
      <c r="C2206">
        <v>147</v>
      </c>
      <c r="D2206" t="s">
        <v>1476</v>
      </c>
      <c r="E2206" t="s">
        <v>75</v>
      </c>
      <c r="F2206">
        <v>51527</v>
      </c>
      <c r="G2206">
        <v>25150</v>
      </c>
      <c r="H2206">
        <v>26377</v>
      </c>
      <c r="I2206">
        <v>19382</v>
      </c>
      <c r="J2206">
        <v>20412</v>
      </c>
      <c r="K2206">
        <v>727</v>
      </c>
      <c r="L2206">
        <v>649</v>
      </c>
      <c r="M2206">
        <v>2685</v>
      </c>
      <c r="N2206">
        <v>2858</v>
      </c>
      <c r="O2206">
        <v>592</v>
      </c>
      <c r="P2206">
        <v>611</v>
      </c>
      <c r="Q2206">
        <v>16</v>
      </c>
      <c r="R2206">
        <v>17</v>
      </c>
      <c r="S2206">
        <v>1748</v>
      </c>
      <c r="T2206">
        <v>1830</v>
      </c>
      <c r="U2206">
        <v>23449</v>
      </c>
      <c r="V2206">
        <v>24836</v>
      </c>
      <c r="W2206">
        <v>1701</v>
      </c>
      <c r="X2206">
        <v>1541</v>
      </c>
    </row>
    <row r="2207" spans="1:24" hidden="1" x14ac:dyDescent="0.25">
      <c r="A2207" s="74" t="str">
        <f t="shared" si="34"/>
        <v>40149</v>
      </c>
      <c r="B2207">
        <v>40</v>
      </c>
      <c r="C2207">
        <v>149</v>
      </c>
      <c r="D2207" t="s">
        <v>1476</v>
      </c>
      <c r="E2207" t="s">
        <v>1515</v>
      </c>
      <c r="F2207">
        <v>10916</v>
      </c>
      <c r="G2207">
        <v>5399</v>
      </c>
      <c r="H2207">
        <v>5517</v>
      </c>
      <c r="I2207">
        <v>4888</v>
      </c>
      <c r="J2207">
        <v>4997</v>
      </c>
      <c r="K2207">
        <v>90</v>
      </c>
      <c r="L2207">
        <v>67</v>
      </c>
      <c r="M2207">
        <v>229</v>
      </c>
      <c r="N2207">
        <v>227</v>
      </c>
      <c r="O2207">
        <v>18</v>
      </c>
      <c r="P2207">
        <v>45</v>
      </c>
      <c r="Q2207">
        <v>1</v>
      </c>
      <c r="R2207">
        <v>4</v>
      </c>
      <c r="S2207">
        <v>173</v>
      </c>
      <c r="T2207">
        <v>177</v>
      </c>
      <c r="U2207">
        <v>4825</v>
      </c>
      <c r="V2207">
        <v>4995</v>
      </c>
      <c r="W2207">
        <v>574</v>
      </c>
      <c r="X2207">
        <v>522</v>
      </c>
    </row>
    <row r="2208" spans="1:24" hidden="1" x14ac:dyDescent="0.25">
      <c r="A2208" s="74" t="str">
        <f t="shared" si="34"/>
        <v>40151</v>
      </c>
      <c r="B2208">
        <v>40</v>
      </c>
      <c r="C2208">
        <v>151</v>
      </c>
      <c r="D2208" t="s">
        <v>1476</v>
      </c>
      <c r="E2208" t="s">
        <v>1516</v>
      </c>
      <c r="F2208">
        <v>8793</v>
      </c>
      <c r="G2208">
        <v>4708</v>
      </c>
      <c r="H2208">
        <v>4085</v>
      </c>
      <c r="I2208">
        <v>4072</v>
      </c>
      <c r="J2208">
        <v>3736</v>
      </c>
      <c r="K2208">
        <v>262</v>
      </c>
      <c r="L2208">
        <v>44</v>
      </c>
      <c r="M2208">
        <v>154</v>
      </c>
      <c r="N2208">
        <v>122</v>
      </c>
      <c r="O2208">
        <v>65</v>
      </c>
      <c r="P2208">
        <v>50</v>
      </c>
      <c r="Q2208">
        <v>4</v>
      </c>
      <c r="R2208">
        <v>1</v>
      </c>
      <c r="S2208">
        <v>151</v>
      </c>
      <c r="T2208">
        <v>132</v>
      </c>
      <c r="U2208">
        <v>4348</v>
      </c>
      <c r="V2208">
        <v>3783</v>
      </c>
      <c r="W2208">
        <v>360</v>
      </c>
      <c r="X2208">
        <v>302</v>
      </c>
    </row>
    <row r="2209" spans="1:24" hidden="1" x14ac:dyDescent="0.25">
      <c r="A2209" s="74" t="str">
        <f t="shared" si="34"/>
        <v>40153</v>
      </c>
      <c r="B2209">
        <v>40</v>
      </c>
      <c r="C2209">
        <v>153</v>
      </c>
      <c r="D2209" t="s">
        <v>1476</v>
      </c>
      <c r="E2209" t="s">
        <v>1517</v>
      </c>
      <c r="F2209">
        <v>20211</v>
      </c>
      <c r="G2209">
        <v>10647</v>
      </c>
      <c r="H2209">
        <v>9564</v>
      </c>
      <c r="I2209">
        <v>9476</v>
      </c>
      <c r="J2209">
        <v>8876</v>
      </c>
      <c r="K2209">
        <v>360</v>
      </c>
      <c r="L2209">
        <v>58</v>
      </c>
      <c r="M2209">
        <v>455</v>
      </c>
      <c r="N2209">
        <v>282</v>
      </c>
      <c r="O2209">
        <v>75</v>
      </c>
      <c r="P2209">
        <v>102</v>
      </c>
      <c r="Q2209">
        <v>9</v>
      </c>
      <c r="R2209">
        <v>4</v>
      </c>
      <c r="S2209">
        <v>272</v>
      </c>
      <c r="T2209">
        <v>242</v>
      </c>
      <c r="U2209">
        <v>9120</v>
      </c>
      <c r="V2209">
        <v>8376</v>
      </c>
      <c r="W2209">
        <v>1527</v>
      </c>
      <c r="X2209">
        <v>1188</v>
      </c>
    </row>
    <row r="2210" spans="1:24" x14ac:dyDescent="0.25">
      <c r="A2210" s="74" t="str">
        <f t="shared" si="34"/>
        <v>41001</v>
      </c>
      <c r="B2210">
        <v>41</v>
      </c>
      <c r="C2210">
        <v>1</v>
      </c>
      <c r="D2210" t="s">
        <v>41</v>
      </c>
      <c r="E2210" t="s">
        <v>42</v>
      </c>
      <c r="F2210">
        <v>16124</v>
      </c>
      <c r="G2210">
        <v>8225</v>
      </c>
      <c r="H2210">
        <v>7899</v>
      </c>
      <c r="I2210" s="75">
        <v>7722</v>
      </c>
      <c r="J2210" s="75">
        <v>7386</v>
      </c>
      <c r="K2210">
        <v>75</v>
      </c>
      <c r="L2210">
        <v>36</v>
      </c>
      <c r="M2210">
        <v>127</v>
      </c>
      <c r="N2210">
        <v>124</v>
      </c>
      <c r="O2210">
        <v>54</v>
      </c>
      <c r="P2210">
        <v>96</v>
      </c>
      <c r="Q2210">
        <v>9</v>
      </c>
      <c r="R2210">
        <v>15</v>
      </c>
      <c r="S2210">
        <v>238</v>
      </c>
      <c r="T2210">
        <v>242</v>
      </c>
      <c r="U2210">
        <v>7840</v>
      </c>
      <c r="V2210">
        <v>7523</v>
      </c>
      <c r="W2210">
        <v>385</v>
      </c>
      <c r="X2210">
        <v>376</v>
      </c>
    </row>
    <row r="2211" spans="1:24" x14ac:dyDescent="0.25">
      <c r="A2211" s="74" t="str">
        <f t="shared" si="34"/>
        <v>41003</v>
      </c>
      <c r="B2211">
        <v>41</v>
      </c>
      <c r="C2211">
        <v>3</v>
      </c>
      <c r="D2211" t="s">
        <v>41</v>
      </c>
      <c r="E2211" t="s">
        <v>43</v>
      </c>
      <c r="F2211">
        <v>93053</v>
      </c>
      <c r="G2211">
        <v>46619</v>
      </c>
      <c r="H2211">
        <v>46434</v>
      </c>
      <c r="I2211" s="75">
        <v>40175</v>
      </c>
      <c r="J2211" s="75">
        <v>40342</v>
      </c>
      <c r="K2211">
        <v>668</v>
      </c>
      <c r="L2211">
        <v>471</v>
      </c>
      <c r="M2211">
        <v>399</v>
      </c>
      <c r="N2211">
        <v>424</v>
      </c>
      <c r="O2211">
        <v>3361</v>
      </c>
      <c r="P2211">
        <v>3175</v>
      </c>
      <c r="Q2211">
        <v>130</v>
      </c>
      <c r="R2211">
        <v>123</v>
      </c>
      <c r="S2211">
        <v>1886</v>
      </c>
      <c r="T2211">
        <v>1899</v>
      </c>
      <c r="U2211">
        <v>43025</v>
      </c>
      <c r="V2211">
        <v>42776</v>
      </c>
      <c r="W2211">
        <v>3594</v>
      </c>
      <c r="X2211">
        <v>3658</v>
      </c>
    </row>
    <row r="2212" spans="1:24" x14ac:dyDescent="0.25">
      <c r="A2212" s="74" t="str">
        <f t="shared" si="34"/>
        <v>41005</v>
      </c>
      <c r="B2212">
        <v>41</v>
      </c>
      <c r="C2212">
        <v>5</v>
      </c>
      <c r="D2212" t="s">
        <v>41</v>
      </c>
      <c r="E2212" t="s">
        <v>44</v>
      </c>
      <c r="F2212">
        <v>418187</v>
      </c>
      <c r="G2212">
        <v>206274</v>
      </c>
      <c r="H2212">
        <v>211913</v>
      </c>
      <c r="I2212" s="75">
        <v>183599</v>
      </c>
      <c r="J2212" s="75">
        <v>188069</v>
      </c>
      <c r="K2212">
        <v>2789</v>
      </c>
      <c r="L2212">
        <v>2207</v>
      </c>
      <c r="M2212">
        <v>2284</v>
      </c>
      <c r="N2212">
        <v>2266</v>
      </c>
      <c r="O2212">
        <v>9288</v>
      </c>
      <c r="P2212">
        <v>11035</v>
      </c>
      <c r="Q2212">
        <v>636</v>
      </c>
      <c r="R2212">
        <v>574</v>
      </c>
      <c r="S2212">
        <v>7678</v>
      </c>
      <c r="T2212">
        <v>7762</v>
      </c>
      <c r="U2212">
        <v>186939</v>
      </c>
      <c r="V2212">
        <v>193569</v>
      </c>
      <c r="W2212">
        <v>19335</v>
      </c>
      <c r="X2212">
        <v>18344</v>
      </c>
    </row>
    <row r="2213" spans="1:24" x14ac:dyDescent="0.25">
      <c r="A2213" s="74" t="str">
        <f t="shared" si="34"/>
        <v>41007</v>
      </c>
      <c r="B2213">
        <v>41</v>
      </c>
      <c r="C2213">
        <v>7</v>
      </c>
      <c r="D2213" t="s">
        <v>41</v>
      </c>
      <c r="E2213" t="s">
        <v>45</v>
      </c>
      <c r="F2213">
        <v>40224</v>
      </c>
      <c r="G2213">
        <v>19895</v>
      </c>
      <c r="H2213">
        <v>20329</v>
      </c>
      <c r="I2213" s="75">
        <v>18387</v>
      </c>
      <c r="J2213" s="75">
        <v>18848</v>
      </c>
      <c r="K2213">
        <v>192</v>
      </c>
      <c r="L2213">
        <v>157</v>
      </c>
      <c r="M2213">
        <v>272</v>
      </c>
      <c r="N2213">
        <v>272</v>
      </c>
      <c r="O2213">
        <v>295</v>
      </c>
      <c r="P2213">
        <v>360</v>
      </c>
      <c r="Q2213">
        <v>63</v>
      </c>
      <c r="R2213">
        <v>56</v>
      </c>
      <c r="S2213">
        <v>686</v>
      </c>
      <c r="T2213">
        <v>636</v>
      </c>
      <c r="U2213">
        <v>18154</v>
      </c>
      <c r="V2213">
        <v>18594</v>
      </c>
      <c r="W2213">
        <v>1741</v>
      </c>
      <c r="X2213">
        <v>1735</v>
      </c>
    </row>
    <row r="2214" spans="1:24" x14ac:dyDescent="0.25">
      <c r="A2214" s="74" t="str">
        <f t="shared" si="34"/>
        <v>41009</v>
      </c>
      <c r="B2214">
        <v>41</v>
      </c>
      <c r="C2214">
        <v>9</v>
      </c>
      <c r="D2214" t="s">
        <v>41</v>
      </c>
      <c r="E2214" t="s">
        <v>46</v>
      </c>
      <c r="F2214">
        <v>52354</v>
      </c>
      <c r="G2214">
        <v>26224</v>
      </c>
      <c r="H2214">
        <v>26130</v>
      </c>
      <c r="I2214" s="75">
        <v>24309</v>
      </c>
      <c r="J2214" s="75">
        <v>24079</v>
      </c>
      <c r="K2214">
        <v>229</v>
      </c>
      <c r="L2214">
        <v>169</v>
      </c>
      <c r="M2214">
        <v>400</v>
      </c>
      <c r="N2214">
        <v>409</v>
      </c>
      <c r="O2214">
        <v>212</v>
      </c>
      <c r="P2214">
        <v>384</v>
      </c>
      <c r="Q2214">
        <v>63</v>
      </c>
      <c r="R2214">
        <v>64</v>
      </c>
      <c r="S2214">
        <v>1011</v>
      </c>
      <c r="T2214">
        <v>1025</v>
      </c>
      <c r="U2214">
        <v>24702</v>
      </c>
      <c r="V2214">
        <v>24736</v>
      </c>
      <c r="W2214">
        <v>1522</v>
      </c>
      <c r="X2214">
        <v>1394</v>
      </c>
    </row>
    <row r="2215" spans="1:24" x14ac:dyDescent="0.25">
      <c r="A2215" s="74" t="str">
        <f t="shared" si="34"/>
        <v>41011</v>
      </c>
      <c r="B2215">
        <v>41</v>
      </c>
      <c r="C2215">
        <v>11</v>
      </c>
      <c r="D2215" t="s">
        <v>41</v>
      </c>
      <c r="E2215" t="s">
        <v>47</v>
      </c>
      <c r="F2215">
        <v>64487</v>
      </c>
      <c r="G2215">
        <v>31848</v>
      </c>
      <c r="H2215">
        <v>32639</v>
      </c>
      <c r="I2215" s="75">
        <v>28873</v>
      </c>
      <c r="J2215" s="75">
        <v>29450</v>
      </c>
      <c r="K2215">
        <v>244</v>
      </c>
      <c r="L2215">
        <v>156</v>
      </c>
      <c r="M2215">
        <v>913</v>
      </c>
      <c r="N2215">
        <v>1013</v>
      </c>
      <c r="O2215">
        <v>326</v>
      </c>
      <c r="P2215">
        <v>496</v>
      </c>
      <c r="Q2215">
        <v>75</v>
      </c>
      <c r="R2215">
        <v>105</v>
      </c>
      <c r="S2215">
        <v>1417</v>
      </c>
      <c r="T2215">
        <v>1419</v>
      </c>
      <c r="U2215">
        <v>29697</v>
      </c>
      <c r="V2215">
        <v>30398</v>
      </c>
      <c r="W2215">
        <v>2151</v>
      </c>
      <c r="X2215">
        <v>2241</v>
      </c>
    </row>
    <row r="2216" spans="1:24" x14ac:dyDescent="0.25">
      <c r="A2216" s="74" t="str">
        <f t="shared" si="34"/>
        <v>41013</v>
      </c>
      <c r="B2216">
        <v>41</v>
      </c>
      <c r="C2216">
        <v>13</v>
      </c>
      <c r="D2216" t="s">
        <v>41</v>
      </c>
      <c r="E2216" t="s">
        <v>48</v>
      </c>
      <c r="F2216">
        <v>24404</v>
      </c>
      <c r="G2216">
        <v>12106</v>
      </c>
      <c r="H2216">
        <v>12298</v>
      </c>
      <c r="I2216" s="75">
        <v>11521</v>
      </c>
      <c r="J2216" s="75">
        <v>11594</v>
      </c>
      <c r="K2216">
        <v>63</v>
      </c>
      <c r="L2216">
        <v>49</v>
      </c>
      <c r="M2216">
        <v>191</v>
      </c>
      <c r="N2216">
        <v>233</v>
      </c>
      <c r="O2216">
        <v>66</v>
      </c>
      <c r="P2216">
        <v>104</v>
      </c>
      <c r="Q2216">
        <v>14</v>
      </c>
      <c r="R2216">
        <v>12</v>
      </c>
      <c r="S2216">
        <v>251</v>
      </c>
      <c r="T2216">
        <v>306</v>
      </c>
      <c r="U2216">
        <v>11131</v>
      </c>
      <c r="V2216">
        <v>11407</v>
      </c>
      <c r="W2216">
        <v>975</v>
      </c>
      <c r="X2216">
        <v>891</v>
      </c>
    </row>
    <row r="2217" spans="1:24" x14ac:dyDescent="0.25">
      <c r="A2217" s="74" t="str">
        <f t="shared" si="34"/>
        <v>41015</v>
      </c>
      <c r="B2217">
        <v>41</v>
      </c>
      <c r="C2217">
        <v>15</v>
      </c>
      <c r="D2217" t="s">
        <v>41</v>
      </c>
      <c r="E2217" t="s">
        <v>49</v>
      </c>
      <c r="F2217">
        <v>22925</v>
      </c>
      <c r="G2217">
        <v>11259</v>
      </c>
      <c r="H2217">
        <v>11666</v>
      </c>
      <c r="I2217" s="75">
        <v>10339</v>
      </c>
      <c r="J2217" s="75">
        <v>10714</v>
      </c>
      <c r="K2217">
        <v>67</v>
      </c>
      <c r="L2217">
        <v>58</v>
      </c>
      <c r="M2217">
        <v>313</v>
      </c>
      <c r="N2217">
        <v>292</v>
      </c>
      <c r="O2217">
        <v>77</v>
      </c>
      <c r="P2217">
        <v>117</v>
      </c>
      <c r="Q2217">
        <v>19</v>
      </c>
      <c r="R2217">
        <v>20</v>
      </c>
      <c r="S2217">
        <v>444</v>
      </c>
      <c r="T2217">
        <v>465</v>
      </c>
      <c r="U2217">
        <v>10340</v>
      </c>
      <c r="V2217">
        <v>10878</v>
      </c>
      <c r="W2217">
        <v>919</v>
      </c>
      <c r="X2217">
        <v>788</v>
      </c>
    </row>
    <row r="2218" spans="1:24" x14ac:dyDescent="0.25">
      <c r="A2218" s="74" t="str">
        <f t="shared" si="34"/>
        <v>41017</v>
      </c>
      <c r="B2218">
        <v>41</v>
      </c>
      <c r="C2218">
        <v>17</v>
      </c>
      <c r="D2218" t="s">
        <v>41</v>
      </c>
      <c r="E2218" t="s">
        <v>50</v>
      </c>
      <c r="F2218">
        <v>197692</v>
      </c>
      <c r="G2218">
        <v>97863</v>
      </c>
      <c r="H2218">
        <v>99829</v>
      </c>
      <c r="I2218" s="75">
        <v>92126</v>
      </c>
      <c r="J2218" s="75">
        <v>93909</v>
      </c>
      <c r="K2218">
        <v>650</v>
      </c>
      <c r="L2218">
        <v>472</v>
      </c>
      <c r="M2218">
        <v>1159</v>
      </c>
      <c r="N2218">
        <v>1016</v>
      </c>
      <c r="O2218">
        <v>1023</v>
      </c>
      <c r="P2218">
        <v>1502</v>
      </c>
      <c r="Q2218">
        <v>179</v>
      </c>
      <c r="R2218">
        <v>128</v>
      </c>
      <c r="S2218">
        <v>2726</v>
      </c>
      <c r="T2218">
        <v>2802</v>
      </c>
      <c r="U2218">
        <v>89716</v>
      </c>
      <c r="V2218">
        <v>91652</v>
      </c>
      <c r="W2218">
        <v>8147</v>
      </c>
      <c r="X2218">
        <v>8177</v>
      </c>
    </row>
    <row r="2219" spans="1:24" x14ac:dyDescent="0.25">
      <c r="A2219" s="74" t="str">
        <f t="shared" si="34"/>
        <v>41019</v>
      </c>
      <c r="B2219">
        <v>41</v>
      </c>
      <c r="C2219">
        <v>19</v>
      </c>
      <c r="D2219" t="s">
        <v>41</v>
      </c>
      <c r="E2219" t="s">
        <v>51</v>
      </c>
      <c r="F2219">
        <v>110980</v>
      </c>
      <c r="G2219">
        <v>54671</v>
      </c>
      <c r="H2219">
        <v>56309</v>
      </c>
      <c r="I2219" s="75">
        <v>50738</v>
      </c>
      <c r="J2219" s="75">
        <v>52008</v>
      </c>
      <c r="K2219">
        <v>316</v>
      </c>
      <c r="L2219">
        <v>284</v>
      </c>
      <c r="M2219">
        <v>1191</v>
      </c>
      <c r="N2219">
        <v>1148</v>
      </c>
      <c r="O2219">
        <v>443</v>
      </c>
      <c r="P2219">
        <v>783</v>
      </c>
      <c r="Q2219">
        <v>105</v>
      </c>
      <c r="R2219">
        <v>97</v>
      </c>
      <c r="S2219">
        <v>1878</v>
      </c>
      <c r="T2219">
        <v>1989</v>
      </c>
      <c r="U2219">
        <v>51383</v>
      </c>
      <c r="V2219">
        <v>52865</v>
      </c>
      <c r="W2219">
        <v>3288</v>
      </c>
      <c r="X2219">
        <v>3444</v>
      </c>
    </row>
    <row r="2220" spans="1:24" x14ac:dyDescent="0.25">
      <c r="A2220" s="74" t="str">
        <f t="shared" si="34"/>
        <v>41021</v>
      </c>
      <c r="B2220">
        <v>41</v>
      </c>
      <c r="C2220">
        <v>21</v>
      </c>
      <c r="D2220" t="s">
        <v>41</v>
      </c>
      <c r="E2220" t="s">
        <v>52</v>
      </c>
      <c r="F2220">
        <v>1912</v>
      </c>
      <c r="G2220">
        <v>965</v>
      </c>
      <c r="H2220">
        <v>947</v>
      </c>
      <c r="I2220" s="75">
        <v>897</v>
      </c>
      <c r="J2220" s="75">
        <v>891</v>
      </c>
      <c r="K2220">
        <v>4</v>
      </c>
      <c r="L2220">
        <v>1</v>
      </c>
      <c r="M2220">
        <v>25</v>
      </c>
      <c r="N2220">
        <v>16</v>
      </c>
      <c r="O2220">
        <v>9</v>
      </c>
      <c r="P2220">
        <v>9</v>
      </c>
      <c r="Q2220">
        <v>4</v>
      </c>
      <c r="R2220">
        <v>6</v>
      </c>
      <c r="S2220">
        <v>26</v>
      </c>
      <c r="T2220">
        <v>24</v>
      </c>
      <c r="U2220">
        <v>890</v>
      </c>
      <c r="V2220">
        <v>881</v>
      </c>
      <c r="W2220">
        <v>75</v>
      </c>
      <c r="X2220">
        <v>66</v>
      </c>
    </row>
    <row r="2221" spans="1:24" x14ac:dyDescent="0.25">
      <c r="A2221" s="74" t="str">
        <f t="shared" si="34"/>
        <v>41023</v>
      </c>
      <c r="B2221">
        <v>41</v>
      </c>
      <c r="C2221">
        <v>23</v>
      </c>
      <c r="D2221" t="s">
        <v>41</v>
      </c>
      <c r="E2221" t="s">
        <v>53</v>
      </c>
      <c r="F2221">
        <v>7199</v>
      </c>
      <c r="G2221">
        <v>3620</v>
      </c>
      <c r="H2221">
        <v>3579</v>
      </c>
      <c r="I2221" s="75">
        <v>3415</v>
      </c>
      <c r="J2221" s="75">
        <v>3374</v>
      </c>
      <c r="K2221">
        <v>12</v>
      </c>
      <c r="L2221">
        <v>8</v>
      </c>
      <c r="M2221">
        <v>70</v>
      </c>
      <c r="N2221">
        <v>52</v>
      </c>
      <c r="O2221">
        <v>21</v>
      </c>
      <c r="P2221">
        <v>29</v>
      </c>
      <c r="Q2221">
        <v>2</v>
      </c>
      <c r="R2221">
        <v>7</v>
      </c>
      <c r="S2221">
        <v>100</v>
      </c>
      <c r="T2221">
        <v>109</v>
      </c>
      <c r="U2221">
        <v>3482</v>
      </c>
      <c r="V2221">
        <v>3434</v>
      </c>
      <c r="W2221">
        <v>138</v>
      </c>
      <c r="X2221">
        <v>145</v>
      </c>
    </row>
    <row r="2222" spans="1:24" x14ac:dyDescent="0.25">
      <c r="A2222" s="74" t="str">
        <f t="shared" si="34"/>
        <v>41025</v>
      </c>
      <c r="B2222">
        <v>41</v>
      </c>
      <c r="C2222">
        <v>25</v>
      </c>
      <c r="D2222" t="s">
        <v>41</v>
      </c>
      <c r="E2222" t="s">
        <v>54</v>
      </c>
      <c r="F2222">
        <v>7393</v>
      </c>
      <c r="G2222">
        <v>3765</v>
      </c>
      <c r="H2222">
        <v>3628</v>
      </c>
      <c r="I2222" s="75">
        <v>3405</v>
      </c>
      <c r="J2222" s="75">
        <v>3295</v>
      </c>
      <c r="K2222">
        <v>47</v>
      </c>
      <c r="L2222">
        <v>30</v>
      </c>
      <c r="M2222">
        <v>164</v>
      </c>
      <c r="N2222">
        <v>163</v>
      </c>
      <c r="O2222">
        <v>17</v>
      </c>
      <c r="P2222">
        <v>27</v>
      </c>
      <c r="Q2222">
        <v>0</v>
      </c>
      <c r="R2222">
        <v>1</v>
      </c>
      <c r="S2222">
        <v>132</v>
      </c>
      <c r="T2222">
        <v>112</v>
      </c>
      <c r="U2222">
        <v>3563</v>
      </c>
      <c r="V2222">
        <v>3451</v>
      </c>
      <c r="W2222">
        <v>202</v>
      </c>
      <c r="X2222">
        <v>177</v>
      </c>
    </row>
    <row r="2223" spans="1:24" x14ac:dyDescent="0.25">
      <c r="A2223" s="74" t="str">
        <f t="shared" si="34"/>
        <v>41027</v>
      </c>
      <c r="B2223">
        <v>41</v>
      </c>
      <c r="C2223">
        <v>27</v>
      </c>
      <c r="D2223" t="s">
        <v>41</v>
      </c>
      <c r="E2223" t="s">
        <v>55</v>
      </c>
      <c r="F2223">
        <v>23382</v>
      </c>
      <c r="G2223">
        <v>11689</v>
      </c>
      <c r="H2223">
        <v>11693</v>
      </c>
      <c r="I2223" s="75">
        <v>10929</v>
      </c>
      <c r="J2223" s="75">
        <v>10890</v>
      </c>
      <c r="K2223">
        <v>110</v>
      </c>
      <c r="L2223">
        <v>76</v>
      </c>
      <c r="M2223">
        <v>163</v>
      </c>
      <c r="N2223">
        <v>136</v>
      </c>
      <c r="O2223">
        <v>185</v>
      </c>
      <c r="P2223">
        <v>228</v>
      </c>
      <c r="Q2223">
        <v>26</v>
      </c>
      <c r="R2223">
        <v>29</v>
      </c>
      <c r="S2223">
        <v>276</v>
      </c>
      <c r="T2223">
        <v>334</v>
      </c>
      <c r="U2223">
        <v>7769</v>
      </c>
      <c r="V2223">
        <v>8165</v>
      </c>
      <c r="W2223">
        <v>3920</v>
      </c>
      <c r="X2223">
        <v>3528</v>
      </c>
    </row>
    <row r="2224" spans="1:24" x14ac:dyDescent="0.25">
      <c r="A2224" s="74" t="str">
        <f t="shared" si="34"/>
        <v>41029</v>
      </c>
      <c r="B2224">
        <v>41</v>
      </c>
      <c r="C2224">
        <v>29</v>
      </c>
      <c r="D2224" t="s">
        <v>41</v>
      </c>
      <c r="E2224" t="s">
        <v>56</v>
      </c>
      <c r="F2224">
        <v>220944</v>
      </c>
      <c r="G2224">
        <v>107935</v>
      </c>
      <c r="H2224">
        <v>113009</v>
      </c>
      <c r="I2224" s="75">
        <v>99019</v>
      </c>
      <c r="J2224" s="75">
        <v>103904</v>
      </c>
      <c r="K2224">
        <v>1310</v>
      </c>
      <c r="L2224">
        <v>848</v>
      </c>
      <c r="M2224">
        <v>1889</v>
      </c>
      <c r="N2224">
        <v>1751</v>
      </c>
      <c r="O2224">
        <v>1449</v>
      </c>
      <c r="P2224">
        <v>2052</v>
      </c>
      <c r="Q2224">
        <v>375</v>
      </c>
      <c r="R2224">
        <v>411</v>
      </c>
      <c r="S2224">
        <v>3893</v>
      </c>
      <c r="T2224">
        <v>4043</v>
      </c>
      <c r="U2224">
        <v>92497</v>
      </c>
      <c r="V2224">
        <v>98719</v>
      </c>
      <c r="W2224">
        <v>15438</v>
      </c>
      <c r="X2224">
        <v>14290</v>
      </c>
    </row>
    <row r="2225" spans="1:24" x14ac:dyDescent="0.25">
      <c r="A2225" s="74" t="str">
        <f t="shared" si="34"/>
        <v>41031</v>
      </c>
      <c r="B2225">
        <v>41</v>
      </c>
      <c r="C2225">
        <v>31</v>
      </c>
      <c r="D2225" t="s">
        <v>41</v>
      </c>
      <c r="E2225" t="s">
        <v>57</v>
      </c>
      <c r="F2225">
        <v>24658</v>
      </c>
      <c r="G2225">
        <v>12744</v>
      </c>
      <c r="H2225">
        <v>11914</v>
      </c>
      <c r="I2225" s="75">
        <v>9679</v>
      </c>
      <c r="J2225" s="75">
        <v>9031</v>
      </c>
      <c r="K2225">
        <v>171</v>
      </c>
      <c r="L2225">
        <v>131</v>
      </c>
      <c r="M2225">
        <v>2351</v>
      </c>
      <c r="N2225">
        <v>2173</v>
      </c>
      <c r="O2225">
        <v>81</v>
      </c>
      <c r="P2225">
        <v>135</v>
      </c>
      <c r="Q2225">
        <v>33</v>
      </c>
      <c r="R2225">
        <v>25</v>
      </c>
      <c r="S2225">
        <v>429</v>
      </c>
      <c r="T2225">
        <v>419</v>
      </c>
      <c r="U2225">
        <v>10135</v>
      </c>
      <c r="V2225">
        <v>9609</v>
      </c>
      <c r="W2225">
        <v>2609</v>
      </c>
      <c r="X2225">
        <v>2305</v>
      </c>
    </row>
    <row r="2226" spans="1:24" x14ac:dyDescent="0.25">
      <c r="A2226" s="74" t="str">
        <f t="shared" si="34"/>
        <v>41033</v>
      </c>
      <c r="B2226">
        <v>41</v>
      </c>
      <c r="C2226">
        <v>33</v>
      </c>
      <c r="D2226" t="s">
        <v>41</v>
      </c>
      <c r="E2226" t="s">
        <v>58</v>
      </c>
      <c r="F2226">
        <v>87487</v>
      </c>
      <c r="G2226">
        <v>42652</v>
      </c>
      <c r="H2226">
        <v>44835</v>
      </c>
      <c r="I2226" s="75">
        <v>39543</v>
      </c>
      <c r="J2226" s="75">
        <v>41711</v>
      </c>
      <c r="K2226">
        <v>318</v>
      </c>
      <c r="L2226">
        <v>218</v>
      </c>
      <c r="M2226">
        <v>753</v>
      </c>
      <c r="N2226">
        <v>738</v>
      </c>
      <c r="O2226">
        <v>389</v>
      </c>
      <c r="P2226">
        <v>548</v>
      </c>
      <c r="Q2226">
        <v>127</v>
      </c>
      <c r="R2226">
        <v>117</v>
      </c>
      <c r="S2226">
        <v>1522</v>
      </c>
      <c r="T2226">
        <v>1503</v>
      </c>
      <c r="U2226">
        <v>39222</v>
      </c>
      <c r="V2226">
        <v>41545</v>
      </c>
      <c r="W2226">
        <v>3430</v>
      </c>
      <c r="X2226">
        <v>3290</v>
      </c>
    </row>
    <row r="2227" spans="1:24" x14ac:dyDescent="0.25">
      <c r="A2227" s="74" t="str">
        <f t="shared" si="34"/>
        <v>41035</v>
      </c>
      <c r="B2227">
        <v>41</v>
      </c>
      <c r="C2227">
        <v>35</v>
      </c>
      <c r="D2227" t="s">
        <v>41</v>
      </c>
      <c r="E2227" t="s">
        <v>59</v>
      </c>
      <c r="F2227">
        <v>68238</v>
      </c>
      <c r="G2227">
        <v>34123</v>
      </c>
      <c r="H2227">
        <v>34115</v>
      </c>
      <c r="I2227" s="75">
        <v>30189</v>
      </c>
      <c r="J2227" s="75">
        <v>30158</v>
      </c>
      <c r="K2227">
        <v>349</v>
      </c>
      <c r="L2227">
        <v>286</v>
      </c>
      <c r="M2227">
        <v>1683</v>
      </c>
      <c r="N2227">
        <v>1710</v>
      </c>
      <c r="O2227">
        <v>362</v>
      </c>
      <c r="P2227">
        <v>420</v>
      </c>
      <c r="Q2227">
        <v>80</v>
      </c>
      <c r="R2227">
        <v>70</v>
      </c>
      <c r="S2227">
        <v>1460</v>
      </c>
      <c r="T2227">
        <v>1471</v>
      </c>
      <c r="U2227">
        <v>29175</v>
      </c>
      <c r="V2227">
        <v>29667</v>
      </c>
      <c r="W2227">
        <v>4948</v>
      </c>
      <c r="X2227">
        <v>4448</v>
      </c>
    </row>
    <row r="2228" spans="1:24" x14ac:dyDescent="0.25">
      <c r="A2228" s="74" t="str">
        <f t="shared" si="34"/>
        <v>41037</v>
      </c>
      <c r="B2228">
        <v>41</v>
      </c>
      <c r="C2228">
        <v>37</v>
      </c>
      <c r="D2228" t="s">
        <v>41</v>
      </c>
      <c r="E2228" t="s">
        <v>60</v>
      </c>
      <c r="F2228">
        <v>7869</v>
      </c>
      <c r="G2228">
        <v>4181</v>
      </c>
      <c r="H2228">
        <v>3688</v>
      </c>
      <c r="I2228" s="75">
        <v>3799</v>
      </c>
      <c r="J2228" s="75">
        <v>3378</v>
      </c>
      <c r="K2228">
        <v>44</v>
      </c>
      <c r="L2228">
        <v>14</v>
      </c>
      <c r="M2228">
        <v>115</v>
      </c>
      <c r="N2228">
        <v>87</v>
      </c>
      <c r="O2228">
        <v>37</v>
      </c>
      <c r="P2228">
        <v>63</v>
      </c>
      <c r="Q2228">
        <v>9</v>
      </c>
      <c r="R2228">
        <v>7</v>
      </c>
      <c r="S2228">
        <v>177</v>
      </c>
      <c r="T2228">
        <v>139</v>
      </c>
      <c r="U2228">
        <v>3841</v>
      </c>
      <c r="V2228">
        <v>3350</v>
      </c>
      <c r="W2228">
        <v>340</v>
      </c>
      <c r="X2228">
        <v>338</v>
      </c>
    </row>
    <row r="2229" spans="1:24" x14ac:dyDescent="0.25">
      <c r="A2229" s="74" t="str">
        <f t="shared" si="34"/>
        <v>41039</v>
      </c>
      <c r="B2229">
        <v>41</v>
      </c>
      <c r="C2229">
        <v>39</v>
      </c>
      <c r="D2229" t="s">
        <v>41</v>
      </c>
      <c r="E2229" t="s">
        <v>61</v>
      </c>
      <c r="F2229">
        <v>382067</v>
      </c>
      <c r="G2229">
        <v>187811</v>
      </c>
      <c r="H2229">
        <v>194256</v>
      </c>
      <c r="I2229" s="75">
        <v>167069</v>
      </c>
      <c r="J2229" s="75">
        <v>173128</v>
      </c>
      <c r="K2229">
        <v>2801</v>
      </c>
      <c r="L2229">
        <v>2025</v>
      </c>
      <c r="M2229">
        <v>3225</v>
      </c>
      <c r="N2229">
        <v>3040</v>
      </c>
      <c r="O2229">
        <v>5324</v>
      </c>
      <c r="P2229">
        <v>6777</v>
      </c>
      <c r="Q2229">
        <v>539</v>
      </c>
      <c r="R2229">
        <v>497</v>
      </c>
      <c r="S2229">
        <v>8853</v>
      </c>
      <c r="T2229">
        <v>8789</v>
      </c>
      <c r="U2229">
        <v>169526</v>
      </c>
      <c r="V2229">
        <v>176918</v>
      </c>
      <c r="W2229">
        <v>18285</v>
      </c>
      <c r="X2229">
        <v>17338</v>
      </c>
    </row>
    <row r="2230" spans="1:24" x14ac:dyDescent="0.25">
      <c r="A2230" s="74" t="str">
        <f t="shared" si="34"/>
        <v>41041</v>
      </c>
      <c r="B2230">
        <v>41</v>
      </c>
      <c r="C2230">
        <v>41</v>
      </c>
      <c r="D2230" t="s">
        <v>41</v>
      </c>
      <c r="E2230" t="s">
        <v>62</v>
      </c>
      <c r="F2230">
        <v>49962</v>
      </c>
      <c r="G2230">
        <v>24131</v>
      </c>
      <c r="H2230">
        <v>25831</v>
      </c>
      <c r="I2230" s="75">
        <v>21639</v>
      </c>
      <c r="J2230" s="75">
        <v>23128</v>
      </c>
      <c r="K2230">
        <v>265</v>
      </c>
      <c r="L2230">
        <v>202</v>
      </c>
      <c r="M2230">
        <v>985</v>
      </c>
      <c r="N2230">
        <v>1031</v>
      </c>
      <c r="O2230">
        <v>264</v>
      </c>
      <c r="P2230">
        <v>417</v>
      </c>
      <c r="Q2230">
        <v>51</v>
      </c>
      <c r="R2230">
        <v>54</v>
      </c>
      <c r="S2230">
        <v>927</v>
      </c>
      <c r="T2230">
        <v>999</v>
      </c>
      <c r="U2230">
        <v>21705</v>
      </c>
      <c r="V2230">
        <v>23522</v>
      </c>
      <c r="W2230">
        <v>2426</v>
      </c>
      <c r="X2230">
        <v>2309</v>
      </c>
    </row>
    <row r="2231" spans="1:24" x14ac:dyDescent="0.25">
      <c r="A2231" s="74" t="str">
        <f t="shared" si="34"/>
        <v>41043</v>
      </c>
      <c r="B2231">
        <v>41</v>
      </c>
      <c r="C2231">
        <v>43</v>
      </c>
      <c r="D2231" t="s">
        <v>41</v>
      </c>
      <c r="E2231" t="s">
        <v>63</v>
      </c>
      <c r="F2231">
        <v>129749</v>
      </c>
      <c r="G2231">
        <v>64248</v>
      </c>
      <c r="H2231">
        <v>65501</v>
      </c>
      <c r="I2231" s="75">
        <v>59430</v>
      </c>
      <c r="J2231" s="75">
        <v>60544</v>
      </c>
      <c r="K2231">
        <v>617</v>
      </c>
      <c r="L2231">
        <v>422</v>
      </c>
      <c r="M2231">
        <v>1054</v>
      </c>
      <c r="N2231">
        <v>1102</v>
      </c>
      <c r="O2231">
        <v>648</v>
      </c>
      <c r="P2231">
        <v>981</v>
      </c>
      <c r="Q2231">
        <v>148</v>
      </c>
      <c r="R2231">
        <v>138</v>
      </c>
      <c r="S2231">
        <v>2351</v>
      </c>
      <c r="T2231">
        <v>2314</v>
      </c>
      <c r="U2231">
        <v>57746</v>
      </c>
      <c r="V2231">
        <v>59648</v>
      </c>
      <c r="W2231">
        <v>6502</v>
      </c>
      <c r="X2231">
        <v>5853</v>
      </c>
    </row>
    <row r="2232" spans="1:24" x14ac:dyDescent="0.25">
      <c r="A2232" s="74" t="str">
        <f t="shared" si="34"/>
        <v>41045</v>
      </c>
      <c r="B2232">
        <v>41</v>
      </c>
      <c r="C2232">
        <v>45</v>
      </c>
      <c r="D2232" t="s">
        <v>41</v>
      </c>
      <c r="E2232" t="s">
        <v>64</v>
      </c>
      <c r="F2232">
        <v>30571</v>
      </c>
      <c r="G2232">
        <v>16617</v>
      </c>
      <c r="H2232">
        <v>13954</v>
      </c>
      <c r="I2232" s="75">
        <v>15197</v>
      </c>
      <c r="J2232" s="75">
        <v>12912</v>
      </c>
      <c r="K2232">
        <v>389</v>
      </c>
      <c r="L2232">
        <v>124</v>
      </c>
      <c r="M2232">
        <v>359</v>
      </c>
      <c r="N2232">
        <v>254</v>
      </c>
      <c r="O2232">
        <v>244</v>
      </c>
      <c r="P2232">
        <v>218</v>
      </c>
      <c r="Q2232">
        <v>34</v>
      </c>
      <c r="R2232">
        <v>34</v>
      </c>
      <c r="S2232">
        <v>394</v>
      </c>
      <c r="T2232">
        <v>412</v>
      </c>
      <c r="U2232">
        <v>11002</v>
      </c>
      <c r="V2232">
        <v>8978</v>
      </c>
      <c r="W2232">
        <v>5615</v>
      </c>
      <c r="X2232">
        <v>4976</v>
      </c>
    </row>
    <row r="2233" spans="1:24" x14ac:dyDescent="0.25">
      <c r="A2233" s="74" t="str">
        <f t="shared" si="34"/>
        <v>41047</v>
      </c>
      <c r="B2233">
        <v>41</v>
      </c>
      <c r="C2233">
        <v>47</v>
      </c>
      <c r="D2233" t="s">
        <v>41</v>
      </c>
      <c r="E2233" t="s">
        <v>65</v>
      </c>
      <c r="F2233">
        <v>347818</v>
      </c>
      <c r="G2233">
        <v>173337</v>
      </c>
      <c r="H2233">
        <v>174481</v>
      </c>
      <c r="I2233" s="75">
        <v>153340</v>
      </c>
      <c r="J2233" s="75">
        <v>154936</v>
      </c>
      <c r="K2233">
        <v>3198</v>
      </c>
      <c r="L2233">
        <v>2289</v>
      </c>
      <c r="M2233">
        <v>4651</v>
      </c>
      <c r="N2233">
        <v>4452</v>
      </c>
      <c r="O2233">
        <v>3973</v>
      </c>
      <c r="P2233">
        <v>4651</v>
      </c>
      <c r="Q2233">
        <v>1786</v>
      </c>
      <c r="R2233">
        <v>1812</v>
      </c>
      <c r="S2233">
        <v>6389</v>
      </c>
      <c r="T2233">
        <v>6341</v>
      </c>
      <c r="U2233">
        <v>124366</v>
      </c>
      <c r="V2233">
        <v>128746</v>
      </c>
      <c r="W2233">
        <v>48971</v>
      </c>
      <c r="X2233">
        <v>45735</v>
      </c>
    </row>
    <row r="2234" spans="1:24" x14ac:dyDescent="0.25">
      <c r="A2234" s="74" t="str">
        <f t="shared" si="34"/>
        <v>41049</v>
      </c>
      <c r="B2234">
        <v>41</v>
      </c>
      <c r="C2234">
        <v>49</v>
      </c>
      <c r="D2234" t="s">
        <v>41</v>
      </c>
      <c r="E2234" t="s">
        <v>66</v>
      </c>
      <c r="F2234">
        <v>11603</v>
      </c>
      <c r="G2234">
        <v>5901</v>
      </c>
      <c r="H2234">
        <v>5702</v>
      </c>
      <c r="I2234" s="75">
        <v>5459</v>
      </c>
      <c r="J2234" s="75">
        <v>5320</v>
      </c>
      <c r="K2234">
        <v>86</v>
      </c>
      <c r="L2234">
        <v>44</v>
      </c>
      <c r="M2234">
        <v>153</v>
      </c>
      <c r="N2234">
        <v>139</v>
      </c>
      <c r="O2234">
        <v>26</v>
      </c>
      <c r="P2234">
        <v>43</v>
      </c>
      <c r="Q2234">
        <v>16</v>
      </c>
      <c r="R2234">
        <v>21</v>
      </c>
      <c r="S2234">
        <v>161</v>
      </c>
      <c r="T2234">
        <v>135</v>
      </c>
      <c r="U2234">
        <v>3628</v>
      </c>
      <c r="V2234">
        <v>3596</v>
      </c>
      <c r="W2234">
        <v>2273</v>
      </c>
      <c r="X2234">
        <v>2106</v>
      </c>
    </row>
    <row r="2235" spans="1:24" x14ac:dyDescent="0.25">
      <c r="A2235" s="74" t="str">
        <f t="shared" si="34"/>
        <v>41051</v>
      </c>
      <c r="B2235">
        <v>41</v>
      </c>
      <c r="C2235">
        <v>51</v>
      </c>
      <c r="D2235" t="s">
        <v>41</v>
      </c>
      <c r="E2235" t="s">
        <v>67</v>
      </c>
      <c r="F2235">
        <v>812855</v>
      </c>
      <c r="G2235">
        <v>402131</v>
      </c>
      <c r="H2235">
        <v>410724</v>
      </c>
      <c r="I2235" s="75">
        <v>319143</v>
      </c>
      <c r="J2235" s="75">
        <v>323376</v>
      </c>
      <c r="K2235">
        <v>24749</v>
      </c>
      <c r="L2235">
        <v>24114</v>
      </c>
      <c r="M2235">
        <v>6152</v>
      </c>
      <c r="N2235">
        <v>5633</v>
      </c>
      <c r="O2235">
        <v>30321</v>
      </c>
      <c r="P2235">
        <v>35351</v>
      </c>
      <c r="Q2235">
        <v>2774</v>
      </c>
      <c r="R2235">
        <v>2800</v>
      </c>
      <c r="S2235">
        <v>18992</v>
      </c>
      <c r="T2235">
        <v>19450</v>
      </c>
      <c r="U2235">
        <v>351368</v>
      </c>
      <c r="V2235">
        <v>363820</v>
      </c>
      <c r="W2235">
        <v>50763</v>
      </c>
      <c r="X2235">
        <v>46904</v>
      </c>
    </row>
    <row r="2236" spans="1:24" x14ac:dyDescent="0.25">
      <c r="A2236" s="74" t="str">
        <f t="shared" si="34"/>
        <v>41053</v>
      </c>
      <c r="B2236">
        <v>41</v>
      </c>
      <c r="C2236">
        <v>53</v>
      </c>
      <c r="D2236" t="s">
        <v>41</v>
      </c>
      <c r="E2236" t="s">
        <v>68</v>
      </c>
      <c r="F2236">
        <v>86085</v>
      </c>
      <c r="G2236">
        <v>42099</v>
      </c>
      <c r="H2236">
        <v>43986</v>
      </c>
      <c r="I2236" s="75">
        <v>37738</v>
      </c>
      <c r="J2236" s="75">
        <v>39613</v>
      </c>
      <c r="K2236">
        <v>549</v>
      </c>
      <c r="L2236">
        <v>417</v>
      </c>
      <c r="M2236">
        <v>1035</v>
      </c>
      <c r="N2236">
        <v>1097</v>
      </c>
      <c r="O2236">
        <v>823</v>
      </c>
      <c r="P2236">
        <v>961</v>
      </c>
      <c r="Q2236">
        <v>229</v>
      </c>
      <c r="R2236">
        <v>197</v>
      </c>
      <c r="S2236">
        <v>1725</v>
      </c>
      <c r="T2236">
        <v>1701</v>
      </c>
      <c r="U2236">
        <v>35626</v>
      </c>
      <c r="V2236">
        <v>37987</v>
      </c>
      <c r="W2236">
        <v>6473</v>
      </c>
      <c r="X2236">
        <v>5999</v>
      </c>
    </row>
    <row r="2237" spans="1:24" x14ac:dyDescent="0.25">
      <c r="A2237" s="74" t="str">
        <f t="shared" si="34"/>
        <v>41055</v>
      </c>
      <c r="B2237">
        <v>41</v>
      </c>
      <c r="C2237">
        <v>55</v>
      </c>
      <c r="D2237" t="s">
        <v>41</v>
      </c>
      <c r="E2237" t="s">
        <v>69</v>
      </c>
      <c r="F2237">
        <v>1780</v>
      </c>
      <c r="G2237">
        <v>925</v>
      </c>
      <c r="H2237">
        <v>855</v>
      </c>
      <c r="I2237" s="75">
        <v>864</v>
      </c>
      <c r="J2237" s="75">
        <v>799</v>
      </c>
      <c r="K2237">
        <v>2</v>
      </c>
      <c r="L2237">
        <v>6</v>
      </c>
      <c r="M2237">
        <v>28</v>
      </c>
      <c r="N2237">
        <v>23</v>
      </c>
      <c r="O2237">
        <v>4</v>
      </c>
      <c r="P2237">
        <v>11</v>
      </c>
      <c r="Q2237">
        <v>1</v>
      </c>
      <c r="R2237">
        <v>0</v>
      </c>
      <c r="S2237">
        <v>26</v>
      </c>
      <c r="T2237">
        <v>16</v>
      </c>
      <c r="U2237">
        <v>858</v>
      </c>
      <c r="V2237">
        <v>799</v>
      </c>
      <c r="W2237">
        <v>67</v>
      </c>
      <c r="X2237">
        <v>56</v>
      </c>
    </row>
    <row r="2238" spans="1:24" x14ac:dyDescent="0.25">
      <c r="A2238" s="74" t="str">
        <f t="shared" si="34"/>
        <v>41057</v>
      </c>
      <c r="B2238">
        <v>41</v>
      </c>
      <c r="C2238">
        <v>57</v>
      </c>
      <c r="D2238" t="s">
        <v>41</v>
      </c>
      <c r="E2238" t="s">
        <v>70</v>
      </c>
      <c r="F2238">
        <v>27036</v>
      </c>
      <c r="G2238">
        <v>13654</v>
      </c>
      <c r="H2238">
        <v>13382</v>
      </c>
      <c r="I2238" s="75">
        <v>12701</v>
      </c>
      <c r="J2238" s="75">
        <v>12538</v>
      </c>
      <c r="K2238">
        <v>132</v>
      </c>
      <c r="L2238">
        <v>68</v>
      </c>
      <c r="M2238">
        <v>228</v>
      </c>
      <c r="N2238">
        <v>194</v>
      </c>
      <c r="O2238">
        <v>122</v>
      </c>
      <c r="P2238">
        <v>155</v>
      </c>
      <c r="Q2238">
        <v>47</v>
      </c>
      <c r="R2238">
        <v>48</v>
      </c>
      <c r="S2238">
        <v>424</v>
      </c>
      <c r="T2238">
        <v>379</v>
      </c>
      <c r="U2238">
        <v>12176</v>
      </c>
      <c r="V2238">
        <v>12026</v>
      </c>
      <c r="W2238">
        <v>1478</v>
      </c>
      <c r="X2238">
        <v>1356</v>
      </c>
    </row>
    <row r="2239" spans="1:24" x14ac:dyDescent="0.25">
      <c r="A2239" s="74" t="str">
        <f t="shared" si="34"/>
        <v>41059</v>
      </c>
      <c r="B2239">
        <v>41</v>
      </c>
      <c r="C2239">
        <v>59</v>
      </c>
      <c r="D2239" t="s">
        <v>41</v>
      </c>
      <c r="E2239" t="s">
        <v>71</v>
      </c>
      <c r="F2239">
        <v>77950</v>
      </c>
      <c r="G2239">
        <v>40789</v>
      </c>
      <c r="H2239">
        <v>37161</v>
      </c>
      <c r="I2239" s="75">
        <v>36761</v>
      </c>
      <c r="J2239" s="75">
        <v>33687</v>
      </c>
      <c r="K2239">
        <v>685</v>
      </c>
      <c r="L2239">
        <v>273</v>
      </c>
      <c r="M2239">
        <v>1720</v>
      </c>
      <c r="N2239">
        <v>1655</v>
      </c>
      <c r="O2239">
        <v>440</v>
      </c>
      <c r="P2239">
        <v>456</v>
      </c>
      <c r="Q2239">
        <v>103</v>
      </c>
      <c r="R2239">
        <v>98</v>
      </c>
      <c r="S2239">
        <v>1080</v>
      </c>
      <c r="T2239">
        <v>992</v>
      </c>
      <c r="U2239">
        <v>29255</v>
      </c>
      <c r="V2239">
        <v>27183</v>
      </c>
      <c r="W2239">
        <v>11534</v>
      </c>
      <c r="X2239">
        <v>9978</v>
      </c>
    </row>
    <row r="2240" spans="1:24" x14ac:dyDescent="0.25">
      <c r="A2240" s="74" t="str">
        <f t="shared" si="34"/>
        <v>41061</v>
      </c>
      <c r="B2240">
        <v>41</v>
      </c>
      <c r="C2240">
        <v>61</v>
      </c>
      <c r="D2240" t="s">
        <v>41</v>
      </c>
      <c r="E2240" t="s">
        <v>72</v>
      </c>
      <c r="F2240">
        <v>26835</v>
      </c>
      <c r="G2240">
        <v>13295</v>
      </c>
      <c r="H2240">
        <v>13540</v>
      </c>
      <c r="I2240" s="75">
        <v>12266</v>
      </c>
      <c r="J2240" s="75">
        <v>12571</v>
      </c>
      <c r="K2240">
        <v>135</v>
      </c>
      <c r="L2240">
        <v>87</v>
      </c>
      <c r="M2240">
        <v>167</v>
      </c>
      <c r="N2240">
        <v>173</v>
      </c>
      <c r="O2240">
        <v>150</v>
      </c>
      <c r="P2240">
        <v>189</v>
      </c>
      <c r="Q2240">
        <v>187</v>
      </c>
      <c r="R2240">
        <v>175</v>
      </c>
      <c r="S2240">
        <v>390</v>
      </c>
      <c r="T2240">
        <v>345</v>
      </c>
      <c r="U2240">
        <v>12584</v>
      </c>
      <c r="V2240">
        <v>12863</v>
      </c>
      <c r="W2240">
        <v>711</v>
      </c>
      <c r="X2240">
        <v>677</v>
      </c>
    </row>
    <row r="2241" spans="1:24" x14ac:dyDescent="0.25">
      <c r="A2241" s="74" t="str">
        <f t="shared" si="34"/>
        <v>41063</v>
      </c>
      <c r="B2241">
        <v>41</v>
      </c>
      <c r="C2241">
        <v>63</v>
      </c>
      <c r="D2241" t="s">
        <v>41</v>
      </c>
      <c r="E2241" t="s">
        <v>73</v>
      </c>
      <c r="F2241">
        <v>7208</v>
      </c>
      <c r="G2241">
        <v>3543</v>
      </c>
      <c r="H2241">
        <v>3665</v>
      </c>
      <c r="I2241" s="75">
        <v>3386</v>
      </c>
      <c r="J2241" s="75">
        <v>3504</v>
      </c>
      <c r="K2241">
        <v>18</v>
      </c>
      <c r="L2241">
        <v>15</v>
      </c>
      <c r="M2241">
        <v>35</v>
      </c>
      <c r="N2241">
        <v>33</v>
      </c>
      <c r="O2241">
        <v>11</v>
      </c>
      <c r="P2241">
        <v>25</v>
      </c>
      <c r="Q2241">
        <v>4</v>
      </c>
      <c r="R2241">
        <v>6</v>
      </c>
      <c r="S2241">
        <v>89</v>
      </c>
      <c r="T2241">
        <v>82</v>
      </c>
      <c r="U2241">
        <v>3410</v>
      </c>
      <c r="V2241">
        <v>3541</v>
      </c>
      <c r="W2241">
        <v>133</v>
      </c>
      <c r="X2241">
        <v>124</v>
      </c>
    </row>
    <row r="2242" spans="1:24" x14ac:dyDescent="0.25">
      <c r="A2242" s="74" t="str">
        <f t="shared" ref="A2242:A2305" si="35">TEXT(B2242*1000+C2242,"00000")</f>
        <v>41065</v>
      </c>
      <c r="B2242">
        <v>41</v>
      </c>
      <c r="C2242">
        <v>65</v>
      </c>
      <c r="D2242" t="s">
        <v>41</v>
      </c>
      <c r="E2242" t="s">
        <v>74</v>
      </c>
      <c r="F2242">
        <v>26682</v>
      </c>
      <c r="G2242">
        <v>13387</v>
      </c>
      <c r="H2242">
        <v>13295</v>
      </c>
      <c r="I2242" s="75">
        <v>12145</v>
      </c>
      <c r="J2242" s="75">
        <v>12126</v>
      </c>
      <c r="K2242">
        <v>122</v>
      </c>
      <c r="L2242">
        <v>93</v>
      </c>
      <c r="M2242">
        <v>552</v>
      </c>
      <c r="N2242">
        <v>451</v>
      </c>
      <c r="O2242">
        <v>110</v>
      </c>
      <c r="P2242">
        <v>190</v>
      </c>
      <c r="Q2242">
        <v>98</v>
      </c>
      <c r="R2242">
        <v>93</v>
      </c>
      <c r="S2242">
        <v>360</v>
      </c>
      <c r="T2242">
        <v>342</v>
      </c>
      <c r="U2242">
        <v>10713</v>
      </c>
      <c r="V2242">
        <v>10843</v>
      </c>
      <c r="W2242">
        <v>2674</v>
      </c>
      <c r="X2242">
        <v>2452</v>
      </c>
    </row>
    <row r="2243" spans="1:24" x14ac:dyDescent="0.25">
      <c r="A2243" s="74" t="str">
        <f t="shared" si="35"/>
        <v>41067</v>
      </c>
      <c r="B2243">
        <v>41</v>
      </c>
      <c r="C2243">
        <v>67</v>
      </c>
      <c r="D2243" t="s">
        <v>41</v>
      </c>
      <c r="E2243" t="s">
        <v>75</v>
      </c>
      <c r="F2243">
        <v>601592</v>
      </c>
      <c r="G2243">
        <v>297962</v>
      </c>
      <c r="H2243">
        <v>303630</v>
      </c>
      <c r="I2243" s="75">
        <v>237276</v>
      </c>
      <c r="J2243" s="75">
        <v>241773</v>
      </c>
      <c r="K2243">
        <v>8272</v>
      </c>
      <c r="L2243">
        <v>6922</v>
      </c>
      <c r="M2243">
        <v>3412</v>
      </c>
      <c r="N2243">
        <v>3415</v>
      </c>
      <c r="O2243">
        <v>33944</v>
      </c>
      <c r="P2243">
        <v>36473</v>
      </c>
      <c r="Q2243">
        <v>1669</v>
      </c>
      <c r="R2243">
        <v>1499</v>
      </c>
      <c r="S2243">
        <v>13389</v>
      </c>
      <c r="T2243">
        <v>13548</v>
      </c>
      <c r="U2243">
        <v>245441</v>
      </c>
      <c r="V2243">
        <v>253321</v>
      </c>
      <c r="W2243">
        <v>52521</v>
      </c>
      <c r="X2243">
        <v>50309</v>
      </c>
    </row>
    <row r="2244" spans="1:24" x14ac:dyDescent="0.25">
      <c r="A2244" s="74" t="str">
        <f t="shared" si="35"/>
        <v>41069</v>
      </c>
      <c r="B2244">
        <v>41</v>
      </c>
      <c r="C2244">
        <v>69</v>
      </c>
      <c r="D2244" t="s">
        <v>41</v>
      </c>
      <c r="E2244" t="s">
        <v>76</v>
      </c>
      <c r="F2244">
        <v>1332</v>
      </c>
      <c r="G2244">
        <v>647</v>
      </c>
      <c r="H2244">
        <v>685</v>
      </c>
      <c r="I2244" s="75">
        <v>597</v>
      </c>
      <c r="J2244" s="75">
        <v>627</v>
      </c>
      <c r="K2244">
        <v>1</v>
      </c>
      <c r="L2244">
        <v>2</v>
      </c>
      <c r="M2244">
        <v>21</v>
      </c>
      <c r="N2244">
        <v>13</v>
      </c>
      <c r="O2244">
        <v>8</v>
      </c>
      <c r="P2244">
        <v>6</v>
      </c>
      <c r="Q2244">
        <v>0</v>
      </c>
      <c r="R2244">
        <v>3</v>
      </c>
      <c r="S2244">
        <v>20</v>
      </c>
      <c r="T2244">
        <v>34</v>
      </c>
      <c r="U2244">
        <v>598</v>
      </c>
      <c r="V2244">
        <v>656</v>
      </c>
      <c r="W2244">
        <v>49</v>
      </c>
      <c r="X2244">
        <v>29</v>
      </c>
    </row>
    <row r="2245" spans="1:24" x14ac:dyDescent="0.25">
      <c r="A2245" s="74" t="str">
        <f t="shared" si="35"/>
        <v>41071</v>
      </c>
      <c r="B2245">
        <v>41</v>
      </c>
      <c r="C2245">
        <v>71</v>
      </c>
      <c r="D2245" t="s">
        <v>41</v>
      </c>
      <c r="E2245" t="s">
        <v>77</v>
      </c>
      <c r="F2245">
        <v>107100</v>
      </c>
      <c r="G2245">
        <v>53592</v>
      </c>
      <c r="H2245">
        <v>53508</v>
      </c>
      <c r="I2245" s="75">
        <v>48711</v>
      </c>
      <c r="J2245" s="75">
        <v>49137</v>
      </c>
      <c r="K2245">
        <v>852</v>
      </c>
      <c r="L2245">
        <v>435</v>
      </c>
      <c r="M2245">
        <v>1199</v>
      </c>
      <c r="N2245">
        <v>949</v>
      </c>
      <c r="O2245">
        <v>977</v>
      </c>
      <c r="P2245">
        <v>1188</v>
      </c>
      <c r="Q2245">
        <v>175</v>
      </c>
      <c r="R2245">
        <v>93</v>
      </c>
      <c r="S2245">
        <v>1678</v>
      </c>
      <c r="T2245">
        <v>1706</v>
      </c>
      <c r="U2245">
        <v>44287</v>
      </c>
      <c r="V2245">
        <v>45434</v>
      </c>
      <c r="W2245">
        <v>9305</v>
      </c>
      <c r="X2245">
        <v>8074</v>
      </c>
    </row>
    <row r="2246" spans="1:24" hidden="1" x14ac:dyDescent="0.25">
      <c r="A2246" s="74" t="str">
        <f t="shared" si="35"/>
        <v>42001</v>
      </c>
      <c r="B2246">
        <v>42</v>
      </c>
      <c r="C2246">
        <v>1</v>
      </c>
      <c r="D2246" t="s">
        <v>1518</v>
      </c>
      <c r="E2246" t="s">
        <v>350</v>
      </c>
      <c r="F2246">
        <v>103009</v>
      </c>
      <c r="G2246">
        <v>50688</v>
      </c>
      <c r="H2246">
        <v>52321</v>
      </c>
      <c r="I2246">
        <v>48141</v>
      </c>
      <c r="J2246">
        <v>49831</v>
      </c>
      <c r="K2246">
        <v>1141</v>
      </c>
      <c r="L2246">
        <v>944</v>
      </c>
      <c r="M2246">
        <v>224</v>
      </c>
      <c r="N2246">
        <v>208</v>
      </c>
      <c r="O2246">
        <v>369</v>
      </c>
      <c r="P2246">
        <v>512</v>
      </c>
      <c r="Q2246">
        <v>27</v>
      </c>
      <c r="R2246">
        <v>22</v>
      </c>
      <c r="S2246">
        <v>786</v>
      </c>
      <c r="T2246">
        <v>804</v>
      </c>
      <c r="U2246">
        <v>46712</v>
      </c>
      <c r="V2246">
        <v>48786</v>
      </c>
      <c r="W2246">
        <v>3976</v>
      </c>
      <c r="X2246">
        <v>3535</v>
      </c>
    </row>
    <row r="2247" spans="1:24" hidden="1" x14ac:dyDescent="0.25">
      <c r="A2247" s="74" t="str">
        <f t="shared" si="35"/>
        <v>42003</v>
      </c>
      <c r="B2247">
        <v>42</v>
      </c>
      <c r="C2247">
        <v>3</v>
      </c>
      <c r="D2247" t="s">
        <v>1518</v>
      </c>
      <c r="E2247" t="s">
        <v>1519</v>
      </c>
      <c r="F2247">
        <v>1216045</v>
      </c>
      <c r="G2247">
        <v>588435</v>
      </c>
      <c r="H2247">
        <v>627610</v>
      </c>
      <c r="I2247">
        <v>472206</v>
      </c>
      <c r="J2247">
        <v>498963</v>
      </c>
      <c r="K2247">
        <v>75609</v>
      </c>
      <c r="L2247">
        <v>87785</v>
      </c>
      <c r="M2247">
        <v>912</v>
      </c>
      <c r="N2247">
        <v>1030</v>
      </c>
      <c r="O2247">
        <v>25934</v>
      </c>
      <c r="P2247">
        <v>25180</v>
      </c>
      <c r="Q2247">
        <v>190</v>
      </c>
      <c r="R2247">
        <v>248</v>
      </c>
      <c r="S2247">
        <v>13584</v>
      </c>
      <c r="T2247">
        <v>14404</v>
      </c>
      <c r="U2247">
        <v>574488</v>
      </c>
      <c r="V2247">
        <v>614005</v>
      </c>
      <c r="W2247">
        <v>13947</v>
      </c>
      <c r="X2247">
        <v>13605</v>
      </c>
    </row>
    <row r="2248" spans="1:24" hidden="1" x14ac:dyDescent="0.25">
      <c r="A2248" s="74" t="str">
        <f t="shared" si="35"/>
        <v>42005</v>
      </c>
      <c r="B2248">
        <v>42</v>
      </c>
      <c r="C2248">
        <v>5</v>
      </c>
      <c r="D2248" t="s">
        <v>1518</v>
      </c>
      <c r="E2248" t="s">
        <v>1520</v>
      </c>
      <c r="F2248">
        <v>64735</v>
      </c>
      <c r="G2248">
        <v>32228</v>
      </c>
      <c r="H2248">
        <v>32507</v>
      </c>
      <c r="I2248">
        <v>31413</v>
      </c>
      <c r="J2248">
        <v>31779</v>
      </c>
      <c r="K2248">
        <v>349</v>
      </c>
      <c r="L2248">
        <v>240</v>
      </c>
      <c r="M2248">
        <v>56</v>
      </c>
      <c r="N2248">
        <v>40</v>
      </c>
      <c r="O2248">
        <v>72</v>
      </c>
      <c r="P2248">
        <v>117</v>
      </c>
      <c r="Q2248">
        <v>3</v>
      </c>
      <c r="R2248">
        <v>5</v>
      </c>
      <c r="S2248">
        <v>335</v>
      </c>
      <c r="T2248">
        <v>326</v>
      </c>
      <c r="U2248">
        <v>31969</v>
      </c>
      <c r="V2248">
        <v>32242</v>
      </c>
      <c r="W2248">
        <v>259</v>
      </c>
      <c r="X2248">
        <v>265</v>
      </c>
    </row>
    <row r="2249" spans="1:24" hidden="1" x14ac:dyDescent="0.25">
      <c r="A2249" s="74" t="str">
        <f t="shared" si="35"/>
        <v>42007</v>
      </c>
      <c r="B2249">
        <v>42</v>
      </c>
      <c r="C2249">
        <v>7</v>
      </c>
      <c r="D2249" t="s">
        <v>1518</v>
      </c>
      <c r="E2249" t="s">
        <v>1479</v>
      </c>
      <c r="F2249">
        <v>163929</v>
      </c>
      <c r="G2249">
        <v>79636</v>
      </c>
      <c r="H2249">
        <v>84293</v>
      </c>
      <c r="I2249">
        <v>72142</v>
      </c>
      <c r="J2249">
        <v>76189</v>
      </c>
      <c r="K2249">
        <v>5166</v>
      </c>
      <c r="L2249">
        <v>5412</v>
      </c>
      <c r="M2249">
        <v>147</v>
      </c>
      <c r="N2249">
        <v>148</v>
      </c>
      <c r="O2249">
        <v>371</v>
      </c>
      <c r="P2249">
        <v>598</v>
      </c>
      <c r="Q2249">
        <v>34</v>
      </c>
      <c r="R2249">
        <v>35</v>
      </c>
      <c r="S2249">
        <v>1776</v>
      </c>
      <c r="T2249">
        <v>1911</v>
      </c>
      <c r="U2249">
        <v>78181</v>
      </c>
      <c r="V2249">
        <v>82823</v>
      </c>
      <c r="W2249">
        <v>1455</v>
      </c>
      <c r="X2249">
        <v>1470</v>
      </c>
    </row>
    <row r="2250" spans="1:24" hidden="1" x14ac:dyDescent="0.25">
      <c r="A2250" s="74" t="str">
        <f t="shared" si="35"/>
        <v>42009</v>
      </c>
      <c r="B2250">
        <v>42</v>
      </c>
      <c r="C2250">
        <v>9</v>
      </c>
      <c r="D2250" t="s">
        <v>1518</v>
      </c>
      <c r="E2250" t="s">
        <v>1521</v>
      </c>
      <c r="F2250">
        <v>47888</v>
      </c>
      <c r="G2250">
        <v>23807</v>
      </c>
      <c r="H2250">
        <v>24081</v>
      </c>
      <c r="I2250">
        <v>23211</v>
      </c>
      <c r="J2250">
        <v>23548</v>
      </c>
      <c r="K2250">
        <v>192</v>
      </c>
      <c r="L2250">
        <v>129</v>
      </c>
      <c r="M2250">
        <v>41</v>
      </c>
      <c r="N2250">
        <v>52</v>
      </c>
      <c r="O2250">
        <v>88</v>
      </c>
      <c r="P2250">
        <v>125</v>
      </c>
      <c r="Q2250">
        <v>12</v>
      </c>
      <c r="R2250">
        <v>8</v>
      </c>
      <c r="S2250">
        <v>263</v>
      </c>
      <c r="T2250">
        <v>219</v>
      </c>
      <c r="U2250">
        <v>23449</v>
      </c>
      <c r="V2250">
        <v>23838</v>
      </c>
      <c r="W2250">
        <v>358</v>
      </c>
      <c r="X2250">
        <v>243</v>
      </c>
    </row>
    <row r="2251" spans="1:24" hidden="1" x14ac:dyDescent="0.25">
      <c r="A2251" s="74" t="str">
        <f t="shared" si="35"/>
        <v>42011</v>
      </c>
      <c r="B2251">
        <v>42</v>
      </c>
      <c r="C2251">
        <v>11</v>
      </c>
      <c r="D2251" t="s">
        <v>1518</v>
      </c>
      <c r="E2251" t="s">
        <v>1522</v>
      </c>
      <c r="F2251">
        <v>421164</v>
      </c>
      <c r="G2251">
        <v>207341</v>
      </c>
      <c r="H2251">
        <v>213823</v>
      </c>
      <c r="I2251">
        <v>179646</v>
      </c>
      <c r="J2251">
        <v>186349</v>
      </c>
      <c r="K2251">
        <v>15712</v>
      </c>
      <c r="L2251">
        <v>15291</v>
      </c>
      <c r="M2251">
        <v>1900</v>
      </c>
      <c r="N2251">
        <v>1875</v>
      </c>
      <c r="O2251">
        <v>3098</v>
      </c>
      <c r="P2251">
        <v>3593</v>
      </c>
      <c r="Q2251">
        <v>373</v>
      </c>
      <c r="R2251">
        <v>384</v>
      </c>
      <c r="S2251">
        <v>6612</v>
      </c>
      <c r="T2251">
        <v>6331</v>
      </c>
      <c r="U2251">
        <v>159818</v>
      </c>
      <c r="V2251">
        <v>166790</v>
      </c>
      <c r="W2251">
        <v>47523</v>
      </c>
      <c r="X2251">
        <v>47033</v>
      </c>
    </row>
    <row r="2252" spans="1:24" hidden="1" x14ac:dyDescent="0.25">
      <c r="A2252" s="74" t="str">
        <f t="shared" si="35"/>
        <v>42013</v>
      </c>
      <c r="B2252">
        <v>42</v>
      </c>
      <c r="C2252">
        <v>13</v>
      </c>
      <c r="D2252" t="s">
        <v>1518</v>
      </c>
      <c r="E2252" t="s">
        <v>1523</v>
      </c>
      <c r="F2252">
        <v>121829</v>
      </c>
      <c r="G2252">
        <v>59681</v>
      </c>
      <c r="H2252">
        <v>62148</v>
      </c>
      <c r="I2252">
        <v>56785</v>
      </c>
      <c r="J2252">
        <v>59647</v>
      </c>
      <c r="K2252">
        <v>1395</v>
      </c>
      <c r="L2252">
        <v>1067</v>
      </c>
      <c r="M2252">
        <v>114</v>
      </c>
      <c r="N2252">
        <v>83</v>
      </c>
      <c r="O2252">
        <v>408</v>
      </c>
      <c r="P2252">
        <v>446</v>
      </c>
      <c r="Q2252">
        <v>24</v>
      </c>
      <c r="R2252">
        <v>11</v>
      </c>
      <c r="S2252">
        <v>955</v>
      </c>
      <c r="T2252">
        <v>894</v>
      </c>
      <c r="U2252">
        <v>58799</v>
      </c>
      <c r="V2252">
        <v>61399</v>
      </c>
      <c r="W2252">
        <v>882</v>
      </c>
      <c r="X2252">
        <v>749</v>
      </c>
    </row>
    <row r="2253" spans="1:24" hidden="1" x14ac:dyDescent="0.25">
      <c r="A2253" s="74" t="str">
        <f t="shared" si="35"/>
        <v>42015</v>
      </c>
      <c r="B2253">
        <v>42</v>
      </c>
      <c r="C2253">
        <v>15</v>
      </c>
      <c r="D2253" t="s">
        <v>1518</v>
      </c>
      <c r="E2253" t="s">
        <v>421</v>
      </c>
      <c r="F2253">
        <v>60323</v>
      </c>
      <c r="G2253">
        <v>29945</v>
      </c>
      <c r="H2253">
        <v>30378</v>
      </c>
      <c r="I2253">
        <v>29011</v>
      </c>
      <c r="J2253">
        <v>29455</v>
      </c>
      <c r="K2253">
        <v>298</v>
      </c>
      <c r="L2253">
        <v>190</v>
      </c>
      <c r="M2253">
        <v>84</v>
      </c>
      <c r="N2253">
        <v>99</v>
      </c>
      <c r="O2253">
        <v>154</v>
      </c>
      <c r="P2253">
        <v>243</v>
      </c>
      <c r="Q2253">
        <v>9</v>
      </c>
      <c r="R2253">
        <v>4</v>
      </c>
      <c r="S2253">
        <v>389</v>
      </c>
      <c r="T2253">
        <v>387</v>
      </c>
      <c r="U2253">
        <v>29449</v>
      </c>
      <c r="V2253">
        <v>29918</v>
      </c>
      <c r="W2253">
        <v>496</v>
      </c>
      <c r="X2253">
        <v>460</v>
      </c>
    </row>
    <row r="2254" spans="1:24" hidden="1" x14ac:dyDescent="0.25">
      <c r="A2254" s="74" t="str">
        <f t="shared" si="35"/>
        <v>42017</v>
      </c>
      <c r="B2254">
        <v>42</v>
      </c>
      <c r="C2254">
        <v>17</v>
      </c>
      <c r="D2254" t="s">
        <v>1518</v>
      </c>
      <c r="E2254" t="s">
        <v>1524</v>
      </c>
      <c r="F2254">
        <v>628270</v>
      </c>
      <c r="G2254">
        <v>308236</v>
      </c>
      <c r="H2254">
        <v>320034</v>
      </c>
      <c r="I2254">
        <v>271926</v>
      </c>
      <c r="J2254">
        <v>281643</v>
      </c>
      <c r="K2254">
        <v>13795</v>
      </c>
      <c r="L2254">
        <v>14386</v>
      </c>
      <c r="M2254">
        <v>918</v>
      </c>
      <c r="N2254">
        <v>814</v>
      </c>
      <c r="O2254">
        <v>15686</v>
      </c>
      <c r="P2254">
        <v>17275</v>
      </c>
      <c r="Q2254">
        <v>184</v>
      </c>
      <c r="R2254">
        <v>207</v>
      </c>
      <c r="S2254">
        <v>5727</v>
      </c>
      <c r="T2254">
        <v>5709</v>
      </c>
      <c r="U2254">
        <v>289978</v>
      </c>
      <c r="V2254">
        <v>302632</v>
      </c>
      <c r="W2254">
        <v>18258</v>
      </c>
      <c r="X2254">
        <v>17402</v>
      </c>
    </row>
    <row r="2255" spans="1:24" hidden="1" x14ac:dyDescent="0.25">
      <c r="A2255" s="74" t="str">
        <f t="shared" si="35"/>
        <v>42019</v>
      </c>
      <c r="B2255">
        <v>42</v>
      </c>
      <c r="C2255">
        <v>19</v>
      </c>
      <c r="D2255" t="s">
        <v>1518</v>
      </c>
      <c r="E2255" t="s">
        <v>139</v>
      </c>
      <c r="F2255">
        <v>187853</v>
      </c>
      <c r="G2255">
        <v>93141</v>
      </c>
      <c r="H2255">
        <v>94712</v>
      </c>
      <c r="I2255">
        <v>88941</v>
      </c>
      <c r="J2255">
        <v>91071</v>
      </c>
      <c r="K2255">
        <v>1535</v>
      </c>
      <c r="L2255">
        <v>1023</v>
      </c>
      <c r="M2255">
        <v>155</v>
      </c>
      <c r="N2255">
        <v>143</v>
      </c>
      <c r="O2255">
        <v>1379</v>
      </c>
      <c r="P2255">
        <v>1366</v>
      </c>
      <c r="Q2255">
        <v>35</v>
      </c>
      <c r="R2255">
        <v>33</v>
      </c>
      <c r="S2255">
        <v>1096</v>
      </c>
      <c r="T2255">
        <v>1076</v>
      </c>
      <c r="U2255">
        <v>91563</v>
      </c>
      <c r="V2255">
        <v>93265</v>
      </c>
      <c r="W2255">
        <v>1578</v>
      </c>
      <c r="X2255">
        <v>1447</v>
      </c>
    </row>
    <row r="2256" spans="1:24" hidden="1" x14ac:dyDescent="0.25">
      <c r="A2256" s="74" t="str">
        <f t="shared" si="35"/>
        <v>42021</v>
      </c>
      <c r="B2256">
        <v>42</v>
      </c>
      <c r="C2256">
        <v>21</v>
      </c>
      <c r="D2256" t="s">
        <v>1518</v>
      </c>
      <c r="E2256" t="s">
        <v>1525</v>
      </c>
      <c r="F2256">
        <v>130192</v>
      </c>
      <c r="G2256">
        <v>64147</v>
      </c>
      <c r="H2256">
        <v>66045</v>
      </c>
      <c r="I2256">
        <v>59894</v>
      </c>
      <c r="J2256">
        <v>62366</v>
      </c>
      <c r="K2256">
        <v>2678</v>
      </c>
      <c r="L2256">
        <v>2165</v>
      </c>
      <c r="M2256">
        <v>116</v>
      </c>
      <c r="N2256">
        <v>90</v>
      </c>
      <c r="O2256">
        <v>325</v>
      </c>
      <c r="P2256">
        <v>342</v>
      </c>
      <c r="Q2256">
        <v>19</v>
      </c>
      <c r="R2256">
        <v>42</v>
      </c>
      <c r="S2256">
        <v>1115</v>
      </c>
      <c r="T2256">
        <v>1040</v>
      </c>
      <c r="U2256">
        <v>62909</v>
      </c>
      <c r="V2256">
        <v>64987</v>
      </c>
      <c r="W2256">
        <v>1238</v>
      </c>
      <c r="X2256">
        <v>1058</v>
      </c>
    </row>
    <row r="2257" spans="1:24" hidden="1" x14ac:dyDescent="0.25">
      <c r="A2257" s="74" t="str">
        <f t="shared" si="35"/>
        <v>42023</v>
      </c>
      <c r="B2257">
        <v>42</v>
      </c>
      <c r="C2257">
        <v>23</v>
      </c>
      <c r="D2257" t="s">
        <v>1518</v>
      </c>
      <c r="E2257" t="s">
        <v>1526</v>
      </c>
      <c r="F2257">
        <v>4447</v>
      </c>
      <c r="G2257">
        <v>2223</v>
      </c>
      <c r="H2257">
        <v>2224</v>
      </c>
      <c r="I2257">
        <v>2152</v>
      </c>
      <c r="J2257">
        <v>2139</v>
      </c>
      <c r="K2257">
        <v>26</v>
      </c>
      <c r="L2257">
        <v>23</v>
      </c>
      <c r="M2257">
        <v>8</v>
      </c>
      <c r="N2257">
        <v>12</v>
      </c>
      <c r="O2257">
        <v>7</v>
      </c>
      <c r="P2257">
        <v>11</v>
      </c>
      <c r="Q2257">
        <v>1</v>
      </c>
      <c r="R2257">
        <v>2</v>
      </c>
      <c r="S2257">
        <v>29</v>
      </c>
      <c r="T2257">
        <v>37</v>
      </c>
      <c r="U2257">
        <v>2189</v>
      </c>
      <c r="V2257">
        <v>2191</v>
      </c>
      <c r="W2257">
        <v>34</v>
      </c>
      <c r="X2257">
        <v>33</v>
      </c>
    </row>
    <row r="2258" spans="1:24" hidden="1" x14ac:dyDescent="0.25">
      <c r="A2258" s="74" t="str">
        <f t="shared" si="35"/>
        <v>42025</v>
      </c>
      <c r="B2258">
        <v>42</v>
      </c>
      <c r="C2258">
        <v>25</v>
      </c>
      <c r="D2258" t="s">
        <v>1518</v>
      </c>
      <c r="E2258" t="s">
        <v>1186</v>
      </c>
      <c r="F2258">
        <v>64182</v>
      </c>
      <c r="G2258">
        <v>31955</v>
      </c>
      <c r="H2258">
        <v>32227</v>
      </c>
      <c r="I2258">
        <v>30424</v>
      </c>
      <c r="J2258">
        <v>30781</v>
      </c>
      <c r="K2258">
        <v>820</v>
      </c>
      <c r="L2258">
        <v>670</v>
      </c>
      <c r="M2258">
        <v>123</v>
      </c>
      <c r="N2258">
        <v>107</v>
      </c>
      <c r="O2258">
        <v>150</v>
      </c>
      <c r="P2258">
        <v>240</v>
      </c>
      <c r="Q2258">
        <v>38</v>
      </c>
      <c r="R2258">
        <v>24</v>
      </c>
      <c r="S2258">
        <v>400</v>
      </c>
      <c r="T2258">
        <v>405</v>
      </c>
      <c r="U2258">
        <v>30165</v>
      </c>
      <c r="V2258">
        <v>30615</v>
      </c>
      <c r="W2258">
        <v>1790</v>
      </c>
      <c r="X2258">
        <v>1612</v>
      </c>
    </row>
    <row r="2259" spans="1:24" hidden="1" x14ac:dyDescent="0.25">
      <c r="A2259" s="74" t="str">
        <f t="shared" si="35"/>
        <v>42027</v>
      </c>
      <c r="B2259">
        <v>42</v>
      </c>
      <c r="C2259">
        <v>27</v>
      </c>
      <c r="D2259" t="s">
        <v>1518</v>
      </c>
      <c r="E2259" t="s">
        <v>1527</v>
      </c>
      <c r="F2259">
        <v>162385</v>
      </c>
      <c r="G2259">
        <v>85395</v>
      </c>
      <c r="H2259">
        <v>76990</v>
      </c>
      <c r="I2259">
        <v>74103</v>
      </c>
      <c r="J2259">
        <v>68587</v>
      </c>
      <c r="K2259">
        <v>4096</v>
      </c>
      <c r="L2259">
        <v>2073</v>
      </c>
      <c r="M2259">
        <v>129</v>
      </c>
      <c r="N2259">
        <v>123</v>
      </c>
      <c r="O2259">
        <v>5561</v>
      </c>
      <c r="P2259">
        <v>4851</v>
      </c>
      <c r="Q2259">
        <v>64</v>
      </c>
      <c r="R2259">
        <v>60</v>
      </c>
      <c r="S2259">
        <v>1442</v>
      </c>
      <c r="T2259">
        <v>1296</v>
      </c>
      <c r="U2259">
        <v>82657</v>
      </c>
      <c r="V2259">
        <v>74817</v>
      </c>
      <c r="W2259">
        <v>2738</v>
      </c>
      <c r="X2259">
        <v>2173</v>
      </c>
    </row>
    <row r="2260" spans="1:24" hidden="1" x14ac:dyDescent="0.25">
      <c r="A2260" s="74" t="str">
        <f t="shared" si="35"/>
        <v>42029</v>
      </c>
      <c r="B2260">
        <v>42</v>
      </c>
      <c r="C2260">
        <v>29</v>
      </c>
      <c r="D2260" t="s">
        <v>1518</v>
      </c>
      <c r="E2260" t="s">
        <v>1528</v>
      </c>
      <c r="F2260">
        <v>524989</v>
      </c>
      <c r="G2260">
        <v>258506</v>
      </c>
      <c r="H2260">
        <v>266483</v>
      </c>
      <c r="I2260">
        <v>220387</v>
      </c>
      <c r="J2260">
        <v>227251</v>
      </c>
      <c r="K2260">
        <v>16107</v>
      </c>
      <c r="L2260">
        <v>16623</v>
      </c>
      <c r="M2260">
        <v>812</v>
      </c>
      <c r="N2260">
        <v>684</v>
      </c>
      <c r="O2260">
        <v>15763</v>
      </c>
      <c r="P2260">
        <v>16423</v>
      </c>
      <c r="Q2260">
        <v>175</v>
      </c>
      <c r="R2260">
        <v>154</v>
      </c>
      <c r="S2260">
        <v>5262</v>
      </c>
      <c r="T2260">
        <v>5348</v>
      </c>
      <c r="U2260">
        <v>237505</v>
      </c>
      <c r="V2260">
        <v>247437</v>
      </c>
      <c r="W2260">
        <v>21001</v>
      </c>
      <c r="X2260">
        <v>19046</v>
      </c>
    </row>
    <row r="2261" spans="1:24" hidden="1" x14ac:dyDescent="0.25">
      <c r="A2261" s="74" t="str">
        <f t="shared" si="35"/>
        <v>42031</v>
      </c>
      <c r="B2261">
        <v>42</v>
      </c>
      <c r="C2261">
        <v>31</v>
      </c>
      <c r="D2261" t="s">
        <v>1518</v>
      </c>
      <c r="E2261" t="s">
        <v>1529</v>
      </c>
      <c r="F2261">
        <v>38438</v>
      </c>
      <c r="G2261">
        <v>18857</v>
      </c>
      <c r="H2261">
        <v>19581</v>
      </c>
      <c r="I2261">
        <v>18209</v>
      </c>
      <c r="J2261">
        <v>18943</v>
      </c>
      <c r="K2261">
        <v>278</v>
      </c>
      <c r="L2261">
        <v>212</v>
      </c>
      <c r="M2261">
        <v>51</v>
      </c>
      <c r="N2261">
        <v>46</v>
      </c>
      <c r="O2261">
        <v>116</v>
      </c>
      <c r="P2261">
        <v>148</v>
      </c>
      <c r="Q2261">
        <v>7</v>
      </c>
      <c r="R2261">
        <v>2</v>
      </c>
      <c r="S2261">
        <v>196</v>
      </c>
      <c r="T2261">
        <v>230</v>
      </c>
      <c r="U2261">
        <v>18647</v>
      </c>
      <c r="V2261">
        <v>19372</v>
      </c>
      <c r="W2261">
        <v>210</v>
      </c>
      <c r="X2261">
        <v>209</v>
      </c>
    </row>
    <row r="2262" spans="1:24" hidden="1" x14ac:dyDescent="0.25">
      <c r="A2262" s="74" t="str">
        <f t="shared" si="35"/>
        <v>42033</v>
      </c>
      <c r="B2262">
        <v>42</v>
      </c>
      <c r="C2262">
        <v>33</v>
      </c>
      <c r="D2262" t="s">
        <v>1518</v>
      </c>
      <c r="E2262" t="s">
        <v>1530</v>
      </c>
      <c r="F2262">
        <v>79255</v>
      </c>
      <c r="G2262">
        <v>41790</v>
      </c>
      <c r="H2262">
        <v>37465</v>
      </c>
      <c r="I2262">
        <v>38726</v>
      </c>
      <c r="J2262">
        <v>36654</v>
      </c>
      <c r="K2262">
        <v>2232</v>
      </c>
      <c r="L2262">
        <v>178</v>
      </c>
      <c r="M2262">
        <v>123</v>
      </c>
      <c r="N2262">
        <v>74</v>
      </c>
      <c r="O2262">
        <v>289</v>
      </c>
      <c r="P2262">
        <v>215</v>
      </c>
      <c r="Q2262">
        <v>8</v>
      </c>
      <c r="R2262">
        <v>11</v>
      </c>
      <c r="S2262">
        <v>412</v>
      </c>
      <c r="T2262">
        <v>333</v>
      </c>
      <c r="U2262">
        <v>39698</v>
      </c>
      <c r="V2262">
        <v>37097</v>
      </c>
      <c r="W2262">
        <v>2092</v>
      </c>
      <c r="X2262">
        <v>368</v>
      </c>
    </row>
    <row r="2263" spans="1:24" hidden="1" x14ac:dyDescent="0.25">
      <c r="A2263" s="74" t="str">
        <f t="shared" si="35"/>
        <v>42035</v>
      </c>
      <c r="B2263">
        <v>42</v>
      </c>
      <c r="C2263">
        <v>35</v>
      </c>
      <c r="D2263" t="s">
        <v>1518</v>
      </c>
      <c r="E2263" t="s">
        <v>621</v>
      </c>
      <c r="F2263">
        <v>38632</v>
      </c>
      <c r="G2263">
        <v>18956</v>
      </c>
      <c r="H2263">
        <v>19676</v>
      </c>
      <c r="I2263">
        <v>18189</v>
      </c>
      <c r="J2263">
        <v>18983</v>
      </c>
      <c r="K2263">
        <v>386</v>
      </c>
      <c r="L2263">
        <v>257</v>
      </c>
      <c r="M2263">
        <v>37</v>
      </c>
      <c r="N2263">
        <v>38</v>
      </c>
      <c r="O2263">
        <v>118</v>
      </c>
      <c r="P2263">
        <v>167</v>
      </c>
      <c r="Q2263">
        <v>16</v>
      </c>
      <c r="R2263">
        <v>10</v>
      </c>
      <c r="S2263">
        <v>210</v>
      </c>
      <c r="T2263">
        <v>221</v>
      </c>
      <c r="U2263">
        <v>18607</v>
      </c>
      <c r="V2263">
        <v>19395</v>
      </c>
      <c r="W2263">
        <v>349</v>
      </c>
      <c r="X2263">
        <v>281</v>
      </c>
    </row>
    <row r="2264" spans="1:24" hidden="1" x14ac:dyDescent="0.25">
      <c r="A2264" s="74" t="str">
        <f t="shared" si="35"/>
        <v>42037</v>
      </c>
      <c r="B2264">
        <v>42</v>
      </c>
      <c r="C2264">
        <v>37</v>
      </c>
      <c r="D2264" t="s">
        <v>1518</v>
      </c>
      <c r="E2264" t="s">
        <v>46</v>
      </c>
      <c r="F2264">
        <v>64964</v>
      </c>
      <c r="G2264">
        <v>31272</v>
      </c>
      <c r="H2264">
        <v>33692</v>
      </c>
      <c r="I2264">
        <v>29783</v>
      </c>
      <c r="J2264">
        <v>32144</v>
      </c>
      <c r="K2264">
        <v>653</v>
      </c>
      <c r="L2264">
        <v>657</v>
      </c>
      <c r="M2264">
        <v>77</v>
      </c>
      <c r="N2264">
        <v>86</v>
      </c>
      <c r="O2264">
        <v>364</v>
      </c>
      <c r="P2264">
        <v>388</v>
      </c>
      <c r="Q2264">
        <v>12</v>
      </c>
      <c r="R2264">
        <v>28</v>
      </c>
      <c r="S2264">
        <v>383</v>
      </c>
      <c r="T2264">
        <v>389</v>
      </c>
      <c r="U2264">
        <v>30304</v>
      </c>
      <c r="V2264">
        <v>32724</v>
      </c>
      <c r="W2264">
        <v>968</v>
      </c>
      <c r="X2264">
        <v>968</v>
      </c>
    </row>
    <row r="2265" spans="1:24" hidden="1" x14ac:dyDescent="0.25">
      <c r="A2265" s="74" t="str">
        <f t="shared" si="35"/>
        <v>42039</v>
      </c>
      <c r="B2265">
        <v>42</v>
      </c>
      <c r="C2265">
        <v>39</v>
      </c>
      <c r="D2265" t="s">
        <v>1518</v>
      </c>
      <c r="E2265" t="s">
        <v>253</v>
      </c>
      <c r="F2265">
        <v>84629</v>
      </c>
      <c r="G2265">
        <v>41443</v>
      </c>
      <c r="H2265">
        <v>43186</v>
      </c>
      <c r="I2265">
        <v>39850</v>
      </c>
      <c r="J2265">
        <v>41241</v>
      </c>
      <c r="K2265">
        <v>707</v>
      </c>
      <c r="L2265">
        <v>980</v>
      </c>
      <c r="M2265">
        <v>104</v>
      </c>
      <c r="N2265">
        <v>104</v>
      </c>
      <c r="O2265">
        <v>231</v>
      </c>
      <c r="P2265">
        <v>306</v>
      </c>
      <c r="Q2265">
        <v>10</v>
      </c>
      <c r="R2265">
        <v>16</v>
      </c>
      <c r="S2265">
        <v>541</v>
      </c>
      <c r="T2265">
        <v>539</v>
      </c>
      <c r="U2265">
        <v>40892</v>
      </c>
      <c r="V2265">
        <v>42542</v>
      </c>
      <c r="W2265">
        <v>551</v>
      </c>
      <c r="X2265">
        <v>644</v>
      </c>
    </row>
    <row r="2266" spans="1:24" hidden="1" x14ac:dyDescent="0.25">
      <c r="A2266" s="74" t="str">
        <f t="shared" si="35"/>
        <v>42041</v>
      </c>
      <c r="B2266">
        <v>42</v>
      </c>
      <c r="C2266">
        <v>41</v>
      </c>
      <c r="D2266" t="s">
        <v>1518</v>
      </c>
      <c r="E2266" t="s">
        <v>623</v>
      </c>
      <c r="F2266">
        <v>253370</v>
      </c>
      <c r="G2266">
        <v>125463</v>
      </c>
      <c r="H2266">
        <v>127907</v>
      </c>
      <c r="I2266">
        <v>109129</v>
      </c>
      <c r="J2266">
        <v>113886</v>
      </c>
      <c r="K2266">
        <v>7016</v>
      </c>
      <c r="L2266">
        <v>4861</v>
      </c>
      <c r="M2266">
        <v>287</v>
      </c>
      <c r="N2266">
        <v>308</v>
      </c>
      <c r="O2266">
        <v>6154</v>
      </c>
      <c r="P2266">
        <v>5962</v>
      </c>
      <c r="Q2266">
        <v>75</v>
      </c>
      <c r="R2266">
        <v>69</v>
      </c>
      <c r="S2266">
        <v>2802</v>
      </c>
      <c r="T2266">
        <v>2821</v>
      </c>
      <c r="U2266">
        <v>119747</v>
      </c>
      <c r="V2266">
        <v>122627</v>
      </c>
      <c r="W2266">
        <v>5716</v>
      </c>
      <c r="X2266">
        <v>5280</v>
      </c>
    </row>
    <row r="2267" spans="1:24" hidden="1" x14ac:dyDescent="0.25">
      <c r="A2267" s="74" t="str">
        <f t="shared" si="35"/>
        <v>42043</v>
      </c>
      <c r="B2267">
        <v>42</v>
      </c>
      <c r="C2267">
        <v>43</v>
      </c>
      <c r="D2267" t="s">
        <v>1518</v>
      </c>
      <c r="E2267" t="s">
        <v>1531</v>
      </c>
      <c r="F2267">
        <v>278299</v>
      </c>
      <c r="G2267">
        <v>134905</v>
      </c>
      <c r="H2267">
        <v>143394</v>
      </c>
      <c r="I2267">
        <v>96900</v>
      </c>
      <c r="J2267">
        <v>101993</v>
      </c>
      <c r="K2267">
        <v>25457</v>
      </c>
      <c r="L2267">
        <v>28006</v>
      </c>
      <c r="M2267">
        <v>637</v>
      </c>
      <c r="N2267">
        <v>611</v>
      </c>
      <c r="O2267">
        <v>7185</v>
      </c>
      <c r="P2267">
        <v>7638</v>
      </c>
      <c r="Q2267">
        <v>128</v>
      </c>
      <c r="R2267">
        <v>120</v>
      </c>
      <c r="S2267">
        <v>4598</v>
      </c>
      <c r="T2267">
        <v>5026</v>
      </c>
      <c r="U2267">
        <v>121260</v>
      </c>
      <c r="V2267">
        <v>129483</v>
      </c>
      <c r="W2267">
        <v>13645</v>
      </c>
      <c r="X2267">
        <v>13911</v>
      </c>
    </row>
    <row r="2268" spans="1:24" hidden="1" x14ac:dyDescent="0.25">
      <c r="A2268" s="74" t="str">
        <f t="shared" si="35"/>
        <v>42045</v>
      </c>
      <c r="B2268">
        <v>42</v>
      </c>
      <c r="C2268">
        <v>45</v>
      </c>
      <c r="D2268" t="s">
        <v>1518</v>
      </c>
      <c r="E2268" t="s">
        <v>413</v>
      </c>
      <c r="F2268">
        <v>566747</v>
      </c>
      <c r="G2268">
        <v>272823</v>
      </c>
      <c r="H2268">
        <v>293924</v>
      </c>
      <c r="I2268">
        <v>188819</v>
      </c>
      <c r="J2268">
        <v>199311</v>
      </c>
      <c r="K2268">
        <v>59671</v>
      </c>
      <c r="L2268">
        <v>69178</v>
      </c>
      <c r="M2268">
        <v>626</v>
      </c>
      <c r="N2268">
        <v>651</v>
      </c>
      <c r="O2268">
        <v>17517</v>
      </c>
      <c r="P2268">
        <v>17945</v>
      </c>
      <c r="Q2268">
        <v>131</v>
      </c>
      <c r="R2268">
        <v>174</v>
      </c>
      <c r="S2268">
        <v>6059</v>
      </c>
      <c r="T2268">
        <v>6665</v>
      </c>
      <c r="U2268">
        <v>261049</v>
      </c>
      <c r="V2268">
        <v>282408</v>
      </c>
      <c r="W2268">
        <v>11774</v>
      </c>
      <c r="X2268">
        <v>11516</v>
      </c>
    </row>
    <row r="2269" spans="1:24" hidden="1" x14ac:dyDescent="0.25">
      <c r="A2269" s="74" t="str">
        <f t="shared" si="35"/>
        <v>42047</v>
      </c>
      <c r="B2269">
        <v>42</v>
      </c>
      <c r="C2269">
        <v>47</v>
      </c>
      <c r="D2269" t="s">
        <v>1518</v>
      </c>
      <c r="E2269" t="s">
        <v>766</v>
      </c>
      <c r="F2269">
        <v>29910</v>
      </c>
      <c r="G2269">
        <v>15026</v>
      </c>
      <c r="H2269">
        <v>14884</v>
      </c>
      <c r="I2269">
        <v>14689</v>
      </c>
      <c r="J2269">
        <v>14596</v>
      </c>
      <c r="K2269">
        <v>100</v>
      </c>
      <c r="L2269">
        <v>52</v>
      </c>
      <c r="M2269">
        <v>38</v>
      </c>
      <c r="N2269">
        <v>26</v>
      </c>
      <c r="O2269">
        <v>57</v>
      </c>
      <c r="P2269">
        <v>72</v>
      </c>
      <c r="Q2269">
        <v>5</v>
      </c>
      <c r="R2269">
        <v>1</v>
      </c>
      <c r="S2269">
        <v>137</v>
      </c>
      <c r="T2269">
        <v>137</v>
      </c>
      <c r="U2269">
        <v>14886</v>
      </c>
      <c r="V2269">
        <v>14769</v>
      </c>
      <c r="W2269">
        <v>140</v>
      </c>
      <c r="X2269">
        <v>115</v>
      </c>
    </row>
    <row r="2270" spans="1:24" hidden="1" x14ac:dyDescent="0.25">
      <c r="A2270" s="74" t="str">
        <f t="shared" si="35"/>
        <v>42049</v>
      </c>
      <c r="B2270">
        <v>42</v>
      </c>
      <c r="C2270">
        <v>49</v>
      </c>
      <c r="D2270" t="s">
        <v>1518</v>
      </c>
      <c r="E2270" t="s">
        <v>1324</v>
      </c>
      <c r="F2270">
        <v>269728</v>
      </c>
      <c r="G2270">
        <v>133330</v>
      </c>
      <c r="H2270">
        <v>136398</v>
      </c>
      <c r="I2270">
        <v>115838</v>
      </c>
      <c r="J2270">
        <v>119976</v>
      </c>
      <c r="K2270">
        <v>11133</v>
      </c>
      <c r="L2270">
        <v>9960</v>
      </c>
      <c r="M2270">
        <v>417</v>
      </c>
      <c r="N2270">
        <v>339</v>
      </c>
      <c r="O2270">
        <v>2593</v>
      </c>
      <c r="P2270">
        <v>2649</v>
      </c>
      <c r="Q2270">
        <v>79</v>
      </c>
      <c r="R2270">
        <v>104</v>
      </c>
      <c r="S2270">
        <v>3270</v>
      </c>
      <c r="T2270">
        <v>3370</v>
      </c>
      <c r="U2270">
        <v>127261</v>
      </c>
      <c r="V2270">
        <v>130563</v>
      </c>
      <c r="W2270">
        <v>6069</v>
      </c>
      <c r="X2270">
        <v>5835</v>
      </c>
    </row>
    <row r="2271" spans="1:24" hidden="1" x14ac:dyDescent="0.25">
      <c r="A2271" s="74" t="str">
        <f t="shared" si="35"/>
        <v>42051</v>
      </c>
      <c r="B2271">
        <v>42</v>
      </c>
      <c r="C2271">
        <v>51</v>
      </c>
      <c r="D2271" t="s">
        <v>1518</v>
      </c>
      <c r="E2271" t="s">
        <v>161</v>
      </c>
      <c r="F2271">
        <v>129274</v>
      </c>
      <c r="G2271">
        <v>64171</v>
      </c>
      <c r="H2271">
        <v>65103</v>
      </c>
      <c r="I2271">
        <v>58795</v>
      </c>
      <c r="J2271">
        <v>60897</v>
      </c>
      <c r="K2271">
        <v>3709</v>
      </c>
      <c r="L2271">
        <v>2494</v>
      </c>
      <c r="M2271">
        <v>142</v>
      </c>
      <c r="N2271">
        <v>120</v>
      </c>
      <c r="O2271">
        <v>227</v>
      </c>
      <c r="P2271">
        <v>297</v>
      </c>
      <c r="Q2271">
        <v>109</v>
      </c>
      <c r="R2271">
        <v>131</v>
      </c>
      <c r="S2271">
        <v>1189</v>
      </c>
      <c r="T2271">
        <v>1164</v>
      </c>
      <c r="U2271">
        <v>63205</v>
      </c>
      <c r="V2271">
        <v>64386</v>
      </c>
      <c r="W2271">
        <v>966</v>
      </c>
      <c r="X2271">
        <v>717</v>
      </c>
    </row>
    <row r="2272" spans="1:24" hidden="1" x14ac:dyDescent="0.25">
      <c r="A2272" s="74" t="str">
        <f t="shared" si="35"/>
        <v>42053</v>
      </c>
      <c r="B2272">
        <v>42</v>
      </c>
      <c r="C2272">
        <v>53</v>
      </c>
      <c r="D2272" t="s">
        <v>1518</v>
      </c>
      <c r="E2272" t="s">
        <v>1532</v>
      </c>
      <c r="F2272">
        <v>7247</v>
      </c>
      <c r="G2272">
        <v>4993</v>
      </c>
      <c r="H2272">
        <v>2254</v>
      </c>
      <c r="I2272">
        <v>3409</v>
      </c>
      <c r="J2272">
        <v>2197</v>
      </c>
      <c r="K2272">
        <v>1515</v>
      </c>
      <c r="L2272">
        <v>11</v>
      </c>
      <c r="M2272">
        <v>26</v>
      </c>
      <c r="N2272">
        <v>14</v>
      </c>
      <c r="O2272">
        <v>9</v>
      </c>
      <c r="P2272">
        <v>4</v>
      </c>
      <c r="Q2272">
        <v>0</v>
      </c>
      <c r="R2272">
        <v>1</v>
      </c>
      <c r="S2272">
        <v>34</v>
      </c>
      <c r="T2272">
        <v>27</v>
      </c>
      <c r="U2272">
        <v>4546</v>
      </c>
      <c r="V2272">
        <v>2209</v>
      </c>
      <c r="W2272">
        <v>447</v>
      </c>
      <c r="X2272">
        <v>45</v>
      </c>
    </row>
    <row r="2273" spans="1:24" hidden="1" x14ac:dyDescent="0.25">
      <c r="A2273" s="74" t="str">
        <f t="shared" si="35"/>
        <v>42055</v>
      </c>
      <c r="B2273">
        <v>42</v>
      </c>
      <c r="C2273">
        <v>55</v>
      </c>
      <c r="D2273" t="s">
        <v>1518</v>
      </c>
      <c r="E2273" t="s">
        <v>162</v>
      </c>
      <c r="F2273">
        <v>155027</v>
      </c>
      <c r="G2273">
        <v>76241</v>
      </c>
      <c r="H2273">
        <v>78786</v>
      </c>
      <c r="I2273">
        <v>70035</v>
      </c>
      <c r="J2273">
        <v>73006</v>
      </c>
      <c r="K2273">
        <v>3565</v>
      </c>
      <c r="L2273">
        <v>2887</v>
      </c>
      <c r="M2273">
        <v>287</v>
      </c>
      <c r="N2273">
        <v>229</v>
      </c>
      <c r="O2273">
        <v>717</v>
      </c>
      <c r="P2273">
        <v>974</v>
      </c>
      <c r="Q2273">
        <v>52</v>
      </c>
      <c r="R2273">
        <v>44</v>
      </c>
      <c r="S2273">
        <v>1585</v>
      </c>
      <c r="T2273">
        <v>1646</v>
      </c>
      <c r="U2273">
        <v>71235</v>
      </c>
      <c r="V2273">
        <v>74339</v>
      </c>
      <c r="W2273">
        <v>5006</v>
      </c>
      <c r="X2273">
        <v>4447</v>
      </c>
    </row>
    <row r="2274" spans="1:24" hidden="1" x14ac:dyDescent="0.25">
      <c r="A2274" s="74" t="str">
        <f t="shared" si="35"/>
        <v>42057</v>
      </c>
      <c r="B2274">
        <v>42</v>
      </c>
      <c r="C2274">
        <v>57</v>
      </c>
      <c r="D2274" t="s">
        <v>1518</v>
      </c>
      <c r="E2274" t="s">
        <v>259</v>
      </c>
      <c r="F2274">
        <v>14530</v>
      </c>
      <c r="G2274">
        <v>7313</v>
      </c>
      <c r="H2274">
        <v>7217</v>
      </c>
      <c r="I2274">
        <v>7096</v>
      </c>
      <c r="J2274">
        <v>6979</v>
      </c>
      <c r="K2274">
        <v>79</v>
      </c>
      <c r="L2274">
        <v>105</v>
      </c>
      <c r="M2274">
        <v>27</v>
      </c>
      <c r="N2274">
        <v>19</v>
      </c>
      <c r="O2274">
        <v>14</v>
      </c>
      <c r="P2274">
        <v>22</v>
      </c>
      <c r="Q2274">
        <v>0</v>
      </c>
      <c r="R2274">
        <v>1</v>
      </c>
      <c r="S2274">
        <v>97</v>
      </c>
      <c r="T2274">
        <v>91</v>
      </c>
      <c r="U2274">
        <v>7207</v>
      </c>
      <c r="V2274">
        <v>7137</v>
      </c>
      <c r="W2274">
        <v>106</v>
      </c>
      <c r="X2274">
        <v>80</v>
      </c>
    </row>
    <row r="2275" spans="1:24" hidden="1" x14ac:dyDescent="0.25">
      <c r="A2275" s="74" t="str">
        <f t="shared" si="35"/>
        <v>42059</v>
      </c>
      <c r="B2275">
        <v>42</v>
      </c>
      <c r="C2275">
        <v>59</v>
      </c>
      <c r="D2275" t="s">
        <v>1518</v>
      </c>
      <c r="E2275" t="s">
        <v>164</v>
      </c>
      <c r="F2275">
        <v>36233</v>
      </c>
      <c r="G2275">
        <v>18888</v>
      </c>
      <c r="H2275">
        <v>17345</v>
      </c>
      <c r="I2275">
        <v>17301</v>
      </c>
      <c r="J2275">
        <v>16883</v>
      </c>
      <c r="K2275">
        <v>1207</v>
      </c>
      <c r="L2275">
        <v>136</v>
      </c>
      <c r="M2275">
        <v>47</v>
      </c>
      <c r="N2275">
        <v>44</v>
      </c>
      <c r="O2275">
        <v>75</v>
      </c>
      <c r="P2275">
        <v>56</v>
      </c>
      <c r="Q2275">
        <v>4</v>
      </c>
      <c r="R2275">
        <v>4</v>
      </c>
      <c r="S2275">
        <v>254</v>
      </c>
      <c r="T2275">
        <v>222</v>
      </c>
      <c r="U2275">
        <v>18499</v>
      </c>
      <c r="V2275">
        <v>17157</v>
      </c>
      <c r="W2275">
        <v>389</v>
      </c>
      <c r="X2275">
        <v>188</v>
      </c>
    </row>
    <row r="2276" spans="1:24" hidden="1" x14ac:dyDescent="0.25">
      <c r="A2276" s="74" t="str">
        <f t="shared" si="35"/>
        <v>42061</v>
      </c>
      <c r="B2276">
        <v>42</v>
      </c>
      <c r="C2276">
        <v>61</v>
      </c>
      <c r="D2276" t="s">
        <v>1518</v>
      </c>
      <c r="E2276" t="s">
        <v>1533</v>
      </c>
      <c r="F2276">
        <v>45144</v>
      </c>
      <c r="G2276">
        <v>24083</v>
      </c>
      <c r="H2276">
        <v>21061</v>
      </c>
      <c r="I2276">
        <v>21128</v>
      </c>
      <c r="J2276">
        <v>20313</v>
      </c>
      <c r="K2276">
        <v>2445</v>
      </c>
      <c r="L2276">
        <v>248</v>
      </c>
      <c r="M2276">
        <v>52</v>
      </c>
      <c r="N2276">
        <v>29</v>
      </c>
      <c r="O2276">
        <v>154</v>
      </c>
      <c r="P2276">
        <v>193</v>
      </c>
      <c r="Q2276">
        <v>6</v>
      </c>
      <c r="R2276">
        <v>5</v>
      </c>
      <c r="S2276">
        <v>298</v>
      </c>
      <c r="T2276">
        <v>273</v>
      </c>
      <c r="U2276">
        <v>23426</v>
      </c>
      <c r="V2276">
        <v>20784</v>
      </c>
      <c r="W2276">
        <v>657</v>
      </c>
      <c r="X2276">
        <v>277</v>
      </c>
    </row>
    <row r="2277" spans="1:24" hidden="1" x14ac:dyDescent="0.25">
      <c r="A2277" s="74" t="str">
        <f t="shared" si="35"/>
        <v>42063</v>
      </c>
      <c r="B2277">
        <v>42</v>
      </c>
      <c r="C2277">
        <v>63</v>
      </c>
      <c r="D2277" t="s">
        <v>1518</v>
      </c>
      <c r="E2277" t="s">
        <v>668</v>
      </c>
      <c r="F2277">
        <v>84073</v>
      </c>
      <c r="G2277">
        <v>42061</v>
      </c>
      <c r="H2277">
        <v>42012</v>
      </c>
      <c r="I2277">
        <v>39465</v>
      </c>
      <c r="J2277">
        <v>40207</v>
      </c>
      <c r="K2277">
        <v>1630</v>
      </c>
      <c r="L2277">
        <v>734</v>
      </c>
      <c r="M2277">
        <v>81</v>
      </c>
      <c r="N2277">
        <v>68</v>
      </c>
      <c r="O2277">
        <v>393</v>
      </c>
      <c r="P2277">
        <v>525</v>
      </c>
      <c r="Q2277">
        <v>6</v>
      </c>
      <c r="R2277">
        <v>6</v>
      </c>
      <c r="S2277">
        <v>486</v>
      </c>
      <c r="T2277">
        <v>472</v>
      </c>
      <c r="U2277">
        <v>41411</v>
      </c>
      <c r="V2277">
        <v>41516</v>
      </c>
      <c r="W2277">
        <v>650</v>
      </c>
      <c r="X2277">
        <v>496</v>
      </c>
    </row>
    <row r="2278" spans="1:24" hidden="1" x14ac:dyDescent="0.25">
      <c r="A2278" s="74" t="str">
        <f t="shared" si="35"/>
        <v>42065</v>
      </c>
      <c r="B2278">
        <v>42</v>
      </c>
      <c r="C2278">
        <v>65</v>
      </c>
      <c r="D2278" t="s">
        <v>1518</v>
      </c>
      <c r="E2278" t="s">
        <v>57</v>
      </c>
      <c r="F2278">
        <v>43425</v>
      </c>
      <c r="G2278">
        <v>21610</v>
      </c>
      <c r="H2278">
        <v>21815</v>
      </c>
      <c r="I2278">
        <v>21136</v>
      </c>
      <c r="J2278">
        <v>21349</v>
      </c>
      <c r="K2278">
        <v>133</v>
      </c>
      <c r="L2278">
        <v>105</v>
      </c>
      <c r="M2278">
        <v>64</v>
      </c>
      <c r="N2278">
        <v>54</v>
      </c>
      <c r="O2278">
        <v>54</v>
      </c>
      <c r="P2278">
        <v>74</v>
      </c>
      <c r="Q2278">
        <v>4</v>
      </c>
      <c r="R2278">
        <v>4</v>
      </c>
      <c r="S2278">
        <v>219</v>
      </c>
      <c r="T2278">
        <v>229</v>
      </c>
      <c r="U2278">
        <v>21400</v>
      </c>
      <c r="V2278">
        <v>21613</v>
      </c>
      <c r="W2278">
        <v>210</v>
      </c>
      <c r="X2278">
        <v>202</v>
      </c>
    </row>
    <row r="2279" spans="1:24" hidden="1" x14ac:dyDescent="0.25">
      <c r="A2279" s="74" t="str">
        <f t="shared" si="35"/>
        <v>42067</v>
      </c>
      <c r="B2279">
        <v>42</v>
      </c>
      <c r="C2279">
        <v>67</v>
      </c>
      <c r="D2279" t="s">
        <v>1518</v>
      </c>
      <c r="E2279" t="s">
        <v>1534</v>
      </c>
      <c r="F2279">
        <v>24763</v>
      </c>
      <c r="G2279">
        <v>12443</v>
      </c>
      <c r="H2279">
        <v>12320</v>
      </c>
      <c r="I2279">
        <v>12062</v>
      </c>
      <c r="J2279">
        <v>11983</v>
      </c>
      <c r="K2279">
        <v>128</v>
      </c>
      <c r="L2279">
        <v>91</v>
      </c>
      <c r="M2279">
        <v>42</v>
      </c>
      <c r="N2279">
        <v>53</v>
      </c>
      <c r="O2279">
        <v>38</v>
      </c>
      <c r="P2279">
        <v>72</v>
      </c>
      <c r="Q2279">
        <v>2</v>
      </c>
      <c r="R2279">
        <v>2</v>
      </c>
      <c r="S2279">
        <v>171</v>
      </c>
      <c r="T2279">
        <v>119</v>
      </c>
      <c r="U2279">
        <v>11834</v>
      </c>
      <c r="V2279">
        <v>11873</v>
      </c>
      <c r="W2279">
        <v>609</v>
      </c>
      <c r="X2279">
        <v>447</v>
      </c>
    </row>
    <row r="2280" spans="1:24" hidden="1" x14ac:dyDescent="0.25">
      <c r="A2280" s="74" t="str">
        <f t="shared" si="35"/>
        <v>42069</v>
      </c>
      <c r="B2280">
        <v>42</v>
      </c>
      <c r="C2280">
        <v>69</v>
      </c>
      <c r="D2280" t="s">
        <v>1518</v>
      </c>
      <c r="E2280" t="s">
        <v>1535</v>
      </c>
      <c r="F2280">
        <v>209674</v>
      </c>
      <c r="G2280">
        <v>101884</v>
      </c>
      <c r="H2280">
        <v>107790</v>
      </c>
      <c r="I2280">
        <v>91602</v>
      </c>
      <c r="J2280">
        <v>98036</v>
      </c>
      <c r="K2280">
        <v>4723</v>
      </c>
      <c r="L2280">
        <v>4004</v>
      </c>
      <c r="M2280">
        <v>355</v>
      </c>
      <c r="N2280">
        <v>356</v>
      </c>
      <c r="O2280">
        <v>3236</v>
      </c>
      <c r="P2280">
        <v>3351</v>
      </c>
      <c r="Q2280">
        <v>54</v>
      </c>
      <c r="R2280">
        <v>68</v>
      </c>
      <c r="S2280">
        <v>1914</v>
      </c>
      <c r="T2280">
        <v>1975</v>
      </c>
      <c r="U2280">
        <v>93013</v>
      </c>
      <c r="V2280">
        <v>99059</v>
      </c>
      <c r="W2280">
        <v>8871</v>
      </c>
      <c r="X2280">
        <v>8731</v>
      </c>
    </row>
    <row r="2281" spans="1:24" hidden="1" x14ac:dyDescent="0.25">
      <c r="A2281" s="74" t="str">
        <f t="shared" si="35"/>
        <v>42071</v>
      </c>
      <c r="B2281">
        <v>42</v>
      </c>
      <c r="C2281">
        <v>71</v>
      </c>
      <c r="D2281" t="s">
        <v>1518</v>
      </c>
      <c r="E2281" t="s">
        <v>1245</v>
      </c>
      <c r="F2281">
        <v>545724</v>
      </c>
      <c r="G2281">
        <v>267409</v>
      </c>
      <c r="H2281">
        <v>278315</v>
      </c>
      <c r="I2281">
        <v>238962</v>
      </c>
      <c r="J2281">
        <v>250290</v>
      </c>
      <c r="K2281">
        <v>14667</v>
      </c>
      <c r="L2281">
        <v>13670</v>
      </c>
      <c r="M2281">
        <v>1156</v>
      </c>
      <c r="N2281">
        <v>1126</v>
      </c>
      <c r="O2281">
        <v>6550</v>
      </c>
      <c r="P2281">
        <v>7302</v>
      </c>
      <c r="Q2281">
        <v>275</v>
      </c>
      <c r="R2281">
        <v>295</v>
      </c>
      <c r="S2281">
        <v>5799</v>
      </c>
      <c r="T2281">
        <v>5632</v>
      </c>
      <c r="U2281">
        <v>237626</v>
      </c>
      <c r="V2281">
        <v>248267</v>
      </c>
      <c r="W2281">
        <v>29783</v>
      </c>
      <c r="X2281">
        <v>30048</v>
      </c>
    </row>
    <row r="2282" spans="1:24" hidden="1" x14ac:dyDescent="0.25">
      <c r="A2282" s="74" t="str">
        <f t="shared" si="35"/>
        <v>42073</v>
      </c>
      <c r="B2282">
        <v>42</v>
      </c>
      <c r="C2282">
        <v>73</v>
      </c>
      <c r="D2282" t="s">
        <v>1518</v>
      </c>
      <c r="E2282" t="s">
        <v>170</v>
      </c>
      <c r="F2282">
        <v>85512</v>
      </c>
      <c r="G2282">
        <v>41398</v>
      </c>
      <c r="H2282">
        <v>44114</v>
      </c>
      <c r="I2282">
        <v>38407</v>
      </c>
      <c r="J2282">
        <v>41011</v>
      </c>
      <c r="K2282">
        <v>1846</v>
      </c>
      <c r="L2282">
        <v>1879</v>
      </c>
      <c r="M2282">
        <v>70</v>
      </c>
      <c r="N2282">
        <v>67</v>
      </c>
      <c r="O2282">
        <v>171</v>
      </c>
      <c r="P2282">
        <v>231</v>
      </c>
      <c r="Q2282">
        <v>8</v>
      </c>
      <c r="R2282">
        <v>9</v>
      </c>
      <c r="S2282">
        <v>896</v>
      </c>
      <c r="T2282">
        <v>917</v>
      </c>
      <c r="U2282">
        <v>40659</v>
      </c>
      <c r="V2282">
        <v>43477</v>
      </c>
      <c r="W2282">
        <v>739</v>
      </c>
      <c r="X2282">
        <v>637</v>
      </c>
    </row>
    <row r="2283" spans="1:24" hidden="1" x14ac:dyDescent="0.25">
      <c r="A2283" s="74" t="str">
        <f t="shared" si="35"/>
        <v>42075</v>
      </c>
      <c r="B2283">
        <v>42</v>
      </c>
      <c r="C2283">
        <v>75</v>
      </c>
      <c r="D2283" t="s">
        <v>1518</v>
      </c>
      <c r="E2283" t="s">
        <v>1536</v>
      </c>
      <c r="F2283">
        <v>141793</v>
      </c>
      <c r="G2283">
        <v>69733</v>
      </c>
      <c r="H2283">
        <v>72060</v>
      </c>
      <c r="I2283">
        <v>64380</v>
      </c>
      <c r="J2283">
        <v>66931</v>
      </c>
      <c r="K2283">
        <v>2950</v>
      </c>
      <c r="L2283">
        <v>2349</v>
      </c>
      <c r="M2283">
        <v>268</v>
      </c>
      <c r="N2283">
        <v>256</v>
      </c>
      <c r="O2283">
        <v>909</v>
      </c>
      <c r="P2283">
        <v>1275</v>
      </c>
      <c r="Q2283">
        <v>45</v>
      </c>
      <c r="R2283">
        <v>71</v>
      </c>
      <c r="S2283">
        <v>1181</v>
      </c>
      <c r="T2283">
        <v>1178</v>
      </c>
      <c r="U2283">
        <v>59557</v>
      </c>
      <c r="V2283">
        <v>62178</v>
      </c>
      <c r="W2283">
        <v>10176</v>
      </c>
      <c r="X2283">
        <v>9882</v>
      </c>
    </row>
    <row r="2284" spans="1:24" hidden="1" x14ac:dyDescent="0.25">
      <c r="A2284" s="74" t="str">
        <f t="shared" si="35"/>
        <v>42077</v>
      </c>
      <c r="B2284">
        <v>42</v>
      </c>
      <c r="C2284">
        <v>77</v>
      </c>
      <c r="D2284" t="s">
        <v>1518</v>
      </c>
      <c r="E2284" t="s">
        <v>1537</v>
      </c>
      <c r="F2284">
        <v>369318</v>
      </c>
      <c r="G2284">
        <v>181143</v>
      </c>
      <c r="H2284">
        <v>188175</v>
      </c>
      <c r="I2284">
        <v>148812</v>
      </c>
      <c r="J2284">
        <v>155630</v>
      </c>
      <c r="K2284">
        <v>18354</v>
      </c>
      <c r="L2284">
        <v>18282</v>
      </c>
      <c r="M2284">
        <v>1889</v>
      </c>
      <c r="N2284">
        <v>1796</v>
      </c>
      <c r="O2284">
        <v>6876</v>
      </c>
      <c r="P2284">
        <v>7096</v>
      </c>
      <c r="Q2284">
        <v>314</v>
      </c>
      <c r="R2284">
        <v>303</v>
      </c>
      <c r="S2284">
        <v>4898</v>
      </c>
      <c r="T2284">
        <v>5068</v>
      </c>
      <c r="U2284">
        <v>132523</v>
      </c>
      <c r="V2284">
        <v>139875</v>
      </c>
      <c r="W2284">
        <v>48620</v>
      </c>
      <c r="X2284">
        <v>48300</v>
      </c>
    </row>
    <row r="2285" spans="1:24" hidden="1" x14ac:dyDescent="0.25">
      <c r="A2285" s="74" t="str">
        <f t="shared" si="35"/>
        <v>42079</v>
      </c>
      <c r="B2285">
        <v>42</v>
      </c>
      <c r="C2285">
        <v>79</v>
      </c>
      <c r="D2285" t="s">
        <v>1518</v>
      </c>
      <c r="E2285" t="s">
        <v>1538</v>
      </c>
      <c r="F2285">
        <v>317417</v>
      </c>
      <c r="G2285">
        <v>157152</v>
      </c>
      <c r="H2285">
        <v>160265</v>
      </c>
      <c r="I2285">
        <v>138986</v>
      </c>
      <c r="J2285">
        <v>144353</v>
      </c>
      <c r="K2285">
        <v>11798</v>
      </c>
      <c r="L2285">
        <v>9205</v>
      </c>
      <c r="M2285">
        <v>1082</v>
      </c>
      <c r="N2285">
        <v>998</v>
      </c>
      <c r="O2285">
        <v>2045</v>
      </c>
      <c r="P2285">
        <v>2466</v>
      </c>
      <c r="Q2285">
        <v>159</v>
      </c>
      <c r="R2285">
        <v>123</v>
      </c>
      <c r="S2285">
        <v>3082</v>
      </c>
      <c r="T2285">
        <v>3120</v>
      </c>
      <c r="U2285">
        <v>134767</v>
      </c>
      <c r="V2285">
        <v>138910</v>
      </c>
      <c r="W2285">
        <v>22385</v>
      </c>
      <c r="X2285">
        <v>21355</v>
      </c>
    </row>
    <row r="2286" spans="1:24" hidden="1" x14ac:dyDescent="0.25">
      <c r="A2286" s="74" t="str">
        <f t="shared" si="35"/>
        <v>42081</v>
      </c>
      <c r="B2286">
        <v>42</v>
      </c>
      <c r="C2286">
        <v>81</v>
      </c>
      <c r="D2286" t="s">
        <v>1518</v>
      </c>
      <c r="E2286" t="s">
        <v>1539</v>
      </c>
      <c r="F2286">
        <v>113299</v>
      </c>
      <c r="G2286">
        <v>55496</v>
      </c>
      <c r="H2286">
        <v>57803</v>
      </c>
      <c r="I2286">
        <v>51200</v>
      </c>
      <c r="J2286">
        <v>53005</v>
      </c>
      <c r="K2286">
        <v>2528</v>
      </c>
      <c r="L2286">
        <v>2925</v>
      </c>
      <c r="M2286">
        <v>157</v>
      </c>
      <c r="N2286">
        <v>169</v>
      </c>
      <c r="O2286">
        <v>363</v>
      </c>
      <c r="P2286">
        <v>399</v>
      </c>
      <c r="Q2286">
        <v>16</v>
      </c>
      <c r="R2286">
        <v>19</v>
      </c>
      <c r="S2286">
        <v>1232</v>
      </c>
      <c r="T2286">
        <v>1286</v>
      </c>
      <c r="U2286">
        <v>54291</v>
      </c>
      <c r="V2286">
        <v>56572</v>
      </c>
      <c r="W2286">
        <v>1205</v>
      </c>
      <c r="X2286">
        <v>1231</v>
      </c>
    </row>
    <row r="2287" spans="1:24" hidden="1" x14ac:dyDescent="0.25">
      <c r="A2287" s="74" t="str">
        <f t="shared" si="35"/>
        <v>42083</v>
      </c>
      <c r="B2287">
        <v>42</v>
      </c>
      <c r="C2287">
        <v>83</v>
      </c>
      <c r="D2287" t="s">
        <v>1518</v>
      </c>
      <c r="E2287" t="s">
        <v>1540</v>
      </c>
      <c r="F2287">
        <v>40625</v>
      </c>
      <c r="G2287">
        <v>20854</v>
      </c>
      <c r="H2287">
        <v>19771</v>
      </c>
      <c r="I2287">
        <v>19499</v>
      </c>
      <c r="J2287">
        <v>19206</v>
      </c>
      <c r="K2287">
        <v>891</v>
      </c>
      <c r="L2287">
        <v>135</v>
      </c>
      <c r="M2287">
        <v>79</v>
      </c>
      <c r="N2287">
        <v>55</v>
      </c>
      <c r="O2287">
        <v>132</v>
      </c>
      <c r="P2287">
        <v>112</v>
      </c>
      <c r="Q2287">
        <v>1</v>
      </c>
      <c r="R2287">
        <v>1</v>
      </c>
      <c r="S2287">
        <v>252</v>
      </c>
      <c r="T2287">
        <v>262</v>
      </c>
      <c r="U2287">
        <v>20239</v>
      </c>
      <c r="V2287">
        <v>19511</v>
      </c>
      <c r="W2287">
        <v>615</v>
      </c>
      <c r="X2287">
        <v>260</v>
      </c>
    </row>
    <row r="2288" spans="1:24" hidden="1" x14ac:dyDescent="0.25">
      <c r="A2288" s="74" t="str">
        <f t="shared" si="35"/>
        <v>42085</v>
      </c>
      <c r="B2288">
        <v>42</v>
      </c>
      <c r="C2288">
        <v>85</v>
      </c>
      <c r="D2288" t="s">
        <v>1518</v>
      </c>
      <c r="E2288" t="s">
        <v>649</v>
      </c>
      <c r="F2288">
        <v>109424</v>
      </c>
      <c r="G2288">
        <v>54108</v>
      </c>
      <c r="H2288">
        <v>55316</v>
      </c>
      <c r="I2288">
        <v>49099</v>
      </c>
      <c r="J2288">
        <v>50786</v>
      </c>
      <c r="K2288">
        <v>3521</v>
      </c>
      <c r="L2288">
        <v>2887</v>
      </c>
      <c r="M2288">
        <v>121</v>
      </c>
      <c r="N2288">
        <v>126</v>
      </c>
      <c r="O2288">
        <v>354</v>
      </c>
      <c r="P2288">
        <v>433</v>
      </c>
      <c r="Q2288">
        <v>11</v>
      </c>
      <c r="R2288">
        <v>18</v>
      </c>
      <c r="S2288">
        <v>1002</v>
      </c>
      <c r="T2288">
        <v>1066</v>
      </c>
      <c r="U2288">
        <v>53101</v>
      </c>
      <c r="V2288">
        <v>54564</v>
      </c>
      <c r="W2288">
        <v>1007</v>
      </c>
      <c r="X2288">
        <v>752</v>
      </c>
    </row>
    <row r="2289" spans="1:24" hidden="1" x14ac:dyDescent="0.25">
      <c r="A2289" s="74" t="str">
        <f t="shared" si="35"/>
        <v>42087</v>
      </c>
      <c r="B2289">
        <v>42</v>
      </c>
      <c r="C2289">
        <v>87</v>
      </c>
      <c r="D2289" t="s">
        <v>1518</v>
      </c>
      <c r="E2289" t="s">
        <v>1541</v>
      </c>
      <c r="F2289">
        <v>46138</v>
      </c>
      <c r="G2289">
        <v>22528</v>
      </c>
      <c r="H2289">
        <v>23610</v>
      </c>
      <c r="I2289">
        <v>21813</v>
      </c>
      <c r="J2289">
        <v>22950</v>
      </c>
      <c r="K2289">
        <v>257</v>
      </c>
      <c r="L2289">
        <v>180</v>
      </c>
      <c r="M2289">
        <v>43</v>
      </c>
      <c r="N2289">
        <v>36</v>
      </c>
      <c r="O2289">
        <v>140</v>
      </c>
      <c r="P2289">
        <v>164</v>
      </c>
      <c r="Q2289">
        <v>7</v>
      </c>
      <c r="R2289">
        <v>11</v>
      </c>
      <c r="S2289">
        <v>268</v>
      </c>
      <c r="T2289">
        <v>269</v>
      </c>
      <c r="U2289">
        <v>22139</v>
      </c>
      <c r="V2289">
        <v>23221</v>
      </c>
      <c r="W2289">
        <v>389</v>
      </c>
      <c r="X2289">
        <v>389</v>
      </c>
    </row>
    <row r="2290" spans="1:24" hidden="1" x14ac:dyDescent="0.25">
      <c r="A2290" s="74" t="str">
        <f t="shared" si="35"/>
        <v>42089</v>
      </c>
      <c r="B2290">
        <v>42</v>
      </c>
      <c r="C2290">
        <v>89</v>
      </c>
      <c r="D2290" t="s">
        <v>1518</v>
      </c>
      <c r="E2290" t="s">
        <v>179</v>
      </c>
      <c r="F2290">
        <v>170271</v>
      </c>
      <c r="G2290">
        <v>84490</v>
      </c>
      <c r="H2290">
        <v>85781</v>
      </c>
      <c r="I2290">
        <v>65470</v>
      </c>
      <c r="J2290">
        <v>66318</v>
      </c>
      <c r="K2290">
        <v>13858</v>
      </c>
      <c r="L2290">
        <v>14052</v>
      </c>
      <c r="M2290">
        <v>483</v>
      </c>
      <c r="N2290">
        <v>539</v>
      </c>
      <c r="O2290">
        <v>2135</v>
      </c>
      <c r="P2290">
        <v>2382</v>
      </c>
      <c r="Q2290">
        <v>109</v>
      </c>
      <c r="R2290">
        <v>116</v>
      </c>
      <c r="S2290">
        <v>2435</v>
      </c>
      <c r="T2290">
        <v>2374</v>
      </c>
      <c r="U2290">
        <v>70066</v>
      </c>
      <c r="V2290">
        <v>71339</v>
      </c>
      <c r="W2290">
        <v>14424</v>
      </c>
      <c r="X2290">
        <v>14442</v>
      </c>
    </row>
    <row r="2291" spans="1:24" hidden="1" x14ac:dyDescent="0.25">
      <c r="A2291" s="74" t="str">
        <f t="shared" si="35"/>
        <v>42091</v>
      </c>
      <c r="B2291">
        <v>42</v>
      </c>
      <c r="C2291">
        <v>91</v>
      </c>
      <c r="D2291" t="s">
        <v>1518</v>
      </c>
      <c r="E2291" t="s">
        <v>180</v>
      </c>
      <c r="F2291">
        <v>830915</v>
      </c>
      <c r="G2291">
        <v>404000</v>
      </c>
      <c r="H2291">
        <v>426915</v>
      </c>
      <c r="I2291">
        <v>320936</v>
      </c>
      <c r="J2291">
        <v>338414</v>
      </c>
      <c r="K2291">
        <v>40319</v>
      </c>
      <c r="L2291">
        <v>42685</v>
      </c>
      <c r="M2291">
        <v>995</v>
      </c>
      <c r="N2291">
        <v>982</v>
      </c>
      <c r="O2291">
        <v>32440</v>
      </c>
      <c r="P2291">
        <v>34846</v>
      </c>
      <c r="Q2291">
        <v>272</v>
      </c>
      <c r="R2291">
        <v>247</v>
      </c>
      <c r="S2291">
        <v>9038</v>
      </c>
      <c r="T2291">
        <v>9741</v>
      </c>
      <c r="U2291">
        <v>380855</v>
      </c>
      <c r="V2291">
        <v>404898</v>
      </c>
      <c r="W2291">
        <v>23145</v>
      </c>
      <c r="X2291">
        <v>22017</v>
      </c>
    </row>
    <row r="2292" spans="1:24" hidden="1" x14ac:dyDescent="0.25">
      <c r="A2292" s="74" t="str">
        <f t="shared" si="35"/>
        <v>42093</v>
      </c>
      <c r="B2292">
        <v>42</v>
      </c>
      <c r="C2292">
        <v>93</v>
      </c>
      <c r="D2292" t="s">
        <v>1518</v>
      </c>
      <c r="E2292" t="s">
        <v>1542</v>
      </c>
      <c r="F2292">
        <v>18230</v>
      </c>
      <c r="G2292">
        <v>8834</v>
      </c>
      <c r="H2292">
        <v>9396</v>
      </c>
      <c r="I2292">
        <v>8161</v>
      </c>
      <c r="J2292">
        <v>8834</v>
      </c>
      <c r="K2292">
        <v>218</v>
      </c>
      <c r="L2292">
        <v>118</v>
      </c>
      <c r="M2292">
        <v>22</v>
      </c>
      <c r="N2292">
        <v>16</v>
      </c>
      <c r="O2292">
        <v>304</v>
      </c>
      <c r="P2292">
        <v>322</v>
      </c>
      <c r="Q2292">
        <v>3</v>
      </c>
      <c r="R2292">
        <v>3</v>
      </c>
      <c r="S2292">
        <v>126</v>
      </c>
      <c r="T2292">
        <v>103</v>
      </c>
      <c r="U2292">
        <v>8577</v>
      </c>
      <c r="V2292">
        <v>9126</v>
      </c>
      <c r="W2292">
        <v>257</v>
      </c>
      <c r="X2292">
        <v>270</v>
      </c>
    </row>
    <row r="2293" spans="1:24" hidden="1" x14ac:dyDescent="0.25">
      <c r="A2293" s="74" t="str">
        <f t="shared" si="35"/>
        <v>42095</v>
      </c>
      <c r="B2293">
        <v>42</v>
      </c>
      <c r="C2293">
        <v>95</v>
      </c>
      <c r="D2293" t="s">
        <v>1518</v>
      </c>
      <c r="E2293" t="s">
        <v>1388</v>
      </c>
      <c r="F2293">
        <v>305285</v>
      </c>
      <c r="G2293">
        <v>150230</v>
      </c>
      <c r="H2293">
        <v>155055</v>
      </c>
      <c r="I2293">
        <v>130126</v>
      </c>
      <c r="J2293">
        <v>134982</v>
      </c>
      <c r="K2293">
        <v>11070</v>
      </c>
      <c r="L2293">
        <v>10882</v>
      </c>
      <c r="M2293">
        <v>659</v>
      </c>
      <c r="N2293">
        <v>638</v>
      </c>
      <c r="O2293">
        <v>4659</v>
      </c>
      <c r="P2293">
        <v>4669</v>
      </c>
      <c r="Q2293">
        <v>175</v>
      </c>
      <c r="R2293">
        <v>159</v>
      </c>
      <c r="S2293">
        <v>3541</v>
      </c>
      <c r="T2293">
        <v>3725</v>
      </c>
      <c r="U2293">
        <v>128665</v>
      </c>
      <c r="V2293">
        <v>133420</v>
      </c>
      <c r="W2293">
        <v>21565</v>
      </c>
      <c r="X2293">
        <v>21635</v>
      </c>
    </row>
    <row r="2294" spans="1:24" hidden="1" x14ac:dyDescent="0.25">
      <c r="A2294" s="74" t="str">
        <f t="shared" si="35"/>
        <v>42097</v>
      </c>
      <c r="B2294">
        <v>42</v>
      </c>
      <c r="C2294">
        <v>97</v>
      </c>
      <c r="D2294" t="s">
        <v>1518</v>
      </c>
      <c r="E2294" t="s">
        <v>1543</v>
      </c>
      <c r="F2294">
        <v>90843</v>
      </c>
      <c r="G2294">
        <v>45662</v>
      </c>
      <c r="H2294">
        <v>45181</v>
      </c>
      <c r="I2294">
        <v>42612</v>
      </c>
      <c r="J2294">
        <v>43497</v>
      </c>
      <c r="K2294">
        <v>2049</v>
      </c>
      <c r="L2294">
        <v>702</v>
      </c>
      <c r="M2294">
        <v>142</v>
      </c>
      <c r="N2294">
        <v>115</v>
      </c>
      <c r="O2294">
        <v>192</v>
      </c>
      <c r="P2294">
        <v>238</v>
      </c>
      <c r="Q2294">
        <v>17</v>
      </c>
      <c r="R2294">
        <v>18</v>
      </c>
      <c r="S2294">
        <v>650</v>
      </c>
      <c r="T2294">
        <v>611</v>
      </c>
      <c r="U2294">
        <v>43770</v>
      </c>
      <c r="V2294">
        <v>43493</v>
      </c>
      <c r="W2294">
        <v>1892</v>
      </c>
      <c r="X2294">
        <v>1688</v>
      </c>
    </row>
    <row r="2295" spans="1:24" hidden="1" x14ac:dyDescent="0.25">
      <c r="A2295" s="74" t="str">
        <f t="shared" si="35"/>
        <v>42099</v>
      </c>
      <c r="B2295">
        <v>42</v>
      </c>
      <c r="C2295">
        <v>99</v>
      </c>
      <c r="D2295" t="s">
        <v>1518</v>
      </c>
      <c r="E2295" t="s">
        <v>182</v>
      </c>
      <c r="F2295">
        <v>46272</v>
      </c>
      <c r="G2295">
        <v>23391</v>
      </c>
      <c r="H2295">
        <v>22881</v>
      </c>
      <c r="I2295">
        <v>22539</v>
      </c>
      <c r="J2295">
        <v>22227</v>
      </c>
      <c r="K2295">
        <v>362</v>
      </c>
      <c r="L2295">
        <v>174</v>
      </c>
      <c r="M2295">
        <v>68</v>
      </c>
      <c r="N2295">
        <v>78</v>
      </c>
      <c r="O2295">
        <v>102</v>
      </c>
      <c r="P2295">
        <v>123</v>
      </c>
      <c r="Q2295">
        <v>10</v>
      </c>
      <c r="R2295">
        <v>14</v>
      </c>
      <c r="S2295">
        <v>310</v>
      </c>
      <c r="T2295">
        <v>265</v>
      </c>
      <c r="U2295">
        <v>22845</v>
      </c>
      <c r="V2295">
        <v>22367</v>
      </c>
      <c r="W2295">
        <v>546</v>
      </c>
      <c r="X2295">
        <v>514</v>
      </c>
    </row>
    <row r="2296" spans="1:24" hidden="1" x14ac:dyDescent="0.25">
      <c r="A2296" s="74" t="str">
        <f t="shared" si="35"/>
        <v>42101</v>
      </c>
      <c r="B2296">
        <v>42</v>
      </c>
      <c r="C2296">
        <v>101</v>
      </c>
      <c r="D2296" t="s">
        <v>1518</v>
      </c>
      <c r="E2296" t="s">
        <v>1544</v>
      </c>
      <c r="F2296">
        <v>1584064</v>
      </c>
      <c r="G2296">
        <v>749539</v>
      </c>
      <c r="H2296">
        <v>834525</v>
      </c>
      <c r="I2296">
        <v>347559</v>
      </c>
      <c r="J2296">
        <v>362779</v>
      </c>
      <c r="K2296">
        <v>314849</v>
      </c>
      <c r="L2296">
        <v>375051</v>
      </c>
      <c r="M2296">
        <v>6576</v>
      </c>
      <c r="N2296">
        <v>7110</v>
      </c>
      <c r="O2296">
        <v>58746</v>
      </c>
      <c r="P2296">
        <v>65132</v>
      </c>
      <c r="Q2296">
        <v>1166</v>
      </c>
      <c r="R2296">
        <v>1281</v>
      </c>
      <c r="S2296">
        <v>20643</v>
      </c>
      <c r="T2296">
        <v>23172</v>
      </c>
      <c r="U2296">
        <v>630080</v>
      </c>
      <c r="V2296">
        <v>712559</v>
      </c>
      <c r="W2296">
        <v>119459</v>
      </c>
      <c r="X2296">
        <v>121966</v>
      </c>
    </row>
    <row r="2297" spans="1:24" hidden="1" x14ac:dyDescent="0.25">
      <c r="A2297" s="74" t="str">
        <f t="shared" si="35"/>
        <v>42103</v>
      </c>
      <c r="B2297">
        <v>42</v>
      </c>
      <c r="C2297">
        <v>103</v>
      </c>
      <c r="D2297" t="s">
        <v>1518</v>
      </c>
      <c r="E2297" t="s">
        <v>184</v>
      </c>
      <c r="F2297">
        <v>55809</v>
      </c>
      <c r="G2297">
        <v>28314</v>
      </c>
      <c r="H2297">
        <v>27495</v>
      </c>
      <c r="I2297">
        <v>25326</v>
      </c>
      <c r="J2297">
        <v>24544</v>
      </c>
      <c r="K2297">
        <v>1894</v>
      </c>
      <c r="L2297">
        <v>1714</v>
      </c>
      <c r="M2297">
        <v>160</v>
      </c>
      <c r="N2297">
        <v>140</v>
      </c>
      <c r="O2297">
        <v>344</v>
      </c>
      <c r="P2297">
        <v>549</v>
      </c>
      <c r="Q2297">
        <v>7</v>
      </c>
      <c r="R2297">
        <v>14</v>
      </c>
      <c r="S2297">
        <v>583</v>
      </c>
      <c r="T2297">
        <v>534</v>
      </c>
      <c r="U2297">
        <v>25048</v>
      </c>
      <c r="V2297">
        <v>24298</v>
      </c>
      <c r="W2297">
        <v>3266</v>
      </c>
      <c r="X2297">
        <v>3197</v>
      </c>
    </row>
    <row r="2298" spans="1:24" hidden="1" x14ac:dyDescent="0.25">
      <c r="A2298" s="74" t="str">
        <f t="shared" si="35"/>
        <v>42105</v>
      </c>
      <c r="B2298">
        <v>42</v>
      </c>
      <c r="C2298">
        <v>105</v>
      </c>
      <c r="D2298" t="s">
        <v>1518</v>
      </c>
      <c r="E2298" t="s">
        <v>1545</v>
      </c>
      <c r="F2298">
        <v>16526</v>
      </c>
      <c r="G2298">
        <v>8244</v>
      </c>
      <c r="H2298">
        <v>8282</v>
      </c>
      <c r="I2298">
        <v>8019</v>
      </c>
      <c r="J2298">
        <v>8085</v>
      </c>
      <c r="K2298">
        <v>77</v>
      </c>
      <c r="L2298">
        <v>46</v>
      </c>
      <c r="M2298">
        <v>41</v>
      </c>
      <c r="N2298">
        <v>30</v>
      </c>
      <c r="O2298">
        <v>21</v>
      </c>
      <c r="P2298">
        <v>45</v>
      </c>
      <c r="Q2298">
        <v>1</v>
      </c>
      <c r="R2298">
        <v>0</v>
      </c>
      <c r="S2298">
        <v>85</v>
      </c>
      <c r="T2298">
        <v>76</v>
      </c>
      <c r="U2298">
        <v>8124</v>
      </c>
      <c r="V2298">
        <v>8158</v>
      </c>
      <c r="W2298">
        <v>120</v>
      </c>
      <c r="X2298">
        <v>124</v>
      </c>
    </row>
    <row r="2299" spans="1:24" hidden="1" x14ac:dyDescent="0.25">
      <c r="A2299" s="74" t="str">
        <f t="shared" si="35"/>
        <v>42107</v>
      </c>
      <c r="B2299">
        <v>42</v>
      </c>
      <c r="C2299">
        <v>107</v>
      </c>
      <c r="D2299" t="s">
        <v>1518</v>
      </c>
      <c r="E2299" t="s">
        <v>1546</v>
      </c>
      <c r="F2299">
        <v>141359</v>
      </c>
      <c r="G2299">
        <v>72432</v>
      </c>
      <c r="H2299">
        <v>68927</v>
      </c>
      <c r="I2299">
        <v>66785</v>
      </c>
      <c r="J2299">
        <v>66180</v>
      </c>
      <c r="K2299">
        <v>3948</v>
      </c>
      <c r="L2299">
        <v>1197</v>
      </c>
      <c r="M2299">
        <v>298</v>
      </c>
      <c r="N2299">
        <v>233</v>
      </c>
      <c r="O2299">
        <v>387</v>
      </c>
      <c r="P2299">
        <v>470</v>
      </c>
      <c r="Q2299">
        <v>37</v>
      </c>
      <c r="R2299">
        <v>32</v>
      </c>
      <c r="S2299">
        <v>977</v>
      </c>
      <c r="T2299">
        <v>815</v>
      </c>
      <c r="U2299">
        <v>68207</v>
      </c>
      <c r="V2299">
        <v>65803</v>
      </c>
      <c r="W2299">
        <v>4225</v>
      </c>
      <c r="X2299">
        <v>3124</v>
      </c>
    </row>
    <row r="2300" spans="1:24" hidden="1" x14ac:dyDescent="0.25">
      <c r="A2300" s="74" t="str">
        <f t="shared" si="35"/>
        <v>42109</v>
      </c>
      <c r="B2300">
        <v>42</v>
      </c>
      <c r="C2300">
        <v>109</v>
      </c>
      <c r="D2300" t="s">
        <v>1518</v>
      </c>
      <c r="E2300" t="s">
        <v>1547</v>
      </c>
      <c r="F2300">
        <v>40372</v>
      </c>
      <c r="G2300">
        <v>20026</v>
      </c>
      <c r="H2300">
        <v>20346</v>
      </c>
      <c r="I2300">
        <v>19312</v>
      </c>
      <c r="J2300">
        <v>19672</v>
      </c>
      <c r="K2300">
        <v>318</v>
      </c>
      <c r="L2300">
        <v>252</v>
      </c>
      <c r="M2300">
        <v>36</v>
      </c>
      <c r="N2300">
        <v>28</v>
      </c>
      <c r="O2300">
        <v>124</v>
      </c>
      <c r="P2300">
        <v>172</v>
      </c>
      <c r="Q2300">
        <v>23</v>
      </c>
      <c r="R2300">
        <v>7</v>
      </c>
      <c r="S2300">
        <v>213</v>
      </c>
      <c r="T2300">
        <v>215</v>
      </c>
      <c r="U2300">
        <v>19557</v>
      </c>
      <c r="V2300">
        <v>19922</v>
      </c>
      <c r="W2300">
        <v>469</v>
      </c>
      <c r="X2300">
        <v>424</v>
      </c>
    </row>
    <row r="2301" spans="1:24" hidden="1" x14ac:dyDescent="0.25">
      <c r="A2301" s="74" t="str">
        <f t="shared" si="35"/>
        <v>42111</v>
      </c>
      <c r="B2301">
        <v>42</v>
      </c>
      <c r="C2301">
        <v>111</v>
      </c>
      <c r="D2301" t="s">
        <v>1518</v>
      </c>
      <c r="E2301" t="s">
        <v>948</v>
      </c>
      <c r="F2301">
        <v>73447</v>
      </c>
      <c r="G2301">
        <v>38411</v>
      </c>
      <c r="H2301">
        <v>35036</v>
      </c>
      <c r="I2301">
        <v>35695</v>
      </c>
      <c r="J2301">
        <v>34350</v>
      </c>
      <c r="K2301">
        <v>2169</v>
      </c>
      <c r="L2301">
        <v>109</v>
      </c>
      <c r="M2301">
        <v>71</v>
      </c>
      <c r="N2301">
        <v>66</v>
      </c>
      <c r="O2301">
        <v>180</v>
      </c>
      <c r="P2301">
        <v>206</v>
      </c>
      <c r="Q2301">
        <v>7</v>
      </c>
      <c r="R2301">
        <v>18</v>
      </c>
      <c r="S2301">
        <v>289</v>
      </c>
      <c r="T2301">
        <v>287</v>
      </c>
      <c r="U2301">
        <v>37619</v>
      </c>
      <c r="V2301">
        <v>34680</v>
      </c>
      <c r="W2301">
        <v>792</v>
      </c>
      <c r="X2301">
        <v>356</v>
      </c>
    </row>
    <row r="2302" spans="1:24" hidden="1" x14ac:dyDescent="0.25">
      <c r="A2302" s="74" t="str">
        <f t="shared" si="35"/>
        <v>42113</v>
      </c>
      <c r="B2302">
        <v>42</v>
      </c>
      <c r="C2302">
        <v>113</v>
      </c>
      <c r="D2302" t="s">
        <v>1518</v>
      </c>
      <c r="E2302" t="s">
        <v>699</v>
      </c>
      <c r="F2302">
        <v>6066</v>
      </c>
      <c r="G2302">
        <v>3170</v>
      </c>
      <c r="H2302">
        <v>2896</v>
      </c>
      <c r="I2302">
        <v>2927</v>
      </c>
      <c r="J2302">
        <v>2784</v>
      </c>
      <c r="K2302">
        <v>187</v>
      </c>
      <c r="L2302">
        <v>47</v>
      </c>
      <c r="M2302">
        <v>19</v>
      </c>
      <c r="N2302">
        <v>16</v>
      </c>
      <c r="O2302">
        <v>10</v>
      </c>
      <c r="P2302">
        <v>14</v>
      </c>
      <c r="Q2302">
        <v>0</v>
      </c>
      <c r="R2302">
        <v>0</v>
      </c>
      <c r="S2302">
        <v>27</v>
      </c>
      <c r="T2302">
        <v>35</v>
      </c>
      <c r="U2302">
        <v>3090</v>
      </c>
      <c r="V2302">
        <v>2865</v>
      </c>
      <c r="W2302">
        <v>80</v>
      </c>
      <c r="X2302">
        <v>31</v>
      </c>
    </row>
    <row r="2303" spans="1:24" hidden="1" x14ac:dyDescent="0.25">
      <c r="A2303" s="74" t="str">
        <f t="shared" si="35"/>
        <v>42115</v>
      </c>
      <c r="B2303">
        <v>42</v>
      </c>
      <c r="C2303">
        <v>115</v>
      </c>
      <c r="D2303" t="s">
        <v>1518</v>
      </c>
      <c r="E2303" t="s">
        <v>1548</v>
      </c>
      <c r="F2303">
        <v>40328</v>
      </c>
      <c r="G2303">
        <v>20245</v>
      </c>
      <c r="H2303">
        <v>20083</v>
      </c>
      <c r="I2303">
        <v>19759</v>
      </c>
      <c r="J2303">
        <v>19584</v>
      </c>
      <c r="K2303">
        <v>146</v>
      </c>
      <c r="L2303">
        <v>136</v>
      </c>
      <c r="M2303">
        <v>50</v>
      </c>
      <c r="N2303">
        <v>41</v>
      </c>
      <c r="O2303">
        <v>72</v>
      </c>
      <c r="P2303">
        <v>76</v>
      </c>
      <c r="Q2303">
        <v>8</v>
      </c>
      <c r="R2303">
        <v>18</v>
      </c>
      <c r="S2303">
        <v>210</v>
      </c>
      <c r="T2303">
        <v>228</v>
      </c>
      <c r="U2303">
        <v>19873</v>
      </c>
      <c r="V2303">
        <v>19740</v>
      </c>
      <c r="W2303">
        <v>372</v>
      </c>
      <c r="X2303">
        <v>343</v>
      </c>
    </row>
    <row r="2304" spans="1:24" hidden="1" x14ac:dyDescent="0.25">
      <c r="A2304" s="74" t="str">
        <f t="shared" si="35"/>
        <v>42117</v>
      </c>
      <c r="B2304">
        <v>42</v>
      </c>
      <c r="C2304">
        <v>117</v>
      </c>
      <c r="D2304" t="s">
        <v>1518</v>
      </c>
      <c r="E2304" t="s">
        <v>1339</v>
      </c>
      <c r="F2304">
        <v>40591</v>
      </c>
      <c r="G2304">
        <v>20147</v>
      </c>
      <c r="H2304">
        <v>20444</v>
      </c>
      <c r="I2304">
        <v>19595</v>
      </c>
      <c r="J2304">
        <v>19852</v>
      </c>
      <c r="K2304">
        <v>155</v>
      </c>
      <c r="L2304">
        <v>154</v>
      </c>
      <c r="M2304">
        <v>60</v>
      </c>
      <c r="N2304">
        <v>55</v>
      </c>
      <c r="O2304">
        <v>76</v>
      </c>
      <c r="P2304">
        <v>150</v>
      </c>
      <c r="Q2304">
        <v>5</v>
      </c>
      <c r="R2304">
        <v>3</v>
      </c>
      <c r="S2304">
        <v>256</v>
      </c>
      <c r="T2304">
        <v>230</v>
      </c>
      <c r="U2304">
        <v>19884</v>
      </c>
      <c r="V2304">
        <v>20183</v>
      </c>
      <c r="W2304">
        <v>263</v>
      </c>
      <c r="X2304">
        <v>261</v>
      </c>
    </row>
    <row r="2305" spans="1:24" hidden="1" x14ac:dyDescent="0.25">
      <c r="A2305" s="74" t="str">
        <f t="shared" si="35"/>
        <v>42119</v>
      </c>
      <c r="B2305">
        <v>42</v>
      </c>
      <c r="C2305">
        <v>119</v>
      </c>
      <c r="D2305" t="s">
        <v>1518</v>
      </c>
      <c r="E2305" t="s">
        <v>72</v>
      </c>
      <c r="F2305">
        <v>44923</v>
      </c>
      <c r="G2305">
        <v>24536</v>
      </c>
      <c r="H2305">
        <v>20387</v>
      </c>
      <c r="I2305">
        <v>20542</v>
      </c>
      <c r="J2305">
        <v>19298</v>
      </c>
      <c r="K2305">
        <v>3003</v>
      </c>
      <c r="L2305">
        <v>366</v>
      </c>
      <c r="M2305">
        <v>195</v>
      </c>
      <c r="N2305">
        <v>60</v>
      </c>
      <c r="O2305">
        <v>401</v>
      </c>
      <c r="P2305">
        <v>372</v>
      </c>
      <c r="Q2305">
        <v>23</v>
      </c>
      <c r="R2305">
        <v>9</v>
      </c>
      <c r="S2305">
        <v>372</v>
      </c>
      <c r="T2305">
        <v>282</v>
      </c>
      <c r="U2305">
        <v>22373</v>
      </c>
      <c r="V2305">
        <v>19832</v>
      </c>
      <c r="W2305">
        <v>2163</v>
      </c>
      <c r="X2305">
        <v>555</v>
      </c>
    </row>
    <row r="2306" spans="1:24" hidden="1" x14ac:dyDescent="0.25">
      <c r="A2306" s="74" t="str">
        <f t="shared" ref="A2306:A2369" si="36">TEXT(B2306*1000+C2306,"00000")</f>
        <v>42121</v>
      </c>
      <c r="B2306">
        <v>42</v>
      </c>
      <c r="C2306">
        <v>121</v>
      </c>
      <c r="D2306" t="s">
        <v>1518</v>
      </c>
      <c r="E2306" t="s">
        <v>1549</v>
      </c>
      <c r="F2306">
        <v>50668</v>
      </c>
      <c r="G2306">
        <v>25079</v>
      </c>
      <c r="H2306">
        <v>25589</v>
      </c>
      <c r="I2306">
        <v>24173</v>
      </c>
      <c r="J2306">
        <v>24876</v>
      </c>
      <c r="K2306">
        <v>396</v>
      </c>
      <c r="L2306">
        <v>185</v>
      </c>
      <c r="M2306">
        <v>59</v>
      </c>
      <c r="N2306">
        <v>53</v>
      </c>
      <c r="O2306">
        <v>95</v>
      </c>
      <c r="P2306">
        <v>144</v>
      </c>
      <c r="Q2306">
        <v>10</v>
      </c>
      <c r="R2306">
        <v>14</v>
      </c>
      <c r="S2306">
        <v>346</v>
      </c>
      <c r="T2306">
        <v>317</v>
      </c>
      <c r="U2306">
        <v>24772</v>
      </c>
      <c r="V2306">
        <v>25337</v>
      </c>
      <c r="W2306">
        <v>307</v>
      </c>
      <c r="X2306">
        <v>252</v>
      </c>
    </row>
    <row r="2307" spans="1:24" hidden="1" x14ac:dyDescent="0.25">
      <c r="A2307" s="74" t="str">
        <f t="shared" si="36"/>
        <v>42123</v>
      </c>
      <c r="B2307">
        <v>42</v>
      </c>
      <c r="C2307">
        <v>123</v>
      </c>
      <c r="D2307" t="s">
        <v>1518</v>
      </c>
      <c r="E2307" t="s">
        <v>568</v>
      </c>
      <c r="F2307">
        <v>39191</v>
      </c>
      <c r="G2307">
        <v>19617</v>
      </c>
      <c r="H2307">
        <v>19574</v>
      </c>
      <c r="I2307">
        <v>19140</v>
      </c>
      <c r="J2307">
        <v>19107</v>
      </c>
      <c r="K2307">
        <v>134</v>
      </c>
      <c r="L2307">
        <v>87</v>
      </c>
      <c r="M2307">
        <v>65</v>
      </c>
      <c r="N2307">
        <v>72</v>
      </c>
      <c r="O2307">
        <v>72</v>
      </c>
      <c r="P2307">
        <v>113</v>
      </c>
      <c r="Q2307">
        <v>12</v>
      </c>
      <c r="R2307">
        <v>10</v>
      </c>
      <c r="S2307">
        <v>194</v>
      </c>
      <c r="T2307">
        <v>185</v>
      </c>
      <c r="U2307">
        <v>19383</v>
      </c>
      <c r="V2307">
        <v>19358</v>
      </c>
      <c r="W2307">
        <v>234</v>
      </c>
      <c r="X2307">
        <v>216</v>
      </c>
    </row>
    <row r="2308" spans="1:24" hidden="1" x14ac:dyDescent="0.25">
      <c r="A2308" s="74" t="str">
        <f t="shared" si="36"/>
        <v>42125</v>
      </c>
      <c r="B2308">
        <v>42</v>
      </c>
      <c r="C2308">
        <v>125</v>
      </c>
      <c r="D2308" t="s">
        <v>1518</v>
      </c>
      <c r="E2308" t="s">
        <v>75</v>
      </c>
      <c r="F2308">
        <v>206865</v>
      </c>
      <c r="G2308">
        <v>101770</v>
      </c>
      <c r="H2308">
        <v>105095</v>
      </c>
      <c r="I2308">
        <v>94738</v>
      </c>
      <c r="J2308">
        <v>98354</v>
      </c>
      <c r="K2308">
        <v>3657</v>
      </c>
      <c r="L2308">
        <v>3233</v>
      </c>
      <c r="M2308">
        <v>246</v>
      </c>
      <c r="N2308">
        <v>189</v>
      </c>
      <c r="O2308">
        <v>1141</v>
      </c>
      <c r="P2308">
        <v>1282</v>
      </c>
      <c r="Q2308">
        <v>27</v>
      </c>
      <c r="R2308">
        <v>32</v>
      </c>
      <c r="S2308">
        <v>1961</v>
      </c>
      <c r="T2308">
        <v>2005</v>
      </c>
      <c r="U2308">
        <v>99734</v>
      </c>
      <c r="V2308">
        <v>103375</v>
      </c>
      <c r="W2308">
        <v>2036</v>
      </c>
      <c r="X2308">
        <v>1720</v>
      </c>
    </row>
    <row r="2309" spans="1:24" hidden="1" x14ac:dyDescent="0.25">
      <c r="A2309" s="74" t="str">
        <f t="shared" si="36"/>
        <v>42127</v>
      </c>
      <c r="B2309">
        <v>42</v>
      </c>
      <c r="C2309">
        <v>127</v>
      </c>
      <c r="D2309" t="s">
        <v>1518</v>
      </c>
      <c r="E2309" t="s">
        <v>569</v>
      </c>
      <c r="F2309">
        <v>51361</v>
      </c>
      <c r="G2309">
        <v>27280</v>
      </c>
      <c r="H2309">
        <v>24081</v>
      </c>
      <c r="I2309">
        <v>25053</v>
      </c>
      <c r="J2309">
        <v>23246</v>
      </c>
      <c r="K2309">
        <v>1632</v>
      </c>
      <c r="L2309">
        <v>261</v>
      </c>
      <c r="M2309">
        <v>112</v>
      </c>
      <c r="N2309">
        <v>61</v>
      </c>
      <c r="O2309">
        <v>167</v>
      </c>
      <c r="P2309">
        <v>205</v>
      </c>
      <c r="Q2309">
        <v>13</v>
      </c>
      <c r="R2309">
        <v>10</v>
      </c>
      <c r="S2309">
        <v>303</v>
      </c>
      <c r="T2309">
        <v>298</v>
      </c>
      <c r="U2309">
        <v>25769</v>
      </c>
      <c r="V2309">
        <v>23098</v>
      </c>
      <c r="W2309">
        <v>1511</v>
      </c>
      <c r="X2309">
        <v>983</v>
      </c>
    </row>
    <row r="2310" spans="1:24" hidden="1" x14ac:dyDescent="0.25">
      <c r="A2310" s="74" t="str">
        <f t="shared" si="36"/>
        <v>42129</v>
      </c>
      <c r="B2310">
        <v>42</v>
      </c>
      <c r="C2310">
        <v>129</v>
      </c>
      <c r="D2310" t="s">
        <v>1518</v>
      </c>
      <c r="E2310" t="s">
        <v>1550</v>
      </c>
      <c r="F2310">
        <v>348899</v>
      </c>
      <c r="G2310">
        <v>170779</v>
      </c>
      <c r="H2310">
        <v>178120</v>
      </c>
      <c r="I2310">
        <v>161222</v>
      </c>
      <c r="J2310">
        <v>169112</v>
      </c>
      <c r="K2310">
        <v>4850</v>
      </c>
      <c r="L2310">
        <v>4218</v>
      </c>
      <c r="M2310">
        <v>271</v>
      </c>
      <c r="N2310">
        <v>232</v>
      </c>
      <c r="O2310">
        <v>1610</v>
      </c>
      <c r="P2310">
        <v>1807</v>
      </c>
      <c r="Q2310">
        <v>50</v>
      </c>
      <c r="R2310">
        <v>42</v>
      </c>
      <c r="S2310">
        <v>2776</v>
      </c>
      <c r="T2310">
        <v>2709</v>
      </c>
      <c r="U2310">
        <v>168423</v>
      </c>
      <c r="V2310">
        <v>175992</v>
      </c>
      <c r="W2310">
        <v>2356</v>
      </c>
      <c r="X2310">
        <v>2128</v>
      </c>
    </row>
    <row r="2311" spans="1:24" hidden="1" x14ac:dyDescent="0.25">
      <c r="A2311" s="74" t="str">
        <f t="shared" si="36"/>
        <v>42131</v>
      </c>
      <c r="B2311">
        <v>42</v>
      </c>
      <c r="C2311">
        <v>131</v>
      </c>
      <c r="D2311" t="s">
        <v>1518</v>
      </c>
      <c r="E2311" t="s">
        <v>1343</v>
      </c>
      <c r="F2311">
        <v>26794</v>
      </c>
      <c r="G2311">
        <v>13449</v>
      </c>
      <c r="H2311">
        <v>13345</v>
      </c>
      <c r="I2311">
        <v>13058</v>
      </c>
      <c r="J2311">
        <v>12966</v>
      </c>
      <c r="K2311">
        <v>150</v>
      </c>
      <c r="L2311">
        <v>119</v>
      </c>
      <c r="M2311">
        <v>38</v>
      </c>
      <c r="N2311">
        <v>35</v>
      </c>
      <c r="O2311">
        <v>54</v>
      </c>
      <c r="P2311">
        <v>81</v>
      </c>
      <c r="Q2311">
        <v>1</v>
      </c>
      <c r="R2311">
        <v>3</v>
      </c>
      <c r="S2311">
        <v>148</v>
      </c>
      <c r="T2311">
        <v>141</v>
      </c>
      <c r="U2311">
        <v>13164</v>
      </c>
      <c r="V2311">
        <v>13092</v>
      </c>
      <c r="W2311">
        <v>285</v>
      </c>
      <c r="X2311">
        <v>253</v>
      </c>
    </row>
    <row r="2312" spans="1:24" hidden="1" x14ac:dyDescent="0.25">
      <c r="A2312" s="74" t="str">
        <f t="shared" si="36"/>
        <v>42133</v>
      </c>
      <c r="B2312">
        <v>42</v>
      </c>
      <c r="C2312">
        <v>133</v>
      </c>
      <c r="D2312" t="s">
        <v>1518</v>
      </c>
      <c r="E2312" t="s">
        <v>950</v>
      </c>
      <c r="F2312">
        <v>449058</v>
      </c>
      <c r="G2312">
        <v>221979</v>
      </c>
      <c r="H2312">
        <v>227079</v>
      </c>
      <c r="I2312">
        <v>196588</v>
      </c>
      <c r="J2312">
        <v>201627</v>
      </c>
      <c r="K2312">
        <v>16169</v>
      </c>
      <c r="L2312">
        <v>15507</v>
      </c>
      <c r="M2312">
        <v>910</v>
      </c>
      <c r="N2312">
        <v>792</v>
      </c>
      <c r="O2312">
        <v>3070</v>
      </c>
      <c r="P2312">
        <v>3773</v>
      </c>
      <c r="Q2312">
        <v>169</v>
      </c>
      <c r="R2312">
        <v>177</v>
      </c>
      <c r="S2312">
        <v>5073</v>
      </c>
      <c r="T2312">
        <v>5203</v>
      </c>
      <c r="U2312">
        <v>203440</v>
      </c>
      <c r="V2312">
        <v>209353</v>
      </c>
      <c r="W2312">
        <v>18539</v>
      </c>
      <c r="X2312">
        <v>17726</v>
      </c>
    </row>
    <row r="2313" spans="1:24" hidden="1" x14ac:dyDescent="0.25">
      <c r="A2313" s="74" t="str">
        <f t="shared" si="36"/>
        <v>44001</v>
      </c>
      <c r="B2313">
        <v>44</v>
      </c>
      <c r="C2313">
        <v>1</v>
      </c>
      <c r="D2313" t="s">
        <v>1551</v>
      </c>
      <c r="E2313" t="s">
        <v>972</v>
      </c>
      <c r="F2313">
        <v>48479</v>
      </c>
      <c r="G2313">
        <v>23428</v>
      </c>
      <c r="H2313">
        <v>25051</v>
      </c>
      <c r="I2313">
        <v>21911</v>
      </c>
      <c r="J2313">
        <v>23510</v>
      </c>
      <c r="K2313">
        <v>394</v>
      </c>
      <c r="L2313">
        <v>324</v>
      </c>
      <c r="M2313">
        <v>64</v>
      </c>
      <c r="N2313">
        <v>69</v>
      </c>
      <c r="O2313">
        <v>533</v>
      </c>
      <c r="P2313">
        <v>663</v>
      </c>
      <c r="Q2313">
        <v>19</v>
      </c>
      <c r="R2313">
        <v>9</v>
      </c>
      <c r="S2313">
        <v>507</v>
      </c>
      <c r="T2313">
        <v>476</v>
      </c>
      <c r="U2313">
        <v>22611</v>
      </c>
      <c r="V2313">
        <v>24293</v>
      </c>
      <c r="W2313">
        <v>817</v>
      </c>
      <c r="X2313">
        <v>758</v>
      </c>
    </row>
    <row r="2314" spans="1:24" hidden="1" x14ac:dyDescent="0.25">
      <c r="A2314" s="74" t="str">
        <f t="shared" si="36"/>
        <v>44003</v>
      </c>
      <c r="B2314">
        <v>44</v>
      </c>
      <c r="C2314">
        <v>3</v>
      </c>
      <c r="D2314" t="s">
        <v>1551</v>
      </c>
      <c r="E2314" t="s">
        <v>414</v>
      </c>
      <c r="F2314">
        <v>164292</v>
      </c>
      <c r="G2314">
        <v>79538</v>
      </c>
      <c r="H2314">
        <v>84754</v>
      </c>
      <c r="I2314">
        <v>72727</v>
      </c>
      <c r="J2314">
        <v>78198</v>
      </c>
      <c r="K2314">
        <v>2159</v>
      </c>
      <c r="L2314">
        <v>1897</v>
      </c>
      <c r="M2314">
        <v>402</v>
      </c>
      <c r="N2314">
        <v>394</v>
      </c>
      <c r="O2314">
        <v>2305</v>
      </c>
      <c r="P2314">
        <v>2469</v>
      </c>
      <c r="Q2314">
        <v>115</v>
      </c>
      <c r="R2314">
        <v>62</v>
      </c>
      <c r="S2314">
        <v>1830</v>
      </c>
      <c r="T2314">
        <v>1734</v>
      </c>
      <c r="U2314">
        <v>74810</v>
      </c>
      <c r="V2314">
        <v>80186</v>
      </c>
      <c r="W2314">
        <v>4728</v>
      </c>
      <c r="X2314">
        <v>4568</v>
      </c>
    </row>
    <row r="2315" spans="1:24" hidden="1" x14ac:dyDescent="0.25">
      <c r="A2315" s="74" t="str">
        <f t="shared" si="36"/>
        <v>44005</v>
      </c>
      <c r="B2315">
        <v>44</v>
      </c>
      <c r="C2315">
        <v>5</v>
      </c>
      <c r="D2315" t="s">
        <v>1551</v>
      </c>
      <c r="E2315" t="s">
        <v>1552</v>
      </c>
      <c r="F2315">
        <v>82082</v>
      </c>
      <c r="G2315">
        <v>40525</v>
      </c>
      <c r="H2315">
        <v>41557</v>
      </c>
      <c r="I2315">
        <v>36254</v>
      </c>
      <c r="J2315">
        <v>37694</v>
      </c>
      <c r="K2315">
        <v>1993</v>
      </c>
      <c r="L2315">
        <v>1600</v>
      </c>
      <c r="M2315">
        <v>263</v>
      </c>
      <c r="N2315">
        <v>234</v>
      </c>
      <c r="O2315">
        <v>794</v>
      </c>
      <c r="P2315">
        <v>810</v>
      </c>
      <c r="Q2315">
        <v>64</v>
      </c>
      <c r="R2315">
        <v>55</v>
      </c>
      <c r="S2315">
        <v>1157</v>
      </c>
      <c r="T2315">
        <v>1164</v>
      </c>
      <c r="U2315">
        <v>37925</v>
      </c>
      <c r="V2315">
        <v>39271</v>
      </c>
      <c r="W2315">
        <v>2600</v>
      </c>
      <c r="X2315">
        <v>2286</v>
      </c>
    </row>
    <row r="2316" spans="1:24" hidden="1" x14ac:dyDescent="0.25">
      <c r="A2316" s="74" t="str">
        <f t="shared" si="36"/>
        <v>44007</v>
      </c>
      <c r="B2316">
        <v>44</v>
      </c>
      <c r="C2316">
        <v>7</v>
      </c>
      <c r="D2316" t="s">
        <v>1551</v>
      </c>
      <c r="E2316" t="s">
        <v>1553</v>
      </c>
      <c r="F2316">
        <v>638931</v>
      </c>
      <c r="G2316">
        <v>311386</v>
      </c>
      <c r="H2316">
        <v>327545</v>
      </c>
      <c r="I2316">
        <v>242526</v>
      </c>
      <c r="J2316">
        <v>255256</v>
      </c>
      <c r="K2316">
        <v>39121</v>
      </c>
      <c r="L2316">
        <v>40737</v>
      </c>
      <c r="M2316">
        <v>4376</v>
      </c>
      <c r="N2316">
        <v>4482</v>
      </c>
      <c r="O2316">
        <v>14141</v>
      </c>
      <c r="P2316">
        <v>15267</v>
      </c>
      <c r="Q2316">
        <v>849</v>
      </c>
      <c r="R2316">
        <v>899</v>
      </c>
      <c r="S2316">
        <v>10373</v>
      </c>
      <c r="T2316">
        <v>10904</v>
      </c>
      <c r="U2316">
        <v>234650</v>
      </c>
      <c r="V2316">
        <v>251675</v>
      </c>
      <c r="W2316">
        <v>76736</v>
      </c>
      <c r="X2316">
        <v>75870</v>
      </c>
    </row>
    <row r="2317" spans="1:24" hidden="1" x14ac:dyDescent="0.25">
      <c r="A2317" s="74" t="str">
        <f t="shared" si="36"/>
        <v>44009</v>
      </c>
      <c r="B2317">
        <v>44</v>
      </c>
      <c r="C2317">
        <v>9</v>
      </c>
      <c r="D2317" t="s">
        <v>1551</v>
      </c>
      <c r="E2317" t="s">
        <v>75</v>
      </c>
      <c r="F2317">
        <v>125577</v>
      </c>
      <c r="G2317">
        <v>60798</v>
      </c>
      <c r="H2317">
        <v>64779</v>
      </c>
      <c r="I2317">
        <v>56686</v>
      </c>
      <c r="J2317">
        <v>60756</v>
      </c>
      <c r="K2317">
        <v>1014</v>
      </c>
      <c r="L2317">
        <v>869</v>
      </c>
      <c r="M2317">
        <v>592</v>
      </c>
      <c r="N2317">
        <v>577</v>
      </c>
      <c r="O2317">
        <v>1181</v>
      </c>
      <c r="P2317">
        <v>1373</v>
      </c>
      <c r="Q2317">
        <v>23</v>
      </c>
      <c r="R2317">
        <v>30</v>
      </c>
      <c r="S2317">
        <v>1302</v>
      </c>
      <c r="T2317">
        <v>1174</v>
      </c>
      <c r="U2317">
        <v>58727</v>
      </c>
      <c r="V2317">
        <v>62569</v>
      </c>
      <c r="W2317">
        <v>2071</v>
      </c>
      <c r="X2317">
        <v>2210</v>
      </c>
    </row>
    <row r="2318" spans="1:24" hidden="1" x14ac:dyDescent="0.25">
      <c r="A2318" s="74" t="str">
        <f t="shared" si="36"/>
        <v>45001</v>
      </c>
      <c r="B2318">
        <v>45</v>
      </c>
      <c r="C2318">
        <v>1</v>
      </c>
      <c r="D2318" t="s">
        <v>1554</v>
      </c>
      <c r="E2318" t="s">
        <v>1555</v>
      </c>
      <c r="F2318">
        <v>24527</v>
      </c>
      <c r="G2318">
        <v>11871</v>
      </c>
      <c r="H2318">
        <v>12656</v>
      </c>
      <c r="I2318">
        <v>8432</v>
      </c>
      <c r="J2318">
        <v>8791</v>
      </c>
      <c r="K2318">
        <v>3178</v>
      </c>
      <c r="L2318">
        <v>3598</v>
      </c>
      <c r="M2318">
        <v>42</v>
      </c>
      <c r="N2318">
        <v>43</v>
      </c>
      <c r="O2318">
        <v>35</v>
      </c>
      <c r="P2318">
        <v>54</v>
      </c>
      <c r="Q2318">
        <v>1</v>
      </c>
      <c r="R2318">
        <v>4</v>
      </c>
      <c r="S2318">
        <v>183</v>
      </c>
      <c r="T2318">
        <v>166</v>
      </c>
      <c r="U2318">
        <v>11661</v>
      </c>
      <c r="V2318">
        <v>12464</v>
      </c>
      <c r="W2318">
        <v>210</v>
      </c>
      <c r="X2318">
        <v>192</v>
      </c>
    </row>
    <row r="2319" spans="1:24" hidden="1" x14ac:dyDescent="0.25">
      <c r="A2319" s="74" t="str">
        <f t="shared" si="36"/>
        <v>45003</v>
      </c>
      <c r="B2319">
        <v>45</v>
      </c>
      <c r="C2319">
        <v>3</v>
      </c>
      <c r="D2319" t="s">
        <v>1554</v>
      </c>
      <c r="E2319" t="s">
        <v>1556</v>
      </c>
      <c r="F2319">
        <v>170872</v>
      </c>
      <c r="G2319">
        <v>82478</v>
      </c>
      <c r="H2319">
        <v>88394</v>
      </c>
      <c r="I2319">
        <v>59109</v>
      </c>
      <c r="J2319">
        <v>61626</v>
      </c>
      <c r="K2319">
        <v>20052</v>
      </c>
      <c r="L2319">
        <v>23141</v>
      </c>
      <c r="M2319">
        <v>481</v>
      </c>
      <c r="N2319">
        <v>484</v>
      </c>
      <c r="O2319">
        <v>971</v>
      </c>
      <c r="P2319">
        <v>1151</v>
      </c>
      <c r="Q2319">
        <v>55</v>
      </c>
      <c r="R2319">
        <v>61</v>
      </c>
      <c r="S2319">
        <v>1810</v>
      </c>
      <c r="T2319">
        <v>1931</v>
      </c>
      <c r="U2319">
        <v>77007</v>
      </c>
      <c r="V2319">
        <v>83778</v>
      </c>
      <c r="W2319">
        <v>5471</v>
      </c>
      <c r="X2319">
        <v>4616</v>
      </c>
    </row>
    <row r="2320" spans="1:24" hidden="1" x14ac:dyDescent="0.25">
      <c r="A2320" s="74" t="str">
        <f t="shared" si="36"/>
        <v>45005</v>
      </c>
      <c r="B2320">
        <v>45</v>
      </c>
      <c r="C2320">
        <v>5</v>
      </c>
      <c r="D2320" t="s">
        <v>1554</v>
      </c>
      <c r="E2320" t="s">
        <v>1557</v>
      </c>
      <c r="F2320">
        <v>8688</v>
      </c>
      <c r="G2320">
        <v>4518</v>
      </c>
      <c r="H2320">
        <v>4170</v>
      </c>
      <c r="I2320">
        <v>1222</v>
      </c>
      <c r="J2320">
        <v>945</v>
      </c>
      <c r="K2320">
        <v>3189</v>
      </c>
      <c r="L2320">
        <v>3140</v>
      </c>
      <c r="M2320">
        <v>21</v>
      </c>
      <c r="N2320">
        <v>15</v>
      </c>
      <c r="O2320">
        <v>41</v>
      </c>
      <c r="P2320">
        <v>33</v>
      </c>
      <c r="Q2320">
        <v>2</v>
      </c>
      <c r="R2320">
        <v>3</v>
      </c>
      <c r="S2320">
        <v>43</v>
      </c>
      <c r="T2320">
        <v>34</v>
      </c>
      <c r="U2320">
        <v>4332</v>
      </c>
      <c r="V2320">
        <v>4034</v>
      </c>
      <c r="W2320">
        <v>186</v>
      </c>
      <c r="X2320">
        <v>136</v>
      </c>
    </row>
    <row r="2321" spans="1:24" hidden="1" x14ac:dyDescent="0.25">
      <c r="A2321" s="74" t="str">
        <f t="shared" si="36"/>
        <v>45007</v>
      </c>
      <c r="B2321">
        <v>45</v>
      </c>
      <c r="C2321">
        <v>7</v>
      </c>
      <c r="D2321" t="s">
        <v>1554</v>
      </c>
      <c r="E2321" t="s">
        <v>754</v>
      </c>
      <c r="F2321">
        <v>202558</v>
      </c>
      <c r="G2321">
        <v>97404</v>
      </c>
      <c r="H2321">
        <v>105154</v>
      </c>
      <c r="I2321">
        <v>78908</v>
      </c>
      <c r="J2321">
        <v>84228</v>
      </c>
      <c r="K2321">
        <v>15373</v>
      </c>
      <c r="L2321">
        <v>17587</v>
      </c>
      <c r="M2321">
        <v>357</v>
      </c>
      <c r="N2321">
        <v>332</v>
      </c>
      <c r="O2321">
        <v>937</v>
      </c>
      <c r="P2321">
        <v>1174</v>
      </c>
      <c r="Q2321">
        <v>46</v>
      </c>
      <c r="R2321">
        <v>49</v>
      </c>
      <c r="S2321">
        <v>1783</v>
      </c>
      <c r="T2321">
        <v>1784</v>
      </c>
      <c r="U2321">
        <v>93377</v>
      </c>
      <c r="V2321">
        <v>101101</v>
      </c>
      <c r="W2321">
        <v>4027</v>
      </c>
      <c r="X2321">
        <v>4053</v>
      </c>
    </row>
    <row r="2322" spans="1:24" hidden="1" x14ac:dyDescent="0.25">
      <c r="A2322" s="74" t="str">
        <f t="shared" si="36"/>
        <v>45009</v>
      </c>
      <c r="B2322">
        <v>45</v>
      </c>
      <c r="C2322">
        <v>9</v>
      </c>
      <c r="D2322" t="s">
        <v>1554</v>
      </c>
      <c r="E2322" t="s">
        <v>1558</v>
      </c>
      <c r="F2322">
        <v>14066</v>
      </c>
      <c r="G2322">
        <v>6735</v>
      </c>
      <c r="H2322">
        <v>7331</v>
      </c>
      <c r="I2322">
        <v>2637</v>
      </c>
      <c r="J2322">
        <v>2655</v>
      </c>
      <c r="K2322">
        <v>3952</v>
      </c>
      <c r="L2322">
        <v>4526</v>
      </c>
      <c r="M2322">
        <v>31</v>
      </c>
      <c r="N2322">
        <v>29</v>
      </c>
      <c r="O2322">
        <v>37</v>
      </c>
      <c r="P2322">
        <v>39</v>
      </c>
      <c r="Q2322">
        <v>4</v>
      </c>
      <c r="R2322">
        <v>5</v>
      </c>
      <c r="S2322">
        <v>74</v>
      </c>
      <c r="T2322">
        <v>77</v>
      </c>
      <c r="U2322">
        <v>6564</v>
      </c>
      <c r="V2322">
        <v>7182</v>
      </c>
      <c r="W2322">
        <v>171</v>
      </c>
      <c r="X2322">
        <v>149</v>
      </c>
    </row>
    <row r="2323" spans="1:24" hidden="1" x14ac:dyDescent="0.25">
      <c r="A2323" s="74" t="str">
        <f t="shared" si="36"/>
        <v>45011</v>
      </c>
      <c r="B2323">
        <v>45</v>
      </c>
      <c r="C2323">
        <v>11</v>
      </c>
      <c r="D2323" t="s">
        <v>1554</v>
      </c>
      <c r="E2323" t="s">
        <v>1559</v>
      </c>
      <c r="F2323">
        <v>20866</v>
      </c>
      <c r="G2323">
        <v>9989</v>
      </c>
      <c r="H2323">
        <v>10877</v>
      </c>
      <c r="I2323">
        <v>5410</v>
      </c>
      <c r="J2323">
        <v>5595</v>
      </c>
      <c r="K2323">
        <v>4232</v>
      </c>
      <c r="L2323">
        <v>4933</v>
      </c>
      <c r="M2323">
        <v>75</v>
      </c>
      <c r="N2323">
        <v>63</v>
      </c>
      <c r="O2323">
        <v>82</v>
      </c>
      <c r="P2323">
        <v>124</v>
      </c>
      <c r="Q2323">
        <v>3</v>
      </c>
      <c r="R2323">
        <v>1</v>
      </c>
      <c r="S2323">
        <v>187</v>
      </c>
      <c r="T2323">
        <v>161</v>
      </c>
      <c r="U2323">
        <v>9656</v>
      </c>
      <c r="V2323">
        <v>10652</v>
      </c>
      <c r="W2323">
        <v>333</v>
      </c>
      <c r="X2323">
        <v>225</v>
      </c>
    </row>
    <row r="2324" spans="1:24" hidden="1" x14ac:dyDescent="0.25">
      <c r="A2324" s="74" t="str">
        <f t="shared" si="36"/>
        <v>45013</v>
      </c>
      <c r="B2324">
        <v>45</v>
      </c>
      <c r="C2324">
        <v>13</v>
      </c>
      <c r="D2324" t="s">
        <v>1554</v>
      </c>
      <c r="E2324" t="s">
        <v>1351</v>
      </c>
      <c r="F2324">
        <v>192122</v>
      </c>
      <c r="G2324">
        <v>94063</v>
      </c>
      <c r="H2324">
        <v>98059</v>
      </c>
      <c r="I2324">
        <v>74218</v>
      </c>
      <c r="J2324">
        <v>76001</v>
      </c>
      <c r="K2324">
        <v>16168</v>
      </c>
      <c r="L2324">
        <v>18128</v>
      </c>
      <c r="M2324">
        <v>442</v>
      </c>
      <c r="N2324">
        <v>367</v>
      </c>
      <c r="O2324">
        <v>1257</v>
      </c>
      <c r="P2324">
        <v>1535</v>
      </c>
      <c r="Q2324">
        <v>131</v>
      </c>
      <c r="R2324">
        <v>140</v>
      </c>
      <c r="S2324">
        <v>1847</v>
      </c>
      <c r="T2324">
        <v>1888</v>
      </c>
      <c r="U2324">
        <v>82923</v>
      </c>
      <c r="V2324">
        <v>87880</v>
      </c>
      <c r="W2324">
        <v>11140</v>
      </c>
      <c r="X2324">
        <v>10179</v>
      </c>
    </row>
    <row r="2325" spans="1:24" hidden="1" x14ac:dyDescent="0.25">
      <c r="A2325" s="74" t="str">
        <f t="shared" si="36"/>
        <v>45015</v>
      </c>
      <c r="B2325">
        <v>45</v>
      </c>
      <c r="C2325">
        <v>15</v>
      </c>
      <c r="D2325" t="s">
        <v>1554</v>
      </c>
      <c r="E2325" t="s">
        <v>1560</v>
      </c>
      <c r="F2325">
        <v>227907</v>
      </c>
      <c r="G2325">
        <v>113007</v>
      </c>
      <c r="H2325">
        <v>114900</v>
      </c>
      <c r="I2325">
        <v>79100</v>
      </c>
      <c r="J2325">
        <v>78134</v>
      </c>
      <c r="K2325">
        <v>26711</v>
      </c>
      <c r="L2325">
        <v>29481</v>
      </c>
      <c r="M2325">
        <v>832</v>
      </c>
      <c r="N2325">
        <v>713</v>
      </c>
      <c r="O2325">
        <v>2893</v>
      </c>
      <c r="P2325">
        <v>3250</v>
      </c>
      <c r="Q2325">
        <v>149</v>
      </c>
      <c r="R2325">
        <v>142</v>
      </c>
      <c r="S2325">
        <v>3322</v>
      </c>
      <c r="T2325">
        <v>3180</v>
      </c>
      <c r="U2325">
        <v>104733</v>
      </c>
      <c r="V2325">
        <v>107271</v>
      </c>
      <c r="W2325">
        <v>8274</v>
      </c>
      <c r="X2325">
        <v>7629</v>
      </c>
    </row>
    <row r="2326" spans="1:24" hidden="1" x14ac:dyDescent="0.25">
      <c r="A2326" s="74" t="str">
        <f t="shared" si="36"/>
        <v>45017</v>
      </c>
      <c r="B2326">
        <v>45</v>
      </c>
      <c r="C2326">
        <v>17</v>
      </c>
      <c r="D2326" t="s">
        <v>1554</v>
      </c>
      <c r="E2326" t="s">
        <v>140</v>
      </c>
      <c r="F2326">
        <v>14553</v>
      </c>
      <c r="G2326">
        <v>6985</v>
      </c>
      <c r="H2326">
        <v>7568</v>
      </c>
      <c r="I2326">
        <v>4167</v>
      </c>
      <c r="J2326">
        <v>4195</v>
      </c>
      <c r="K2326">
        <v>2654</v>
      </c>
      <c r="L2326">
        <v>3213</v>
      </c>
      <c r="M2326">
        <v>49</v>
      </c>
      <c r="N2326">
        <v>40</v>
      </c>
      <c r="O2326">
        <v>20</v>
      </c>
      <c r="P2326">
        <v>26</v>
      </c>
      <c r="Q2326">
        <v>6</v>
      </c>
      <c r="R2326">
        <v>8</v>
      </c>
      <c r="S2326">
        <v>89</v>
      </c>
      <c r="T2326">
        <v>86</v>
      </c>
      <c r="U2326">
        <v>6683</v>
      </c>
      <c r="V2326">
        <v>7301</v>
      </c>
      <c r="W2326">
        <v>302</v>
      </c>
      <c r="X2326">
        <v>267</v>
      </c>
    </row>
    <row r="2327" spans="1:24" hidden="1" x14ac:dyDescent="0.25">
      <c r="A2327" s="74" t="str">
        <f t="shared" si="36"/>
        <v>45019</v>
      </c>
      <c r="B2327">
        <v>45</v>
      </c>
      <c r="C2327">
        <v>19</v>
      </c>
      <c r="D2327" t="s">
        <v>1554</v>
      </c>
      <c r="E2327" t="s">
        <v>1561</v>
      </c>
      <c r="F2327">
        <v>411406</v>
      </c>
      <c r="G2327">
        <v>198854</v>
      </c>
      <c r="H2327">
        <v>212552</v>
      </c>
      <c r="I2327">
        <v>140877</v>
      </c>
      <c r="J2327">
        <v>145631</v>
      </c>
      <c r="K2327">
        <v>49926</v>
      </c>
      <c r="L2327">
        <v>58268</v>
      </c>
      <c r="M2327">
        <v>853</v>
      </c>
      <c r="N2327">
        <v>771</v>
      </c>
      <c r="O2327">
        <v>3529</v>
      </c>
      <c r="P2327">
        <v>4077</v>
      </c>
      <c r="Q2327">
        <v>186</v>
      </c>
      <c r="R2327">
        <v>189</v>
      </c>
      <c r="S2327">
        <v>3483</v>
      </c>
      <c r="T2327">
        <v>3616</v>
      </c>
      <c r="U2327">
        <v>187364</v>
      </c>
      <c r="V2327">
        <v>202271</v>
      </c>
      <c r="W2327">
        <v>11490</v>
      </c>
      <c r="X2327">
        <v>10281</v>
      </c>
    </row>
    <row r="2328" spans="1:24" hidden="1" x14ac:dyDescent="0.25">
      <c r="A2328" s="74" t="str">
        <f t="shared" si="36"/>
        <v>45021</v>
      </c>
      <c r="B2328">
        <v>45</v>
      </c>
      <c r="C2328">
        <v>21</v>
      </c>
      <c r="D2328" t="s">
        <v>1554</v>
      </c>
      <c r="E2328" t="s">
        <v>142</v>
      </c>
      <c r="F2328">
        <v>57300</v>
      </c>
      <c r="G2328">
        <v>27854</v>
      </c>
      <c r="H2328">
        <v>29446</v>
      </c>
      <c r="I2328">
        <v>21562</v>
      </c>
      <c r="J2328">
        <v>22223</v>
      </c>
      <c r="K2328">
        <v>5399</v>
      </c>
      <c r="L2328">
        <v>6415</v>
      </c>
      <c r="M2328">
        <v>162</v>
      </c>
      <c r="N2328">
        <v>127</v>
      </c>
      <c r="O2328">
        <v>164</v>
      </c>
      <c r="P2328">
        <v>187</v>
      </c>
      <c r="Q2328">
        <v>53</v>
      </c>
      <c r="R2328">
        <v>29</v>
      </c>
      <c r="S2328">
        <v>514</v>
      </c>
      <c r="T2328">
        <v>465</v>
      </c>
      <c r="U2328">
        <v>26444</v>
      </c>
      <c r="V2328">
        <v>28201</v>
      </c>
      <c r="W2328">
        <v>1410</v>
      </c>
      <c r="X2328">
        <v>1245</v>
      </c>
    </row>
    <row r="2329" spans="1:24" hidden="1" x14ac:dyDescent="0.25">
      <c r="A2329" s="74" t="str">
        <f t="shared" si="36"/>
        <v>45023</v>
      </c>
      <c r="B2329">
        <v>45</v>
      </c>
      <c r="C2329">
        <v>23</v>
      </c>
      <c r="D2329" t="s">
        <v>1554</v>
      </c>
      <c r="E2329" t="s">
        <v>1528</v>
      </c>
      <c r="F2329">
        <v>32244</v>
      </c>
      <c r="G2329">
        <v>15525</v>
      </c>
      <c r="H2329">
        <v>16719</v>
      </c>
      <c r="I2329">
        <v>9506</v>
      </c>
      <c r="J2329">
        <v>9860</v>
      </c>
      <c r="K2329">
        <v>5546</v>
      </c>
      <c r="L2329">
        <v>6319</v>
      </c>
      <c r="M2329">
        <v>92</v>
      </c>
      <c r="N2329">
        <v>83</v>
      </c>
      <c r="O2329">
        <v>69</v>
      </c>
      <c r="P2329">
        <v>105</v>
      </c>
      <c r="Q2329">
        <v>8</v>
      </c>
      <c r="R2329">
        <v>7</v>
      </c>
      <c r="S2329">
        <v>304</v>
      </c>
      <c r="T2329">
        <v>345</v>
      </c>
      <c r="U2329">
        <v>15115</v>
      </c>
      <c r="V2329">
        <v>16404</v>
      </c>
      <c r="W2329">
        <v>410</v>
      </c>
      <c r="X2329">
        <v>315</v>
      </c>
    </row>
    <row r="2330" spans="1:24" hidden="1" x14ac:dyDescent="0.25">
      <c r="A2330" s="74" t="str">
        <f t="shared" si="36"/>
        <v>45025</v>
      </c>
      <c r="B2330">
        <v>45</v>
      </c>
      <c r="C2330">
        <v>25</v>
      </c>
      <c r="D2330" t="s">
        <v>1554</v>
      </c>
      <c r="E2330" t="s">
        <v>1562</v>
      </c>
      <c r="F2330">
        <v>45650</v>
      </c>
      <c r="G2330">
        <v>22192</v>
      </c>
      <c r="H2330">
        <v>23458</v>
      </c>
      <c r="I2330">
        <v>14393</v>
      </c>
      <c r="J2330">
        <v>14722</v>
      </c>
      <c r="K2330">
        <v>7018</v>
      </c>
      <c r="L2330">
        <v>7936</v>
      </c>
      <c r="M2330">
        <v>180</v>
      </c>
      <c r="N2330">
        <v>167</v>
      </c>
      <c r="O2330">
        <v>135</v>
      </c>
      <c r="P2330">
        <v>155</v>
      </c>
      <c r="Q2330">
        <v>16</v>
      </c>
      <c r="R2330">
        <v>14</v>
      </c>
      <c r="S2330">
        <v>450</v>
      </c>
      <c r="T2330">
        <v>464</v>
      </c>
      <c r="U2330">
        <v>20900</v>
      </c>
      <c r="V2330">
        <v>22652</v>
      </c>
      <c r="W2330">
        <v>1292</v>
      </c>
      <c r="X2330">
        <v>806</v>
      </c>
    </row>
    <row r="2331" spans="1:24" hidden="1" x14ac:dyDescent="0.25">
      <c r="A2331" s="74" t="str">
        <f t="shared" si="36"/>
        <v>45027</v>
      </c>
      <c r="B2331">
        <v>45</v>
      </c>
      <c r="C2331">
        <v>27</v>
      </c>
      <c r="D2331" t="s">
        <v>1554</v>
      </c>
      <c r="E2331" t="s">
        <v>1563</v>
      </c>
      <c r="F2331">
        <v>33745</v>
      </c>
      <c r="G2331">
        <v>16525</v>
      </c>
      <c r="H2331">
        <v>17220</v>
      </c>
      <c r="I2331">
        <v>8500</v>
      </c>
      <c r="J2331">
        <v>8532</v>
      </c>
      <c r="K2331">
        <v>7650</v>
      </c>
      <c r="L2331">
        <v>8298</v>
      </c>
      <c r="M2331">
        <v>64</v>
      </c>
      <c r="N2331">
        <v>68</v>
      </c>
      <c r="O2331">
        <v>135</v>
      </c>
      <c r="P2331">
        <v>143</v>
      </c>
      <c r="Q2331">
        <v>5</v>
      </c>
      <c r="R2331">
        <v>10</v>
      </c>
      <c r="S2331">
        <v>171</v>
      </c>
      <c r="T2331">
        <v>169</v>
      </c>
      <c r="U2331">
        <v>15966</v>
      </c>
      <c r="V2331">
        <v>16694</v>
      </c>
      <c r="W2331">
        <v>559</v>
      </c>
      <c r="X2331">
        <v>526</v>
      </c>
    </row>
    <row r="2332" spans="1:24" hidden="1" x14ac:dyDescent="0.25">
      <c r="A2332" s="74" t="str">
        <f t="shared" si="36"/>
        <v>45029</v>
      </c>
      <c r="B2332">
        <v>45</v>
      </c>
      <c r="C2332">
        <v>29</v>
      </c>
      <c r="D2332" t="s">
        <v>1554</v>
      </c>
      <c r="E2332" t="s">
        <v>1564</v>
      </c>
      <c r="F2332">
        <v>37677</v>
      </c>
      <c r="G2332">
        <v>18081</v>
      </c>
      <c r="H2332">
        <v>19596</v>
      </c>
      <c r="I2332">
        <v>11107</v>
      </c>
      <c r="J2332">
        <v>11388</v>
      </c>
      <c r="K2332">
        <v>6387</v>
      </c>
      <c r="L2332">
        <v>7581</v>
      </c>
      <c r="M2332">
        <v>172</v>
      </c>
      <c r="N2332">
        <v>180</v>
      </c>
      <c r="O2332">
        <v>84</v>
      </c>
      <c r="P2332">
        <v>97</v>
      </c>
      <c r="Q2332">
        <v>9</v>
      </c>
      <c r="R2332">
        <v>11</v>
      </c>
      <c r="S2332">
        <v>322</v>
      </c>
      <c r="T2332">
        <v>339</v>
      </c>
      <c r="U2332">
        <v>17427</v>
      </c>
      <c r="V2332">
        <v>19020</v>
      </c>
      <c r="W2332">
        <v>654</v>
      </c>
      <c r="X2332">
        <v>576</v>
      </c>
    </row>
    <row r="2333" spans="1:24" hidden="1" x14ac:dyDescent="0.25">
      <c r="A2333" s="74" t="str">
        <f t="shared" si="36"/>
        <v>45031</v>
      </c>
      <c r="B2333">
        <v>45</v>
      </c>
      <c r="C2333">
        <v>31</v>
      </c>
      <c r="D2333" t="s">
        <v>1554</v>
      </c>
      <c r="E2333" t="s">
        <v>1565</v>
      </c>
      <c r="F2333">
        <v>66618</v>
      </c>
      <c r="G2333">
        <v>31351</v>
      </c>
      <c r="H2333">
        <v>35267</v>
      </c>
      <c r="I2333">
        <v>18045</v>
      </c>
      <c r="J2333">
        <v>19288</v>
      </c>
      <c r="K2333">
        <v>12542</v>
      </c>
      <c r="L2333">
        <v>15250</v>
      </c>
      <c r="M2333">
        <v>144</v>
      </c>
      <c r="N2333">
        <v>123</v>
      </c>
      <c r="O2333">
        <v>162</v>
      </c>
      <c r="P2333">
        <v>156</v>
      </c>
      <c r="Q2333">
        <v>19</v>
      </c>
      <c r="R2333">
        <v>16</v>
      </c>
      <c r="S2333">
        <v>439</v>
      </c>
      <c r="T2333">
        <v>434</v>
      </c>
      <c r="U2333">
        <v>30592</v>
      </c>
      <c r="V2333">
        <v>34581</v>
      </c>
      <c r="W2333">
        <v>759</v>
      </c>
      <c r="X2333">
        <v>686</v>
      </c>
    </row>
    <row r="2334" spans="1:24" hidden="1" x14ac:dyDescent="0.25">
      <c r="A2334" s="74" t="str">
        <f t="shared" si="36"/>
        <v>45033</v>
      </c>
      <c r="B2334">
        <v>45</v>
      </c>
      <c r="C2334">
        <v>33</v>
      </c>
      <c r="D2334" t="s">
        <v>1554</v>
      </c>
      <c r="E2334" t="s">
        <v>1566</v>
      </c>
      <c r="F2334">
        <v>30479</v>
      </c>
      <c r="G2334">
        <v>14428</v>
      </c>
      <c r="H2334">
        <v>16051</v>
      </c>
      <c r="I2334">
        <v>6849</v>
      </c>
      <c r="J2334">
        <v>7496</v>
      </c>
      <c r="K2334">
        <v>6746</v>
      </c>
      <c r="L2334">
        <v>7663</v>
      </c>
      <c r="M2334">
        <v>454</v>
      </c>
      <c r="N2334">
        <v>467</v>
      </c>
      <c r="O2334">
        <v>72</v>
      </c>
      <c r="P2334">
        <v>106</v>
      </c>
      <c r="Q2334">
        <v>5</v>
      </c>
      <c r="R2334">
        <v>4</v>
      </c>
      <c r="S2334">
        <v>302</v>
      </c>
      <c r="T2334">
        <v>315</v>
      </c>
      <c r="U2334">
        <v>14016</v>
      </c>
      <c r="V2334">
        <v>15599</v>
      </c>
      <c r="W2334">
        <v>412</v>
      </c>
      <c r="X2334">
        <v>452</v>
      </c>
    </row>
    <row r="2335" spans="1:24" hidden="1" x14ac:dyDescent="0.25">
      <c r="A2335" s="74" t="str">
        <f t="shared" si="36"/>
        <v>45035</v>
      </c>
      <c r="B2335">
        <v>45</v>
      </c>
      <c r="C2335">
        <v>35</v>
      </c>
      <c r="D2335" t="s">
        <v>1554</v>
      </c>
      <c r="E2335" t="s">
        <v>959</v>
      </c>
      <c r="F2335">
        <v>162809</v>
      </c>
      <c r="G2335">
        <v>79153</v>
      </c>
      <c r="H2335">
        <v>83656</v>
      </c>
      <c r="I2335">
        <v>55023</v>
      </c>
      <c r="J2335">
        <v>56626</v>
      </c>
      <c r="K2335">
        <v>19654</v>
      </c>
      <c r="L2335">
        <v>21983</v>
      </c>
      <c r="M2335">
        <v>564</v>
      </c>
      <c r="N2335">
        <v>602</v>
      </c>
      <c r="O2335">
        <v>1574</v>
      </c>
      <c r="P2335">
        <v>1837</v>
      </c>
      <c r="Q2335">
        <v>125</v>
      </c>
      <c r="R2335">
        <v>125</v>
      </c>
      <c r="S2335">
        <v>2213</v>
      </c>
      <c r="T2335">
        <v>2483</v>
      </c>
      <c r="U2335">
        <v>74447</v>
      </c>
      <c r="V2335">
        <v>78967</v>
      </c>
      <c r="W2335">
        <v>4706</v>
      </c>
      <c r="X2335">
        <v>4689</v>
      </c>
    </row>
    <row r="2336" spans="1:24" hidden="1" x14ac:dyDescent="0.25">
      <c r="A2336" s="74" t="str">
        <f t="shared" si="36"/>
        <v>45037</v>
      </c>
      <c r="B2336">
        <v>45</v>
      </c>
      <c r="C2336">
        <v>37</v>
      </c>
      <c r="D2336" t="s">
        <v>1554</v>
      </c>
      <c r="E2336" t="s">
        <v>1567</v>
      </c>
      <c r="F2336">
        <v>27260</v>
      </c>
      <c r="G2336">
        <v>14612</v>
      </c>
      <c r="H2336">
        <v>12648</v>
      </c>
      <c r="I2336">
        <v>9014</v>
      </c>
      <c r="J2336">
        <v>7965</v>
      </c>
      <c r="K2336">
        <v>5166</v>
      </c>
      <c r="L2336">
        <v>4399</v>
      </c>
      <c r="M2336">
        <v>88</v>
      </c>
      <c r="N2336">
        <v>48</v>
      </c>
      <c r="O2336">
        <v>78</v>
      </c>
      <c r="P2336">
        <v>73</v>
      </c>
      <c r="Q2336">
        <v>11</v>
      </c>
      <c r="R2336">
        <v>5</v>
      </c>
      <c r="S2336">
        <v>255</v>
      </c>
      <c r="T2336">
        <v>158</v>
      </c>
      <c r="U2336">
        <v>13363</v>
      </c>
      <c r="V2336">
        <v>12207</v>
      </c>
      <c r="W2336">
        <v>1249</v>
      </c>
      <c r="X2336">
        <v>441</v>
      </c>
    </row>
    <row r="2337" spans="1:24" hidden="1" x14ac:dyDescent="0.25">
      <c r="A2337" s="74" t="str">
        <f t="shared" si="36"/>
        <v>45039</v>
      </c>
      <c r="B2337">
        <v>45</v>
      </c>
      <c r="C2337">
        <v>39</v>
      </c>
      <c r="D2337" t="s">
        <v>1554</v>
      </c>
      <c r="E2337" t="s">
        <v>405</v>
      </c>
      <c r="F2337">
        <v>22347</v>
      </c>
      <c r="G2337">
        <v>10690</v>
      </c>
      <c r="H2337">
        <v>11657</v>
      </c>
      <c r="I2337">
        <v>4426</v>
      </c>
      <c r="J2337">
        <v>4546</v>
      </c>
      <c r="K2337">
        <v>5929</v>
      </c>
      <c r="L2337">
        <v>6803</v>
      </c>
      <c r="M2337">
        <v>45</v>
      </c>
      <c r="N2337">
        <v>40</v>
      </c>
      <c r="O2337">
        <v>93</v>
      </c>
      <c r="P2337">
        <v>74</v>
      </c>
      <c r="Q2337">
        <v>4</v>
      </c>
      <c r="R2337">
        <v>3</v>
      </c>
      <c r="S2337">
        <v>193</v>
      </c>
      <c r="T2337">
        <v>191</v>
      </c>
      <c r="U2337">
        <v>10406</v>
      </c>
      <c r="V2337">
        <v>11413</v>
      </c>
      <c r="W2337">
        <v>284</v>
      </c>
      <c r="X2337">
        <v>244</v>
      </c>
    </row>
    <row r="2338" spans="1:24" hidden="1" x14ac:dyDescent="0.25">
      <c r="A2338" s="74" t="str">
        <f t="shared" si="36"/>
        <v>45041</v>
      </c>
      <c r="B2338">
        <v>45</v>
      </c>
      <c r="C2338">
        <v>41</v>
      </c>
      <c r="D2338" t="s">
        <v>1554</v>
      </c>
      <c r="E2338" t="s">
        <v>1568</v>
      </c>
      <c r="F2338">
        <v>138293</v>
      </c>
      <c r="G2338">
        <v>64580</v>
      </c>
      <c r="H2338">
        <v>73713</v>
      </c>
      <c r="I2338">
        <v>35451</v>
      </c>
      <c r="J2338">
        <v>38230</v>
      </c>
      <c r="K2338">
        <v>26805</v>
      </c>
      <c r="L2338">
        <v>32882</v>
      </c>
      <c r="M2338">
        <v>272</v>
      </c>
      <c r="N2338">
        <v>330</v>
      </c>
      <c r="O2338">
        <v>1085</v>
      </c>
      <c r="P2338">
        <v>1142</v>
      </c>
      <c r="Q2338">
        <v>87</v>
      </c>
      <c r="R2338">
        <v>61</v>
      </c>
      <c r="S2338">
        <v>880</v>
      </c>
      <c r="T2338">
        <v>1068</v>
      </c>
      <c r="U2338">
        <v>62601</v>
      </c>
      <c r="V2338">
        <v>71803</v>
      </c>
      <c r="W2338">
        <v>1979</v>
      </c>
      <c r="X2338">
        <v>1910</v>
      </c>
    </row>
    <row r="2339" spans="1:24" hidden="1" x14ac:dyDescent="0.25">
      <c r="A2339" s="74" t="str">
        <f t="shared" si="36"/>
        <v>45043</v>
      </c>
      <c r="B2339">
        <v>45</v>
      </c>
      <c r="C2339">
        <v>43</v>
      </c>
      <c r="D2339" t="s">
        <v>1554</v>
      </c>
      <c r="E2339" t="s">
        <v>1569</v>
      </c>
      <c r="F2339">
        <v>62680</v>
      </c>
      <c r="G2339">
        <v>29670</v>
      </c>
      <c r="H2339">
        <v>33010</v>
      </c>
      <c r="I2339">
        <v>20370</v>
      </c>
      <c r="J2339">
        <v>21980</v>
      </c>
      <c r="K2339">
        <v>8630</v>
      </c>
      <c r="L2339">
        <v>10440</v>
      </c>
      <c r="M2339">
        <v>110</v>
      </c>
      <c r="N2339">
        <v>91</v>
      </c>
      <c r="O2339">
        <v>158</v>
      </c>
      <c r="P2339">
        <v>185</v>
      </c>
      <c r="Q2339">
        <v>22</v>
      </c>
      <c r="R2339">
        <v>16</v>
      </c>
      <c r="S2339">
        <v>380</v>
      </c>
      <c r="T2339">
        <v>298</v>
      </c>
      <c r="U2339">
        <v>28515</v>
      </c>
      <c r="V2339">
        <v>32175</v>
      </c>
      <c r="W2339">
        <v>1155</v>
      </c>
      <c r="X2339">
        <v>835</v>
      </c>
    </row>
    <row r="2340" spans="1:24" hidden="1" x14ac:dyDescent="0.25">
      <c r="A2340" s="74" t="str">
        <f t="shared" si="36"/>
        <v>45045</v>
      </c>
      <c r="B2340">
        <v>45</v>
      </c>
      <c r="C2340">
        <v>45</v>
      </c>
      <c r="D2340" t="s">
        <v>1554</v>
      </c>
      <c r="E2340" t="s">
        <v>1570</v>
      </c>
      <c r="F2340">
        <v>523542</v>
      </c>
      <c r="G2340">
        <v>253869</v>
      </c>
      <c r="H2340">
        <v>269673</v>
      </c>
      <c r="I2340">
        <v>195237</v>
      </c>
      <c r="J2340">
        <v>204140</v>
      </c>
      <c r="K2340">
        <v>45397</v>
      </c>
      <c r="L2340">
        <v>51186</v>
      </c>
      <c r="M2340">
        <v>1380</v>
      </c>
      <c r="N2340">
        <v>1204</v>
      </c>
      <c r="O2340">
        <v>6599</v>
      </c>
      <c r="P2340">
        <v>7518</v>
      </c>
      <c r="Q2340">
        <v>244</v>
      </c>
      <c r="R2340">
        <v>187</v>
      </c>
      <c r="S2340">
        <v>5012</v>
      </c>
      <c r="T2340">
        <v>5438</v>
      </c>
      <c r="U2340">
        <v>228034</v>
      </c>
      <c r="V2340">
        <v>245716</v>
      </c>
      <c r="W2340">
        <v>25835</v>
      </c>
      <c r="X2340">
        <v>23957</v>
      </c>
    </row>
    <row r="2341" spans="1:24" hidden="1" x14ac:dyDescent="0.25">
      <c r="A2341" s="74" t="str">
        <f t="shared" si="36"/>
        <v>45047</v>
      </c>
      <c r="B2341">
        <v>45</v>
      </c>
      <c r="C2341">
        <v>47</v>
      </c>
      <c r="D2341" t="s">
        <v>1554</v>
      </c>
      <c r="E2341" t="s">
        <v>774</v>
      </c>
      <c r="F2341">
        <v>70811</v>
      </c>
      <c r="G2341">
        <v>33006</v>
      </c>
      <c r="H2341">
        <v>37805</v>
      </c>
      <c r="I2341">
        <v>21677</v>
      </c>
      <c r="J2341">
        <v>23851</v>
      </c>
      <c r="K2341">
        <v>10199</v>
      </c>
      <c r="L2341">
        <v>12640</v>
      </c>
      <c r="M2341">
        <v>176</v>
      </c>
      <c r="N2341">
        <v>209</v>
      </c>
      <c r="O2341">
        <v>418</v>
      </c>
      <c r="P2341">
        <v>526</v>
      </c>
      <c r="Q2341">
        <v>34</v>
      </c>
      <c r="R2341">
        <v>35</v>
      </c>
      <c r="S2341">
        <v>502</v>
      </c>
      <c r="T2341">
        <v>544</v>
      </c>
      <c r="U2341">
        <v>30747</v>
      </c>
      <c r="V2341">
        <v>35682</v>
      </c>
      <c r="W2341">
        <v>2259</v>
      </c>
      <c r="X2341">
        <v>2123</v>
      </c>
    </row>
    <row r="2342" spans="1:24" hidden="1" x14ac:dyDescent="0.25">
      <c r="A2342" s="74" t="str">
        <f t="shared" si="36"/>
        <v>45049</v>
      </c>
      <c r="B2342">
        <v>45</v>
      </c>
      <c r="C2342">
        <v>49</v>
      </c>
      <c r="D2342" t="s">
        <v>1554</v>
      </c>
      <c r="E2342" t="s">
        <v>1571</v>
      </c>
      <c r="F2342">
        <v>19222</v>
      </c>
      <c r="G2342">
        <v>9828</v>
      </c>
      <c r="H2342">
        <v>9394</v>
      </c>
      <c r="I2342">
        <v>4451</v>
      </c>
      <c r="J2342">
        <v>4051</v>
      </c>
      <c r="K2342">
        <v>5104</v>
      </c>
      <c r="L2342">
        <v>5095</v>
      </c>
      <c r="M2342">
        <v>57</v>
      </c>
      <c r="N2342">
        <v>39</v>
      </c>
      <c r="O2342">
        <v>58</v>
      </c>
      <c r="P2342">
        <v>61</v>
      </c>
      <c r="Q2342">
        <v>11</v>
      </c>
      <c r="R2342">
        <v>3</v>
      </c>
      <c r="S2342">
        <v>147</v>
      </c>
      <c r="T2342">
        <v>145</v>
      </c>
      <c r="U2342">
        <v>9266</v>
      </c>
      <c r="V2342">
        <v>9155</v>
      </c>
      <c r="W2342">
        <v>562</v>
      </c>
      <c r="X2342">
        <v>239</v>
      </c>
    </row>
    <row r="2343" spans="1:24" hidden="1" x14ac:dyDescent="0.25">
      <c r="A2343" s="74" t="str">
        <f t="shared" si="36"/>
        <v>45051</v>
      </c>
      <c r="B2343">
        <v>45</v>
      </c>
      <c r="C2343">
        <v>51</v>
      </c>
      <c r="D2343" t="s">
        <v>1554</v>
      </c>
      <c r="E2343" t="s">
        <v>1572</v>
      </c>
      <c r="F2343">
        <v>354081</v>
      </c>
      <c r="G2343">
        <v>170217</v>
      </c>
      <c r="H2343">
        <v>183864</v>
      </c>
      <c r="I2343">
        <v>141597</v>
      </c>
      <c r="J2343">
        <v>151887</v>
      </c>
      <c r="K2343">
        <v>21642</v>
      </c>
      <c r="L2343">
        <v>24147</v>
      </c>
      <c r="M2343">
        <v>1041</v>
      </c>
      <c r="N2343">
        <v>1021</v>
      </c>
      <c r="O2343">
        <v>2075</v>
      </c>
      <c r="P2343">
        <v>2878</v>
      </c>
      <c r="Q2343">
        <v>253</v>
      </c>
      <c r="R2343">
        <v>228</v>
      </c>
      <c r="S2343">
        <v>3609</v>
      </c>
      <c r="T2343">
        <v>3703</v>
      </c>
      <c r="U2343">
        <v>158927</v>
      </c>
      <c r="V2343">
        <v>173563</v>
      </c>
      <c r="W2343">
        <v>11290</v>
      </c>
      <c r="X2343">
        <v>10301</v>
      </c>
    </row>
    <row r="2344" spans="1:24" hidden="1" x14ac:dyDescent="0.25">
      <c r="A2344" s="74" t="str">
        <f t="shared" si="36"/>
        <v>45053</v>
      </c>
      <c r="B2344">
        <v>45</v>
      </c>
      <c r="C2344">
        <v>53</v>
      </c>
      <c r="D2344" t="s">
        <v>1554</v>
      </c>
      <c r="E2344" t="s">
        <v>525</v>
      </c>
      <c r="F2344">
        <v>30073</v>
      </c>
      <c r="G2344">
        <v>15138</v>
      </c>
      <c r="H2344">
        <v>14935</v>
      </c>
      <c r="I2344">
        <v>8544</v>
      </c>
      <c r="J2344">
        <v>8225</v>
      </c>
      <c r="K2344">
        <v>6055</v>
      </c>
      <c r="L2344">
        <v>6200</v>
      </c>
      <c r="M2344">
        <v>173</v>
      </c>
      <c r="N2344">
        <v>79</v>
      </c>
      <c r="O2344">
        <v>103</v>
      </c>
      <c r="P2344">
        <v>170</v>
      </c>
      <c r="Q2344">
        <v>22</v>
      </c>
      <c r="R2344">
        <v>10</v>
      </c>
      <c r="S2344">
        <v>241</v>
      </c>
      <c r="T2344">
        <v>251</v>
      </c>
      <c r="U2344">
        <v>12705</v>
      </c>
      <c r="V2344">
        <v>13173</v>
      </c>
      <c r="W2344">
        <v>2433</v>
      </c>
      <c r="X2344">
        <v>1762</v>
      </c>
    </row>
    <row r="2345" spans="1:24" hidden="1" x14ac:dyDescent="0.25">
      <c r="A2345" s="74" t="str">
        <f t="shared" si="36"/>
        <v>45055</v>
      </c>
      <c r="B2345">
        <v>45</v>
      </c>
      <c r="C2345">
        <v>55</v>
      </c>
      <c r="D2345" t="s">
        <v>1554</v>
      </c>
      <c r="E2345" t="s">
        <v>1573</v>
      </c>
      <c r="F2345">
        <v>66551</v>
      </c>
      <c r="G2345">
        <v>32061</v>
      </c>
      <c r="H2345">
        <v>34490</v>
      </c>
      <c r="I2345">
        <v>23494</v>
      </c>
      <c r="J2345">
        <v>24803</v>
      </c>
      <c r="K2345">
        <v>7577</v>
      </c>
      <c r="L2345">
        <v>8625</v>
      </c>
      <c r="M2345">
        <v>168</v>
      </c>
      <c r="N2345">
        <v>135</v>
      </c>
      <c r="O2345">
        <v>228</v>
      </c>
      <c r="P2345">
        <v>280</v>
      </c>
      <c r="Q2345">
        <v>21</v>
      </c>
      <c r="R2345">
        <v>31</v>
      </c>
      <c r="S2345">
        <v>573</v>
      </c>
      <c r="T2345">
        <v>616</v>
      </c>
      <c r="U2345">
        <v>30426</v>
      </c>
      <c r="V2345">
        <v>32892</v>
      </c>
      <c r="W2345">
        <v>1635</v>
      </c>
      <c r="X2345">
        <v>1598</v>
      </c>
    </row>
    <row r="2346" spans="1:24" hidden="1" x14ac:dyDescent="0.25">
      <c r="A2346" s="74" t="str">
        <f t="shared" si="36"/>
        <v>45057</v>
      </c>
      <c r="B2346">
        <v>45</v>
      </c>
      <c r="C2346">
        <v>57</v>
      </c>
      <c r="D2346" t="s">
        <v>1554</v>
      </c>
      <c r="E2346" t="s">
        <v>1245</v>
      </c>
      <c r="F2346">
        <v>98012</v>
      </c>
      <c r="G2346">
        <v>47643</v>
      </c>
      <c r="H2346">
        <v>50369</v>
      </c>
      <c r="I2346">
        <v>35754</v>
      </c>
      <c r="J2346">
        <v>37826</v>
      </c>
      <c r="K2346">
        <v>10197</v>
      </c>
      <c r="L2346">
        <v>10748</v>
      </c>
      <c r="M2346">
        <v>173</v>
      </c>
      <c r="N2346">
        <v>160</v>
      </c>
      <c r="O2346">
        <v>686</v>
      </c>
      <c r="P2346">
        <v>846</v>
      </c>
      <c r="Q2346">
        <v>20</v>
      </c>
      <c r="R2346">
        <v>21</v>
      </c>
      <c r="S2346">
        <v>813</v>
      </c>
      <c r="T2346">
        <v>768</v>
      </c>
      <c r="U2346">
        <v>44740</v>
      </c>
      <c r="V2346">
        <v>47537</v>
      </c>
      <c r="W2346">
        <v>2903</v>
      </c>
      <c r="X2346">
        <v>2832</v>
      </c>
    </row>
    <row r="2347" spans="1:24" hidden="1" x14ac:dyDescent="0.25">
      <c r="A2347" s="74" t="str">
        <f t="shared" si="36"/>
        <v>45059</v>
      </c>
      <c r="B2347">
        <v>45</v>
      </c>
      <c r="C2347">
        <v>59</v>
      </c>
      <c r="D2347" t="s">
        <v>1554</v>
      </c>
      <c r="E2347" t="s">
        <v>530</v>
      </c>
      <c r="F2347">
        <v>67493</v>
      </c>
      <c r="G2347">
        <v>32588</v>
      </c>
      <c r="H2347">
        <v>34905</v>
      </c>
      <c r="I2347">
        <v>23718</v>
      </c>
      <c r="J2347">
        <v>24865</v>
      </c>
      <c r="K2347">
        <v>7971</v>
      </c>
      <c r="L2347">
        <v>9054</v>
      </c>
      <c r="M2347">
        <v>133</v>
      </c>
      <c r="N2347">
        <v>154</v>
      </c>
      <c r="O2347">
        <v>170</v>
      </c>
      <c r="P2347">
        <v>236</v>
      </c>
      <c r="Q2347">
        <v>53</v>
      </c>
      <c r="R2347">
        <v>45</v>
      </c>
      <c r="S2347">
        <v>543</v>
      </c>
      <c r="T2347">
        <v>551</v>
      </c>
      <c r="U2347">
        <v>30724</v>
      </c>
      <c r="V2347">
        <v>33189</v>
      </c>
      <c r="W2347">
        <v>1864</v>
      </c>
      <c r="X2347">
        <v>1716</v>
      </c>
    </row>
    <row r="2348" spans="1:24" hidden="1" x14ac:dyDescent="0.25">
      <c r="A2348" s="74" t="str">
        <f t="shared" si="36"/>
        <v>45061</v>
      </c>
      <c r="B2348">
        <v>45</v>
      </c>
      <c r="C2348">
        <v>61</v>
      </c>
      <c r="D2348" t="s">
        <v>1554</v>
      </c>
      <c r="E2348" t="s">
        <v>171</v>
      </c>
      <c r="F2348">
        <v>16828</v>
      </c>
      <c r="G2348">
        <v>8506</v>
      </c>
      <c r="H2348">
        <v>8322</v>
      </c>
      <c r="I2348">
        <v>2940</v>
      </c>
      <c r="J2348">
        <v>2869</v>
      </c>
      <c r="K2348">
        <v>5411</v>
      </c>
      <c r="L2348">
        <v>5252</v>
      </c>
      <c r="M2348">
        <v>39</v>
      </c>
      <c r="N2348">
        <v>31</v>
      </c>
      <c r="O2348">
        <v>39</v>
      </c>
      <c r="P2348">
        <v>39</v>
      </c>
      <c r="Q2348">
        <v>2</v>
      </c>
      <c r="R2348">
        <v>2</v>
      </c>
      <c r="S2348">
        <v>75</v>
      </c>
      <c r="T2348">
        <v>129</v>
      </c>
      <c r="U2348">
        <v>8261</v>
      </c>
      <c r="V2348">
        <v>8138</v>
      </c>
      <c r="W2348">
        <v>245</v>
      </c>
      <c r="X2348">
        <v>184</v>
      </c>
    </row>
    <row r="2349" spans="1:24" hidden="1" x14ac:dyDescent="0.25">
      <c r="A2349" s="74" t="str">
        <f t="shared" si="36"/>
        <v>45063</v>
      </c>
      <c r="B2349">
        <v>45</v>
      </c>
      <c r="C2349">
        <v>63</v>
      </c>
      <c r="D2349" t="s">
        <v>1554</v>
      </c>
      <c r="E2349" t="s">
        <v>1574</v>
      </c>
      <c r="F2349">
        <v>298750</v>
      </c>
      <c r="G2349">
        <v>145338</v>
      </c>
      <c r="H2349">
        <v>153412</v>
      </c>
      <c r="I2349">
        <v>116216</v>
      </c>
      <c r="J2349">
        <v>121215</v>
      </c>
      <c r="K2349">
        <v>21961</v>
      </c>
      <c r="L2349">
        <v>24951</v>
      </c>
      <c r="M2349">
        <v>866</v>
      </c>
      <c r="N2349">
        <v>727</v>
      </c>
      <c r="O2349">
        <v>3182</v>
      </c>
      <c r="P2349">
        <v>3420</v>
      </c>
      <c r="Q2349">
        <v>200</v>
      </c>
      <c r="R2349">
        <v>101</v>
      </c>
      <c r="S2349">
        <v>2913</v>
      </c>
      <c r="T2349">
        <v>2998</v>
      </c>
      <c r="U2349">
        <v>135286</v>
      </c>
      <c r="V2349">
        <v>144670</v>
      </c>
      <c r="W2349">
        <v>10052</v>
      </c>
      <c r="X2349">
        <v>8742</v>
      </c>
    </row>
    <row r="2350" spans="1:24" hidden="1" x14ac:dyDescent="0.25">
      <c r="A2350" s="74" t="str">
        <f t="shared" si="36"/>
        <v>45065</v>
      </c>
      <c r="B2350">
        <v>45</v>
      </c>
      <c r="C2350">
        <v>65</v>
      </c>
      <c r="D2350" t="s">
        <v>1554</v>
      </c>
      <c r="E2350" t="s">
        <v>1575</v>
      </c>
      <c r="F2350">
        <v>9463</v>
      </c>
      <c r="G2350">
        <v>5097</v>
      </c>
      <c r="H2350">
        <v>4366</v>
      </c>
      <c r="I2350">
        <v>2660</v>
      </c>
      <c r="J2350">
        <v>2416</v>
      </c>
      <c r="K2350">
        <v>2347</v>
      </c>
      <c r="L2350">
        <v>1861</v>
      </c>
      <c r="M2350">
        <v>10</v>
      </c>
      <c r="N2350">
        <v>4</v>
      </c>
      <c r="O2350">
        <v>23</v>
      </c>
      <c r="P2350">
        <v>35</v>
      </c>
      <c r="Q2350">
        <v>7</v>
      </c>
      <c r="R2350">
        <v>1</v>
      </c>
      <c r="S2350">
        <v>50</v>
      </c>
      <c r="T2350">
        <v>49</v>
      </c>
      <c r="U2350">
        <v>5012</v>
      </c>
      <c r="V2350">
        <v>4315</v>
      </c>
      <c r="W2350">
        <v>85</v>
      </c>
      <c r="X2350">
        <v>51</v>
      </c>
    </row>
    <row r="2351" spans="1:24" hidden="1" x14ac:dyDescent="0.25">
      <c r="A2351" s="74" t="str">
        <f t="shared" si="36"/>
        <v>45067</v>
      </c>
      <c r="B2351">
        <v>45</v>
      </c>
      <c r="C2351">
        <v>67</v>
      </c>
      <c r="D2351" t="s">
        <v>1554</v>
      </c>
      <c r="E2351" t="s">
        <v>65</v>
      </c>
      <c r="F2351">
        <v>30657</v>
      </c>
      <c r="G2351">
        <v>14048</v>
      </c>
      <c r="H2351">
        <v>16609</v>
      </c>
      <c r="I2351">
        <v>5932</v>
      </c>
      <c r="J2351">
        <v>6438</v>
      </c>
      <c r="K2351">
        <v>7679</v>
      </c>
      <c r="L2351">
        <v>9731</v>
      </c>
      <c r="M2351">
        <v>106</v>
      </c>
      <c r="N2351">
        <v>119</v>
      </c>
      <c r="O2351">
        <v>91</v>
      </c>
      <c r="P2351">
        <v>113</v>
      </c>
      <c r="Q2351">
        <v>6</v>
      </c>
      <c r="R2351">
        <v>0</v>
      </c>
      <c r="S2351">
        <v>234</v>
      </c>
      <c r="T2351">
        <v>208</v>
      </c>
      <c r="U2351">
        <v>13537</v>
      </c>
      <c r="V2351">
        <v>16227</v>
      </c>
      <c r="W2351">
        <v>511</v>
      </c>
      <c r="X2351">
        <v>382</v>
      </c>
    </row>
    <row r="2352" spans="1:24" hidden="1" x14ac:dyDescent="0.25">
      <c r="A2352" s="74" t="str">
        <f t="shared" si="36"/>
        <v>45069</v>
      </c>
      <c r="B2352">
        <v>45</v>
      </c>
      <c r="C2352">
        <v>69</v>
      </c>
      <c r="D2352" t="s">
        <v>1554</v>
      </c>
      <c r="E2352" t="s">
        <v>1576</v>
      </c>
      <c r="F2352">
        <v>26118</v>
      </c>
      <c r="G2352">
        <v>13633</v>
      </c>
      <c r="H2352">
        <v>12485</v>
      </c>
      <c r="I2352">
        <v>5523</v>
      </c>
      <c r="J2352">
        <v>5221</v>
      </c>
      <c r="K2352">
        <v>7075</v>
      </c>
      <c r="L2352">
        <v>6276</v>
      </c>
      <c r="M2352">
        <v>664</v>
      </c>
      <c r="N2352">
        <v>648</v>
      </c>
      <c r="O2352">
        <v>60</v>
      </c>
      <c r="P2352">
        <v>57</v>
      </c>
      <c r="Q2352">
        <v>7</v>
      </c>
      <c r="R2352">
        <v>5</v>
      </c>
      <c r="S2352">
        <v>304</v>
      </c>
      <c r="T2352">
        <v>278</v>
      </c>
      <c r="U2352">
        <v>12947</v>
      </c>
      <c r="V2352">
        <v>12278</v>
      </c>
      <c r="W2352">
        <v>686</v>
      </c>
      <c r="X2352">
        <v>207</v>
      </c>
    </row>
    <row r="2353" spans="1:24" hidden="1" x14ac:dyDescent="0.25">
      <c r="A2353" s="74" t="str">
        <f t="shared" si="36"/>
        <v>45071</v>
      </c>
      <c r="B2353">
        <v>45</v>
      </c>
      <c r="C2353">
        <v>71</v>
      </c>
      <c r="D2353" t="s">
        <v>1554</v>
      </c>
      <c r="E2353" t="s">
        <v>1577</v>
      </c>
      <c r="F2353">
        <v>38440</v>
      </c>
      <c r="G2353">
        <v>18775</v>
      </c>
      <c r="H2353">
        <v>19665</v>
      </c>
      <c r="I2353">
        <v>12433</v>
      </c>
      <c r="J2353">
        <v>13037</v>
      </c>
      <c r="K2353">
        <v>5611</v>
      </c>
      <c r="L2353">
        <v>6050</v>
      </c>
      <c r="M2353">
        <v>185</v>
      </c>
      <c r="N2353">
        <v>133</v>
      </c>
      <c r="O2353">
        <v>148</v>
      </c>
      <c r="P2353">
        <v>110</v>
      </c>
      <c r="Q2353">
        <v>70</v>
      </c>
      <c r="R2353">
        <v>46</v>
      </c>
      <c r="S2353">
        <v>328</v>
      </c>
      <c r="T2353">
        <v>289</v>
      </c>
      <c r="U2353">
        <v>17181</v>
      </c>
      <c r="V2353">
        <v>18246</v>
      </c>
      <c r="W2353">
        <v>1594</v>
      </c>
      <c r="X2353">
        <v>1419</v>
      </c>
    </row>
    <row r="2354" spans="1:24" hidden="1" x14ac:dyDescent="0.25">
      <c r="A2354" s="74" t="str">
        <f t="shared" si="36"/>
        <v>45073</v>
      </c>
      <c r="B2354">
        <v>45</v>
      </c>
      <c r="C2354">
        <v>73</v>
      </c>
      <c r="D2354" t="s">
        <v>1554</v>
      </c>
      <c r="E2354" t="s">
        <v>539</v>
      </c>
      <c r="F2354">
        <v>79546</v>
      </c>
      <c r="G2354">
        <v>39109</v>
      </c>
      <c r="H2354">
        <v>40437</v>
      </c>
      <c r="I2354">
        <v>35008</v>
      </c>
      <c r="J2354">
        <v>35994</v>
      </c>
      <c r="K2354">
        <v>2930</v>
      </c>
      <c r="L2354">
        <v>3091</v>
      </c>
      <c r="M2354">
        <v>140</v>
      </c>
      <c r="N2354">
        <v>152</v>
      </c>
      <c r="O2354">
        <v>319</v>
      </c>
      <c r="P2354">
        <v>402</v>
      </c>
      <c r="Q2354">
        <v>16</v>
      </c>
      <c r="R2354">
        <v>14</v>
      </c>
      <c r="S2354">
        <v>696</v>
      </c>
      <c r="T2354">
        <v>784</v>
      </c>
      <c r="U2354">
        <v>36635</v>
      </c>
      <c r="V2354">
        <v>38281</v>
      </c>
      <c r="W2354">
        <v>2474</v>
      </c>
      <c r="X2354">
        <v>2156</v>
      </c>
    </row>
    <row r="2355" spans="1:24" hidden="1" x14ac:dyDescent="0.25">
      <c r="A2355" s="74" t="str">
        <f t="shared" si="36"/>
        <v>45075</v>
      </c>
      <c r="B2355">
        <v>45</v>
      </c>
      <c r="C2355">
        <v>75</v>
      </c>
      <c r="D2355" t="s">
        <v>1554</v>
      </c>
      <c r="E2355" t="s">
        <v>1578</v>
      </c>
      <c r="F2355">
        <v>86175</v>
      </c>
      <c r="G2355">
        <v>40207</v>
      </c>
      <c r="H2355">
        <v>45968</v>
      </c>
      <c r="I2355">
        <v>14497</v>
      </c>
      <c r="J2355">
        <v>15499</v>
      </c>
      <c r="K2355">
        <v>24428</v>
      </c>
      <c r="L2355">
        <v>29053</v>
      </c>
      <c r="M2355">
        <v>288</v>
      </c>
      <c r="N2355">
        <v>313</v>
      </c>
      <c r="O2355">
        <v>372</v>
      </c>
      <c r="P2355">
        <v>433</v>
      </c>
      <c r="Q2355">
        <v>17</v>
      </c>
      <c r="R2355">
        <v>18</v>
      </c>
      <c r="S2355">
        <v>605</v>
      </c>
      <c r="T2355">
        <v>652</v>
      </c>
      <c r="U2355">
        <v>39131</v>
      </c>
      <c r="V2355">
        <v>45004</v>
      </c>
      <c r="W2355">
        <v>1076</v>
      </c>
      <c r="X2355">
        <v>964</v>
      </c>
    </row>
    <row r="2356" spans="1:24" hidden="1" x14ac:dyDescent="0.25">
      <c r="A2356" s="74" t="str">
        <f t="shared" si="36"/>
        <v>45077</v>
      </c>
      <c r="B2356">
        <v>45</v>
      </c>
      <c r="C2356">
        <v>77</v>
      </c>
      <c r="D2356" t="s">
        <v>1554</v>
      </c>
      <c r="E2356" t="s">
        <v>183</v>
      </c>
      <c r="F2356">
        <v>126884</v>
      </c>
      <c r="G2356">
        <v>63232</v>
      </c>
      <c r="H2356">
        <v>63652</v>
      </c>
      <c r="I2356">
        <v>55917</v>
      </c>
      <c r="J2356">
        <v>56515</v>
      </c>
      <c r="K2356">
        <v>4496</v>
      </c>
      <c r="L2356">
        <v>4638</v>
      </c>
      <c r="M2356">
        <v>190</v>
      </c>
      <c r="N2356">
        <v>182</v>
      </c>
      <c r="O2356">
        <v>1455</v>
      </c>
      <c r="P2356">
        <v>1084</v>
      </c>
      <c r="Q2356">
        <v>23</v>
      </c>
      <c r="R2356">
        <v>28</v>
      </c>
      <c r="S2356">
        <v>1151</v>
      </c>
      <c r="T2356">
        <v>1205</v>
      </c>
      <c r="U2356">
        <v>60477</v>
      </c>
      <c r="V2356">
        <v>61407</v>
      </c>
      <c r="W2356">
        <v>2755</v>
      </c>
      <c r="X2356">
        <v>2245</v>
      </c>
    </row>
    <row r="2357" spans="1:24" hidden="1" x14ac:dyDescent="0.25">
      <c r="A2357" s="74" t="str">
        <f t="shared" si="36"/>
        <v>45079</v>
      </c>
      <c r="B2357">
        <v>45</v>
      </c>
      <c r="C2357">
        <v>79</v>
      </c>
      <c r="D2357" t="s">
        <v>1554</v>
      </c>
      <c r="E2357" t="s">
        <v>654</v>
      </c>
      <c r="F2357">
        <v>415759</v>
      </c>
      <c r="G2357">
        <v>200481</v>
      </c>
      <c r="H2357">
        <v>215278</v>
      </c>
      <c r="I2357">
        <v>94495</v>
      </c>
      <c r="J2357">
        <v>94137</v>
      </c>
      <c r="K2357">
        <v>93884</v>
      </c>
      <c r="L2357">
        <v>108645</v>
      </c>
      <c r="M2357">
        <v>772</v>
      </c>
      <c r="N2357">
        <v>769</v>
      </c>
      <c r="O2357">
        <v>6208</v>
      </c>
      <c r="P2357">
        <v>6267</v>
      </c>
      <c r="Q2357">
        <v>296</v>
      </c>
      <c r="R2357">
        <v>304</v>
      </c>
      <c r="S2357">
        <v>4826</v>
      </c>
      <c r="T2357">
        <v>5156</v>
      </c>
      <c r="U2357">
        <v>188919</v>
      </c>
      <c r="V2357">
        <v>204610</v>
      </c>
      <c r="W2357">
        <v>11562</v>
      </c>
      <c r="X2357">
        <v>10668</v>
      </c>
    </row>
    <row r="2358" spans="1:24" hidden="1" x14ac:dyDescent="0.25">
      <c r="A2358" s="74" t="str">
        <f t="shared" si="36"/>
        <v>45081</v>
      </c>
      <c r="B2358">
        <v>45</v>
      </c>
      <c r="C2358">
        <v>81</v>
      </c>
      <c r="D2358" t="s">
        <v>1554</v>
      </c>
      <c r="E2358" t="s">
        <v>1579</v>
      </c>
      <c r="F2358">
        <v>20473</v>
      </c>
      <c r="G2358">
        <v>10294</v>
      </c>
      <c r="H2358">
        <v>10179</v>
      </c>
      <c r="I2358">
        <v>7239</v>
      </c>
      <c r="J2358">
        <v>7049</v>
      </c>
      <c r="K2358">
        <v>2604</v>
      </c>
      <c r="L2358">
        <v>2726</v>
      </c>
      <c r="M2358">
        <v>158</v>
      </c>
      <c r="N2358">
        <v>137</v>
      </c>
      <c r="O2358">
        <v>32</v>
      </c>
      <c r="P2358">
        <v>42</v>
      </c>
      <c r="Q2358">
        <v>118</v>
      </c>
      <c r="R2358">
        <v>80</v>
      </c>
      <c r="S2358">
        <v>143</v>
      </c>
      <c r="T2358">
        <v>145</v>
      </c>
      <c r="U2358">
        <v>8362</v>
      </c>
      <c r="V2358">
        <v>8866</v>
      </c>
      <c r="W2358">
        <v>1932</v>
      </c>
      <c r="X2358">
        <v>1313</v>
      </c>
    </row>
    <row r="2359" spans="1:24" hidden="1" x14ac:dyDescent="0.25">
      <c r="A2359" s="74" t="str">
        <f t="shared" si="36"/>
        <v>45083</v>
      </c>
      <c r="B2359">
        <v>45</v>
      </c>
      <c r="C2359">
        <v>83</v>
      </c>
      <c r="D2359" t="s">
        <v>1554</v>
      </c>
      <c r="E2359" t="s">
        <v>1580</v>
      </c>
      <c r="F2359">
        <v>319785</v>
      </c>
      <c r="G2359">
        <v>155259</v>
      </c>
      <c r="H2359">
        <v>164526</v>
      </c>
      <c r="I2359">
        <v>116333</v>
      </c>
      <c r="J2359">
        <v>120334</v>
      </c>
      <c r="K2359">
        <v>31101</v>
      </c>
      <c r="L2359">
        <v>35771</v>
      </c>
      <c r="M2359">
        <v>745</v>
      </c>
      <c r="N2359">
        <v>643</v>
      </c>
      <c r="O2359">
        <v>3849</v>
      </c>
      <c r="P2359">
        <v>4418</v>
      </c>
      <c r="Q2359">
        <v>97</v>
      </c>
      <c r="R2359">
        <v>127</v>
      </c>
      <c r="S2359">
        <v>3134</v>
      </c>
      <c r="T2359">
        <v>3233</v>
      </c>
      <c r="U2359">
        <v>142909</v>
      </c>
      <c r="V2359">
        <v>153572</v>
      </c>
      <c r="W2359">
        <v>12350</v>
      </c>
      <c r="X2359">
        <v>10954</v>
      </c>
    </row>
    <row r="2360" spans="1:24" hidden="1" x14ac:dyDescent="0.25">
      <c r="A2360" s="74" t="str">
        <f t="shared" si="36"/>
        <v>45085</v>
      </c>
      <c r="B2360">
        <v>45</v>
      </c>
      <c r="C2360">
        <v>85</v>
      </c>
      <c r="D2360" t="s">
        <v>1554</v>
      </c>
      <c r="E2360" t="s">
        <v>189</v>
      </c>
      <c r="F2360">
        <v>106721</v>
      </c>
      <c r="G2360">
        <v>51344</v>
      </c>
      <c r="H2360">
        <v>55377</v>
      </c>
      <c r="I2360">
        <v>25668</v>
      </c>
      <c r="J2360">
        <v>25445</v>
      </c>
      <c r="K2360">
        <v>23581</v>
      </c>
      <c r="L2360">
        <v>27495</v>
      </c>
      <c r="M2360">
        <v>285</v>
      </c>
      <c r="N2360">
        <v>317</v>
      </c>
      <c r="O2360">
        <v>620</v>
      </c>
      <c r="P2360">
        <v>928</v>
      </c>
      <c r="Q2360">
        <v>80</v>
      </c>
      <c r="R2360">
        <v>54</v>
      </c>
      <c r="S2360">
        <v>1110</v>
      </c>
      <c r="T2360">
        <v>1138</v>
      </c>
      <c r="U2360">
        <v>48954</v>
      </c>
      <c r="V2360">
        <v>53298</v>
      </c>
      <c r="W2360">
        <v>2390</v>
      </c>
      <c r="X2360">
        <v>2079</v>
      </c>
    </row>
    <row r="2361" spans="1:24" hidden="1" x14ac:dyDescent="0.25">
      <c r="A2361" s="74" t="str">
        <f t="shared" si="36"/>
        <v>45087</v>
      </c>
      <c r="B2361">
        <v>45</v>
      </c>
      <c r="C2361">
        <v>87</v>
      </c>
      <c r="D2361" t="s">
        <v>1554</v>
      </c>
      <c r="E2361" t="s">
        <v>72</v>
      </c>
      <c r="F2361">
        <v>27316</v>
      </c>
      <c r="G2361">
        <v>12933</v>
      </c>
      <c r="H2361">
        <v>14383</v>
      </c>
      <c r="I2361">
        <v>8537</v>
      </c>
      <c r="J2361">
        <v>9321</v>
      </c>
      <c r="K2361">
        <v>4040</v>
      </c>
      <c r="L2361">
        <v>4701</v>
      </c>
      <c r="M2361">
        <v>55</v>
      </c>
      <c r="N2361">
        <v>35</v>
      </c>
      <c r="O2361">
        <v>44</v>
      </c>
      <c r="P2361">
        <v>59</v>
      </c>
      <c r="Q2361">
        <v>7</v>
      </c>
      <c r="R2361">
        <v>6</v>
      </c>
      <c r="S2361">
        <v>250</v>
      </c>
      <c r="T2361">
        <v>261</v>
      </c>
      <c r="U2361">
        <v>12687</v>
      </c>
      <c r="V2361">
        <v>14148</v>
      </c>
      <c r="W2361">
        <v>246</v>
      </c>
      <c r="X2361">
        <v>235</v>
      </c>
    </row>
    <row r="2362" spans="1:24" hidden="1" x14ac:dyDescent="0.25">
      <c r="A2362" s="74" t="str">
        <f t="shared" si="36"/>
        <v>45089</v>
      </c>
      <c r="B2362">
        <v>45</v>
      </c>
      <c r="C2362">
        <v>89</v>
      </c>
      <c r="D2362" t="s">
        <v>1554</v>
      </c>
      <c r="E2362" t="s">
        <v>1581</v>
      </c>
      <c r="F2362">
        <v>30368</v>
      </c>
      <c r="G2362">
        <v>14419</v>
      </c>
      <c r="H2362">
        <v>15949</v>
      </c>
      <c r="I2362">
        <v>4931</v>
      </c>
      <c r="J2362">
        <v>5077</v>
      </c>
      <c r="K2362">
        <v>9069</v>
      </c>
      <c r="L2362">
        <v>10523</v>
      </c>
      <c r="M2362">
        <v>111</v>
      </c>
      <c r="N2362">
        <v>62</v>
      </c>
      <c r="O2362">
        <v>145</v>
      </c>
      <c r="P2362">
        <v>118</v>
      </c>
      <c r="Q2362">
        <v>10</v>
      </c>
      <c r="R2362">
        <v>4</v>
      </c>
      <c r="S2362">
        <v>153</v>
      </c>
      <c r="T2362">
        <v>165</v>
      </c>
      <c r="U2362">
        <v>13923</v>
      </c>
      <c r="V2362">
        <v>15760</v>
      </c>
      <c r="W2362">
        <v>496</v>
      </c>
      <c r="X2362">
        <v>189</v>
      </c>
    </row>
    <row r="2363" spans="1:24" hidden="1" x14ac:dyDescent="0.25">
      <c r="A2363" s="74" t="str">
        <f t="shared" si="36"/>
        <v>45091</v>
      </c>
      <c r="B2363">
        <v>45</v>
      </c>
      <c r="C2363">
        <v>91</v>
      </c>
      <c r="D2363" t="s">
        <v>1554</v>
      </c>
      <c r="E2363" t="s">
        <v>950</v>
      </c>
      <c r="F2363">
        <v>280979</v>
      </c>
      <c r="G2363">
        <v>135549</v>
      </c>
      <c r="H2363">
        <v>145430</v>
      </c>
      <c r="I2363">
        <v>102471</v>
      </c>
      <c r="J2363">
        <v>107578</v>
      </c>
      <c r="K2363">
        <v>24998</v>
      </c>
      <c r="L2363">
        <v>29310</v>
      </c>
      <c r="M2363">
        <v>1150</v>
      </c>
      <c r="N2363">
        <v>1185</v>
      </c>
      <c r="O2363">
        <v>3794</v>
      </c>
      <c r="P2363">
        <v>4019</v>
      </c>
      <c r="Q2363">
        <v>140</v>
      </c>
      <c r="R2363">
        <v>111</v>
      </c>
      <c r="S2363">
        <v>2996</v>
      </c>
      <c r="T2363">
        <v>3227</v>
      </c>
      <c r="U2363">
        <v>127196</v>
      </c>
      <c r="V2363">
        <v>137141</v>
      </c>
      <c r="W2363">
        <v>8353</v>
      </c>
      <c r="X2363">
        <v>8289</v>
      </c>
    </row>
    <row r="2364" spans="1:24" hidden="1" x14ac:dyDescent="0.25">
      <c r="A2364" s="74" t="str">
        <f t="shared" si="36"/>
        <v>46003</v>
      </c>
      <c r="B2364">
        <v>46</v>
      </c>
      <c r="C2364">
        <v>3</v>
      </c>
      <c r="D2364" t="s">
        <v>1582</v>
      </c>
      <c r="E2364" t="s">
        <v>1583</v>
      </c>
      <c r="F2364">
        <v>2751</v>
      </c>
      <c r="G2364">
        <v>1456</v>
      </c>
      <c r="H2364">
        <v>1295</v>
      </c>
      <c r="I2364">
        <v>1365</v>
      </c>
      <c r="J2364">
        <v>1227</v>
      </c>
      <c r="K2364">
        <v>11</v>
      </c>
      <c r="L2364">
        <v>7</v>
      </c>
      <c r="M2364">
        <v>41</v>
      </c>
      <c r="N2364">
        <v>39</v>
      </c>
      <c r="O2364">
        <v>13</v>
      </c>
      <c r="P2364">
        <v>6</v>
      </c>
      <c r="Q2364">
        <v>0</v>
      </c>
      <c r="R2364">
        <v>0</v>
      </c>
      <c r="S2364">
        <v>26</v>
      </c>
      <c r="T2364">
        <v>16</v>
      </c>
      <c r="U2364">
        <v>1329</v>
      </c>
      <c r="V2364">
        <v>1225</v>
      </c>
      <c r="W2364">
        <v>127</v>
      </c>
      <c r="X2364">
        <v>70</v>
      </c>
    </row>
    <row r="2365" spans="1:24" hidden="1" x14ac:dyDescent="0.25">
      <c r="A2365" s="74" t="str">
        <f t="shared" si="36"/>
        <v>46005</v>
      </c>
      <c r="B2365">
        <v>46</v>
      </c>
      <c r="C2365">
        <v>5</v>
      </c>
      <c r="D2365" t="s">
        <v>1582</v>
      </c>
      <c r="E2365" t="s">
        <v>1584</v>
      </c>
      <c r="F2365">
        <v>18453</v>
      </c>
      <c r="G2365">
        <v>9346</v>
      </c>
      <c r="H2365">
        <v>9107</v>
      </c>
      <c r="I2365">
        <v>7905</v>
      </c>
      <c r="J2365">
        <v>7640</v>
      </c>
      <c r="K2365">
        <v>171</v>
      </c>
      <c r="L2365">
        <v>112</v>
      </c>
      <c r="M2365">
        <v>153</v>
      </c>
      <c r="N2365">
        <v>140</v>
      </c>
      <c r="O2365">
        <v>907</v>
      </c>
      <c r="P2365">
        <v>954</v>
      </c>
      <c r="Q2365">
        <v>32</v>
      </c>
      <c r="R2365">
        <v>50</v>
      </c>
      <c r="S2365">
        <v>178</v>
      </c>
      <c r="T2365">
        <v>211</v>
      </c>
      <c r="U2365">
        <v>8236</v>
      </c>
      <c r="V2365">
        <v>8238</v>
      </c>
      <c r="W2365">
        <v>1110</v>
      </c>
      <c r="X2365">
        <v>869</v>
      </c>
    </row>
    <row r="2366" spans="1:24" hidden="1" x14ac:dyDescent="0.25">
      <c r="A2366" s="74" t="str">
        <f t="shared" si="36"/>
        <v>46007</v>
      </c>
      <c r="B2366">
        <v>46</v>
      </c>
      <c r="C2366">
        <v>7</v>
      </c>
      <c r="D2366" t="s">
        <v>1582</v>
      </c>
      <c r="E2366" t="s">
        <v>1585</v>
      </c>
      <c r="F2366">
        <v>3365</v>
      </c>
      <c r="G2366">
        <v>1658</v>
      </c>
      <c r="H2366">
        <v>1707</v>
      </c>
      <c r="I2366">
        <v>593</v>
      </c>
      <c r="J2366">
        <v>561</v>
      </c>
      <c r="K2366">
        <v>12</v>
      </c>
      <c r="L2366">
        <v>10</v>
      </c>
      <c r="M2366">
        <v>961</v>
      </c>
      <c r="N2366">
        <v>1035</v>
      </c>
      <c r="O2366">
        <v>6</v>
      </c>
      <c r="P2366">
        <v>13</v>
      </c>
      <c r="Q2366">
        <v>1</v>
      </c>
      <c r="R2366">
        <v>1</v>
      </c>
      <c r="S2366">
        <v>85</v>
      </c>
      <c r="T2366">
        <v>87</v>
      </c>
      <c r="U2366">
        <v>1541</v>
      </c>
      <c r="V2366">
        <v>1616</v>
      </c>
      <c r="W2366">
        <v>117</v>
      </c>
      <c r="X2366">
        <v>91</v>
      </c>
    </row>
    <row r="2367" spans="1:24" hidden="1" x14ac:dyDescent="0.25">
      <c r="A2367" s="74" t="str">
        <f t="shared" si="36"/>
        <v>46009</v>
      </c>
      <c r="B2367">
        <v>46</v>
      </c>
      <c r="C2367">
        <v>9</v>
      </c>
      <c r="D2367" t="s">
        <v>1582</v>
      </c>
      <c r="E2367" t="s">
        <v>1586</v>
      </c>
      <c r="F2367">
        <v>6901</v>
      </c>
      <c r="G2367">
        <v>4087</v>
      </c>
      <c r="H2367">
        <v>2814</v>
      </c>
      <c r="I2367">
        <v>3429</v>
      </c>
      <c r="J2367">
        <v>2685</v>
      </c>
      <c r="K2367">
        <v>79</v>
      </c>
      <c r="L2367">
        <v>17</v>
      </c>
      <c r="M2367">
        <v>506</v>
      </c>
      <c r="N2367">
        <v>69</v>
      </c>
      <c r="O2367">
        <v>6</v>
      </c>
      <c r="P2367">
        <v>12</v>
      </c>
      <c r="Q2367">
        <v>0</v>
      </c>
      <c r="R2367">
        <v>3</v>
      </c>
      <c r="S2367">
        <v>67</v>
      </c>
      <c r="T2367">
        <v>28</v>
      </c>
      <c r="U2367">
        <v>3939</v>
      </c>
      <c r="V2367">
        <v>2748</v>
      </c>
      <c r="W2367">
        <v>148</v>
      </c>
      <c r="X2367">
        <v>66</v>
      </c>
    </row>
    <row r="2368" spans="1:24" hidden="1" x14ac:dyDescent="0.25">
      <c r="A2368" s="74" t="str">
        <f t="shared" si="36"/>
        <v>46011</v>
      </c>
      <c r="B2368">
        <v>46</v>
      </c>
      <c r="C2368">
        <v>11</v>
      </c>
      <c r="D2368" t="s">
        <v>1582</v>
      </c>
      <c r="E2368" t="s">
        <v>1587</v>
      </c>
      <c r="F2368">
        <v>35077</v>
      </c>
      <c r="G2368">
        <v>18032</v>
      </c>
      <c r="H2368">
        <v>17045</v>
      </c>
      <c r="I2368">
        <v>16590</v>
      </c>
      <c r="J2368">
        <v>15932</v>
      </c>
      <c r="K2368">
        <v>301</v>
      </c>
      <c r="L2368">
        <v>196</v>
      </c>
      <c r="M2368">
        <v>220</v>
      </c>
      <c r="N2368">
        <v>202</v>
      </c>
      <c r="O2368">
        <v>571</v>
      </c>
      <c r="P2368">
        <v>421</v>
      </c>
      <c r="Q2368">
        <v>22</v>
      </c>
      <c r="R2368">
        <v>8</v>
      </c>
      <c r="S2368">
        <v>328</v>
      </c>
      <c r="T2368">
        <v>286</v>
      </c>
      <c r="U2368">
        <v>17381</v>
      </c>
      <c r="V2368">
        <v>16470</v>
      </c>
      <c r="W2368">
        <v>651</v>
      </c>
      <c r="X2368">
        <v>575</v>
      </c>
    </row>
    <row r="2369" spans="1:24" hidden="1" x14ac:dyDescent="0.25">
      <c r="A2369" s="74" t="str">
        <f t="shared" si="36"/>
        <v>46013</v>
      </c>
      <c r="B2369">
        <v>46</v>
      </c>
      <c r="C2369">
        <v>13</v>
      </c>
      <c r="D2369" t="s">
        <v>1582</v>
      </c>
      <c r="E2369" t="s">
        <v>616</v>
      </c>
      <c r="F2369">
        <v>38839</v>
      </c>
      <c r="G2369">
        <v>19161</v>
      </c>
      <c r="H2369">
        <v>19678</v>
      </c>
      <c r="I2369">
        <v>16997</v>
      </c>
      <c r="J2369">
        <v>17562</v>
      </c>
      <c r="K2369">
        <v>516</v>
      </c>
      <c r="L2369">
        <v>419</v>
      </c>
      <c r="M2369">
        <v>589</v>
      </c>
      <c r="N2369">
        <v>735</v>
      </c>
      <c r="O2369">
        <v>568</v>
      </c>
      <c r="P2369">
        <v>520</v>
      </c>
      <c r="Q2369">
        <v>59</v>
      </c>
      <c r="R2369">
        <v>37</v>
      </c>
      <c r="S2369">
        <v>432</v>
      </c>
      <c r="T2369">
        <v>405</v>
      </c>
      <c r="U2369">
        <v>18408</v>
      </c>
      <c r="V2369">
        <v>19048</v>
      </c>
      <c r="W2369">
        <v>753</v>
      </c>
      <c r="X2369">
        <v>630</v>
      </c>
    </row>
    <row r="2370" spans="1:24" hidden="1" x14ac:dyDescent="0.25">
      <c r="A2370" s="74" t="str">
        <f t="shared" ref="A2370:A2433" si="37">TEXT(B2370*1000+C2370,"00000")</f>
        <v>46015</v>
      </c>
      <c r="B2370">
        <v>46</v>
      </c>
      <c r="C2370">
        <v>15</v>
      </c>
      <c r="D2370" t="s">
        <v>1582</v>
      </c>
      <c r="E2370" t="s">
        <v>1588</v>
      </c>
      <c r="F2370">
        <v>5297</v>
      </c>
      <c r="G2370">
        <v>2643</v>
      </c>
      <c r="H2370">
        <v>2654</v>
      </c>
      <c r="I2370">
        <v>2263</v>
      </c>
      <c r="J2370">
        <v>2247</v>
      </c>
      <c r="K2370">
        <v>22</v>
      </c>
      <c r="L2370">
        <v>10</v>
      </c>
      <c r="M2370">
        <v>251</v>
      </c>
      <c r="N2370">
        <v>279</v>
      </c>
      <c r="O2370">
        <v>8</v>
      </c>
      <c r="P2370">
        <v>12</v>
      </c>
      <c r="Q2370">
        <v>0</v>
      </c>
      <c r="R2370">
        <v>2</v>
      </c>
      <c r="S2370">
        <v>99</v>
      </c>
      <c r="T2370">
        <v>104</v>
      </c>
      <c r="U2370">
        <v>2555</v>
      </c>
      <c r="V2370">
        <v>2571</v>
      </c>
      <c r="W2370">
        <v>88</v>
      </c>
      <c r="X2370">
        <v>83</v>
      </c>
    </row>
    <row r="2371" spans="1:24" hidden="1" x14ac:dyDescent="0.25">
      <c r="A2371" s="74" t="str">
        <f t="shared" si="37"/>
        <v>46017</v>
      </c>
      <c r="B2371">
        <v>46</v>
      </c>
      <c r="C2371">
        <v>17</v>
      </c>
      <c r="D2371" t="s">
        <v>1582</v>
      </c>
      <c r="E2371" t="s">
        <v>1224</v>
      </c>
      <c r="F2371">
        <v>1962</v>
      </c>
      <c r="G2371">
        <v>969</v>
      </c>
      <c r="H2371">
        <v>993</v>
      </c>
      <c r="I2371">
        <v>158</v>
      </c>
      <c r="J2371">
        <v>148</v>
      </c>
      <c r="K2371">
        <v>12</v>
      </c>
      <c r="L2371">
        <v>3</v>
      </c>
      <c r="M2371">
        <v>772</v>
      </c>
      <c r="N2371">
        <v>810</v>
      </c>
      <c r="O2371">
        <v>0</v>
      </c>
      <c r="P2371">
        <v>1</v>
      </c>
      <c r="Q2371">
        <v>2</v>
      </c>
      <c r="R2371">
        <v>0</v>
      </c>
      <c r="S2371">
        <v>25</v>
      </c>
      <c r="T2371">
        <v>31</v>
      </c>
      <c r="U2371">
        <v>909</v>
      </c>
      <c r="V2371">
        <v>948</v>
      </c>
      <c r="W2371">
        <v>60</v>
      </c>
      <c r="X2371">
        <v>45</v>
      </c>
    </row>
    <row r="2372" spans="1:24" hidden="1" x14ac:dyDescent="0.25">
      <c r="A2372" s="74" t="str">
        <f t="shared" si="37"/>
        <v>46019</v>
      </c>
      <c r="B2372">
        <v>46</v>
      </c>
      <c r="C2372">
        <v>19</v>
      </c>
      <c r="D2372" t="s">
        <v>1582</v>
      </c>
      <c r="E2372" t="s">
        <v>297</v>
      </c>
      <c r="F2372">
        <v>10429</v>
      </c>
      <c r="G2372">
        <v>5320</v>
      </c>
      <c r="H2372">
        <v>5109</v>
      </c>
      <c r="I2372">
        <v>4990</v>
      </c>
      <c r="J2372">
        <v>4799</v>
      </c>
      <c r="K2372">
        <v>31</v>
      </c>
      <c r="L2372">
        <v>23</v>
      </c>
      <c r="M2372">
        <v>139</v>
      </c>
      <c r="N2372">
        <v>124</v>
      </c>
      <c r="O2372">
        <v>21</v>
      </c>
      <c r="P2372">
        <v>24</v>
      </c>
      <c r="Q2372">
        <v>7</v>
      </c>
      <c r="R2372">
        <v>4</v>
      </c>
      <c r="S2372">
        <v>132</v>
      </c>
      <c r="T2372">
        <v>135</v>
      </c>
      <c r="U2372">
        <v>5112</v>
      </c>
      <c r="V2372">
        <v>4925</v>
      </c>
      <c r="W2372">
        <v>208</v>
      </c>
      <c r="X2372">
        <v>184</v>
      </c>
    </row>
    <row r="2373" spans="1:24" hidden="1" x14ac:dyDescent="0.25">
      <c r="A2373" s="74" t="str">
        <f t="shared" si="37"/>
        <v>46021</v>
      </c>
      <c r="B2373">
        <v>46</v>
      </c>
      <c r="C2373">
        <v>21</v>
      </c>
      <c r="D2373" t="s">
        <v>1582</v>
      </c>
      <c r="E2373" t="s">
        <v>832</v>
      </c>
      <c r="F2373">
        <v>1376</v>
      </c>
      <c r="G2373">
        <v>711</v>
      </c>
      <c r="H2373">
        <v>665</v>
      </c>
      <c r="I2373">
        <v>694</v>
      </c>
      <c r="J2373">
        <v>641</v>
      </c>
      <c r="K2373">
        <v>1</v>
      </c>
      <c r="L2373">
        <v>2</v>
      </c>
      <c r="M2373">
        <v>6</v>
      </c>
      <c r="N2373">
        <v>13</v>
      </c>
      <c r="O2373">
        <v>3</v>
      </c>
      <c r="P2373">
        <v>4</v>
      </c>
      <c r="Q2373">
        <v>0</v>
      </c>
      <c r="R2373">
        <v>0</v>
      </c>
      <c r="S2373">
        <v>7</v>
      </c>
      <c r="T2373">
        <v>5</v>
      </c>
      <c r="U2373">
        <v>692</v>
      </c>
      <c r="V2373">
        <v>647</v>
      </c>
      <c r="W2373">
        <v>19</v>
      </c>
      <c r="X2373">
        <v>18</v>
      </c>
    </row>
    <row r="2374" spans="1:24" hidden="1" x14ac:dyDescent="0.25">
      <c r="A2374" s="74" t="str">
        <f t="shared" si="37"/>
        <v>46023</v>
      </c>
      <c r="B2374">
        <v>46</v>
      </c>
      <c r="C2374">
        <v>23</v>
      </c>
      <c r="D2374" t="s">
        <v>1582</v>
      </c>
      <c r="E2374" t="s">
        <v>1589</v>
      </c>
      <c r="F2374">
        <v>9292</v>
      </c>
      <c r="G2374">
        <v>4680</v>
      </c>
      <c r="H2374">
        <v>4612</v>
      </c>
      <c r="I2374">
        <v>2914</v>
      </c>
      <c r="J2374">
        <v>2936</v>
      </c>
      <c r="K2374">
        <v>36</v>
      </c>
      <c r="L2374">
        <v>22</v>
      </c>
      <c r="M2374">
        <v>1582</v>
      </c>
      <c r="N2374">
        <v>1456</v>
      </c>
      <c r="O2374">
        <v>8</v>
      </c>
      <c r="P2374">
        <v>16</v>
      </c>
      <c r="Q2374">
        <v>1</v>
      </c>
      <c r="R2374">
        <v>0</v>
      </c>
      <c r="S2374">
        <v>139</v>
      </c>
      <c r="T2374">
        <v>182</v>
      </c>
      <c r="U2374">
        <v>4480</v>
      </c>
      <c r="V2374">
        <v>4467</v>
      </c>
      <c r="W2374">
        <v>200</v>
      </c>
      <c r="X2374">
        <v>145</v>
      </c>
    </row>
    <row r="2375" spans="1:24" hidden="1" x14ac:dyDescent="0.25">
      <c r="A2375" s="74" t="str">
        <f t="shared" si="37"/>
        <v>46025</v>
      </c>
      <c r="B2375">
        <v>46</v>
      </c>
      <c r="C2375">
        <v>25</v>
      </c>
      <c r="D2375" t="s">
        <v>1582</v>
      </c>
      <c r="E2375" t="s">
        <v>249</v>
      </c>
      <c r="F2375">
        <v>3736</v>
      </c>
      <c r="G2375">
        <v>1915</v>
      </c>
      <c r="H2375">
        <v>1821</v>
      </c>
      <c r="I2375">
        <v>1829</v>
      </c>
      <c r="J2375">
        <v>1767</v>
      </c>
      <c r="K2375">
        <v>46</v>
      </c>
      <c r="L2375">
        <v>11</v>
      </c>
      <c r="M2375">
        <v>3</v>
      </c>
      <c r="N2375">
        <v>20</v>
      </c>
      <c r="O2375">
        <v>20</v>
      </c>
      <c r="P2375">
        <v>4</v>
      </c>
      <c r="Q2375">
        <v>0</v>
      </c>
      <c r="R2375">
        <v>0</v>
      </c>
      <c r="S2375">
        <v>17</v>
      </c>
      <c r="T2375">
        <v>19</v>
      </c>
      <c r="U2375">
        <v>1841</v>
      </c>
      <c r="V2375">
        <v>1764</v>
      </c>
      <c r="W2375">
        <v>74</v>
      </c>
      <c r="X2375">
        <v>57</v>
      </c>
    </row>
    <row r="2376" spans="1:24" hidden="1" x14ac:dyDescent="0.25">
      <c r="A2376" s="74" t="str">
        <f t="shared" si="37"/>
        <v>46027</v>
      </c>
      <c r="B2376">
        <v>46</v>
      </c>
      <c r="C2376">
        <v>27</v>
      </c>
      <c r="D2376" t="s">
        <v>1582</v>
      </c>
      <c r="E2376" t="s">
        <v>146</v>
      </c>
      <c r="F2376">
        <v>14070</v>
      </c>
      <c r="G2376">
        <v>7019</v>
      </c>
      <c r="H2376">
        <v>7051</v>
      </c>
      <c r="I2376">
        <v>6244</v>
      </c>
      <c r="J2376">
        <v>6330</v>
      </c>
      <c r="K2376">
        <v>159</v>
      </c>
      <c r="L2376">
        <v>74</v>
      </c>
      <c r="M2376">
        <v>264</v>
      </c>
      <c r="N2376">
        <v>277</v>
      </c>
      <c r="O2376">
        <v>186</v>
      </c>
      <c r="P2376">
        <v>190</v>
      </c>
      <c r="Q2376">
        <v>6</v>
      </c>
      <c r="R2376">
        <v>5</v>
      </c>
      <c r="S2376">
        <v>160</v>
      </c>
      <c r="T2376">
        <v>175</v>
      </c>
      <c r="U2376">
        <v>6782</v>
      </c>
      <c r="V2376">
        <v>6844</v>
      </c>
      <c r="W2376">
        <v>237</v>
      </c>
      <c r="X2376">
        <v>207</v>
      </c>
    </row>
    <row r="2377" spans="1:24" hidden="1" x14ac:dyDescent="0.25">
      <c r="A2377" s="74" t="str">
        <f t="shared" si="37"/>
        <v>46029</v>
      </c>
      <c r="B2377">
        <v>46</v>
      </c>
      <c r="C2377">
        <v>29</v>
      </c>
      <c r="D2377" t="s">
        <v>1582</v>
      </c>
      <c r="E2377" t="s">
        <v>1590</v>
      </c>
      <c r="F2377">
        <v>28009</v>
      </c>
      <c r="G2377">
        <v>14061</v>
      </c>
      <c r="H2377">
        <v>13948</v>
      </c>
      <c r="I2377">
        <v>13246</v>
      </c>
      <c r="J2377">
        <v>13144</v>
      </c>
      <c r="K2377">
        <v>146</v>
      </c>
      <c r="L2377">
        <v>76</v>
      </c>
      <c r="M2377">
        <v>378</v>
      </c>
      <c r="N2377">
        <v>384</v>
      </c>
      <c r="O2377">
        <v>69</v>
      </c>
      <c r="P2377">
        <v>131</v>
      </c>
      <c r="Q2377">
        <v>1</v>
      </c>
      <c r="R2377">
        <v>1</v>
      </c>
      <c r="S2377">
        <v>221</v>
      </c>
      <c r="T2377">
        <v>212</v>
      </c>
      <c r="U2377">
        <v>13676</v>
      </c>
      <c r="V2377">
        <v>13651</v>
      </c>
      <c r="W2377">
        <v>385</v>
      </c>
      <c r="X2377">
        <v>297</v>
      </c>
    </row>
    <row r="2378" spans="1:24" hidden="1" x14ac:dyDescent="0.25">
      <c r="A2378" s="74" t="str">
        <f t="shared" si="37"/>
        <v>46031</v>
      </c>
      <c r="B2378">
        <v>46</v>
      </c>
      <c r="C2378">
        <v>31</v>
      </c>
      <c r="D2378" t="s">
        <v>1582</v>
      </c>
      <c r="E2378" t="s">
        <v>1591</v>
      </c>
      <c r="F2378">
        <v>4086</v>
      </c>
      <c r="G2378">
        <v>2031</v>
      </c>
      <c r="H2378">
        <v>2055</v>
      </c>
      <c r="I2378">
        <v>626</v>
      </c>
      <c r="J2378">
        <v>607</v>
      </c>
      <c r="K2378">
        <v>13</v>
      </c>
      <c r="L2378">
        <v>8</v>
      </c>
      <c r="M2378">
        <v>1312</v>
      </c>
      <c r="N2378">
        <v>1360</v>
      </c>
      <c r="O2378">
        <v>16</v>
      </c>
      <c r="P2378">
        <v>8</v>
      </c>
      <c r="Q2378">
        <v>0</v>
      </c>
      <c r="R2378">
        <v>2</v>
      </c>
      <c r="S2378">
        <v>64</v>
      </c>
      <c r="T2378">
        <v>70</v>
      </c>
      <c r="U2378">
        <v>1918</v>
      </c>
      <c r="V2378">
        <v>1952</v>
      </c>
      <c r="W2378">
        <v>113</v>
      </c>
      <c r="X2378">
        <v>103</v>
      </c>
    </row>
    <row r="2379" spans="1:24" hidden="1" x14ac:dyDescent="0.25">
      <c r="A2379" s="74" t="str">
        <f t="shared" si="37"/>
        <v>46033</v>
      </c>
      <c r="B2379">
        <v>46</v>
      </c>
      <c r="C2379">
        <v>33</v>
      </c>
      <c r="D2379" t="s">
        <v>1582</v>
      </c>
      <c r="E2379" t="s">
        <v>364</v>
      </c>
      <c r="F2379">
        <v>8972</v>
      </c>
      <c r="G2379">
        <v>4445</v>
      </c>
      <c r="H2379">
        <v>4527</v>
      </c>
      <c r="I2379">
        <v>4123</v>
      </c>
      <c r="J2379">
        <v>4203</v>
      </c>
      <c r="K2379">
        <v>30</v>
      </c>
      <c r="L2379">
        <v>23</v>
      </c>
      <c r="M2379">
        <v>166</v>
      </c>
      <c r="N2379">
        <v>173</v>
      </c>
      <c r="O2379">
        <v>28</v>
      </c>
      <c r="P2379">
        <v>25</v>
      </c>
      <c r="Q2379">
        <v>1</v>
      </c>
      <c r="R2379">
        <v>1</v>
      </c>
      <c r="S2379">
        <v>97</v>
      </c>
      <c r="T2379">
        <v>102</v>
      </c>
      <c r="U2379">
        <v>4244</v>
      </c>
      <c r="V2379">
        <v>4335</v>
      </c>
      <c r="W2379">
        <v>201</v>
      </c>
      <c r="X2379">
        <v>192</v>
      </c>
    </row>
    <row r="2380" spans="1:24" hidden="1" x14ac:dyDescent="0.25">
      <c r="A2380" s="74" t="str">
        <f t="shared" si="37"/>
        <v>46035</v>
      </c>
      <c r="B2380">
        <v>46</v>
      </c>
      <c r="C2380">
        <v>35</v>
      </c>
      <c r="D2380" t="s">
        <v>1582</v>
      </c>
      <c r="E2380" t="s">
        <v>1592</v>
      </c>
      <c r="F2380">
        <v>19775</v>
      </c>
      <c r="G2380">
        <v>9886</v>
      </c>
      <c r="H2380">
        <v>9889</v>
      </c>
      <c r="I2380">
        <v>9165</v>
      </c>
      <c r="J2380">
        <v>9200</v>
      </c>
      <c r="K2380">
        <v>116</v>
      </c>
      <c r="L2380">
        <v>72</v>
      </c>
      <c r="M2380">
        <v>352</v>
      </c>
      <c r="N2380">
        <v>332</v>
      </c>
      <c r="O2380">
        <v>48</v>
      </c>
      <c r="P2380">
        <v>85</v>
      </c>
      <c r="Q2380">
        <v>6</v>
      </c>
      <c r="R2380">
        <v>13</v>
      </c>
      <c r="S2380">
        <v>199</v>
      </c>
      <c r="T2380">
        <v>187</v>
      </c>
      <c r="U2380">
        <v>9468</v>
      </c>
      <c r="V2380">
        <v>9574</v>
      </c>
      <c r="W2380">
        <v>418</v>
      </c>
      <c r="X2380">
        <v>315</v>
      </c>
    </row>
    <row r="2381" spans="1:24" hidden="1" x14ac:dyDescent="0.25">
      <c r="A2381" s="74" t="str">
        <f t="shared" si="37"/>
        <v>46037</v>
      </c>
      <c r="B2381">
        <v>46</v>
      </c>
      <c r="C2381">
        <v>37</v>
      </c>
      <c r="D2381" t="s">
        <v>1582</v>
      </c>
      <c r="E2381" t="s">
        <v>1593</v>
      </c>
      <c r="F2381">
        <v>5424</v>
      </c>
      <c r="G2381">
        <v>2755</v>
      </c>
      <c r="H2381">
        <v>2669</v>
      </c>
      <c r="I2381">
        <v>2391</v>
      </c>
      <c r="J2381">
        <v>2322</v>
      </c>
      <c r="K2381">
        <v>15</v>
      </c>
      <c r="L2381">
        <v>8</v>
      </c>
      <c r="M2381">
        <v>282</v>
      </c>
      <c r="N2381">
        <v>257</v>
      </c>
      <c r="O2381">
        <v>8</v>
      </c>
      <c r="P2381">
        <v>26</v>
      </c>
      <c r="Q2381">
        <v>0</v>
      </c>
      <c r="R2381">
        <v>0</v>
      </c>
      <c r="S2381">
        <v>59</v>
      </c>
      <c r="T2381">
        <v>56</v>
      </c>
      <c r="U2381">
        <v>2685</v>
      </c>
      <c r="V2381">
        <v>2604</v>
      </c>
      <c r="W2381">
        <v>70</v>
      </c>
      <c r="X2381">
        <v>65</v>
      </c>
    </row>
    <row r="2382" spans="1:24" hidden="1" x14ac:dyDescent="0.25">
      <c r="A2382" s="74" t="str">
        <f t="shared" si="37"/>
        <v>46039</v>
      </c>
      <c r="B2382">
        <v>46</v>
      </c>
      <c r="C2382">
        <v>39</v>
      </c>
      <c r="D2382" t="s">
        <v>1582</v>
      </c>
      <c r="E2382" t="s">
        <v>1230</v>
      </c>
      <c r="F2382">
        <v>4351</v>
      </c>
      <c r="G2382">
        <v>2262</v>
      </c>
      <c r="H2382">
        <v>2089</v>
      </c>
      <c r="I2382">
        <v>2199</v>
      </c>
      <c r="J2382">
        <v>2023</v>
      </c>
      <c r="K2382">
        <v>23</v>
      </c>
      <c r="L2382">
        <v>12</v>
      </c>
      <c r="M2382">
        <v>11</v>
      </c>
      <c r="N2382">
        <v>19</v>
      </c>
      <c r="O2382">
        <v>3</v>
      </c>
      <c r="P2382">
        <v>6</v>
      </c>
      <c r="Q2382">
        <v>0</v>
      </c>
      <c r="R2382">
        <v>0</v>
      </c>
      <c r="S2382">
        <v>26</v>
      </c>
      <c r="T2382">
        <v>29</v>
      </c>
      <c r="U2382">
        <v>2154</v>
      </c>
      <c r="V2382">
        <v>2027</v>
      </c>
      <c r="W2382">
        <v>108</v>
      </c>
      <c r="X2382">
        <v>62</v>
      </c>
    </row>
    <row r="2383" spans="1:24" hidden="1" x14ac:dyDescent="0.25">
      <c r="A2383" s="74" t="str">
        <f t="shared" si="37"/>
        <v>46041</v>
      </c>
      <c r="B2383">
        <v>46</v>
      </c>
      <c r="C2383">
        <v>41</v>
      </c>
      <c r="D2383" t="s">
        <v>1582</v>
      </c>
      <c r="E2383" t="s">
        <v>1488</v>
      </c>
      <c r="F2383">
        <v>5892</v>
      </c>
      <c r="G2383">
        <v>2916</v>
      </c>
      <c r="H2383">
        <v>2976</v>
      </c>
      <c r="I2383">
        <v>609</v>
      </c>
      <c r="J2383">
        <v>600</v>
      </c>
      <c r="K2383">
        <v>23</v>
      </c>
      <c r="L2383">
        <v>13</v>
      </c>
      <c r="M2383">
        <v>2142</v>
      </c>
      <c r="N2383">
        <v>2226</v>
      </c>
      <c r="O2383">
        <v>6</v>
      </c>
      <c r="P2383">
        <v>7</v>
      </c>
      <c r="Q2383">
        <v>1</v>
      </c>
      <c r="R2383">
        <v>0</v>
      </c>
      <c r="S2383">
        <v>135</v>
      </c>
      <c r="T2383">
        <v>130</v>
      </c>
      <c r="U2383">
        <v>2745</v>
      </c>
      <c r="V2383">
        <v>2855</v>
      </c>
      <c r="W2383">
        <v>171</v>
      </c>
      <c r="X2383">
        <v>121</v>
      </c>
    </row>
    <row r="2384" spans="1:24" hidden="1" x14ac:dyDescent="0.25">
      <c r="A2384" s="74" t="str">
        <f t="shared" si="37"/>
        <v>46043</v>
      </c>
      <c r="B2384">
        <v>46</v>
      </c>
      <c r="C2384">
        <v>43</v>
      </c>
      <c r="D2384" t="s">
        <v>1582</v>
      </c>
      <c r="E2384" t="s">
        <v>51</v>
      </c>
      <c r="F2384">
        <v>2921</v>
      </c>
      <c r="G2384">
        <v>1458</v>
      </c>
      <c r="H2384">
        <v>1463</v>
      </c>
      <c r="I2384">
        <v>1387</v>
      </c>
      <c r="J2384">
        <v>1392</v>
      </c>
      <c r="K2384">
        <v>11</v>
      </c>
      <c r="L2384">
        <v>4</v>
      </c>
      <c r="M2384">
        <v>36</v>
      </c>
      <c r="N2384">
        <v>40</v>
      </c>
      <c r="O2384">
        <v>1</v>
      </c>
      <c r="P2384">
        <v>2</v>
      </c>
      <c r="Q2384">
        <v>0</v>
      </c>
      <c r="R2384">
        <v>0</v>
      </c>
      <c r="S2384">
        <v>23</v>
      </c>
      <c r="T2384">
        <v>25</v>
      </c>
      <c r="U2384">
        <v>1429</v>
      </c>
      <c r="V2384">
        <v>1433</v>
      </c>
      <c r="W2384">
        <v>29</v>
      </c>
      <c r="X2384">
        <v>30</v>
      </c>
    </row>
    <row r="2385" spans="1:24" hidden="1" x14ac:dyDescent="0.25">
      <c r="A2385" s="74" t="str">
        <f t="shared" si="37"/>
        <v>46045</v>
      </c>
      <c r="B2385">
        <v>46</v>
      </c>
      <c r="C2385">
        <v>45</v>
      </c>
      <c r="D2385" t="s">
        <v>1582</v>
      </c>
      <c r="E2385" t="s">
        <v>1594</v>
      </c>
      <c r="F2385">
        <v>3829</v>
      </c>
      <c r="G2385">
        <v>1915</v>
      </c>
      <c r="H2385">
        <v>1914</v>
      </c>
      <c r="I2385">
        <v>1856</v>
      </c>
      <c r="J2385">
        <v>1851</v>
      </c>
      <c r="K2385">
        <v>8</v>
      </c>
      <c r="L2385">
        <v>5</v>
      </c>
      <c r="M2385">
        <v>19</v>
      </c>
      <c r="N2385">
        <v>24</v>
      </c>
      <c r="O2385">
        <v>8</v>
      </c>
      <c r="P2385">
        <v>20</v>
      </c>
      <c r="Q2385">
        <v>0</v>
      </c>
      <c r="R2385">
        <v>0</v>
      </c>
      <c r="S2385">
        <v>24</v>
      </c>
      <c r="T2385">
        <v>14</v>
      </c>
      <c r="U2385">
        <v>1870</v>
      </c>
      <c r="V2385">
        <v>1874</v>
      </c>
      <c r="W2385">
        <v>45</v>
      </c>
      <c r="X2385">
        <v>40</v>
      </c>
    </row>
    <row r="2386" spans="1:24" hidden="1" x14ac:dyDescent="0.25">
      <c r="A2386" s="74" t="str">
        <f t="shared" si="37"/>
        <v>46047</v>
      </c>
      <c r="B2386">
        <v>46</v>
      </c>
      <c r="C2386">
        <v>47</v>
      </c>
      <c r="D2386" t="s">
        <v>1582</v>
      </c>
      <c r="E2386" t="s">
        <v>1595</v>
      </c>
      <c r="F2386">
        <v>6713</v>
      </c>
      <c r="G2386">
        <v>3393</v>
      </c>
      <c r="H2386">
        <v>3320</v>
      </c>
      <c r="I2386">
        <v>2937</v>
      </c>
      <c r="J2386">
        <v>2891</v>
      </c>
      <c r="K2386">
        <v>61</v>
      </c>
      <c r="L2386">
        <v>24</v>
      </c>
      <c r="M2386">
        <v>232</v>
      </c>
      <c r="N2386">
        <v>226</v>
      </c>
      <c r="O2386">
        <v>42</v>
      </c>
      <c r="P2386">
        <v>68</v>
      </c>
      <c r="Q2386">
        <v>6</v>
      </c>
      <c r="R2386">
        <v>0</v>
      </c>
      <c r="S2386">
        <v>115</v>
      </c>
      <c r="T2386">
        <v>111</v>
      </c>
      <c r="U2386">
        <v>3249</v>
      </c>
      <c r="V2386">
        <v>3206</v>
      </c>
      <c r="W2386">
        <v>144</v>
      </c>
      <c r="X2386">
        <v>114</v>
      </c>
    </row>
    <row r="2387" spans="1:24" hidden="1" x14ac:dyDescent="0.25">
      <c r="A2387" s="74" t="str">
        <f t="shared" si="37"/>
        <v>46049</v>
      </c>
      <c r="B2387">
        <v>46</v>
      </c>
      <c r="C2387">
        <v>49</v>
      </c>
      <c r="D2387" t="s">
        <v>1582</v>
      </c>
      <c r="E2387" t="s">
        <v>1596</v>
      </c>
      <c r="F2387">
        <v>2299</v>
      </c>
      <c r="G2387">
        <v>1151</v>
      </c>
      <c r="H2387">
        <v>1148</v>
      </c>
      <c r="I2387">
        <v>1129</v>
      </c>
      <c r="J2387">
        <v>1120</v>
      </c>
      <c r="K2387">
        <v>9</v>
      </c>
      <c r="L2387">
        <v>8</v>
      </c>
      <c r="M2387">
        <v>5</v>
      </c>
      <c r="N2387">
        <v>9</v>
      </c>
      <c r="O2387">
        <v>2</v>
      </c>
      <c r="P2387">
        <v>7</v>
      </c>
      <c r="Q2387">
        <v>0</v>
      </c>
      <c r="R2387">
        <v>0</v>
      </c>
      <c r="S2387">
        <v>6</v>
      </c>
      <c r="T2387">
        <v>4</v>
      </c>
      <c r="U2387">
        <v>1144</v>
      </c>
      <c r="V2387">
        <v>1132</v>
      </c>
      <c r="W2387">
        <v>7</v>
      </c>
      <c r="X2387">
        <v>16</v>
      </c>
    </row>
    <row r="2388" spans="1:24" hidden="1" x14ac:dyDescent="0.25">
      <c r="A2388" s="74" t="str">
        <f t="shared" si="37"/>
        <v>46051</v>
      </c>
      <c r="B2388">
        <v>46</v>
      </c>
      <c r="C2388">
        <v>51</v>
      </c>
      <c r="D2388" t="s">
        <v>1582</v>
      </c>
      <c r="E2388" t="s">
        <v>53</v>
      </c>
      <c r="F2388">
        <v>7052</v>
      </c>
      <c r="G2388">
        <v>3692</v>
      </c>
      <c r="H2388">
        <v>3360</v>
      </c>
      <c r="I2388">
        <v>3558</v>
      </c>
      <c r="J2388">
        <v>3231</v>
      </c>
      <c r="K2388">
        <v>24</v>
      </c>
      <c r="L2388">
        <v>14</v>
      </c>
      <c r="M2388">
        <v>56</v>
      </c>
      <c r="N2388">
        <v>41</v>
      </c>
      <c r="O2388">
        <v>9</v>
      </c>
      <c r="P2388">
        <v>17</v>
      </c>
      <c r="Q2388">
        <v>4</v>
      </c>
      <c r="R2388">
        <v>1</v>
      </c>
      <c r="S2388">
        <v>41</v>
      </c>
      <c r="T2388">
        <v>56</v>
      </c>
      <c r="U2388">
        <v>3451</v>
      </c>
      <c r="V2388">
        <v>3248</v>
      </c>
      <c r="W2388">
        <v>241</v>
      </c>
      <c r="X2388">
        <v>112</v>
      </c>
    </row>
    <row r="2389" spans="1:24" hidden="1" x14ac:dyDescent="0.25">
      <c r="A2389" s="74" t="str">
        <f t="shared" si="37"/>
        <v>46053</v>
      </c>
      <c r="B2389">
        <v>46</v>
      </c>
      <c r="C2389">
        <v>53</v>
      </c>
      <c r="D2389" t="s">
        <v>1582</v>
      </c>
      <c r="E2389" t="s">
        <v>1597</v>
      </c>
      <c r="F2389">
        <v>4185</v>
      </c>
      <c r="G2389">
        <v>2154</v>
      </c>
      <c r="H2389">
        <v>2031</v>
      </c>
      <c r="I2389">
        <v>1912</v>
      </c>
      <c r="J2389">
        <v>1797</v>
      </c>
      <c r="K2389">
        <v>13</v>
      </c>
      <c r="L2389">
        <v>5</v>
      </c>
      <c r="M2389">
        <v>167</v>
      </c>
      <c r="N2389">
        <v>149</v>
      </c>
      <c r="O2389">
        <v>5</v>
      </c>
      <c r="P2389">
        <v>16</v>
      </c>
      <c r="Q2389">
        <v>2</v>
      </c>
      <c r="R2389">
        <v>2</v>
      </c>
      <c r="S2389">
        <v>55</v>
      </c>
      <c r="T2389">
        <v>62</v>
      </c>
      <c r="U2389">
        <v>2108</v>
      </c>
      <c r="V2389">
        <v>2006</v>
      </c>
      <c r="W2389">
        <v>46</v>
      </c>
      <c r="X2389">
        <v>25</v>
      </c>
    </row>
    <row r="2390" spans="1:24" hidden="1" x14ac:dyDescent="0.25">
      <c r="A2390" s="74" t="str">
        <f t="shared" si="37"/>
        <v>46055</v>
      </c>
      <c r="B2390">
        <v>46</v>
      </c>
      <c r="C2390">
        <v>55</v>
      </c>
      <c r="D2390" t="s">
        <v>1582</v>
      </c>
      <c r="E2390" t="s">
        <v>1598</v>
      </c>
      <c r="F2390">
        <v>1899</v>
      </c>
      <c r="G2390">
        <v>943</v>
      </c>
      <c r="H2390">
        <v>956</v>
      </c>
      <c r="I2390">
        <v>871</v>
      </c>
      <c r="J2390">
        <v>896</v>
      </c>
      <c r="K2390">
        <v>2</v>
      </c>
      <c r="L2390">
        <v>3</v>
      </c>
      <c r="M2390">
        <v>28</v>
      </c>
      <c r="N2390">
        <v>24</v>
      </c>
      <c r="O2390">
        <v>3</v>
      </c>
      <c r="P2390">
        <v>2</v>
      </c>
      <c r="Q2390">
        <v>1</v>
      </c>
      <c r="R2390">
        <v>1</v>
      </c>
      <c r="S2390">
        <v>38</v>
      </c>
      <c r="T2390">
        <v>30</v>
      </c>
      <c r="U2390">
        <v>926</v>
      </c>
      <c r="V2390">
        <v>940</v>
      </c>
      <c r="W2390">
        <v>17</v>
      </c>
      <c r="X2390">
        <v>16</v>
      </c>
    </row>
    <row r="2391" spans="1:24" hidden="1" x14ac:dyDescent="0.25">
      <c r="A2391" s="74" t="str">
        <f t="shared" si="37"/>
        <v>46057</v>
      </c>
      <c r="B2391">
        <v>46</v>
      </c>
      <c r="C2391">
        <v>57</v>
      </c>
      <c r="D2391" t="s">
        <v>1582</v>
      </c>
      <c r="E2391" t="s">
        <v>1599</v>
      </c>
      <c r="F2391">
        <v>6164</v>
      </c>
      <c r="G2391">
        <v>3158</v>
      </c>
      <c r="H2391">
        <v>3006</v>
      </c>
      <c r="I2391">
        <v>3050</v>
      </c>
      <c r="J2391">
        <v>2925</v>
      </c>
      <c r="K2391">
        <v>24</v>
      </c>
      <c r="L2391">
        <v>11</v>
      </c>
      <c r="M2391">
        <v>32</v>
      </c>
      <c r="N2391">
        <v>30</v>
      </c>
      <c r="O2391">
        <v>9</v>
      </c>
      <c r="P2391">
        <v>15</v>
      </c>
      <c r="Q2391">
        <v>1</v>
      </c>
      <c r="R2391">
        <v>0</v>
      </c>
      <c r="S2391">
        <v>42</v>
      </c>
      <c r="T2391">
        <v>25</v>
      </c>
      <c r="U2391">
        <v>2996</v>
      </c>
      <c r="V2391">
        <v>2892</v>
      </c>
      <c r="W2391">
        <v>162</v>
      </c>
      <c r="X2391">
        <v>114</v>
      </c>
    </row>
    <row r="2392" spans="1:24" hidden="1" x14ac:dyDescent="0.25">
      <c r="A2392" s="74" t="str">
        <f t="shared" si="37"/>
        <v>46059</v>
      </c>
      <c r="B2392">
        <v>46</v>
      </c>
      <c r="C2392">
        <v>59</v>
      </c>
      <c r="D2392" t="s">
        <v>1582</v>
      </c>
      <c r="E2392" t="s">
        <v>1600</v>
      </c>
      <c r="F2392">
        <v>3191</v>
      </c>
      <c r="G2392">
        <v>1589</v>
      </c>
      <c r="H2392">
        <v>1602</v>
      </c>
      <c r="I2392">
        <v>1566</v>
      </c>
      <c r="J2392">
        <v>1557</v>
      </c>
      <c r="K2392">
        <v>3</v>
      </c>
      <c r="L2392">
        <v>2</v>
      </c>
      <c r="M2392">
        <v>6</v>
      </c>
      <c r="N2392">
        <v>11</v>
      </c>
      <c r="O2392">
        <v>4</v>
      </c>
      <c r="P2392">
        <v>9</v>
      </c>
      <c r="Q2392">
        <v>0</v>
      </c>
      <c r="R2392">
        <v>1</v>
      </c>
      <c r="S2392">
        <v>10</v>
      </c>
      <c r="T2392">
        <v>22</v>
      </c>
      <c r="U2392">
        <v>1567</v>
      </c>
      <c r="V2392">
        <v>1581</v>
      </c>
      <c r="W2392">
        <v>22</v>
      </c>
      <c r="X2392">
        <v>21</v>
      </c>
    </row>
    <row r="2393" spans="1:24" hidden="1" x14ac:dyDescent="0.25">
      <c r="A2393" s="74" t="str">
        <f t="shared" si="37"/>
        <v>46061</v>
      </c>
      <c r="B2393">
        <v>46</v>
      </c>
      <c r="C2393">
        <v>61</v>
      </c>
      <c r="D2393" t="s">
        <v>1582</v>
      </c>
      <c r="E2393" t="s">
        <v>1601</v>
      </c>
      <c r="F2393">
        <v>3453</v>
      </c>
      <c r="G2393">
        <v>1733</v>
      </c>
      <c r="H2393">
        <v>1720</v>
      </c>
      <c r="I2393">
        <v>1667</v>
      </c>
      <c r="J2393">
        <v>1665</v>
      </c>
      <c r="K2393">
        <v>20</v>
      </c>
      <c r="L2393">
        <v>9</v>
      </c>
      <c r="M2393">
        <v>9</v>
      </c>
      <c r="N2393">
        <v>17</v>
      </c>
      <c r="O2393">
        <v>10</v>
      </c>
      <c r="P2393">
        <v>6</v>
      </c>
      <c r="Q2393">
        <v>1</v>
      </c>
      <c r="R2393">
        <v>0</v>
      </c>
      <c r="S2393">
        <v>26</v>
      </c>
      <c r="T2393">
        <v>23</v>
      </c>
      <c r="U2393">
        <v>1707</v>
      </c>
      <c r="V2393">
        <v>1695</v>
      </c>
      <c r="W2393">
        <v>26</v>
      </c>
      <c r="X2393">
        <v>25</v>
      </c>
    </row>
    <row r="2394" spans="1:24" hidden="1" x14ac:dyDescent="0.25">
      <c r="A2394" s="74" t="str">
        <f t="shared" si="37"/>
        <v>46063</v>
      </c>
      <c r="B2394">
        <v>46</v>
      </c>
      <c r="C2394">
        <v>63</v>
      </c>
      <c r="D2394" t="s">
        <v>1582</v>
      </c>
      <c r="E2394" t="s">
        <v>1299</v>
      </c>
      <c r="F2394">
        <v>1298</v>
      </c>
      <c r="G2394">
        <v>688</v>
      </c>
      <c r="H2394">
        <v>610</v>
      </c>
      <c r="I2394">
        <v>636</v>
      </c>
      <c r="J2394">
        <v>584</v>
      </c>
      <c r="K2394">
        <v>15</v>
      </c>
      <c r="L2394">
        <v>2</v>
      </c>
      <c r="M2394">
        <v>22</v>
      </c>
      <c r="N2394">
        <v>11</v>
      </c>
      <c r="O2394">
        <v>2</v>
      </c>
      <c r="P2394">
        <v>1</v>
      </c>
      <c r="Q2394">
        <v>0</v>
      </c>
      <c r="R2394">
        <v>0</v>
      </c>
      <c r="S2394">
        <v>13</v>
      </c>
      <c r="T2394">
        <v>12</v>
      </c>
      <c r="U2394">
        <v>668</v>
      </c>
      <c r="V2394">
        <v>596</v>
      </c>
      <c r="W2394">
        <v>20</v>
      </c>
      <c r="X2394">
        <v>14</v>
      </c>
    </row>
    <row r="2395" spans="1:24" hidden="1" x14ac:dyDescent="0.25">
      <c r="A2395" s="74" t="str">
        <f t="shared" si="37"/>
        <v>46065</v>
      </c>
      <c r="B2395">
        <v>46</v>
      </c>
      <c r="C2395">
        <v>65</v>
      </c>
      <c r="D2395" t="s">
        <v>1582</v>
      </c>
      <c r="E2395" t="s">
        <v>1492</v>
      </c>
      <c r="F2395">
        <v>17526</v>
      </c>
      <c r="G2395">
        <v>8642</v>
      </c>
      <c r="H2395">
        <v>8884</v>
      </c>
      <c r="I2395">
        <v>7249</v>
      </c>
      <c r="J2395">
        <v>7404</v>
      </c>
      <c r="K2395">
        <v>74</v>
      </c>
      <c r="L2395">
        <v>51</v>
      </c>
      <c r="M2395">
        <v>991</v>
      </c>
      <c r="N2395">
        <v>1131</v>
      </c>
      <c r="O2395">
        <v>61</v>
      </c>
      <c r="P2395">
        <v>76</v>
      </c>
      <c r="Q2395">
        <v>1</v>
      </c>
      <c r="R2395">
        <v>4</v>
      </c>
      <c r="S2395">
        <v>266</v>
      </c>
      <c r="T2395">
        <v>218</v>
      </c>
      <c r="U2395">
        <v>8352</v>
      </c>
      <c r="V2395">
        <v>8615</v>
      </c>
      <c r="W2395">
        <v>290</v>
      </c>
      <c r="X2395">
        <v>269</v>
      </c>
    </row>
    <row r="2396" spans="1:24" hidden="1" x14ac:dyDescent="0.25">
      <c r="A2396" s="74" t="str">
        <f t="shared" si="37"/>
        <v>46067</v>
      </c>
      <c r="B2396">
        <v>46</v>
      </c>
      <c r="C2396">
        <v>67</v>
      </c>
      <c r="D2396" t="s">
        <v>1582</v>
      </c>
      <c r="E2396" t="s">
        <v>1602</v>
      </c>
      <c r="F2396">
        <v>7291</v>
      </c>
      <c r="G2396">
        <v>3591</v>
      </c>
      <c r="H2396">
        <v>3700</v>
      </c>
      <c r="I2396">
        <v>3443</v>
      </c>
      <c r="J2396">
        <v>3571</v>
      </c>
      <c r="K2396">
        <v>56</v>
      </c>
      <c r="L2396">
        <v>21</v>
      </c>
      <c r="M2396">
        <v>49</v>
      </c>
      <c r="N2396">
        <v>51</v>
      </c>
      <c r="O2396">
        <v>8</v>
      </c>
      <c r="P2396">
        <v>10</v>
      </c>
      <c r="Q2396">
        <v>1</v>
      </c>
      <c r="R2396">
        <v>1</v>
      </c>
      <c r="S2396">
        <v>34</v>
      </c>
      <c r="T2396">
        <v>46</v>
      </c>
      <c r="U2396">
        <v>3506</v>
      </c>
      <c r="V2396">
        <v>3618</v>
      </c>
      <c r="W2396">
        <v>85</v>
      </c>
      <c r="X2396">
        <v>82</v>
      </c>
    </row>
    <row r="2397" spans="1:24" hidden="1" x14ac:dyDescent="0.25">
      <c r="A2397" s="74" t="str">
        <f t="shared" si="37"/>
        <v>46069</v>
      </c>
      <c r="B2397">
        <v>46</v>
      </c>
      <c r="C2397">
        <v>69</v>
      </c>
      <c r="D2397" t="s">
        <v>1582</v>
      </c>
      <c r="E2397" t="s">
        <v>1379</v>
      </c>
      <c r="F2397">
        <v>1301</v>
      </c>
      <c r="G2397">
        <v>675</v>
      </c>
      <c r="H2397">
        <v>626</v>
      </c>
      <c r="I2397">
        <v>586</v>
      </c>
      <c r="J2397">
        <v>552</v>
      </c>
      <c r="K2397">
        <v>5</v>
      </c>
      <c r="L2397">
        <v>5</v>
      </c>
      <c r="M2397">
        <v>66</v>
      </c>
      <c r="N2397">
        <v>51</v>
      </c>
      <c r="O2397">
        <v>1</v>
      </c>
      <c r="P2397">
        <v>2</v>
      </c>
      <c r="Q2397">
        <v>1</v>
      </c>
      <c r="R2397">
        <v>0</v>
      </c>
      <c r="S2397">
        <v>16</v>
      </c>
      <c r="T2397">
        <v>16</v>
      </c>
      <c r="U2397">
        <v>665</v>
      </c>
      <c r="V2397">
        <v>617</v>
      </c>
      <c r="W2397">
        <v>10</v>
      </c>
      <c r="X2397">
        <v>9</v>
      </c>
    </row>
    <row r="2398" spans="1:24" hidden="1" x14ac:dyDescent="0.25">
      <c r="A2398" s="74" t="str">
        <f t="shared" si="37"/>
        <v>46071</v>
      </c>
      <c r="B2398">
        <v>46</v>
      </c>
      <c r="C2398">
        <v>71</v>
      </c>
      <c r="D2398" t="s">
        <v>1582</v>
      </c>
      <c r="E2398" t="s">
        <v>56</v>
      </c>
      <c r="F2398">
        <v>3344</v>
      </c>
      <c r="G2398">
        <v>1675</v>
      </c>
      <c r="H2398">
        <v>1669</v>
      </c>
      <c r="I2398">
        <v>719</v>
      </c>
      <c r="J2398">
        <v>631</v>
      </c>
      <c r="K2398">
        <v>22</v>
      </c>
      <c r="L2398">
        <v>12</v>
      </c>
      <c r="M2398">
        <v>850</v>
      </c>
      <c r="N2398">
        <v>933</v>
      </c>
      <c r="O2398">
        <v>1</v>
      </c>
      <c r="P2398">
        <v>3</v>
      </c>
      <c r="Q2398">
        <v>1</v>
      </c>
      <c r="R2398">
        <v>0</v>
      </c>
      <c r="S2398">
        <v>82</v>
      </c>
      <c r="T2398">
        <v>90</v>
      </c>
      <c r="U2398">
        <v>1602</v>
      </c>
      <c r="V2398">
        <v>1609</v>
      </c>
      <c r="W2398">
        <v>73</v>
      </c>
      <c r="X2398">
        <v>60</v>
      </c>
    </row>
    <row r="2399" spans="1:24" hidden="1" x14ac:dyDescent="0.25">
      <c r="A2399" s="74" t="str">
        <f t="shared" si="37"/>
        <v>46073</v>
      </c>
      <c r="B2399">
        <v>46</v>
      </c>
      <c r="C2399">
        <v>73</v>
      </c>
      <c r="D2399" t="s">
        <v>1582</v>
      </c>
      <c r="E2399" t="s">
        <v>1603</v>
      </c>
      <c r="F2399">
        <v>2013</v>
      </c>
      <c r="G2399">
        <v>1007</v>
      </c>
      <c r="H2399">
        <v>1006</v>
      </c>
      <c r="I2399">
        <v>978</v>
      </c>
      <c r="J2399">
        <v>977</v>
      </c>
      <c r="K2399">
        <v>6</v>
      </c>
      <c r="L2399">
        <v>1</v>
      </c>
      <c r="M2399">
        <v>8</v>
      </c>
      <c r="N2399">
        <v>8</v>
      </c>
      <c r="O2399">
        <v>2</v>
      </c>
      <c r="P2399">
        <v>3</v>
      </c>
      <c r="Q2399">
        <v>0</v>
      </c>
      <c r="R2399">
        <v>3</v>
      </c>
      <c r="S2399">
        <v>13</v>
      </c>
      <c r="T2399">
        <v>14</v>
      </c>
      <c r="U2399">
        <v>950</v>
      </c>
      <c r="V2399">
        <v>969</v>
      </c>
      <c r="W2399">
        <v>57</v>
      </c>
      <c r="X2399">
        <v>37</v>
      </c>
    </row>
    <row r="2400" spans="1:24" hidden="1" x14ac:dyDescent="0.25">
      <c r="A2400" s="74" t="str">
        <f t="shared" si="37"/>
        <v>46075</v>
      </c>
      <c r="B2400">
        <v>46</v>
      </c>
      <c r="C2400">
        <v>75</v>
      </c>
      <c r="D2400" t="s">
        <v>1582</v>
      </c>
      <c r="E2400" t="s">
        <v>528</v>
      </c>
      <c r="F2400">
        <v>903</v>
      </c>
      <c r="G2400">
        <v>458</v>
      </c>
      <c r="H2400">
        <v>445</v>
      </c>
      <c r="I2400">
        <v>415</v>
      </c>
      <c r="J2400">
        <v>395</v>
      </c>
      <c r="K2400">
        <v>2</v>
      </c>
      <c r="L2400">
        <v>1</v>
      </c>
      <c r="M2400">
        <v>22</v>
      </c>
      <c r="N2400">
        <v>29</v>
      </c>
      <c r="O2400">
        <v>0</v>
      </c>
      <c r="P2400">
        <v>0</v>
      </c>
      <c r="Q2400">
        <v>1</v>
      </c>
      <c r="R2400">
        <v>1</v>
      </c>
      <c r="S2400">
        <v>18</v>
      </c>
      <c r="T2400">
        <v>19</v>
      </c>
      <c r="U2400">
        <v>445</v>
      </c>
      <c r="V2400">
        <v>434</v>
      </c>
      <c r="W2400">
        <v>13</v>
      </c>
      <c r="X2400">
        <v>11</v>
      </c>
    </row>
    <row r="2401" spans="1:24" hidden="1" x14ac:dyDescent="0.25">
      <c r="A2401" s="74" t="str">
        <f t="shared" si="37"/>
        <v>46077</v>
      </c>
      <c r="B2401">
        <v>46</v>
      </c>
      <c r="C2401">
        <v>77</v>
      </c>
      <c r="D2401" t="s">
        <v>1582</v>
      </c>
      <c r="E2401" t="s">
        <v>1604</v>
      </c>
      <c r="F2401">
        <v>4939</v>
      </c>
      <c r="G2401">
        <v>2531</v>
      </c>
      <c r="H2401">
        <v>2408</v>
      </c>
      <c r="I2401">
        <v>2443</v>
      </c>
      <c r="J2401">
        <v>2312</v>
      </c>
      <c r="K2401">
        <v>17</v>
      </c>
      <c r="L2401">
        <v>8</v>
      </c>
      <c r="M2401">
        <v>29</v>
      </c>
      <c r="N2401">
        <v>29</v>
      </c>
      <c r="O2401">
        <v>9</v>
      </c>
      <c r="P2401">
        <v>26</v>
      </c>
      <c r="Q2401">
        <v>1</v>
      </c>
      <c r="R2401">
        <v>0</v>
      </c>
      <c r="S2401">
        <v>32</v>
      </c>
      <c r="T2401">
        <v>33</v>
      </c>
      <c r="U2401">
        <v>2464</v>
      </c>
      <c r="V2401">
        <v>2350</v>
      </c>
      <c r="W2401">
        <v>67</v>
      </c>
      <c r="X2401">
        <v>58</v>
      </c>
    </row>
    <row r="2402" spans="1:24" hidden="1" x14ac:dyDescent="0.25">
      <c r="A2402" s="74" t="str">
        <f t="shared" si="37"/>
        <v>46079</v>
      </c>
      <c r="B2402">
        <v>46</v>
      </c>
      <c r="C2402">
        <v>79</v>
      </c>
      <c r="D2402" t="s">
        <v>1582</v>
      </c>
      <c r="E2402" t="s">
        <v>60</v>
      </c>
      <c r="F2402">
        <v>12797</v>
      </c>
      <c r="G2402">
        <v>6666</v>
      </c>
      <c r="H2402">
        <v>6131</v>
      </c>
      <c r="I2402">
        <v>6317</v>
      </c>
      <c r="J2402">
        <v>5801</v>
      </c>
      <c r="K2402">
        <v>104</v>
      </c>
      <c r="L2402">
        <v>57</v>
      </c>
      <c r="M2402">
        <v>86</v>
      </c>
      <c r="N2402">
        <v>89</v>
      </c>
      <c r="O2402">
        <v>51</v>
      </c>
      <c r="P2402">
        <v>63</v>
      </c>
      <c r="Q2402">
        <v>6</v>
      </c>
      <c r="R2402">
        <v>10</v>
      </c>
      <c r="S2402">
        <v>102</v>
      </c>
      <c r="T2402">
        <v>111</v>
      </c>
      <c r="U2402">
        <v>6480</v>
      </c>
      <c r="V2402">
        <v>5968</v>
      </c>
      <c r="W2402">
        <v>186</v>
      </c>
      <c r="X2402">
        <v>163</v>
      </c>
    </row>
    <row r="2403" spans="1:24" hidden="1" x14ac:dyDescent="0.25">
      <c r="A2403" s="74" t="str">
        <f t="shared" si="37"/>
        <v>46081</v>
      </c>
      <c r="B2403">
        <v>46</v>
      </c>
      <c r="C2403">
        <v>81</v>
      </c>
      <c r="D2403" t="s">
        <v>1582</v>
      </c>
      <c r="E2403" t="s">
        <v>170</v>
      </c>
      <c r="F2403">
        <v>25844</v>
      </c>
      <c r="G2403">
        <v>12951</v>
      </c>
      <c r="H2403">
        <v>12893</v>
      </c>
      <c r="I2403">
        <v>12088</v>
      </c>
      <c r="J2403">
        <v>12039</v>
      </c>
      <c r="K2403">
        <v>143</v>
      </c>
      <c r="L2403">
        <v>70</v>
      </c>
      <c r="M2403">
        <v>306</v>
      </c>
      <c r="N2403">
        <v>298</v>
      </c>
      <c r="O2403">
        <v>159</v>
      </c>
      <c r="P2403">
        <v>162</v>
      </c>
      <c r="Q2403">
        <v>8</v>
      </c>
      <c r="R2403">
        <v>10</v>
      </c>
      <c r="S2403">
        <v>247</v>
      </c>
      <c r="T2403">
        <v>314</v>
      </c>
      <c r="U2403">
        <v>12442</v>
      </c>
      <c r="V2403">
        <v>12502</v>
      </c>
      <c r="W2403">
        <v>509</v>
      </c>
      <c r="X2403">
        <v>391</v>
      </c>
    </row>
    <row r="2404" spans="1:24" hidden="1" x14ac:dyDescent="0.25">
      <c r="A2404" s="74" t="str">
        <f t="shared" si="37"/>
        <v>46083</v>
      </c>
      <c r="B2404">
        <v>46</v>
      </c>
      <c r="C2404">
        <v>83</v>
      </c>
      <c r="D2404" t="s">
        <v>1582</v>
      </c>
      <c r="E2404" t="s">
        <v>62</v>
      </c>
      <c r="F2404">
        <v>61128</v>
      </c>
      <c r="G2404">
        <v>30281</v>
      </c>
      <c r="H2404">
        <v>30847</v>
      </c>
      <c r="I2404">
        <v>28424</v>
      </c>
      <c r="J2404">
        <v>29155</v>
      </c>
      <c r="K2404">
        <v>626</v>
      </c>
      <c r="L2404">
        <v>458</v>
      </c>
      <c r="M2404">
        <v>231</v>
      </c>
      <c r="N2404">
        <v>220</v>
      </c>
      <c r="O2404">
        <v>453</v>
      </c>
      <c r="P2404">
        <v>454</v>
      </c>
      <c r="Q2404">
        <v>17</v>
      </c>
      <c r="R2404">
        <v>19</v>
      </c>
      <c r="S2404">
        <v>530</v>
      </c>
      <c r="T2404">
        <v>541</v>
      </c>
      <c r="U2404">
        <v>29539</v>
      </c>
      <c r="V2404">
        <v>30113</v>
      </c>
      <c r="W2404">
        <v>742</v>
      </c>
      <c r="X2404">
        <v>734</v>
      </c>
    </row>
    <row r="2405" spans="1:24" hidden="1" x14ac:dyDescent="0.25">
      <c r="A2405" s="74" t="str">
        <f t="shared" si="37"/>
        <v>46085</v>
      </c>
      <c r="B2405">
        <v>46</v>
      </c>
      <c r="C2405">
        <v>85</v>
      </c>
      <c r="D2405" t="s">
        <v>1582</v>
      </c>
      <c r="E2405" t="s">
        <v>1605</v>
      </c>
      <c r="F2405">
        <v>3781</v>
      </c>
      <c r="G2405">
        <v>1959</v>
      </c>
      <c r="H2405">
        <v>1822</v>
      </c>
      <c r="I2405">
        <v>1104</v>
      </c>
      <c r="J2405">
        <v>988</v>
      </c>
      <c r="K2405">
        <v>13</v>
      </c>
      <c r="L2405">
        <v>9</v>
      </c>
      <c r="M2405">
        <v>772</v>
      </c>
      <c r="N2405">
        <v>756</v>
      </c>
      <c r="O2405">
        <v>8</v>
      </c>
      <c r="P2405">
        <v>6</v>
      </c>
      <c r="Q2405">
        <v>2</v>
      </c>
      <c r="R2405">
        <v>0</v>
      </c>
      <c r="S2405">
        <v>60</v>
      </c>
      <c r="T2405">
        <v>63</v>
      </c>
      <c r="U2405">
        <v>1921</v>
      </c>
      <c r="V2405">
        <v>1763</v>
      </c>
      <c r="W2405">
        <v>38</v>
      </c>
      <c r="X2405">
        <v>59</v>
      </c>
    </row>
    <row r="2406" spans="1:24" hidden="1" x14ac:dyDescent="0.25">
      <c r="A2406" s="74" t="str">
        <f t="shared" si="37"/>
        <v>46087</v>
      </c>
      <c r="B2406">
        <v>46</v>
      </c>
      <c r="C2406">
        <v>87</v>
      </c>
      <c r="D2406" t="s">
        <v>1582</v>
      </c>
      <c r="E2406" t="s">
        <v>1606</v>
      </c>
      <c r="F2406">
        <v>5586</v>
      </c>
      <c r="G2406">
        <v>2790</v>
      </c>
      <c r="H2406">
        <v>2796</v>
      </c>
      <c r="I2406">
        <v>2676</v>
      </c>
      <c r="J2406">
        <v>2700</v>
      </c>
      <c r="K2406">
        <v>28</v>
      </c>
      <c r="L2406">
        <v>12</v>
      </c>
      <c r="M2406">
        <v>34</v>
      </c>
      <c r="N2406">
        <v>48</v>
      </c>
      <c r="O2406">
        <v>5</v>
      </c>
      <c r="P2406">
        <v>8</v>
      </c>
      <c r="Q2406">
        <v>4</v>
      </c>
      <c r="R2406">
        <v>1</v>
      </c>
      <c r="S2406">
        <v>43</v>
      </c>
      <c r="T2406">
        <v>27</v>
      </c>
      <c r="U2406">
        <v>2667</v>
      </c>
      <c r="V2406">
        <v>2681</v>
      </c>
      <c r="W2406">
        <v>123</v>
      </c>
      <c r="X2406">
        <v>115</v>
      </c>
    </row>
    <row r="2407" spans="1:24" hidden="1" x14ac:dyDescent="0.25">
      <c r="A2407" s="74" t="str">
        <f t="shared" si="37"/>
        <v>46089</v>
      </c>
      <c r="B2407">
        <v>46</v>
      </c>
      <c r="C2407">
        <v>89</v>
      </c>
      <c r="D2407" t="s">
        <v>1582</v>
      </c>
      <c r="E2407" t="s">
        <v>784</v>
      </c>
      <c r="F2407">
        <v>2379</v>
      </c>
      <c r="G2407">
        <v>1189</v>
      </c>
      <c r="H2407">
        <v>1190</v>
      </c>
      <c r="I2407">
        <v>1155</v>
      </c>
      <c r="J2407">
        <v>1158</v>
      </c>
      <c r="K2407">
        <v>10</v>
      </c>
      <c r="L2407">
        <v>6</v>
      </c>
      <c r="M2407">
        <v>3</v>
      </c>
      <c r="N2407">
        <v>5</v>
      </c>
      <c r="O2407">
        <v>5</v>
      </c>
      <c r="P2407">
        <v>4</v>
      </c>
      <c r="Q2407">
        <v>1</v>
      </c>
      <c r="R2407">
        <v>1</v>
      </c>
      <c r="S2407">
        <v>15</v>
      </c>
      <c r="T2407">
        <v>16</v>
      </c>
      <c r="U2407">
        <v>1174</v>
      </c>
      <c r="V2407">
        <v>1168</v>
      </c>
      <c r="W2407">
        <v>15</v>
      </c>
      <c r="X2407">
        <v>22</v>
      </c>
    </row>
    <row r="2408" spans="1:24" hidden="1" x14ac:dyDescent="0.25">
      <c r="A2408" s="74" t="str">
        <f t="shared" si="37"/>
        <v>46091</v>
      </c>
      <c r="B2408">
        <v>46</v>
      </c>
      <c r="C2408">
        <v>91</v>
      </c>
      <c r="D2408" t="s">
        <v>1582</v>
      </c>
      <c r="E2408" t="s">
        <v>177</v>
      </c>
      <c r="F2408">
        <v>4935</v>
      </c>
      <c r="G2408">
        <v>2628</v>
      </c>
      <c r="H2408">
        <v>2307</v>
      </c>
      <c r="I2408">
        <v>2283</v>
      </c>
      <c r="J2408">
        <v>2048</v>
      </c>
      <c r="K2408">
        <v>26</v>
      </c>
      <c r="L2408">
        <v>9</v>
      </c>
      <c r="M2408">
        <v>267</v>
      </c>
      <c r="N2408">
        <v>202</v>
      </c>
      <c r="O2408">
        <v>7</v>
      </c>
      <c r="P2408">
        <v>3</v>
      </c>
      <c r="Q2408">
        <v>0</v>
      </c>
      <c r="R2408">
        <v>0</v>
      </c>
      <c r="S2408">
        <v>45</v>
      </c>
      <c r="T2408">
        <v>45</v>
      </c>
      <c r="U2408">
        <v>2353</v>
      </c>
      <c r="V2408">
        <v>2185</v>
      </c>
      <c r="W2408">
        <v>275</v>
      </c>
      <c r="X2408">
        <v>122</v>
      </c>
    </row>
    <row r="2409" spans="1:24" hidden="1" x14ac:dyDescent="0.25">
      <c r="A2409" s="74" t="str">
        <f t="shared" si="37"/>
        <v>46093</v>
      </c>
      <c r="B2409">
        <v>46</v>
      </c>
      <c r="C2409">
        <v>93</v>
      </c>
      <c r="D2409" t="s">
        <v>1582</v>
      </c>
      <c r="E2409" t="s">
        <v>785</v>
      </c>
      <c r="F2409">
        <v>28332</v>
      </c>
      <c r="G2409">
        <v>14742</v>
      </c>
      <c r="H2409">
        <v>13590</v>
      </c>
      <c r="I2409">
        <v>13322</v>
      </c>
      <c r="J2409">
        <v>12322</v>
      </c>
      <c r="K2409">
        <v>372</v>
      </c>
      <c r="L2409">
        <v>189</v>
      </c>
      <c r="M2409">
        <v>439</v>
      </c>
      <c r="N2409">
        <v>458</v>
      </c>
      <c r="O2409">
        <v>136</v>
      </c>
      <c r="P2409">
        <v>156</v>
      </c>
      <c r="Q2409">
        <v>12</v>
      </c>
      <c r="R2409">
        <v>14</v>
      </c>
      <c r="S2409">
        <v>461</v>
      </c>
      <c r="T2409">
        <v>451</v>
      </c>
      <c r="U2409">
        <v>14034</v>
      </c>
      <c r="V2409">
        <v>13065</v>
      </c>
      <c r="W2409">
        <v>708</v>
      </c>
      <c r="X2409">
        <v>525</v>
      </c>
    </row>
    <row r="2410" spans="1:24" hidden="1" x14ac:dyDescent="0.25">
      <c r="A2410" s="74" t="str">
        <f t="shared" si="37"/>
        <v>46095</v>
      </c>
      <c r="B2410">
        <v>46</v>
      </c>
      <c r="C2410">
        <v>95</v>
      </c>
      <c r="D2410" t="s">
        <v>1582</v>
      </c>
      <c r="E2410" t="s">
        <v>1607</v>
      </c>
      <c r="F2410">
        <v>2061</v>
      </c>
      <c r="G2410">
        <v>1057</v>
      </c>
      <c r="H2410">
        <v>1004</v>
      </c>
      <c r="I2410">
        <v>398</v>
      </c>
      <c r="J2410">
        <v>381</v>
      </c>
      <c r="K2410">
        <v>10</v>
      </c>
      <c r="L2410">
        <v>0</v>
      </c>
      <c r="M2410">
        <v>587</v>
      </c>
      <c r="N2410">
        <v>550</v>
      </c>
      <c r="O2410">
        <v>1</v>
      </c>
      <c r="P2410">
        <v>4</v>
      </c>
      <c r="Q2410">
        <v>0</v>
      </c>
      <c r="R2410">
        <v>0</v>
      </c>
      <c r="S2410">
        <v>61</v>
      </c>
      <c r="T2410">
        <v>69</v>
      </c>
      <c r="U2410">
        <v>1021</v>
      </c>
      <c r="V2410">
        <v>968</v>
      </c>
      <c r="W2410">
        <v>36</v>
      </c>
      <c r="X2410">
        <v>36</v>
      </c>
    </row>
    <row r="2411" spans="1:24" hidden="1" x14ac:dyDescent="0.25">
      <c r="A2411" s="74" t="str">
        <f t="shared" si="37"/>
        <v>46097</v>
      </c>
      <c r="B2411">
        <v>46</v>
      </c>
      <c r="C2411">
        <v>97</v>
      </c>
      <c r="D2411" t="s">
        <v>1582</v>
      </c>
      <c r="E2411" t="s">
        <v>1608</v>
      </c>
      <c r="F2411">
        <v>2216</v>
      </c>
      <c r="G2411">
        <v>1149</v>
      </c>
      <c r="H2411">
        <v>1067</v>
      </c>
      <c r="I2411">
        <v>1100</v>
      </c>
      <c r="J2411">
        <v>1037</v>
      </c>
      <c r="K2411">
        <v>15</v>
      </c>
      <c r="L2411">
        <v>2</v>
      </c>
      <c r="M2411">
        <v>8</v>
      </c>
      <c r="N2411">
        <v>10</v>
      </c>
      <c r="O2411">
        <v>2</v>
      </c>
      <c r="P2411">
        <v>8</v>
      </c>
      <c r="Q2411">
        <v>0</v>
      </c>
      <c r="R2411">
        <v>0</v>
      </c>
      <c r="S2411">
        <v>24</v>
      </c>
      <c r="T2411">
        <v>10</v>
      </c>
      <c r="U2411">
        <v>1115</v>
      </c>
      <c r="V2411">
        <v>1030</v>
      </c>
      <c r="W2411">
        <v>34</v>
      </c>
      <c r="X2411">
        <v>37</v>
      </c>
    </row>
    <row r="2412" spans="1:24" hidden="1" x14ac:dyDescent="0.25">
      <c r="A2412" s="74" t="str">
        <f t="shared" si="37"/>
        <v>46099</v>
      </c>
      <c r="B2412">
        <v>46</v>
      </c>
      <c r="C2412">
        <v>99</v>
      </c>
      <c r="D2412" t="s">
        <v>1582</v>
      </c>
      <c r="E2412" t="s">
        <v>1609</v>
      </c>
      <c r="F2412">
        <v>193134</v>
      </c>
      <c r="G2412">
        <v>97655</v>
      </c>
      <c r="H2412">
        <v>95479</v>
      </c>
      <c r="I2412">
        <v>83638</v>
      </c>
      <c r="J2412">
        <v>82912</v>
      </c>
      <c r="K2412">
        <v>6626</v>
      </c>
      <c r="L2412">
        <v>5224</v>
      </c>
      <c r="M2412">
        <v>2798</v>
      </c>
      <c r="N2412">
        <v>2696</v>
      </c>
      <c r="O2412">
        <v>1961</v>
      </c>
      <c r="P2412">
        <v>2144</v>
      </c>
      <c r="Q2412">
        <v>132</v>
      </c>
      <c r="R2412">
        <v>83</v>
      </c>
      <c r="S2412">
        <v>2500</v>
      </c>
      <c r="T2412">
        <v>2420</v>
      </c>
      <c r="U2412">
        <v>92335</v>
      </c>
      <c r="V2412">
        <v>90863</v>
      </c>
      <c r="W2412">
        <v>5320</v>
      </c>
      <c r="X2412">
        <v>4616</v>
      </c>
    </row>
    <row r="2413" spans="1:24" hidden="1" x14ac:dyDescent="0.25">
      <c r="A2413" s="74" t="str">
        <f t="shared" si="37"/>
        <v>46101</v>
      </c>
      <c r="B2413">
        <v>46</v>
      </c>
      <c r="C2413">
        <v>101</v>
      </c>
      <c r="D2413" t="s">
        <v>1582</v>
      </c>
      <c r="E2413" t="s">
        <v>1610</v>
      </c>
      <c r="F2413">
        <v>6576</v>
      </c>
      <c r="G2413">
        <v>3300</v>
      </c>
      <c r="H2413">
        <v>3276</v>
      </c>
      <c r="I2413">
        <v>2616</v>
      </c>
      <c r="J2413">
        <v>2603</v>
      </c>
      <c r="K2413">
        <v>65</v>
      </c>
      <c r="L2413">
        <v>25</v>
      </c>
      <c r="M2413">
        <v>455</v>
      </c>
      <c r="N2413">
        <v>452</v>
      </c>
      <c r="O2413">
        <v>49</v>
      </c>
      <c r="P2413">
        <v>89</v>
      </c>
      <c r="Q2413">
        <v>0</v>
      </c>
      <c r="R2413">
        <v>0</v>
      </c>
      <c r="S2413">
        <v>115</v>
      </c>
      <c r="T2413">
        <v>107</v>
      </c>
      <c r="U2413">
        <v>3141</v>
      </c>
      <c r="V2413">
        <v>3134</v>
      </c>
      <c r="W2413">
        <v>159</v>
      </c>
      <c r="X2413">
        <v>142</v>
      </c>
    </row>
    <row r="2414" spans="1:24" hidden="1" x14ac:dyDescent="0.25">
      <c r="A2414" s="74" t="str">
        <f t="shared" si="37"/>
        <v>46102</v>
      </c>
      <c r="B2414">
        <v>46</v>
      </c>
      <c r="C2414">
        <v>102</v>
      </c>
      <c r="D2414" t="s">
        <v>1582</v>
      </c>
      <c r="E2414" t="s">
        <v>1611</v>
      </c>
      <c r="F2414">
        <v>14177</v>
      </c>
      <c r="G2414">
        <v>6961</v>
      </c>
      <c r="H2414">
        <v>7216</v>
      </c>
      <c r="I2414">
        <v>394</v>
      </c>
      <c r="J2414">
        <v>365</v>
      </c>
      <c r="K2414">
        <v>36</v>
      </c>
      <c r="L2414">
        <v>22</v>
      </c>
      <c r="M2414">
        <v>6407</v>
      </c>
      <c r="N2414">
        <v>6690</v>
      </c>
      <c r="O2414">
        <v>9</v>
      </c>
      <c r="P2414">
        <v>10</v>
      </c>
      <c r="Q2414">
        <v>4</v>
      </c>
      <c r="R2414">
        <v>5</v>
      </c>
      <c r="S2414">
        <v>111</v>
      </c>
      <c r="T2414">
        <v>124</v>
      </c>
      <c r="U2414">
        <v>6655</v>
      </c>
      <c r="V2414">
        <v>6943</v>
      </c>
      <c r="W2414">
        <v>306</v>
      </c>
      <c r="X2414">
        <v>273</v>
      </c>
    </row>
    <row r="2415" spans="1:24" hidden="1" x14ac:dyDescent="0.25">
      <c r="A2415" s="74" t="str">
        <f t="shared" si="37"/>
        <v>46103</v>
      </c>
      <c r="B2415">
        <v>46</v>
      </c>
      <c r="C2415">
        <v>103</v>
      </c>
      <c r="D2415" t="s">
        <v>1582</v>
      </c>
      <c r="E2415" t="s">
        <v>1082</v>
      </c>
      <c r="F2415">
        <v>113775</v>
      </c>
      <c r="G2415">
        <v>57216</v>
      </c>
      <c r="H2415">
        <v>56559</v>
      </c>
      <c r="I2415">
        <v>47688</v>
      </c>
      <c r="J2415">
        <v>46909</v>
      </c>
      <c r="K2415">
        <v>993</v>
      </c>
      <c r="L2415">
        <v>627</v>
      </c>
      <c r="M2415">
        <v>5628</v>
      </c>
      <c r="N2415">
        <v>5995</v>
      </c>
      <c r="O2415">
        <v>650</v>
      </c>
      <c r="P2415">
        <v>770</v>
      </c>
      <c r="Q2415">
        <v>66</v>
      </c>
      <c r="R2415">
        <v>51</v>
      </c>
      <c r="S2415">
        <v>2191</v>
      </c>
      <c r="T2415">
        <v>2207</v>
      </c>
      <c r="U2415">
        <v>54119</v>
      </c>
      <c r="V2415">
        <v>53531</v>
      </c>
      <c r="W2415">
        <v>3097</v>
      </c>
      <c r="X2415">
        <v>3028</v>
      </c>
    </row>
    <row r="2416" spans="1:24" hidden="1" x14ac:dyDescent="0.25">
      <c r="A2416" s="74" t="str">
        <f t="shared" si="37"/>
        <v>46105</v>
      </c>
      <c r="B2416">
        <v>46</v>
      </c>
      <c r="C2416">
        <v>105</v>
      </c>
      <c r="D2416" t="s">
        <v>1582</v>
      </c>
      <c r="E2416" t="s">
        <v>1252</v>
      </c>
      <c r="F2416">
        <v>2865</v>
      </c>
      <c r="G2416">
        <v>1439</v>
      </c>
      <c r="H2416">
        <v>1426</v>
      </c>
      <c r="I2416">
        <v>1365</v>
      </c>
      <c r="J2416">
        <v>1357</v>
      </c>
      <c r="K2416">
        <v>10</v>
      </c>
      <c r="L2416">
        <v>5</v>
      </c>
      <c r="M2416">
        <v>40</v>
      </c>
      <c r="N2416">
        <v>34</v>
      </c>
      <c r="O2416">
        <v>6</v>
      </c>
      <c r="P2416">
        <v>5</v>
      </c>
      <c r="Q2416">
        <v>0</v>
      </c>
      <c r="R2416">
        <v>2</v>
      </c>
      <c r="S2416">
        <v>18</v>
      </c>
      <c r="T2416">
        <v>23</v>
      </c>
      <c r="U2416">
        <v>1411</v>
      </c>
      <c r="V2416">
        <v>1405</v>
      </c>
      <c r="W2416">
        <v>28</v>
      </c>
      <c r="X2416">
        <v>21</v>
      </c>
    </row>
    <row r="2417" spans="1:24" hidden="1" x14ac:dyDescent="0.25">
      <c r="A2417" s="74" t="str">
        <f t="shared" si="37"/>
        <v>46107</v>
      </c>
      <c r="B2417">
        <v>46</v>
      </c>
      <c r="C2417">
        <v>107</v>
      </c>
      <c r="D2417" t="s">
        <v>1582</v>
      </c>
      <c r="E2417" t="s">
        <v>1545</v>
      </c>
      <c r="F2417">
        <v>2153</v>
      </c>
      <c r="G2417">
        <v>1060</v>
      </c>
      <c r="H2417">
        <v>1093</v>
      </c>
      <c r="I2417">
        <v>1003</v>
      </c>
      <c r="J2417">
        <v>1021</v>
      </c>
      <c r="K2417">
        <v>5</v>
      </c>
      <c r="L2417">
        <v>7</v>
      </c>
      <c r="M2417">
        <v>27</v>
      </c>
      <c r="N2417">
        <v>30</v>
      </c>
      <c r="O2417">
        <v>3</v>
      </c>
      <c r="P2417">
        <v>15</v>
      </c>
      <c r="Q2417">
        <v>0</v>
      </c>
      <c r="R2417">
        <v>1</v>
      </c>
      <c r="S2417">
        <v>22</v>
      </c>
      <c r="T2417">
        <v>19</v>
      </c>
      <c r="U2417">
        <v>1030</v>
      </c>
      <c r="V2417">
        <v>1072</v>
      </c>
      <c r="W2417">
        <v>30</v>
      </c>
      <c r="X2417">
        <v>21</v>
      </c>
    </row>
    <row r="2418" spans="1:24" hidden="1" x14ac:dyDescent="0.25">
      <c r="A2418" s="74" t="str">
        <f t="shared" si="37"/>
        <v>46109</v>
      </c>
      <c r="B2418">
        <v>46</v>
      </c>
      <c r="C2418">
        <v>109</v>
      </c>
      <c r="D2418" t="s">
        <v>1582</v>
      </c>
      <c r="E2418" t="s">
        <v>1612</v>
      </c>
      <c r="F2418">
        <v>10394</v>
      </c>
      <c r="G2418">
        <v>5287</v>
      </c>
      <c r="H2418">
        <v>5107</v>
      </c>
      <c r="I2418">
        <v>3079</v>
      </c>
      <c r="J2418">
        <v>2847</v>
      </c>
      <c r="K2418">
        <v>52</v>
      </c>
      <c r="L2418">
        <v>30</v>
      </c>
      <c r="M2418">
        <v>1968</v>
      </c>
      <c r="N2418">
        <v>2031</v>
      </c>
      <c r="O2418">
        <v>10</v>
      </c>
      <c r="P2418">
        <v>16</v>
      </c>
      <c r="Q2418">
        <v>1</v>
      </c>
      <c r="R2418">
        <v>0</v>
      </c>
      <c r="S2418">
        <v>177</v>
      </c>
      <c r="T2418">
        <v>183</v>
      </c>
      <c r="U2418">
        <v>5077</v>
      </c>
      <c r="V2418">
        <v>4920</v>
      </c>
      <c r="W2418">
        <v>210</v>
      </c>
      <c r="X2418">
        <v>187</v>
      </c>
    </row>
    <row r="2419" spans="1:24" hidden="1" x14ac:dyDescent="0.25">
      <c r="A2419" s="74" t="str">
        <f t="shared" si="37"/>
        <v>46111</v>
      </c>
      <c r="B2419">
        <v>46</v>
      </c>
      <c r="C2419">
        <v>111</v>
      </c>
      <c r="D2419" t="s">
        <v>1582</v>
      </c>
      <c r="E2419" t="s">
        <v>1613</v>
      </c>
      <c r="F2419">
        <v>2344</v>
      </c>
      <c r="G2419">
        <v>1215</v>
      </c>
      <c r="H2419">
        <v>1129</v>
      </c>
      <c r="I2419">
        <v>1177</v>
      </c>
      <c r="J2419">
        <v>1096</v>
      </c>
      <c r="K2419">
        <v>6</v>
      </c>
      <c r="L2419">
        <v>3</v>
      </c>
      <c r="M2419">
        <v>6</v>
      </c>
      <c r="N2419">
        <v>6</v>
      </c>
      <c r="O2419">
        <v>3</v>
      </c>
      <c r="P2419">
        <v>2</v>
      </c>
      <c r="Q2419">
        <v>1</v>
      </c>
      <c r="R2419">
        <v>0</v>
      </c>
      <c r="S2419">
        <v>22</v>
      </c>
      <c r="T2419">
        <v>22</v>
      </c>
      <c r="U2419">
        <v>1176</v>
      </c>
      <c r="V2419">
        <v>1094</v>
      </c>
      <c r="W2419">
        <v>39</v>
      </c>
      <c r="X2419">
        <v>35</v>
      </c>
    </row>
    <row r="2420" spans="1:24" hidden="1" x14ac:dyDescent="0.25">
      <c r="A2420" s="74" t="str">
        <f t="shared" si="37"/>
        <v>46115</v>
      </c>
      <c r="B2420">
        <v>46</v>
      </c>
      <c r="C2420">
        <v>115</v>
      </c>
      <c r="D2420" t="s">
        <v>1582</v>
      </c>
      <c r="E2420" t="s">
        <v>1614</v>
      </c>
      <c r="F2420">
        <v>6376</v>
      </c>
      <c r="G2420">
        <v>3202</v>
      </c>
      <c r="H2420">
        <v>3174</v>
      </c>
      <c r="I2420">
        <v>3024</v>
      </c>
      <c r="J2420">
        <v>3060</v>
      </c>
      <c r="K2420">
        <v>23</v>
      </c>
      <c r="L2420">
        <v>22</v>
      </c>
      <c r="M2420">
        <v>124</v>
      </c>
      <c r="N2420">
        <v>49</v>
      </c>
      <c r="O2420">
        <v>2</v>
      </c>
      <c r="P2420">
        <v>9</v>
      </c>
      <c r="Q2420">
        <v>1</v>
      </c>
      <c r="R2420">
        <v>1</v>
      </c>
      <c r="S2420">
        <v>28</v>
      </c>
      <c r="T2420">
        <v>33</v>
      </c>
      <c r="U2420">
        <v>3053</v>
      </c>
      <c r="V2420">
        <v>3106</v>
      </c>
      <c r="W2420">
        <v>149</v>
      </c>
      <c r="X2420">
        <v>68</v>
      </c>
    </row>
    <row r="2421" spans="1:24" hidden="1" x14ac:dyDescent="0.25">
      <c r="A2421" s="74" t="str">
        <f t="shared" si="37"/>
        <v>46117</v>
      </c>
      <c r="B2421">
        <v>46</v>
      </c>
      <c r="C2421">
        <v>117</v>
      </c>
      <c r="D2421" t="s">
        <v>1582</v>
      </c>
      <c r="E2421" t="s">
        <v>1615</v>
      </c>
      <c r="F2421">
        <v>3098</v>
      </c>
      <c r="G2421">
        <v>1580</v>
      </c>
      <c r="H2421">
        <v>1518</v>
      </c>
      <c r="I2421">
        <v>1411</v>
      </c>
      <c r="J2421">
        <v>1324</v>
      </c>
      <c r="K2421">
        <v>16</v>
      </c>
      <c r="L2421">
        <v>7</v>
      </c>
      <c r="M2421">
        <v>103</v>
      </c>
      <c r="N2421">
        <v>118</v>
      </c>
      <c r="O2421">
        <v>2</v>
      </c>
      <c r="P2421">
        <v>6</v>
      </c>
      <c r="Q2421">
        <v>0</v>
      </c>
      <c r="R2421">
        <v>0</v>
      </c>
      <c r="S2421">
        <v>48</v>
      </c>
      <c r="T2421">
        <v>63</v>
      </c>
      <c r="U2421">
        <v>1541</v>
      </c>
      <c r="V2421">
        <v>1483</v>
      </c>
      <c r="W2421">
        <v>39</v>
      </c>
      <c r="X2421">
        <v>35</v>
      </c>
    </row>
    <row r="2422" spans="1:24" hidden="1" x14ac:dyDescent="0.25">
      <c r="A2422" s="74" t="str">
        <f t="shared" si="37"/>
        <v>46119</v>
      </c>
      <c r="B2422">
        <v>46</v>
      </c>
      <c r="C2422">
        <v>119</v>
      </c>
      <c r="D2422" t="s">
        <v>1582</v>
      </c>
      <c r="E2422" t="s">
        <v>1616</v>
      </c>
      <c r="F2422">
        <v>1391</v>
      </c>
      <c r="G2422">
        <v>730</v>
      </c>
      <c r="H2422">
        <v>661</v>
      </c>
      <c r="I2422">
        <v>686</v>
      </c>
      <c r="J2422">
        <v>630</v>
      </c>
      <c r="K2422">
        <v>4</v>
      </c>
      <c r="L2422">
        <v>2</v>
      </c>
      <c r="M2422">
        <v>20</v>
      </c>
      <c r="N2422">
        <v>19</v>
      </c>
      <c r="O2422">
        <v>2</v>
      </c>
      <c r="P2422">
        <v>0</v>
      </c>
      <c r="Q2422">
        <v>0</v>
      </c>
      <c r="R2422">
        <v>0</v>
      </c>
      <c r="S2422">
        <v>18</v>
      </c>
      <c r="T2422">
        <v>10</v>
      </c>
      <c r="U2422">
        <v>710</v>
      </c>
      <c r="V2422">
        <v>647</v>
      </c>
      <c r="W2422">
        <v>20</v>
      </c>
      <c r="X2422">
        <v>14</v>
      </c>
    </row>
    <row r="2423" spans="1:24" hidden="1" x14ac:dyDescent="0.25">
      <c r="A2423" s="74" t="str">
        <f t="shared" si="37"/>
        <v>46121</v>
      </c>
      <c r="B2423">
        <v>46</v>
      </c>
      <c r="C2423">
        <v>121</v>
      </c>
      <c r="D2423" t="s">
        <v>1582</v>
      </c>
      <c r="E2423" t="s">
        <v>871</v>
      </c>
      <c r="F2423">
        <v>10177</v>
      </c>
      <c r="G2423">
        <v>4926</v>
      </c>
      <c r="H2423">
        <v>5251</v>
      </c>
      <c r="I2423">
        <v>424</v>
      </c>
      <c r="J2423">
        <v>393</v>
      </c>
      <c r="K2423">
        <v>30</v>
      </c>
      <c r="L2423">
        <v>33</v>
      </c>
      <c r="M2423">
        <v>4253</v>
      </c>
      <c r="N2423">
        <v>4577</v>
      </c>
      <c r="O2423">
        <v>90</v>
      </c>
      <c r="P2423">
        <v>149</v>
      </c>
      <c r="Q2423">
        <v>0</v>
      </c>
      <c r="R2423">
        <v>0</v>
      </c>
      <c r="S2423">
        <v>129</v>
      </c>
      <c r="T2423">
        <v>99</v>
      </c>
      <c r="U2423">
        <v>4700</v>
      </c>
      <c r="V2423">
        <v>5054</v>
      </c>
      <c r="W2423">
        <v>226</v>
      </c>
      <c r="X2423">
        <v>197</v>
      </c>
    </row>
    <row r="2424" spans="1:24" hidden="1" x14ac:dyDescent="0.25">
      <c r="A2424" s="74" t="str">
        <f t="shared" si="37"/>
        <v>46123</v>
      </c>
      <c r="B2424">
        <v>46</v>
      </c>
      <c r="C2424">
        <v>123</v>
      </c>
      <c r="D2424" t="s">
        <v>1582</v>
      </c>
      <c r="E2424" t="s">
        <v>1617</v>
      </c>
      <c r="F2424">
        <v>5441</v>
      </c>
      <c r="G2424">
        <v>2730</v>
      </c>
      <c r="H2424">
        <v>2711</v>
      </c>
      <c r="I2424">
        <v>2175</v>
      </c>
      <c r="J2424">
        <v>2204</v>
      </c>
      <c r="K2424">
        <v>18</v>
      </c>
      <c r="L2424">
        <v>13</v>
      </c>
      <c r="M2424">
        <v>438</v>
      </c>
      <c r="N2424">
        <v>420</v>
      </c>
      <c r="O2424">
        <v>7</v>
      </c>
      <c r="P2424">
        <v>13</v>
      </c>
      <c r="Q2424">
        <v>0</v>
      </c>
      <c r="R2424">
        <v>0</v>
      </c>
      <c r="S2424">
        <v>92</v>
      </c>
      <c r="T2424">
        <v>61</v>
      </c>
      <c r="U2424">
        <v>2650</v>
      </c>
      <c r="V2424">
        <v>2647</v>
      </c>
      <c r="W2424">
        <v>80</v>
      </c>
      <c r="X2424">
        <v>64</v>
      </c>
    </row>
    <row r="2425" spans="1:24" hidden="1" x14ac:dyDescent="0.25">
      <c r="A2425" s="74" t="str">
        <f t="shared" si="37"/>
        <v>46125</v>
      </c>
      <c r="B2425">
        <v>46</v>
      </c>
      <c r="C2425">
        <v>125</v>
      </c>
      <c r="D2425" t="s">
        <v>1582</v>
      </c>
      <c r="E2425" t="s">
        <v>564</v>
      </c>
      <c r="F2425">
        <v>8384</v>
      </c>
      <c r="G2425">
        <v>4204</v>
      </c>
      <c r="H2425">
        <v>4180</v>
      </c>
      <c r="I2425">
        <v>4064</v>
      </c>
      <c r="J2425">
        <v>4053</v>
      </c>
      <c r="K2425">
        <v>31</v>
      </c>
      <c r="L2425">
        <v>20</v>
      </c>
      <c r="M2425">
        <v>46</v>
      </c>
      <c r="N2425">
        <v>44</v>
      </c>
      <c r="O2425">
        <v>9</v>
      </c>
      <c r="P2425">
        <v>11</v>
      </c>
      <c r="Q2425">
        <v>2</v>
      </c>
      <c r="R2425">
        <v>1</v>
      </c>
      <c r="S2425">
        <v>52</v>
      </c>
      <c r="T2425">
        <v>51</v>
      </c>
      <c r="U2425">
        <v>4091</v>
      </c>
      <c r="V2425">
        <v>4072</v>
      </c>
      <c r="W2425">
        <v>113</v>
      </c>
      <c r="X2425">
        <v>108</v>
      </c>
    </row>
    <row r="2426" spans="1:24" hidden="1" x14ac:dyDescent="0.25">
      <c r="A2426" s="74" t="str">
        <f t="shared" si="37"/>
        <v>46127</v>
      </c>
      <c r="B2426">
        <v>46</v>
      </c>
      <c r="C2426">
        <v>127</v>
      </c>
      <c r="D2426" t="s">
        <v>1582</v>
      </c>
      <c r="E2426" t="s">
        <v>72</v>
      </c>
      <c r="F2426">
        <v>15932</v>
      </c>
      <c r="G2426">
        <v>8054</v>
      </c>
      <c r="H2426">
        <v>7878</v>
      </c>
      <c r="I2426">
        <v>7566</v>
      </c>
      <c r="J2426">
        <v>7457</v>
      </c>
      <c r="K2426">
        <v>145</v>
      </c>
      <c r="L2426">
        <v>97</v>
      </c>
      <c r="M2426">
        <v>71</v>
      </c>
      <c r="N2426">
        <v>74</v>
      </c>
      <c r="O2426">
        <v>124</v>
      </c>
      <c r="P2426">
        <v>110</v>
      </c>
      <c r="Q2426">
        <v>9</v>
      </c>
      <c r="R2426">
        <v>8</v>
      </c>
      <c r="S2426">
        <v>139</v>
      </c>
      <c r="T2426">
        <v>132</v>
      </c>
      <c r="U2426">
        <v>7748</v>
      </c>
      <c r="V2426">
        <v>7593</v>
      </c>
      <c r="W2426">
        <v>306</v>
      </c>
      <c r="X2426">
        <v>285</v>
      </c>
    </row>
    <row r="2427" spans="1:24" hidden="1" x14ac:dyDescent="0.25">
      <c r="A2427" s="74" t="str">
        <f t="shared" si="37"/>
        <v>46129</v>
      </c>
      <c r="B2427">
        <v>46</v>
      </c>
      <c r="C2427">
        <v>129</v>
      </c>
      <c r="D2427" t="s">
        <v>1582</v>
      </c>
      <c r="E2427" t="s">
        <v>1618</v>
      </c>
      <c r="F2427">
        <v>5435</v>
      </c>
      <c r="G2427">
        <v>2725</v>
      </c>
      <c r="H2427">
        <v>2710</v>
      </c>
      <c r="I2427">
        <v>2197</v>
      </c>
      <c r="J2427">
        <v>2151</v>
      </c>
      <c r="K2427">
        <v>16</v>
      </c>
      <c r="L2427">
        <v>12</v>
      </c>
      <c r="M2427">
        <v>368</v>
      </c>
      <c r="N2427">
        <v>409</v>
      </c>
      <c r="O2427">
        <v>48</v>
      </c>
      <c r="P2427">
        <v>56</v>
      </c>
      <c r="Q2427">
        <v>0</v>
      </c>
      <c r="R2427">
        <v>1</v>
      </c>
      <c r="S2427">
        <v>96</v>
      </c>
      <c r="T2427">
        <v>81</v>
      </c>
      <c r="U2427">
        <v>2653</v>
      </c>
      <c r="V2427">
        <v>2650</v>
      </c>
      <c r="W2427">
        <v>72</v>
      </c>
      <c r="X2427">
        <v>60</v>
      </c>
    </row>
    <row r="2428" spans="1:24" hidden="1" x14ac:dyDescent="0.25">
      <c r="A2428" s="74" t="str">
        <f t="shared" si="37"/>
        <v>46135</v>
      </c>
      <c r="B2428">
        <v>46</v>
      </c>
      <c r="C2428">
        <v>135</v>
      </c>
      <c r="D2428" t="s">
        <v>1582</v>
      </c>
      <c r="E2428" t="s">
        <v>1619</v>
      </c>
      <c r="F2428">
        <v>22814</v>
      </c>
      <c r="G2428">
        <v>11882</v>
      </c>
      <c r="H2428">
        <v>10932</v>
      </c>
      <c r="I2428">
        <v>10719</v>
      </c>
      <c r="J2428">
        <v>10235</v>
      </c>
      <c r="K2428">
        <v>406</v>
      </c>
      <c r="L2428">
        <v>88</v>
      </c>
      <c r="M2428">
        <v>451</v>
      </c>
      <c r="N2428">
        <v>307</v>
      </c>
      <c r="O2428">
        <v>103</v>
      </c>
      <c r="P2428">
        <v>93</v>
      </c>
      <c r="Q2428">
        <v>5</v>
      </c>
      <c r="R2428">
        <v>6</v>
      </c>
      <c r="S2428">
        <v>198</v>
      </c>
      <c r="T2428">
        <v>203</v>
      </c>
      <c r="U2428">
        <v>11171</v>
      </c>
      <c r="V2428">
        <v>10479</v>
      </c>
      <c r="W2428">
        <v>711</v>
      </c>
      <c r="X2428">
        <v>453</v>
      </c>
    </row>
    <row r="2429" spans="1:24" hidden="1" x14ac:dyDescent="0.25">
      <c r="A2429" s="74" t="str">
        <f t="shared" si="37"/>
        <v>46137</v>
      </c>
      <c r="B2429">
        <v>46</v>
      </c>
      <c r="C2429">
        <v>137</v>
      </c>
      <c r="D2429" t="s">
        <v>1582</v>
      </c>
      <c r="E2429" t="s">
        <v>1620</v>
      </c>
      <c r="F2429">
        <v>2756</v>
      </c>
      <c r="G2429">
        <v>1373</v>
      </c>
      <c r="H2429">
        <v>1383</v>
      </c>
      <c r="I2429">
        <v>344</v>
      </c>
      <c r="J2429">
        <v>330</v>
      </c>
      <c r="K2429">
        <v>11</v>
      </c>
      <c r="L2429">
        <v>4</v>
      </c>
      <c r="M2429">
        <v>973</v>
      </c>
      <c r="N2429">
        <v>987</v>
      </c>
      <c r="O2429">
        <v>3</v>
      </c>
      <c r="P2429">
        <v>5</v>
      </c>
      <c r="Q2429">
        <v>1</v>
      </c>
      <c r="R2429">
        <v>0</v>
      </c>
      <c r="S2429">
        <v>41</v>
      </c>
      <c r="T2429">
        <v>57</v>
      </c>
      <c r="U2429">
        <v>1311</v>
      </c>
      <c r="V2429">
        <v>1336</v>
      </c>
      <c r="W2429">
        <v>62</v>
      </c>
      <c r="X2429">
        <v>47</v>
      </c>
    </row>
    <row r="2430" spans="1:24" hidden="1" x14ac:dyDescent="0.25">
      <c r="A2430" s="74" t="str">
        <f t="shared" si="37"/>
        <v>47001</v>
      </c>
      <c r="B2430">
        <v>47</v>
      </c>
      <c r="C2430">
        <v>1</v>
      </c>
      <c r="D2430" t="s">
        <v>1621</v>
      </c>
      <c r="E2430" t="s">
        <v>754</v>
      </c>
      <c r="F2430">
        <v>76978</v>
      </c>
      <c r="G2430">
        <v>37510</v>
      </c>
      <c r="H2430">
        <v>39468</v>
      </c>
      <c r="I2430">
        <v>34285</v>
      </c>
      <c r="J2430">
        <v>36191</v>
      </c>
      <c r="K2430">
        <v>1590</v>
      </c>
      <c r="L2430">
        <v>1564</v>
      </c>
      <c r="M2430">
        <v>196</v>
      </c>
      <c r="N2430">
        <v>175</v>
      </c>
      <c r="O2430">
        <v>548</v>
      </c>
      <c r="P2430">
        <v>624</v>
      </c>
      <c r="Q2430">
        <v>36</v>
      </c>
      <c r="R2430">
        <v>25</v>
      </c>
      <c r="S2430">
        <v>855</v>
      </c>
      <c r="T2430">
        <v>889</v>
      </c>
      <c r="U2430">
        <v>36237</v>
      </c>
      <c r="V2430">
        <v>38306</v>
      </c>
      <c r="W2430">
        <v>1273</v>
      </c>
      <c r="X2430">
        <v>1162</v>
      </c>
    </row>
    <row r="2431" spans="1:24" hidden="1" x14ac:dyDescent="0.25">
      <c r="A2431" s="74" t="str">
        <f t="shared" si="37"/>
        <v>47003</v>
      </c>
      <c r="B2431">
        <v>47</v>
      </c>
      <c r="C2431">
        <v>3</v>
      </c>
      <c r="D2431" t="s">
        <v>1621</v>
      </c>
      <c r="E2431" t="s">
        <v>1521</v>
      </c>
      <c r="F2431">
        <v>49713</v>
      </c>
      <c r="G2431">
        <v>24514</v>
      </c>
      <c r="H2431">
        <v>25199</v>
      </c>
      <c r="I2431">
        <v>21209</v>
      </c>
      <c r="J2431">
        <v>22044</v>
      </c>
      <c r="K2431">
        <v>2134</v>
      </c>
      <c r="L2431">
        <v>2065</v>
      </c>
      <c r="M2431">
        <v>328</v>
      </c>
      <c r="N2431">
        <v>252</v>
      </c>
      <c r="O2431">
        <v>262</v>
      </c>
      <c r="P2431">
        <v>258</v>
      </c>
      <c r="Q2431">
        <v>52</v>
      </c>
      <c r="R2431">
        <v>35</v>
      </c>
      <c r="S2431">
        <v>529</v>
      </c>
      <c r="T2431">
        <v>545</v>
      </c>
      <c r="U2431">
        <v>21160</v>
      </c>
      <c r="V2431">
        <v>22053</v>
      </c>
      <c r="W2431">
        <v>3354</v>
      </c>
      <c r="X2431">
        <v>3146</v>
      </c>
    </row>
    <row r="2432" spans="1:24" hidden="1" x14ac:dyDescent="0.25">
      <c r="A2432" s="74" t="str">
        <f t="shared" si="37"/>
        <v>47005</v>
      </c>
      <c r="B2432">
        <v>47</v>
      </c>
      <c r="C2432">
        <v>5</v>
      </c>
      <c r="D2432" t="s">
        <v>1621</v>
      </c>
      <c r="E2432" t="s">
        <v>43</v>
      </c>
      <c r="F2432">
        <v>16160</v>
      </c>
      <c r="G2432">
        <v>7904</v>
      </c>
      <c r="H2432">
        <v>8256</v>
      </c>
      <c r="I2432">
        <v>7469</v>
      </c>
      <c r="J2432">
        <v>7818</v>
      </c>
      <c r="K2432">
        <v>222</v>
      </c>
      <c r="L2432">
        <v>197</v>
      </c>
      <c r="M2432">
        <v>43</v>
      </c>
      <c r="N2432">
        <v>48</v>
      </c>
      <c r="O2432">
        <v>41</v>
      </c>
      <c r="P2432">
        <v>57</v>
      </c>
      <c r="Q2432">
        <v>1</v>
      </c>
      <c r="R2432">
        <v>2</v>
      </c>
      <c r="S2432">
        <v>128</v>
      </c>
      <c r="T2432">
        <v>134</v>
      </c>
      <c r="U2432">
        <v>7688</v>
      </c>
      <c r="V2432">
        <v>8039</v>
      </c>
      <c r="W2432">
        <v>216</v>
      </c>
      <c r="X2432">
        <v>217</v>
      </c>
    </row>
    <row r="2433" spans="1:24" hidden="1" x14ac:dyDescent="0.25">
      <c r="A2433" s="74" t="str">
        <f t="shared" si="37"/>
        <v>47007</v>
      </c>
      <c r="B2433">
        <v>47</v>
      </c>
      <c r="C2433">
        <v>7</v>
      </c>
      <c r="D2433" t="s">
        <v>1621</v>
      </c>
      <c r="E2433" t="s">
        <v>1622</v>
      </c>
      <c r="F2433">
        <v>15064</v>
      </c>
      <c r="G2433">
        <v>8965</v>
      </c>
      <c r="H2433">
        <v>6099</v>
      </c>
      <c r="I2433">
        <v>7665</v>
      </c>
      <c r="J2433">
        <v>5882</v>
      </c>
      <c r="K2433">
        <v>1106</v>
      </c>
      <c r="L2433">
        <v>54</v>
      </c>
      <c r="M2433">
        <v>55</v>
      </c>
      <c r="N2433">
        <v>41</v>
      </c>
      <c r="O2433">
        <v>25</v>
      </c>
      <c r="P2433">
        <v>20</v>
      </c>
      <c r="Q2433">
        <v>3</v>
      </c>
      <c r="R2433">
        <v>2</v>
      </c>
      <c r="S2433">
        <v>111</v>
      </c>
      <c r="T2433">
        <v>100</v>
      </c>
      <c r="U2433">
        <v>8699</v>
      </c>
      <c r="V2433">
        <v>5938</v>
      </c>
      <c r="W2433">
        <v>266</v>
      </c>
      <c r="X2433">
        <v>161</v>
      </c>
    </row>
    <row r="2434" spans="1:24" hidden="1" x14ac:dyDescent="0.25">
      <c r="A2434" s="74" t="str">
        <f t="shared" ref="A2434:A2497" si="38">TEXT(B2434*1000+C2434,"00000")</f>
        <v>47009</v>
      </c>
      <c r="B2434">
        <v>47</v>
      </c>
      <c r="C2434">
        <v>9</v>
      </c>
      <c r="D2434" t="s">
        <v>1621</v>
      </c>
      <c r="E2434" t="s">
        <v>137</v>
      </c>
      <c r="F2434">
        <v>133088</v>
      </c>
      <c r="G2434">
        <v>64662</v>
      </c>
      <c r="H2434">
        <v>68426</v>
      </c>
      <c r="I2434">
        <v>60489</v>
      </c>
      <c r="J2434">
        <v>64273</v>
      </c>
      <c r="K2434">
        <v>2111</v>
      </c>
      <c r="L2434">
        <v>1909</v>
      </c>
      <c r="M2434">
        <v>285</v>
      </c>
      <c r="N2434">
        <v>279</v>
      </c>
      <c r="O2434">
        <v>539</v>
      </c>
      <c r="P2434">
        <v>761</v>
      </c>
      <c r="Q2434">
        <v>87</v>
      </c>
      <c r="R2434">
        <v>58</v>
      </c>
      <c r="S2434">
        <v>1151</v>
      </c>
      <c r="T2434">
        <v>1146</v>
      </c>
      <c r="U2434">
        <v>62117</v>
      </c>
      <c r="V2434">
        <v>66156</v>
      </c>
      <c r="W2434">
        <v>2545</v>
      </c>
      <c r="X2434">
        <v>2270</v>
      </c>
    </row>
    <row r="2435" spans="1:24" hidden="1" x14ac:dyDescent="0.25">
      <c r="A2435" s="74" t="str">
        <f t="shared" si="38"/>
        <v>47011</v>
      </c>
      <c r="B2435">
        <v>47</v>
      </c>
      <c r="C2435">
        <v>11</v>
      </c>
      <c r="D2435" t="s">
        <v>1621</v>
      </c>
      <c r="E2435" t="s">
        <v>246</v>
      </c>
      <c r="F2435">
        <v>108110</v>
      </c>
      <c r="G2435">
        <v>52602</v>
      </c>
      <c r="H2435">
        <v>55508</v>
      </c>
      <c r="I2435">
        <v>47589</v>
      </c>
      <c r="J2435">
        <v>50492</v>
      </c>
      <c r="K2435">
        <v>2876</v>
      </c>
      <c r="L2435">
        <v>2760</v>
      </c>
      <c r="M2435">
        <v>384</v>
      </c>
      <c r="N2435">
        <v>294</v>
      </c>
      <c r="O2435">
        <v>558</v>
      </c>
      <c r="P2435">
        <v>786</v>
      </c>
      <c r="Q2435">
        <v>77</v>
      </c>
      <c r="R2435">
        <v>68</v>
      </c>
      <c r="S2435">
        <v>1118</v>
      </c>
      <c r="T2435">
        <v>1108</v>
      </c>
      <c r="U2435">
        <v>48781</v>
      </c>
      <c r="V2435">
        <v>52161</v>
      </c>
      <c r="W2435">
        <v>3821</v>
      </c>
      <c r="X2435">
        <v>3347</v>
      </c>
    </row>
    <row r="2436" spans="1:24" hidden="1" x14ac:dyDescent="0.25">
      <c r="A2436" s="74" t="str">
        <f t="shared" si="38"/>
        <v>47013</v>
      </c>
      <c r="B2436">
        <v>47</v>
      </c>
      <c r="C2436">
        <v>13</v>
      </c>
      <c r="D2436" t="s">
        <v>1621</v>
      </c>
      <c r="E2436" t="s">
        <v>832</v>
      </c>
      <c r="F2436">
        <v>39842</v>
      </c>
      <c r="G2436">
        <v>19572</v>
      </c>
      <c r="H2436">
        <v>20270</v>
      </c>
      <c r="I2436">
        <v>19050</v>
      </c>
      <c r="J2436">
        <v>19776</v>
      </c>
      <c r="K2436">
        <v>121</v>
      </c>
      <c r="L2436">
        <v>88</v>
      </c>
      <c r="M2436">
        <v>64</v>
      </c>
      <c r="N2436">
        <v>63</v>
      </c>
      <c r="O2436">
        <v>73</v>
      </c>
      <c r="P2436">
        <v>84</v>
      </c>
      <c r="Q2436">
        <v>13</v>
      </c>
      <c r="R2436">
        <v>17</v>
      </c>
      <c r="S2436">
        <v>251</v>
      </c>
      <c r="T2436">
        <v>242</v>
      </c>
      <c r="U2436">
        <v>19297</v>
      </c>
      <c r="V2436">
        <v>19926</v>
      </c>
      <c r="W2436">
        <v>275</v>
      </c>
      <c r="X2436">
        <v>344</v>
      </c>
    </row>
    <row r="2437" spans="1:24" hidden="1" x14ac:dyDescent="0.25">
      <c r="A2437" s="74" t="str">
        <f t="shared" si="38"/>
        <v>47015</v>
      </c>
      <c r="B2437">
        <v>47</v>
      </c>
      <c r="C2437">
        <v>15</v>
      </c>
      <c r="D2437" t="s">
        <v>1621</v>
      </c>
      <c r="E2437" t="s">
        <v>1623</v>
      </c>
      <c r="F2437">
        <v>14678</v>
      </c>
      <c r="G2437">
        <v>7313</v>
      </c>
      <c r="H2437">
        <v>7365</v>
      </c>
      <c r="I2437">
        <v>6989</v>
      </c>
      <c r="J2437">
        <v>7084</v>
      </c>
      <c r="K2437">
        <v>156</v>
      </c>
      <c r="L2437">
        <v>105</v>
      </c>
      <c r="M2437">
        <v>28</v>
      </c>
      <c r="N2437">
        <v>26</v>
      </c>
      <c r="O2437">
        <v>24</v>
      </c>
      <c r="P2437">
        <v>30</v>
      </c>
      <c r="Q2437">
        <v>6</v>
      </c>
      <c r="R2437">
        <v>7</v>
      </c>
      <c r="S2437">
        <v>110</v>
      </c>
      <c r="T2437">
        <v>113</v>
      </c>
      <c r="U2437">
        <v>7127</v>
      </c>
      <c r="V2437">
        <v>7188</v>
      </c>
      <c r="W2437">
        <v>186</v>
      </c>
      <c r="X2437">
        <v>177</v>
      </c>
    </row>
    <row r="2438" spans="1:24" hidden="1" x14ac:dyDescent="0.25">
      <c r="A2438" s="74" t="str">
        <f t="shared" si="38"/>
        <v>47017</v>
      </c>
      <c r="B2438">
        <v>47</v>
      </c>
      <c r="C2438">
        <v>17</v>
      </c>
      <c r="D2438" t="s">
        <v>1621</v>
      </c>
      <c r="E2438" t="s">
        <v>247</v>
      </c>
      <c r="F2438">
        <v>27767</v>
      </c>
      <c r="G2438">
        <v>13589</v>
      </c>
      <c r="H2438">
        <v>14178</v>
      </c>
      <c r="I2438">
        <v>11673</v>
      </c>
      <c r="J2438">
        <v>12374</v>
      </c>
      <c r="K2438">
        <v>1474</v>
      </c>
      <c r="L2438">
        <v>1339</v>
      </c>
      <c r="M2438">
        <v>101</v>
      </c>
      <c r="N2438">
        <v>77</v>
      </c>
      <c r="O2438">
        <v>55</v>
      </c>
      <c r="P2438">
        <v>69</v>
      </c>
      <c r="Q2438">
        <v>10</v>
      </c>
      <c r="R2438">
        <v>6</v>
      </c>
      <c r="S2438">
        <v>276</v>
      </c>
      <c r="T2438">
        <v>313</v>
      </c>
      <c r="U2438">
        <v>13176</v>
      </c>
      <c r="V2438">
        <v>13782</v>
      </c>
      <c r="W2438">
        <v>413</v>
      </c>
      <c r="X2438">
        <v>396</v>
      </c>
    </row>
    <row r="2439" spans="1:24" hidden="1" x14ac:dyDescent="0.25">
      <c r="A2439" s="74" t="str">
        <f t="shared" si="38"/>
        <v>47019</v>
      </c>
      <c r="B2439">
        <v>47</v>
      </c>
      <c r="C2439">
        <v>19</v>
      </c>
      <c r="D2439" t="s">
        <v>1621</v>
      </c>
      <c r="E2439" t="s">
        <v>834</v>
      </c>
      <c r="F2439">
        <v>56391</v>
      </c>
      <c r="G2439">
        <v>27702</v>
      </c>
      <c r="H2439">
        <v>28689</v>
      </c>
      <c r="I2439">
        <v>26544</v>
      </c>
      <c r="J2439">
        <v>27635</v>
      </c>
      <c r="K2439">
        <v>562</v>
      </c>
      <c r="L2439">
        <v>396</v>
      </c>
      <c r="M2439">
        <v>98</v>
      </c>
      <c r="N2439">
        <v>91</v>
      </c>
      <c r="O2439">
        <v>94</v>
      </c>
      <c r="P2439">
        <v>142</v>
      </c>
      <c r="Q2439">
        <v>10</v>
      </c>
      <c r="R2439">
        <v>6</v>
      </c>
      <c r="S2439">
        <v>394</v>
      </c>
      <c r="T2439">
        <v>419</v>
      </c>
      <c r="U2439">
        <v>27112</v>
      </c>
      <c r="V2439">
        <v>28149</v>
      </c>
      <c r="W2439">
        <v>590</v>
      </c>
      <c r="X2439">
        <v>540</v>
      </c>
    </row>
    <row r="2440" spans="1:24" hidden="1" x14ac:dyDescent="0.25">
      <c r="A2440" s="74" t="str">
        <f t="shared" si="38"/>
        <v>47021</v>
      </c>
      <c r="B2440">
        <v>47</v>
      </c>
      <c r="C2440">
        <v>21</v>
      </c>
      <c r="D2440" t="s">
        <v>1621</v>
      </c>
      <c r="E2440" t="s">
        <v>1624</v>
      </c>
      <c r="F2440">
        <v>40667</v>
      </c>
      <c r="G2440">
        <v>20145</v>
      </c>
      <c r="H2440">
        <v>20522</v>
      </c>
      <c r="I2440">
        <v>19141</v>
      </c>
      <c r="J2440">
        <v>19524</v>
      </c>
      <c r="K2440">
        <v>455</v>
      </c>
      <c r="L2440">
        <v>408</v>
      </c>
      <c r="M2440">
        <v>126</v>
      </c>
      <c r="N2440">
        <v>98</v>
      </c>
      <c r="O2440">
        <v>67</v>
      </c>
      <c r="P2440">
        <v>112</v>
      </c>
      <c r="Q2440">
        <v>17</v>
      </c>
      <c r="R2440">
        <v>13</v>
      </c>
      <c r="S2440">
        <v>339</v>
      </c>
      <c r="T2440">
        <v>367</v>
      </c>
      <c r="U2440">
        <v>19416</v>
      </c>
      <c r="V2440">
        <v>19877</v>
      </c>
      <c r="W2440">
        <v>729</v>
      </c>
      <c r="X2440">
        <v>645</v>
      </c>
    </row>
    <row r="2441" spans="1:24" hidden="1" x14ac:dyDescent="0.25">
      <c r="A2441" s="74" t="str">
        <f t="shared" si="38"/>
        <v>47023</v>
      </c>
      <c r="B2441">
        <v>47</v>
      </c>
      <c r="C2441">
        <v>23</v>
      </c>
      <c r="D2441" t="s">
        <v>1621</v>
      </c>
      <c r="E2441" t="s">
        <v>1528</v>
      </c>
      <c r="F2441">
        <v>17297</v>
      </c>
      <c r="G2441">
        <v>8294</v>
      </c>
      <c r="H2441">
        <v>9003</v>
      </c>
      <c r="I2441">
        <v>7246</v>
      </c>
      <c r="J2441">
        <v>7871</v>
      </c>
      <c r="K2441">
        <v>787</v>
      </c>
      <c r="L2441">
        <v>847</v>
      </c>
      <c r="M2441">
        <v>51</v>
      </c>
      <c r="N2441">
        <v>44</v>
      </c>
      <c r="O2441">
        <v>54</v>
      </c>
      <c r="P2441">
        <v>62</v>
      </c>
      <c r="Q2441">
        <v>2</v>
      </c>
      <c r="R2441">
        <v>3</v>
      </c>
      <c r="S2441">
        <v>154</v>
      </c>
      <c r="T2441">
        <v>176</v>
      </c>
      <c r="U2441">
        <v>8067</v>
      </c>
      <c r="V2441">
        <v>8732</v>
      </c>
      <c r="W2441">
        <v>227</v>
      </c>
      <c r="X2441">
        <v>271</v>
      </c>
    </row>
    <row r="2442" spans="1:24" hidden="1" x14ac:dyDescent="0.25">
      <c r="A2442" s="74" t="str">
        <f t="shared" si="38"/>
        <v>47025</v>
      </c>
      <c r="B2442">
        <v>47</v>
      </c>
      <c r="C2442">
        <v>25</v>
      </c>
      <c r="D2442" t="s">
        <v>1621</v>
      </c>
      <c r="E2442" t="s">
        <v>1109</v>
      </c>
      <c r="F2442">
        <v>31959</v>
      </c>
      <c r="G2442">
        <v>15666</v>
      </c>
      <c r="H2442">
        <v>16293</v>
      </c>
      <c r="I2442">
        <v>15060</v>
      </c>
      <c r="J2442">
        <v>15670</v>
      </c>
      <c r="K2442">
        <v>185</v>
      </c>
      <c r="L2442">
        <v>167</v>
      </c>
      <c r="M2442">
        <v>77</v>
      </c>
      <c r="N2442">
        <v>38</v>
      </c>
      <c r="O2442">
        <v>113</v>
      </c>
      <c r="P2442">
        <v>188</v>
      </c>
      <c r="Q2442">
        <v>5</v>
      </c>
      <c r="R2442">
        <v>4</v>
      </c>
      <c r="S2442">
        <v>226</v>
      </c>
      <c r="T2442">
        <v>226</v>
      </c>
      <c r="U2442">
        <v>15431</v>
      </c>
      <c r="V2442">
        <v>16069</v>
      </c>
      <c r="W2442">
        <v>235</v>
      </c>
      <c r="X2442">
        <v>224</v>
      </c>
    </row>
    <row r="2443" spans="1:24" hidden="1" x14ac:dyDescent="0.25">
      <c r="A2443" s="74" t="str">
        <f t="shared" si="38"/>
        <v>47027</v>
      </c>
      <c r="B2443">
        <v>47</v>
      </c>
      <c r="C2443">
        <v>27</v>
      </c>
      <c r="D2443" t="s">
        <v>1621</v>
      </c>
      <c r="E2443" t="s">
        <v>146</v>
      </c>
      <c r="F2443">
        <v>7615</v>
      </c>
      <c r="G2443">
        <v>3735</v>
      </c>
      <c r="H2443">
        <v>3880</v>
      </c>
      <c r="I2443">
        <v>3601</v>
      </c>
      <c r="J2443">
        <v>3740</v>
      </c>
      <c r="K2443">
        <v>64</v>
      </c>
      <c r="L2443">
        <v>58</v>
      </c>
      <c r="M2443">
        <v>17</v>
      </c>
      <c r="N2443">
        <v>19</v>
      </c>
      <c r="O2443">
        <v>3</v>
      </c>
      <c r="P2443">
        <v>4</v>
      </c>
      <c r="Q2443">
        <v>4</v>
      </c>
      <c r="R2443">
        <v>4</v>
      </c>
      <c r="S2443">
        <v>46</v>
      </c>
      <c r="T2443">
        <v>55</v>
      </c>
      <c r="U2443">
        <v>3627</v>
      </c>
      <c r="V2443">
        <v>3795</v>
      </c>
      <c r="W2443">
        <v>108</v>
      </c>
      <c r="X2443">
        <v>85</v>
      </c>
    </row>
    <row r="2444" spans="1:24" hidden="1" x14ac:dyDescent="0.25">
      <c r="A2444" s="74" t="str">
        <f t="shared" si="38"/>
        <v>47029</v>
      </c>
      <c r="B2444">
        <v>47</v>
      </c>
      <c r="C2444">
        <v>29</v>
      </c>
      <c r="D2444" t="s">
        <v>1621</v>
      </c>
      <c r="E2444" t="s">
        <v>1625</v>
      </c>
      <c r="F2444">
        <v>36004</v>
      </c>
      <c r="G2444">
        <v>17462</v>
      </c>
      <c r="H2444">
        <v>18542</v>
      </c>
      <c r="I2444">
        <v>16559</v>
      </c>
      <c r="J2444">
        <v>17648</v>
      </c>
      <c r="K2444">
        <v>397</v>
      </c>
      <c r="L2444">
        <v>363</v>
      </c>
      <c r="M2444">
        <v>123</v>
      </c>
      <c r="N2444">
        <v>97</v>
      </c>
      <c r="O2444">
        <v>77</v>
      </c>
      <c r="P2444">
        <v>94</v>
      </c>
      <c r="Q2444">
        <v>11</v>
      </c>
      <c r="R2444">
        <v>12</v>
      </c>
      <c r="S2444">
        <v>295</v>
      </c>
      <c r="T2444">
        <v>328</v>
      </c>
      <c r="U2444">
        <v>16979</v>
      </c>
      <c r="V2444">
        <v>18093</v>
      </c>
      <c r="W2444">
        <v>483</v>
      </c>
      <c r="X2444">
        <v>449</v>
      </c>
    </row>
    <row r="2445" spans="1:24" hidden="1" x14ac:dyDescent="0.25">
      <c r="A2445" s="74" t="str">
        <f t="shared" si="38"/>
        <v>47031</v>
      </c>
      <c r="B2445">
        <v>47</v>
      </c>
      <c r="C2445">
        <v>31</v>
      </c>
      <c r="D2445" t="s">
        <v>1621</v>
      </c>
      <c r="E2445" t="s">
        <v>148</v>
      </c>
      <c r="F2445">
        <v>56520</v>
      </c>
      <c r="G2445">
        <v>27579</v>
      </c>
      <c r="H2445">
        <v>28941</v>
      </c>
      <c r="I2445">
        <v>25345</v>
      </c>
      <c r="J2445">
        <v>26673</v>
      </c>
      <c r="K2445">
        <v>1127</v>
      </c>
      <c r="L2445">
        <v>1106</v>
      </c>
      <c r="M2445">
        <v>145</v>
      </c>
      <c r="N2445">
        <v>148</v>
      </c>
      <c r="O2445">
        <v>286</v>
      </c>
      <c r="P2445">
        <v>366</v>
      </c>
      <c r="Q2445">
        <v>20</v>
      </c>
      <c r="R2445">
        <v>19</v>
      </c>
      <c r="S2445">
        <v>656</v>
      </c>
      <c r="T2445">
        <v>629</v>
      </c>
      <c r="U2445">
        <v>26236</v>
      </c>
      <c r="V2445">
        <v>27633</v>
      </c>
      <c r="W2445">
        <v>1343</v>
      </c>
      <c r="X2445">
        <v>1308</v>
      </c>
    </row>
    <row r="2446" spans="1:24" hidden="1" x14ac:dyDescent="0.25">
      <c r="A2446" s="74" t="str">
        <f t="shared" si="38"/>
        <v>47033</v>
      </c>
      <c r="B2446">
        <v>47</v>
      </c>
      <c r="C2446">
        <v>33</v>
      </c>
      <c r="D2446" t="s">
        <v>1621</v>
      </c>
      <c r="E2446" t="s">
        <v>1626</v>
      </c>
      <c r="F2446">
        <v>14230</v>
      </c>
      <c r="G2446">
        <v>6767</v>
      </c>
      <c r="H2446">
        <v>7463</v>
      </c>
      <c r="I2446">
        <v>5590</v>
      </c>
      <c r="J2446">
        <v>6172</v>
      </c>
      <c r="K2446">
        <v>964</v>
      </c>
      <c r="L2446">
        <v>1047</v>
      </c>
      <c r="M2446">
        <v>50</v>
      </c>
      <c r="N2446">
        <v>58</v>
      </c>
      <c r="O2446">
        <v>25</v>
      </c>
      <c r="P2446">
        <v>26</v>
      </c>
      <c r="Q2446">
        <v>3</v>
      </c>
      <c r="R2446">
        <v>1</v>
      </c>
      <c r="S2446">
        <v>135</v>
      </c>
      <c r="T2446">
        <v>159</v>
      </c>
      <c r="U2446">
        <v>5976</v>
      </c>
      <c r="V2446">
        <v>6694</v>
      </c>
      <c r="W2446">
        <v>791</v>
      </c>
      <c r="X2446">
        <v>769</v>
      </c>
    </row>
    <row r="2447" spans="1:24" hidden="1" x14ac:dyDescent="0.25">
      <c r="A2447" s="74" t="str">
        <f t="shared" si="38"/>
        <v>47035</v>
      </c>
      <c r="B2447">
        <v>47</v>
      </c>
      <c r="C2447">
        <v>35</v>
      </c>
      <c r="D2447" t="s">
        <v>1621</v>
      </c>
      <c r="E2447" t="s">
        <v>623</v>
      </c>
      <c r="F2447">
        <v>60520</v>
      </c>
      <c r="G2447">
        <v>29527</v>
      </c>
      <c r="H2447">
        <v>30993</v>
      </c>
      <c r="I2447">
        <v>28612</v>
      </c>
      <c r="J2447">
        <v>30027</v>
      </c>
      <c r="K2447">
        <v>246</v>
      </c>
      <c r="L2447">
        <v>193</v>
      </c>
      <c r="M2447">
        <v>130</v>
      </c>
      <c r="N2447">
        <v>145</v>
      </c>
      <c r="O2447">
        <v>138</v>
      </c>
      <c r="P2447">
        <v>233</v>
      </c>
      <c r="Q2447">
        <v>43</v>
      </c>
      <c r="R2447">
        <v>22</v>
      </c>
      <c r="S2447">
        <v>358</v>
      </c>
      <c r="T2447">
        <v>373</v>
      </c>
      <c r="U2447">
        <v>28529</v>
      </c>
      <c r="V2447">
        <v>30086</v>
      </c>
      <c r="W2447">
        <v>998</v>
      </c>
      <c r="X2447">
        <v>907</v>
      </c>
    </row>
    <row r="2448" spans="1:24" hidden="1" x14ac:dyDescent="0.25">
      <c r="A2448" s="74" t="str">
        <f t="shared" si="38"/>
        <v>47037</v>
      </c>
      <c r="B2448">
        <v>47</v>
      </c>
      <c r="C2448">
        <v>37</v>
      </c>
      <c r="D2448" t="s">
        <v>1621</v>
      </c>
      <c r="E2448" t="s">
        <v>1365</v>
      </c>
      <c r="F2448">
        <v>694144</v>
      </c>
      <c r="G2448">
        <v>334350</v>
      </c>
      <c r="H2448">
        <v>359794</v>
      </c>
      <c r="I2448">
        <v>223096</v>
      </c>
      <c r="J2448">
        <v>231394</v>
      </c>
      <c r="K2448">
        <v>87477</v>
      </c>
      <c r="L2448">
        <v>102822</v>
      </c>
      <c r="M2448">
        <v>1752</v>
      </c>
      <c r="N2448">
        <v>1760</v>
      </c>
      <c r="O2448">
        <v>13151</v>
      </c>
      <c r="P2448">
        <v>14316</v>
      </c>
      <c r="Q2448">
        <v>374</v>
      </c>
      <c r="R2448">
        <v>354</v>
      </c>
      <c r="S2448">
        <v>8500</v>
      </c>
      <c r="T2448">
        <v>9148</v>
      </c>
      <c r="U2448">
        <v>296230</v>
      </c>
      <c r="V2448">
        <v>325696</v>
      </c>
      <c r="W2448">
        <v>38120</v>
      </c>
      <c r="X2448">
        <v>34098</v>
      </c>
    </row>
    <row r="2449" spans="1:24" hidden="1" x14ac:dyDescent="0.25">
      <c r="A2449" s="74" t="str">
        <f t="shared" si="38"/>
        <v>47039</v>
      </c>
      <c r="B2449">
        <v>47</v>
      </c>
      <c r="C2449">
        <v>39</v>
      </c>
      <c r="D2449" t="s">
        <v>1621</v>
      </c>
      <c r="E2449" t="s">
        <v>499</v>
      </c>
      <c r="F2449">
        <v>11663</v>
      </c>
      <c r="G2449">
        <v>5714</v>
      </c>
      <c r="H2449">
        <v>5949</v>
      </c>
      <c r="I2449">
        <v>5370</v>
      </c>
      <c r="J2449">
        <v>5660</v>
      </c>
      <c r="K2449">
        <v>189</v>
      </c>
      <c r="L2449">
        <v>166</v>
      </c>
      <c r="M2449">
        <v>23</v>
      </c>
      <c r="N2449">
        <v>20</v>
      </c>
      <c r="O2449">
        <v>42</v>
      </c>
      <c r="P2449">
        <v>31</v>
      </c>
      <c r="Q2449">
        <v>8</v>
      </c>
      <c r="R2449">
        <v>3</v>
      </c>
      <c r="S2449">
        <v>82</v>
      </c>
      <c r="T2449">
        <v>69</v>
      </c>
      <c r="U2449">
        <v>5494</v>
      </c>
      <c r="V2449">
        <v>5753</v>
      </c>
      <c r="W2449">
        <v>220</v>
      </c>
      <c r="X2449">
        <v>196</v>
      </c>
    </row>
    <row r="2450" spans="1:24" hidden="1" x14ac:dyDescent="0.25">
      <c r="A2450" s="74" t="str">
        <f t="shared" si="38"/>
        <v>47041</v>
      </c>
      <c r="B2450">
        <v>47</v>
      </c>
      <c r="C2450">
        <v>41</v>
      </c>
      <c r="D2450" t="s">
        <v>1621</v>
      </c>
      <c r="E2450" t="s">
        <v>157</v>
      </c>
      <c r="F2450">
        <v>20490</v>
      </c>
      <c r="G2450">
        <v>10208</v>
      </c>
      <c r="H2450">
        <v>10282</v>
      </c>
      <c r="I2450">
        <v>9671</v>
      </c>
      <c r="J2450">
        <v>9759</v>
      </c>
      <c r="K2450">
        <v>236</v>
      </c>
      <c r="L2450">
        <v>171</v>
      </c>
      <c r="M2450">
        <v>65</v>
      </c>
      <c r="N2450">
        <v>31</v>
      </c>
      <c r="O2450">
        <v>62</v>
      </c>
      <c r="P2450">
        <v>162</v>
      </c>
      <c r="Q2450">
        <v>4</v>
      </c>
      <c r="R2450">
        <v>2</v>
      </c>
      <c r="S2450">
        <v>170</v>
      </c>
      <c r="T2450">
        <v>157</v>
      </c>
      <c r="U2450">
        <v>9217</v>
      </c>
      <c r="V2450">
        <v>9517</v>
      </c>
      <c r="W2450">
        <v>991</v>
      </c>
      <c r="X2450">
        <v>765</v>
      </c>
    </row>
    <row r="2451" spans="1:24" hidden="1" x14ac:dyDescent="0.25">
      <c r="A2451" s="74" t="str">
        <f t="shared" si="38"/>
        <v>47043</v>
      </c>
      <c r="B2451">
        <v>47</v>
      </c>
      <c r="C2451">
        <v>43</v>
      </c>
      <c r="D2451" t="s">
        <v>1621</v>
      </c>
      <c r="E2451" t="s">
        <v>1627</v>
      </c>
      <c r="F2451">
        <v>53948</v>
      </c>
      <c r="G2451">
        <v>26481</v>
      </c>
      <c r="H2451">
        <v>27467</v>
      </c>
      <c r="I2451">
        <v>24422</v>
      </c>
      <c r="J2451">
        <v>25557</v>
      </c>
      <c r="K2451">
        <v>1172</v>
      </c>
      <c r="L2451">
        <v>1034</v>
      </c>
      <c r="M2451">
        <v>154</v>
      </c>
      <c r="N2451">
        <v>133</v>
      </c>
      <c r="O2451">
        <v>167</v>
      </c>
      <c r="P2451">
        <v>192</v>
      </c>
      <c r="Q2451">
        <v>18</v>
      </c>
      <c r="R2451">
        <v>14</v>
      </c>
      <c r="S2451">
        <v>548</v>
      </c>
      <c r="T2451">
        <v>537</v>
      </c>
      <c r="U2451">
        <v>25412</v>
      </c>
      <c r="V2451">
        <v>26446</v>
      </c>
      <c r="W2451">
        <v>1069</v>
      </c>
      <c r="X2451">
        <v>1021</v>
      </c>
    </row>
    <row r="2452" spans="1:24" hidden="1" x14ac:dyDescent="0.25">
      <c r="A2452" s="74" t="str">
        <f t="shared" si="38"/>
        <v>47045</v>
      </c>
      <c r="B2452">
        <v>47</v>
      </c>
      <c r="C2452">
        <v>45</v>
      </c>
      <c r="D2452" t="s">
        <v>1621</v>
      </c>
      <c r="E2452" t="s">
        <v>1628</v>
      </c>
      <c r="F2452">
        <v>37159</v>
      </c>
      <c r="G2452">
        <v>17920</v>
      </c>
      <c r="H2452">
        <v>19239</v>
      </c>
      <c r="I2452">
        <v>14855</v>
      </c>
      <c r="J2452">
        <v>15802</v>
      </c>
      <c r="K2452">
        <v>2516</v>
      </c>
      <c r="L2452">
        <v>2871</v>
      </c>
      <c r="M2452">
        <v>82</v>
      </c>
      <c r="N2452">
        <v>75</v>
      </c>
      <c r="O2452">
        <v>126</v>
      </c>
      <c r="P2452">
        <v>151</v>
      </c>
      <c r="Q2452">
        <v>4</v>
      </c>
      <c r="R2452">
        <v>8</v>
      </c>
      <c r="S2452">
        <v>337</v>
      </c>
      <c r="T2452">
        <v>332</v>
      </c>
      <c r="U2452">
        <v>17208</v>
      </c>
      <c r="V2452">
        <v>18620</v>
      </c>
      <c r="W2452">
        <v>712</v>
      </c>
      <c r="X2452">
        <v>619</v>
      </c>
    </row>
    <row r="2453" spans="1:24" hidden="1" x14ac:dyDescent="0.25">
      <c r="A2453" s="74" t="str">
        <f t="shared" si="38"/>
        <v>47047</v>
      </c>
      <c r="B2453">
        <v>47</v>
      </c>
      <c r="C2453">
        <v>47</v>
      </c>
      <c r="D2453" t="s">
        <v>1621</v>
      </c>
      <c r="E2453" t="s">
        <v>161</v>
      </c>
      <c r="F2453">
        <v>41133</v>
      </c>
      <c r="G2453">
        <v>20269</v>
      </c>
      <c r="H2453">
        <v>20864</v>
      </c>
      <c r="I2453">
        <v>14407</v>
      </c>
      <c r="J2453">
        <v>14518</v>
      </c>
      <c r="K2453">
        <v>5445</v>
      </c>
      <c r="L2453">
        <v>5875</v>
      </c>
      <c r="M2453">
        <v>78</v>
      </c>
      <c r="N2453">
        <v>89</v>
      </c>
      <c r="O2453">
        <v>139</v>
      </c>
      <c r="P2453">
        <v>144</v>
      </c>
      <c r="Q2453">
        <v>10</v>
      </c>
      <c r="R2453">
        <v>9</v>
      </c>
      <c r="S2453">
        <v>190</v>
      </c>
      <c r="T2453">
        <v>229</v>
      </c>
      <c r="U2453">
        <v>19608</v>
      </c>
      <c r="V2453">
        <v>20271</v>
      </c>
      <c r="W2453">
        <v>661</v>
      </c>
      <c r="X2453">
        <v>593</v>
      </c>
    </row>
    <row r="2454" spans="1:24" hidden="1" x14ac:dyDescent="0.25">
      <c r="A2454" s="74" t="str">
        <f t="shared" si="38"/>
        <v>47049</v>
      </c>
      <c r="B2454">
        <v>47</v>
      </c>
      <c r="C2454">
        <v>49</v>
      </c>
      <c r="D2454" t="s">
        <v>1621</v>
      </c>
      <c r="E2454" t="s">
        <v>1629</v>
      </c>
      <c r="F2454">
        <v>18523</v>
      </c>
      <c r="G2454">
        <v>9108</v>
      </c>
      <c r="H2454">
        <v>9415</v>
      </c>
      <c r="I2454">
        <v>8895</v>
      </c>
      <c r="J2454">
        <v>9178</v>
      </c>
      <c r="K2454">
        <v>42</v>
      </c>
      <c r="L2454">
        <v>48</v>
      </c>
      <c r="M2454">
        <v>48</v>
      </c>
      <c r="N2454">
        <v>30</v>
      </c>
      <c r="O2454">
        <v>32</v>
      </c>
      <c r="P2454">
        <v>33</v>
      </c>
      <c r="Q2454">
        <v>1</v>
      </c>
      <c r="R2454">
        <v>3</v>
      </c>
      <c r="S2454">
        <v>90</v>
      </c>
      <c r="T2454">
        <v>123</v>
      </c>
      <c r="U2454">
        <v>8967</v>
      </c>
      <c r="V2454">
        <v>9265</v>
      </c>
      <c r="W2454">
        <v>141</v>
      </c>
      <c r="X2454">
        <v>150</v>
      </c>
    </row>
    <row r="2455" spans="1:24" hidden="1" x14ac:dyDescent="0.25">
      <c r="A2455" s="74" t="str">
        <f t="shared" si="38"/>
        <v>47051</v>
      </c>
      <c r="B2455">
        <v>47</v>
      </c>
      <c r="C2455">
        <v>51</v>
      </c>
      <c r="D2455" t="s">
        <v>1621</v>
      </c>
      <c r="E2455" t="s">
        <v>162</v>
      </c>
      <c r="F2455">
        <v>42208</v>
      </c>
      <c r="G2455">
        <v>20692</v>
      </c>
      <c r="H2455">
        <v>21516</v>
      </c>
      <c r="I2455">
        <v>18849</v>
      </c>
      <c r="J2455">
        <v>19672</v>
      </c>
      <c r="K2455">
        <v>1148</v>
      </c>
      <c r="L2455">
        <v>1065</v>
      </c>
      <c r="M2455">
        <v>94</v>
      </c>
      <c r="N2455">
        <v>101</v>
      </c>
      <c r="O2455">
        <v>155</v>
      </c>
      <c r="P2455">
        <v>243</v>
      </c>
      <c r="Q2455">
        <v>14</v>
      </c>
      <c r="R2455">
        <v>20</v>
      </c>
      <c r="S2455">
        <v>432</v>
      </c>
      <c r="T2455">
        <v>415</v>
      </c>
      <c r="U2455">
        <v>19842</v>
      </c>
      <c r="V2455">
        <v>20801</v>
      </c>
      <c r="W2455">
        <v>850</v>
      </c>
      <c r="X2455">
        <v>715</v>
      </c>
    </row>
    <row r="2456" spans="1:24" hidden="1" x14ac:dyDescent="0.25">
      <c r="A2456" s="74" t="str">
        <f t="shared" si="38"/>
        <v>47053</v>
      </c>
      <c r="B2456">
        <v>47</v>
      </c>
      <c r="C2456">
        <v>53</v>
      </c>
      <c r="D2456" t="s">
        <v>1621</v>
      </c>
      <c r="E2456" t="s">
        <v>677</v>
      </c>
      <c r="F2456">
        <v>49133</v>
      </c>
      <c r="G2456">
        <v>23649</v>
      </c>
      <c r="H2456">
        <v>25484</v>
      </c>
      <c r="I2456">
        <v>18951</v>
      </c>
      <c r="J2456">
        <v>20077</v>
      </c>
      <c r="K2456">
        <v>4067</v>
      </c>
      <c r="L2456">
        <v>4807</v>
      </c>
      <c r="M2456">
        <v>88</v>
      </c>
      <c r="N2456">
        <v>64</v>
      </c>
      <c r="O2456">
        <v>94</v>
      </c>
      <c r="P2456">
        <v>82</v>
      </c>
      <c r="Q2456">
        <v>6</v>
      </c>
      <c r="R2456">
        <v>6</v>
      </c>
      <c r="S2456">
        <v>443</v>
      </c>
      <c r="T2456">
        <v>448</v>
      </c>
      <c r="U2456">
        <v>22899</v>
      </c>
      <c r="V2456">
        <v>24859</v>
      </c>
      <c r="W2456">
        <v>750</v>
      </c>
      <c r="X2456">
        <v>625</v>
      </c>
    </row>
    <row r="2457" spans="1:24" hidden="1" x14ac:dyDescent="0.25">
      <c r="A2457" s="74" t="str">
        <f t="shared" si="38"/>
        <v>47055</v>
      </c>
      <c r="B2457">
        <v>47</v>
      </c>
      <c r="C2457">
        <v>55</v>
      </c>
      <c r="D2457" t="s">
        <v>1621</v>
      </c>
      <c r="E2457" t="s">
        <v>1630</v>
      </c>
      <c r="F2457">
        <v>29464</v>
      </c>
      <c r="G2457">
        <v>14310</v>
      </c>
      <c r="H2457">
        <v>15154</v>
      </c>
      <c r="I2457">
        <v>12319</v>
      </c>
      <c r="J2457">
        <v>13126</v>
      </c>
      <c r="K2457">
        <v>1500</v>
      </c>
      <c r="L2457">
        <v>1534</v>
      </c>
      <c r="M2457">
        <v>64</v>
      </c>
      <c r="N2457">
        <v>80</v>
      </c>
      <c r="O2457">
        <v>92</v>
      </c>
      <c r="P2457">
        <v>72</v>
      </c>
      <c r="Q2457">
        <v>10</v>
      </c>
      <c r="R2457">
        <v>7</v>
      </c>
      <c r="S2457">
        <v>325</v>
      </c>
      <c r="T2457">
        <v>335</v>
      </c>
      <c r="U2457">
        <v>13864</v>
      </c>
      <c r="V2457">
        <v>14707</v>
      </c>
      <c r="W2457">
        <v>446</v>
      </c>
      <c r="X2457">
        <v>447</v>
      </c>
    </row>
    <row r="2458" spans="1:24" hidden="1" x14ac:dyDescent="0.25">
      <c r="A2458" s="74" t="str">
        <f t="shared" si="38"/>
        <v>47057</v>
      </c>
      <c r="B2458">
        <v>47</v>
      </c>
      <c r="C2458">
        <v>57</v>
      </c>
      <c r="D2458" t="s">
        <v>1621</v>
      </c>
      <c r="E2458" t="s">
        <v>1631</v>
      </c>
      <c r="F2458">
        <v>23320</v>
      </c>
      <c r="G2458">
        <v>11731</v>
      </c>
      <c r="H2458">
        <v>11589</v>
      </c>
      <c r="I2458">
        <v>11367</v>
      </c>
      <c r="J2458">
        <v>11260</v>
      </c>
      <c r="K2458">
        <v>116</v>
      </c>
      <c r="L2458">
        <v>107</v>
      </c>
      <c r="M2458">
        <v>72</v>
      </c>
      <c r="N2458">
        <v>35</v>
      </c>
      <c r="O2458">
        <v>30</v>
      </c>
      <c r="P2458">
        <v>36</v>
      </c>
      <c r="Q2458">
        <v>6</v>
      </c>
      <c r="R2458">
        <v>8</v>
      </c>
      <c r="S2458">
        <v>140</v>
      </c>
      <c r="T2458">
        <v>143</v>
      </c>
      <c r="U2458">
        <v>11255</v>
      </c>
      <c r="V2458">
        <v>11273</v>
      </c>
      <c r="W2458">
        <v>476</v>
      </c>
      <c r="X2458">
        <v>316</v>
      </c>
    </row>
    <row r="2459" spans="1:24" hidden="1" x14ac:dyDescent="0.25">
      <c r="A2459" s="74" t="str">
        <f t="shared" si="38"/>
        <v>47059</v>
      </c>
      <c r="B2459">
        <v>47</v>
      </c>
      <c r="C2459">
        <v>59</v>
      </c>
      <c r="D2459" t="s">
        <v>1621</v>
      </c>
      <c r="E2459" t="s">
        <v>164</v>
      </c>
      <c r="F2459">
        <v>69069</v>
      </c>
      <c r="G2459">
        <v>33957</v>
      </c>
      <c r="H2459">
        <v>35112</v>
      </c>
      <c r="I2459">
        <v>32306</v>
      </c>
      <c r="J2459">
        <v>33597</v>
      </c>
      <c r="K2459">
        <v>856</v>
      </c>
      <c r="L2459">
        <v>677</v>
      </c>
      <c r="M2459">
        <v>114</v>
      </c>
      <c r="N2459">
        <v>129</v>
      </c>
      <c r="O2459">
        <v>190</v>
      </c>
      <c r="P2459">
        <v>213</v>
      </c>
      <c r="Q2459">
        <v>35</v>
      </c>
      <c r="R2459">
        <v>29</v>
      </c>
      <c r="S2459">
        <v>456</v>
      </c>
      <c r="T2459">
        <v>467</v>
      </c>
      <c r="U2459">
        <v>32834</v>
      </c>
      <c r="V2459">
        <v>34135</v>
      </c>
      <c r="W2459">
        <v>1123</v>
      </c>
      <c r="X2459">
        <v>977</v>
      </c>
    </row>
    <row r="2460" spans="1:24" hidden="1" x14ac:dyDescent="0.25">
      <c r="A2460" s="74" t="str">
        <f t="shared" si="38"/>
        <v>47061</v>
      </c>
      <c r="B2460">
        <v>47</v>
      </c>
      <c r="C2460">
        <v>61</v>
      </c>
      <c r="D2460" t="s">
        <v>1621</v>
      </c>
      <c r="E2460" t="s">
        <v>630</v>
      </c>
      <c r="F2460">
        <v>13427</v>
      </c>
      <c r="G2460">
        <v>6666</v>
      </c>
      <c r="H2460">
        <v>6761</v>
      </c>
      <c r="I2460">
        <v>6469</v>
      </c>
      <c r="J2460">
        <v>6556</v>
      </c>
      <c r="K2460">
        <v>53</v>
      </c>
      <c r="L2460">
        <v>36</v>
      </c>
      <c r="M2460">
        <v>34</v>
      </c>
      <c r="N2460">
        <v>54</v>
      </c>
      <c r="O2460">
        <v>23</v>
      </c>
      <c r="P2460">
        <v>29</v>
      </c>
      <c r="Q2460">
        <v>0</v>
      </c>
      <c r="R2460">
        <v>1</v>
      </c>
      <c r="S2460">
        <v>87</v>
      </c>
      <c r="T2460">
        <v>85</v>
      </c>
      <c r="U2460">
        <v>6579</v>
      </c>
      <c r="V2460">
        <v>6671</v>
      </c>
      <c r="W2460">
        <v>87</v>
      </c>
      <c r="X2460">
        <v>90</v>
      </c>
    </row>
    <row r="2461" spans="1:24" hidden="1" x14ac:dyDescent="0.25">
      <c r="A2461" s="74" t="str">
        <f t="shared" si="38"/>
        <v>47063</v>
      </c>
      <c r="B2461">
        <v>47</v>
      </c>
      <c r="C2461">
        <v>63</v>
      </c>
      <c r="D2461" t="s">
        <v>1621</v>
      </c>
      <c r="E2461" t="s">
        <v>1632</v>
      </c>
      <c r="F2461">
        <v>64934</v>
      </c>
      <c r="G2461">
        <v>31767</v>
      </c>
      <c r="H2461">
        <v>33167</v>
      </c>
      <c r="I2461">
        <v>28972</v>
      </c>
      <c r="J2461">
        <v>30343</v>
      </c>
      <c r="K2461">
        <v>1468</v>
      </c>
      <c r="L2461">
        <v>1433</v>
      </c>
      <c r="M2461">
        <v>303</v>
      </c>
      <c r="N2461">
        <v>258</v>
      </c>
      <c r="O2461">
        <v>277</v>
      </c>
      <c r="P2461">
        <v>394</v>
      </c>
      <c r="Q2461">
        <v>86</v>
      </c>
      <c r="R2461">
        <v>84</v>
      </c>
      <c r="S2461">
        <v>661</v>
      </c>
      <c r="T2461">
        <v>655</v>
      </c>
      <c r="U2461">
        <v>27565</v>
      </c>
      <c r="V2461">
        <v>29495</v>
      </c>
      <c r="W2461">
        <v>4202</v>
      </c>
      <c r="X2461">
        <v>3672</v>
      </c>
    </row>
    <row r="2462" spans="1:24" hidden="1" x14ac:dyDescent="0.25">
      <c r="A2462" s="74" t="str">
        <f t="shared" si="38"/>
        <v>47065</v>
      </c>
      <c r="B2462">
        <v>47</v>
      </c>
      <c r="C2462">
        <v>65</v>
      </c>
      <c r="D2462" t="s">
        <v>1621</v>
      </c>
      <c r="E2462" t="s">
        <v>435</v>
      </c>
      <c r="F2462">
        <v>367804</v>
      </c>
      <c r="G2462">
        <v>177544</v>
      </c>
      <c r="H2462">
        <v>190260</v>
      </c>
      <c r="I2462">
        <v>136148</v>
      </c>
      <c r="J2462">
        <v>143146</v>
      </c>
      <c r="K2462">
        <v>32648</v>
      </c>
      <c r="L2462">
        <v>38508</v>
      </c>
      <c r="M2462">
        <v>1042</v>
      </c>
      <c r="N2462">
        <v>949</v>
      </c>
      <c r="O2462">
        <v>3995</v>
      </c>
      <c r="P2462">
        <v>3978</v>
      </c>
      <c r="Q2462">
        <v>285</v>
      </c>
      <c r="R2462">
        <v>255</v>
      </c>
      <c r="S2462">
        <v>3426</v>
      </c>
      <c r="T2462">
        <v>3424</v>
      </c>
      <c r="U2462">
        <v>165800</v>
      </c>
      <c r="V2462">
        <v>179812</v>
      </c>
      <c r="W2462">
        <v>11744</v>
      </c>
      <c r="X2462">
        <v>10448</v>
      </c>
    </row>
    <row r="2463" spans="1:24" hidden="1" x14ac:dyDescent="0.25">
      <c r="A2463" s="74" t="str">
        <f t="shared" si="38"/>
        <v>47067</v>
      </c>
      <c r="B2463">
        <v>47</v>
      </c>
      <c r="C2463">
        <v>67</v>
      </c>
      <c r="D2463" t="s">
        <v>1621</v>
      </c>
      <c r="E2463" t="s">
        <v>519</v>
      </c>
      <c r="F2463">
        <v>6620</v>
      </c>
      <c r="G2463">
        <v>3256</v>
      </c>
      <c r="H2463">
        <v>3364</v>
      </c>
      <c r="I2463">
        <v>3168</v>
      </c>
      <c r="J2463">
        <v>3262</v>
      </c>
      <c r="K2463">
        <v>19</v>
      </c>
      <c r="L2463">
        <v>19</v>
      </c>
      <c r="M2463">
        <v>14</v>
      </c>
      <c r="N2463">
        <v>15</v>
      </c>
      <c r="O2463">
        <v>3</v>
      </c>
      <c r="P2463">
        <v>13</v>
      </c>
      <c r="Q2463">
        <v>1</v>
      </c>
      <c r="R2463">
        <v>2</v>
      </c>
      <c r="S2463">
        <v>51</v>
      </c>
      <c r="T2463">
        <v>53</v>
      </c>
      <c r="U2463">
        <v>3227</v>
      </c>
      <c r="V2463">
        <v>3348</v>
      </c>
      <c r="W2463">
        <v>29</v>
      </c>
      <c r="X2463">
        <v>16</v>
      </c>
    </row>
    <row r="2464" spans="1:24" hidden="1" x14ac:dyDescent="0.25">
      <c r="A2464" s="74" t="str">
        <f t="shared" si="38"/>
        <v>47069</v>
      </c>
      <c r="B2464">
        <v>47</v>
      </c>
      <c r="C2464">
        <v>69</v>
      </c>
      <c r="D2464" t="s">
        <v>1621</v>
      </c>
      <c r="E2464" t="s">
        <v>1633</v>
      </c>
      <c r="F2464">
        <v>25050</v>
      </c>
      <c r="G2464">
        <v>13797</v>
      </c>
      <c r="H2464">
        <v>11253</v>
      </c>
      <c r="I2464">
        <v>7539</v>
      </c>
      <c r="J2464">
        <v>6284</v>
      </c>
      <c r="K2464">
        <v>5967</v>
      </c>
      <c r="L2464">
        <v>4610</v>
      </c>
      <c r="M2464">
        <v>41</v>
      </c>
      <c r="N2464">
        <v>43</v>
      </c>
      <c r="O2464">
        <v>99</v>
      </c>
      <c r="P2464">
        <v>95</v>
      </c>
      <c r="Q2464">
        <v>4</v>
      </c>
      <c r="R2464">
        <v>1</v>
      </c>
      <c r="S2464">
        <v>147</v>
      </c>
      <c r="T2464">
        <v>220</v>
      </c>
      <c r="U2464">
        <v>13545</v>
      </c>
      <c r="V2464">
        <v>11051</v>
      </c>
      <c r="W2464">
        <v>252</v>
      </c>
      <c r="X2464">
        <v>202</v>
      </c>
    </row>
    <row r="2465" spans="1:24" hidden="1" x14ac:dyDescent="0.25">
      <c r="A2465" s="74" t="str">
        <f t="shared" si="38"/>
        <v>47071</v>
      </c>
      <c r="B2465">
        <v>47</v>
      </c>
      <c r="C2465">
        <v>71</v>
      </c>
      <c r="D2465" t="s">
        <v>1621</v>
      </c>
      <c r="E2465" t="s">
        <v>631</v>
      </c>
      <c r="F2465">
        <v>25652</v>
      </c>
      <c r="G2465">
        <v>12477</v>
      </c>
      <c r="H2465">
        <v>13175</v>
      </c>
      <c r="I2465">
        <v>11705</v>
      </c>
      <c r="J2465">
        <v>12390</v>
      </c>
      <c r="K2465">
        <v>419</v>
      </c>
      <c r="L2465">
        <v>439</v>
      </c>
      <c r="M2465">
        <v>88</v>
      </c>
      <c r="N2465">
        <v>69</v>
      </c>
      <c r="O2465">
        <v>66</v>
      </c>
      <c r="P2465">
        <v>80</v>
      </c>
      <c r="Q2465">
        <v>1</v>
      </c>
      <c r="R2465">
        <v>7</v>
      </c>
      <c r="S2465">
        <v>198</v>
      </c>
      <c r="T2465">
        <v>190</v>
      </c>
      <c r="U2465">
        <v>12084</v>
      </c>
      <c r="V2465">
        <v>12882</v>
      </c>
      <c r="W2465">
        <v>393</v>
      </c>
      <c r="X2465">
        <v>293</v>
      </c>
    </row>
    <row r="2466" spans="1:24" hidden="1" x14ac:dyDescent="0.25">
      <c r="A2466" s="74" t="str">
        <f t="shared" si="38"/>
        <v>47073</v>
      </c>
      <c r="B2466">
        <v>47</v>
      </c>
      <c r="C2466">
        <v>73</v>
      </c>
      <c r="D2466" t="s">
        <v>1621</v>
      </c>
      <c r="E2466" t="s">
        <v>1634</v>
      </c>
      <c r="F2466">
        <v>56786</v>
      </c>
      <c r="G2466">
        <v>27932</v>
      </c>
      <c r="H2466">
        <v>28854</v>
      </c>
      <c r="I2466">
        <v>26924</v>
      </c>
      <c r="J2466">
        <v>27777</v>
      </c>
      <c r="K2466">
        <v>460</v>
      </c>
      <c r="L2466">
        <v>391</v>
      </c>
      <c r="M2466">
        <v>96</v>
      </c>
      <c r="N2466">
        <v>112</v>
      </c>
      <c r="O2466">
        <v>114</v>
      </c>
      <c r="P2466">
        <v>199</v>
      </c>
      <c r="Q2466">
        <v>5</v>
      </c>
      <c r="R2466">
        <v>8</v>
      </c>
      <c r="S2466">
        <v>333</v>
      </c>
      <c r="T2466">
        <v>367</v>
      </c>
      <c r="U2466">
        <v>27442</v>
      </c>
      <c r="V2466">
        <v>28396</v>
      </c>
      <c r="W2466">
        <v>490</v>
      </c>
      <c r="X2466">
        <v>458</v>
      </c>
    </row>
    <row r="2467" spans="1:24" hidden="1" x14ac:dyDescent="0.25">
      <c r="A2467" s="74" t="str">
        <f t="shared" si="38"/>
        <v>47075</v>
      </c>
      <c r="B2467">
        <v>47</v>
      </c>
      <c r="C2467">
        <v>75</v>
      </c>
      <c r="D2467" t="s">
        <v>1621</v>
      </c>
      <c r="E2467" t="s">
        <v>1376</v>
      </c>
      <c r="F2467">
        <v>17304</v>
      </c>
      <c r="G2467">
        <v>8099</v>
      </c>
      <c r="H2467">
        <v>9205</v>
      </c>
      <c r="I2467">
        <v>3990</v>
      </c>
      <c r="J2467">
        <v>4194</v>
      </c>
      <c r="K2467">
        <v>3944</v>
      </c>
      <c r="L2467">
        <v>4817</v>
      </c>
      <c r="M2467">
        <v>39</v>
      </c>
      <c r="N2467">
        <v>36</v>
      </c>
      <c r="O2467">
        <v>23</v>
      </c>
      <c r="P2467">
        <v>27</v>
      </c>
      <c r="Q2467">
        <v>5</v>
      </c>
      <c r="R2467">
        <v>5</v>
      </c>
      <c r="S2467">
        <v>98</v>
      </c>
      <c r="T2467">
        <v>126</v>
      </c>
      <c r="U2467">
        <v>7722</v>
      </c>
      <c r="V2467">
        <v>8846</v>
      </c>
      <c r="W2467">
        <v>377</v>
      </c>
      <c r="X2467">
        <v>359</v>
      </c>
    </row>
    <row r="2468" spans="1:24" hidden="1" x14ac:dyDescent="0.25">
      <c r="A2468" s="74" t="str">
        <f t="shared" si="38"/>
        <v>47077</v>
      </c>
      <c r="B2468">
        <v>47</v>
      </c>
      <c r="C2468">
        <v>77</v>
      </c>
      <c r="D2468" t="s">
        <v>1621</v>
      </c>
      <c r="E2468" t="s">
        <v>632</v>
      </c>
      <c r="F2468">
        <v>28117</v>
      </c>
      <c r="G2468">
        <v>13772</v>
      </c>
      <c r="H2468">
        <v>14345</v>
      </c>
      <c r="I2468">
        <v>12235</v>
      </c>
      <c r="J2468">
        <v>12926</v>
      </c>
      <c r="K2468">
        <v>1143</v>
      </c>
      <c r="L2468">
        <v>1037</v>
      </c>
      <c r="M2468">
        <v>54</v>
      </c>
      <c r="N2468">
        <v>49</v>
      </c>
      <c r="O2468">
        <v>46</v>
      </c>
      <c r="P2468">
        <v>55</v>
      </c>
      <c r="Q2468">
        <v>3</v>
      </c>
      <c r="R2468">
        <v>2</v>
      </c>
      <c r="S2468">
        <v>291</v>
      </c>
      <c r="T2468">
        <v>276</v>
      </c>
      <c r="U2468">
        <v>13357</v>
      </c>
      <c r="V2468">
        <v>14058</v>
      </c>
      <c r="W2468">
        <v>415</v>
      </c>
      <c r="X2468">
        <v>287</v>
      </c>
    </row>
    <row r="2469" spans="1:24" hidden="1" x14ac:dyDescent="0.25">
      <c r="A2469" s="74" t="str">
        <f t="shared" si="38"/>
        <v>47079</v>
      </c>
      <c r="B2469">
        <v>47</v>
      </c>
      <c r="C2469">
        <v>79</v>
      </c>
      <c r="D2469" t="s">
        <v>1621</v>
      </c>
      <c r="E2469" t="s">
        <v>166</v>
      </c>
      <c r="F2469">
        <v>32345</v>
      </c>
      <c r="G2469">
        <v>15701</v>
      </c>
      <c r="H2469">
        <v>16644</v>
      </c>
      <c r="I2469">
        <v>14012</v>
      </c>
      <c r="J2469">
        <v>14916</v>
      </c>
      <c r="K2469">
        <v>1193</v>
      </c>
      <c r="L2469">
        <v>1261</v>
      </c>
      <c r="M2469">
        <v>80</v>
      </c>
      <c r="N2469">
        <v>63</v>
      </c>
      <c r="O2469">
        <v>78</v>
      </c>
      <c r="P2469">
        <v>101</v>
      </c>
      <c r="Q2469">
        <v>9</v>
      </c>
      <c r="R2469">
        <v>6</v>
      </c>
      <c r="S2469">
        <v>329</v>
      </c>
      <c r="T2469">
        <v>297</v>
      </c>
      <c r="U2469">
        <v>15219</v>
      </c>
      <c r="V2469">
        <v>16188</v>
      </c>
      <c r="W2469">
        <v>482</v>
      </c>
      <c r="X2469">
        <v>456</v>
      </c>
    </row>
    <row r="2470" spans="1:24" hidden="1" x14ac:dyDescent="0.25">
      <c r="A2470" s="74" t="str">
        <f t="shared" si="38"/>
        <v>47081</v>
      </c>
      <c r="B2470">
        <v>47</v>
      </c>
      <c r="C2470">
        <v>81</v>
      </c>
      <c r="D2470" t="s">
        <v>1621</v>
      </c>
      <c r="E2470" t="s">
        <v>846</v>
      </c>
      <c r="F2470">
        <v>25178</v>
      </c>
      <c r="G2470">
        <v>13223</v>
      </c>
      <c r="H2470">
        <v>11955</v>
      </c>
      <c r="I2470">
        <v>11923</v>
      </c>
      <c r="J2470">
        <v>11323</v>
      </c>
      <c r="K2470">
        <v>1002</v>
      </c>
      <c r="L2470">
        <v>259</v>
      </c>
      <c r="M2470">
        <v>87</v>
      </c>
      <c r="N2470">
        <v>84</v>
      </c>
      <c r="O2470">
        <v>30</v>
      </c>
      <c r="P2470">
        <v>61</v>
      </c>
      <c r="Q2470">
        <v>1</v>
      </c>
      <c r="R2470">
        <v>6</v>
      </c>
      <c r="S2470">
        <v>180</v>
      </c>
      <c r="T2470">
        <v>222</v>
      </c>
      <c r="U2470">
        <v>12840</v>
      </c>
      <c r="V2470">
        <v>11674</v>
      </c>
      <c r="W2470">
        <v>383</v>
      </c>
      <c r="X2470">
        <v>281</v>
      </c>
    </row>
    <row r="2471" spans="1:24" hidden="1" x14ac:dyDescent="0.25">
      <c r="A2471" s="74" t="str">
        <f t="shared" si="38"/>
        <v>47083</v>
      </c>
      <c r="B2471">
        <v>47</v>
      </c>
      <c r="C2471">
        <v>83</v>
      </c>
      <c r="D2471" t="s">
        <v>1621</v>
      </c>
      <c r="E2471" t="s">
        <v>167</v>
      </c>
      <c r="F2471">
        <v>8201</v>
      </c>
      <c r="G2471">
        <v>4039</v>
      </c>
      <c r="H2471">
        <v>4162</v>
      </c>
      <c r="I2471">
        <v>3781</v>
      </c>
      <c r="J2471">
        <v>3914</v>
      </c>
      <c r="K2471">
        <v>137</v>
      </c>
      <c r="L2471">
        <v>106</v>
      </c>
      <c r="M2471">
        <v>13</v>
      </c>
      <c r="N2471">
        <v>25</v>
      </c>
      <c r="O2471">
        <v>19</v>
      </c>
      <c r="P2471">
        <v>22</v>
      </c>
      <c r="Q2471">
        <v>2</v>
      </c>
      <c r="R2471">
        <v>4</v>
      </c>
      <c r="S2471">
        <v>87</v>
      </c>
      <c r="T2471">
        <v>91</v>
      </c>
      <c r="U2471">
        <v>3937</v>
      </c>
      <c r="V2471">
        <v>4061</v>
      </c>
      <c r="W2471">
        <v>102</v>
      </c>
      <c r="X2471">
        <v>101</v>
      </c>
    </row>
    <row r="2472" spans="1:24" hidden="1" x14ac:dyDescent="0.25">
      <c r="A2472" s="74" t="str">
        <f t="shared" si="38"/>
        <v>47085</v>
      </c>
      <c r="B2472">
        <v>47</v>
      </c>
      <c r="C2472">
        <v>85</v>
      </c>
      <c r="D2472" t="s">
        <v>1621</v>
      </c>
      <c r="E2472" t="s">
        <v>1116</v>
      </c>
      <c r="F2472">
        <v>18582</v>
      </c>
      <c r="G2472">
        <v>9272</v>
      </c>
      <c r="H2472">
        <v>9310</v>
      </c>
      <c r="I2472">
        <v>8721</v>
      </c>
      <c r="J2472">
        <v>8813</v>
      </c>
      <c r="K2472">
        <v>302</v>
      </c>
      <c r="L2472">
        <v>218</v>
      </c>
      <c r="M2472">
        <v>62</v>
      </c>
      <c r="N2472">
        <v>51</v>
      </c>
      <c r="O2472">
        <v>32</v>
      </c>
      <c r="P2472">
        <v>60</v>
      </c>
      <c r="Q2472">
        <v>4</v>
      </c>
      <c r="R2472">
        <v>4</v>
      </c>
      <c r="S2472">
        <v>151</v>
      </c>
      <c r="T2472">
        <v>164</v>
      </c>
      <c r="U2472">
        <v>9020</v>
      </c>
      <c r="V2472">
        <v>9079</v>
      </c>
      <c r="W2472">
        <v>252</v>
      </c>
      <c r="X2472">
        <v>231</v>
      </c>
    </row>
    <row r="2473" spans="1:24" hidden="1" x14ac:dyDescent="0.25">
      <c r="A2473" s="74" t="str">
        <f t="shared" si="38"/>
        <v>47087</v>
      </c>
      <c r="B2473">
        <v>47</v>
      </c>
      <c r="C2473">
        <v>87</v>
      </c>
      <c r="D2473" t="s">
        <v>1621</v>
      </c>
      <c r="E2473" t="s">
        <v>56</v>
      </c>
      <c r="F2473">
        <v>11786</v>
      </c>
      <c r="G2473">
        <v>5893</v>
      </c>
      <c r="H2473">
        <v>5893</v>
      </c>
      <c r="I2473">
        <v>5722</v>
      </c>
      <c r="J2473">
        <v>5719</v>
      </c>
      <c r="K2473">
        <v>39</v>
      </c>
      <c r="L2473">
        <v>34</v>
      </c>
      <c r="M2473">
        <v>40</v>
      </c>
      <c r="N2473">
        <v>43</v>
      </c>
      <c r="O2473">
        <v>6</v>
      </c>
      <c r="P2473">
        <v>11</v>
      </c>
      <c r="Q2473">
        <v>2</v>
      </c>
      <c r="R2473">
        <v>2</v>
      </c>
      <c r="S2473">
        <v>84</v>
      </c>
      <c r="T2473">
        <v>84</v>
      </c>
      <c r="U2473">
        <v>5768</v>
      </c>
      <c r="V2473">
        <v>5762</v>
      </c>
      <c r="W2473">
        <v>125</v>
      </c>
      <c r="X2473">
        <v>131</v>
      </c>
    </row>
    <row r="2474" spans="1:24" hidden="1" x14ac:dyDescent="0.25">
      <c r="A2474" s="74" t="str">
        <f t="shared" si="38"/>
        <v>47089</v>
      </c>
      <c r="B2474">
        <v>47</v>
      </c>
      <c r="C2474">
        <v>89</v>
      </c>
      <c r="D2474" t="s">
        <v>1621</v>
      </c>
      <c r="E2474" t="s">
        <v>57</v>
      </c>
      <c r="F2474">
        <v>54495</v>
      </c>
      <c r="G2474">
        <v>26845</v>
      </c>
      <c r="H2474">
        <v>27650</v>
      </c>
      <c r="I2474">
        <v>25463</v>
      </c>
      <c r="J2474">
        <v>26396</v>
      </c>
      <c r="K2474">
        <v>659</v>
      </c>
      <c r="L2474">
        <v>483</v>
      </c>
      <c r="M2474">
        <v>160</v>
      </c>
      <c r="N2474">
        <v>129</v>
      </c>
      <c r="O2474">
        <v>167</v>
      </c>
      <c r="P2474">
        <v>220</v>
      </c>
      <c r="Q2474">
        <v>27</v>
      </c>
      <c r="R2474">
        <v>13</v>
      </c>
      <c r="S2474">
        <v>369</v>
      </c>
      <c r="T2474">
        <v>409</v>
      </c>
      <c r="U2474">
        <v>25697</v>
      </c>
      <c r="V2474">
        <v>26728</v>
      </c>
      <c r="W2474">
        <v>1148</v>
      </c>
      <c r="X2474">
        <v>922</v>
      </c>
    </row>
    <row r="2475" spans="1:24" hidden="1" x14ac:dyDescent="0.25">
      <c r="A2475" s="74" t="str">
        <f t="shared" si="38"/>
        <v>47091</v>
      </c>
      <c r="B2475">
        <v>47</v>
      </c>
      <c r="C2475">
        <v>91</v>
      </c>
      <c r="D2475" t="s">
        <v>1621</v>
      </c>
      <c r="E2475" t="s">
        <v>266</v>
      </c>
      <c r="F2475">
        <v>17788</v>
      </c>
      <c r="G2475">
        <v>9544</v>
      </c>
      <c r="H2475">
        <v>8244</v>
      </c>
      <c r="I2475">
        <v>9000</v>
      </c>
      <c r="J2475">
        <v>8050</v>
      </c>
      <c r="K2475">
        <v>358</v>
      </c>
      <c r="L2475">
        <v>41</v>
      </c>
      <c r="M2475">
        <v>48</v>
      </c>
      <c r="N2475">
        <v>26</v>
      </c>
      <c r="O2475">
        <v>19</v>
      </c>
      <c r="P2475">
        <v>30</v>
      </c>
      <c r="Q2475">
        <v>6</v>
      </c>
      <c r="R2475">
        <v>2</v>
      </c>
      <c r="S2475">
        <v>113</v>
      </c>
      <c r="T2475">
        <v>95</v>
      </c>
      <c r="U2475">
        <v>9343</v>
      </c>
      <c r="V2475">
        <v>8070</v>
      </c>
      <c r="W2475">
        <v>201</v>
      </c>
      <c r="X2475">
        <v>174</v>
      </c>
    </row>
    <row r="2476" spans="1:24" hidden="1" x14ac:dyDescent="0.25">
      <c r="A2476" s="74" t="str">
        <f t="shared" si="38"/>
        <v>47093</v>
      </c>
      <c r="B2476">
        <v>47</v>
      </c>
      <c r="C2476">
        <v>93</v>
      </c>
      <c r="D2476" t="s">
        <v>1621</v>
      </c>
      <c r="E2476" t="s">
        <v>639</v>
      </c>
      <c r="F2476">
        <v>470313</v>
      </c>
      <c r="G2476">
        <v>228725</v>
      </c>
      <c r="H2476">
        <v>241588</v>
      </c>
      <c r="I2476">
        <v>196579</v>
      </c>
      <c r="J2476">
        <v>207415</v>
      </c>
      <c r="K2476">
        <v>20054</v>
      </c>
      <c r="L2476">
        <v>21959</v>
      </c>
      <c r="M2476">
        <v>801</v>
      </c>
      <c r="N2476">
        <v>865</v>
      </c>
      <c r="O2476">
        <v>5754</v>
      </c>
      <c r="P2476">
        <v>5672</v>
      </c>
      <c r="Q2476">
        <v>260</v>
      </c>
      <c r="R2476">
        <v>247</v>
      </c>
      <c r="S2476">
        <v>5277</v>
      </c>
      <c r="T2476">
        <v>5430</v>
      </c>
      <c r="U2476">
        <v>217785</v>
      </c>
      <c r="V2476">
        <v>231064</v>
      </c>
      <c r="W2476">
        <v>10940</v>
      </c>
      <c r="X2476">
        <v>10524</v>
      </c>
    </row>
    <row r="2477" spans="1:24" hidden="1" x14ac:dyDescent="0.25">
      <c r="A2477" s="74" t="str">
        <f t="shared" si="38"/>
        <v>47095</v>
      </c>
      <c r="B2477">
        <v>47</v>
      </c>
      <c r="C2477">
        <v>95</v>
      </c>
      <c r="D2477" t="s">
        <v>1621</v>
      </c>
      <c r="E2477" t="s">
        <v>60</v>
      </c>
      <c r="F2477">
        <v>7016</v>
      </c>
      <c r="G2477">
        <v>4408</v>
      </c>
      <c r="H2477">
        <v>2608</v>
      </c>
      <c r="I2477">
        <v>2881</v>
      </c>
      <c r="J2477">
        <v>1980</v>
      </c>
      <c r="K2477">
        <v>1420</v>
      </c>
      <c r="L2477">
        <v>542</v>
      </c>
      <c r="M2477">
        <v>22</v>
      </c>
      <c r="N2477">
        <v>14</v>
      </c>
      <c r="O2477">
        <v>9</v>
      </c>
      <c r="P2477">
        <v>8</v>
      </c>
      <c r="Q2477">
        <v>2</v>
      </c>
      <c r="R2477">
        <v>0</v>
      </c>
      <c r="S2477">
        <v>74</v>
      </c>
      <c r="T2477">
        <v>64</v>
      </c>
      <c r="U2477">
        <v>4287</v>
      </c>
      <c r="V2477">
        <v>2547</v>
      </c>
      <c r="W2477">
        <v>121</v>
      </c>
      <c r="X2477">
        <v>61</v>
      </c>
    </row>
    <row r="2478" spans="1:24" hidden="1" x14ac:dyDescent="0.25">
      <c r="A2478" s="74" t="str">
        <f t="shared" si="38"/>
        <v>47097</v>
      </c>
      <c r="B2478">
        <v>47</v>
      </c>
      <c r="C2478">
        <v>97</v>
      </c>
      <c r="D2478" t="s">
        <v>1621</v>
      </c>
      <c r="E2478" t="s">
        <v>169</v>
      </c>
      <c r="F2478">
        <v>25633</v>
      </c>
      <c r="G2478">
        <v>13300</v>
      </c>
      <c r="H2478">
        <v>12333</v>
      </c>
      <c r="I2478">
        <v>8114</v>
      </c>
      <c r="J2478">
        <v>7750</v>
      </c>
      <c r="K2478">
        <v>4777</v>
      </c>
      <c r="L2478">
        <v>4208</v>
      </c>
      <c r="M2478">
        <v>110</v>
      </c>
      <c r="N2478">
        <v>99</v>
      </c>
      <c r="O2478">
        <v>76</v>
      </c>
      <c r="P2478">
        <v>67</v>
      </c>
      <c r="Q2478">
        <v>3</v>
      </c>
      <c r="R2478">
        <v>0</v>
      </c>
      <c r="S2478">
        <v>220</v>
      </c>
      <c r="T2478">
        <v>209</v>
      </c>
      <c r="U2478">
        <v>12904</v>
      </c>
      <c r="V2478">
        <v>12034</v>
      </c>
      <c r="W2478">
        <v>396</v>
      </c>
      <c r="X2478">
        <v>299</v>
      </c>
    </row>
    <row r="2479" spans="1:24" hidden="1" x14ac:dyDescent="0.25">
      <c r="A2479" s="74" t="str">
        <f t="shared" si="38"/>
        <v>47099</v>
      </c>
      <c r="B2479">
        <v>47</v>
      </c>
      <c r="C2479">
        <v>99</v>
      </c>
      <c r="D2479" t="s">
        <v>1621</v>
      </c>
      <c r="E2479" t="s">
        <v>170</v>
      </c>
      <c r="F2479">
        <v>44142</v>
      </c>
      <c r="G2479">
        <v>21767</v>
      </c>
      <c r="H2479">
        <v>22375</v>
      </c>
      <c r="I2479">
        <v>20665</v>
      </c>
      <c r="J2479">
        <v>21459</v>
      </c>
      <c r="K2479">
        <v>460</v>
      </c>
      <c r="L2479">
        <v>343</v>
      </c>
      <c r="M2479">
        <v>114</v>
      </c>
      <c r="N2479">
        <v>95</v>
      </c>
      <c r="O2479">
        <v>105</v>
      </c>
      <c r="P2479">
        <v>117</v>
      </c>
      <c r="Q2479">
        <v>9</v>
      </c>
      <c r="R2479">
        <v>6</v>
      </c>
      <c r="S2479">
        <v>414</v>
      </c>
      <c r="T2479">
        <v>355</v>
      </c>
      <c r="U2479">
        <v>21171</v>
      </c>
      <c r="V2479">
        <v>21907</v>
      </c>
      <c r="W2479">
        <v>596</v>
      </c>
      <c r="X2479">
        <v>468</v>
      </c>
    </row>
    <row r="2480" spans="1:24" hidden="1" x14ac:dyDescent="0.25">
      <c r="A2480" s="74" t="str">
        <f t="shared" si="38"/>
        <v>47101</v>
      </c>
      <c r="B2480">
        <v>47</v>
      </c>
      <c r="C2480">
        <v>101</v>
      </c>
      <c r="D2480" t="s">
        <v>1621</v>
      </c>
      <c r="E2480" t="s">
        <v>602</v>
      </c>
      <c r="F2480">
        <v>12268</v>
      </c>
      <c r="G2480">
        <v>6005</v>
      </c>
      <c r="H2480">
        <v>6263</v>
      </c>
      <c r="I2480">
        <v>5678</v>
      </c>
      <c r="J2480">
        <v>5979</v>
      </c>
      <c r="K2480">
        <v>150</v>
      </c>
      <c r="L2480">
        <v>105</v>
      </c>
      <c r="M2480">
        <v>46</v>
      </c>
      <c r="N2480">
        <v>35</v>
      </c>
      <c r="O2480">
        <v>31</v>
      </c>
      <c r="P2480">
        <v>48</v>
      </c>
      <c r="Q2480">
        <v>5</v>
      </c>
      <c r="R2480">
        <v>7</v>
      </c>
      <c r="S2480">
        <v>95</v>
      </c>
      <c r="T2480">
        <v>89</v>
      </c>
      <c r="U2480">
        <v>5854</v>
      </c>
      <c r="V2480">
        <v>6111</v>
      </c>
      <c r="W2480">
        <v>151</v>
      </c>
      <c r="X2480">
        <v>152</v>
      </c>
    </row>
    <row r="2481" spans="1:24" hidden="1" x14ac:dyDescent="0.25">
      <c r="A2481" s="74" t="str">
        <f t="shared" si="38"/>
        <v>47103</v>
      </c>
      <c r="B2481">
        <v>47</v>
      </c>
      <c r="C2481">
        <v>103</v>
      </c>
      <c r="D2481" t="s">
        <v>1621</v>
      </c>
      <c r="E2481" t="s">
        <v>62</v>
      </c>
      <c r="F2481">
        <v>34366</v>
      </c>
      <c r="G2481">
        <v>16821</v>
      </c>
      <c r="H2481">
        <v>17545</v>
      </c>
      <c r="I2481">
        <v>15025</v>
      </c>
      <c r="J2481">
        <v>15676</v>
      </c>
      <c r="K2481">
        <v>1153</v>
      </c>
      <c r="L2481">
        <v>1251</v>
      </c>
      <c r="M2481">
        <v>160</v>
      </c>
      <c r="N2481">
        <v>131</v>
      </c>
      <c r="O2481">
        <v>80</v>
      </c>
      <c r="P2481">
        <v>99</v>
      </c>
      <c r="Q2481">
        <v>32</v>
      </c>
      <c r="R2481">
        <v>28</v>
      </c>
      <c r="S2481">
        <v>371</v>
      </c>
      <c r="T2481">
        <v>360</v>
      </c>
      <c r="U2481">
        <v>16075</v>
      </c>
      <c r="V2481">
        <v>16989</v>
      </c>
      <c r="W2481">
        <v>746</v>
      </c>
      <c r="X2481">
        <v>556</v>
      </c>
    </row>
    <row r="2482" spans="1:24" hidden="1" x14ac:dyDescent="0.25">
      <c r="A2482" s="74" t="str">
        <f t="shared" si="38"/>
        <v>47105</v>
      </c>
      <c r="B2482">
        <v>47</v>
      </c>
      <c r="C2482">
        <v>105</v>
      </c>
      <c r="D2482" t="s">
        <v>1621</v>
      </c>
      <c r="E2482" t="s">
        <v>1635</v>
      </c>
      <c r="F2482">
        <v>54068</v>
      </c>
      <c r="G2482">
        <v>26668</v>
      </c>
      <c r="H2482">
        <v>27400</v>
      </c>
      <c r="I2482">
        <v>25389</v>
      </c>
      <c r="J2482">
        <v>26208</v>
      </c>
      <c r="K2482">
        <v>473</v>
      </c>
      <c r="L2482">
        <v>381</v>
      </c>
      <c r="M2482">
        <v>163</v>
      </c>
      <c r="N2482">
        <v>141</v>
      </c>
      <c r="O2482">
        <v>204</v>
      </c>
      <c r="P2482">
        <v>293</v>
      </c>
      <c r="Q2482">
        <v>59</v>
      </c>
      <c r="R2482">
        <v>53</v>
      </c>
      <c r="S2482">
        <v>380</v>
      </c>
      <c r="T2482">
        <v>324</v>
      </c>
      <c r="U2482">
        <v>23949</v>
      </c>
      <c r="V2482">
        <v>25132</v>
      </c>
      <c r="W2482">
        <v>2719</v>
      </c>
      <c r="X2482">
        <v>2268</v>
      </c>
    </row>
    <row r="2483" spans="1:24" hidden="1" x14ac:dyDescent="0.25">
      <c r="A2483" s="74" t="str">
        <f t="shared" si="38"/>
        <v>47107</v>
      </c>
      <c r="B2483">
        <v>47</v>
      </c>
      <c r="C2483">
        <v>107</v>
      </c>
      <c r="D2483" t="s">
        <v>1621</v>
      </c>
      <c r="E2483" t="s">
        <v>1636</v>
      </c>
      <c r="F2483">
        <v>53794</v>
      </c>
      <c r="G2483">
        <v>26194</v>
      </c>
      <c r="H2483">
        <v>27600</v>
      </c>
      <c r="I2483">
        <v>24222</v>
      </c>
      <c r="J2483">
        <v>25548</v>
      </c>
      <c r="K2483">
        <v>1056</v>
      </c>
      <c r="L2483">
        <v>1059</v>
      </c>
      <c r="M2483">
        <v>143</v>
      </c>
      <c r="N2483">
        <v>148</v>
      </c>
      <c r="O2483">
        <v>186</v>
      </c>
      <c r="P2483">
        <v>226</v>
      </c>
      <c r="Q2483">
        <v>10</v>
      </c>
      <c r="R2483">
        <v>8</v>
      </c>
      <c r="S2483">
        <v>577</v>
      </c>
      <c r="T2483">
        <v>611</v>
      </c>
      <c r="U2483">
        <v>25080</v>
      </c>
      <c r="V2483">
        <v>26308</v>
      </c>
      <c r="W2483">
        <v>1114</v>
      </c>
      <c r="X2483">
        <v>1292</v>
      </c>
    </row>
    <row r="2484" spans="1:24" hidden="1" x14ac:dyDescent="0.25">
      <c r="A2484" s="74" t="str">
        <f t="shared" si="38"/>
        <v>47109</v>
      </c>
      <c r="B2484">
        <v>47</v>
      </c>
      <c r="C2484">
        <v>109</v>
      </c>
      <c r="D2484" t="s">
        <v>1621</v>
      </c>
      <c r="E2484" t="s">
        <v>1637</v>
      </c>
      <c r="F2484">
        <v>25694</v>
      </c>
      <c r="G2484">
        <v>12587</v>
      </c>
      <c r="H2484">
        <v>13107</v>
      </c>
      <c r="I2484">
        <v>11481</v>
      </c>
      <c r="J2484">
        <v>12007</v>
      </c>
      <c r="K2484">
        <v>787</v>
      </c>
      <c r="L2484">
        <v>780</v>
      </c>
      <c r="M2484">
        <v>58</v>
      </c>
      <c r="N2484">
        <v>48</v>
      </c>
      <c r="O2484">
        <v>41</v>
      </c>
      <c r="P2484">
        <v>59</v>
      </c>
      <c r="Q2484">
        <v>2</v>
      </c>
      <c r="R2484">
        <v>1</v>
      </c>
      <c r="S2484">
        <v>218</v>
      </c>
      <c r="T2484">
        <v>212</v>
      </c>
      <c r="U2484">
        <v>12281</v>
      </c>
      <c r="V2484">
        <v>12830</v>
      </c>
      <c r="W2484">
        <v>306</v>
      </c>
      <c r="X2484">
        <v>277</v>
      </c>
    </row>
    <row r="2485" spans="1:24" hidden="1" x14ac:dyDescent="0.25">
      <c r="A2485" s="74" t="str">
        <f t="shared" si="38"/>
        <v>47111</v>
      </c>
      <c r="B2485">
        <v>47</v>
      </c>
      <c r="C2485">
        <v>111</v>
      </c>
      <c r="D2485" t="s">
        <v>1621</v>
      </c>
      <c r="E2485" t="s">
        <v>174</v>
      </c>
      <c r="F2485">
        <v>24602</v>
      </c>
      <c r="G2485">
        <v>12028</v>
      </c>
      <c r="H2485">
        <v>12574</v>
      </c>
      <c r="I2485">
        <v>11524</v>
      </c>
      <c r="J2485">
        <v>12044</v>
      </c>
      <c r="K2485">
        <v>172</v>
      </c>
      <c r="L2485">
        <v>123</v>
      </c>
      <c r="M2485">
        <v>105</v>
      </c>
      <c r="N2485">
        <v>79</v>
      </c>
      <c r="O2485">
        <v>32</v>
      </c>
      <c r="P2485">
        <v>162</v>
      </c>
      <c r="Q2485">
        <v>10</v>
      </c>
      <c r="R2485">
        <v>3</v>
      </c>
      <c r="S2485">
        <v>185</v>
      </c>
      <c r="T2485">
        <v>163</v>
      </c>
      <c r="U2485">
        <v>11375</v>
      </c>
      <c r="V2485">
        <v>11971</v>
      </c>
      <c r="W2485">
        <v>653</v>
      </c>
      <c r="X2485">
        <v>603</v>
      </c>
    </row>
    <row r="2486" spans="1:24" hidden="1" x14ac:dyDescent="0.25">
      <c r="A2486" s="74" t="str">
        <f t="shared" si="38"/>
        <v>47113</v>
      </c>
      <c r="B2486">
        <v>47</v>
      </c>
      <c r="C2486">
        <v>113</v>
      </c>
      <c r="D2486" t="s">
        <v>1621</v>
      </c>
      <c r="E2486" t="s">
        <v>175</v>
      </c>
      <c r="F2486">
        <v>97984</v>
      </c>
      <c r="G2486">
        <v>46414</v>
      </c>
      <c r="H2486">
        <v>51570</v>
      </c>
      <c r="I2486">
        <v>27738</v>
      </c>
      <c r="J2486">
        <v>29980</v>
      </c>
      <c r="K2486">
        <v>17030</v>
      </c>
      <c r="L2486">
        <v>19924</v>
      </c>
      <c r="M2486">
        <v>259</v>
      </c>
      <c r="N2486">
        <v>166</v>
      </c>
      <c r="O2486">
        <v>538</v>
      </c>
      <c r="P2486">
        <v>620</v>
      </c>
      <c r="Q2486">
        <v>24</v>
      </c>
      <c r="R2486">
        <v>18</v>
      </c>
      <c r="S2486">
        <v>825</v>
      </c>
      <c r="T2486">
        <v>862</v>
      </c>
      <c r="U2486">
        <v>44339</v>
      </c>
      <c r="V2486">
        <v>49655</v>
      </c>
      <c r="W2486">
        <v>2075</v>
      </c>
      <c r="X2486">
        <v>1915</v>
      </c>
    </row>
    <row r="2487" spans="1:24" hidden="1" x14ac:dyDescent="0.25">
      <c r="A2487" s="74" t="str">
        <f t="shared" si="38"/>
        <v>47115</v>
      </c>
      <c r="B2487">
        <v>47</v>
      </c>
      <c r="C2487">
        <v>115</v>
      </c>
      <c r="D2487" t="s">
        <v>1621</v>
      </c>
      <c r="E2487" t="s">
        <v>65</v>
      </c>
      <c r="F2487">
        <v>28907</v>
      </c>
      <c r="G2487">
        <v>14158</v>
      </c>
      <c r="H2487">
        <v>14749</v>
      </c>
      <c r="I2487">
        <v>13194</v>
      </c>
      <c r="J2487">
        <v>13719</v>
      </c>
      <c r="K2487">
        <v>574</v>
      </c>
      <c r="L2487">
        <v>601</v>
      </c>
      <c r="M2487">
        <v>84</v>
      </c>
      <c r="N2487">
        <v>64</v>
      </c>
      <c r="O2487">
        <v>90</v>
      </c>
      <c r="P2487">
        <v>103</v>
      </c>
      <c r="Q2487">
        <v>1</v>
      </c>
      <c r="R2487">
        <v>11</v>
      </c>
      <c r="S2487">
        <v>215</v>
      </c>
      <c r="T2487">
        <v>251</v>
      </c>
      <c r="U2487">
        <v>13832</v>
      </c>
      <c r="V2487">
        <v>14491</v>
      </c>
      <c r="W2487">
        <v>326</v>
      </c>
      <c r="X2487">
        <v>258</v>
      </c>
    </row>
    <row r="2488" spans="1:24" hidden="1" x14ac:dyDescent="0.25">
      <c r="A2488" s="74" t="str">
        <f t="shared" si="38"/>
        <v>47117</v>
      </c>
      <c r="B2488">
        <v>47</v>
      </c>
      <c r="C2488">
        <v>117</v>
      </c>
      <c r="D2488" t="s">
        <v>1621</v>
      </c>
      <c r="E2488" t="s">
        <v>177</v>
      </c>
      <c r="F2488">
        <v>34375</v>
      </c>
      <c r="G2488">
        <v>16833</v>
      </c>
      <c r="H2488">
        <v>17542</v>
      </c>
      <c r="I2488">
        <v>15150</v>
      </c>
      <c r="J2488">
        <v>15896</v>
      </c>
      <c r="K2488">
        <v>1128</v>
      </c>
      <c r="L2488">
        <v>1113</v>
      </c>
      <c r="M2488">
        <v>86</v>
      </c>
      <c r="N2488">
        <v>70</v>
      </c>
      <c r="O2488">
        <v>137</v>
      </c>
      <c r="P2488">
        <v>101</v>
      </c>
      <c r="Q2488">
        <v>16</v>
      </c>
      <c r="R2488">
        <v>16</v>
      </c>
      <c r="S2488">
        <v>316</v>
      </c>
      <c r="T2488">
        <v>346</v>
      </c>
      <c r="U2488">
        <v>15814</v>
      </c>
      <c r="V2488">
        <v>16589</v>
      </c>
      <c r="W2488">
        <v>1019</v>
      </c>
      <c r="X2488">
        <v>953</v>
      </c>
    </row>
    <row r="2489" spans="1:24" hidden="1" x14ac:dyDescent="0.25">
      <c r="A2489" s="74" t="str">
        <f t="shared" si="38"/>
        <v>47119</v>
      </c>
      <c r="B2489">
        <v>47</v>
      </c>
      <c r="C2489">
        <v>119</v>
      </c>
      <c r="D2489" t="s">
        <v>1621</v>
      </c>
      <c r="E2489" t="s">
        <v>1638</v>
      </c>
      <c r="F2489">
        <v>96387</v>
      </c>
      <c r="G2489">
        <v>46563</v>
      </c>
      <c r="H2489">
        <v>49824</v>
      </c>
      <c r="I2489">
        <v>39449</v>
      </c>
      <c r="J2489">
        <v>41621</v>
      </c>
      <c r="K2489">
        <v>5369</v>
      </c>
      <c r="L2489">
        <v>6196</v>
      </c>
      <c r="M2489">
        <v>266</v>
      </c>
      <c r="N2489">
        <v>219</v>
      </c>
      <c r="O2489">
        <v>384</v>
      </c>
      <c r="P2489">
        <v>557</v>
      </c>
      <c r="Q2489">
        <v>25</v>
      </c>
      <c r="R2489">
        <v>31</v>
      </c>
      <c r="S2489">
        <v>1070</v>
      </c>
      <c r="T2489">
        <v>1200</v>
      </c>
      <c r="U2489">
        <v>43464</v>
      </c>
      <c r="V2489">
        <v>46920</v>
      </c>
      <c r="W2489">
        <v>3099</v>
      </c>
      <c r="X2489">
        <v>2904</v>
      </c>
    </row>
    <row r="2490" spans="1:24" hidden="1" x14ac:dyDescent="0.25">
      <c r="A2490" s="74" t="str">
        <f t="shared" si="38"/>
        <v>47121</v>
      </c>
      <c r="B2490">
        <v>47</v>
      </c>
      <c r="C2490">
        <v>121</v>
      </c>
      <c r="D2490" t="s">
        <v>1621</v>
      </c>
      <c r="E2490" t="s">
        <v>1462</v>
      </c>
      <c r="F2490">
        <v>12422</v>
      </c>
      <c r="G2490">
        <v>6158</v>
      </c>
      <c r="H2490">
        <v>6264</v>
      </c>
      <c r="I2490">
        <v>5863</v>
      </c>
      <c r="J2490">
        <v>5999</v>
      </c>
      <c r="K2490">
        <v>108</v>
      </c>
      <c r="L2490">
        <v>95</v>
      </c>
      <c r="M2490">
        <v>59</v>
      </c>
      <c r="N2490">
        <v>63</v>
      </c>
      <c r="O2490">
        <v>19</v>
      </c>
      <c r="P2490">
        <v>23</v>
      </c>
      <c r="Q2490">
        <v>6</v>
      </c>
      <c r="R2490">
        <v>0</v>
      </c>
      <c r="S2490">
        <v>103</v>
      </c>
      <c r="T2490">
        <v>84</v>
      </c>
      <c r="U2490">
        <v>6019</v>
      </c>
      <c r="V2490">
        <v>6123</v>
      </c>
      <c r="W2490">
        <v>139</v>
      </c>
      <c r="X2490">
        <v>141</v>
      </c>
    </row>
    <row r="2491" spans="1:24" hidden="1" x14ac:dyDescent="0.25">
      <c r="A2491" s="74" t="str">
        <f t="shared" si="38"/>
        <v>47123</v>
      </c>
      <c r="B2491">
        <v>47</v>
      </c>
      <c r="C2491">
        <v>123</v>
      </c>
      <c r="D2491" t="s">
        <v>1621</v>
      </c>
      <c r="E2491" t="s">
        <v>179</v>
      </c>
      <c r="F2491">
        <v>46545</v>
      </c>
      <c r="G2491">
        <v>23186</v>
      </c>
      <c r="H2491">
        <v>23359</v>
      </c>
      <c r="I2491">
        <v>21913</v>
      </c>
      <c r="J2491">
        <v>22215</v>
      </c>
      <c r="K2491">
        <v>543</v>
      </c>
      <c r="L2491">
        <v>488</v>
      </c>
      <c r="M2491">
        <v>166</v>
      </c>
      <c r="N2491">
        <v>142</v>
      </c>
      <c r="O2491">
        <v>89</v>
      </c>
      <c r="P2491">
        <v>115</v>
      </c>
      <c r="Q2491">
        <v>15</v>
      </c>
      <c r="R2491">
        <v>15</v>
      </c>
      <c r="S2491">
        <v>460</v>
      </c>
      <c r="T2491">
        <v>384</v>
      </c>
      <c r="U2491">
        <v>21989</v>
      </c>
      <c r="V2491">
        <v>22392</v>
      </c>
      <c r="W2491">
        <v>1197</v>
      </c>
      <c r="X2491">
        <v>967</v>
      </c>
    </row>
    <row r="2492" spans="1:24" hidden="1" x14ac:dyDescent="0.25">
      <c r="A2492" s="74" t="str">
        <f t="shared" si="38"/>
        <v>47125</v>
      </c>
      <c r="B2492">
        <v>47</v>
      </c>
      <c r="C2492">
        <v>125</v>
      </c>
      <c r="D2492" t="s">
        <v>1621</v>
      </c>
      <c r="E2492" t="s">
        <v>180</v>
      </c>
      <c r="F2492">
        <v>208993</v>
      </c>
      <c r="G2492">
        <v>104004</v>
      </c>
      <c r="H2492">
        <v>104989</v>
      </c>
      <c r="I2492">
        <v>73837</v>
      </c>
      <c r="J2492">
        <v>73298</v>
      </c>
      <c r="K2492">
        <v>22042</v>
      </c>
      <c r="L2492">
        <v>22540</v>
      </c>
      <c r="M2492">
        <v>777</v>
      </c>
      <c r="N2492">
        <v>721</v>
      </c>
      <c r="O2492">
        <v>1944</v>
      </c>
      <c r="P2492">
        <v>2885</v>
      </c>
      <c r="Q2492">
        <v>451</v>
      </c>
      <c r="R2492">
        <v>458</v>
      </c>
      <c r="S2492">
        <v>4953</v>
      </c>
      <c r="T2492">
        <v>5087</v>
      </c>
      <c r="U2492">
        <v>92902</v>
      </c>
      <c r="V2492">
        <v>94679</v>
      </c>
      <c r="W2492">
        <v>11102</v>
      </c>
      <c r="X2492">
        <v>10310</v>
      </c>
    </row>
    <row r="2493" spans="1:24" hidden="1" x14ac:dyDescent="0.25">
      <c r="A2493" s="74" t="str">
        <f t="shared" si="38"/>
        <v>47127</v>
      </c>
      <c r="B2493">
        <v>47</v>
      </c>
      <c r="C2493">
        <v>127</v>
      </c>
      <c r="D2493" t="s">
        <v>1621</v>
      </c>
      <c r="E2493" t="s">
        <v>1385</v>
      </c>
      <c r="F2493">
        <v>6488</v>
      </c>
      <c r="G2493">
        <v>3192</v>
      </c>
      <c r="H2493">
        <v>3296</v>
      </c>
      <c r="I2493">
        <v>3016</v>
      </c>
      <c r="J2493">
        <v>3083</v>
      </c>
      <c r="K2493">
        <v>93</v>
      </c>
      <c r="L2493">
        <v>70</v>
      </c>
      <c r="M2493">
        <v>9</v>
      </c>
      <c r="N2493">
        <v>12</v>
      </c>
      <c r="O2493">
        <v>21</v>
      </c>
      <c r="P2493">
        <v>100</v>
      </c>
      <c r="Q2493">
        <v>1</v>
      </c>
      <c r="R2493">
        <v>0</v>
      </c>
      <c r="S2493">
        <v>52</v>
      </c>
      <c r="T2493">
        <v>31</v>
      </c>
      <c r="U2493">
        <v>3138</v>
      </c>
      <c r="V2493">
        <v>3234</v>
      </c>
      <c r="W2493">
        <v>54</v>
      </c>
      <c r="X2493">
        <v>62</v>
      </c>
    </row>
    <row r="2494" spans="1:24" hidden="1" x14ac:dyDescent="0.25">
      <c r="A2494" s="74" t="str">
        <f t="shared" si="38"/>
        <v>47129</v>
      </c>
      <c r="B2494">
        <v>47</v>
      </c>
      <c r="C2494">
        <v>129</v>
      </c>
      <c r="D2494" t="s">
        <v>1621</v>
      </c>
      <c r="E2494" t="s">
        <v>181</v>
      </c>
      <c r="F2494">
        <v>21403</v>
      </c>
      <c r="G2494">
        <v>11694</v>
      </c>
      <c r="H2494">
        <v>9709</v>
      </c>
      <c r="I2494">
        <v>10701</v>
      </c>
      <c r="J2494">
        <v>9411</v>
      </c>
      <c r="K2494">
        <v>737</v>
      </c>
      <c r="L2494">
        <v>53</v>
      </c>
      <c r="M2494">
        <v>62</v>
      </c>
      <c r="N2494">
        <v>52</v>
      </c>
      <c r="O2494">
        <v>24</v>
      </c>
      <c r="P2494">
        <v>36</v>
      </c>
      <c r="Q2494">
        <v>8</v>
      </c>
      <c r="R2494">
        <v>6</v>
      </c>
      <c r="S2494">
        <v>162</v>
      </c>
      <c r="T2494">
        <v>151</v>
      </c>
      <c r="U2494">
        <v>11525</v>
      </c>
      <c r="V2494">
        <v>9562</v>
      </c>
      <c r="W2494">
        <v>169</v>
      </c>
      <c r="X2494">
        <v>147</v>
      </c>
    </row>
    <row r="2495" spans="1:24" hidden="1" x14ac:dyDescent="0.25">
      <c r="A2495" s="74" t="str">
        <f t="shared" si="38"/>
        <v>47131</v>
      </c>
      <c r="B2495">
        <v>47</v>
      </c>
      <c r="C2495">
        <v>131</v>
      </c>
      <c r="D2495" t="s">
        <v>1621</v>
      </c>
      <c r="E2495" t="s">
        <v>1639</v>
      </c>
      <c r="F2495">
        <v>30069</v>
      </c>
      <c r="G2495">
        <v>14542</v>
      </c>
      <c r="H2495">
        <v>15527</v>
      </c>
      <c r="I2495">
        <v>12594</v>
      </c>
      <c r="J2495">
        <v>13444</v>
      </c>
      <c r="K2495">
        <v>1552</v>
      </c>
      <c r="L2495">
        <v>1700</v>
      </c>
      <c r="M2495">
        <v>67</v>
      </c>
      <c r="N2495">
        <v>48</v>
      </c>
      <c r="O2495">
        <v>56</v>
      </c>
      <c r="P2495">
        <v>79</v>
      </c>
      <c r="Q2495">
        <v>20</v>
      </c>
      <c r="R2495">
        <v>14</v>
      </c>
      <c r="S2495">
        <v>253</v>
      </c>
      <c r="T2495">
        <v>242</v>
      </c>
      <c r="U2495">
        <v>13801</v>
      </c>
      <c r="V2495">
        <v>14827</v>
      </c>
      <c r="W2495">
        <v>741</v>
      </c>
      <c r="X2495">
        <v>700</v>
      </c>
    </row>
    <row r="2496" spans="1:24" hidden="1" x14ac:dyDescent="0.25">
      <c r="A2496" s="74" t="str">
        <f t="shared" si="38"/>
        <v>47133</v>
      </c>
      <c r="B2496">
        <v>47</v>
      </c>
      <c r="C2496">
        <v>133</v>
      </c>
      <c r="D2496" t="s">
        <v>1621</v>
      </c>
      <c r="E2496" t="s">
        <v>1640</v>
      </c>
      <c r="F2496">
        <v>22241</v>
      </c>
      <c r="G2496">
        <v>11052</v>
      </c>
      <c r="H2496">
        <v>11189</v>
      </c>
      <c r="I2496">
        <v>10743</v>
      </c>
      <c r="J2496">
        <v>10895</v>
      </c>
      <c r="K2496">
        <v>91</v>
      </c>
      <c r="L2496">
        <v>59</v>
      </c>
      <c r="M2496">
        <v>42</v>
      </c>
      <c r="N2496">
        <v>54</v>
      </c>
      <c r="O2496">
        <v>35</v>
      </c>
      <c r="P2496">
        <v>49</v>
      </c>
      <c r="Q2496">
        <v>2</v>
      </c>
      <c r="R2496">
        <v>0</v>
      </c>
      <c r="S2496">
        <v>139</v>
      </c>
      <c r="T2496">
        <v>132</v>
      </c>
      <c r="U2496">
        <v>10839</v>
      </c>
      <c r="V2496">
        <v>11033</v>
      </c>
      <c r="W2496">
        <v>213</v>
      </c>
      <c r="X2496">
        <v>156</v>
      </c>
    </row>
    <row r="2497" spans="1:24" hidden="1" x14ac:dyDescent="0.25">
      <c r="A2497" s="74" t="str">
        <f t="shared" si="38"/>
        <v>47135</v>
      </c>
      <c r="B2497">
        <v>47</v>
      </c>
      <c r="C2497">
        <v>135</v>
      </c>
      <c r="D2497" t="s">
        <v>1621</v>
      </c>
      <c r="E2497" t="s">
        <v>182</v>
      </c>
      <c r="F2497">
        <v>8076</v>
      </c>
      <c r="G2497">
        <v>4065</v>
      </c>
      <c r="H2497">
        <v>4011</v>
      </c>
      <c r="I2497">
        <v>3808</v>
      </c>
      <c r="J2497">
        <v>3761</v>
      </c>
      <c r="K2497">
        <v>115</v>
      </c>
      <c r="L2497">
        <v>77</v>
      </c>
      <c r="M2497">
        <v>37</v>
      </c>
      <c r="N2497">
        <v>30</v>
      </c>
      <c r="O2497">
        <v>15</v>
      </c>
      <c r="P2497">
        <v>52</v>
      </c>
      <c r="Q2497">
        <v>0</v>
      </c>
      <c r="R2497">
        <v>2</v>
      </c>
      <c r="S2497">
        <v>90</v>
      </c>
      <c r="T2497">
        <v>89</v>
      </c>
      <c r="U2497">
        <v>3951</v>
      </c>
      <c r="V2497">
        <v>3906</v>
      </c>
      <c r="W2497">
        <v>114</v>
      </c>
      <c r="X2497">
        <v>105</v>
      </c>
    </row>
    <row r="2498" spans="1:24" hidden="1" x14ac:dyDescent="0.25">
      <c r="A2498" s="74" t="str">
        <f t="shared" ref="A2498:A2561" si="39">TEXT(B2498*1000+C2498,"00000")</f>
        <v>47137</v>
      </c>
      <c r="B2498">
        <v>47</v>
      </c>
      <c r="C2498">
        <v>137</v>
      </c>
      <c r="D2498" t="s">
        <v>1621</v>
      </c>
      <c r="E2498" t="s">
        <v>1641</v>
      </c>
      <c r="F2498">
        <v>5048</v>
      </c>
      <c r="G2498">
        <v>2509</v>
      </c>
      <c r="H2498">
        <v>2539</v>
      </c>
      <c r="I2498">
        <v>2463</v>
      </c>
      <c r="J2498">
        <v>2494</v>
      </c>
      <c r="K2498">
        <v>8</v>
      </c>
      <c r="L2498">
        <v>8</v>
      </c>
      <c r="M2498">
        <v>5</v>
      </c>
      <c r="N2498">
        <v>12</v>
      </c>
      <c r="O2498">
        <v>3</v>
      </c>
      <c r="P2498">
        <v>3</v>
      </c>
      <c r="Q2498">
        <v>1</v>
      </c>
      <c r="R2498">
        <v>4</v>
      </c>
      <c r="S2498">
        <v>29</v>
      </c>
      <c r="T2498">
        <v>18</v>
      </c>
      <c r="U2498">
        <v>2444</v>
      </c>
      <c r="V2498">
        <v>2490</v>
      </c>
      <c r="W2498">
        <v>65</v>
      </c>
      <c r="X2498">
        <v>49</v>
      </c>
    </row>
    <row r="2499" spans="1:24" hidden="1" x14ac:dyDescent="0.25">
      <c r="A2499" s="74" t="str">
        <f t="shared" si="39"/>
        <v>47139</v>
      </c>
      <c r="B2499">
        <v>47</v>
      </c>
      <c r="C2499">
        <v>139</v>
      </c>
      <c r="D2499" t="s">
        <v>1621</v>
      </c>
      <c r="E2499" t="s">
        <v>68</v>
      </c>
      <c r="F2499">
        <v>16832</v>
      </c>
      <c r="G2499">
        <v>8324</v>
      </c>
      <c r="H2499">
        <v>8508</v>
      </c>
      <c r="I2499">
        <v>8029</v>
      </c>
      <c r="J2499">
        <v>8201</v>
      </c>
      <c r="K2499">
        <v>77</v>
      </c>
      <c r="L2499">
        <v>43</v>
      </c>
      <c r="M2499">
        <v>49</v>
      </c>
      <c r="N2499">
        <v>58</v>
      </c>
      <c r="O2499">
        <v>23</v>
      </c>
      <c r="P2499">
        <v>38</v>
      </c>
      <c r="Q2499">
        <v>3</v>
      </c>
      <c r="R2499">
        <v>11</v>
      </c>
      <c r="S2499">
        <v>143</v>
      </c>
      <c r="T2499">
        <v>157</v>
      </c>
      <c r="U2499">
        <v>8136</v>
      </c>
      <c r="V2499">
        <v>8311</v>
      </c>
      <c r="W2499">
        <v>188</v>
      </c>
      <c r="X2499">
        <v>197</v>
      </c>
    </row>
    <row r="2500" spans="1:24" hidden="1" x14ac:dyDescent="0.25">
      <c r="A2500" s="74" t="str">
        <f t="shared" si="39"/>
        <v>47141</v>
      </c>
      <c r="B2500">
        <v>47</v>
      </c>
      <c r="C2500">
        <v>141</v>
      </c>
      <c r="D2500" t="s">
        <v>1621</v>
      </c>
      <c r="E2500" t="s">
        <v>456</v>
      </c>
      <c r="F2500">
        <v>80245</v>
      </c>
      <c r="G2500">
        <v>39863</v>
      </c>
      <c r="H2500">
        <v>40382</v>
      </c>
      <c r="I2500">
        <v>36989</v>
      </c>
      <c r="J2500">
        <v>37899</v>
      </c>
      <c r="K2500">
        <v>1076</v>
      </c>
      <c r="L2500">
        <v>851</v>
      </c>
      <c r="M2500">
        <v>327</v>
      </c>
      <c r="N2500">
        <v>308</v>
      </c>
      <c r="O2500">
        <v>682</v>
      </c>
      <c r="P2500">
        <v>579</v>
      </c>
      <c r="Q2500">
        <v>64</v>
      </c>
      <c r="R2500">
        <v>47</v>
      </c>
      <c r="S2500">
        <v>725</v>
      </c>
      <c r="T2500">
        <v>698</v>
      </c>
      <c r="U2500">
        <v>37179</v>
      </c>
      <c r="V2500">
        <v>37831</v>
      </c>
      <c r="W2500">
        <v>2684</v>
      </c>
      <c r="X2500">
        <v>2551</v>
      </c>
    </row>
    <row r="2501" spans="1:24" hidden="1" x14ac:dyDescent="0.25">
      <c r="A2501" s="74" t="str">
        <f t="shared" si="39"/>
        <v>47143</v>
      </c>
      <c r="B2501">
        <v>47</v>
      </c>
      <c r="C2501">
        <v>143</v>
      </c>
      <c r="D2501" t="s">
        <v>1621</v>
      </c>
      <c r="E2501" t="s">
        <v>1642</v>
      </c>
      <c r="F2501">
        <v>33167</v>
      </c>
      <c r="G2501">
        <v>16466</v>
      </c>
      <c r="H2501">
        <v>16701</v>
      </c>
      <c r="I2501">
        <v>15543</v>
      </c>
      <c r="J2501">
        <v>15846</v>
      </c>
      <c r="K2501">
        <v>403</v>
      </c>
      <c r="L2501">
        <v>317</v>
      </c>
      <c r="M2501">
        <v>95</v>
      </c>
      <c r="N2501">
        <v>93</v>
      </c>
      <c r="O2501">
        <v>92</v>
      </c>
      <c r="P2501">
        <v>125</v>
      </c>
      <c r="Q2501">
        <v>12</v>
      </c>
      <c r="R2501">
        <v>7</v>
      </c>
      <c r="S2501">
        <v>321</v>
      </c>
      <c r="T2501">
        <v>313</v>
      </c>
      <c r="U2501">
        <v>15473</v>
      </c>
      <c r="V2501">
        <v>15968</v>
      </c>
      <c r="W2501">
        <v>993</v>
      </c>
      <c r="X2501">
        <v>733</v>
      </c>
    </row>
    <row r="2502" spans="1:24" hidden="1" x14ac:dyDescent="0.25">
      <c r="A2502" s="74" t="str">
        <f t="shared" si="39"/>
        <v>47145</v>
      </c>
      <c r="B2502">
        <v>47</v>
      </c>
      <c r="C2502">
        <v>145</v>
      </c>
      <c r="D2502" t="s">
        <v>1621</v>
      </c>
      <c r="E2502" t="s">
        <v>1643</v>
      </c>
      <c r="F2502">
        <v>53382</v>
      </c>
      <c r="G2502">
        <v>26223</v>
      </c>
      <c r="H2502">
        <v>27159</v>
      </c>
      <c r="I2502">
        <v>24713</v>
      </c>
      <c r="J2502">
        <v>25596</v>
      </c>
      <c r="K2502">
        <v>741</v>
      </c>
      <c r="L2502">
        <v>725</v>
      </c>
      <c r="M2502">
        <v>122</v>
      </c>
      <c r="N2502">
        <v>122</v>
      </c>
      <c r="O2502">
        <v>138</v>
      </c>
      <c r="P2502">
        <v>199</v>
      </c>
      <c r="Q2502">
        <v>11</v>
      </c>
      <c r="R2502">
        <v>19</v>
      </c>
      <c r="S2502">
        <v>498</v>
      </c>
      <c r="T2502">
        <v>498</v>
      </c>
      <c r="U2502">
        <v>25686</v>
      </c>
      <c r="V2502">
        <v>26620</v>
      </c>
      <c r="W2502">
        <v>537</v>
      </c>
      <c r="X2502">
        <v>539</v>
      </c>
    </row>
    <row r="2503" spans="1:24" hidden="1" x14ac:dyDescent="0.25">
      <c r="A2503" s="74" t="str">
        <f t="shared" si="39"/>
        <v>47147</v>
      </c>
      <c r="B2503">
        <v>47</v>
      </c>
      <c r="C2503">
        <v>147</v>
      </c>
      <c r="D2503" t="s">
        <v>1621</v>
      </c>
      <c r="E2503" t="s">
        <v>867</v>
      </c>
      <c r="F2503">
        <v>71813</v>
      </c>
      <c r="G2503">
        <v>35454</v>
      </c>
      <c r="H2503">
        <v>36359</v>
      </c>
      <c r="I2503">
        <v>31629</v>
      </c>
      <c r="J2503">
        <v>32308</v>
      </c>
      <c r="K2503">
        <v>2673</v>
      </c>
      <c r="L2503">
        <v>2931</v>
      </c>
      <c r="M2503">
        <v>232</v>
      </c>
      <c r="N2503">
        <v>212</v>
      </c>
      <c r="O2503">
        <v>262</v>
      </c>
      <c r="P2503">
        <v>264</v>
      </c>
      <c r="Q2503">
        <v>41</v>
      </c>
      <c r="R2503">
        <v>42</v>
      </c>
      <c r="S2503">
        <v>617</v>
      </c>
      <c r="T2503">
        <v>602</v>
      </c>
      <c r="U2503">
        <v>32645</v>
      </c>
      <c r="V2503">
        <v>33835</v>
      </c>
      <c r="W2503">
        <v>2809</v>
      </c>
      <c r="X2503">
        <v>2524</v>
      </c>
    </row>
    <row r="2504" spans="1:24" hidden="1" x14ac:dyDescent="0.25">
      <c r="A2504" s="74" t="str">
        <f t="shared" si="39"/>
        <v>47149</v>
      </c>
      <c r="B2504">
        <v>47</v>
      </c>
      <c r="C2504">
        <v>149</v>
      </c>
      <c r="D2504" t="s">
        <v>1621</v>
      </c>
      <c r="E2504" t="s">
        <v>1397</v>
      </c>
      <c r="F2504">
        <v>332285</v>
      </c>
      <c r="G2504">
        <v>163252</v>
      </c>
      <c r="H2504">
        <v>169033</v>
      </c>
      <c r="I2504">
        <v>125798</v>
      </c>
      <c r="J2504">
        <v>128832</v>
      </c>
      <c r="K2504">
        <v>25851</v>
      </c>
      <c r="L2504">
        <v>28205</v>
      </c>
      <c r="M2504">
        <v>915</v>
      </c>
      <c r="N2504">
        <v>901</v>
      </c>
      <c r="O2504">
        <v>5889</v>
      </c>
      <c r="P2504">
        <v>6234</v>
      </c>
      <c r="Q2504">
        <v>184</v>
      </c>
      <c r="R2504">
        <v>179</v>
      </c>
      <c r="S2504">
        <v>4615</v>
      </c>
      <c r="T2504">
        <v>4682</v>
      </c>
      <c r="U2504">
        <v>148328</v>
      </c>
      <c r="V2504">
        <v>155107</v>
      </c>
      <c r="W2504">
        <v>14924</v>
      </c>
      <c r="X2504">
        <v>13926</v>
      </c>
    </row>
    <row r="2505" spans="1:24" hidden="1" x14ac:dyDescent="0.25">
      <c r="A2505" s="74" t="str">
        <f t="shared" si="39"/>
        <v>47151</v>
      </c>
      <c r="B2505">
        <v>47</v>
      </c>
      <c r="C2505">
        <v>151</v>
      </c>
      <c r="D2505" t="s">
        <v>1621</v>
      </c>
      <c r="E2505" t="s">
        <v>283</v>
      </c>
      <c r="F2505">
        <v>22068</v>
      </c>
      <c r="G2505">
        <v>10837</v>
      </c>
      <c r="H2505">
        <v>11231</v>
      </c>
      <c r="I2505">
        <v>10623</v>
      </c>
      <c r="J2505">
        <v>11005</v>
      </c>
      <c r="K2505">
        <v>36</v>
      </c>
      <c r="L2505">
        <v>32</v>
      </c>
      <c r="M2505">
        <v>39</v>
      </c>
      <c r="N2505">
        <v>42</v>
      </c>
      <c r="O2505">
        <v>31</v>
      </c>
      <c r="P2505">
        <v>35</v>
      </c>
      <c r="Q2505">
        <v>2</v>
      </c>
      <c r="R2505">
        <v>2</v>
      </c>
      <c r="S2505">
        <v>106</v>
      </c>
      <c r="T2505">
        <v>115</v>
      </c>
      <c r="U2505">
        <v>10701</v>
      </c>
      <c r="V2505">
        <v>11123</v>
      </c>
      <c r="W2505">
        <v>136</v>
      </c>
      <c r="X2505">
        <v>108</v>
      </c>
    </row>
    <row r="2506" spans="1:24" hidden="1" x14ac:dyDescent="0.25">
      <c r="A2506" s="74" t="str">
        <f t="shared" si="39"/>
        <v>47153</v>
      </c>
      <c r="B2506">
        <v>47</v>
      </c>
      <c r="C2506">
        <v>153</v>
      </c>
      <c r="D2506" t="s">
        <v>1621</v>
      </c>
      <c r="E2506" t="s">
        <v>1644</v>
      </c>
      <c r="F2506">
        <v>15026</v>
      </c>
      <c r="G2506">
        <v>7442</v>
      </c>
      <c r="H2506">
        <v>7584</v>
      </c>
      <c r="I2506">
        <v>7159</v>
      </c>
      <c r="J2506">
        <v>7325</v>
      </c>
      <c r="K2506">
        <v>68</v>
      </c>
      <c r="L2506">
        <v>49</v>
      </c>
      <c r="M2506">
        <v>47</v>
      </c>
      <c r="N2506">
        <v>47</v>
      </c>
      <c r="O2506">
        <v>30</v>
      </c>
      <c r="P2506">
        <v>39</v>
      </c>
      <c r="Q2506">
        <v>8</v>
      </c>
      <c r="R2506">
        <v>4</v>
      </c>
      <c r="S2506">
        <v>130</v>
      </c>
      <c r="T2506">
        <v>120</v>
      </c>
      <c r="U2506">
        <v>7144</v>
      </c>
      <c r="V2506">
        <v>7331</v>
      </c>
      <c r="W2506">
        <v>298</v>
      </c>
      <c r="X2506">
        <v>253</v>
      </c>
    </row>
    <row r="2507" spans="1:24" hidden="1" x14ac:dyDescent="0.25">
      <c r="A2507" s="74" t="str">
        <f t="shared" si="39"/>
        <v>47155</v>
      </c>
      <c r="B2507">
        <v>47</v>
      </c>
      <c r="C2507">
        <v>155</v>
      </c>
      <c r="D2507" t="s">
        <v>1621</v>
      </c>
      <c r="E2507" t="s">
        <v>286</v>
      </c>
      <c r="F2507">
        <v>98250</v>
      </c>
      <c r="G2507">
        <v>48257</v>
      </c>
      <c r="H2507">
        <v>49993</v>
      </c>
      <c r="I2507">
        <v>45635</v>
      </c>
      <c r="J2507">
        <v>47728</v>
      </c>
      <c r="K2507">
        <v>770</v>
      </c>
      <c r="L2507">
        <v>606</v>
      </c>
      <c r="M2507">
        <v>351</v>
      </c>
      <c r="N2507">
        <v>300</v>
      </c>
      <c r="O2507">
        <v>564</v>
      </c>
      <c r="P2507">
        <v>641</v>
      </c>
      <c r="Q2507">
        <v>33</v>
      </c>
      <c r="R2507">
        <v>20</v>
      </c>
      <c r="S2507">
        <v>904</v>
      </c>
      <c r="T2507">
        <v>698</v>
      </c>
      <c r="U2507">
        <v>44806</v>
      </c>
      <c r="V2507">
        <v>47109</v>
      </c>
      <c r="W2507">
        <v>3451</v>
      </c>
      <c r="X2507">
        <v>2884</v>
      </c>
    </row>
    <row r="2508" spans="1:24" hidden="1" x14ac:dyDescent="0.25">
      <c r="A2508" s="74" t="str">
        <f t="shared" si="39"/>
        <v>47157</v>
      </c>
      <c r="B2508">
        <v>47</v>
      </c>
      <c r="C2508">
        <v>157</v>
      </c>
      <c r="D2508" t="s">
        <v>1621</v>
      </c>
      <c r="E2508" t="s">
        <v>188</v>
      </c>
      <c r="F2508">
        <v>937166</v>
      </c>
      <c r="G2508">
        <v>444634</v>
      </c>
      <c r="H2508">
        <v>492532</v>
      </c>
      <c r="I2508">
        <v>188738</v>
      </c>
      <c r="J2508">
        <v>194488</v>
      </c>
      <c r="K2508">
        <v>233900</v>
      </c>
      <c r="L2508">
        <v>274713</v>
      </c>
      <c r="M2508">
        <v>1740</v>
      </c>
      <c r="N2508">
        <v>1409</v>
      </c>
      <c r="O2508">
        <v>12638</v>
      </c>
      <c r="P2508">
        <v>13765</v>
      </c>
      <c r="Q2508">
        <v>364</v>
      </c>
      <c r="R2508">
        <v>306</v>
      </c>
      <c r="S2508">
        <v>7254</v>
      </c>
      <c r="T2508">
        <v>7851</v>
      </c>
      <c r="U2508">
        <v>411973</v>
      </c>
      <c r="V2508">
        <v>463067</v>
      </c>
      <c r="W2508">
        <v>32661</v>
      </c>
      <c r="X2508">
        <v>29465</v>
      </c>
    </row>
    <row r="2509" spans="1:24" hidden="1" x14ac:dyDescent="0.25">
      <c r="A2509" s="74" t="str">
        <f t="shared" si="39"/>
        <v>47159</v>
      </c>
      <c r="B2509">
        <v>47</v>
      </c>
      <c r="C2509">
        <v>159</v>
      </c>
      <c r="D2509" t="s">
        <v>1621</v>
      </c>
      <c r="E2509" t="s">
        <v>807</v>
      </c>
      <c r="F2509">
        <v>20157</v>
      </c>
      <c r="G2509">
        <v>10021</v>
      </c>
      <c r="H2509">
        <v>10136</v>
      </c>
      <c r="I2509">
        <v>9528</v>
      </c>
      <c r="J2509">
        <v>9672</v>
      </c>
      <c r="K2509">
        <v>253</v>
      </c>
      <c r="L2509">
        <v>203</v>
      </c>
      <c r="M2509">
        <v>46</v>
      </c>
      <c r="N2509">
        <v>48</v>
      </c>
      <c r="O2509">
        <v>38</v>
      </c>
      <c r="P2509">
        <v>53</v>
      </c>
      <c r="Q2509">
        <v>2</v>
      </c>
      <c r="R2509">
        <v>0</v>
      </c>
      <c r="S2509">
        <v>154</v>
      </c>
      <c r="T2509">
        <v>160</v>
      </c>
      <c r="U2509">
        <v>9710</v>
      </c>
      <c r="V2509">
        <v>9824</v>
      </c>
      <c r="W2509">
        <v>311</v>
      </c>
      <c r="X2509">
        <v>312</v>
      </c>
    </row>
    <row r="2510" spans="1:24" hidden="1" x14ac:dyDescent="0.25">
      <c r="A2510" s="74" t="str">
        <f t="shared" si="39"/>
        <v>47161</v>
      </c>
      <c r="B2510">
        <v>47</v>
      </c>
      <c r="C2510">
        <v>161</v>
      </c>
      <c r="D2510" t="s">
        <v>1621</v>
      </c>
      <c r="E2510" t="s">
        <v>552</v>
      </c>
      <c r="F2510">
        <v>13715</v>
      </c>
      <c r="G2510">
        <v>6852</v>
      </c>
      <c r="H2510">
        <v>6863</v>
      </c>
      <c r="I2510">
        <v>6452</v>
      </c>
      <c r="J2510">
        <v>6472</v>
      </c>
      <c r="K2510">
        <v>149</v>
      </c>
      <c r="L2510">
        <v>110</v>
      </c>
      <c r="M2510">
        <v>53</v>
      </c>
      <c r="N2510">
        <v>51</v>
      </c>
      <c r="O2510">
        <v>61</v>
      </c>
      <c r="P2510">
        <v>83</v>
      </c>
      <c r="Q2510">
        <v>4</v>
      </c>
      <c r="R2510">
        <v>4</v>
      </c>
      <c r="S2510">
        <v>133</v>
      </c>
      <c r="T2510">
        <v>143</v>
      </c>
      <c r="U2510">
        <v>6593</v>
      </c>
      <c r="V2510">
        <v>6642</v>
      </c>
      <c r="W2510">
        <v>259</v>
      </c>
      <c r="X2510">
        <v>221</v>
      </c>
    </row>
    <row r="2511" spans="1:24" hidden="1" x14ac:dyDescent="0.25">
      <c r="A2511" s="74" t="str">
        <f t="shared" si="39"/>
        <v>47163</v>
      </c>
      <c r="B2511">
        <v>47</v>
      </c>
      <c r="C2511">
        <v>163</v>
      </c>
      <c r="D2511" t="s">
        <v>1621</v>
      </c>
      <c r="E2511" t="s">
        <v>699</v>
      </c>
      <c r="F2511">
        <v>158348</v>
      </c>
      <c r="G2511">
        <v>77058</v>
      </c>
      <c r="H2511">
        <v>81290</v>
      </c>
      <c r="I2511">
        <v>72886</v>
      </c>
      <c r="J2511">
        <v>77300</v>
      </c>
      <c r="K2511">
        <v>2027</v>
      </c>
      <c r="L2511">
        <v>1673</v>
      </c>
      <c r="M2511">
        <v>308</v>
      </c>
      <c r="N2511">
        <v>275</v>
      </c>
      <c r="O2511">
        <v>520</v>
      </c>
      <c r="P2511">
        <v>739</v>
      </c>
      <c r="Q2511">
        <v>39</v>
      </c>
      <c r="R2511">
        <v>37</v>
      </c>
      <c r="S2511">
        <v>1278</v>
      </c>
      <c r="T2511">
        <v>1266</v>
      </c>
      <c r="U2511">
        <v>75397</v>
      </c>
      <c r="V2511">
        <v>79731</v>
      </c>
      <c r="W2511">
        <v>1661</v>
      </c>
      <c r="X2511">
        <v>1559</v>
      </c>
    </row>
    <row r="2512" spans="1:24" hidden="1" x14ac:dyDescent="0.25">
      <c r="A2512" s="74" t="str">
        <f t="shared" si="39"/>
        <v>47165</v>
      </c>
      <c r="B2512">
        <v>47</v>
      </c>
      <c r="C2512">
        <v>165</v>
      </c>
      <c r="D2512" t="s">
        <v>1621</v>
      </c>
      <c r="E2512" t="s">
        <v>811</v>
      </c>
      <c r="F2512">
        <v>191283</v>
      </c>
      <c r="G2512">
        <v>93379</v>
      </c>
      <c r="H2512">
        <v>97904</v>
      </c>
      <c r="I2512">
        <v>82063</v>
      </c>
      <c r="J2512">
        <v>85594</v>
      </c>
      <c r="K2512">
        <v>7535</v>
      </c>
      <c r="L2512">
        <v>8263</v>
      </c>
      <c r="M2512">
        <v>381</v>
      </c>
      <c r="N2512">
        <v>358</v>
      </c>
      <c r="O2512">
        <v>1424</v>
      </c>
      <c r="P2512">
        <v>1634</v>
      </c>
      <c r="Q2512">
        <v>101</v>
      </c>
      <c r="R2512">
        <v>89</v>
      </c>
      <c r="S2512">
        <v>1875</v>
      </c>
      <c r="T2512">
        <v>1966</v>
      </c>
      <c r="U2512">
        <v>88210</v>
      </c>
      <c r="V2512">
        <v>92926</v>
      </c>
      <c r="W2512">
        <v>5169</v>
      </c>
      <c r="X2512">
        <v>4978</v>
      </c>
    </row>
    <row r="2513" spans="1:24" hidden="1" x14ac:dyDescent="0.25">
      <c r="A2513" s="74" t="str">
        <f t="shared" si="39"/>
        <v>47167</v>
      </c>
      <c r="B2513">
        <v>47</v>
      </c>
      <c r="C2513">
        <v>167</v>
      </c>
      <c r="D2513" t="s">
        <v>1621</v>
      </c>
      <c r="E2513" t="s">
        <v>702</v>
      </c>
      <c r="F2513">
        <v>61599</v>
      </c>
      <c r="G2513">
        <v>30348</v>
      </c>
      <c r="H2513">
        <v>31251</v>
      </c>
      <c r="I2513">
        <v>23791</v>
      </c>
      <c r="J2513">
        <v>24187</v>
      </c>
      <c r="K2513">
        <v>5555</v>
      </c>
      <c r="L2513">
        <v>5845</v>
      </c>
      <c r="M2513">
        <v>152</v>
      </c>
      <c r="N2513">
        <v>148</v>
      </c>
      <c r="O2513">
        <v>163</v>
      </c>
      <c r="P2513">
        <v>323</v>
      </c>
      <c r="Q2513">
        <v>34</v>
      </c>
      <c r="R2513">
        <v>52</v>
      </c>
      <c r="S2513">
        <v>653</v>
      </c>
      <c r="T2513">
        <v>696</v>
      </c>
      <c r="U2513">
        <v>29325</v>
      </c>
      <c r="V2513">
        <v>30496</v>
      </c>
      <c r="W2513">
        <v>1023</v>
      </c>
      <c r="X2513">
        <v>755</v>
      </c>
    </row>
    <row r="2514" spans="1:24" hidden="1" x14ac:dyDescent="0.25">
      <c r="A2514" s="74" t="str">
        <f t="shared" si="39"/>
        <v>47169</v>
      </c>
      <c r="B2514">
        <v>47</v>
      </c>
      <c r="C2514">
        <v>169</v>
      </c>
      <c r="D2514" t="s">
        <v>1621</v>
      </c>
      <c r="E2514" t="s">
        <v>1645</v>
      </c>
      <c r="F2514">
        <v>11284</v>
      </c>
      <c r="G2514">
        <v>6642</v>
      </c>
      <c r="H2514">
        <v>4642</v>
      </c>
      <c r="I2514">
        <v>5612</v>
      </c>
      <c r="J2514">
        <v>4045</v>
      </c>
      <c r="K2514">
        <v>881</v>
      </c>
      <c r="L2514">
        <v>403</v>
      </c>
      <c r="M2514">
        <v>35</v>
      </c>
      <c r="N2514">
        <v>36</v>
      </c>
      <c r="O2514">
        <v>12</v>
      </c>
      <c r="P2514">
        <v>42</v>
      </c>
      <c r="Q2514">
        <v>0</v>
      </c>
      <c r="R2514">
        <v>1</v>
      </c>
      <c r="S2514">
        <v>102</v>
      </c>
      <c r="T2514">
        <v>115</v>
      </c>
      <c r="U2514">
        <v>6498</v>
      </c>
      <c r="V2514">
        <v>4502</v>
      </c>
      <c r="W2514">
        <v>144</v>
      </c>
      <c r="X2514">
        <v>140</v>
      </c>
    </row>
    <row r="2515" spans="1:24" hidden="1" x14ac:dyDescent="0.25">
      <c r="A2515" s="74" t="str">
        <f t="shared" si="39"/>
        <v>47171</v>
      </c>
      <c r="B2515">
        <v>47</v>
      </c>
      <c r="C2515">
        <v>171</v>
      </c>
      <c r="D2515" t="s">
        <v>1621</v>
      </c>
      <c r="E2515" t="s">
        <v>1646</v>
      </c>
      <c r="F2515">
        <v>17883</v>
      </c>
      <c r="G2515">
        <v>8849</v>
      </c>
      <c r="H2515">
        <v>9034</v>
      </c>
      <c r="I2515">
        <v>8600</v>
      </c>
      <c r="J2515">
        <v>8822</v>
      </c>
      <c r="K2515">
        <v>63</v>
      </c>
      <c r="L2515">
        <v>31</v>
      </c>
      <c r="M2515">
        <v>57</v>
      </c>
      <c r="N2515">
        <v>41</v>
      </c>
      <c r="O2515">
        <v>15</v>
      </c>
      <c r="P2515">
        <v>31</v>
      </c>
      <c r="Q2515">
        <v>6</v>
      </c>
      <c r="R2515">
        <v>2</v>
      </c>
      <c r="S2515">
        <v>108</v>
      </c>
      <c r="T2515">
        <v>107</v>
      </c>
      <c r="U2515">
        <v>8317</v>
      </c>
      <c r="V2515">
        <v>8586</v>
      </c>
      <c r="W2515">
        <v>532</v>
      </c>
      <c r="X2515">
        <v>448</v>
      </c>
    </row>
    <row r="2516" spans="1:24" hidden="1" x14ac:dyDescent="0.25">
      <c r="A2516" s="74" t="str">
        <f t="shared" si="39"/>
        <v>47173</v>
      </c>
      <c r="B2516">
        <v>47</v>
      </c>
      <c r="C2516">
        <v>173</v>
      </c>
      <c r="D2516" t="s">
        <v>1621</v>
      </c>
      <c r="E2516" t="s">
        <v>72</v>
      </c>
      <c r="F2516">
        <v>19972</v>
      </c>
      <c r="G2516">
        <v>9895</v>
      </c>
      <c r="H2516">
        <v>10077</v>
      </c>
      <c r="I2516">
        <v>9660</v>
      </c>
      <c r="J2516">
        <v>9798</v>
      </c>
      <c r="K2516">
        <v>50</v>
      </c>
      <c r="L2516">
        <v>53</v>
      </c>
      <c r="M2516">
        <v>47</v>
      </c>
      <c r="N2516">
        <v>53</v>
      </c>
      <c r="O2516">
        <v>15</v>
      </c>
      <c r="P2516">
        <v>21</v>
      </c>
      <c r="Q2516">
        <v>12</v>
      </c>
      <c r="R2516">
        <v>6</v>
      </c>
      <c r="S2516">
        <v>111</v>
      </c>
      <c r="T2516">
        <v>146</v>
      </c>
      <c r="U2516">
        <v>9704</v>
      </c>
      <c r="V2516">
        <v>9896</v>
      </c>
      <c r="W2516">
        <v>191</v>
      </c>
      <c r="X2516">
        <v>181</v>
      </c>
    </row>
    <row r="2517" spans="1:24" hidden="1" x14ac:dyDescent="0.25">
      <c r="A2517" s="74" t="str">
        <f t="shared" si="39"/>
        <v>47175</v>
      </c>
      <c r="B2517">
        <v>47</v>
      </c>
      <c r="C2517">
        <v>175</v>
      </c>
      <c r="D2517" t="s">
        <v>1621</v>
      </c>
      <c r="E2517" t="s">
        <v>289</v>
      </c>
      <c r="F2517">
        <v>5872</v>
      </c>
      <c r="G2517">
        <v>2961</v>
      </c>
      <c r="H2517">
        <v>2911</v>
      </c>
      <c r="I2517">
        <v>2882</v>
      </c>
      <c r="J2517">
        <v>2804</v>
      </c>
      <c r="K2517">
        <v>30</v>
      </c>
      <c r="L2517">
        <v>24</v>
      </c>
      <c r="M2517">
        <v>12</v>
      </c>
      <c r="N2517">
        <v>13</v>
      </c>
      <c r="O2517">
        <v>3</v>
      </c>
      <c r="P2517">
        <v>10</v>
      </c>
      <c r="Q2517">
        <v>2</v>
      </c>
      <c r="R2517">
        <v>1</v>
      </c>
      <c r="S2517">
        <v>32</v>
      </c>
      <c r="T2517">
        <v>59</v>
      </c>
      <c r="U2517">
        <v>2903</v>
      </c>
      <c r="V2517">
        <v>2850</v>
      </c>
      <c r="W2517">
        <v>58</v>
      </c>
      <c r="X2517">
        <v>61</v>
      </c>
    </row>
    <row r="2518" spans="1:24" hidden="1" x14ac:dyDescent="0.25">
      <c r="A2518" s="74" t="str">
        <f t="shared" si="39"/>
        <v>47177</v>
      </c>
      <c r="B2518">
        <v>47</v>
      </c>
      <c r="C2518">
        <v>177</v>
      </c>
      <c r="D2518" t="s">
        <v>1621</v>
      </c>
      <c r="E2518" t="s">
        <v>568</v>
      </c>
      <c r="F2518">
        <v>41277</v>
      </c>
      <c r="G2518">
        <v>20508</v>
      </c>
      <c r="H2518">
        <v>20769</v>
      </c>
      <c r="I2518">
        <v>19006</v>
      </c>
      <c r="J2518">
        <v>19348</v>
      </c>
      <c r="K2518">
        <v>840</v>
      </c>
      <c r="L2518">
        <v>736</v>
      </c>
      <c r="M2518">
        <v>132</v>
      </c>
      <c r="N2518">
        <v>92</v>
      </c>
      <c r="O2518">
        <v>176</v>
      </c>
      <c r="P2518">
        <v>180</v>
      </c>
      <c r="Q2518">
        <v>20</v>
      </c>
      <c r="R2518">
        <v>13</v>
      </c>
      <c r="S2518">
        <v>334</v>
      </c>
      <c r="T2518">
        <v>400</v>
      </c>
      <c r="U2518">
        <v>18204</v>
      </c>
      <c r="V2518">
        <v>19178</v>
      </c>
      <c r="W2518">
        <v>2304</v>
      </c>
      <c r="X2518">
        <v>1591</v>
      </c>
    </row>
    <row r="2519" spans="1:24" hidden="1" x14ac:dyDescent="0.25">
      <c r="A2519" s="74" t="str">
        <f t="shared" si="39"/>
        <v>47179</v>
      </c>
      <c r="B2519">
        <v>47</v>
      </c>
      <c r="C2519">
        <v>179</v>
      </c>
      <c r="D2519" t="s">
        <v>1621</v>
      </c>
      <c r="E2519" t="s">
        <v>75</v>
      </c>
      <c r="F2519">
        <v>129375</v>
      </c>
      <c r="G2519">
        <v>63205</v>
      </c>
      <c r="H2519">
        <v>66170</v>
      </c>
      <c r="I2519">
        <v>57522</v>
      </c>
      <c r="J2519">
        <v>60581</v>
      </c>
      <c r="K2519">
        <v>2997</v>
      </c>
      <c r="L2519">
        <v>2763</v>
      </c>
      <c r="M2519">
        <v>322</v>
      </c>
      <c r="N2519">
        <v>264</v>
      </c>
      <c r="O2519">
        <v>1021</v>
      </c>
      <c r="P2519">
        <v>1171</v>
      </c>
      <c r="Q2519">
        <v>42</v>
      </c>
      <c r="R2519">
        <v>35</v>
      </c>
      <c r="S2519">
        <v>1301</v>
      </c>
      <c r="T2519">
        <v>1356</v>
      </c>
      <c r="U2519">
        <v>60787</v>
      </c>
      <c r="V2519">
        <v>63902</v>
      </c>
      <c r="W2519">
        <v>2418</v>
      </c>
      <c r="X2519">
        <v>2268</v>
      </c>
    </row>
    <row r="2520" spans="1:24" hidden="1" x14ac:dyDescent="0.25">
      <c r="A2520" s="74" t="str">
        <f t="shared" si="39"/>
        <v>47181</v>
      </c>
      <c r="B2520">
        <v>47</v>
      </c>
      <c r="C2520">
        <v>181</v>
      </c>
      <c r="D2520" t="s">
        <v>1621</v>
      </c>
      <c r="E2520" t="s">
        <v>569</v>
      </c>
      <c r="F2520">
        <v>16673</v>
      </c>
      <c r="G2520">
        <v>9233</v>
      </c>
      <c r="H2520">
        <v>7440</v>
      </c>
      <c r="I2520">
        <v>8031</v>
      </c>
      <c r="J2520">
        <v>7216</v>
      </c>
      <c r="K2520">
        <v>1044</v>
      </c>
      <c r="L2520">
        <v>77</v>
      </c>
      <c r="M2520">
        <v>36</v>
      </c>
      <c r="N2520">
        <v>37</v>
      </c>
      <c r="O2520">
        <v>24</v>
      </c>
      <c r="P2520">
        <v>19</v>
      </c>
      <c r="Q2520">
        <v>4</v>
      </c>
      <c r="R2520">
        <v>2</v>
      </c>
      <c r="S2520">
        <v>94</v>
      </c>
      <c r="T2520">
        <v>89</v>
      </c>
      <c r="U2520">
        <v>9004</v>
      </c>
      <c r="V2520">
        <v>7307</v>
      </c>
      <c r="W2520">
        <v>229</v>
      </c>
      <c r="X2520">
        <v>133</v>
      </c>
    </row>
    <row r="2521" spans="1:24" hidden="1" x14ac:dyDescent="0.25">
      <c r="A2521" s="74" t="str">
        <f t="shared" si="39"/>
        <v>47183</v>
      </c>
      <c r="B2521">
        <v>47</v>
      </c>
      <c r="C2521">
        <v>183</v>
      </c>
      <c r="D2521" t="s">
        <v>1621</v>
      </c>
      <c r="E2521" t="s">
        <v>1647</v>
      </c>
      <c r="F2521">
        <v>33328</v>
      </c>
      <c r="G2521">
        <v>16277</v>
      </c>
      <c r="H2521">
        <v>17051</v>
      </c>
      <c r="I2521">
        <v>14440</v>
      </c>
      <c r="J2521">
        <v>15179</v>
      </c>
      <c r="K2521">
        <v>1249</v>
      </c>
      <c r="L2521">
        <v>1314</v>
      </c>
      <c r="M2521">
        <v>78</v>
      </c>
      <c r="N2521">
        <v>75</v>
      </c>
      <c r="O2521">
        <v>212</v>
      </c>
      <c r="P2521">
        <v>194</v>
      </c>
      <c r="Q2521">
        <v>6</v>
      </c>
      <c r="R2521">
        <v>12</v>
      </c>
      <c r="S2521">
        <v>292</v>
      </c>
      <c r="T2521">
        <v>277</v>
      </c>
      <c r="U2521">
        <v>15783</v>
      </c>
      <c r="V2521">
        <v>16565</v>
      </c>
      <c r="W2521">
        <v>494</v>
      </c>
      <c r="X2521">
        <v>486</v>
      </c>
    </row>
    <row r="2522" spans="1:24" hidden="1" x14ac:dyDescent="0.25">
      <c r="A2522" s="74" t="str">
        <f t="shared" si="39"/>
        <v>47185</v>
      </c>
      <c r="B2522">
        <v>47</v>
      </c>
      <c r="C2522">
        <v>185</v>
      </c>
      <c r="D2522" t="s">
        <v>1621</v>
      </c>
      <c r="E2522" t="s">
        <v>290</v>
      </c>
      <c r="F2522">
        <v>27345</v>
      </c>
      <c r="G2522">
        <v>13386</v>
      </c>
      <c r="H2522">
        <v>13959</v>
      </c>
      <c r="I2522">
        <v>12749</v>
      </c>
      <c r="J2522">
        <v>13376</v>
      </c>
      <c r="K2522">
        <v>308</v>
      </c>
      <c r="L2522">
        <v>195</v>
      </c>
      <c r="M2522">
        <v>71</v>
      </c>
      <c r="N2522">
        <v>66</v>
      </c>
      <c r="O2522">
        <v>50</v>
      </c>
      <c r="P2522">
        <v>66</v>
      </c>
      <c r="Q2522">
        <v>16</v>
      </c>
      <c r="R2522">
        <v>11</v>
      </c>
      <c r="S2522">
        <v>192</v>
      </c>
      <c r="T2522">
        <v>245</v>
      </c>
      <c r="U2522">
        <v>12983</v>
      </c>
      <c r="V2522">
        <v>13589</v>
      </c>
      <c r="W2522">
        <v>403</v>
      </c>
      <c r="X2522">
        <v>370</v>
      </c>
    </row>
    <row r="2523" spans="1:24" hidden="1" x14ac:dyDescent="0.25">
      <c r="A2523" s="74" t="str">
        <f t="shared" si="39"/>
        <v>47187</v>
      </c>
      <c r="B2523">
        <v>47</v>
      </c>
      <c r="C2523">
        <v>187</v>
      </c>
      <c r="D2523" t="s">
        <v>1621</v>
      </c>
      <c r="E2523" t="s">
        <v>665</v>
      </c>
      <c r="F2523">
        <v>238412</v>
      </c>
      <c r="G2523">
        <v>117098</v>
      </c>
      <c r="H2523">
        <v>121314</v>
      </c>
      <c r="I2523">
        <v>103180</v>
      </c>
      <c r="J2523">
        <v>107218</v>
      </c>
      <c r="K2523">
        <v>5265</v>
      </c>
      <c r="L2523">
        <v>5370</v>
      </c>
      <c r="M2523">
        <v>332</v>
      </c>
      <c r="N2523">
        <v>293</v>
      </c>
      <c r="O2523">
        <v>6144</v>
      </c>
      <c r="P2523">
        <v>6178</v>
      </c>
      <c r="Q2523">
        <v>65</v>
      </c>
      <c r="R2523">
        <v>74</v>
      </c>
      <c r="S2523">
        <v>2112</v>
      </c>
      <c r="T2523">
        <v>2181</v>
      </c>
      <c r="U2523">
        <v>111202</v>
      </c>
      <c r="V2523">
        <v>115485</v>
      </c>
      <c r="W2523">
        <v>5896</v>
      </c>
      <c r="X2523">
        <v>5829</v>
      </c>
    </row>
    <row r="2524" spans="1:24" hidden="1" x14ac:dyDescent="0.25">
      <c r="A2524" s="74" t="str">
        <f t="shared" si="39"/>
        <v>47189</v>
      </c>
      <c r="B2524">
        <v>47</v>
      </c>
      <c r="C2524">
        <v>189</v>
      </c>
      <c r="D2524" t="s">
        <v>1621</v>
      </c>
      <c r="E2524" t="s">
        <v>816</v>
      </c>
      <c r="F2524">
        <v>144657</v>
      </c>
      <c r="G2524">
        <v>71178</v>
      </c>
      <c r="H2524">
        <v>73479</v>
      </c>
      <c r="I2524">
        <v>62817</v>
      </c>
      <c r="J2524">
        <v>64682</v>
      </c>
      <c r="K2524">
        <v>5331</v>
      </c>
      <c r="L2524">
        <v>5503</v>
      </c>
      <c r="M2524">
        <v>383</v>
      </c>
      <c r="N2524">
        <v>326</v>
      </c>
      <c r="O2524">
        <v>1233</v>
      </c>
      <c r="P2524">
        <v>1381</v>
      </c>
      <c r="Q2524">
        <v>60</v>
      </c>
      <c r="R2524">
        <v>77</v>
      </c>
      <c r="S2524">
        <v>1354</v>
      </c>
      <c r="T2524">
        <v>1510</v>
      </c>
      <c r="U2524">
        <v>67635</v>
      </c>
      <c r="V2524">
        <v>70302</v>
      </c>
      <c r="W2524">
        <v>3543</v>
      </c>
      <c r="X2524">
        <v>3177</v>
      </c>
    </row>
    <row r="2525" spans="1:24" hidden="1" x14ac:dyDescent="0.25">
      <c r="A2525" s="74" t="str">
        <f t="shared" si="39"/>
        <v>48001</v>
      </c>
      <c r="B2525">
        <v>48</v>
      </c>
      <c r="C2525">
        <v>1</v>
      </c>
      <c r="D2525" t="s">
        <v>1179</v>
      </c>
      <c r="E2525" t="s">
        <v>754</v>
      </c>
      <c r="F2525">
        <v>57735</v>
      </c>
      <c r="G2525">
        <v>35474</v>
      </c>
      <c r="H2525">
        <v>22261</v>
      </c>
      <c r="I2525">
        <v>24946</v>
      </c>
      <c r="J2525">
        <v>18089</v>
      </c>
      <c r="K2525">
        <v>9322</v>
      </c>
      <c r="L2525">
        <v>3306</v>
      </c>
      <c r="M2525">
        <v>263</v>
      </c>
      <c r="N2525">
        <v>165</v>
      </c>
      <c r="O2525">
        <v>325</v>
      </c>
      <c r="P2525">
        <v>213</v>
      </c>
      <c r="Q2525">
        <v>54</v>
      </c>
      <c r="R2525">
        <v>42</v>
      </c>
      <c r="S2525">
        <v>564</v>
      </c>
      <c r="T2525">
        <v>446</v>
      </c>
      <c r="U2525">
        <v>28454</v>
      </c>
      <c r="V2525">
        <v>18771</v>
      </c>
      <c r="W2525">
        <v>7020</v>
      </c>
      <c r="X2525">
        <v>3490</v>
      </c>
    </row>
    <row r="2526" spans="1:24" hidden="1" x14ac:dyDescent="0.25">
      <c r="A2526" s="74" t="str">
        <f t="shared" si="39"/>
        <v>48003</v>
      </c>
      <c r="B2526">
        <v>48</v>
      </c>
      <c r="C2526">
        <v>3</v>
      </c>
      <c r="D2526" t="s">
        <v>1179</v>
      </c>
      <c r="E2526" t="s">
        <v>1648</v>
      </c>
      <c r="F2526">
        <v>18705</v>
      </c>
      <c r="G2526">
        <v>9568</v>
      </c>
      <c r="H2526">
        <v>9137</v>
      </c>
      <c r="I2526">
        <v>9009</v>
      </c>
      <c r="J2526">
        <v>8632</v>
      </c>
      <c r="K2526">
        <v>212</v>
      </c>
      <c r="L2526">
        <v>170</v>
      </c>
      <c r="M2526">
        <v>140</v>
      </c>
      <c r="N2526">
        <v>134</v>
      </c>
      <c r="O2526">
        <v>68</v>
      </c>
      <c r="P2526">
        <v>62</v>
      </c>
      <c r="Q2526">
        <v>3</v>
      </c>
      <c r="R2526">
        <v>1</v>
      </c>
      <c r="S2526">
        <v>136</v>
      </c>
      <c r="T2526">
        <v>138</v>
      </c>
      <c r="U2526">
        <v>4060</v>
      </c>
      <c r="V2526">
        <v>4055</v>
      </c>
      <c r="W2526">
        <v>5508</v>
      </c>
      <c r="X2526">
        <v>5082</v>
      </c>
    </row>
    <row r="2527" spans="1:24" hidden="1" x14ac:dyDescent="0.25">
      <c r="A2527" s="74" t="str">
        <f t="shared" si="39"/>
        <v>48005</v>
      </c>
      <c r="B2527">
        <v>48</v>
      </c>
      <c r="C2527">
        <v>5</v>
      </c>
      <c r="D2527" t="s">
        <v>1179</v>
      </c>
      <c r="E2527" t="s">
        <v>1649</v>
      </c>
      <c r="F2527">
        <v>86715</v>
      </c>
      <c r="G2527">
        <v>42353</v>
      </c>
      <c r="H2527">
        <v>44362</v>
      </c>
      <c r="I2527">
        <v>34473</v>
      </c>
      <c r="J2527">
        <v>35753</v>
      </c>
      <c r="K2527">
        <v>6453</v>
      </c>
      <c r="L2527">
        <v>7142</v>
      </c>
      <c r="M2527">
        <v>333</v>
      </c>
      <c r="N2527">
        <v>332</v>
      </c>
      <c r="O2527">
        <v>446</v>
      </c>
      <c r="P2527">
        <v>477</v>
      </c>
      <c r="Q2527">
        <v>38</v>
      </c>
      <c r="R2527">
        <v>27</v>
      </c>
      <c r="S2527">
        <v>610</v>
      </c>
      <c r="T2527">
        <v>631</v>
      </c>
      <c r="U2527">
        <v>32333</v>
      </c>
      <c r="V2527">
        <v>34682</v>
      </c>
      <c r="W2527">
        <v>10020</v>
      </c>
      <c r="X2527">
        <v>9680</v>
      </c>
    </row>
    <row r="2528" spans="1:24" hidden="1" x14ac:dyDescent="0.25">
      <c r="A2528" s="74" t="str">
        <f t="shared" si="39"/>
        <v>48007</v>
      </c>
      <c r="B2528">
        <v>48</v>
      </c>
      <c r="C2528">
        <v>7</v>
      </c>
      <c r="D2528" t="s">
        <v>1179</v>
      </c>
      <c r="E2528" t="s">
        <v>1650</v>
      </c>
      <c r="F2528">
        <v>23510</v>
      </c>
      <c r="G2528">
        <v>11633</v>
      </c>
      <c r="H2528">
        <v>11877</v>
      </c>
      <c r="I2528">
        <v>10751</v>
      </c>
      <c r="J2528">
        <v>11090</v>
      </c>
      <c r="K2528">
        <v>247</v>
      </c>
      <c r="L2528">
        <v>159</v>
      </c>
      <c r="M2528">
        <v>163</v>
      </c>
      <c r="N2528">
        <v>145</v>
      </c>
      <c r="O2528">
        <v>231</v>
      </c>
      <c r="P2528">
        <v>260</v>
      </c>
      <c r="Q2528">
        <v>12</v>
      </c>
      <c r="R2528">
        <v>12</v>
      </c>
      <c r="S2528">
        <v>229</v>
      </c>
      <c r="T2528">
        <v>211</v>
      </c>
      <c r="U2528">
        <v>8249</v>
      </c>
      <c r="V2528">
        <v>8701</v>
      </c>
      <c r="W2528">
        <v>3384</v>
      </c>
      <c r="X2528">
        <v>3176</v>
      </c>
    </row>
    <row r="2529" spans="1:24" hidden="1" x14ac:dyDescent="0.25">
      <c r="A2529" s="74" t="str">
        <f t="shared" si="39"/>
        <v>48009</v>
      </c>
      <c r="B2529">
        <v>48</v>
      </c>
      <c r="C2529">
        <v>9</v>
      </c>
      <c r="D2529" t="s">
        <v>1179</v>
      </c>
      <c r="E2529" t="s">
        <v>1651</v>
      </c>
      <c r="F2529">
        <v>8553</v>
      </c>
      <c r="G2529">
        <v>4186</v>
      </c>
      <c r="H2529">
        <v>4367</v>
      </c>
      <c r="I2529">
        <v>3980</v>
      </c>
      <c r="J2529">
        <v>4158</v>
      </c>
      <c r="K2529">
        <v>51</v>
      </c>
      <c r="L2529">
        <v>45</v>
      </c>
      <c r="M2529">
        <v>62</v>
      </c>
      <c r="N2529">
        <v>69</v>
      </c>
      <c r="O2529">
        <v>16</v>
      </c>
      <c r="P2529">
        <v>25</v>
      </c>
      <c r="Q2529">
        <v>3</v>
      </c>
      <c r="R2529">
        <v>3</v>
      </c>
      <c r="S2529">
        <v>74</v>
      </c>
      <c r="T2529">
        <v>67</v>
      </c>
      <c r="U2529">
        <v>3822</v>
      </c>
      <c r="V2529">
        <v>4032</v>
      </c>
      <c r="W2529">
        <v>364</v>
      </c>
      <c r="X2529">
        <v>335</v>
      </c>
    </row>
    <row r="2530" spans="1:24" hidden="1" x14ac:dyDescent="0.25">
      <c r="A2530" s="74" t="str">
        <f t="shared" si="39"/>
        <v>48011</v>
      </c>
      <c r="B2530">
        <v>48</v>
      </c>
      <c r="C2530">
        <v>11</v>
      </c>
      <c r="D2530" t="s">
        <v>1179</v>
      </c>
      <c r="E2530" t="s">
        <v>1520</v>
      </c>
      <c r="F2530">
        <v>1887</v>
      </c>
      <c r="G2530">
        <v>923</v>
      </c>
      <c r="H2530">
        <v>964</v>
      </c>
      <c r="I2530">
        <v>892</v>
      </c>
      <c r="J2530">
        <v>925</v>
      </c>
      <c r="K2530">
        <v>15</v>
      </c>
      <c r="L2530">
        <v>7</v>
      </c>
      <c r="M2530">
        <v>8</v>
      </c>
      <c r="N2530">
        <v>17</v>
      </c>
      <c r="O2530">
        <v>2</v>
      </c>
      <c r="P2530">
        <v>5</v>
      </c>
      <c r="Q2530">
        <v>0</v>
      </c>
      <c r="R2530">
        <v>0</v>
      </c>
      <c r="S2530">
        <v>6</v>
      </c>
      <c r="T2530">
        <v>10</v>
      </c>
      <c r="U2530">
        <v>837</v>
      </c>
      <c r="V2530">
        <v>877</v>
      </c>
      <c r="W2530">
        <v>86</v>
      </c>
      <c r="X2530">
        <v>87</v>
      </c>
    </row>
    <row r="2531" spans="1:24" hidden="1" x14ac:dyDescent="0.25">
      <c r="A2531" s="74" t="str">
        <f t="shared" si="39"/>
        <v>48013</v>
      </c>
      <c r="B2531">
        <v>48</v>
      </c>
      <c r="C2531">
        <v>13</v>
      </c>
      <c r="D2531" t="s">
        <v>1179</v>
      </c>
      <c r="E2531" t="s">
        <v>1652</v>
      </c>
      <c r="F2531">
        <v>51153</v>
      </c>
      <c r="G2531">
        <v>25474</v>
      </c>
      <c r="H2531">
        <v>25679</v>
      </c>
      <c r="I2531">
        <v>24248</v>
      </c>
      <c r="J2531">
        <v>24507</v>
      </c>
      <c r="K2531">
        <v>377</v>
      </c>
      <c r="L2531">
        <v>314</v>
      </c>
      <c r="M2531">
        <v>363</v>
      </c>
      <c r="N2531">
        <v>323</v>
      </c>
      <c r="O2531">
        <v>158</v>
      </c>
      <c r="P2531">
        <v>160</v>
      </c>
      <c r="Q2531">
        <v>28</v>
      </c>
      <c r="R2531">
        <v>40</v>
      </c>
      <c r="S2531">
        <v>300</v>
      </c>
      <c r="T2531">
        <v>335</v>
      </c>
      <c r="U2531">
        <v>8746</v>
      </c>
      <c r="V2531">
        <v>9244</v>
      </c>
      <c r="W2531">
        <v>16728</v>
      </c>
      <c r="X2531">
        <v>16435</v>
      </c>
    </row>
    <row r="2532" spans="1:24" hidden="1" x14ac:dyDescent="0.25">
      <c r="A2532" s="74" t="str">
        <f t="shared" si="39"/>
        <v>48015</v>
      </c>
      <c r="B2532">
        <v>48</v>
      </c>
      <c r="C2532">
        <v>15</v>
      </c>
      <c r="D2532" t="s">
        <v>1179</v>
      </c>
      <c r="E2532" t="s">
        <v>1653</v>
      </c>
      <c r="F2532">
        <v>30032</v>
      </c>
      <c r="G2532">
        <v>14931</v>
      </c>
      <c r="H2532">
        <v>15101</v>
      </c>
      <c r="I2532">
        <v>13051</v>
      </c>
      <c r="J2532">
        <v>13190</v>
      </c>
      <c r="K2532">
        <v>1350</v>
      </c>
      <c r="L2532">
        <v>1429</v>
      </c>
      <c r="M2532">
        <v>129</v>
      </c>
      <c r="N2532">
        <v>116</v>
      </c>
      <c r="O2532">
        <v>117</v>
      </c>
      <c r="P2532">
        <v>123</v>
      </c>
      <c r="Q2532">
        <v>8</v>
      </c>
      <c r="R2532">
        <v>5</v>
      </c>
      <c r="S2532">
        <v>276</v>
      </c>
      <c r="T2532">
        <v>238</v>
      </c>
      <c r="U2532">
        <v>10675</v>
      </c>
      <c r="V2532">
        <v>11002</v>
      </c>
      <c r="W2532">
        <v>4256</v>
      </c>
      <c r="X2532">
        <v>4099</v>
      </c>
    </row>
    <row r="2533" spans="1:24" hidden="1" x14ac:dyDescent="0.25">
      <c r="A2533" s="74" t="str">
        <f t="shared" si="39"/>
        <v>48017</v>
      </c>
      <c r="B2533">
        <v>48</v>
      </c>
      <c r="C2533">
        <v>17</v>
      </c>
      <c r="D2533" t="s">
        <v>1179</v>
      </c>
      <c r="E2533" t="s">
        <v>1654</v>
      </c>
      <c r="F2533">
        <v>7000</v>
      </c>
      <c r="G2533">
        <v>3516</v>
      </c>
      <c r="H2533">
        <v>3484</v>
      </c>
      <c r="I2533">
        <v>3209</v>
      </c>
      <c r="J2533">
        <v>3236</v>
      </c>
      <c r="K2533">
        <v>87</v>
      </c>
      <c r="L2533">
        <v>62</v>
      </c>
      <c r="M2533">
        <v>122</v>
      </c>
      <c r="N2533">
        <v>116</v>
      </c>
      <c r="O2533">
        <v>41</v>
      </c>
      <c r="P2533">
        <v>23</v>
      </c>
      <c r="Q2533">
        <v>2</v>
      </c>
      <c r="R2533">
        <v>7</v>
      </c>
      <c r="S2533">
        <v>55</v>
      </c>
      <c r="T2533">
        <v>40</v>
      </c>
      <c r="U2533">
        <v>1243</v>
      </c>
      <c r="V2533">
        <v>1276</v>
      </c>
      <c r="W2533">
        <v>2273</v>
      </c>
      <c r="X2533">
        <v>2208</v>
      </c>
    </row>
    <row r="2534" spans="1:24" hidden="1" x14ac:dyDescent="0.25">
      <c r="A2534" s="74" t="str">
        <f t="shared" si="39"/>
        <v>48019</v>
      </c>
      <c r="B2534">
        <v>48</v>
      </c>
      <c r="C2534">
        <v>19</v>
      </c>
      <c r="D2534" t="s">
        <v>1179</v>
      </c>
      <c r="E2534" t="s">
        <v>1655</v>
      </c>
      <c r="F2534">
        <v>23112</v>
      </c>
      <c r="G2534">
        <v>11472</v>
      </c>
      <c r="H2534">
        <v>11640</v>
      </c>
      <c r="I2534">
        <v>10955</v>
      </c>
      <c r="J2534">
        <v>11077</v>
      </c>
      <c r="K2534">
        <v>127</v>
      </c>
      <c r="L2534">
        <v>129</v>
      </c>
      <c r="M2534">
        <v>165</v>
      </c>
      <c r="N2534">
        <v>140</v>
      </c>
      <c r="O2534">
        <v>50</v>
      </c>
      <c r="P2534">
        <v>81</v>
      </c>
      <c r="Q2534">
        <v>6</v>
      </c>
      <c r="R2534">
        <v>4</v>
      </c>
      <c r="S2534">
        <v>169</v>
      </c>
      <c r="T2534">
        <v>209</v>
      </c>
      <c r="U2534">
        <v>9187</v>
      </c>
      <c r="V2534">
        <v>9360</v>
      </c>
      <c r="W2534">
        <v>2285</v>
      </c>
      <c r="X2534">
        <v>2280</v>
      </c>
    </row>
    <row r="2535" spans="1:24" hidden="1" x14ac:dyDescent="0.25">
      <c r="A2535" s="74" t="str">
        <f t="shared" si="39"/>
        <v>48021</v>
      </c>
      <c r="B2535">
        <v>48</v>
      </c>
      <c r="C2535">
        <v>21</v>
      </c>
      <c r="D2535" t="s">
        <v>1179</v>
      </c>
      <c r="E2535" t="s">
        <v>1656</v>
      </c>
      <c r="F2535">
        <v>88723</v>
      </c>
      <c r="G2535">
        <v>45112</v>
      </c>
      <c r="H2535">
        <v>43611</v>
      </c>
      <c r="I2535">
        <v>39367</v>
      </c>
      <c r="J2535">
        <v>38283</v>
      </c>
      <c r="K2535">
        <v>3408</v>
      </c>
      <c r="L2535">
        <v>3049</v>
      </c>
      <c r="M2535">
        <v>923</v>
      </c>
      <c r="N2535">
        <v>844</v>
      </c>
      <c r="O2535">
        <v>402</v>
      </c>
      <c r="P2535">
        <v>422</v>
      </c>
      <c r="Q2535">
        <v>68</v>
      </c>
      <c r="R2535">
        <v>62</v>
      </c>
      <c r="S2535">
        <v>944</v>
      </c>
      <c r="T2535">
        <v>951</v>
      </c>
      <c r="U2535">
        <v>26753</v>
      </c>
      <c r="V2535">
        <v>26781</v>
      </c>
      <c r="W2535">
        <v>18359</v>
      </c>
      <c r="X2535">
        <v>16830</v>
      </c>
    </row>
    <row r="2536" spans="1:24" hidden="1" x14ac:dyDescent="0.25">
      <c r="A2536" s="74" t="str">
        <f t="shared" si="39"/>
        <v>48023</v>
      </c>
      <c r="B2536">
        <v>48</v>
      </c>
      <c r="C2536">
        <v>23</v>
      </c>
      <c r="D2536" t="s">
        <v>1179</v>
      </c>
      <c r="E2536" t="s">
        <v>1657</v>
      </c>
      <c r="F2536">
        <v>3509</v>
      </c>
      <c r="G2536">
        <v>1704</v>
      </c>
      <c r="H2536">
        <v>1805</v>
      </c>
      <c r="I2536">
        <v>1586</v>
      </c>
      <c r="J2536">
        <v>1678</v>
      </c>
      <c r="K2536">
        <v>53</v>
      </c>
      <c r="L2536">
        <v>55</v>
      </c>
      <c r="M2536">
        <v>22</v>
      </c>
      <c r="N2536">
        <v>8</v>
      </c>
      <c r="O2536">
        <v>4</v>
      </c>
      <c r="P2536">
        <v>13</v>
      </c>
      <c r="Q2536">
        <v>1</v>
      </c>
      <c r="R2536">
        <v>2</v>
      </c>
      <c r="S2536">
        <v>38</v>
      </c>
      <c r="T2536">
        <v>49</v>
      </c>
      <c r="U2536">
        <v>1461</v>
      </c>
      <c r="V2536">
        <v>1551</v>
      </c>
      <c r="W2536">
        <v>243</v>
      </c>
      <c r="X2536">
        <v>254</v>
      </c>
    </row>
    <row r="2537" spans="1:24" hidden="1" x14ac:dyDescent="0.25">
      <c r="A2537" s="74" t="str">
        <f t="shared" si="39"/>
        <v>48025</v>
      </c>
      <c r="B2537">
        <v>48</v>
      </c>
      <c r="C2537">
        <v>25</v>
      </c>
      <c r="D2537" t="s">
        <v>1179</v>
      </c>
      <c r="E2537" t="s">
        <v>1658</v>
      </c>
      <c r="F2537">
        <v>32565</v>
      </c>
      <c r="G2537">
        <v>19825</v>
      </c>
      <c r="H2537">
        <v>12740</v>
      </c>
      <c r="I2537">
        <v>16754</v>
      </c>
      <c r="J2537">
        <v>11935</v>
      </c>
      <c r="K2537">
        <v>2606</v>
      </c>
      <c r="L2537">
        <v>300</v>
      </c>
      <c r="M2537">
        <v>152</v>
      </c>
      <c r="N2537">
        <v>159</v>
      </c>
      <c r="O2537">
        <v>101</v>
      </c>
      <c r="P2537">
        <v>108</v>
      </c>
      <c r="Q2537">
        <v>18</v>
      </c>
      <c r="R2537">
        <v>12</v>
      </c>
      <c r="S2537">
        <v>194</v>
      </c>
      <c r="T2537">
        <v>226</v>
      </c>
      <c r="U2537">
        <v>9075</v>
      </c>
      <c r="V2537">
        <v>4174</v>
      </c>
      <c r="W2537">
        <v>10750</v>
      </c>
      <c r="X2537">
        <v>8566</v>
      </c>
    </row>
    <row r="2538" spans="1:24" hidden="1" x14ac:dyDescent="0.25">
      <c r="A2538" s="74" t="str">
        <f t="shared" si="39"/>
        <v>48027</v>
      </c>
      <c r="B2538">
        <v>48</v>
      </c>
      <c r="C2538">
        <v>27</v>
      </c>
      <c r="D2538" t="s">
        <v>1179</v>
      </c>
      <c r="E2538" t="s">
        <v>823</v>
      </c>
      <c r="F2538">
        <v>362924</v>
      </c>
      <c r="G2538">
        <v>180296</v>
      </c>
      <c r="H2538">
        <v>182628</v>
      </c>
      <c r="I2538">
        <v>119922</v>
      </c>
      <c r="J2538">
        <v>118669</v>
      </c>
      <c r="K2538">
        <v>43826</v>
      </c>
      <c r="L2538">
        <v>44889</v>
      </c>
      <c r="M2538">
        <v>2059</v>
      </c>
      <c r="N2538">
        <v>1864</v>
      </c>
      <c r="O2538">
        <v>4680</v>
      </c>
      <c r="P2538">
        <v>6794</v>
      </c>
      <c r="Q2538">
        <v>1519</v>
      </c>
      <c r="R2538">
        <v>1559</v>
      </c>
      <c r="S2538">
        <v>8290</v>
      </c>
      <c r="T2538">
        <v>8853</v>
      </c>
      <c r="U2538">
        <v>133524</v>
      </c>
      <c r="V2538">
        <v>136640</v>
      </c>
      <c r="W2538">
        <v>46772</v>
      </c>
      <c r="X2538">
        <v>45988</v>
      </c>
    </row>
    <row r="2539" spans="1:24" hidden="1" x14ac:dyDescent="0.25">
      <c r="A2539" s="74" t="str">
        <f t="shared" si="39"/>
        <v>48029</v>
      </c>
      <c r="B2539">
        <v>48</v>
      </c>
      <c r="C2539">
        <v>29</v>
      </c>
      <c r="D2539" t="s">
        <v>1179</v>
      </c>
      <c r="E2539" t="s">
        <v>1659</v>
      </c>
      <c r="F2539">
        <v>2003554</v>
      </c>
      <c r="G2539">
        <v>989790</v>
      </c>
      <c r="H2539">
        <v>1013764</v>
      </c>
      <c r="I2539">
        <v>834238</v>
      </c>
      <c r="J2539">
        <v>853880</v>
      </c>
      <c r="K2539">
        <v>86526</v>
      </c>
      <c r="L2539">
        <v>85876</v>
      </c>
      <c r="M2539">
        <v>12319</v>
      </c>
      <c r="N2539">
        <v>12131</v>
      </c>
      <c r="O2539">
        <v>30417</v>
      </c>
      <c r="P2539">
        <v>35029</v>
      </c>
      <c r="Q2539">
        <v>2227</v>
      </c>
      <c r="R2539">
        <v>2336</v>
      </c>
      <c r="S2539">
        <v>24063</v>
      </c>
      <c r="T2539">
        <v>24512</v>
      </c>
      <c r="U2539">
        <v>393176</v>
      </c>
      <c r="V2539">
        <v>394590</v>
      </c>
      <c r="W2539">
        <v>596614</v>
      </c>
      <c r="X2539">
        <v>619174</v>
      </c>
    </row>
    <row r="2540" spans="1:24" hidden="1" x14ac:dyDescent="0.25">
      <c r="A2540" s="74" t="str">
        <f t="shared" si="39"/>
        <v>48031</v>
      </c>
      <c r="B2540">
        <v>48</v>
      </c>
      <c r="C2540">
        <v>31</v>
      </c>
      <c r="D2540" t="s">
        <v>1179</v>
      </c>
      <c r="E2540" t="s">
        <v>1660</v>
      </c>
      <c r="F2540">
        <v>11931</v>
      </c>
      <c r="G2540">
        <v>5950</v>
      </c>
      <c r="H2540">
        <v>5981</v>
      </c>
      <c r="I2540">
        <v>5592</v>
      </c>
      <c r="J2540">
        <v>5690</v>
      </c>
      <c r="K2540">
        <v>129</v>
      </c>
      <c r="L2540">
        <v>54</v>
      </c>
      <c r="M2540">
        <v>91</v>
      </c>
      <c r="N2540">
        <v>57</v>
      </c>
      <c r="O2540">
        <v>30</v>
      </c>
      <c r="P2540">
        <v>83</v>
      </c>
      <c r="Q2540">
        <v>3</v>
      </c>
      <c r="R2540">
        <v>7</v>
      </c>
      <c r="S2540">
        <v>105</v>
      </c>
      <c r="T2540">
        <v>90</v>
      </c>
      <c r="U2540">
        <v>4684</v>
      </c>
      <c r="V2540">
        <v>4899</v>
      </c>
      <c r="W2540">
        <v>1266</v>
      </c>
      <c r="X2540">
        <v>1082</v>
      </c>
    </row>
    <row r="2541" spans="1:24" hidden="1" x14ac:dyDescent="0.25">
      <c r="A2541" s="74" t="str">
        <f t="shared" si="39"/>
        <v>48033</v>
      </c>
      <c r="B2541">
        <v>48</v>
      </c>
      <c r="C2541">
        <v>33</v>
      </c>
      <c r="D2541" t="s">
        <v>1179</v>
      </c>
      <c r="E2541" t="s">
        <v>1661</v>
      </c>
      <c r="F2541">
        <v>654</v>
      </c>
      <c r="G2541">
        <v>337</v>
      </c>
      <c r="H2541">
        <v>317</v>
      </c>
      <c r="I2541">
        <v>320</v>
      </c>
      <c r="J2541">
        <v>301</v>
      </c>
      <c r="K2541">
        <v>6</v>
      </c>
      <c r="L2541">
        <v>0</v>
      </c>
      <c r="M2541">
        <v>0</v>
      </c>
      <c r="N2541">
        <v>5</v>
      </c>
      <c r="O2541">
        <v>0</v>
      </c>
      <c r="P2541">
        <v>1</v>
      </c>
      <c r="Q2541">
        <v>0</v>
      </c>
      <c r="R2541">
        <v>0</v>
      </c>
      <c r="S2541">
        <v>11</v>
      </c>
      <c r="T2541">
        <v>10</v>
      </c>
      <c r="U2541">
        <v>269</v>
      </c>
      <c r="V2541">
        <v>268</v>
      </c>
      <c r="W2541">
        <v>68</v>
      </c>
      <c r="X2541">
        <v>49</v>
      </c>
    </row>
    <row r="2542" spans="1:24" hidden="1" x14ac:dyDescent="0.25">
      <c r="A2542" s="74" t="str">
        <f t="shared" si="39"/>
        <v>48035</v>
      </c>
      <c r="B2542">
        <v>48</v>
      </c>
      <c r="C2542">
        <v>35</v>
      </c>
      <c r="D2542" t="s">
        <v>1179</v>
      </c>
      <c r="E2542" t="s">
        <v>1662</v>
      </c>
      <c r="F2542">
        <v>18685</v>
      </c>
      <c r="G2542">
        <v>9237</v>
      </c>
      <c r="H2542">
        <v>9448</v>
      </c>
      <c r="I2542">
        <v>8702</v>
      </c>
      <c r="J2542">
        <v>8981</v>
      </c>
      <c r="K2542">
        <v>232</v>
      </c>
      <c r="L2542">
        <v>174</v>
      </c>
      <c r="M2542">
        <v>97</v>
      </c>
      <c r="N2542">
        <v>71</v>
      </c>
      <c r="O2542">
        <v>48</v>
      </c>
      <c r="P2542">
        <v>72</v>
      </c>
      <c r="Q2542">
        <v>5</v>
      </c>
      <c r="R2542">
        <v>9</v>
      </c>
      <c r="S2542">
        <v>153</v>
      </c>
      <c r="T2542">
        <v>141</v>
      </c>
      <c r="U2542">
        <v>7428</v>
      </c>
      <c r="V2542">
        <v>7724</v>
      </c>
      <c r="W2542">
        <v>1809</v>
      </c>
      <c r="X2542">
        <v>1724</v>
      </c>
    </row>
    <row r="2543" spans="1:24" hidden="1" x14ac:dyDescent="0.25">
      <c r="A2543" s="74" t="str">
        <f t="shared" si="39"/>
        <v>48037</v>
      </c>
      <c r="B2543">
        <v>48</v>
      </c>
      <c r="C2543">
        <v>37</v>
      </c>
      <c r="D2543" t="s">
        <v>1179</v>
      </c>
      <c r="E2543" t="s">
        <v>1663</v>
      </c>
      <c r="F2543">
        <v>93245</v>
      </c>
      <c r="G2543">
        <v>46673</v>
      </c>
      <c r="H2543">
        <v>46572</v>
      </c>
      <c r="I2543">
        <v>32678</v>
      </c>
      <c r="J2543">
        <v>32355</v>
      </c>
      <c r="K2543">
        <v>11716</v>
      </c>
      <c r="L2543">
        <v>11978</v>
      </c>
      <c r="M2543">
        <v>516</v>
      </c>
      <c r="N2543">
        <v>478</v>
      </c>
      <c r="O2543">
        <v>512</v>
      </c>
      <c r="P2543">
        <v>632</v>
      </c>
      <c r="Q2543">
        <v>49</v>
      </c>
      <c r="R2543">
        <v>33</v>
      </c>
      <c r="S2543">
        <v>1202</v>
      </c>
      <c r="T2543">
        <v>1096</v>
      </c>
      <c r="U2543">
        <v>42221</v>
      </c>
      <c r="V2543">
        <v>43711</v>
      </c>
      <c r="W2543">
        <v>4452</v>
      </c>
      <c r="X2543">
        <v>2861</v>
      </c>
    </row>
    <row r="2544" spans="1:24" hidden="1" x14ac:dyDescent="0.25">
      <c r="A2544" s="74" t="str">
        <f t="shared" si="39"/>
        <v>48039</v>
      </c>
      <c r="B2544">
        <v>48</v>
      </c>
      <c r="C2544">
        <v>39</v>
      </c>
      <c r="D2544" t="s">
        <v>1179</v>
      </c>
      <c r="E2544" t="s">
        <v>1664</v>
      </c>
      <c r="F2544">
        <v>374264</v>
      </c>
      <c r="G2544">
        <v>189053</v>
      </c>
      <c r="H2544">
        <v>185211</v>
      </c>
      <c r="I2544">
        <v>142252</v>
      </c>
      <c r="J2544">
        <v>138078</v>
      </c>
      <c r="K2544">
        <v>28850</v>
      </c>
      <c r="L2544">
        <v>27762</v>
      </c>
      <c r="M2544">
        <v>1627</v>
      </c>
      <c r="N2544">
        <v>1530</v>
      </c>
      <c r="O2544">
        <v>12266</v>
      </c>
      <c r="P2544">
        <v>13733</v>
      </c>
      <c r="Q2544">
        <v>190</v>
      </c>
      <c r="R2544">
        <v>173</v>
      </c>
      <c r="S2544">
        <v>3868</v>
      </c>
      <c r="T2544">
        <v>3935</v>
      </c>
      <c r="U2544">
        <v>128300</v>
      </c>
      <c r="V2544">
        <v>127813</v>
      </c>
      <c r="W2544">
        <v>60753</v>
      </c>
      <c r="X2544">
        <v>57398</v>
      </c>
    </row>
    <row r="2545" spans="1:24" hidden="1" x14ac:dyDescent="0.25">
      <c r="A2545" s="74" t="str">
        <f t="shared" si="39"/>
        <v>48041</v>
      </c>
      <c r="B2545">
        <v>48</v>
      </c>
      <c r="C2545">
        <v>41</v>
      </c>
      <c r="D2545" t="s">
        <v>1179</v>
      </c>
      <c r="E2545" t="s">
        <v>1665</v>
      </c>
      <c r="F2545">
        <v>229211</v>
      </c>
      <c r="G2545">
        <v>115425</v>
      </c>
      <c r="H2545">
        <v>113786</v>
      </c>
      <c r="I2545">
        <v>91826</v>
      </c>
      <c r="J2545">
        <v>90693</v>
      </c>
      <c r="K2545">
        <v>12392</v>
      </c>
      <c r="L2545">
        <v>13220</v>
      </c>
      <c r="M2545">
        <v>802</v>
      </c>
      <c r="N2545">
        <v>734</v>
      </c>
      <c r="O2545">
        <v>7804</v>
      </c>
      <c r="P2545">
        <v>6594</v>
      </c>
      <c r="Q2545">
        <v>153</v>
      </c>
      <c r="R2545">
        <v>137</v>
      </c>
      <c r="S2545">
        <v>2448</v>
      </c>
      <c r="T2545">
        <v>2408</v>
      </c>
      <c r="U2545">
        <v>84935</v>
      </c>
      <c r="V2545">
        <v>84201</v>
      </c>
      <c r="W2545">
        <v>30490</v>
      </c>
      <c r="X2545">
        <v>29585</v>
      </c>
    </row>
    <row r="2546" spans="1:24" hidden="1" x14ac:dyDescent="0.25">
      <c r="A2546" s="74" t="str">
        <f t="shared" si="39"/>
        <v>48043</v>
      </c>
      <c r="B2546">
        <v>48</v>
      </c>
      <c r="C2546">
        <v>43</v>
      </c>
      <c r="D2546" t="s">
        <v>1179</v>
      </c>
      <c r="E2546" t="s">
        <v>1666</v>
      </c>
      <c r="F2546">
        <v>9203</v>
      </c>
      <c r="G2546">
        <v>4689</v>
      </c>
      <c r="H2546">
        <v>4514</v>
      </c>
      <c r="I2546">
        <v>4329</v>
      </c>
      <c r="J2546">
        <v>4167</v>
      </c>
      <c r="K2546">
        <v>93</v>
      </c>
      <c r="L2546">
        <v>60</v>
      </c>
      <c r="M2546">
        <v>90</v>
      </c>
      <c r="N2546">
        <v>80</v>
      </c>
      <c r="O2546">
        <v>74</v>
      </c>
      <c r="P2546">
        <v>86</v>
      </c>
      <c r="Q2546">
        <v>6</v>
      </c>
      <c r="R2546">
        <v>7</v>
      </c>
      <c r="S2546">
        <v>97</v>
      </c>
      <c r="T2546">
        <v>114</v>
      </c>
      <c r="U2546">
        <v>2553</v>
      </c>
      <c r="V2546">
        <v>2491</v>
      </c>
      <c r="W2546">
        <v>2136</v>
      </c>
      <c r="X2546">
        <v>2023</v>
      </c>
    </row>
    <row r="2547" spans="1:24" hidden="1" x14ac:dyDescent="0.25">
      <c r="A2547" s="74" t="str">
        <f t="shared" si="39"/>
        <v>48045</v>
      </c>
      <c r="B2547">
        <v>48</v>
      </c>
      <c r="C2547">
        <v>45</v>
      </c>
      <c r="D2547" t="s">
        <v>1179</v>
      </c>
      <c r="E2547" t="s">
        <v>1667</v>
      </c>
      <c r="F2547">
        <v>1546</v>
      </c>
      <c r="G2547">
        <v>769</v>
      </c>
      <c r="H2547">
        <v>777</v>
      </c>
      <c r="I2547">
        <v>718</v>
      </c>
      <c r="J2547">
        <v>720</v>
      </c>
      <c r="K2547">
        <v>24</v>
      </c>
      <c r="L2547">
        <v>27</v>
      </c>
      <c r="M2547">
        <v>4</v>
      </c>
      <c r="N2547">
        <v>7</v>
      </c>
      <c r="O2547">
        <v>3</v>
      </c>
      <c r="P2547">
        <v>1</v>
      </c>
      <c r="Q2547">
        <v>0</v>
      </c>
      <c r="R2547">
        <v>0</v>
      </c>
      <c r="S2547">
        <v>20</v>
      </c>
      <c r="T2547">
        <v>22</v>
      </c>
      <c r="U2547">
        <v>578</v>
      </c>
      <c r="V2547">
        <v>582</v>
      </c>
      <c r="W2547">
        <v>191</v>
      </c>
      <c r="X2547">
        <v>195</v>
      </c>
    </row>
    <row r="2548" spans="1:24" hidden="1" x14ac:dyDescent="0.25">
      <c r="A2548" s="74" t="str">
        <f t="shared" si="39"/>
        <v>48047</v>
      </c>
      <c r="B2548">
        <v>48</v>
      </c>
      <c r="C2548">
        <v>47</v>
      </c>
      <c r="D2548" t="s">
        <v>1179</v>
      </c>
      <c r="E2548" t="s">
        <v>478</v>
      </c>
      <c r="F2548">
        <v>7093</v>
      </c>
      <c r="G2548">
        <v>3616</v>
      </c>
      <c r="H2548">
        <v>3477</v>
      </c>
      <c r="I2548">
        <v>3484</v>
      </c>
      <c r="J2548">
        <v>3359</v>
      </c>
      <c r="K2548">
        <v>42</v>
      </c>
      <c r="L2548">
        <v>36</v>
      </c>
      <c r="M2548">
        <v>25</v>
      </c>
      <c r="N2548">
        <v>27</v>
      </c>
      <c r="O2548">
        <v>46</v>
      </c>
      <c r="P2548">
        <v>33</v>
      </c>
      <c r="Q2548">
        <v>1</v>
      </c>
      <c r="R2548">
        <v>2</v>
      </c>
      <c r="S2548">
        <v>18</v>
      </c>
      <c r="T2548">
        <v>20</v>
      </c>
      <c r="U2548">
        <v>329</v>
      </c>
      <c r="V2548">
        <v>281</v>
      </c>
      <c r="W2548">
        <v>3287</v>
      </c>
      <c r="X2548">
        <v>3196</v>
      </c>
    </row>
    <row r="2549" spans="1:24" hidden="1" x14ac:dyDescent="0.25">
      <c r="A2549" s="74" t="str">
        <f t="shared" si="39"/>
        <v>48049</v>
      </c>
      <c r="B2549">
        <v>48</v>
      </c>
      <c r="C2549">
        <v>49</v>
      </c>
      <c r="D2549" t="s">
        <v>1179</v>
      </c>
      <c r="E2549" t="s">
        <v>616</v>
      </c>
      <c r="F2549">
        <v>37864</v>
      </c>
      <c r="G2549">
        <v>18732</v>
      </c>
      <c r="H2549">
        <v>19132</v>
      </c>
      <c r="I2549">
        <v>17180</v>
      </c>
      <c r="J2549">
        <v>17806</v>
      </c>
      <c r="K2549">
        <v>850</v>
      </c>
      <c r="L2549">
        <v>694</v>
      </c>
      <c r="M2549">
        <v>165</v>
      </c>
      <c r="N2549">
        <v>169</v>
      </c>
      <c r="O2549">
        <v>168</v>
      </c>
      <c r="P2549">
        <v>136</v>
      </c>
      <c r="Q2549">
        <v>17</v>
      </c>
      <c r="R2549">
        <v>15</v>
      </c>
      <c r="S2549">
        <v>352</v>
      </c>
      <c r="T2549">
        <v>312</v>
      </c>
      <c r="U2549">
        <v>14299</v>
      </c>
      <c r="V2549">
        <v>14830</v>
      </c>
      <c r="W2549">
        <v>4433</v>
      </c>
      <c r="X2549">
        <v>4302</v>
      </c>
    </row>
    <row r="2550" spans="1:24" hidden="1" x14ac:dyDescent="0.25">
      <c r="A2550" s="74" t="str">
        <f t="shared" si="39"/>
        <v>48051</v>
      </c>
      <c r="B2550">
        <v>48</v>
      </c>
      <c r="C2550">
        <v>51</v>
      </c>
      <c r="D2550" t="s">
        <v>1179</v>
      </c>
      <c r="E2550" t="s">
        <v>1668</v>
      </c>
      <c r="F2550">
        <v>18443</v>
      </c>
      <c r="G2550">
        <v>9104</v>
      </c>
      <c r="H2550">
        <v>9339</v>
      </c>
      <c r="I2550">
        <v>7658</v>
      </c>
      <c r="J2550">
        <v>7813</v>
      </c>
      <c r="K2550">
        <v>1126</v>
      </c>
      <c r="L2550">
        <v>1224</v>
      </c>
      <c r="M2550">
        <v>113</v>
      </c>
      <c r="N2550">
        <v>96</v>
      </c>
      <c r="O2550">
        <v>54</v>
      </c>
      <c r="P2550">
        <v>37</v>
      </c>
      <c r="Q2550">
        <v>2</v>
      </c>
      <c r="R2550">
        <v>5</v>
      </c>
      <c r="S2550">
        <v>151</v>
      </c>
      <c r="T2550">
        <v>164</v>
      </c>
      <c r="U2550">
        <v>7113</v>
      </c>
      <c r="V2550">
        <v>7431</v>
      </c>
      <c r="W2550">
        <v>1991</v>
      </c>
      <c r="X2550">
        <v>1908</v>
      </c>
    </row>
    <row r="2551" spans="1:24" hidden="1" x14ac:dyDescent="0.25">
      <c r="A2551" s="74" t="str">
        <f t="shared" si="39"/>
        <v>48053</v>
      </c>
      <c r="B2551">
        <v>48</v>
      </c>
      <c r="C2551">
        <v>53</v>
      </c>
      <c r="D2551" t="s">
        <v>1179</v>
      </c>
      <c r="E2551" t="s">
        <v>1669</v>
      </c>
      <c r="F2551">
        <v>48155</v>
      </c>
      <c r="G2551">
        <v>23599</v>
      </c>
      <c r="H2551">
        <v>24556</v>
      </c>
      <c r="I2551">
        <v>22185</v>
      </c>
      <c r="J2551">
        <v>23175</v>
      </c>
      <c r="K2551">
        <v>541</v>
      </c>
      <c r="L2551">
        <v>441</v>
      </c>
      <c r="M2551">
        <v>310</v>
      </c>
      <c r="N2551">
        <v>274</v>
      </c>
      <c r="O2551">
        <v>196</v>
      </c>
      <c r="P2551">
        <v>266</v>
      </c>
      <c r="Q2551">
        <v>25</v>
      </c>
      <c r="R2551">
        <v>18</v>
      </c>
      <c r="S2551">
        <v>342</v>
      </c>
      <c r="T2551">
        <v>382</v>
      </c>
      <c r="U2551">
        <v>18061</v>
      </c>
      <c r="V2551">
        <v>19220</v>
      </c>
      <c r="W2551">
        <v>5538</v>
      </c>
      <c r="X2551">
        <v>5336</v>
      </c>
    </row>
    <row r="2552" spans="1:24" hidden="1" x14ac:dyDescent="0.25">
      <c r="A2552" s="74" t="str">
        <f t="shared" si="39"/>
        <v>48055</v>
      </c>
      <c r="B2552">
        <v>48</v>
      </c>
      <c r="C2552">
        <v>55</v>
      </c>
      <c r="D2552" t="s">
        <v>1179</v>
      </c>
      <c r="E2552" t="s">
        <v>830</v>
      </c>
      <c r="F2552">
        <v>43664</v>
      </c>
      <c r="G2552">
        <v>22029</v>
      </c>
      <c r="H2552">
        <v>21635</v>
      </c>
      <c r="I2552">
        <v>19506</v>
      </c>
      <c r="J2552">
        <v>19289</v>
      </c>
      <c r="K2552">
        <v>1526</v>
      </c>
      <c r="L2552">
        <v>1348</v>
      </c>
      <c r="M2552">
        <v>369</v>
      </c>
      <c r="N2552">
        <v>343</v>
      </c>
      <c r="O2552">
        <v>226</v>
      </c>
      <c r="P2552">
        <v>226</v>
      </c>
      <c r="Q2552">
        <v>21</v>
      </c>
      <c r="R2552">
        <v>26</v>
      </c>
      <c r="S2552">
        <v>381</v>
      </c>
      <c r="T2552">
        <v>403</v>
      </c>
      <c r="U2552">
        <v>10136</v>
      </c>
      <c r="V2552">
        <v>10040</v>
      </c>
      <c r="W2552">
        <v>11893</v>
      </c>
      <c r="X2552">
        <v>11595</v>
      </c>
    </row>
    <row r="2553" spans="1:24" hidden="1" x14ac:dyDescent="0.25">
      <c r="A2553" s="74" t="str">
        <f t="shared" si="39"/>
        <v>48057</v>
      </c>
      <c r="B2553">
        <v>48</v>
      </c>
      <c r="C2553">
        <v>57</v>
      </c>
      <c r="D2553" t="s">
        <v>1179</v>
      </c>
      <c r="E2553" t="s">
        <v>140</v>
      </c>
      <c r="F2553">
        <v>21290</v>
      </c>
      <c r="G2553">
        <v>10930</v>
      </c>
      <c r="H2553">
        <v>10360</v>
      </c>
      <c r="I2553">
        <v>9711</v>
      </c>
      <c r="J2553">
        <v>9301</v>
      </c>
      <c r="K2553">
        <v>343</v>
      </c>
      <c r="L2553">
        <v>323</v>
      </c>
      <c r="M2553">
        <v>101</v>
      </c>
      <c r="N2553">
        <v>83</v>
      </c>
      <c r="O2553">
        <v>616</v>
      </c>
      <c r="P2553">
        <v>519</v>
      </c>
      <c r="Q2553">
        <v>6</v>
      </c>
      <c r="R2553">
        <v>6</v>
      </c>
      <c r="S2553">
        <v>153</v>
      </c>
      <c r="T2553">
        <v>128</v>
      </c>
      <c r="U2553">
        <v>5539</v>
      </c>
      <c r="V2553">
        <v>5229</v>
      </c>
      <c r="W2553">
        <v>5391</v>
      </c>
      <c r="X2553">
        <v>5131</v>
      </c>
    </row>
    <row r="2554" spans="1:24" hidden="1" x14ac:dyDescent="0.25">
      <c r="A2554" s="74" t="str">
        <f t="shared" si="39"/>
        <v>48059</v>
      </c>
      <c r="B2554">
        <v>48</v>
      </c>
      <c r="C2554">
        <v>59</v>
      </c>
      <c r="D2554" t="s">
        <v>1179</v>
      </c>
      <c r="E2554" t="s">
        <v>1670</v>
      </c>
      <c r="F2554">
        <v>13943</v>
      </c>
      <c r="G2554">
        <v>6915</v>
      </c>
      <c r="H2554">
        <v>7028</v>
      </c>
      <c r="I2554">
        <v>6558</v>
      </c>
      <c r="J2554">
        <v>6647</v>
      </c>
      <c r="K2554">
        <v>124</v>
      </c>
      <c r="L2554">
        <v>113</v>
      </c>
      <c r="M2554">
        <v>57</v>
      </c>
      <c r="N2554">
        <v>75</v>
      </c>
      <c r="O2554">
        <v>43</v>
      </c>
      <c r="P2554">
        <v>54</v>
      </c>
      <c r="Q2554">
        <v>8</v>
      </c>
      <c r="R2554">
        <v>5</v>
      </c>
      <c r="S2554">
        <v>125</v>
      </c>
      <c r="T2554">
        <v>134</v>
      </c>
      <c r="U2554">
        <v>6185</v>
      </c>
      <c r="V2554">
        <v>6361</v>
      </c>
      <c r="W2554">
        <v>730</v>
      </c>
      <c r="X2554">
        <v>667</v>
      </c>
    </row>
    <row r="2555" spans="1:24" hidden="1" x14ac:dyDescent="0.25">
      <c r="A2555" s="74" t="str">
        <f t="shared" si="39"/>
        <v>48061</v>
      </c>
      <c r="B2555">
        <v>48</v>
      </c>
      <c r="C2555">
        <v>61</v>
      </c>
      <c r="D2555" t="s">
        <v>1179</v>
      </c>
      <c r="E2555" t="s">
        <v>1526</v>
      </c>
      <c r="F2555">
        <v>423163</v>
      </c>
      <c r="G2555">
        <v>206296</v>
      </c>
      <c r="H2555">
        <v>216867</v>
      </c>
      <c r="I2555">
        <v>199915</v>
      </c>
      <c r="J2555">
        <v>210861</v>
      </c>
      <c r="K2555">
        <v>1921</v>
      </c>
      <c r="L2555">
        <v>1549</v>
      </c>
      <c r="M2555">
        <v>1437</v>
      </c>
      <c r="N2555">
        <v>1443</v>
      </c>
      <c r="O2555">
        <v>1705</v>
      </c>
      <c r="P2555">
        <v>1630</v>
      </c>
      <c r="Q2555">
        <v>170</v>
      </c>
      <c r="R2555">
        <v>145</v>
      </c>
      <c r="S2555">
        <v>1148</v>
      </c>
      <c r="T2555">
        <v>1239</v>
      </c>
      <c r="U2555">
        <v>21452</v>
      </c>
      <c r="V2555">
        <v>20850</v>
      </c>
      <c r="W2555">
        <v>184844</v>
      </c>
      <c r="X2555">
        <v>196017</v>
      </c>
    </row>
    <row r="2556" spans="1:24" hidden="1" x14ac:dyDescent="0.25">
      <c r="A2556" s="74" t="str">
        <f t="shared" si="39"/>
        <v>48063</v>
      </c>
      <c r="B2556">
        <v>48</v>
      </c>
      <c r="C2556">
        <v>63</v>
      </c>
      <c r="D2556" t="s">
        <v>1179</v>
      </c>
      <c r="E2556" t="s">
        <v>1671</v>
      </c>
      <c r="F2556">
        <v>13094</v>
      </c>
      <c r="G2556">
        <v>6362</v>
      </c>
      <c r="H2556">
        <v>6732</v>
      </c>
      <c r="I2556">
        <v>5000</v>
      </c>
      <c r="J2556">
        <v>5293</v>
      </c>
      <c r="K2556">
        <v>992</v>
      </c>
      <c r="L2556">
        <v>1174</v>
      </c>
      <c r="M2556">
        <v>81</v>
      </c>
      <c r="N2556">
        <v>45</v>
      </c>
      <c r="O2556">
        <v>89</v>
      </c>
      <c r="P2556">
        <v>48</v>
      </c>
      <c r="Q2556">
        <v>8</v>
      </c>
      <c r="R2556">
        <v>15</v>
      </c>
      <c r="S2556">
        <v>192</v>
      </c>
      <c r="T2556">
        <v>157</v>
      </c>
      <c r="U2556">
        <v>4700</v>
      </c>
      <c r="V2556">
        <v>5003</v>
      </c>
      <c r="W2556">
        <v>1662</v>
      </c>
      <c r="X2556">
        <v>1729</v>
      </c>
    </row>
    <row r="2557" spans="1:24" hidden="1" x14ac:dyDescent="0.25">
      <c r="A2557" s="74" t="str">
        <f t="shared" si="39"/>
        <v>48065</v>
      </c>
      <c r="B2557">
        <v>48</v>
      </c>
      <c r="C2557">
        <v>65</v>
      </c>
      <c r="D2557" t="s">
        <v>1179</v>
      </c>
      <c r="E2557" t="s">
        <v>1672</v>
      </c>
      <c r="F2557">
        <v>5926</v>
      </c>
      <c r="G2557">
        <v>2982</v>
      </c>
      <c r="H2557">
        <v>2944</v>
      </c>
      <c r="I2557">
        <v>2809</v>
      </c>
      <c r="J2557">
        <v>2789</v>
      </c>
      <c r="K2557">
        <v>35</v>
      </c>
      <c r="L2557">
        <v>30</v>
      </c>
      <c r="M2557">
        <v>54</v>
      </c>
      <c r="N2557">
        <v>42</v>
      </c>
      <c r="O2557">
        <v>13</v>
      </c>
      <c r="P2557">
        <v>27</v>
      </c>
      <c r="Q2557">
        <v>2</v>
      </c>
      <c r="R2557">
        <v>1</v>
      </c>
      <c r="S2557">
        <v>69</v>
      </c>
      <c r="T2557">
        <v>55</v>
      </c>
      <c r="U2557">
        <v>2699</v>
      </c>
      <c r="V2557">
        <v>2651</v>
      </c>
      <c r="W2557">
        <v>283</v>
      </c>
      <c r="X2557">
        <v>293</v>
      </c>
    </row>
    <row r="2558" spans="1:24" hidden="1" x14ac:dyDescent="0.25">
      <c r="A2558" s="74" t="str">
        <f t="shared" si="39"/>
        <v>48067</v>
      </c>
      <c r="B2558">
        <v>48</v>
      </c>
      <c r="C2558">
        <v>67</v>
      </c>
      <c r="D2558" t="s">
        <v>1179</v>
      </c>
      <c r="E2558" t="s">
        <v>618</v>
      </c>
      <c r="F2558">
        <v>30026</v>
      </c>
      <c r="G2558">
        <v>14512</v>
      </c>
      <c r="H2558">
        <v>15514</v>
      </c>
      <c r="I2558">
        <v>11649</v>
      </c>
      <c r="J2558">
        <v>12378</v>
      </c>
      <c r="K2558">
        <v>2398</v>
      </c>
      <c r="L2558">
        <v>2719</v>
      </c>
      <c r="M2558">
        <v>110</v>
      </c>
      <c r="N2558">
        <v>120</v>
      </c>
      <c r="O2558">
        <v>71</v>
      </c>
      <c r="P2558">
        <v>78</v>
      </c>
      <c r="Q2558">
        <v>11</v>
      </c>
      <c r="R2558">
        <v>5</v>
      </c>
      <c r="S2558">
        <v>273</v>
      </c>
      <c r="T2558">
        <v>214</v>
      </c>
      <c r="U2558">
        <v>13804</v>
      </c>
      <c r="V2558">
        <v>14791</v>
      </c>
      <c r="W2558">
        <v>708</v>
      </c>
      <c r="X2558">
        <v>723</v>
      </c>
    </row>
    <row r="2559" spans="1:24" hidden="1" x14ac:dyDescent="0.25">
      <c r="A2559" s="74" t="str">
        <f t="shared" si="39"/>
        <v>48069</v>
      </c>
      <c r="B2559">
        <v>48</v>
      </c>
      <c r="C2559">
        <v>69</v>
      </c>
      <c r="D2559" t="s">
        <v>1179</v>
      </c>
      <c r="E2559" t="s">
        <v>1673</v>
      </c>
      <c r="F2559">
        <v>7530</v>
      </c>
      <c r="G2559">
        <v>3863</v>
      </c>
      <c r="H2559">
        <v>3667</v>
      </c>
      <c r="I2559">
        <v>3624</v>
      </c>
      <c r="J2559">
        <v>3436</v>
      </c>
      <c r="K2559">
        <v>113</v>
      </c>
      <c r="L2559">
        <v>89</v>
      </c>
      <c r="M2559">
        <v>67</v>
      </c>
      <c r="N2559">
        <v>72</v>
      </c>
      <c r="O2559">
        <v>21</v>
      </c>
      <c r="P2559">
        <v>29</v>
      </c>
      <c r="Q2559">
        <v>1</v>
      </c>
      <c r="R2559">
        <v>0</v>
      </c>
      <c r="S2559">
        <v>37</v>
      </c>
      <c r="T2559">
        <v>41</v>
      </c>
      <c r="U2559">
        <v>1332</v>
      </c>
      <c r="V2559">
        <v>1251</v>
      </c>
      <c r="W2559">
        <v>2531</v>
      </c>
      <c r="X2559">
        <v>2416</v>
      </c>
    </row>
    <row r="2560" spans="1:24" hidden="1" x14ac:dyDescent="0.25">
      <c r="A2560" s="74" t="str">
        <f t="shared" si="39"/>
        <v>48071</v>
      </c>
      <c r="B2560">
        <v>48</v>
      </c>
      <c r="C2560">
        <v>71</v>
      </c>
      <c r="D2560" t="s">
        <v>1179</v>
      </c>
      <c r="E2560" t="s">
        <v>141</v>
      </c>
      <c r="F2560">
        <v>43837</v>
      </c>
      <c r="G2560">
        <v>22123</v>
      </c>
      <c r="H2560">
        <v>21714</v>
      </c>
      <c r="I2560">
        <v>19375</v>
      </c>
      <c r="J2560">
        <v>19020</v>
      </c>
      <c r="K2560">
        <v>1846</v>
      </c>
      <c r="L2560">
        <v>1791</v>
      </c>
      <c r="M2560">
        <v>251</v>
      </c>
      <c r="N2560">
        <v>217</v>
      </c>
      <c r="O2560">
        <v>275</v>
      </c>
      <c r="P2560">
        <v>311</v>
      </c>
      <c r="Q2560">
        <v>30</v>
      </c>
      <c r="R2560">
        <v>25</v>
      </c>
      <c r="S2560">
        <v>346</v>
      </c>
      <c r="T2560">
        <v>350</v>
      </c>
      <c r="U2560">
        <v>16640</v>
      </c>
      <c r="V2560">
        <v>16761</v>
      </c>
      <c r="W2560">
        <v>5483</v>
      </c>
      <c r="X2560">
        <v>4953</v>
      </c>
    </row>
    <row r="2561" spans="1:24" hidden="1" x14ac:dyDescent="0.25">
      <c r="A2561" s="74" t="str">
        <f t="shared" si="39"/>
        <v>48073</v>
      </c>
      <c r="B2561">
        <v>48</v>
      </c>
      <c r="C2561">
        <v>73</v>
      </c>
      <c r="D2561" t="s">
        <v>1179</v>
      </c>
      <c r="E2561" t="s">
        <v>142</v>
      </c>
      <c r="F2561">
        <v>52646</v>
      </c>
      <c r="G2561">
        <v>26824</v>
      </c>
      <c r="H2561">
        <v>25822</v>
      </c>
      <c r="I2561">
        <v>21545</v>
      </c>
      <c r="J2561">
        <v>21205</v>
      </c>
      <c r="K2561">
        <v>4117</v>
      </c>
      <c r="L2561">
        <v>3503</v>
      </c>
      <c r="M2561">
        <v>461</v>
      </c>
      <c r="N2561">
        <v>408</v>
      </c>
      <c r="O2561">
        <v>148</v>
      </c>
      <c r="P2561">
        <v>155</v>
      </c>
      <c r="Q2561">
        <v>26</v>
      </c>
      <c r="R2561">
        <v>9</v>
      </c>
      <c r="S2561">
        <v>527</v>
      </c>
      <c r="T2561">
        <v>542</v>
      </c>
      <c r="U2561">
        <v>20112</v>
      </c>
      <c r="V2561">
        <v>20003</v>
      </c>
      <c r="W2561">
        <v>6712</v>
      </c>
      <c r="X2561">
        <v>5819</v>
      </c>
    </row>
    <row r="2562" spans="1:24" hidden="1" x14ac:dyDescent="0.25">
      <c r="A2562" s="74" t="str">
        <f t="shared" ref="A2562:A2625" si="40">TEXT(B2562*1000+C2562,"00000")</f>
        <v>48075</v>
      </c>
      <c r="B2562">
        <v>48</v>
      </c>
      <c r="C2562">
        <v>75</v>
      </c>
      <c r="D2562" t="s">
        <v>1179</v>
      </c>
      <c r="E2562" t="s">
        <v>1674</v>
      </c>
      <c r="F2562">
        <v>7306</v>
      </c>
      <c r="G2562">
        <v>4475</v>
      </c>
      <c r="H2562">
        <v>2831</v>
      </c>
      <c r="I2562">
        <v>3674</v>
      </c>
      <c r="J2562">
        <v>2597</v>
      </c>
      <c r="K2562">
        <v>675</v>
      </c>
      <c r="L2562">
        <v>116</v>
      </c>
      <c r="M2562">
        <v>39</v>
      </c>
      <c r="N2562">
        <v>35</v>
      </c>
      <c r="O2562">
        <v>30</v>
      </c>
      <c r="P2562">
        <v>26</v>
      </c>
      <c r="Q2562">
        <v>0</v>
      </c>
      <c r="R2562">
        <v>2</v>
      </c>
      <c r="S2562">
        <v>57</v>
      </c>
      <c r="T2562">
        <v>55</v>
      </c>
      <c r="U2562">
        <v>2872</v>
      </c>
      <c r="V2562">
        <v>2116</v>
      </c>
      <c r="W2562">
        <v>1603</v>
      </c>
      <c r="X2562">
        <v>715</v>
      </c>
    </row>
    <row r="2563" spans="1:24" hidden="1" x14ac:dyDescent="0.25">
      <c r="A2563" s="74" t="str">
        <f t="shared" si="40"/>
        <v>48077</v>
      </c>
      <c r="B2563">
        <v>48</v>
      </c>
      <c r="C2563">
        <v>77</v>
      </c>
      <c r="D2563" t="s">
        <v>1179</v>
      </c>
      <c r="E2563" t="s">
        <v>146</v>
      </c>
      <c r="F2563">
        <v>10471</v>
      </c>
      <c r="G2563">
        <v>5230</v>
      </c>
      <c r="H2563">
        <v>5241</v>
      </c>
      <c r="I2563">
        <v>4984</v>
      </c>
      <c r="J2563">
        <v>4961</v>
      </c>
      <c r="K2563">
        <v>65</v>
      </c>
      <c r="L2563">
        <v>45</v>
      </c>
      <c r="M2563">
        <v>64</v>
      </c>
      <c r="N2563">
        <v>81</v>
      </c>
      <c r="O2563">
        <v>13</v>
      </c>
      <c r="P2563">
        <v>37</v>
      </c>
      <c r="Q2563">
        <v>1</v>
      </c>
      <c r="R2563">
        <v>0</v>
      </c>
      <c r="S2563">
        <v>103</v>
      </c>
      <c r="T2563">
        <v>117</v>
      </c>
      <c r="U2563">
        <v>4884</v>
      </c>
      <c r="V2563">
        <v>4865</v>
      </c>
      <c r="W2563">
        <v>346</v>
      </c>
      <c r="X2563">
        <v>376</v>
      </c>
    </row>
    <row r="2564" spans="1:24" hidden="1" x14ac:dyDescent="0.25">
      <c r="A2564" s="74" t="str">
        <f t="shared" si="40"/>
        <v>48079</v>
      </c>
      <c r="B2564">
        <v>48</v>
      </c>
      <c r="C2564">
        <v>79</v>
      </c>
      <c r="D2564" t="s">
        <v>1179</v>
      </c>
      <c r="E2564" t="s">
        <v>1675</v>
      </c>
      <c r="F2564">
        <v>2853</v>
      </c>
      <c r="G2564">
        <v>1447</v>
      </c>
      <c r="H2564">
        <v>1406</v>
      </c>
      <c r="I2564">
        <v>1311</v>
      </c>
      <c r="J2564">
        <v>1276</v>
      </c>
      <c r="K2564">
        <v>66</v>
      </c>
      <c r="L2564">
        <v>60</v>
      </c>
      <c r="M2564">
        <v>40</v>
      </c>
      <c r="N2564">
        <v>47</v>
      </c>
      <c r="O2564">
        <v>8</v>
      </c>
      <c r="P2564">
        <v>6</v>
      </c>
      <c r="Q2564">
        <v>3</v>
      </c>
      <c r="R2564">
        <v>4</v>
      </c>
      <c r="S2564">
        <v>19</v>
      </c>
      <c r="T2564">
        <v>13</v>
      </c>
      <c r="U2564">
        <v>555</v>
      </c>
      <c r="V2564">
        <v>561</v>
      </c>
      <c r="W2564">
        <v>892</v>
      </c>
      <c r="X2564">
        <v>845</v>
      </c>
    </row>
    <row r="2565" spans="1:24" hidden="1" x14ac:dyDescent="0.25">
      <c r="A2565" s="74" t="str">
        <f t="shared" si="40"/>
        <v>48081</v>
      </c>
      <c r="B2565">
        <v>48</v>
      </c>
      <c r="C2565">
        <v>81</v>
      </c>
      <c r="D2565" t="s">
        <v>1179</v>
      </c>
      <c r="E2565" t="s">
        <v>1676</v>
      </c>
      <c r="F2565">
        <v>3387</v>
      </c>
      <c r="G2565">
        <v>1695</v>
      </c>
      <c r="H2565">
        <v>1692</v>
      </c>
      <c r="I2565">
        <v>1595</v>
      </c>
      <c r="J2565">
        <v>1599</v>
      </c>
      <c r="K2565">
        <v>22</v>
      </c>
      <c r="L2565">
        <v>13</v>
      </c>
      <c r="M2565">
        <v>44</v>
      </c>
      <c r="N2565">
        <v>42</v>
      </c>
      <c r="O2565">
        <v>2</v>
      </c>
      <c r="P2565">
        <v>3</v>
      </c>
      <c r="Q2565">
        <v>1</v>
      </c>
      <c r="R2565">
        <v>0</v>
      </c>
      <c r="S2565">
        <v>31</v>
      </c>
      <c r="T2565">
        <v>35</v>
      </c>
      <c r="U2565">
        <v>1292</v>
      </c>
      <c r="V2565">
        <v>1346</v>
      </c>
      <c r="W2565">
        <v>403</v>
      </c>
      <c r="X2565">
        <v>346</v>
      </c>
    </row>
    <row r="2566" spans="1:24" hidden="1" x14ac:dyDescent="0.25">
      <c r="A2566" s="74" t="str">
        <f t="shared" si="40"/>
        <v>48083</v>
      </c>
      <c r="B2566">
        <v>48</v>
      </c>
      <c r="C2566">
        <v>83</v>
      </c>
      <c r="D2566" t="s">
        <v>1179</v>
      </c>
      <c r="E2566" t="s">
        <v>1677</v>
      </c>
      <c r="F2566">
        <v>8175</v>
      </c>
      <c r="G2566">
        <v>4161</v>
      </c>
      <c r="H2566">
        <v>4014</v>
      </c>
      <c r="I2566">
        <v>3835</v>
      </c>
      <c r="J2566">
        <v>3694</v>
      </c>
      <c r="K2566">
        <v>139</v>
      </c>
      <c r="L2566">
        <v>125</v>
      </c>
      <c r="M2566">
        <v>60</v>
      </c>
      <c r="N2566">
        <v>56</v>
      </c>
      <c r="O2566">
        <v>38</v>
      </c>
      <c r="P2566">
        <v>53</v>
      </c>
      <c r="Q2566">
        <v>3</v>
      </c>
      <c r="R2566">
        <v>0</v>
      </c>
      <c r="S2566">
        <v>86</v>
      </c>
      <c r="T2566">
        <v>86</v>
      </c>
      <c r="U2566">
        <v>3417</v>
      </c>
      <c r="V2566">
        <v>3324</v>
      </c>
      <c r="W2566">
        <v>744</v>
      </c>
      <c r="X2566">
        <v>690</v>
      </c>
    </row>
    <row r="2567" spans="1:24" hidden="1" x14ac:dyDescent="0.25">
      <c r="A2567" s="74" t="str">
        <f t="shared" si="40"/>
        <v>48085</v>
      </c>
      <c r="B2567">
        <v>48</v>
      </c>
      <c r="C2567">
        <v>85</v>
      </c>
      <c r="D2567" t="s">
        <v>1179</v>
      </c>
      <c r="E2567" t="s">
        <v>1678</v>
      </c>
      <c r="F2567">
        <v>1034730</v>
      </c>
      <c r="G2567">
        <v>509556</v>
      </c>
      <c r="H2567">
        <v>525174</v>
      </c>
      <c r="I2567">
        <v>355041</v>
      </c>
      <c r="J2567">
        <v>361630</v>
      </c>
      <c r="K2567">
        <v>52955</v>
      </c>
      <c r="L2567">
        <v>59437</v>
      </c>
      <c r="M2567">
        <v>3603</v>
      </c>
      <c r="N2567">
        <v>3504</v>
      </c>
      <c r="O2567">
        <v>83217</v>
      </c>
      <c r="P2567">
        <v>85395</v>
      </c>
      <c r="Q2567">
        <v>481</v>
      </c>
      <c r="R2567">
        <v>549</v>
      </c>
      <c r="S2567">
        <v>14259</v>
      </c>
      <c r="T2567">
        <v>14659</v>
      </c>
      <c r="U2567">
        <v>428879</v>
      </c>
      <c r="V2567">
        <v>445215</v>
      </c>
      <c r="W2567">
        <v>80677</v>
      </c>
      <c r="X2567">
        <v>79959</v>
      </c>
    </row>
    <row r="2568" spans="1:24" hidden="1" x14ac:dyDescent="0.25">
      <c r="A2568" s="74" t="str">
        <f t="shared" si="40"/>
        <v>48087</v>
      </c>
      <c r="B2568">
        <v>48</v>
      </c>
      <c r="C2568">
        <v>87</v>
      </c>
      <c r="D2568" t="s">
        <v>1179</v>
      </c>
      <c r="E2568" t="s">
        <v>1679</v>
      </c>
      <c r="F2568">
        <v>2920</v>
      </c>
      <c r="G2568">
        <v>1430</v>
      </c>
      <c r="H2568">
        <v>1490</v>
      </c>
      <c r="I2568">
        <v>1273</v>
      </c>
      <c r="J2568">
        <v>1293</v>
      </c>
      <c r="K2568">
        <v>85</v>
      </c>
      <c r="L2568">
        <v>101</v>
      </c>
      <c r="M2568">
        <v>41</v>
      </c>
      <c r="N2568">
        <v>53</v>
      </c>
      <c r="O2568">
        <v>7</v>
      </c>
      <c r="P2568">
        <v>8</v>
      </c>
      <c r="Q2568">
        <v>0</v>
      </c>
      <c r="R2568">
        <v>0</v>
      </c>
      <c r="S2568">
        <v>24</v>
      </c>
      <c r="T2568">
        <v>35</v>
      </c>
      <c r="U2568">
        <v>934</v>
      </c>
      <c r="V2568">
        <v>992</v>
      </c>
      <c r="W2568">
        <v>496</v>
      </c>
      <c r="X2568">
        <v>498</v>
      </c>
    </row>
    <row r="2569" spans="1:24" hidden="1" x14ac:dyDescent="0.25">
      <c r="A2569" s="74" t="str">
        <f t="shared" si="40"/>
        <v>48089</v>
      </c>
      <c r="B2569">
        <v>48</v>
      </c>
      <c r="C2569">
        <v>89</v>
      </c>
      <c r="D2569" t="s">
        <v>1179</v>
      </c>
      <c r="E2569" t="s">
        <v>349</v>
      </c>
      <c r="F2569">
        <v>21493</v>
      </c>
      <c r="G2569">
        <v>10823</v>
      </c>
      <c r="H2569">
        <v>10670</v>
      </c>
      <c r="I2569">
        <v>9060</v>
      </c>
      <c r="J2569">
        <v>8924</v>
      </c>
      <c r="K2569">
        <v>1358</v>
      </c>
      <c r="L2569">
        <v>1335</v>
      </c>
      <c r="M2569">
        <v>128</v>
      </c>
      <c r="N2569">
        <v>109</v>
      </c>
      <c r="O2569">
        <v>67</v>
      </c>
      <c r="P2569">
        <v>85</v>
      </c>
      <c r="Q2569">
        <v>8</v>
      </c>
      <c r="R2569">
        <v>8</v>
      </c>
      <c r="S2569">
        <v>202</v>
      </c>
      <c r="T2569">
        <v>209</v>
      </c>
      <c r="U2569">
        <v>7394</v>
      </c>
      <c r="V2569">
        <v>7510</v>
      </c>
      <c r="W2569">
        <v>3429</v>
      </c>
      <c r="X2569">
        <v>3160</v>
      </c>
    </row>
    <row r="2570" spans="1:24" hidden="1" x14ac:dyDescent="0.25">
      <c r="A2570" s="74" t="str">
        <f t="shared" si="40"/>
        <v>48091</v>
      </c>
      <c r="B2570">
        <v>48</v>
      </c>
      <c r="C2570">
        <v>91</v>
      </c>
      <c r="D2570" t="s">
        <v>1179</v>
      </c>
      <c r="E2570" t="s">
        <v>1680</v>
      </c>
      <c r="F2570">
        <v>156209</v>
      </c>
      <c r="G2570">
        <v>77331</v>
      </c>
      <c r="H2570">
        <v>78878</v>
      </c>
      <c r="I2570">
        <v>71973</v>
      </c>
      <c r="J2570">
        <v>73222</v>
      </c>
      <c r="K2570">
        <v>2243</v>
      </c>
      <c r="L2570">
        <v>1946</v>
      </c>
      <c r="M2570">
        <v>678</v>
      </c>
      <c r="N2570">
        <v>673</v>
      </c>
      <c r="O2570">
        <v>860</v>
      </c>
      <c r="P2570">
        <v>1347</v>
      </c>
      <c r="Q2570">
        <v>82</v>
      </c>
      <c r="R2570">
        <v>99</v>
      </c>
      <c r="S2570">
        <v>1495</v>
      </c>
      <c r="T2570">
        <v>1591</v>
      </c>
      <c r="U2570">
        <v>55413</v>
      </c>
      <c r="V2570">
        <v>56972</v>
      </c>
      <c r="W2570">
        <v>21918</v>
      </c>
      <c r="X2570">
        <v>21906</v>
      </c>
    </row>
    <row r="2571" spans="1:24" hidden="1" x14ac:dyDescent="0.25">
      <c r="A2571" s="74" t="str">
        <f t="shared" si="40"/>
        <v>48093</v>
      </c>
      <c r="B2571">
        <v>48</v>
      </c>
      <c r="C2571">
        <v>93</v>
      </c>
      <c r="D2571" t="s">
        <v>1179</v>
      </c>
      <c r="E2571" t="s">
        <v>763</v>
      </c>
      <c r="F2571">
        <v>13635</v>
      </c>
      <c r="G2571">
        <v>6794</v>
      </c>
      <c r="H2571">
        <v>6841</v>
      </c>
      <c r="I2571">
        <v>6480</v>
      </c>
      <c r="J2571">
        <v>6529</v>
      </c>
      <c r="K2571">
        <v>90</v>
      </c>
      <c r="L2571">
        <v>58</v>
      </c>
      <c r="M2571">
        <v>82</v>
      </c>
      <c r="N2571">
        <v>100</v>
      </c>
      <c r="O2571">
        <v>37</v>
      </c>
      <c r="P2571">
        <v>54</v>
      </c>
      <c r="Q2571">
        <v>6</v>
      </c>
      <c r="R2571">
        <v>1</v>
      </c>
      <c r="S2571">
        <v>99</v>
      </c>
      <c r="T2571">
        <v>99</v>
      </c>
      <c r="U2571">
        <v>4773</v>
      </c>
      <c r="V2571">
        <v>4959</v>
      </c>
      <c r="W2571">
        <v>2021</v>
      </c>
      <c r="X2571">
        <v>1882</v>
      </c>
    </row>
    <row r="2572" spans="1:24" hidden="1" x14ac:dyDescent="0.25">
      <c r="A2572" s="74" t="str">
        <f t="shared" si="40"/>
        <v>48095</v>
      </c>
      <c r="B2572">
        <v>48</v>
      </c>
      <c r="C2572">
        <v>95</v>
      </c>
      <c r="D2572" t="s">
        <v>1179</v>
      </c>
      <c r="E2572" t="s">
        <v>1681</v>
      </c>
      <c r="F2572">
        <v>2726</v>
      </c>
      <c r="G2572">
        <v>1449</v>
      </c>
      <c r="H2572">
        <v>1277</v>
      </c>
      <c r="I2572">
        <v>1337</v>
      </c>
      <c r="J2572">
        <v>1218</v>
      </c>
      <c r="K2572">
        <v>43</v>
      </c>
      <c r="L2572">
        <v>17</v>
      </c>
      <c r="M2572">
        <v>10</v>
      </c>
      <c r="N2572">
        <v>15</v>
      </c>
      <c r="O2572">
        <v>43</v>
      </c>
      <c r="P2572">
        <v>6</v>
      </c>
      <c r="Q2572">
        <v>1</v>
      </c>
      <c r="R2572">
        <v>0</v>
      </c>
      <c r="S2572">
        <v>15</v>
      </c>
      <c r="T2572">
        <v>21</v>
      </c>
      <c r="U2572">
        <v>892</v>
      </c>
      <c r="V2572">
        <v>887</v>
      </c>
      <c r="W2572">
        <v>557</v>
      </c>
      <c r="X2572">
        <v>390</v>
      </c>
    </row>
    <row r="2573" spans="1:24" hidden="1" x14ac:dyDescent="0.25">
      <c r="A2573" s="74" t="str">
        <f t="shared" si="40"/>
        <v>48097</v>
      </c>
      <c r="B2573">
        <v>48</v>
      </c>
      <c r="C2573">
        <v>97</v>
      </c>
      <c r="D2573" t="s">
        <v>1179</v>
      </c>
      <c r="E2573" t="s">
        <v>1682</v>
      </c>
      <c r="F2573">
        <v>41257</v>
      </c>
      <c r="G2573">
        <v>20576</v>
      </c>
      <c r="H2573">
        <v>20681</v>
      </c>
      <c r="I2573">
        <v>18908</v>
      </c>
      <c r="J2573">
        <v>19033</v>
      </c>
      <c r="K2573">
        <v>809</v>
      </c>
      <c r="L2573">
        <v>681</v>
      </c>
      <c r="M2573">
        <v>287</v>
      </c>
      <c r="N2573">
        <v>279</v>
      </c>
      <c r="O2573">
        <v>178</v>
      </c>
      <c r="P2573">
        <v>249</v>
      </c>
      <c r="Q2573">
        <v>15</v>
      </c>
      <c r="R2573">
        <v>10</v>
      </c>
      <c r="S2573">
        <v>379</v>
      </c>
      <c r="T2573">
        <v>429</v>
      </c>
      <c r="U2573">
        <v>16502</v>
      </c>
      <c r="V2573">
        <v>16948</v>
      </c>
      <c r="W2573">
        <v>4074</v>
      </c>
      <c r="X2573">
        <v>3733</v>
      </c>
    </row>
    <row r="2574" spans="1:24" hidden="1" x14ac:dyDescent="0.25">
      <c r="A2574" s="74" t="str">
        <f t="shared" si="40"/>
        <v>48099</v>
      </c>
      <c r="B2574">
        <v>48</v>
      </c>
      <c r="C2574">
        <v>99</v>
      </c>
      <c r="D2574" t="s">
        <v>1179</v>
      </c>
      <c r="E2574" t="s">
        <v>1683</v>
      </c>
      <c r="F2574">
        <v>75951</v>
      </c>
      <c r="G2574">
        <v>37826</v>
      </c>
      <c r="H2574">
        <v>38125</v>
      </c>
      <c r="I2574">
        <v>27962</v>
      </c>
      <c r="J2574">
        <v>27850</v>
      </c>
      <c r="K2574">
        <v>6638</v>
      </c>
      <c r="L2574">
        <v>6827</v>
      </c>
      <c r="M2574">
        <v>439</v>
      </c>
      <c r="N2574">
        <v>462</v>
      </c>
      <c r="O2574">
        <v>670</v>
      </c>
      <c r="P2574">
        <v>980</v>
      </c>
      <c r="Q2574">
        <v>390</v>
      </c>
      <c r="R2574">
        <v>353</v>
      </c>
      <c r="S2574">
        <v>1727</v>
      </c>
      <c r="T2574">
        <v>1653</v>
      </c>
      <c r="U2574">
        <v>30426</v>
      </c>
      <c r="V2574">
        <v>31176</v>
      </c>
      <c r="W2574">
        <v>7400</v>
      </c>
      <c r="X2574">
        <v>6949</v>
      </c>
    </row>
    <row r="2575" spans="1:24" hidden="1" x14ac:dyDescent="0.25">
      <c r="A2575" s="74" t="str">
        <f t="shared" si="40"/>
        <v>48101</v>
      </c>
      <c r="B2575">
        <v>48</v>
      </c>
      <c r="C2575">
        <v>101</v>
      </c>
      <c r="D2575" t="s">
        <v>1179</v>
      </c>
      <c r="E2575" t="s">
        <v>1684</v>
      </c>
      <c r="F2575">
        <v>1398</v>
      </c>
      <c r="G2575">
        <v>681</v>
      </c>
      <c r="H2575">
        <v>717</v>
      </c>
      <c r="I2575">
        <v>582</v>
      </c>
      <c r="J2575">
        <v>621</v>
      </c>
      <c r="K2575">
        <v>81</v>
      </c>
      <c r="L2575">
        <v>75</v>
      </c>
      <c r="M2575">
        <v>2</v>
      </c>
      <c r="N2575">
        <v>5</v>
      </c>
      <c r="O2575">
        <v>0</v>
      </c>
      <c r="P2575">
        <v>1</v>
      </c>
      <c r="Q2575">
        <v>1</v>
      </c>
      <c r="R2575">
        <v>0</v>
      </c>
      <c r="S2575">
        <v>15</v>
      </c>
      <c r="T2575">
        <v>15</v>
      </c>
      <c r="U2575">
        <v>502</v>
      </c>
      <c r="V2575">
        <v>557</v>
      </c>
      <c r="W2575">
        <v>179</v>
      </c>
      <c r="X2575">
        <v>160</v>
      </c>
    </row>
    <row r="2576" spans="1:24" hidden="1" x14ac:dyDescent="0.25">
      <c r="A2576" s="74" t="str">
        <f t="shared" si="40"/>
        <v>48103</v>
      </c>
      <c r="B2576">
        <v>48</v>
      </c>
      <c r="C2576">
        <v>103</v>
      </c>
      <c r="D2576" t="s">
        <v>1179</v>
      </c>
      <c r="E2576" t="s">
        <v>1685</v>
      </c>
      <c r="F2576">
        <v>4797</v>
      </c>
      <c r="G2576">
        <v>2418</v>
      </c>
      <c r="H2576">
        <v>2379</v>
      </c>
      <c r="I2576">
        <v>2220</v>
      </c>
      <c r="J2576">
        <v>2203</v>
      </c>
      <c r="K2576">
        <v>99</v>
      </c>
      <c r="L2576">
        <v>77</v>
      </c>
      <c r="M2576">
        <v>42</v>
      </c>
      <c r="N2576">
        <v>32</v>
      </c>
      <c r="O2576">
        <v>20</v>
      </c>
      <c r="P2576">
        <v>27</v>
      </c>
      <c r="Q2576">
        <v>2</v>
      </c>
      <c r="R2576">
        <v>4</v>
      </c>
      <c r="S2576">
        <v>35</v>
      </c>
      <c r="T2576">
        <v>36</v>
      </c>
      <c r="U2576">
        <v>776</v>
      </c>
      <c r="V2576">
        <v>850</v>
      </c>
      <c r="W2576">
        <v>1642</v>
      </c>
      <c r="X2576">
        <v>1529</v>
      </c>
    </row>
    <row r="2577" spans="1:24" hidden="1" x14ac:dyDescent="0.25">
      <c r="A2577" s="74" t="str">
        <f t="shared" si="40"/>
        <v>48105</v>
      </c>
      <c r="B2577">
        <v>48</v>
      </c>
      <c r="C2577">
        <v>105</v>
      </c>
      <c r="D2577" t="s">
        <v>1179</v>
      </c>
      <c r="E2577" t="s">
        <v>1626</v>
      </c>
      <c r="F2577">
        <v>3464</v>
      </c>
      <c r="G2577">
        <v>1738</v>
      </c>
      <c r="H2577">
        <v>1726</v>
      </c>
      <c r="I2577">
        <v>1618</v>
      </c>
      <c r="J2577">
        <v>1625</v>
      </c>
      <c r="K2577">
        <v>31</v>
      </c>
      <c r="L2577">
        <v>24</v>
      </c>
      <c r="M2577">
        <v>43</v>
      </c>
      <c r="N2577">
        <v>40</v>
      </c>
      <c r="O2577">
        <v>14</v>
      </c>
      <c r="P2577">
        <v>21</v>
      </c>
      <c r="Q2577">
        <v>2</v>
      </c>
      <c r="R2577">
        <v>1</v>
      </c>
      <c r="S2577">
        <v>30</v>
      </c>
      <c r="T2577">
        <v>15</v>
      </c>
      <c r="U2577">
        <v>576</v>
      </c>
      <c r="V2577">
        <v>602</v>
      </c>
      <c r="W2577">
        <v>1162</v>
      </c>
      <c r="X2577">
        <v>1124</v>
      </c>
    </row>
    <row r="2578" spans="1:24" hidden="1" x14ac:dyDescent="0.25">
      <c r="A2578" s="74" t="str">
        <f t="shared" si="40"/>
        <v>48107</v>
      </c>
      <c r="B2578">
        <v>48</v>
      </c>
      <c r="C2578">
        <v>107</v>
      </c>
      <c r="D2578" t="s">
        <v>1179</v>
      </c>
      <c r="E2578" t="s">
        <v>1686</v>
      </c>
      <c r="F2578">
        <v>5737</v>
      </c>
      <c r="G2578">
        <v>2847</v>
      </c>
      <c r="H2578">
        <v>2890</v>
      </c>
      <c r="I2578">
        <v>2618</v>
      </c>
      <c r="J2578">
        <v>2691</v>
      </c>
      <c r="K2578">
        <v>115</v>
      </c>
      <c r="L2578">
        <v>116</v>
      </c>
      <c r="M2578">
        <v>35</v>
      </c>
      <c r="N2578">
        <v>30</v>
      </c>
      <c r="O2578">
        <v>11</v>
      </c>
      <c r="P2578">
        <v>7</v>
      </c>
      <c r="Q2578">
        <v>3</v>
      </c>
      <c r="R2578">
        <v>1</v>
      </c>
      <c r="S2578">
        <v>65</v>
      </c>
      <c r="T2578">
        <v>45</v>
      </c>
      <c r="U2578">
        <v>1202</v>
      </c>
      <c r="V2578">
        <v>1285</v>
      </c>
      <c r="W2578">
        <v>1645</v>
      </c>
      <c r="X2578">
        <v>1605</v>
      </c>
    </row>
    <row r="2579" spans="1:24" hidden="1" x14ac:dyDescent="0.25">
      <c r="A2579" s="74" t="str">
        <f t="shared" si="40"/>
        <v>48109</v>
      </c>
      <c r="B2579">
        <v>48</v>
      </c>
      <c r="C2579">
        <v>109</v>
      </c>
      <c r="D2579" t="s">
        <v>1179</v>
      </c>
      <c r="E2579" t="s">
        <v>1687</v>
      </c>
      <c r="F2579">
        <v>2171</v>
      </c>
      <c r="G2579">
        <v>1083</v>
      </c>
      <c r="H2579">
        <v>1088</v>
      </c>
      <c r="I2579">
        <v>970</v>
      </c>
      <c r="J2579">
        <v>998</v>
      </c>
      <c r="K2579">
        <v>26</v>
      </c>
      <c r="L2579">
        <v>13</v>
      </c>
      <c r="M2579">
        <v>28</v>
      </c>
      <c r="N2579">
        <v>26</v>
      </c>
      <c r="O2579">
        <v>25</v>
      </c>
      <c r="P2579">
        <v>21</v>
      </c>
      <c r="Q2579">
        <v>1</v>
      </c>
      <c r="R2579">
        <v>0</v>
      </c>
      <c r="S2579">
        <v>33</v>
      </c>
      <c r="T2579">
        <v>30</v>
      </c>
      <c r="U2579">
        <v>320</v>
      </c>
      <c r="V2579">
        <v>269</v>
      </c>
      <c r="W2579">
        <v>763</v>
      </c>
      <c r="X2579">
        <v>819</v>
      </c>
    </row>
    <row r="2580" spans="1:24" hidden="1" x14ac:dyDescent="0.25">
      <c r="A2580" s="74" t="str">
        <f t="shared" si="40"/>
        <v>48111</v>
      </c>
      <c r="B2580">
        <v>48</v>
      </c>
      <c r="C2580">
        <v>111</v>
      </c>
      <c r="D2580" t="s">
        <v>1179</v>
      </c>
      <c r="E2580" t="s">
        <v>1688</v>
      </c>
      <c r="F2580">
        <v>7287</v>
      </c>
      <c r="G2580">
        <v>3836</v>
      </c>
      <c r="H2580">
        <v>3451</v>
      </c>
      <c r="I2580">
        <v>3520</v>
      </c>
      <c r="J2580">
        <v>3204</v>
      </c>
      <c r="K2580">
        <v>113</v>
      </c>
      <c r="L2580">
        <v>77</v>
      </c>
      <c r="M2580">
        <v>87</v>
      </c>
      <c r="N2580">
        <v>80</v>
      </c>
      <c r="O2580">
        <v>37</v>
      </c>
      <c r="P2580">
        <v>39</v>
      </c>
      <c r="Q2580">
        <v>6</v>
      </c>
      <c r="R2580">
        <v>4</v>
      </c>
      <c r="S2580">
        <v>73</v>
      </c>
      <c r="T2580">
        <v>47</v>
      </c>
      <c r="U2580">
        <v>1976</v>
      </c>
      <c r="V2580">
        <v>1846</v>
      </c>
      <c r="W2580">
        <v>1860</v>
      </c>
      <c r="X2580">
        <v>1605</v>
      </c>
    </row>
    <row r="2581" spans="1:24" hidden="1" x14ac:dyDescent="0.25">
      <c r="A2581" s="74" t="str">
        <f t="shared" si="40"/>
        <v>48113</v>
      </c>
      <c r="B2581">
        <v>48</v>
      </c>
      <c r="C2581">
        <v>113</v>
      </c>
      <c r="D2581" t="s">
        <v>1179</v>
      </c>
      <c r="E2581" t="s">
        <v>156</v>
      </c>
      <c r="F2581">
        <v>2635516</v>
      </c>
      <c r="G2581">
        <v>1300175</v>
      </c>
      <c r="H2581">
        <v>1335341</v>
      </c>
      <c r="I2581">
        <v>883177</v>
      </c>
      <c r="J2581">
        <v>870958</v>
      </c>
      <c r="K2581">
        <v>287945</v>
      </c>
      <c r="L2581">
        <v>333402</v>
      </c>
      <c r="M2581">
        <v>14494</v>
      </c>
      <c r="N2581">
        <v>14015</v>
      </c>
      <c r="O2581">
        <v>87977</v>
      </c>
      <c r="P2581">
        <v>89258</v>
      </c>
      <c r="Q2581">
        <v>1348</v>
      </c>
      <c r="R2581">
        <v>1465</v>
      </c>
      <c r="S2581">
        <v>25234</v>
      </c>
      <c r="T2581">
        <v>26243</v>
      </c>
      <c r="U2581">
        <v>752128</v>
      </c>
      <c r="V2581">
        <v>809193</v>
      </c>
      <c r="W2581">
        <v>548047</v>
      </c>
      <c r="X2581">
        <v>526148</v>
      </c>
    </row>
    <row r="2582" spans="1:24" hidden="1" x14ac:dyDescent="0.25">
      <c r="A2582" s="74" t="str">
        <f t="shared" si="40"/>
        <v>48115</v>
      </c>
      <c r="B2582">
        <v>48</v>
      </c>
      <c r="C2582">
        <v>115</v>
      </c>
      <c r="D2582" t="s">
        <v>1179</v>
      </c>
      <c r="E2582" t="s">
        <v>498</v>
      </c>
      <c r="F2582">
        <v>12728</v>
      </c>
      <c r="G2582">
        <v>6962</v>
      </c>
      <c r="H2582">
        <v>5766</v>
      </c>
      <c r="I2582">
        <v>6111</v>
      </c>
      <c r="J2582">
        <v>5277</v>
      </c>
      <c r="K2582">
        <v>560</v>
      </c>
      <c r="L2582">
        <v>236</v>
      </c>
      <c r="M2582">
        <v>99</v>
      </c>
      <c r="N2582">
        <v>58</v>
      </c>
      <c r="O2582">
        <v>74</v>
      </c>
      <c r="P2582">
        <v>96</v>
      </c>
      <c r="Q2582">
        <v>10</v>
      </c>
      <c r="R2582">
        <v>7</v>
      </c>
      <c r="S2582">
        <v>108</v>
      </c>
      <c r="T2582">
        <v>92</v>
      </c>
      <c r="U2582">
        <v>2937</v>
      </c>
      <c r="V2582">
        <v>2391</v>
      </c>
      <c r="W2582">
        <v>4025</v>
      </c>
      <c r="X2582">
        <v>3375</v>
      </c>
    </row>
    <row r="2583" spans="1:24" hidden="1" x14ac:dyDescent="0.25">
      <c r="A2583" s="74" t="str">
        <f t="shared" si="40"/>
        <v>48117</v>
      </c>
      <c r="B2583">
        <v>48</v>
      </c>
      <c r="C2583">
        <v>117</v>
      </c>
      <c r="D2583" t="s">
        <v>1179</v>
      </c>
      <c r="E2583" t="s">
        <v>1689</v>
      </c>
      <c r="F2583">
        <v>18546</v>
      </c>
      <c r="G2583">
        <v>9246</v>
      </c>
      <c r="H2583">
        <v>9300</v>
      </c>
      <c r="I2583">
        <v>8691</v>
      </c>
      <c r="J2583">
        <v>8756</v>
      </c>
      <c r="K2583">
        <v>226</v>
      </c>
      <c r="L2583">
        <v>193</v>
      </c>
      <c r="M2583">
        <v>161</v>
      </c>
      <c r="N2583">
        <v>167</v>
      </c>
      <c r="O2583">
        <v>48</v>
      </c>
      <c r="P2583">
        <v>69</v>
      </c>
      <c r="Q2583">
        <v>7</v>
      </c>
      <c r="R2583">
        <v>6</v>
      </c>
      <c r="S2583">
        <v>113</v>
      </c>
      <c r="T2583">
        <v>109</v>
      </c>
      <c r="U2583">
        <v>2306</v>
      </c>
      <c r="V2583">
        <v>2479</v>
      </c>
      <c r="W2583">
        <v>6940</v>
      </c>
      <c r="X2583">
        <v>6821</v>
      </c>
    </row>
    <row r="2584" spans="1:24" hidden="1" x14ac:dyDescent="0.25">
      <c r="A2584" s="74" t="str">
        <f t="shared" si="40"/>
        <v>48119</v>
      </c>
      <c r="B2584">
        <v>48</v>
      </c>
      <c r="C2584">
        <v>119</v>
      </c>
      <c r="D2584" t="s">
        <v>1179</v>
      </c>
      <c r="E2584" t="s">
        <v>365</v>
      </c>
      <c r="F2584">
        <v>5331</v>
      </c>
      <c r="G2584">
        <v>2653</v>
      </c>
      <c r="H2584">
        <v>2678</v>
      </c>
      <c r="I2584">
        <v>2292</v>
      </c>
      <c r="J2584">
        <v>2333</v>
      </c>
      <c r="K2584">
        <v>206</v>
      </c>
      <c r="L2584">
        <v>152</v>
      </c>
      <c r="M2584">
        <v>60</v>
      </c>
      <c r="N2584">
        <v>72</v>
      </c>
      <c r="O2584">
        <v>16</v>
      </c>
      <c r="P2584">
        <v>20</v>
      </c>
      <c r="Q2584">
        <v>1</v>
      </c>
      <c r="R2584">
        <v>2</v>
      </c>
      <c r="S2584">
        <v>78</v>
      </c>
      <c r="T2584">
        <v>99</v>
      </c>
      <c r="U2584">
        <v>2385</v>
      </c>
      <c r="V2584">
        <v>2474</v>
      </c>
      <c r="W2584">
        <v>268</v>
      </c>
      <c r="X2584">
        <v>204</v>
      </c>
    </row>
    <row r="2585" spans="1:24" hidden="1" x14ac:dyDescent="0.25">
      <c r="A2585" s="74" t="str">
        <f t="shared" si="40"/>
        <v>48121</v>
      </c>
      <c r="B2585">
        <v>48</v>
      </c>
      <c r="C2585">
        <v>121</v>
      </c>
      <c r="D2585" t="s">
        <v>1179</v>
      </c>
      <c r="E2585" t="s">
        <v>1690</v>
      </c>
      <c r="F2585">
        <v>887207</v>
      </c>
      <c r="G2585">
        <v>436223</v>
      </c>
      <c r="H2585">
        <v>450984</v>
      </c>
      <c r="I2585">
        <v>332455</v>
      </c>
      <c r="J2585">
        <v>338412</v>
      </c>
      <c r="K2585">
        <v>45960</v>
      </c>
      <c r="L2585">
        <v>51849</v>
      </c>
      <c r="M2585">
        <v>3717</v>
      </c>
      <c r="N2585">
        <v>3705</v>
      </c>
      <c r="O2585">
        <v>41746</v>
      </c>
      <c r="P2585">
        <v>44078</v>
      </c>
      <c r="Q2585">
        <v>534</v>
      </c>
      <c r="R2585">
        <v>523</v>
      </c>
      <c r="S2585">
        <v>11811</v>
      </c>
      <c r="T2585">
        <v>12417</v>
      </c>
      <c r="U2585">
        <v>349085</v>
      </c>
      <c r="V2585">
        <v>364217</v>
      </c>
      <c r="W2585">
        <v>87138</v>
      </c>
      <c r="X2585">
        <v>86767</v>
      </c>
    </row>
    <row r="2586" spans="1:24" hidden="1" x14ac:dyDescent="0.25">
      <c r="A2586" s="74" t="str">
        <f t="shared" si="40"/>
        <v>48123</v>
      </c>
      <c r="B2586">
        <v>48</v>
      </c>
      <c r="C2586">
        <v>123</v>
      </c>
      <c r="D2586" t="s">
        <v>1179</v>
      </c>
      <c r="E2586" t="s">
        <v>1691</v>
      </c>
      <c r="F2586">
        <v>20160</v>
      </c>
      <c r="G2586">
        <v>10585</v>
      </c>
      <c r="H2586">
        <v>9575</v>
      </c>
      <c r="I2586">
        <v>9150</v>
      </c>
      <c r="J2586">
        <v>8594</v>
      </c>
      <c r="K2586">
        <v>1122</v>
      </c>
      <c r="L2586">
        <v>718</v>
      </c>
      <c r="M2586">
        <v>120</v>
      </c>
      <c r="N2586">
        <v>87</v>
      </c>
      <c r="O2586">
        <v>40</v>
      </c>
      <c r="P2586">
        <v>42</v>
      </c>
      <c r="Q2586">
        <v>8</v>
      </c>
      <c r="R2586">
        <v>0</v>
      </c>
      <c r="S2586">
        <v>145</v>
      </c>
      <c r="T2586">
        <v>134</v>
      </c>
      <c r="U2586">
        <v>6613</v>
      </c>
      <c r="V2586">
        <v>6256</v>
      </c>
      <c r="W2586">
        <v>3972</v>
      </c>
      <c r="X2586">
        <v>3319</v>
      </c>
    </row>
    <row r="2587" spans="1:24" hidden="1" x14ac:dyDescent="0.25">
      <c r="A2587" s="74" t="str">
        <f t="shared" si="40"/>
        <v>48125</v>
      </c>
      <c r="B2587">
        <v>48</v>
      </c>
      <c r="C2587">
        <v>125</v>
      </c>
      <c r="D2587" t="s">
        <v>1179</v>
      </c>
      <c r="E2587" t="s">
        <v>1692</v>
      </c>
      <c r="F2587">
        <v>2211</v>
      </c>
      <c r="G2587">
        <v>1227</v>
      </c>
      <c r="H2587">
        <v>984</v>
      </c>
      <c r="I2587">
        <v>1046</v>
      </c>
      <c r="J2587">
        <v>907</v>
      </c>
      <c r="K2587">
        <v>102</v>
      </c>
      <c r="L2587">
        <v>25</v>
      </c>
      <c r="M2587">
        <v>37</v>
      </c>
      <c r="N2587">
        <v>16</v>
      </c>
      <c r="O2587">
        <v>17</v>
      </c>
      <c r="P2587">
        <v>10</v>
      </c>
      <c r="Q2587">
        <v>0</v>
      </c>
      <c r="R2587">
        <v>2</v>
      </c>
      <c r="S2587">
        <v>25</v>
      </c>
      <c r="T2587">
        <v>24</v>
      </c>
      <c r="U2587">
        <v>807</v>
      </c>
      <c r="V2587">
        <v>733</v>
      </c>
      <c r="W2587">
        <v>420</v>
      </c>
      <c r="X2587">
        <v>251</v>
      </c>
    </row>
    <row r="2588" spans="1:24" hidden="1" x14ac:dyDescent="0.25">
      <c r="A2588" s="74" t="str">
        <f t="shared" si="40"/>
        <v>48127</v>
      </c>
      <c r="B2588">
        <v>48</v>
      </c>
      <c r="C2588">
        <v>127</v>
      </c>
      <c r="D2588" t="s">
        <v>1179</v>
      </c>
      <c r="E2588" t="s">
        <v>1693</v>
      </c>
      <c r="F2588">
        <v>10124</v>
      </c>
      <c r="G2588">
        <v>4933</v>
      </c>
      <c r="H2588">
        <v>5191</v>
      </c>
      <c r="I2588">
        <v>4710</v>
      </c>
      <c r="J2588">
        <v>4983</v>
      </c>
      <c r="K2588">
        <v>92</v>
      </c>
      <c r="L2588">
        <v>78</v>
      </c>
      <c r="M2588">
        <v>46</v>
      </c>
      <c r="N2588">
        <v>36</v>
      </c>
      <c r="O2588">
        <v>36</v>
      </c>
      <c r="P2588">
        <v>41</v>
      </c>
      <c r="Q2588">
        <v>0</v>
      </c>
      <c r="R2588">
        <v>2</v>
      </c>
      <c r="S2588">
        <v>49</v>
      </c>
      <c r="T2588">
        <v>51</v>
      </c>
      <c r="U2588">
        <v>652</v>
      </c>
      <c r="V2588">
        <v>604</v>
      </c>
      <c r="W2588">
        <v>4281</v>
      </c>
      <c r="X2588">
        <v>4587</v>
      </c>
    </row>
    <row r="2589" spans="1:24" hidden="1" x14ac:dyDescent="0.25">
      <c r="A2589" s="74" t="str">
        <f t="shared" si="40"/>
        <v>48129</v>
      </c>
      <c r="B2589">
        <v>48</v>
      </c>
      <c r="C2589">
        <v>129</v>
      </c>
      <c r="D2589" t="s">
        <v>1179</v>
      </c>
      <c r="E2589" t="s">
        <v>1694</v>
      </c>
      <c r="F2589">
        <v>3278</v>
      </c>
      <c r="G2589">
        <v>1612</v>
      </c>
      <c r="H2589">
        <v>1666</v>
      </c>
      <c r="I2589">
        <v>1471</v>
      </c>
      <c r="J2589">
        <v>1503</v>
      </c>
      <c r="K2589">
        <v>95</v>
      </c>
      <c r="L2589">
        <v>103</v>
      </c>
      <c r="M2589">
        <v>15</v>
      </c>
      <c r="N2589">
        <v>21</v>
      </c>
      <c r="O2589">
        <v>8</v>
      </c>
      <c r="P2589">
        <v>11</v>
      </c>
      <c r="Q2589">
        <v>1</v>
      </c>
      <c r="R2589">
        <v>1</v>
      </c>
      <c r="S2589">
        <v>22</v>
      </c>
      <c r="T2589">
        <v>27</v>
      </c>
      <c r="U2589">
        <v>1407</v>
      </c>
      <c r="V2589">
        <v>1501</v>
      </c>
      <c r="W2589">
        <v>205</v>
      </c>
      <c r="X2589">
        <v>165</v>
      </c>
    </row>
    <row r="2590" spans="1:24" hidden="1" x14ac:dyDescent="0.25">
      <c r="A2590" s="74" t="str">
        <f t="shared" si="40"/>
        <v>48131</v>
      </c>
      <c r="B2590">
        <v>48</v>
      </c>
      <c r="C2590">
        <v>131</v>
      </c>
      <c r="D2590" t="s">
        <v>1179</v>
      </c>
      <c r="E2590" t="s">
        <v>429</v>
      </c>
      <c r="F2590">
        <v>11157</v>
      </c>
      <c r="G2590">
        <v>5707</v>
      </c>
      <c r="H2590">
        <v>5450</v>
      </c>
      <c r="I2590">
        <v>5452</v>
      </c>
      <c r="J2590">
        <v>5308</v>
      </c>
      <c r="K2590">
        <v>123</v>
      </c>
      <c r="L2590">
        <v>37</v>
      </c>
      <c r="M2590">
        <v>53</v>
      </c>
      <c r="N2590">
        <v>47</v>
      </c>
      <c r="O2590">
        <v>26</v>
      </c>
      <c r="P2590">
        <v>32</v>
      </c>
      <c r="Q2590">
        <v>8</v>
      </c>
      <c r="R2590">
        <v>5</v>
      </c>
      <c r="S2590">
        <v>45</v>
      </c>
      <c r="T2590">
        <v>21</v>
      </c>
      <c r="U2590">
        <v>691</v>
      </c>
      <c r="V2590">
        <v>499</v>
      </c>
      <c r="W2590">
        <v>5016</v>
      </c>
      <c r="X2590">
        <v>4951</v>
      </c>
    </row>
    <row r="2591" spans="1:24" hidden="1" x14ac:dyDescent="0.25">
      <c r="A2591" s="74" t="str">
        <f t="shared" si="40"/>
        <v>48133</v>
      </c>
      <c r="B2591">
        <v>48</v>
      </c>
      <c r="C2591">
        <v>133</v>
      </c>
      <c r="D2591" t="s">
        <v>1179</v>
      </c>
      <c r="E2591" t="s">
        <v>1695</v>
      </c>
      <c r="F2591">
        <v>18360</v>
      </c>
      <c r="G2591">
        <v>9180</v>
      </c>
      <c r="H2591">
        <v>9180</v>
      </c>
      <c r="I2591">
        <v>8628</v>
      </c>
      <c r="J2591">
        <v>8679</v>
      </c>
      <c r="K2591">
        <v>230</v>
      </c>
      <c r="L2591">
        <v>167</v>
      </c>
      <c r="M2591">
        <v>123</v>
      </c>
      <c r="N2591">
        <v>103</v>
      </c>
      <c r="O2591">
        <v>56</v>
      </c>
      <c r="P2591">
        <v>82</v>
      </c>
      <c r="Q2591">
        <v>8</v>
      </c>
      <c r="R2591">
        <v>7</v>
      </c>
      <c r="S2591">
        <v>135</v>
      </c>
      <c r="T2591">
        <v>142</v>
      </c>
      <c r="U2591">
        <v>7533</v>
      </c>
      <c r="V2591">
        <v>7706</v>
      </c>
      <c r="W2591">
        <v>1647</v>
      </c>
      <c r="X2591">
        <v>1474</v>
      </c>
    </row>
    <row r="2592" spans="1:24" hidden="1" x14ac:dyDescent="0.25">
      <c r="A2592" s="74" t="str">
        <f t="shared" si="40"/>
        <v>48135</v>
      </c>
      <c r="B2592">
        <v>48</v>
      </c>
      <c r="C2592">
        <v>135</v>
      </c>
      <c r="D2592" t="s">
        <v>1179</v>
      </c>
      <c r="E2592" t="s">
        <v>1696</v>
      </c>
      <c r="F2592">
        <v>166223</v>
      </c>
      <c r="G2592">
        <v>84862</v>
      </c>
      <c r="H2592">
        <v>81361</v>
      </c>
      <c r="I2592">
        <v>76326</v>
      </c>
      <c r="J2592">
        <v>73460</v>
      </c>
      <c r="K2592">
        <v>4679</v>
      </c>
      <c r="L2592">
        <v>4197</v>
      </c>
      <c r="M2592">
        <v>1325</v>
      </c>
      <c r="N2592">
        <v>1131</v>
      </c>
      <c r="O2592">
        <v>1025</v>
      </c>
      <c r="P2592">
        <v>1133</v>
      </c>
      <c r="Q2592">
        <v>204</v>
      </c>
      <c r="R2592">
        <v>241</v>
      </c>
      <c r="S2592">
        <v>1303</v>
      </c>
      <c r="T2592">
        <v>1199</v>
      </c>
      <c r="U2592">
        <v>31321</v>
      </c>
      <c r="V2592">
        <v>30914</v>
      </c>
      <c r="W2592">
        <v>53541</v>
      </c>
      <c r="X2592">
        <v>50447</v>
      </c>
    </row>
    <row r="2593" spans="1:24" hidden="1" x14ac:dyDescent="0.25">
      <c r="A2593" s="74" t="str">
        <f t="shared" si="40"/>
        <v>48137</v>
      </c>
      <c r="B2593">
        <v>48</v>
      </c>
      <c r="C2593">
        <v>137</v>
      </c>
      <c r="D2593" t="s">
        <v>1179</v>
      </c>
      <c r="E2593" t="s">
        <v>627</v>
      </c>
      <c r="F2593">
        <v>1932</v>
      </c>
      <c r="G2593">
        <v>1024</v>
      </c>
      <c r="H2593">
        <v>908</v>
      </c>
      <c r="I2593">
        <v>973</v>
      </c>
      <c r="J2593">
        <v>854</v>
      </c>
      <c r="K2593">
        <v>9</v>
      </c>
      <c r="L2593">
        <v>14</v>
      </c>
      <c r="M2593">
        <v>22</v>
      </c>
      <c r="N2593">
        <v>24</v>
      </c>
      <c r="O2593">
        <v>7</v>
      </c>
      <c r="P2593">
        <v>7</v>
      </c>
      <c r="Q2593">
        <v>0</v>
      </c>
      <c r="R2593">
        <v>0</v>
      </c>
      <c r="S2593">
        <v>13</v>
      </c>
      <c r="T2593">
        <v>9</v>
      </c>
      <c r="U2593">
        <v>433</v>
      </c>
      <c r="V2593">
        <v>430</v>
      </c>
      <c r="W2593">
        <v>591</v>
      </c>
      <c r="X2593">
        <v>478</v>
      </c>
    </row>
    <row r="2594" spans="1:24" hidden="1" x14ac:dyDescent="0.25">
      <c r="A2594" s="74" t="str">
        <f t="shared" si="40"/>
        <v>48139</v>
      </c>
      <c r="B2594">
        <v>48</v>
      </c>
      <c r="C2594">
        <v>139</v>
      </c>
      <c r="D2594" t="s">
        <v>1179</v>
      </c>
      <c r="E2594" t="s">
        <v>767</v>
      </c>
      <c r="F2594">
        <v>184826</v>
      </c>
      <c r="G2594">
        <v>91277</v>
      </c>
      <c r="H2594">
        <v>93549</v>
      </c>
      <c r="I2594">
        <v>77027</v>
      </c>
      <c r="J2594">
        <v>78342</v>
      </c>
      <c r="K2594">
        <v>10899</v>
      </c>
      <c r="L2594">
        <v>11570</v>
      </c>
      <c r="M2594">
        <v>758</v>
      </c>
      <c r="N2594">
        <v>809</v>
      </c>
      <c r="O2594">
        <v>687</v>
      </c>
      <c r="P2594">
        <v>882</v>
      </c>
      <c r="Q2594">
        <v>115</v>
      </c>
      <c r="R2594">
        <v>133</v>
      </c>
      <c r="S2594">
        <v>1791</v>
      </c>
      <c r="T2594">
        <v>1813</v>
      </c>
      <c r="U2594">
        <v>65762</v>
      </c>
      <c r="V2594">
        <v>69359</v>
      </c>
      <c r="W2594">
        <v>25515</v>
      </c>
      <c r="X2594">
        <v>24190</v>
      </c>
    </row>
    <row r="2595" spans="1:24" hidden="1" x14ac:dyDescent="0.25">
      <c r="A2595" s="74" t="str">
        <f t="shared" si="40"/>
        <v>48141</v>
      </c>
      <c r="B2595">
        <v>48</v>
      </c>
      <c r="C2595">
        <v>141</v>
      </c>
      <c r="D2595" t="s">
        <v>1179</v>
      </c>
      <c r="E2595" t="s">
        <v>370</v>
      </c>
      <c r="F2595">
        <v>839238</v>
      </c>
      <c r="G2595">
        <v>414807</v>
      </c>
      <c r="H2595">
        <v>424431</v>
      </c>
      <c r="I2595">
        <v>377948</v>
      </c>
      <c r="J2595">
        <v>392815</v>
      </c>
      <c r="K2595">
        <v>19335</v>
      </c>
      <c r="L2595">
        <v>14110</v>
      </c>
      <c r="M2595">
        <v>4622</v>
      </c>
      <c r="N2595">
        <v>4305</v>
      </c>
      <c r="O2595">
        <v>5346</v>
      </c>
      <c r="P2595">
        <v>6065</v>
      </c>
      <c r="Q2595">
        <v>967</v>
      </c>
      <c r="R2595">
        <v>913</v>
      </c>
      <c r="S2595">
        <v>6589</v>
      </c>
      <c r="T2595">
        <v>6223</v>
      </c>
      <c r="U2595">
        <v>79078</v>
      </c>
      <c r="V2595">
        <v>64045</v>
      </c>
      <c r="W2595">
        <v>335729</v>
      </c>
      <c r="X2595">
        <v>360386</v>
      </c>
    </row>
    <row r="2596" spans="1:24" hidden="1" x14ac:dyDescent="0.25">
      <c r="A2596" s="74" t="str">
        <f t="shared" si="40"/>
        <v>48143</v>
      </c>
      <c r="B2596">
        <v>48</v>
      </c>
      <c r="C2596">
        <v>143</v>
      </c>
      <c r="D2596" t="s">
        <v>1179</v>
      </c>
      <c r="E2596" t="s">
        <v>1697</v>
      </c>
      <c r="F2596">
        <v>42698</v>
      </c>
      <c r="G2596">
        <v>20923</v>
      </c>
      <c r="H2596">
        <v>21775</v>
      </c>
      <c r="I2596">
        <v>19557</v>
      </c>
      <c r="J2596">
        <v>20536</v>
      </c>
      <c r="K2596">
        <v>475</v>
      </c>
      <c r="L2596">
        <v>392</v>
      </c>
      <c r="M2596">
        <v>287</v>
      </c>
      <c r="N2596">
        <v>280</v>
      </c>
      <c r="O2596">
        <v>214</v>
      </c>
      <c r="P2596">
        <v>229</v>
      </c>
      <c r="Q2596">
        <v>20</v>
      </c>
      <c r="R2596">
        <v>27</v>
      </c>
      <c r="S2596">
        <v>370</v>
      </c>
      <c r="T2596">
        <v>311</v>
      </c>
      <c r="U2596">
        <v>16110</v>
      </c>
      <c r="V2596">
        <v>17383</v>
      </c>
      <c r="W2596">
        <v>4813</v>
      </c>
      <c r="X2596">
        <v>4392</v>
      </c>
    </row>
    <row r="2597" spans="1:24" hidden="1" x14ac:dyDescent="0.25">
      <c r="A2597" s="74" t="str">
        <f t="shared" si="40"/>
        <v>48145</v>
      </c>
      <c r="B2597">
        <v>48</v>
      </c>
      <c r="C2597">
        <v>145</v>
      </c>
      <c r="D2597" t="s">
        <v>1179</v>
      </c>
      <c r="E2597" t="s">
        <v>1698</v>
      </c>
      <c r="F2597">
        <v>17297</v>
      </c>
      <c r="G2597">
        <v>8196</v>
      </c>
      <c r="H2597">
        <v>9101</v>
      </c>
      <c r="I2597">
        <v>6029</v>
      </c>
      <c r="J2597">
        <v>6401</v>
      </c>
      <c r="K2597">
        <v>1826</v>
      </c>
      <c r="L2597">
        <v>2354</v>
      </c>
      <c r="M2597">
        <v>101</v>
      </c>
      <c r="N2597">
        <v>97</v>
      </c>
      <c r="O2597">
        <v>51</v>
      </c>
      <c r="P2597">
        <v>58</v>
      </c>
      <c r="Q2597">
        <v>17</v>
      </c>
      <c r="R2597">
        <v>19</v>
      </c>
      <c r="S2597">
        <v>172</v>
      </c>
      <c r="T2597">
        <v>172</v>
      </c>
      <c r="U2597">
        <v>6071</v>
      </c>
      <c r="V2597">
        <v>7068</v>
      </c>
      <c r="W2597">
        <v>2125</v>
      </c>
      <c r="X2597">
        <v>2033</v>
      </c>
    </row>
    <row r="2598" spans="1:24" hidden="1" x14ac:dyDescent="0.25">
      <c r="A2598" s="74" t="str">
        <f t="shared" si="40"/>
        <v>48147</v>
      </c>
      <c r="B2598">
        <v>48</v>
      </c>
      <c r="C2598">
        <v>147</v>
      </c>
      <c r="D2598" t="s">
        <v>1179</v>
      </c>
      <c r="E2598" t="s">
        <v>508</v>
      </c>
      <c r="F2598">
        <v>35514</v>
      </c>
      <c r="G2598">
        <v>18876</v>
      </c>
      <c r="H2598">
        <v>16638</v>
      </c>
      <c r="I2598">
        <v>16455</v>
      </c>
      <c r="J2598">
        <v>15182</v>
      </c>
      <c r="K2598">
        <v>1587</v>
      </c>
      <c r="L2598">
        <v>706</v>
      </c>
      <c r="M2598">
        <v>243</v>
      </c>
      <c r="N2598">
        <v>232</v>
      </c>
      <c r="O2598">
        <v>135</v>
      </c>
      <c r="P2598">
        <v>143</v>
      </c>
      <c r="Q2598">
        <v>23</v>
      </c>
      <c r="R2598">
        <v>6</v>
      </c>
      <c r="S2598">
        <v>433</v>
      </c>
      <c r="T2598">
        <v>369</v>
      </c>
      <c r="U2598">
        <v>16352</v>
      </c>
      <c r="V2598">
        <v>14915</v>
      </c>
      <c r="W2598">
        <v>2524</v>
      </c>
      <c r="X2598">
        <v>1723</v>
      </c>
    </row>
    <row r="2599" spans="1:24" hidden="1" x14ac:dyDescent="0.25">
      <c r="A2599" s="74" t="str">
        <f t="shared" si="40"/>
        <v>48149</v>
      </c>
      <c r="B2599">
        <v>48</v>
      </c>
      <c r="C2599">
        <v>149</v>
      </c>
      <c r="D2599" t="s">
        <v>1179</v>
      </c>
      <c r="E2599" t="s">
        <v>161</v>
      </c>
      <c r="F2599">
        <v>25346</v>
      </c>
      <c r="G2599">
        <v>12486</v>
      </c>
      <c r="H2599">
        <v>12860</v>
      </c>
      <c r="I2599">
        <v>11338</v>
      </c>
      <c r="J2599">
        <v>11631</v>
      </c>
      <c r="K2599">
        <v>771</v>
      </c>
      <c r="L2599">
        <v>830</v>
      </c>
      <c r="M2599">
        <v>154</v>
      </c>
      <c r="N2599">
        <v>162</v>
      </c>
      <c r="O2599">
        <v>53</v>
      </c>
      <c r="P2599">
        <v>63</v>
      </c>
      <c r="Q2599">
        <v>5</v>
      </c>
      <c r="R2599">
        <v>12</v>
      </c>
      <c r="S2599">
        <v>165</v>
      </c>
      <c r="T2599">
        <v>162</v>
      </c>
      <c r="U2599">
        <v>9747</v>
      </c>
      <c r="V2599">
        <v>10149</v>
      </c>
      <c r="W2599">
        <v>2739</v>
      </c>
      <c r="X2599">
        <v>2711</v>
      </c>
    </row>
    <row r="2600" spans="1:24" hidden="1" x14ac:dyDescent="0.25">
      <c r="A2600" s="74" t="str">
        <f t="shared" si="40"/>
        <v>48151</v>
      </c>
      <c r="B2600">
        <v>48</v>
      </c>
      <c r="C2600">
        <v>151</v>
      </c>
      <c r="D2600" t="s">
        <v>1179</v>
      </c>
      <c r="E2600" t="s">
        <v>1699</v>
      </c>
      <c r="F2600">
        <v>3830</v>
      </c>
      <c r="G2600">
        <v>1916</v>
      </c>
      <c r="H2600">
        <v>1914</v>
      </c>
      <c r="I2600">
        <v>1757</v>
      </c>
      <c r="J2600">
        <v>1761</v>
      </c>
      <c r="K2600">
        <v>80</v>
      </c>
      <c r="L2600">
        <v>75</v>
      </c>
      <c r="M2600">
        <v>22</v>
      </c>
      <c r="N2600">
        <v>28</v>
      </c>
      <c r="O2600">
        <v>10</v>
      </c>
      <c r="P2600">
        <v>10</v>
      </c>
      <c r="Q2600">
        <v>1</v>
      </c>
      <c r="R2600">
        <v>0</v>
      </c>
      <c r="S2600">
        <v>46</v>
      </c>
      <c r="T2600">
        <v>40</v>
      </c>
      <c r="U2600">
        <v>1379</v>
      </c>
      <c r="V2600">
        <v>1371</v>
      </c>
      <c r="W2600">
        <v>537</v>
      </c>
      <c r="X2600">
        <v>543</v>
      </c>
    </row>
    <row r="2601" spans="1:24" hidden="1" x14ac:dyDescent="0.25">
      <c r="A2601" s="74" t="str">
        <f t="shared" si="40"/>
        <v>48153</v>
      </c>
      <c r="B2601">
        <v>48</v>
      </c>
      <c r="C2601">
        <v>153</v>
      </c>
      <c r="D2601" t="s">
        <v>1179</v>
      </c>
      <c r="E2601" t="s">
        <v>509</v>
      </c>
      <c r="F2601">
        <v>5712</v>
      </c>
      <c r="G2601">
        <v>2871</v>
      </c>
      <c r="H2601">
        <v>2841</v>
      </c>
      <c r="I2601">
        <v>2626</v>
      </c>
      <c r="J2601">
        <v>2624</v>
      </c>
      <c r="K2601">
        <v>123</v>
      </c>
      <c r="L2601">
        <v>121</v>
      </c>
      <c r="M2601">
        <v>44</v>
      </c>
      <c r="N2601">
        <v>35</v>
      </c>
      <c r="O2601">
        <v>17</v>
      </c>
      <c r="P2601">
        <v>14</v>
      </c>
      <c r="Q2601">
        <v>0</v>
      </c>
      <c r="R2601">
        <v>4</v>
      </c>
      <c r="S2601">
        <v>61</v>
      </c>
      <c r="T2601">
        <v>43</v>
      </c>
      <c r="U2601">
        <v>1153</v>
      </c>
      <c r="V2601">
        <v>1193</v>
      </c>
      <c r="W2601">
        <v>1718</v>
      </c>
      <c r="X2601">
        <v>1648</v>
      </c>
    </row>
    <row r="2602" spans="1:24" hidden="1" x14ac:dyDescent="0.25">
      <c r="A2602" s="74" t="str">
        <f t="shared" si="40"/>
        <v>48155</v>
      </c>
      <c r="B2602">
        <v>48</v>
      </c>
      <c r="C2602">
        <v>155</v>
      </c>
      <c r="D2602" t="s">
        <v>1179</v>
      </c>
      <c r="E2602" t="s">
        <v>1700</v>
      </c>
      <c r="F2602">
        <v>1155</v>
      </c>
      <c r="G2602">
        <v>547</v>
      </c>
      <c r="H2602">
        <v>608</v>
      </c>
      <c r="I2602">
        <v>503</v>
      </c>
      <c r="J2602">
        <v>560</v>
      </c>
      <c r="K2602">
        <v>25</v>
      </c>
      <c r="L2602">
        <v>30</v>
      </c>
      <c r="M2602">
        <v>4</v>
      </c>
      <c r="N2602">
        <v>4</v>
      </c>
      <c r="O2602">
        <v>2</v>
      </c>
      <c r="P2602">
        <v>8</v>
      </c>
      <c r="Q2602">
        <v>0</v>
      </c>
      <c r="R2602">
        <v>0</v>
      </c>
      <c r="S2602">
        <v>13</v>
      </c>
      <c r="T2602">
        <v>6</v>
      </c>
      <c r="U2602">
        <v>444</v>
      </c>
      <c r="V2602">
        <v>495</v>
      </c>
      <c r="W2602">
        <v>103</v>
      </c>
      <c r="X2602">
        <v>113</v>
      </c>
    </row>
    <row r="2603" spans="1:24" hidden="1" x14ac:dyDescent="0.25">
      <c r="A2603" s="74" t="str">
        <f t="shared" si="40"/>
        <v>48157</v>
      </c>
      <c r="B2603">
        <v>48</v>
      </c>
      <c r="C2603">
        <v>157</v>
      </c>
      <c r="D2603" t="s">
        <v>1179</v>
      </c>
      <c r="E2603" t="s">
        <v>1701</v>
      </c>
      <c r="F2603">
        <v>811688</v>
      </c>
      <c r="G2603">
        <v>398284</v>
      </c>
      <c r="H2603">
        <v>413404</v>
      </c>
      <c r="I2603">
        <v>222289</v>
      </c>
      <c r="J2603">
        <v>221978</v>
      </c>
      <c r="K2603">
        <v>81368</v>
      </c>
      <c r="L2603">
        <v>91792</v>
      </c>
      <c r="M2603">
        <v>2406</v>
      </c>
      <c r="N2603">
        <v>2382</v>
      </c>
      <c r="O2603">
        <v>82446</v>
      </c>
      <c r="P2603">
        <v>87375</v>
      </c>
      <c r="Q2603">
        <v>357</v>
      </c>
      <c r="R2603">
        <v>422</v>
      </c>
      <c r="S2603">
        <v>9418</v>
      </c>
      <c r="T2603">
        <v>9455</v>
      </c>
      <c r="U2603">
        <v>297429</v>
      </c>
      <c r="V2603">
        <v>311767</v>
      </c>
      <c r="W2603">
        <v>100855</v>
      </c>
      <c r="X2603">
        <v>101637</v>
      </c>
    </row>
    <row r="2604" spans="1:24" hidden="1" x14ac:dyDescent="0.25">
      <c r="A2604" s="74" t="str">
        <f t="shared" si="40"/>
        <v>48159</v>
      </c>
      <c r="B2604">
        <v>48</v>
      </c>
      <c r="C2604">
        <v>159</v>
      </c>
      <c r="D2604" t="s">
        <v>1179</v>
      </c>
      <c r="E2604" t="s">
        <v>162</v>
      </c>
      <c r="F2604">
        <v>10725</v>
      </c>
      <c r="G2604">
        <v>5337</v>
      </c>
      <c r="H2604">
        <v>5388</v>
      </c>
      <c r="I2604">
        <v>4881</v>
      </c>
      <c r="J2604">
        <v>4948</v>
      </c>
      <c r="K2604">
        <v>219</v>
      </c>
      <c r="L2604">
        <v>231</v>
      </c>
      <c r="M2604">
        <v>71</v>
      </c>
      <c r="N2604">
        <v>54</v>
      </c>
      <c r="O2604">
        <v>54</v>
      </c>
      <c r="P2604">
        <v>60</v>
      </c>
      <c r="Q2604">
        <v>3</v>
      </c>
      <c r="R2604">
        <v>2</v>
      </c>
      <c r="S2604">
        <v>109</v>
      </c>
      <c r="T2604">
        <v>93</v>
      </c>
      <c r="U2604">
        <v>4455</v>
      </c>
      <c r="V2604">
        <v>4654</v>
      </c>
      <c r="W2604">
        <v>882</v>
      </c>
      <c r="X2604">
        <v>734</v>
      </c>
    </row>
    <row r="2605" spans="1:24" hidden="1" x14ac:dyDescent="0.25">
      <c r="A2605" s="74" t="str">
        <f t="shared" si="40"/>
        <v>48161</v>
      </c>
      <c r="B2605">
        <v>48</v>
      </c>
      <c r="C2605">
        <v>161</v>
      </c>
      <c r="D2605" t="s">
        <v>1179</v>
      </c>
      <c r="E2605" t="s">
        <v>1702</v>
      </c>
      <c r="F2605">
        <v>19717</v>
      </c>
      <c r="G2605">
        <v>10246</v>
      </c>
      <c r="H2605">
        <v>9471</v>
      </c>
      <c r="I2605">
        <v>8053</v>
      </c>
      <c r="J2605">
        <v>7665</v>
      </c>
      <c r="K2605">
        <v>1716</v>
      </c>
      <c r="L2605">
        <v>1408</v>
      </c>
      <c r="M2605">
        <v>168</v>
      </c>
      <c r="N2605">
        <v>120</v>
      </c>
      <c r="O2605">
        <v>90</v>
      </c>
      <c r="P2605">
        <v>86</v>
      </c>
      <c r="Q2605">
        <v>3</v>
      </c>
      <c r="R2605">
        <v>3</v>
      </c>
      <c r="S2605">
        <v>216</v>
      </c>
      <c r="T2605">
        <v>189</v>
      </c>
      <c r="U2605">
        <v>8478</v>
      </c>
      <c r="V2605">
        <v>8070</v>
      </c>
      <c r="W2605">
        <v>1768</v>
      </c>
      <c r="X2605">
        <v>1401</v>
      </c>
    </row>
    <row r="2606" spans="1:24" hidden="1" x14ac:dyDescent="0.25">
      <c r="A2606" s="74" t="str">
        <f t="shared" si="40"/>
        <v>48163</v>
      </c>
      <c r="B2606">
        <v>48</v>
      </c>
      <c r="C2606">
        <v>163</v>
      </c>
      <c r="D2606" t="s">
        <v>1179</v>
      </c>
      <c r="E2606" t="s">
        <v>1703</v>
      </c>
      <c r="F2606">
        <v>20306</v>
      </c>
      <c r="G2606">
        <v>12016</v>
      </c>
      <c r="H2606">
        <v>8290</v>
      </c>
      <c r="I2606">
        <v>10567</v>
      </c>
      <c r="J2606">
        <v>7921</v>
      </c>
      <c r="K2606">
        <v>699</v>
      </c>
      <c r="L2606">
        <v>142</v>
      </c>
      <c r="M2606">
        <v>134</v>
      </c>
      <c r="N2606">
        <v>75</v>
      </c>
      <c r="O2606">
        <v>485</v>
      </c>
      <c r="P2606">
        <v>71</v>
      </c>
      <c r="Q2606">
        <v>0</v>
      </c>
      <c r="R2606">
        <v>5</v>
      </c>
      <c r="S2606">
        <v>131</v>
      </c>
      <c r="T2606">
        <v>76</v>
      </c>
      <c r="U2606">
        <v>2578</v>
      </c>
      <c r="V2606">
        <v>1512</v>
      </c>
      <c r="W2606">
        <v>9438</v>
      </c>
      <c r="X2606">
        <v>6778</v>
      </c>
    </row>
    <row r="2607" spans="1:24" hidden="1" x14ac:dyDescent="0.25">
      <c r="A2607" s="74" t="str">
        <f t="shared" si="40"/>
        <v>48165</v>
      </c>
      <c r="B2607">
        <v>48</v>
      </c>
      <c r="C2607">
        <v>165</v>
      </c>
      <c r="D2607" t="s">
        <v>1179</v>
      </c>
      <c r="E2607" t="s">
        <v>1704</v>
      </c>
      <c r="F2607">
        <v>21492</v>
      </c>
      <c r="G2607">
        <v>10877</v>
      </c>
      <c r="H2607">
        <v>10615</v>
      </c>
      <c r="I2607">
        <v>10265</v>
      </c>
      <c r="J2607">
        <v>10129</v>
      </c>
      <c r="K2607">
        <v>291</v>
      </c>
      <c r="L2607">
        <v>207</v>
      </c>
      <c r="M2607">
        <v>127</v>
      </c>
      <c r="N2607">
        <v>101</v>
      </c>
      <c r="O2607">
        <v>50</v>
      </c>
      <c r="P2607">
        <v>39</v>
      </c>
      <c r="Q2607">
        <v>7</v>
      </c>
      <c r="R2607">
        <v>2</v>
      </c>
      <c r="S2607">
        <v>137</v>
      </c>
      <c r="T2607">
        <v>137</v>
      </c>
      <c r="U2607">
        <v>6151</v>
      </c>
      <c r="V2607">
        <v>6199</v>
      </c>
      <c r="W2607">
        <v>4726</v>
      </c>
      <c r="X2607">
        <v>4416</v>
      </c>
    </row>
    <row r="2608" spans="1:24" hidden="1" x14ac:dyDescent="0.25">
      <c r="A2608" s="74" t="str">
        <f t="shared" si="40"/>
        <v>48167</v>
      </c>
      <c r="B2608">
        <v>48</v>
      </c>
      <c r="C2608">
        <v>167</v>
      </c>
      <c r="D2608" t="s">
        <v>1179</v>
      </c>
      <c r="E2608" t="s">
        <v>1705</v>
      </c>
      <c r="F2608">
        <v>342139</v>
      </c>
      <c r="G2608">
        <v>167942</v>
      </c>
      <c r="H2608">
        <v>174197</v>
      </c>
      <c r="I2608">
        <v>135838</v>
      </c>
      <c r="J2608">
        <v>138747</v>
      </c>
      <c r="K2608">
        <v>21394</v>
      </c>
      <c r="L2608">
        <v>23880</v>
      </c>
      <c r="M2608">
        <v>1374</v>
      </c>
      <c r="N2608">
        <v>1385</v>
      </c>
      <c r="O2608">
        <v>5507</v>
      </c>
      <c r="P2608">
        <v>6424</v>
      </c>
      <c r="Q2608">
        <v>182</v>
      </c>
      <c r="R2608">
        <v>180</v>
      </c>
      <c r="S2608">
        <v>3647</v>
      </c>
      <c r="T2608">
        <v>3581</v>
      </c>
      <c r="U2608">
        <v>124230</v>
      </c>
      <c r="V2608">
        <v>131057</v>
      </c>
      <c r="W2608">
        <v>43712</v>
      </c>
      <c r="X2608">
        <v>43140</v>
      </c>
    </row>
    <row r="2609" spans="1:24" hidden="1" x14ac:dyDescent="0.25">
      <c r="A2609" s="74" t="str">
        <f t="shared" si="40"/>
        <v>48169</v>
      </c>
      <c r="B2609">
        <v>48</v>
      </c>
      <c r="C2609">
        <v>169</v>
      </c>
      <c r="D2609" t="s">
        <v>1179</v>
      </c>
      <c r="E2609" t="s">
        <v>1706</v>
      </c>
      <c r="F2609">
        <v>6229</v>
      </c>
      <c r="G2609">
        <v>4050</v>
      </c>
      <c r="H2609">
        <v>2179</v>
      </c>
      <c r="I2609">
        <v>3625</v>
      </c>
      <c r="J2609">
        <v>1921</v>
      </c>
      <c r="K2609">
        <v>295</v>
      </c>
      <c r="L2609">
        <v>163</v>
      </c>
      <c r="M2609">
        <v>34</v>
      </c>
      <c r="N2609">
        <v>30</v>
      </c>
      <c r="O2609">
        <v>25</v>
      </c>
      <c r="P2609">
        <v>22</v>
      </c>
      <c r="Q2609">
        <v>6</v>
      </c>
      <c r="R2609">
        <v>2</v>
      </c>
      <c r="S2609">
        <v>65</v>
      </c>
      <c r="T2609">
        <v>41</v>
      </c>
      <c r="U2609">
        <v>1718</v>
      </c>
      <c r="V2609">
        <v>1273</v>
      </c>
      <c r="W2609">
        <v>2332</v>
      </c>
      <c r="X2609">
        <v>906</v>
      </c>
    </row>
    <row r="2610" spans="1:24" hidden="1" x14ac:dyDescent="0.25">
      <c r="A2610" s="74" t="str">
        <f t="shared" si="40"/>
        <v>48171</v>
      </c>
      <c r="B2610">
        <v>48</v>
      </c>
      <c r="C2610">
        <v>171</v>
      </c>
      <c r="D2610" t="s">
        <v>1179</v>
      </c>
      <c r="E2610" t="s">
        <v>1707</v>
      </c>
      <c r="F2610">
        <v>26988</v>
      </c>
      <c r="G2610">
        <v>13151</v>
      </c>
      <c r="H2610">
        <v>13837</v>
      </c>
      <c r="I2610">
        <v>12667</v>
      </c>
      <c r="J2610">
        <v>13375</v>
      </c>
      <c r="K2610">
        <v>103</v>
      </c>
      <c r="L2610">
        <v>78</v>
      </c>
      <c r="M2610">
        <v>157</v>
      </c>
      <c r="N2610">
        <v>154</v>
      </c>
      <c r="O2610">
        <v>63</v>
      </c>
      <c r="P2610">
        <v>77</v>
      </c>
      <c r="Q2610">
        <v>17</v>
      </c>
      <c r="R2610">
        <v>17</v>
      </c>
      <c r="S2610">
        <v>144</v>
      </c>
      <c r="T2610">
        <v>136</v>
      </c>
      <c r="U2610">
        <v>9854</v>
      </c>
      <c r="V2610">
        <v>10705</v>
      </c>
      <c r="W2610">
        <v>3297</v>
      </c>
      <c r="X2610">
        <v>3132</v>
      </c>
    </row>
    <row r="2611" spans="1:24" hidden="1" x14ac:dyDescent="0.25">
      <c r="A2611" s="74" t="str">
        <f t="shared" si="40"/>
        <v>48173</v>
      </c>
      <c r="B2611">
        <v>48</v>
      </c>
      <c r="C2611">
        <v>173</v>
      </c>
      <c r="D2611" t="s">
        <v>1179</v>
      </c>
      <c r="E2611" t="s">
        <v>1708</v>
      </c>
      <c r="F2611">
        <v>1409</v>
      </c>
      <c r="G2611">
        <v>777</v>
      </c>
      <c r="H2611">
        <v>632</v>
      </c>
      <c r="I2611">
        <v>755</v>
      </c>
      <c r="J2611">
        <v>613</v>
      </c>
      <c r="K2611">
        <v>11</v>
      </c>
      <c r="L2611">
        <v>11</v>
      </c>
      <c r="M2611">
        <v>7</v>
      </c>
      <c r="N2611">
        <v>0</v>
      </c>
      <c r="O2611">
        <v>1</v>
      </c>
      <c r="P2611">
        <v>1</v>
      </c>
      <c r="Q2611">
        <v>0</v>
      </c>
      <c r="R2611">
        <v>2</v>
      </c>
      <c r="S2611">
        <v>3</v>
      </c>
      <c r="T2611">
        <v>5</v>
      </c>
      <c r="U2611">
        <v>451</v>
      </c>
      <c r="V2611">
        <v>404</v>
      </c>
      <c r="W2611">
        <v>326</v>
      </c>
      <c r="X2611">
        <v>228</v>
      </c>
    </row>
    <row r="2612" spans="1:24" hidden="1" x14ac:dyDescent="0.25">
      <c r="A2612" s="74" t="str">
        <f t="shared" si="40"/>
        <v>48175</v>
      </c>
      <c r="B2612">
        <v>48</v>
      </c>
      <c r="C2612">
        <v>175</v>
      </c>
      <c r="D2612" t="s">
        <v>1179</v>
      </c>
      <c r="E2612" t="s">
        <v>1709</v>
      </c>
      <c r="F2612">
        <v>7658</v>
      </c>
      <c r="G2612">
        <v>3766</v>
      </c>
      <c r="H2612">
        <v>3892</v>
      </c>
      <c r="I2612">
        <v>3436</v>
      </c>
      <c r="J2612">
        <v>3606</v>
      </c>
      <c r="K2612">
        <v>209</v>
      </c>
      <c r="L2612">
        <v>175</v>
      </c>
      <c r="M2612">
        <v>38</v>
      </c>
      <c r="N2612">
        <v>47</v>
      </c>
      <c r="O2612">
        <v>20</v>
      </c>
      <c r="P2612">
        <v>19</v>
      </c>
      <c r="Q2612">
        <v>1</v>
      </c>
      <c r="R2612">
        <v>1</v>
      </c>
      <c r="S2612">
        <v>62</v>
      </c>
      <c r="T2612">
        <v>44</v>
      </c>
      <c r="U2612">
        <v>2411</v>
      </c>
      <c r="V2612">
        <v>2503</v>
      </c>
      <c r="W2612">
        <v>1355</v>
      </c>
      <c r="X2612">
        <v>1389</v>
      </c>
    </row>
    <row r="2613" spans="1:24" hidden="1" x14ac:dyDescent="0.25">
      <c r="A2613" s="74" t="str">
        <f t="shared" si="40"/>
        <v>48177</v>
      </c>
      <c r="B2613">
        <v>48</v>
      </c>
      <c r="C2613">
        <v>177</v>
      </c>
      <c r="D2613" t="s">
        <v>1179</v>
      </c>
      <c r="E2613" t="s">
        <v>1710</v>
      </c>
      <c r="F2613">
        <v>20837</v>
      </c>
      <c r="G2613">
        <v>10554</v>
      </c>
      <c r="H2613">
        <v>10283</v>
      </c>
      <c r="I2613">
        <v>9333</v>
      </c>
      <c r="J2613">
        <v>9173</v>
      </c>
      <c r="K2613">
        <v>824</v>
      </c>
      <c r="L2613">
        <v>730</v>
      </c>
      <c r="M2613">
        <v>201</v>
      </c>
      <c r="N2613">
        <v>163</v>
      </c>
      <c r="O2613">
        <v>45</v>
      </c>
      <c r="P2613">
        <v>67</v>
      </c>
      <c r="Q2613">
        <v>17</v>
      </c>
      <c r="R2613">
        <v>10</v>
      </c>
      <c r="S2613">
        <v>134</v>
      </c>
      <c r="T2613">
        <v>140</v>
      </c>
      <c r="U2613">
        <v>5035</v>
      </c>
      <c r="V2613">
        <v>5113</v>
      </c>
      <c r="W2613">
        <v>5519</v>
      </c>
      <c r="X2613">
        <v>5170</v>
      </c>
    </row>
    <row r="2614" spans="1:24" hidden="1" x14ac:dyDescent="0.25">
      <c r="A2614" s="74" t="str">
        <f t="shared" si="40"/>
        <v>48179</v>
      </c>
      <c r="B2614">
        <v>48</v>
      </c>
      <c r="C2614">
        <v>179</v>
      </c>
      <c r="D2614" t="s">
        <v>1179</v>
      </c>
      <c r="E2614" t="s">
        <v>772</v>
      </c>
      <c r="F2614">
        <v>21886</v>
      </c>
      <c r="G2614">
        <v>11773</v>
      </c>
      <c r="H2614">
        <v>10113</v>
      </c>
      <c r="I2614">
        <v>10342</v>
      </c>
      <c r="J2614">
        <v>9320</v>
      </c>
      <c r="K2614">
        <v>943</v>
      </c>
      <c r="L2614">
        <v>293</v>
      </c>
      <c r="M2614">
        <v>158</v>
      </c>
      <c r="N2614">
        <v>190</v>
      </c>
      <c r="O2614">
        <v>71</v>
      </c>
      <c r="P2614">
        <v>79</v>
      </c>
      <c r="Q2614">
        <v>3</v>
      </c>
      <c r="R2614">
        <v>2</v>
      </c>
      <c r="S2614">
        <v>256</v>
      </c>
      <c r="T2614">
        <v>229</v>
      </c>
      <c r="U2614">
        <v>8112</v>
      </c>
      <c r="V2614">
        <v>7244</v>
      </c>
      <c r="W2614">
        <v>3661</v>
      </c>
      <c r="X2614">
        <v>2869</v>
      </c>
    </row>
    <row r="2615" spans="1:24" hidden="1" x14ac:dyDescent="0.25">
      <c r="A2615" s="74" t="str">
        <f t="shared" si="40"/>
        <v>48181</v>
      </c>
      <c r="B2615">
        <v>48</v>
      </c>
      <c r="C2615">
        <v>181</v>
      </c>
      <c r="D2615" t="s">
        <v>1179</v>
      </c>
      <c r="E2615" t="s">
        <v>842</v>
      </c>
      <c r="F2615">
        <v>136212</v>
      </c>
      <c r="G2615">
        <v>66608</v>
      </c>
      <c r="H2615">
        <v>69604</v>
      </c>
      <c r="I2615">
        <v>58247</v>
      </c>
      <c r="J2615">
        <v>60999</v>
      </c>
      <c r="K2615">
        <v>4149</v>
      </c>
      <c r="L2615">
        <v>4278</v>
      </c>
      <c r="M2615">
        <v>1216</v>
      </c>
      <c r="N2615">
        <v>1298</v>
      </c>
      <c r="O2615">
        <v>1067</v>
      </c>
      <c r="P2615">
        <v>1052</v>
      </c>
      <c r="Q2615">
        <v>51</v>
      </c>
      <c r="R2615">
        <v>66</v>
      </c>
      <c r="S2615">
        <v>1878</v>
      </c>
      <c r="T2615">
        <v>1911</v>
      </c>
      <c r="U2615">
        <v>56646</v>
      </c>
      <c r="V2615">
        <v>60196</v>
      </c>
      <c r="W2615">
        <v>9962</v>
      </c>
      <c r="X2615">
        <v>9408</v>
      </c>
    </row>
    <row r="2616" spans="1:24" hidden="1" x14ac:dyDescent="0.25">
      <c r="A2616" s="74" t="str">
        <f t="shared" si="40"/>
        <v>48183</v>
      </c>
      <c r="B2616">
        <v>48</v>
      </c>
      <c r="C2616">
        <v>183</v>
      </c>
      <c r="D2616" t="s">
        <v>1179</v>
      </c>
      <c r="E2616" t="s">
        <v>1711</v>
      </c>
      <c r="F2616">
        <v>123945</v>
      </c>
      <c r="G2616">
        <v>60264</v>
      </c>
      <c r="H2616">
        <v>63681</v>
      </c>
      <c r="I2616">
        <v>45210</v>
      </c>
      <c r="J2616">
        <v>47045</v>
      </c>
      <c r="K2616">
        <v>12206</v>
      </c>
      <c r="L2616">
        <v>13706</v>
      </c>
      <c r="M2616">
        <v>637</v>
      </c>
      <c r="N2616">
        <v>591</v>
      </c>
      <c r="O2616">
        <v>832</v>
      </c>
      <c r="P2616">
        <v>912</v>
      </c>
      <c r="Q2616">
        <v>78</v>
      </c>
      <c r="R2616">
        <v>52</v>
      </c>
      <c r="S2616">
        <v>1301</v>
      </c>
      <c r="T2616">
        <v>1375</v>
      </c>
      <c r="U2616">
        <v>47807</v>
      </c>
      <c r="V2616">
        <v>52314</v>
      </c>
      <c r="W2616">
        <v>12457</v>
      </c>
      <c r="X2616">
        <v>11367</v>
      </c>
    </row>
    <row r="2617" spans="1:24" hidden="1" x14ac:dyDescent="0.25">
      <c r="A2617" s="74" t="str">
        <f t="shared" si="40"/>
        <v>48185</v>
      </c>
      <c r="B2617">
        <v>48</v>
      </c>
      <c r="C2617">
        <v>185</v>
      </c>
      <c r="D2617" t="s">
        <v>1179</v>
      </c>
      <c r="E2617" t="s">
        <v>1712</v>
      </c>
      <c r="F2617">
        <v>28880</v>
      </c>
      <c r="G2617">
        <v>15713</v>
      </c>
      <c r="H2617">
        <v>13167</v>
      </c>
      <c r="I2617">
        <v>12543</v>
      </c>
      <c r="J2617">
        <v>10872</v>
      </c>
      <c r="K2617">
        <v>2640</v>
      </c>
      <c r="L2617">
        <v>1822</v>
      </c>
      <c r="M2617">
        <v>166</v>
      </c>
      <c r="N2617">
        <v>130</v>
      </c>
      <c r="O2617">
        <v>59</v>
      </c>
      <c r="P2617">
        <v>54</v>
      </c>
      <c r="Q2617">
        <v>25</v>
      </c>
      <c r="R2617">
        <v>13</v>
      </c>
      <c r="S2617">
        <v>280</v>
      </c>
      <c r="T2617">
        <v>276</v>
      </c>
      <c r="U2617">
        <v>11741</v>
      </c>
      <c r="V2617">
        <v>10007</v>
      </c>
      <c r="W2617">
        <v>3972</v>
      </c>
      <c r="X2617">
        <v>3160</v>
      </c>
    </row>
    <row r="2618" spans="1:24" hidden="1" x14ac:dyDescent="0.25">
      <c r="A2618" s="74" t="str">
        <f t="shared" si="40"/>
        <v>48187</v>
      </c>
      <c r="B2618">
        <v>48</v>
      </c>
      <c r="C2618">
        <v>187</v>
      </c>
      <c r="D2618" t="s">
        <v>1179</v>
      </c>
      <c r="E2618" t="s">
        <v>1298</v>
      </c>
      <c r="F2618">
        <v>166847</v>
      </c>
      <c r="G2618">
        <v>82545</v>
      </c>
      <c r="H2618">
        <v>84302</v>
      </c>
      <c r="I2618">
        <v>70314</v>
      </c>
      <c r="J2618">
        <v>71729</v>
      </c>
      <c r="K2618">
        <v>7608</v>
      </c>
      <c r="L2618">
        <v>7133</v>
      </c>
      <c r="M2618">
        <v>798</v>
      </c>
      <c r="N2618">
        <v>821</v>
      </c>
      <c r="O2618">
        <v>1330</v>
      </c>
      <c r="P2618">
        <v>1976</v>
      </c>
      <c r="Q2618">
        <v>189</v>
      </c>
      <c r="R2618">
        <v>202</v>
      </c>
      <c r="S2618">
        <v>2306</v>
      </c>
      <c r="T2618">
        <v>2441</v>
      </c>
      <c r="U2618">
        <v>50595</v>
      </c>
      <c r="V2618">
        <v>52001</v>
      </c>
      <c r="W2618">
        <v>31950</v>
      </c>
      <c r="X2618">
        <v>32301</v>
      </c>
    </row>
    <row r="2619" spans="1:24" hidden="1" x14ac:dyDescent="0.25">
      <c r="A2619" s="74" t="str">
        <f t="shared" si="40"/>
        <v>48189</v>
      </c>
      <c r="B2619">
        <v>48</v>
      </c>
      <c r="C2619">
        <v>189</v>
      </c>
      <c r="D2619" t="s">
        <v>1179</v>
      </c>
      <c r="E2619" t="s">
        <v>165</v>
      </c>
      <c r="F2619">
        <v>33406</v>
      </c>
      <c r="G2619">
        <v>17410</v>
      </c>
      <c r="H2619">
        <v>15996</v>
      </c>
      <c r="I2619">
        <v>15493</v>
      </c>
      <c r="J2619">
        <v>14629</v>
      </c>
      <c r="K2619">
        <v>1225</v>
      </c>
      <c r="L2619">
        <v>712</v>
      </c>
      <c r="M2619">
        <v>290</v>
      </c>
      <c r="N2619">
        <v>293</v>
      </c>
      <c r="O2619">
        <v>118</v>
      </c>
      <c r="P2619">
        <v>107</v>
      </c>
      <c r="Q2619">
        <v>28</v>
      </c>
      <c r="R2619">
        <v>22</v>
      </c>
      <c r="S2619">
        <v>256</v>
      </c>
      <c r="T2619">
        <v>233</v>
      </c>
      <c r="U2619">
        <v>7036</v>
      </c>
      <c r="V2619">
        <v>6191</v>
      </c>
      <c r="W2619">
        <v>10374</v>
      </c>
      <c r="X2619">
        <v>9805</v>
      </c>
    </row>
    <row r="2620" spans="1:24" hidden="1" x14ac:dyDescent="0.25">
      <c r="A2620" s="74" t="str">
        <f t="shared" si="40"/>
        <v>48191</v>
      </c>
      <c r="B2620">
        <v>48</v>
      </c>
      <c r="C2620">
        <v>191</v>
      </c>
      <c r="D2620" t="s">
        <v>1179</v>
      </c>
      <c r="E2620" t="s">
        <v>518</v>
      </c>
      <c r="F2620">
        <v>2964</v>
      </c>
      <c r="G2620">
        <v>1450</v>
      </c>
      <c r="H2620">
        <v>1514</v>
      </c>
      <c r="I2620">
        <v>1253</v>
      </c>
      <c r="J2620">
        <v>1329</v>
      </c>
      <c r="K2620">
        <v>145</v>
      </c>
      <c r="L2620">
        <v>125</v>
      </c>
      <c r="M2620">
        <v>23</v>
      </c>
      <c r="N2620">
        <v>23</v>
      </c>
      <c r="O2620">
        <v>6</v>
      </c>
      <c r="P2620">
        <v>8</v>
      </c>
      <c r="Q2620">
        <v>1</v>
      </c>
      <c r="R2620">
        <v>1</v>
      </c>
      <c r="S2620">
        <v>22</v>
      </c>
      <c r="T2620">
        <v>28</v>
      </c>
      <c r="U2620">
        <v>929</v>
      </c>
      <c r="V2620">
        <v>994</v>
      </c>
      <c r="W2620">
        <v>521</v>
      </c>
      <c r="X2620">
        <v>520</v>
      </c>
    </row>
    <row r="2621" spans="1:24" hidden="1" x14ac:dyDescent="0.25">
      <c r="A2621" s="74" t="str">
        <f t="shared" si="40"/>
        <v>48193</v>
      </c>
      <c r="B2621">
        <v>48</v>
      </c>
      <c r="C2621">
        <v>193</v>
      </c>
      <c r="D2621" t="s">
        <v>1179</v>
      </c>
      <c r="E2621" t="s">
        <v>435</v>
      </c>
      <c r="F2621">
        <v>8461</v>
      </c>
      <c r="G2621">
        <v>4231</v>
      </c>
      <c r="H2621">
        <v>4230</v>
      </c>
      <c r="I2621">
        <v>3987</v>
      </c>
      <c r="J2621">
        <v>4024</v>
      </c>
      <c r="K2621">
        <v>51</v>
      </c>
      <c r="L2621">
        <v>34</v>
      </c>
      <c r="M2621">
        <v>92</v>
      </c>
      <c r="N2621">
        <v>74</v>
      </c>
      <c r="O2621">
        <v>34</v>
      </c>
      <c r="P2621">
        <v>39</v>
      </c>
      <c r="Q2621">
        <v>4</v>
      </c>
      <c r="R2621">
        <v>2</v>
      </c>
      <c r="S2621">
        <v>63</v>
      </c>
      <c r="T2621">
        <v>57</v>
      </c>
      <c r="U2621">
        <v>3632</v>
      </c>
      <c r="V2621">
        <v>3694</v>
      </c>
      <c r="W2621">
        <v>599</v>
      </c>
      <c r="X2621">
        <v>536</v>
      </c>
    </row>
    <row r="2622" spans="1:24" hidden="1" x14ac:dyDescent="0.25">
      <c r="A2622" s="74" t="str">
        <f t="shared" si="40"/>
        <v>48195</v>
      </c>
      <c r="B2622">
        <v>48</v>
      </c>
      <c r="C2622">
        <v>195</v>
      </c>
      <c r="D2622" t="s">
        <v>1179</v>
      </c>
      <c r="E2622" t="s">
        <v>1713</v>
      </c>
      <c r="F2622">
        <v>5399</v>
      </c>
      <c r="G2622">
        <v>2723</v>
      </c>
      <c r="H2622">
        <v>2676</v>
      </c>
      <c r="I2622">
        <v>2603</v>
      </c>
      <c r="J2622">
        <v>2542</v>
      </c>
      <c r="K2622">
        <v>32</v>
      </c>
      <c r="L2622">
        <v>24</v>
      </c>
      <c r="M2622">
        <v>44</v>
      </c>
      <c r="N2622">
        <v>52</v>
      </c>
      <c r="O2622">
        <v>9</v>
      </c>
      <c r="P2622">
        <v>14</v>
      </c>
      <c r="Q2622">
        <v>2</v>
      </c>
      <c r="R2622">
        <v>1</v>
      </c>
      <c r="S2622">
        <v>33</v>
      </c>
      <c r="T2622">
        <v>43</v>
      </c>
      <c r="U2622">
        <v>1324</v>
      </c>
      <c r="V2622">
        <v>1415</v>
      </c>
      <c r="W2622">
        <v>1399</v>
      </c>
      <c r="X2622">
        <v>1261</v>
      </c>
    </row>
    <row r="2623" spans="1:24" hidden="1" x14ac:dyDescent="0.25">
      <c r="A2623" s="74" t="str">
        <f t="shared" si="40"/>
        <v>48197</v>
      </c>
      <c r="B2623">
        <v>48</v>
      </c>
      <c r="C2623">
        <v>197</v>
      </c>
      <c r="D2623" t="s">
        <v>1179</v>
      </c>
      <c r="E2623" t="s">
        <v>1633</v>
      </c>
      <c r="F2623">
        <v>3933</v>
      </c>
      <c r="G2623">
        <v>1986</v>
      </c>
      <c r="H2623">
        <v>1947</v>
      </c>
      <c r="I2623">
        <v>1761</v>
      </c>
      <c r="J2623">
        <v>1777</v>
      </c>
      <c r="K2623">
        <v>129</v>
      </c>
      <c r="L2623">
        <v>95</v>
      </c>
      <c r="M2623">
        <v>26</v>
      </c>
      <c r="N2623">
        <v>23</v>
      </c>
      <c r="O2623">
        <v>10</v>
      </c>
      <c r="P2623">
        <v>12</v>
      </c>
      <c r="Q2623">
        <v>0</v>
      </c>
      <c r="R2623">
        <v>0</v>
      </c>
      <c r="S2623">
        <v>60</v>
      </c>
      <c r="T2623">
        <v>40</v>
      </c>
      <c r="U2623">
        <v>1512</v>
      </c>
      <c r="V2623">
        <v>1469</v>
      </c>
      <c r="W2623">
        <v>474</v>
      </c>
      <c r="X2623">
        <v>478</v>
      </c>
    </row>
    <row r="2624" spans="1:24" hidden="1" x14ac:dyDescent="0.25">
      <c r="A2624" s="74" t="str">
        <f t="shared" si="40"/>
        <v>48199</v>
      </c>
      <c r="B2624">
        <v>48</v>
      </c>
      <c r="C2624">
        <v>199</v>
      </c>
      <c r="D2624" t="s">
        <v>1179</v>
      </c>
      <c r="E2624" t="s">
        <v>631</v>
      </c>
      <c r="F2624">
        <v>57602</v>
      </c>
      <c r="G2624">
        <v>28325</v>
      </c>
      <c r="H2624">
        <v>29277</v>
      </c>
      <c r="I2624">
        <v>25954</v>
      </c>
      <c r="J2624">
        <v>26764</v>
      </c>
      <c r="K2624">
        <v>1557</v>
      </c>
      <c r="L2624">
        <v>1675</v>
      </c>
      <c r="M2624">
        <v>187</v>
      </c>
      <c r="N2624">
        <v>177</v>
      </c>
      <c r="O2624">
        <v>200</v>
      </c>
      <c r="P2624">
        <v>228</v>
      </c>
      <c r="Q2624">
        <v>10</v>
      </c>
      <c r="R2624">
        <v>7</v>
      </c>
      <c r="S2624">
        <v>417</v>
      </c>
      <c r="T2624">
        <v>426</v>
      </c>
      <c r="U2624">
        <v>26507</v>
      </c>
      <c r="V2624">
        <v>27654</v>
      </c>
      <c r="W2624">
        <v>1818</v>
      </c>
      <c r="X2624">
        <v>1623</v>
      </c>
    </row>
    <row r="2625" spans="1:24" hidden="1" x14ac:dyDescent="0.25">
      <c r="A2625" s="74" t="str">
        <f t="shared" si="40"/>
        <v>48201</v>
      </c>
      <c r="B2625">
        <v>48</v>
      </c>
      <c r="C2625">
        <v>201</v>
      </c>
      <c r="D2625" t="s">
        <v>1179</v>
      </c>
      <c r="E2625" t="s">
        <v>521</v>
      </c>
      <c r="F2625">
        <v>4713325</v>
      </c>
      <c r="G2625">
        <v>2339443</v>
      </c>
      <c r="H2625">
        <v>2373882</v>
      </c>
      <c r="I2625">
        <v>1655138</v>
      </c>
      <c r="J2625">
        <v>1623551</v>
      </c>
      <c r="K2625">
        <v>441146</v>
      </c>
      <c r="L2625">
        <v>499700</v>
      </c>
      <c r="M2625">
        <v>26121</v>
      </c>
      <c r="N2625">
        <v>23849</v>
      </c>
      <c r="O2625">
        <v>168062</v>
      </c>
      <c r="P2625">
        <v>177344</v>
      </c>
      <c r="Q2625">
        <v>2819</v>
      </c>
      <c r="R2625">
        <v>2941</v>
      </c>
      <c r="S2625">
        <v>46157</v>
      </c>
      <c r="T2625">
        <v>46497</v>
      </c>
      <c r="U2625">
        <v>1289358</v>
      </c>
      <c r="V2625">
        <v>1362948</v>
      </c>
      <c r="W2625">
        <v>1050085</v>
      </c>
      <c r="X2625">
        <v>1010934</v>
      </c>
    </row>
    <row r="2626" spans="1:24" hidden="1" x14ac:dyDescent="0.25">
      <c r="A2626" s="74" t="str">
        <f t="shared" ref="A2626:A2689" si="41">TEXT(B2626*1000+C2626,"00000")</f>
        <v>48203</v>
      </c>
      <c r="B2626">
        <v>48</v>
      </c>
      <c r="C2626">
        <v>203</v>
      </c>
      <c r="D2626" t="s">
        <v>1179</v>
      </c>
      <c r="E2626" t="s">
        <v>678</v>
      </c>
      <c r="F2626">
        <v>66553</v>
      </c>
      <c r="G2626">
        <v>32613</v>
      </c>
      <c r="H2626">
        <v>33940</v>
      </c>
      <c r="I2626">
        <v>24701</v>
      </c>
      <c r="J2626">
        <v>25182</v>
      </c>
      <c r="K2626">
        <v>6590</v>
      </c>
      <c r="L2626">
        <v>7459</v>
      </c>
      <c r="M2626">
        <v>418</v>
      </c>
      <c r="N2626">
        <v>408</v>
      </c>
      <c r="O2626">
        <v>245</v>
      </c>
      <c r="P2626">
        <v>268</v>
      </c>
      <c r="Q2626">
        <v>45</v>
      </c>
      <c r="R2626">
        <v>30</v>
      </c>
      <c r="S2626">
        <v>614</v>
      </c>
      <c r="T2626">
        <v>593</v>
      </c>
      <c r="U2626">
        <v>27986</v>
      </c>
      <c r="V2626">
        <v>29489</v>
      </c>
      <c r="W2626">
        <v>4627</v>
      </c>
      <c r="X2626">
        <v>4451</v>
      </c>
    </row>
    <row r="2627" spans="1:24" hidden="1" x14ac:dyDescent="0.25">
      <c r="A2627" s="74" t="str">
        <f t="shared" si="41"/>
        <v>48205</v>
      </c>
      <c r="B2627">
        <v>48</v>
      </c>
      <c r="C2627">
        <v>205</v>
      </c>
      <c r="D2627" t="s">
        <v>1179</v>
      </c>
      <c r="E2627" t="s">
        <v>1714</v>
      </c>
      <c r="F2627">
        <v>5576</v>
      </c>
      <c r="G2627">
        <v>3355</v>
      </c>
      <c r="H2627">
        <v>2221</v>
      </c>
      <c r="I2627">
        <v>2927</v>
      </c>
      <c r="J2627">
        <v>2098</v>
      </c>
      <c r="K2627">
        <v>353</v>
      </c>
      <c r="L2627">
        <v>39</v>
      </c>
      <c r="M2627">
        <v>22</v>
      </c>
      <c r="N2627">
        <v>22</v>
      </c>
      <c r="O2627">
        <v>26</v>
      </c>
      <c r="P2627">
        <v>21</v>
      </c>
      <c r="Q2627">
        <v>1</v>
      </c>
      <c r="R2627">
        <v>1</v>
      </c>
      <c r="S2627">
        <v>26</v>
      </c>
      <c r="T2627">
        <v>40</v>
      </c>
      <c r="U2627">
        <v>2329</v>
      </c>
      <c r="V2627">
        <v>1691</v>
      </c>
      <c r="W2627">
        <v>1026</v>
      </c>
      <c r="X2627">
        <v>530</v>
      </c>
    </row>
    <row r="2628" spans="1:24" hidden="1" x14ac:dyDescent="0.25">
      <c r="A2628" s="74" t="str">
        <f t="shared" si="41"/>
        <v>48207</v>
      </c>
      <c r="B2628">
        <v>48</v>
      </c>
      <c r="C2628">
        <v>207</v>
      </c>
      <c r="D2628" t="s">
        <v>1179</v>
      </c>
      <c r="E2628" t="s">
        <v>777</v>
      </c>
      <c r="F2628">
        <v>5658</v>
      </c>
      <c r="G2628">
        <v>2999</v>
      </c>
      <c r="H2628">
        <v>2659</v>
      </c>
      <c r="I2628">
        <v>2700</v>
      </c>
      <c r="J2628">
        <v>2439</v>
      </c>
      <c r="K2628">
        <v>166</v>
      </c>
      <c r="L2628">
        <v>105</v>
      </c>
      <c r="M2628">
        <v>38</v>
      </c>
      <c r="N2628">
        <v>27</v>
      </c>
      <c r="O2628">
        <v>32</v>
      </c>
      <c r="P2628">
        <v>18</v>
      </c>
      <c r="Q2628">
        <v>0</v>
      </c>
      <c r="R2628">
        <v>0</v>
      </c>
      <c r="S2628">
        <v>63</v>
      </c>
      <c r="T2628">
        <v>70</v>
      </c>
      <c r="U2628">
        <v>2087</v>
      </c>
      <c r="V2628">
        <v>1952</v>
      </c>
      <c r="W2628">
        <v>912</v>
      </c>
      <c r="X2628">
        <v>707</v>
      </c>
    </row>
    <row r="2629" spans="1:24" hidden="1" x14ac:dyDescent="0.25">
      <c r="A2629" s="74" t="str">
        <f t="shared" si="41"/>
        <v>48209</v>
      </c>
      <c r="B2629">
        <v>48</v>
      </c>
      <c r="C2629">
        <v>209</v>
      </c>
      <c r="D2629" t="s">
        <v>1179</v>
      </c>
      <c r="E2629" t="s">
        <v>1715</v>
      </c>
      <c r="F2629">
        <v>230191</v>
      </c>
      <c r="G2629">
        <v>114298</v>
      </c>
      <c r="H2629">
        <v>115893</v>
      </c>
      <c r="I2629">
        <v>102577</v>
      </c>
      <c r="J2629">
        <v>104550</v>
      </c>
      <c r="K2629">
        <v>5565</v>
      </c>
      <c r="L2629">
        <v>5089</v>
      </c>
      <c r="M2629">
        <v>1456</v>
      </c>
      <c r="N2629">
        <v>1355</v>
      </c>
      <c r="O2629">
        <v>1903</v>
      </c>
      <c r="P2629">
        <v>2088</v>
      </c>
      <c r="Q2629">
        <v>201</v>
      </c>
      <c r="R2629">
        <v>123</v>
      </c>
      <c r="S2629">
        <v>2596</v>
      </c>
      <c r="T2629">
        <v>2688</v>
      </c>
      <c r="U2629">
        <v>68039</v>
      </c>
      <c r="V2629">
        <v>69878</v>
      </c>
      <c r="W2629">
        <v>46259</v>
      </c>
      <c r="X2629">
        <v>46015</v>
      </c>
    </row>
    <row r="2630" spans="1:24" hidden="1" x14ac:dyDescent="0.25">
      <c r="A2630" s="74" t="str">
        <f t="shared" si="41"/>
        <v>48211</v>
      </c>
      <c r="B2630">
        <v>48</v>
      </c>
      <c r="C2630">
        <v>211</v>
      </c>
      <c r="D2630" t="s">
        <v>1179</v>
      </c>
      <c r="E2630" t="s">
        <v>1716</v>
      </c>
      <c r="F2630">
        <v>3819</v>
      </c>
      <c r="G2630">
        <v>1905</v>
      </c>
      <c r="H2630">
        <v>1914</v>
      </c>
      <c r="I2630">
        <v>1816</v>
      </c>
      <c r="J2630">
        <v>1811</v>
      </c>
      <c r="K2630">
        <v>13</v>
      </c>
      <c r="L2630">
        <v>19</v>
      </c>
      <c r="M2630">
        <v>27</v>
      </c>
      <c r="N2630">
        <v>33</v>
      </c>
      <c r="O2630">
        <v>22</v>
      </c>
      <c r="P2630">
        <v>27</v>
      </c>
      <c r="Q2630">
        <v>1</v>
      </c>
      <c r="R2630">
        <v>4</v>
      </c>
      <c r="S2630">
        <v>26</v>
      </c>
      <c r="T2630">
        <v>20</v>
      </c>
      <c r="U2630">
        <v>1222</v>
      </c>
      <c r="V2630">
        <v>1290</v>
      </c>
      <c r="W2630">
        <v>683</v>
      </c>
      <c r="X2630">
        <v>624</v>
      </c>
    </row>
    <row r="2631" spans="1:24" hidden="1" x14ac:dyDescent="0.25">
      <c r="A2631" s="74" t="str">
        <f t="shared" si="41"/>
        <v>48213</v>
      </c>
      <c r="B2631">
        <v>48</v>
      </c>
      <c r="C2631">
        <v>213</v>
      </c>
      <c r="D2631" t="s">
        <v>1179</v>
      </c>
      <c r="E2631" t="s">
        <v>632</v>
      </c>
      <c r="F2631">
        <v>82737</v>
      </c>
      <c r="G2631">
        <v>40514</v>
      </c>
      <c r="H2631">
        <v>42223</v>
      </c>
      <c r="I2631">
        <v>36234</v>
      </c>
      <c r="J2631">
        <v>38071</v>
      </c>
      <c r="K2631">
        <v>2670</v>
      </c>
      <c r="L2631">
        <v>2663</v>
      </c>
      <c r="M2631">
        <v>411</v>
      </c>
      <c r="N2631">
        <v>356</v>
      </c>
      <c r="O2631">
        <v>249</v>
      </c>
      <c r="P2631">
        <v>309</v>
      </c>
      <c r="Q2631">
        <v>43</v>
      </c>
      <c r="R2631">
        <v>40</v>
      </c>
      <c r="S2631">
        <v>907</v>
      </c>
      <c r="T2631">
        <v>784</v>
      </c>
      <c r="U2631">
        <v>34732</v>
      </c>
      <c r="V2631">
        <v>36787</v>
      </c>
      <c r="W2631">
        <v>5782</v>
      </c>
      <c r="X2631">
        <v>5436</v>
      </c>
    </row>
    <row r="2632" spans="1:24" hidden="1" x14ac:dyDescent="0.25">
      <c r="A2632" s="74" t="str">
        <f t="shared" si="41"/>
        <v>48215</v>
      </c>
      <c r="B2632">
        <v>48</v>
      </c>
      <c r="C2632">
        <v>215</v>
      </c>
      <c r="D2632" t="s">
        <v>1179</v>
      </c>
      <c r="E2632" t="s">
        <v>1300</v>
      </c>
      <c r="F2632">
        <v>868707</v>
      </c>
      <c r="G2632">
        <v>426020</v>
      </c>
      <c r="H2632">
        <v>442687</v>
      </c>
      <c r="I2632">
        <v>412435</v>
      </c>
      <c r="J2632">
        <v>429994</v>
      </c>
      <c r="K2632">
        <v>4361</v>
      </c>
      <c r="L2632">
        <v>3386</v>
      </c>
      <c r="M2632">
        <v>2326</v>
      </c>
      <c r="N2632">
        <v>2362</v>
      </c>
      <c r="O2632">
        <v>4457</v>
      </c>
      <c r="P2632">
        <v>4621</v>
      </c>
      <c r="Q2632">
        <v>201</v>
      </c>
      <c r="R2632">
        <v>202</v>
      </c>
      <c r="S2632">
        <v>2240</v>
      </c>
      <c r="T2632">
        <v>2122</v>
      </c>
      <c r="U2632">
        <v>33446</v>
      </c>
      <c r="V2632">
        <v>31806</v>
      </c>
      <c r="W2632">
        <v>392574</v>
      </c>
      <c r="X2632">
        <v>410881</v>
      </c>
    </row>
    <row r="2633" spans="1:24" hidden="1" x14ac:dyDescent="0.25">
      <c r="A2633" s="74" t="str">
        <f t="shared" si="41"/>
        <v>48217</v>
      </c>
      <c r="B2633">
        <v>48</v>
      </c>
      <c r="C2633">
        <v>217</v>
      </c>
      <c r="D2633" t="s">
        <v>1179</v>
      </c>
      <c r="E2633" t="s">
        <v>1197</v>
      </c>
      <c r="F2633">
        <v>36649</v>
      </c>
      <c r="G2633">
        <v>18208</v>
      </c>
      <c r="H2633">
        <v>18441</v>
      </c>
      <c r="I2633">
        <v>16330</v>
      </c>
      <c r="J2633">
        <v>16492</v>
      </c>
      <c r="K2633">
        <v>1200</v>
      </c>
      <c r="L2633">
        <v>1256</v>
      </c>
      <c r="M2633">
        <v>197</v>
      </c>
      <c r="N2633">
        <v>162</v>
      </c>
      <c r="O2633">
        <v>101</v>
      </c>
      <c r="P2633">
        <v>148</v>
      </c>
      <c r="Q2633">
        <v>28</v>
      </c>
      <c r="R2633">
        <v>25</v>
      </c>
      <c r="S2633">
        <v>352</v>
      </c>
      <c r="T2633">
        <v>358</v>
      </c>
      <c r="U2633">
        <v>14136</v>
      </c>
      <c r="V2633">
        <v>14734</v>
      </c>
      <c r="W2633">
        <v>4072</v>
      </c>
      <c r="X2633">
        <v>3707</v>
      </c>
    </row>
    <row r="2634" spans="1:24" hidden="1" x14ac:dyDescent="0.25">
      <c r="A2634" s="74" t="str">
        <f t="shared" si="41"/>
        <v>48219</v>
      </c>
      <c r="B2634">
        <v>48</v>
      </c>
      <c r="C2634">
        <v>219</v>
      </c>
      <c r="D2634" t="s">
        <v>1179</v>
      </c>
      <c r="E2634" t="s">
        <v>1717</v>
      </c>
      <c r="F2634">
        <v>23021</v>
      </c>
      <c r="G2634">
        <v>11476</v>
      </c>
      <c r="H2634">
        <v>11545</v>
      </c>
      <c r="I2634">
        <v>10614</v>
      </c>
      <c r="J2634">
        <v>10746</v>
      </c>
      <c r="K2634">
        <v>464</v>
      </c>
      <c r="L2634">
        <v>463</v>
      </c>
      <c r="M2634">
        <v>162</v>
      </c>
      <c r="N2634">
        <v>144</v>
      </c>
      <c r="O2634">
        <v>76</v>
      </c>
      <c r="P2634">
        <v>41</v>
      </c>
      <c r="Q2634">
        <v>9</v>
      </c>
      <c r="R2634">
        <v>6</v>
      </c>
      <c r="S2634">
        <v>151</v>
      </c>
      <c r="T2634">
        <v>145</v>
      </c>
      <c r="U2634">
        <v>5834</v>
      </c>
      <c r="V2634">
        <v>5975</v>
      </c>
      <c r="W2634">
        <v>5642</v>
      </c>
      <c r="X2634">
        <v>5570</v>
      </c>
    </row>
    <row r="2635" spans="1:24" hidden="1" x14ac:dyDescent="0.25">
      <c r="A2635" s="74" t="str">
        <f t="shared" si="41"/>
        <v>48221</v>
      </c>
      <c r="B2635">
        <v>48</v>
      </c>
      <c r="C2635">
        <v>221</v>
      </c>
      <c r="D2635" t="s">
        <v>1179</v>
      </c>
      <c r="E2635" t="s">
        <v>1718</v>
      </c>
      <c r="F2635">
        <v>61643</v>
      </c>
      <c r="G2635">
        <v>30043</v>
      </c>
      <c r="H2635">
        <v>31600</v>
      </c>
      <c r="I2635">
        <v>28590</v>
      </c>
      <c r="J2635">
        <v>30220</v>
      </c>
      <c r="K2635">
        <v>383</v>
      </c>
      <c r="L2635">
        <v>326</v>
      </c>
      <c r="M2635">
        <v>328</v>
      </c>
      <c r="N2635">
        <v>277</v>
      </c>
      <c r="O2635">
        <v>229</v>
      </c>
      <c r="P2635">
        <v>316</v>
      </c>
      <c r="Q2635">
        <v>25</v>
      </c>
      <c r="R2635">
        <v>33</v>
      </c>
      <c r="S2635">
        <v>488</v>
      </c>
      <c r="T2635">
        <v>428</v>
      </c>
      <c r="U2635">
        <v>26068</v>
      </c>
      <c r="V2635">
        <v>27677</v>
      </c>
      <c r="W2635">
        <v>3975</v>
      </c>
      <c r="X2635">
        <v>3923</v>
      </c>
    </row>
    <row r="2636" spans="1:24" hidden="1" x14ac:dyDescent="0.25">
      <c r="A2636" s="74" t="str">
        <f t="shared" si="41"/>
        <v>48223</v>
      </c>
      <c r="B2636">
        <v>48</v>
      </c>
      <c r="C2636">
        <v>223</v>
      </c>
      <c r="D2636" t="s">
        <v>1179</v>
      </c>
      <c r="E2636" t="s">
        <v>847</v>
      </c>
      <c r="F2636">
        <v>37084</v>
      </c>
      <c r="G2636">
        <v>18259</v>
      </c>
      <c r="H2636">
        <v>18825</v>
      </c>
      <c r="I2636">
        <v>16188</v>
      </c>
      <c r="J2636">
        <v>16709</v>
      </c>
      <c r="K2636">
        <v>1346</v>
      </c>
      <c r="L2636">
        <v>1409</v>
      </c>
      <c r="M2636">
        <v>195</v>
      </c>
      <c r="N2636">
        <v>192</v>
      </c>
      <c r="O2636">
        <v>139</v>
      </c>
      <c r="P2636">
        <v>126</v>
      </c>
      <c r="Q2636">
        <v>21</v>
      </c>
      <c r="R2636">
        <v>24</v>
      </c>
      <c r="S2636">
        <v>370</v>
      </c>
      <c r="T2636">
        <v>365</v>
      </c>
      <c r="U2636">
        <v>14855</v>
      </c>
      <c r="V2636">
        <v>15762</v>
      </c>
      <c r="W2636">
        <v>3404</v>
      </c>
      <c r="X2636">
        <v>3063</v>
      </c>
    </row>
    <row r="2637" spans="1:24" hidden="1" x14ac:dyDescent="0.25">
      <c r="A2637" s="74" t="str">
        <f t="shared" si="41"/>
        <v>48225</v>
      </c>
      <c r="B2637">
        <v>48</v>
      </c>
      <c r="C2637">
        <v>225</v>
      </c>
      <c r="D2637" t="s">
        <v>1179</v>
      </c>
      <c r="E2637" t="s">
        <v>167</v>
      </c>
      <c r="F2637">
        <v>22968</v>
      </c>
      <c r="G2637">
        <v>12294</v>
      </c>
      <c r="H2637">
        <v>10674</v>
      </c>
      <c r="I2637">
        <v>8685</v>
      </c>
      <c r="J2637">
        <v>7822</v>
      </c>
      <c r="K2637">
        <v>3272</v>
      </c>
      <c r="L2637">
        <v>2513</v>
      </c>
      <c r="M2637">
        <v>98</v>
      </c>
      <c r="N2637">
        <v>68</v>
      </c>
      <c r="O2637">
        <v>74</v>
      </c>
      <c r="P2637">
        <v>114</v>
      </c>
      <c r="Q2637">
        <v>2</v>
      </c>
      <c r="R2637">
        <v>0</v>
      </c>
      <c r="S2637">
        <v>163</v>
      </c>
      <c r="T2637">
        <v>157</v>
      </c>
      <c r="U2637">
        <v>10631</v>
      </c>
      <c r="V2637">
        <v>9675</v>
      </c>
      <c r="W2637">
        <v>1663</v>
      </c>
      <c r="X2637">
        <v>999</v>
      </c>
    </row>
    <row r="2638" spans="1:24" hidden="1" x14ac:dyDescent="0.25">
      <c r="A2638" s="74" t="str">
        <f t="shared" si="41"/>
        <v>48227</v>
      </c>
      <c r="B2638">
        <v>48</v>
      </c>
      <c r="C2638">
        <v>227</v>
      </c>
      <c r="D2638" t="s">
        <v>1179</v>
      </c>
      <c r="E2638" t="s">
        <v>263</v>
      </c>
      <c r="F2638">
        <v>36664</v>
      </c>
      <c r="G2638">
        <v>20951</v>
      </c>
      <c r="H2638">
        <v>15713</v>
      </c>
      <c r="I2638">
        <v>18055</v>
      </c>
      <c r="J2638">
        <v>14278</v>
      </c>
      <c r="K2638">
        <v>1842</v>
      </c>
      <c r="L2638">
        <v>722</v>
      </c>
      <c r="M2638">
        <v>359</v>
      </c>
      <c r="N2638">
        <v>231</v>
      </c>
      <c r="O2638">
        <v>275</v>
      </c>
      <c r="P2638">
        <v>178</v>
      </c>
      <c r="Q2638">
        <v>23</v>
      </c>
      <c r="R2638">
        <v>13</v>
      </c>
      <c r="S2638">
        <v>397</v>
      </c>
      <c r="T2638">
        <v>291</v>
      </c>
      <c r="U2638">
        <v>11676</v>
      </c>
      <c r="V2638">
        <v>9082</v>
      </c>
      <c r="W2638">
        <v>9275</v>
      </c>
      <c r="X2638">
        <v>6631</v>
      </c>
    </row>
    <row r="2639" spans="1:24" hidden="1" x14ac:dyDescent="0.25">
      <c r="A2639" s="74" t="str">
        <f t="shared" si="41"/>
        <v>48229</v>
      </c>
      <c r="B2639">
        <v>48</v>
      </c>
      <c r="C2639">
        <v>229</v>
      </c>
      <c r="D2639" t="s">
        <v>1179</v>
      </c>
      <c r="E2639" t="s">
        <v>1719</v>
      </c>
      <c r="F2639">
        <v>4886</v>
      </c>
      <c r="G2639">
        <v>2594</v>
      </c>
      <c r="H2639">
        <v>2292</v>
      </c>
      <c r="I2639">
        <v>2321</v>
      </c>
      <c r="J2639">
        <v>2085</v>
      </c>
      <c r="K2639">
        <v>122</v>
      </c>
      <c r="L2639">
        <v>66</v>
      </c>
      <c r="M2639">
        <v>47</v>
      </c>
      <c r="N2639">
        <v>50</v>
      </c>
      <c r="O2639">
        <v>38</v>
      </c>
      <c r="P2639">
        <v>38</v>
      </c>
      <c r="Q2639">
        <v>6</v>
      </c>
      <c r="R2639">
        <v>3</v>
      </c>
      <c r="S2639">
        <v>60</v>
      </c>
      <c r="T2639">
        <v>50</v>
      </c>
      <c r="U2639">
        <v>623</v>
      </c>
      <c r="V2639">
        <v>504</v>
      </c>
      <c r="W2639">
        <v>1971</v>
      </c>
      <c r="X2639">
        <v>1788</v>
      </c>
    </row>
    <row r="2640" spans="1:24" hidden="1" x14ac:dyDescent="0.25">
      <c r="A2640" s="74" t="str">
        <f t="shared" si="41"/>
        <v>48231</v>
      </c>
      <c r="B2640">
        <v>48</v>
      </c>
      <c r="C2640">
        <v>231</v>
      </c>
      <c r="D2640" t="s">
        <v>1179</v>
      </c>
      <c r="E2640" t="s">
        <v>1720</v>
      </c>
      <c r="F2640">
        <v>98594</v>
      </c>
      <c r="G2640">
        <v>48534</v>
      </c>
      <c r="H2640">
        <v>50060</v>
      </c>
      <c r="I2640">
        <v>42133</v>
      </c>
      <c r="J2640">
        <v>43142</v>
      </c>
      <c r="K2640">
        <v>3880</v>
      </c>
      <c r="L2640">
        <v>4250</v>
      </c>
      <c r="M2640">
        <v>602</v>
      </c>
      <c r="N2640">
        <v>685</v>
      </c>
      <c r="O2640">
        <v>716</v>
      </c>
      <c r="P2640">
        <v>775</v>
      </c>
      <c r="Q2640">
        <v>94</v>
      </c>
      <c r="R2640">
        <v>101</v>
      </c>
      <c r="S2640">
        <v>1109</v>
      </c>
      <c r="T2640">
        <v>1107</v>
      </c>
      <c r="U2640">
        <v>39456</v>
      </c>
      <c r="V2640">
        <v>41755</v>
      </c>
      <c r="W2640">
        <v>9078</v>
      </c>
      <c r="X2640">
        <v>8305</v>
      </c>
    </row>
    <row r="2641" spans="1:24" hidden="1" x14ac:dyDescent="0.25">
      <c r="A2641" s="74" t="str">
        <f t="shared" si="41"/>
        <v>48233</v>
      </c>
      <c r="B2641">
        <v>48</v>
      </c>
      <c r="C2641">
        <v>233</v>
      </c>
      <c r="D2641" t="s">
        <v>1179</v>
      </c>
      <c r="E2641" t="s">
        <v>1602</v>
      </c>
      <c r="F2641">
        <v>20938</v>
      </c>
      <c r="G2641">
        <v>10583</v>
      </c>
      <c r="H2641">
        <v>10355</v>
      </c>
      <c r="I2641">
        <v>9718</v>
      </c>
      <c r="J2641">
        <v>9484</v>
      </c>
      <c r="K2641">
        <v>329</v>
      </c>
      <c r="L2641">
        <v>296</v>
      </c>
      <c r="M2641">
        <v>212</v>
      </c>
      <c r="N2641">
        <v>237</v>
      </c>
      <c r="O2641">
        <v>74</v>
      </c>
      <c r="P2641">
        <v>85</v>
      </c>
      <c r="Q2641">
        <v>6</v>
      </c>
      <c r="R2641">
        <v>8</v>
      </c>
      <c r="S2641">
        <v>244</v>
      </c>
      <c r="T2641">
        <v>245</v>
      </c>
      <c r="U2641">
        <v>7944</v>
      </c>
      <c r="V2641">
        <v>7956</v>
      </c>
      <c r="W2641">
        <v>2639</v>
      </c>
      <c r="X2641">
        <v>2399</v>
      </c>
    </row>
    <row r="2642" spans="1:24" hidden="1" x14ac:dyDescent="0.25">
      <c r="A2642" s="74" t="str">
        <f t="shared" si="41"/>
        <v>48235</v>
      </c>
      <c r="B2642">
        <v>48</v>
      </c>
      <c r="C2642">
        <v>235</v>
      </c>
      <c r="D2642" t="s">
        <v>1179</v>
      </c>
      <c r="E2642" t="s">
        <v>1721</v>
      </c>
      <c r="F2642">
        <v>1536</v>
      </c>
      <c r="G2642">
        <v>781</v>
      </c>
      <c r="H2642">
        <v>755</v>
      </c>
      <c r="I2642">
        <v>744</v>
      </c>
      <c r="J2642">
        <v>718</v>
      </c>
      <c r="K2642">
        <v>9</v>
      </c>
      <c r="L2642">
        <v>10</v>
      </c>
      <c r="M2642">
        <v>10</v>
      </c>
      <c r="N2642">
        <v>8</v>
      </c>
      <c r="O2642">
        <v>4</v>
      </c>
      <c r="P2642">
        <v>4</v>
      </c>
      <c r="Q2642">
        <v>0</v>
      </c>
      <c r="R2642">
        <v>0</v>
      </c>
      <c r="S2642">
        <v>14</v>
      </c>
      <c r="T2642">
        <v>15</v>
      </c>
      <c r="U2642">
        <v>569</v>
      </c>
      <c r="V2642">
        <v>574</v>
      </c>
      <c r="W2642">
        <v>212</v>
      </c>
      <c r="X2642">
        <v>181</v>
      </c>
    </row>
    <row r="2643" spans="1:24" hidden="1" x14ac:dyDescent="0.25">
      <c r="A2643" s="74" t="str">
        <f t="shared" si="41"/>
        <v>48237</v>
      </c>
      <c r="B2643">
        <v>48</v>
      </c>
      <c r="C2643">
        <v>237</v>
      </c>
      <c r="D2643" t="s">
        <v>1179</v>
      </c>
      <c r="E2643" t="s">
        <v>1722</v>
      </c>
      <c r="F2643">
        <v>8935</v>
      </c>
      <c r="G2643">
        <v>5047</v>
      </c>
      <c r="H2643">
        <v>3888</v>
      </c>
      <c r="I2643">
        <v>4580</v>
      </c>
      <c r="J2643">
        <v>3718</v>
      </c>
      <c r="K2643">
        <v>320</v>
      </c>
      <c r="L2643">
        <v>46</v>
      </c>
      <c r="M2643">
        <v>54</v>
      </c>
      <c r="N2643">
        <v>44</v>
      </c>
      <c r="O2643">
        <v>31</v>
      </c>
      <c r="P2643">
        <v>21</v>
      </c>
      <c r="Q2643">
        <v>4</v>
      </c>
      <c r="R2643">
        <v>8</v>
      </c>
      <c r="S2643">
        <v>58</v>
      </c>
      <c r="T2643">
        <v>51</v>
      </c>
      <c r="U2643">
        <v>4119</v>
      </c>
      <c r="V2643">
        <v>3265</v>
      </c>
      <c r="W2643">
        <v>928</v>
      </c>
      <c r="X2643">
        <v>623</v>
      </c>
    </row>
    <row r="2644" spans="1:24" hidden="1" x14ac:dyDescent="0.25">
      <c r="A2644" s="74" t="str">
        <f t="shared" si="41"/>
        <v>48239</v>
      </c>
      <c r="B2644">
        <v>48</v>
      </c>
      <c r="C2644">
        <v>239</v>
      </c>
      <c r="D2644" t="s">
        <v>1179</v>
      </c>
      <c r="E2644" t="s">
        <v>56</v>
      </c>
      <c r="F2644">
        <v>14760</v>
      </c>
      <c r="G2644">
        <v>7345</v>
      </c>
      <c r="H2644">
        <v>7415</v>
      </c>
      <c r="I2644">
        <v>6573</v>
      </c>
      <c r="J2644">
        <v>6612</v>
      </c>
      <c r="K2644">
        <v>478</v>
      </c>
      <c r="L2644">
        <v>517</v>
      </c>
      <c r="M2644">
        <v>72</v>
      </c>
      <c r="N2644">
        <v>67</v>
      </c>
      <c r="O2644">
        <v>82</v>
      </c>
      <c r="P2644">
        <v>77</v>
      </c>
      <c r="Q2644">
        <v>3</v>
      </c>
      <c r="R2644">
        <v>4</v>
      </c>
      <c r="S2644">
        <v>137</v>
      </c>
      <c r="T2644">
        <v>138</v>
      </c>
      <c r="U2644">
        <v>4789</v>
      </c>
      <c r="V2644">
        <v>5024</v>
      </c>
      <c r="W2644">
        <v>2556</v>
      </c>
      <c r="X2644">
        <v>2391</v>
      </c>
    </row>
    <row r="2645" spans="1:24" hidden="1" x14ac:dyDescent="0.25">
      <c r="A2645" s="74" t="str">
        <f t="shared" si="41"/>
        <v>48241</v>
      </c>
      <c r="B2645">
        <v>48</v>
      </c>
      <c r="C2645">
        <v>241</v>
      </c>
      <c r="D2645" t="s">
        <v>1179</v>
      </c>
      <c r="E2645" t="s">
        <v>525</v>
      </c>
      <c r="F2645">
        <v>35529</v>
      </c>
      <c r="G2645">
        <v>17578</v>
      </c>
      <c r="H2645">
        <v>17951</v>
      </c>
      <c r="I2645">
        <v>14298</v>
      </c>
      <c r="J2645">
        <v>14465</v>
      </c>
      <c r="K2645">
        <v>2754</v>
      </c>
      <c r="L2645">
        <v>2939</v>
      </c>
      <c r="M2645">
        <v>132</v>
      </c>
      <c r="N2645">
        <v>137</v>
      </c>
      <c r="O2645">
        <v>100</v>
      </c>
      <c r="P2645">
        <v>109</v>
      </c>
      <c r="Q2645">
        <v>10</v>
      </c>
      <c r="R2645">
        <v>18</v>
      </c>
      <c r="S2645">
        <v>284</v>
      </c>
      <c r="T2645">
        <v>283</v>
      </c>
      <c r="U2645">
        <v>16247</v>
      </c>
      <c r="V2645">
        <v>16853</v>
      </c>
      <c r="W2645">
        <v>1331</v>
      </c>
      <c r="X2645">
        <v>1098</v>
      </c>
    </row>
    <row r="2646" spans="1:24" hidden="1" x14ac:dyDescent="0.25">
      <c r="A2646" s="74" t="str">
        <f t="shared" si="41"/>
        <v>48243</v>
      </c>
      <c r="B2646">
        <v>48</v>
      </c>
      <c r="C2646">
        <v>243</v>
      </c>
      <c r="D2646" t="s">
        <v>1179</v>
      </c>
      <c r="E2646" t="s">
        <v>526</v>
      </c>
      <c r="F2646">
        <v>2274</v>
      </c>
      <c r="G2646">
        <v>1164</v>
      </c>
      <c r="H2646">
        <v>1110</v>
      </c>
      <c r="I2646">
        <v>1096</v>
      </c>
      <c r="J2646">
        <v>1031</v>
      </c>
      <c r="K2646">
        <v>16</v>
      </c>
      <c r="L2646">
        <v>14</v>
      </c>
      <c r="M2646">
        <v>17</v>
      </c>
      <c r="N2646">
        <v>17</v>
      </c>
      <c r="O2646">
        <v>7</v>
      </c>
      <c r="P2646">
        <v>27</v>
      </c>
      <c r="Q2646">
        <v>2</v>
      </c>
      <c r="R2646">
        <v>0</v>
      </c>
      <c r="S2646">
        <v>26</v>
      </c>
      <c r="T2646">
        <v>21</v>
      </c>
      <c r="U2646">
        <v>781</v>
      </c>
      <c r="V2646">
        <v>758</v>
      </c>
      <c r="W2646">
        <v>383</v>
      </c>
      <c r="X2646">
        <v>352</v>
      </c>
    </row>
    <row r="2647" spans="1:24" hidden="1" x14ac:dyDescent="0.25">
      <c r="A2647" s="74" t="str">
        <f t="shared" si="41"/>
        <v>48245</v>
      </c>
      <c r="B2647">
        <v>48</v>
      </c>
      <c r="C2647">
        <v>245</v>
      </c>
      <c r="D2647" t="s">
        <v>1179</v>
      </c>
      <c r="E2647" t="s">
        <v>57</v>
      </c>
      <c r="F2647">
        <v>251565</v>
      </c>
      <c r="G2647">
        <v>128629</v>
      </c>
      <c r="H2647">
        <v>122936</v>
      </c>
      <c r="I2647">
        <v>77332</v>
      </c>
      <c r="J2647">
        <v>71218</v>
      </c>
      <c r="K2647">
        <v>42361</v>
      </c>
      <c r="L2647">
        <v>43446</v>
      </c>
      <c r="M2647">
        <v>1472</v>
      </c>
      <c r="N2647">
        <v>1163</v>
      </c>
      <c r="O2647">
        <v>5097</v>
      </c>
      <c r="P2647">
        <v>4826</v>
      </c>
      <c r="Q2647">
        <v>124</v>
      </c>
      <c r="R2647">
        <v>113</v>
      </c>
      <c r="S2647">
        <v>2243</v>
      </c>
      <c r="T2647">
        <v>2170</v>
      </c>
      <c r="U2647">
        <v>97736</v>
      </c>
      <c r="V2647">
        <v>98253</v>
      </c>
      <c r="W2647">
        <v>30893</v>
      </c>
      <c r="X2647">
        <v>24683</v>
      </c>
    </row>
    <row r="2648" spans="1:24" hidden="1" x14ac:dyDescent="0.25">
      <c r="A2648" s="74" t="str">
        <f t="shared" si="41"/>
        <v>48247</v>
      </c>
      <c r="B2648">
        <v>48</v>
      </c>
      <c r="C2648">
        <v>247</v>
      </c>
      <c r="D2648" t="s">
        <v>1179</v>
      </c>
      <c r="E2648" t="s">
        <v>1723</v>
      </c>
      <c r="F2648">
        <v>5200</v>
      </c>
      <c r="G2648">
        <v>2666</v>
      </c>
      <c r="H2648">
        <v>2534</v>
      </c>
      <c r="I2648">
        <v>2590</v>
      </c>
      <c r="J2648">
        <v>2460</v>
      </c>
      <c r="K2648">
        <v>25</v>
      </c>
      <c r="L2648">
        <v>16</v>
      </c>
      <c r="M2648">
        <v>19</v>
      </c>
      <c r="N2648">
        <v>17</v>
      </c>
      <c r="O2648">
        <v>14</v>
      </c>
      <c r="P2648">
        <v>15</v>
      </c>
      <c r="Q2648">
        <v>0</v>
      </c>
      <c r="R2648">
        <v>2</v>
      </c>
      <c r="S2648">
        <v>18</v>
      </c>
      <c r="T2648">
        <v>24</v>
      </c>
      <c r="U2648">
        <v>197</v>
      </c>
      <c r="V2648">
        <v>182</v>
      </c>
      <c r="W2648">
        <v>2469</v>
      </c>
      <c r="X2648">
        <v>2352</v>
      </c>
    </row>
    <row r="2649" spans="1:24" hidden="1" x14ac:dyDescent="0.25">
      <c r="A2649" s="74" t="str">
        <f t="shared" si="41"/>
        <v>48249</v>
      </c>
      <c r="B2649">
        <v>48</v>
      </c>
      <c r="C2649">
        <v>249</v>
      </c>
      <c r="D2649" t="s">
        <v>1179</v>
      </c>
      <c r="E2649" t="s">
        <v>1724</v>
      </c>
      <c r="F2649">
        <v>40482</v>
      </c>
      <c r="G2649">
        <v>20086</v>
      </c>
      <c r="H2649">
        <v>20396</v>
      </c>
      <c r="I2649">
        <v>19288</v>
      </c>
      <c r="J2649">
        <v>19715</v>
      </c>
      <c r="K2649">
        <v>278</v>
      </c>
      <c r="L2649">
        <v>155</v>
      </c>
      <c r="M2649">
        <v>231</v>
      </c>
      <c r="N2649">
        <v>178</v>
      </c>
      <c r="O2649">
        <v>90</v>
      </c>
      <c r="P2649">
        <v>151</v>
      </c>
      <c r="Q2649">
        <v>15</v>
      </c>
      <c r="R2649">
        <v>14</v>
      </c>
      <c r="S2649">
        <v>184</v>
      </c>
      <c r="T2649">
        <v>183</v>
      </c>
      <c r="U2649">
        <v>4008</v>
      </c>
      <c r="V2649">
        <v>4061</v>
      </c>
      <c r="W2649">
        <v>16078</v>
      </c>
      <c r="X2649">
        <v>16335</v>
      </c>
    </row>
    <row r="2650" spans="1:24" hidden="1" x14ac:dyDescent="0.25">
      <c r="A2650" s="74" t="str">
        <f t="shared" si="41"/>
        <v>48251</v>
      </c>
      <c r="B2650">
        <v>48</v>
      </c>
      <c r="C2650">
        <v>251</v>
      </c>
      <c r="D2650" t="s">
        <v>1179</v>
      </c>
      <c r="E2650" t="s">
        <v>266</v>
      </c>
      <c r="F2650">
        <v>175817</v>
      </c>
      <c r="G2650">
        <v>87897</v>
      </c>
      <c r="H2650">
        <v>87920</v>
      </c>
      <c r="I2650">
        <v>79831</v>
      </c>
      <c r="J2650">
        <v>80500</v>
      </c>
      <c r="K2650">
        <v>3975</v>
      </c>
      <c r="L2650">
        <v>3410</v>
      </c>
      <c r="M2650">
        <v>904</v>
      </c>
      <c r="N2650">
        <v>858</v>
      </c>
      <c r="O2650">
        <v>817</v>
      </c>
      <c r="P2650">
        <v>931</v>
      </c>
      <c r="Q2650">
        <v>469</v>
      </c>
      <c r="R2650">
        <v>414</v>
      </c>
      <c r="S2650">
        <v>1901</v>
      </c>
      <c r="T2650">
        <v>1807</v>
      </c>
      <c r="U2650">
        <v>67175</v>
      </c>
      <c r="V2650">
        <v>68879</v>
      </c>
      <c r="W2650">
        <v>20722</v>
      </c>
      <c r="X2650">
        <v>19041</v>
      </c>
    </row>
    <row r="2651" spans="1:24" hidden="1" x14ac:dyDescent="0.25">
      <c r="A2651" s="74" t="str">
        <f t="shared" si="41"/>
        <v>48253</v>
      </c>
      <c r="B2651">
        <v>48</v>
      </c>
      <c r="C2651">
        <v>253</v>
      </c>
      <c r="D2651" t="s">
        <v>1179</v>
      </c>
      <c r="E2651" t="s">
        <v>528</v>
      </c>
      <c r="F2651">
        <v>20083</v>
      </c>
      <c r="G2651">
        <v>12602</v>
      </c>
      <c r="H2651">
        <v>7481</v>
      </c>
      <c r="I2651">
        <v>9744</v>
      </c>
      <c r="J2651">
        <v>6896</v>
      </c>
      <c r="K2651">
        <v>2373</v>
      </c>
      <c r="L2651">
        <v>285</v>
      </c>
      <c r="M2651">
        <v>166</v>
      </c>
      <c r="N2651">
        <v>117</v>
      </c>
      <c r="O2651">
        <v>116</v>
      </c>
      <c r="P2651">
        <v>47</v>
      </c>
      <c r="Q2651">
        <v>1</v>
      </c>
      <c r="R2651">
        <v>0</v>
      </c>
      <c r="S2651">
        <v>202</v>
      </c>
      <c r="T2651">
        <v>136</v>
      </c>
      <c r="U2651">
        <v>8787</v>
      </c>
      <c r="V2651">
        <v>5670</v>
      </c>
      <c r="W2651">
        <v>3815</v>
      </c>
      <c r="X2651">
        <v>1811</v>
      </c>
    </row>
    <row r="2652" spans="1:24" hidden="1" x14ac:dyDescent="0.25">
      <c r="A2652" s="74" t="str">
        <f t="shared" si="41"/>
        <v>48255</v>
      </c>
      <c r="B2652">
        <v>48</v>
      </c>
      <c r="C2652">
        <v>255</v>
      </c>
      <c r="D2652" t="s">
        <v>1179</v>
      </c>
      <c r="E2652" t="s">
        <v>1725</v>
      </c>
      <c r="F2652">
        <v>15601</v>
      </c>
      <c r="G2652">
        <v>9136</v>
      </c>
      <c r="H2652">
        <v>6465</v>
      </c>
      <c r="I2652">
        <v>7645</v>
      </c>
      <c r="J2652">
        <v>6123</v>
      </c>
      <c r="K2652">
        <v>1286</v>
      </c>
      <c r="L2652">
        <v>137</v>
      </c>
      <c r="M2652">
        <v>87</v>
      </c>
      <c r="N2652">
        <v>80</v>
      </c>
      <c r="O2652">
        <v>36</v>
      </c>
      <c r="P2652">
        <v>44</v>
      </c>
      <c r="Q2652">
        <v>4</v>
      </c>
      <c r="R2652">
        <v>2</v>
      </c>
      <c r="S2652">
        <v>78</v>
      </c>
      <c r="T2652">
        <v>79</v>
      </c>
      <c r="U2652">
        <v>4186</v>
      </c>
      <c r="V2652">
        <v>2612</v>
      </c>
      <c r="W2652">
        <v>4950</v>
      </c>
      <c r="X2652">
        <v>3853</v>
      </c>
    </row>
    <row r="2653" spans="1:24" hidden="1" x14ac:dyDescent="0.25">
      <c r="A2653" s="74" t="str">
        <f t="shared" si="41"/>
        <v>48257</v>
      </c>
      <c r="B2653">
        <v>48</v>
      </c>
      <c r="C2653">
        <v>257</v>
      </c>
      <c r="D2653" t="s">
        <v>1179</v>
      </c>
      <c r="E2653" t="s">
        <v>1726</v>
      </c>
      <c r="F2653">
        <v>136154</v>
      </c>
      <c r="G2653">
        <v>67120</v>
      </c>
      <c r="H2653">
        <v>69034</v>
      </c>
      <c r="I2653">
        <v>54819</v>
      </c>
      <c r="J2653">
        <v>55839</v>
      </c>
      <c r="K2653">
        <v>9045</v>
      </c>
      <c r="L2653">
        <v>9889</v>
      </c>
      <c r="M2653">
        <v>686</v>
      </c>
      <c r="N2653">
        <v>694</v>
      </c>
      <c r="O2653">
        <v>932</v>
      </c>
      <c r="P2653">
        <v>1095</v>
      </c>
      <c r="Q2653">
        <v>63</v>
      </c>
      <c r="R2653">
        <v>65</v>
      </c>
      <c r="S2653">
        <v>1575</v>
      </c>
      <c r="T2653">
        <v>1452</v>
      </c>
      <c r="U2653">
        <v>51043</v>
      </c>
      <c r="V2653">
        <v>53448</v>
      </c>
      <c r="W2653">
        <v>16077</v>
      </c>
      <c r="X2653">
        <v>15586</v>
      </c>
    </row>
    <row r="2654" spans="1:24" hidden="1" x14ac:dyDescent="0.25">
      <c r="A2654" s="74" t="str">
        <f t="shared" si="41"/>
        <v>48259</v>
      </c>
      <c r="B2654">
        <v>48</v>
      </c>
      <c r="C2654">
        <v>259</v>
      </c>
      <c r="D2654" t="s">
        <v>1179</v>
      </c>
      <c r="E2654" t="s">
        <v>638</v>
      </c>
      <c r="F2654">
        <v>47431</v>
      </c>
      <c r="G2654">
        <v>23250</v>
      </c>
      <c r="H2654">
        <v>24181</v>
      </c>
      <c r="I2654">
        <v>21954</v>
      </c>
      <c r="J2654">
        <v>22859</v>
      </c>
      <c r="K2654">
        <v>376</v>
      </c>
      <c r="L2654">
        <v>311</v>
      </c>
      <c r="M2654">
        <v>193</v>
      </c>
      <c r="N2654">
        <v>162</v>
      </c>
      <c r="O2654">
        <v>283</v>
      </c>
      <c r="P2654">
        <v>388</v>
      </c>
      <c r="Q2654">
        <v>24</v>
      </c>
      <c r="R2654">
        <v>22</v>
      </c>
      <c r="S2654">
        <v>420</v>
      </c>
      <c r="T2654">
        <v>439</v>
      </c>
      <c r="U2654">
        <v>17358</v>
      </c>
      <c r="V2654">
        <v>18414</v>
      </c>
      <c r="W2654">
        <v>5892</v>
      </c>
      <c r="X2654">
        <v>5767</v>
      </c>
    </row>
    <row r="2655" spans="1:24" hidden="1" x14ac:dyDescent="0.25">
      <c r="A2655" s="74" t="str">
        <f t="shared" si="41"/>
        <v>48261</v>
      </c>
      <c r="B2655">
        <v>48</v>
      </c>
      <c r="C2655">
        <v>261</v>
      </c>
      <c r="D2655" t="s">
        <v>1179</v>
      </c>
      <c r="E2655" t="s">
        <v>1727</v>
      </c>
      <c r="F2655">
        <v>404</v>
      </c>
      <c r="G2655">
        <v>212</v>
      </c>
      <c r="H2655">
        <v>192</v>
      </c>
      <c r="I2655">
        <v>188</v>
      </c>
      <c r="J2655">
        <v>176</v>
      </c>
      <c r="K2655">
        <v>12</v>
      </c>
      <c r="L2655">
        <v>5</v>
      </c>
      <c r="M2655">
        <v>3</v>
      </c>
      <c r="N2655">
        <v>4</v>
      </c>
      <c r="O2655">
        <v>6</v>
      </c>
      <c r="P2655">
        <v>1</v>
      </c>
      <c r="Q2655">
        <v>0</v>
      </c>
      <c r="R2655">
        <v>0</v>
      </c>
      <c r="S2655">
        <v>3</v>
      </c>
      <c r="T2655">
        <v>6</v>
      </c>
      <c r="U2655">
        <v>58</v>
      </c>
      <c r="V2655">
        <v>50</v>
      </c>
      <c r="W2655">
        <v>154</v>
      </c>
      <c r="X2655">
        <v>142</v>
      </c>
    </row>
    <row r="2656" spans="1:24" hidden="1" x14ac:dyDescent="0.25">
      <c r="A2656" s="74" t="str">
        <f t="shared" si="41"/>
        <v>48263</v>
      </c>
      <c r="B2656">
        <v>48</v>
      </c>
      <c r="C2656">
        <v>263</v>
      </c>
      <c r="D2656" t="s">
        <v>1179</v>
      </c>
      <c r="E2656" t="s">
        <v>414</v>
      </c>
      <c r="F2656">
        <v>762</v>
      </c>
      <c r="G2656">
        <v>388</v>
      </c>
      <c r="H2656">
        <v>374</v>
      </c>
      <c r="I2656">
        <v>362</v>
      </c>
      <c r="J2656">
        <v>355</v>
      </c>
      <c r="K2656">
        <v>4</v>
      </c>
      <c r="L2656">
        <v>5</v>
      </c>
      <c r="M2656">
        <v>7</v>
      </c>
      <c r="N2656">
        <v>5</v>
      </c>
      <c r="O2656">
        <v>0</v>
      </c>
      <c r="P2656">
        <v>1</v>
      </c>
      <c r="Q2656">
        <v>1</v>
      </c>
      <c r="R2656">
        <v>0</v>
      </c>
      <c r="S2656">
        <v>14</v>
      </c>
      <c r="T2656">
        <v>8</v>
      </c>
      <c r="U2656">
        <v>306</v>
      </c>
      <c r="V2656">
        <v>307</v>
      </c>
      <c r="W2656">
        <v>82</v>
      </c>
      <c r="X2656">
        <v>67</v>
      </c>
    </row>
    <row r="2657" spans="1:24" hidden="1" x14ac:dyDescent="0.25">
      <c r="A2657" s="74" t="str">
        <f t="shared" si="41"/>
        <v>48265</v>
      </c>
      <c r="B2657">
        <v>48</v>
      </c>
      <c r="C2657">
        <v>265</v>
      </c>
      <c r="D2657" t="s">
        <v>1179</v>
      </c>
      <c r="E2657" t="s">
        <v>1728</v>
      </c>
      <c r="F2657">
        <v>52600</v>
      </c>
      <c r="G2657">
        <v>25326</v>
      </c>
      <c r="H2657">
        <v>27274</v>
      </c>
      <c r="I2657">
        <v>23652</v>
      </c>
      <c r="J2657">
        <v>25684</v>
      </c>
      <c r="K2657">
        <v>605</v>
      </c>
      <c r="L2657">
        <v>433</v>
      </c>
      <c r="M2657">
        <v>303</v>
      </c>
      <c r="N2657">
        <v>301</v>
      </c>
      <c r="O2657">
        <v>281</v>
      </c>
      <c r="P2657">
        <v>347</v>
      </c>
      <c r="Q2657">
        <v>36</v>
      </c>
      <c r="R2657">
        <v>24</v>
      </c>
      <c r="S2657">
        <v>449</v>
      </c>
      <c r="T2657">
        <v>485</v>
      </c>
      <c r="U2657">
        <v>18141</v>
      </c>
      <c r="V2657">
        <v>20024</v>
      </c>
      <c r="W2657">
        <v>7185</v>
      </c>
      <c r="X2657">
        <v>7250</v>
      </c>
    </row>
    <row r="2658" spans="1:24" hidden="1" x14ac:dyDescent="0.25">
      <c r="A2658" s="74" t="str">
        <f t="shared" si="41"/>
        <v>48267</v>
      </c>
      <c r="B2658">
        <v>48</v>
      </c>
      <c r="C2658">
        <v>267</v>
      </c>
      <c r="D2658" t="s">
        <v>1179</v>
      </c>
      <c r="E2658" t="s">
        <v>1729</v>
      </c>
      <c r="F2658">
        <v>4337</v>
      </c>
      <c r="G2658">
        <v>2126</v>
      </c>
      <c r="H2658">
        <v>2211</v>
      </c>
      <c r="I2658">
        <v>2030</v>
      </c>
      <c r="J2658">
        <v>2143</v>
      </c>
      <c r="K2658">
        <v>24</v>
      </c>
      <c r="L2658">
        <v>14</v>
      </c>
      <c r="M2658">
        <v>41</v>
      </c>
      <c r="N2658">
        <v>21</v>
      </c>
      <c r="O2658">
        <v>16</v>
      </c>
      <c r="P2658">
        <v>20</v>
      </c>
      <c r="Q2658">
        <v>1</v>
      </c>
      <c r="R2658">
        <v>2</v>
      </c>
      <c r="S2658">
        <v>14</v>
      </c>
      <c r="T2658">
        <v>11</v>
      </c>
      <c r="U2658">
        <v>1580</v>
      </c>
      <c r="V2658">
        <v>1676</v>
      </c>
      <c r="W2658">
        <v>546</v>
      </c>
      <c r="X2658">
        <v>535</v>
      </c>
    </row>
    <row r="2659" spans="1:24" hidden="1" x14ac:dyDescent="0.25">
      <c r="A2659" s="74" t="str">
        <f t="shared" si="41"/>
        <v>48269</v>
      </c>
      <c r="B2659">
        <v>48</v>
      </c>
      <c r="C2659">
        <v>269</v>
      </c>
      <c r="D2659" t="s">
        <v>1179</v>
      </c>
      <c r="E2659" t="s">
        <v>1730</v>
      </c>
      <c r="F2659">
        <v>272</v>
      </c>
      <c r="G2659">
        <v>136</v>
      </c>
      <c r="H2659">
        <v>136</v>
      </c>
      <c r="I2659">
        <v>130</v>
      </c>
      <c r="J2659">
        <v>128</v>
      </c>
      <c r="K2659">
        <v>0</v>
      </c>
      <c r="L2659">
        <v>0</v>
      </c>
      <c r="M2659">
        <v>2</v>
      </c>
      <c r="N2659">
        <v>2</v>
      </c>
      <c r="O2659">
        <v>0</v>
      </c>
      <c r="P2659">
        <v>0</v>
      </c>
      <c r="Q2659">
        <v>1</v>
      </c>
      <c r="R2659">
        <v>0</v>
      </c>
      <c r="S2659">
        <v>3</v>
      </c>
      <c r="T2659">
        <v>6</v>
      </c>
      <c r="U2659">
        <v>109</v>
      </c>
      <c r="V2659">
        <v>117</v>
      </c>
      <c r="W2659">
        <v>27</v>
      </c>
      <c r="X2659">
        <v>19</v>
      </c>
    </row>
    <row r="2660" spans="1:24" hidden="1" x14ac:dyDescent="0.25">
      <c r="A2660" s="74" t="str">
        <f t="shared" si="41"/>
        <v>48271</v>
      </c>
      <c r="B2660">
        <v>48</v>
      </c>
      <c r="C2660">
        <v>271</v>
      </c>
      <c r="D2660" t="s">
        <v>1179</v>
      </c>
      <c r="E2660" t="s">
        <v>1731</v>
      </c>
      <c r="F2660">
        <v>3667</v>
      </c>
      <c r="G2660">
        <v>2012</v>
      </c>
      <c r="H2660">
        <v>1655</v>
      </c>
      <c r="I2660">
        <v>1879</v>
      </c>
      <c r="J2660">
        <v>1541</v>
      </c>
      <c r="K2660">
        <v>50</v>
      </c>
      <c r="L2660">
        <v>30</v>
      </c>
      <c r="M2660">
        <v>33</v>
      </c>
      <c r="N2660">
        <v>26</v>
      </c>
      <c r="O2660">
        <v>9</v>
      </c>
      <c r="P2660">
        <v>13</v>
      </c>
      <c r="Q2660">
        <v>4</v>
      </c>
      <c r="R2660">
        <v>4</v>
      </c>
      <c r="S2660">
        <v>37</v>
      </c>
      <c r="T2660">
        <v>41</v>
      </c>
      <c r="U2660">
        <v>683</v>
      </c>
      <c r="V2660">
        <v>706</v>
      </c>
      <c r="W2660">
        <v>1329</v>
      </c>
      <c r="X2660">
        <v>949</v>
      </c>
    </row>
    <row r="2661" spans="1:24" hidden="1" x14ac:dyDescent="0.25">
      <c r="A2661" s="74" t="str">
        <f t="shared" si="41"/>
        <v>48273</v>
      </c>
      <c r="B2661">
        <v>48</v>
      </c>
      <c r="C2661">
        <v>273</v>
      </c>
      <c r="D2661" t="s">
        <v>1179</v>
      </c>
      <c r="E2661" t="s">
        <v>1732</v>
      </c>
      <c r="F2661">
        <v>30680</v>
      </c>
      <c r="G2661">
        <v>15592</v>
      </c>
      <c r="H2661">
        <v>15088</v>
      </c>
      <c r="I2661">
        <v>14003</v>
      </c>
      <c r="J2661">
        <v>13843</v>
      </c>
      <c r="K2661">
        <v>732</v>
      </c>
      <c r="L2661">
        <v>527</v>
      </c>
      <c r="M2661">
        <v>182</v>
      </c>
      <c r="N2661">
        <v>128</v>
      </c>
      <c r="O2661">
        <v>450</v>
      </c>
      <c r="P2661">
        <v>287</v>
      </c>
      <c r="Q2661">
        <v>25</v>
      </c>
      <c r="R2661">
        <v>32</v>
      </c>
      <c r="S2661">
        <v>200</v>
      </c>
      <c r="T2661">
        <v>271</v>
      </c>
      <c r="U2661">
        <v>4429</v>
      </c>
      <c r="V2661">
        <v>3740</v>
      </c>
      <c r="W2661">
        <v>11163</v>
      </c>
      <c r="X2661">
        <v>11348</v>
      </c>
    </row>
    <row r="2662" spans="1:24" hidden="1" x14ac:dyDescent="0.25">
      <c r="A2662" s="74" t="str">
        <f t="shared" si="41"/>
        <v>48275</v>
      </c>
      <c r="B2662">
        <v>48</v>
      </c>
      <c r="C2662">
        <v>275</v>
      </c>
      <c r="D2662" t="s">
        <v>1179</v>
      </c>
      <c r="E2662" t="s">
        <v>639</v>
      </c>
      <c r="F2662">
        <v>3664</v>
      </c>
      <c r="G2662">
        <v>1792</v>
      </c>
      <c r="H2662">
        <v>1872</v>
      </c>
      <c r="I2662">
        <v>1598</v>
      </c>
      <c r="J2662">
        <v>1691</v>
      </c>
      <c r="K2662">
        <v>100</v>
      </c>
      <c r="L2662">
        <v>114</v>
      </c>
      <c r="M2662">
        <v>31</v>
      </c>
      <c r="N2662">
        <v>13</v>
      </c>
      <c r="O2662">
        <v>6</v>
      </c>
      <c r="P2662">
        <v>6</v>
      </c>
      <c r="Q2662">
        <v>0</v>
      </c>
      <c r="R2662">
        <v>1</v>
      </c>
      <c r="S2662">
        <v>57</v>
      </c>
      <c r="T2662">
        <v>47</v>
      </c>
      <c r="U2662">
        <v>1161</v>
      </c>
      <c r="V2662">
        <v>1227</v>
      </c>
      <c r="W2662">
        <v>631</v>
      </c>
      <c r="X2662">
        <v>645</v>
      </c>
    </row>
    <row r="2663" spans="1:24" hidden="1" x14ac:dyDescent="0.25">
      <c r="A2663" s="74" t="str">
        <f t="shared" si="41"/>
        <v>48277</v>
      </c>
      <c r="B2663">
        <v>48</v>
      </c>
      <c r="C2663">
        <v>277</v>
      </c>
      <c r="D2663" t="s">
        <v>1179</v>
      </c>
      <c r="E2663" t="s">
        <v>168</v>
      </c>
      <c r="F2663">
        <v>49859</v>
      </c>
      <c r="G2663">
        <v>23999</v>
      </c>
      <c r="H2663">
        <v>25860</v>
      </c>
      <c r="I2663">
        <v>19521</v>
      </c>
      <c r="J2663">
        <v>20732</v>
      </c>
      <c r="K2663">
        <v>3109</v>
      </c>
      <c r="L2663">
        <v>3624</v>
      </c>
      <c r="M2663">
        <v>459</v>
      </c>
      <c r="N2663">
        <v>484</v>
      </c>
      <c r="O2663">
        <v>176</v>
      </c>
      <c r="P2663">
        <v>219</v>
      </c>
      <c r="Q2663">
        <v>10</v>
      </c>
      <c r="R2663">
        <v>14</v>
      </c>
      <c r="S2663">
        <v>724</v>
      </c>
      <c r="T2663">
        <v>787</v>
      </c>
      <c r="U2663">
        <v>21817</v>
      </c>
      <c r="V2663">
        <v>23832</v>
      </c>
      <c r="W2663">
        <v>2182</v>
      </c>
      <c r="X2663">
        <v>2028</v>
      </c>
    </row>
    <row r="2664" spans="1:24" hidden="1" x14ac:dyDescent="0.25">
      <c r="A2664" s="74" t="str">
        <f t="shared" si="41"/>
        <v>48279</v>
      </c>
      <c r="B2664">
        <v>48</v>
      </c>
      <c r="C2664">
        <v>279</v>
      </c>
      <c r="D2664" t="s">
        <v>1179</v>
      </c>
      <c r="E2664" t="s">
        <v>1733</v>
      </c>
      <c r="F2664">
        <v>12893</v>
      </c>
      <c r="G2664">
        <v>6395</v>
      </c>
      <c r="H2664">
        <v>6498</v>
      </c>
      <c r="I2664">
        <v>5861</v>
      </c>
      <c r="J2664">
        <v>5895</v>
      </c>
      <c r="K2664">
        <v>282</v>
      </c>
      <c r="L2664">
        <v>316</v>
      </c>
      <c r="M2664">
        <v>107</v>
      </c>
      <c r="N2664">
        <v>116</v>
      </c>
      <c r="O2664">
        <v>27</v>
      </c>
      <c r="P2664">
        <v>41</v>
      </c>
      <c r="Q2664">
        <v>5</v>
      </c>
      <c r="R2664">
        <v>7</v>
      </c>
      <c r="S2664">
        <v>113</v>
      </c>
      <c r="T2664">
        <v>123</v>
      </c>
      <c r="U2664">
        <v>2765</v>
      </c>
      <c r="V2664">
        <v>2898</v>
      </c>
      <c r="W2664">
        <v>3630</v>
      </c>
      <c r="X2664">
        <v>3600</v>
      </c>
    </row>
    <row r="2665" spans="1:24" hidden="1" x14ac:dyDescent="0.25">
      <c r="A2665" s="74" t="str">
        <f t="shared" si="41"/>
        <v>48281</v>
      </c>
      <c r="B2665">
        <v>48</v>
      </c>
      <c r="C2665">
        <v>281</v>
      </c>
      <c r="D2665" t="s">
        <v>1179</v>
      </c>
      <c r="E2665" t="s">
        <v>1734</v>
      </c>
      <c r="F2665">
        <v>21428</v>
      </c>
      <c r="G2665">
        <v>10526</v>
      </c>
      <c r="H2665">
        <v>10902</v>
      </c>
      <c r="I2665">
        <v>9449</v>
      </c>
      <c r="J2665">
        <v>9797</v>
      </c>
      <c r="K2665">
        <v>508</v>
      </c>
      <c r="L2665">
        <v>399</v>
      </c>
      <c r="M2665">
        <v>110</v>
      </c>
      <c r="N2665">
        <v>148</v>
      </c>
      <c r="O2665">
        <v>123</v>
      </c>
      <c r="P2665">
        <v>179</v>
      </c>
      <c r="Q2665">
        <v>59</v>
      </c>
      <c r="R2665">
        <v>58</v>
      </c>
      <c r="S2665">
        <v>277</v>
      </c>
      <c r="T2665">
        <v>321</v>
      </c>
      <c r="U2665">
        <v>8411</v>
      </c>
      <c r="V2665">
        <v>8859</v>
      </c>
      <c r="W2665">
        <v>2115</v>
      </c>
      <c r="X2665">
        <v>2043</v>
      </c>
    </row>
    <row r="2666" spans="1:24" hidden="1" x14ac:dyDescent="0.25">
      <c r="A2666" s="74" t="str">
        <f t="shared" si="41"/>
        <v>48283</v>
      </c>
      <c r="B2666">
        <v>48</v>
      </c>
      <c r="C2666">
        <v>283</v>
      </c>
      <c r="D2666" t="s">
        <v>1179</v>
      </c>
      <c r="E2666" t="s">
        <v>1735</v>
      </c>
      <c r="F2666">
        <v>7520</v>
      </c>
      <c r="G2666">
        <v>4425</v>
      </c>
      <c r="H2666">
        <v>3095</v>
      </c>
      <c r="I2666">
        <v>4270</v>
      </c>
      <c r="J2666">
        <v>2976</v>
      </c>
      <c r="K2666">
        <v>64</v>
      </c>
      <c r="L2666">
        <v>55</v>
      </c>
      <c r="M2666">
        <v>41</v>
      </c>
      <c r="N2666">
        <v>23</v>
      </c>
      <c r="O2666">
        <v>14</v>
      </c>
      <c r="P2666">
        <v>19</v>
      </c>
      <c r="Q2666">
        <v>0</v>
      </c>
      <c r="R2666">
        <v>2</v>
      </c>
      <c r="S2666">
        <v>36</v>
      </c>
      <c r="T2666">
        <v>20</v>
      </c>
      <c r="U2666">
        <v>521</v>
      </c>
      <c r="V2666">
        <v>457</v>
      </c>
      <c r="W2666">
        <v>3904</v>
      </c>
      <c r="X2666">
        <v>2638</v>
      </c>
    </row>
    <row r="2667" spans="1:24" hidden="1" x14ac:dyDescent="0.25">
      <c r="A2667" s="74" t="str">
        <f t="shared" si="41"/>
        <v>48285</v>
      </c>
      <c r="B2667">
        <v>48</v>
      </c>
      <c r="C2667">
        <v>285</v>
      </c>
      <c r="D2667" t="s">
        <v>1179</v>
      </c>
      <c r="E2667" t="s">
        <v>1736</v>
      </c>
      <c r="F2667">
        <v>20154</v>
      </c>
      <c r="G2667">
        <v>9863</v>
      </c>
      <c r="H2667">
        <v>10291</v>
      </c>
      <c r="I2667">
        <v>8966</v>
      </c>
      <c r="J2667">
        <v>9324</v>
      </c>
      <c r="K2667">
        <v>630</v>
      </c>
      <c r="L2667">
        <v>683</v>
      </c>
      <c r="M2667">
        <v>70</v>
      </c>
      <c r="N2667">
        <v>69</v>
      </c>
      <c r="O2667">
        <v>43</v>
      </c>
      <c r="P2667">
        <v>65</v>
      </c>
      <c r="Q2667">
        <v>9</v>
      </c>
      <c r="R2667">
        <v>9</v>
      </c>
      <c r="S2667">
        <v>145</v>
      </c>
      <c r="T2667">
        <v>141</v>
      </c>
      <c r="U2667">
        <v>7861</v>
      </c>
      <c r="V2667">
        <v>8343</v>
      </c>
      <c r="W2667">
        <v>2002</v>
      </c>
      <c r="X2667">
        <v>1948</v>
      </c>
    </row>
    <row r="2668" spans="1:24" hidden="1" x14ac:dyDescent="0.25">
      <c r="A2668" s="74" t="str">
        <f t="shared" si="41"/>
        <v>48287</v>
      </c>
      <c r="B2668">
        <v>48</v>
      </c>
      <c r="C2668">
        <v>287</v>
      </c>
      <c r="D2668" t="s">
        <v>1179</v>
      </c>
      <c r="E2668" t="s">
        <v>171</v>
      </c>
      <c r="F2668">
        <v>17239</v>
      </c>
      <c r="G2668">
        <v>8678</v>
      </c>
      <c r="H2668">
        <v>8561</v>
      </c>
      <c r="I2668">
        <v>7359</v>
      </c>
      <c r="J2668">
        <v>7388</v>
      </c>
      <c r="K2668">
        <v>1001</v>
      </c>
      <c r="L2668">
        <v>859</v>
      </c>
      <c r="M2668">
        <v>107</v>
      </c>
      <c r="N2668">
        <v>90</v>
      </c>
      <c r="O2668">
        <v>51</v>
      </c>
      <c r="P2668">
        <v>50</v>
      </c>
      <c r="Q2668">
        <v>21</v>
      </c>
      <c r="R2668">
        <v>16</v>
      </c>
      <c r="S2668">
        <v>139</v>
      </c>
      <c r="T2668">
        <v>158</v>
      </c>
      <c r="U2668">
        <v>6505</v>
      </c>
      <c r="V2668">
        <v>6517</v>
      </c>
      <c r="W2668">
        <v>2173</v>
      </c>
      <c r="X2668">
        <v>2044</v>
      </c>
    </row>
    <row r="2669" spans="1:24" hidden="1" x14ac:dyDescent="0.25">
      <c r="A2669" s="74" t="str">
        <f t="shared" si="41"/>
        <v>48289</v>
      </c>
      <c r="B2669">
        <v>48</v>
      </c>
      <c r="C2669">
        <v>289</v>
      </c>
      <c r="D2669" t="s">
        <v>1179</v>
      </c>
      <c r="E2669" t="s">
        <v>443</v>
      </c>
      <c r="F2669">
        <v>17404</v>
      </c>
      <c r="G2669">
        <v>8654</v>
      </c>
      <c r="H2669">
        <v>8750</v>
      </c>
      <c r="I2669">
        <v>7775</v>
      </c>
      <c r="J2669">
        <v>7830</v>
      </c>
      <c r="K2669">
        <v>637</v>
      </c>
      <c r="L2669">
        <v>641</v>
      </c>
      <c r="M2669">
        <v>72</v>
      </c>
      <c r="N2669">
        <v>78</v>
      </c>
      <c r="O2669">
        <v>45</v>
      </c>
      <c r="P2669">
        <v>72</v>
      </c>
      <c r="Q2669">
        <v>2</v>
      </c>
      <c r="R2669">
        <v>2</v>
      </c>
      <c r="S2669">
        <v>123</v>
      </c>
      <c r="T2669">
        <v>127</v>
      </c>
      <c r="U2669">
        <v>7246</v>
      </c>
      <c r="V2669">
        <v>7541</v>
      </c>
      <c r="W2669">
        <v>1408</v>
      </c>
      <c r="X2669">
        <v>1209</v>
      </c>
    </row>
    <row r="2670" spans="1:24" hidden="1" x14ac:dyDescent="0.25">
      <c r="A2670" s="74" t="str">
        <f t="shared" si="41"/>
        <v>48291</v>
      </c>
      <c r="B2670">
        <v>48</v>
      </c>
      <c r="C2670">
        <v>291</v>
      </c>
      <c r="D2670" t="s">
        <v>1179</v>
      </c>
      <c r="E2670" t="s">
        <v>445</v>
      </c>
      <c r="F2670">
        <v>88219</v>
      </c>
      <c r="G2670">
        <v>43574</v>
      </c>
      <c r="H2670">
        <v>44645</v>
      </c>
      <c r="I2670">
        <v>37953</v>
      </c>
      <c r="J2670">
        <v>38392</v>
      </c>
      <c r="K2670">
        <v>4035</v>
      </c>
      <c r="L2670">
        <v>4506</v>
      </c>
      <c r="M2670">
        <v>517</v>
      </c>
      <c r="N2670">
        <v>584</v>
      </c>
      <c r="O2670">
        <v>269</v>
      </c>
      <c r="P2670">
        <v>333</v>
      </c>
      <c r="Q2670">
        <v>50</v>
      </c>
      <c r="R2670">
        <v>49</v>
      </c>
      <c r="S2670">
        <v>750</v>
      </c>
      <c r="T2670">
        <v>781</v>
      </c>
      <c r="U2670">
        <v>30636</v>
      </c>
      <c r="V2670">
        <v>32374</v>
      </c>
      <c r="W2670">
        <v>12938</v>
      </c>
      <c r="X2670">
        <v>12271</v>
      </c>
    </row>
    <row r="2671" spans="1:24" hidden="1" x14ac:dyDescent="0.25">
      <c r="A2671" s="74" t="str">
        <f t="shared" si="41"/>
        <v>48293</v>
      </c>
      <c r="B2671">
        <v>48</v>
      </c>
      <c r="C2671">
        <v>293</v>
      </c>
      <c r="D2671" t="s">
        <v>1179</v>
      </c>
      <c r="E2671" t="s">
        <v>172</v>
      </c>
      <c r="F2671">
        <v>23437</v>
      </c>
      <c r="G2671">
        <v>12034</v>
      </c>
      <c r="H2671">
        <v>11403</v>
      </c>
      <c r="I2671">
        <v>9493</v>
      </c>
      <c r="J2671">
        <v>8926</v>
      </c>
      <c r="K2671">
        <v>2068</v>
      </c>
      <c r="L2671">
        <v>2030</v>
      </c>
      <c r="M2671">
        <v>165</v>
      </c>
      <c r="N2671">
        <v>122</v>
      </c>
      <c r="O2671">
        <v>85</v>
      </c>
      <c r="P2671">
        <v>103</v>
      </c>
      <c r="Q2671">
        <v>10</v>
      </c>
      <c r="R2671">
        <v>7</v>
      </c>
      <c r="S2671">
        <v>213</v>
      </c>
      <c r="T2671">
        <v>215</v>
      </c>
      <c r="U2671">
        <v>9153</v>
      </c>
      <c r="V2671">
        <v>8988</v>
      </c>
      <c r="W2671">
        <v>2881</v>
      </c>
      <c r="X2671">
        <v>2415</v>
      </c>
    </row>
    <row r="2672" spans="1:24" hidden="1" x14ac:dyDescent="0.25">
      <c r="A2672" s="74" t="str">
        <f t="shared" si="41"/>
        <v>48295</v>
      </c>
      <c r="B2672">
        <v>48</v>
      </c>
      <c r="C2672">
        <v>295</v>
      </c>
      <c r="D2672" t="s">
        <v>1179</v>
      </c>
      <c r="E2672" t="s">
        <v>1737</v>
      </c>
      <c r="F2672">
        <v>3233</v>
      </c>
      <c r="G2672">
        <v>1653</v>
      </c>
      <c r="H2672">
        <v>1580</v>
      </c>
      <c r="I2672">
        <v>1526</v>
      </c>
      <c r="J2672">
        <v>1445</v>
      </c>
      <c r="K2672">
        <v>46</v>
      </c>
      <c r="L2672">
        <v>21</v>
      </c>
      <c r="M2672">
        <v>27</v>
      </c>
      <c r="N2672">
        <v>44</v>
      </c>
      <c r="O2672">
        <v>6</v>
      </c>
      <c r="P2672">
        <v>19</v>
      </c>
      <c r="Q2672">
        <v>3</v>
      </c>
      <c r="R2672">
        <v>3</v>
      </c>
      <c r="S2672">
        <v>45</v>
      </c>
      <c r="T2672">
        <v>48</v>
      </c>
      <c r="U2672">
        <v>1038</v>
      </c>
      <c r="V2672">
        <v>1081</v>
      </c>
      <c r="W2672">
        <v>615</v>
      </c>
      <c r="X2672">
        <v>499</v>
      </c>
    </row>
    <row r="2673" spans="1:24" hidden="1" x14ac:dyDescent="0.25">
      <c r="A2673" s="74" t="str">
        <f t="shared" si="41"/>
        <v>48297</v>
      </c>
      <c r="B2673">
        <v>48</v>
      </c>
      <c r="C2673">
        <v>297</v>
      </c>
      <c r="D2673" t="s">
        <v>1179</v>
      </c>
      <c r="E2673" t="s">
        <v>1738</v>
      </c>
      <c r="F2673">
        <v>12207</v>
      </c>
      <c r="G2673">
        <v>6705</v>
      </c>
      <c r="H2673">
        <v>5502</v>
      </c>
      <c r="I2673">
        <v>5936</v>
      </c>
      <c r="J2673">
        <v>5297</v>
      </c>
      <c r="K2673">
        <v>535</v>
      </c>
      <c r="L2673">
        <v>49</v>
      </c>
      <c r="M2673">
        <v>89</v>
      </c>
      <c r="N2673">
        <v>58</v>
      </c>
      <c r="O2673">
        <v>60</v>
      </c>
      <c r="P2673">
        <v>32</v>
      </c>
      <c r="Q2673">
        <v>7</v>
      </c>
      <c r="R2673">
        <v>5</v>
      </c>
      <c r="S2673">
        <v>78</v>
      </c>
      <c r="T2673">
        <v>61</v>
      </c>
      <c r="U2673">
        <v>3935</v>
      </c>
      <c r="V2673">
        <v>3290</v>
      </c>
      <c r="W2673">
        <v>2770</v>
      </c>
      <c r="X2673">
        <v>2212</v>
      </c>
    </row>
    <row r="2674" spans="1:24" hidden="1" x14ac:dyDescent="0.25">
      <c r="A2674" s="74" t="str">
        <f t="shared" si="41"/>
        <v>48299</v>
      </c>
      <c r="B2674">
        <v>48</v>
      </c>
      <c r="C2674">
        <v>299</v>
      </c>
      <c r="D2674" t="s">
        <v>1179</v>
      </c>
      <c r="E2674" t="s">
        <v>1739</v>
      </c>
      <c r="F2674">
        <v>21795</v>
      </c>
      <c r="G2674">
        <v>10558</v>
      </c>
      <c r="H2674">
        <v>11237</v>
      </c>
      <c r="I2674">
        <v>10117</v>
      </c>
      <c r="J2674">
        <v>10785</v>
      </c>
      <c r="K2674">
        <v>139</v>
      </c>
      <c r="L2674">
        <v>112</v>
      </c>
      <c r="M2674">
        <v>95</v>
      </c>
      <c r="N2674">
        <v>112</v>
      </c>
      <c r="O2674">
        <v>48</v>
      </c>
      <c r="P2674">
        <v>83</v>
      </c>
      <c r="Q2674">
        <v>5</v>
      </c>
      <c r="R2674">
        <v>4</v>
      </c>
      <c r="S2674">
        <v>154</v>
      </c>
      <c r="T2674">
        <v>141</v>
      </c>
      <c r="U2674">
        <v>9408</v>
      </c>
      <c r="V2674">
        <v>10029</v>
      </c>
      <c r="W2674">
        <v>1150</v>
      </c>
      <c r="X2674">
        <v>1208</v>
      </c>
    </row>
    <row r="2675" spans="1:24" hidden="1" x14ac:dyDescent="0.25">
      <c r="A2675" s="74" t="str">
        <f t="shared" si="41"/>
        <v>48301</v>
      </c>
      <c r="B2675">
        <v>48</v>
      </c>
      <c r="C2675">
        <v>301</v>
      </c>
      <c r="D2675" t="s">
        <v>1179</v>
      </c>
      <c r="E2675" t="s">
        <v>1740</v>
      </c>
      <c r="F2675">
        <v>169</v>
      </c>
      <c r="G2675">
        <v>98</v>
      </c>
      <c r="H2675">
        <v>71</v>
      </c>
      <c r="I2675">
        <v>95</v>
      </c>
      <c r="J2675">
        <v>65</v>
      </c>
      <c r="K2675">
        <v>2</v>
      </c>
      <c r="L2675">
        <v>4</v>
      </c>
      <c r="M2675">
        <v>0</v>
      </c>
      <c r="N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83</v>
      </c>
      <c r="V2675">
        <v>63</v>
      </c>
      <c r="W2675">
        <v>15</v>
      </c>
      <c r="X2675">
        <v>8</v>
      </c>
    </row>
    <row r="2676" spans="1:24" hidden="1" x14ac:dyDescent="0.25">
      <c r="A2676" s="74" t="str">
        <f t="shared" si="41"/>
        <v>48303</v>
      </c>
      <c r="B2676">
        <v>48</v>
      </c>
      <c r="C2676">
        <v>303</v>
      </c>
      <c r="D2676" t="s">
        <v>1179</v>
      </c>
      <c r="E2676" t="s">
        <v>1741</v>
      </c>
      <c r="F2676">
        <v>310569</v>
      </c>
      <c r="G2676">
        <v>153010</v>
      </c>
      <c r="H2676">
        <v>157559</v>
      </c>
      <c r="I2676">
        <v>132029</v>
      </c>
      <c r="J2676">
        <v>136736</v>
      </c>
      <c r="K2676">
        <v>12157</v>
      </c>
      <c r="L2676">
        <v>12245</v>
      </c>
      <c r="M2676">
        <v>1852</v>
      </c>
      <c r="N2676">
        <v>1786</v>
      </c>
      <c r="O2676">
        <v>3757</v>
      </c>
      <c r="P2676">
        <v>3610</v>
      </c>
      <c r="Q2676">
        <v>196</v>
      </c>
      <c r="R2676">
        <v>222</v>
      </c>
      <c r="S2676">
        <v>3019</v>
      </c>
      <c r="T2676">
        <v>2960</v>
      </c>
      <c r="U2676">
        <v>97041</v>
      </c>
      <c r="V2676">
        <v>100822</v>
      </c>
      <c r="W2676">
        <v>55969</v>
      </c>
      <c r="X2676">
        <v>56737</v>
      </c>
    </row>
    <row r="2677" spans="1:24" hidden="1" x14ac:dyDescent="0.25">
      <c r="A2677" s="74" t="str">
        <f t="shared" si="41"/>
        <v>48305</v>
      </c>
      <c r="B2677">
        <v>48</v>
      </c>
      <c r="C2677">
        <v>305</v>
      </c>
      <c r="D2677" t="s">
        <v>1179</v>
      </c>
      <c r="E2677" t="s">
        <v>1742</v>
      </c>
      <c r="F2677">
        <v>5951</v>
      </c>
      <c r="G2677">
        <v>3051</v>
      </c>
      <c r="H2677">
        <v>2900</v>
      </c>
      <c r="I2677">
        <v>2835</v>
      </c>
      <c r="J2677">
        <v>2715</v>
      </c>
      <c r="K2677">
        <v>87</v>
      </c>
      <c r="L2677">
        <v>66</v>
      </c>
      <c r="M2677">
        <v>59</v>
      </c>
      <c r="N2677">
        <v>52</v>
      </c>
      <c r="O2677">
        <v>10</v>
      </c>
      <c r="P2677">
        <v>11</v>
      </c>
      <c r="Q2677">
        <v>1</v>
      </c>
      <c r="R2677">
        <v>0</v>
      </c>
      <c r="S2677">
        <v>59</v>
      </c>
      <c r="T2677">
        <v>56</v>
      </c>
      <c r="U2677">
        <v>1589</v>
      </c>
      <c r="V2677">
        <v>1579</v>
      </c>
      <c r="W2677">
        <v>1462</v>
      </c>
      <c r="X2677">
        <v>1321</v>
      </c>
    </row>
    <row r="2678" spans="1:24" hidden="1" x14ac:dyDescent="0.25">
      <c r="A2678" s="74" t="str">
        <f t="shared" si="41"/>
        <v>48307</v>
      </c>
      <c r="B2678">
        <v>48</v>
      </c>
      <c r="C2678">
        <v>307</v>
      </c>
      <c r="D2678" t="s">
        <v>1179</v>
      </c>
      <c r="E2678" t="s">
        <v>1743</v>
      </c>
      <c r="F2678">
        <v>7984</v>
      </c>
      <c r="G2678">
        <v>4023</v>
      </c>
      <c r="H2678">
        <v>3961</v>
      </c>
      <c r="I2678">
        <v>3710</v>
      </c>
      <c r="J2678">
        <v>3717</v>
      </c>
      <c r="K2678">
        <v>135</v>
      </c>
      <c r="L2678">
        <v>97</v>
      </c>
      <c r="M2678">
        <v>53</v>
      </c>
      <c r="N2678">
        <v>42</v>
      </c>
      <c r="O2678">
        <v>39</v>
      </c>
      <c r="P2678">
        <v>28</v>
      </c>
      <c r="Q2678">
        <v>3</v>
      </c>
      <c r="R2678">
        <v>4</v>
      </c>
      <c r="S2678">
        <v>83</v>
      </c>
      <c r="T2678">
        <v>73</v>
      </c>
      <c r="U2678">
        <v>2644</v>
      </c>
      <c r="V2678">
        <v>2702</v>
      </c>
      <c r="W2678">
        <v>1379</v>
      </c>
      <c r="X2678">
        <v>1259</v>
      </c>
    </row>
    <row r="2679" spans="1:24" hidden="1" x14ac:dyDescent="0.25">
      <c r="A2679" s="74" t="str">
        <f t="shared" si="41"/>
        <v>48309</v>
      </c>
      <c r="B2679">
        <v>48</v>
      </c>
      <c r="C2679">
        <v>309</v>
      </c>
      <c r="D2679" t="s">
        <v>1179</v>
      </c>
      <c r="E2679" t="s">
        <v>1744</v>
      </c>
      <c r="F2679">
        <v>256623</v>
      </c>
      <c r="G2679">
        <v>125261</v>
      </c>
      <c r="H2679">
        <v>131362</v>
      </c>
      <c r="I2679">
        <v>101024</v>
      </c>
      <c r="J2679">
        <v>104250</v>
      </c>
      <c r="K2679">
        <v>17824</v>
      </c>
      <c r="L2679">
        <v>20237</v>
      </c>
      <c r="M2679">
        <v>1458</v>
      </c>
      <c r="N2679">
        <v>1480</v>
      </c>
      <c r="O2679">
        <v>2147</v>
      </c>
      <c r="P2679">
        <v>2352</v>
      </c>
      <c r="Q2679">
        <v>156</v>
      </c>
      <c r="R2679">
        <v>154</v>
      </c>
      <c r="S2679">
        <v>2652</v>
      </c>
      <c r="T2679">
        <v>2889</v>
      </c>
      <c r="U2679">
        <v>90215</v>
      </c>
      <c r="V2679">
        <v>97162</v>
      </c>
      <c r="W2679">
        <v>35046</v>
      </c>
      <c r="X2679">
        <v>34200</v>
      </c>
    </row>
    <row r="2680" spans="1:24" hidden="1" x14ac:dyDescent="0.25">
      <c r="A2680" s="74" t="str">
        <f t="shared" si="41"/>
        <v>48311</v>
      </c>
      <c r="B2680">
        <v>48</v>
      </c>
      <c r="C2680">
        <v>311</v>
      </c>
      <c r="D2680" t="s">
        <v>1179</v>
      </c>
      <c r="E2680" t="s">
        <v>1745</v>
      </c>
      <c r="F2680">
        <v>743</v>
      </c>
      <c r="G2680">
        <v>392</v>
      </c>
      <c r="H2680">
        <v>351</v>
      </c>
      <c r="I2680">
        <v>363</v>
      </c>
      <c r="J2680">
        <v>332</v>
      </c>
      <c r="K2680">
        <v>10</v>
      </c>
      <c r="L2680">
        <v>8</v>
      </c>
      <c r="M2680">
        <v>2</v>
      </c>
      <c r="N2680">
        <v>2</v>
      </c>
      <c r="O2680">
        <v>1</v>
      </c>
      <c r="P2680">
        <v>4</v>
      </c>
      <c r="Q2680">
        <v>0</v>
      </c>
      <c r="R2680">
        <v>0</v>
      </c>
      <c r="S2680">
        <v>16</v>
      </c>
      <c r="T2680">
        <v>5</v>
      </c>
      <c r="U2680">
        <v>211</v>
      </c>
      <c r="V2680">
        <v>219</v>
      </c>
      <c r="W2680">
        <v>181</v>
      </c>
      <c r="X2680">
        <v>132</v>
      </c>
    </row>
    <row r="2681" spans="1:24" hidden="1" x14ac:dyDescent="0.25">
      <c r="A2681" s="74" t="str">
        <f t="shared" si="41"/>
        <v>48313</v>
      </c>
      <c r="B2681">
        <v>48</v>
      </c>
      <c r="C2681">
        <v>313</v>
      </c>
      <c r="D2681" t="s">
        <v>1179</v>
      </c>
      <c r="E2681" t="s">
        <v>175</v>
      </c>
      <c r="F2681">
        <v>14284</v>
      </c>
      <c r="G2681">
        <v>8226</v>
      </c>
      <c r="H2681">
        <v>6058</v>
      </c>
      <c r="I2681">
        <v>6020</v>
      </c>
      <c r="J2681">
        <v>4844</v>
      </c>
      <c r="K2681">
        <v>1896</v>
      </c>
      <c r="L2681">
        <v>974</v>
      </c>
      <c r="M2681">
        <v>93</v>
      </c>
      <c r="N2681">
        <v>77</v>
      </c>
      <c r="O2681">
        <v>68</v>
      </c>
      <c r="P2681">
        <v>46</v>
      </c>
      <c r="Q2681">
        <v>5</v>
      </c>
      <c r="R2681">
        <v>6</v>
      </c>
      <c r="S2681">
        <v>144</v>
      </c>
      <c r="T2681">
        <v>111</v>
      </c>
      <c r="U2681">
        <v>6071</v>
      </c>
      <c r="V2681">
        <v>4758</v>
      </c>
      <c r="W2681">
        <v>2155</v>
      </c>
      <c r="X2681">
        <v>1300</v>
      </c>
    </row>
    <row r="2682" spans="1:24" hidden="1" x14ac:dyDescent="0.25">
      <c r="A2682" s="74" t="str">
        <f t="shared" si="41"/>
        <v>48315</v>
      </c>
      <c r="B2682">
        <v>48</v>
      </c>
      <c r="C2682">
        <v>315</v>
      </c>
      <c r="D2682" t="s">
        <v>1179</v>
      </c>
      <c r="E2682" t="s">
        <v>65</v>
      </c>
      <c r="F2682">
        <v>9854</v>
      </c>
      <c r="G2682">
        <v>4836</v>
      </c>
      <c r="H2682">
        <v>5018</v>
      </c>
      <c r="I2682">
        <v>3659</v>
      </c>
      <c r="J2682">
        <v>3686</v>
      </c>
      <c r="K2682">
        <v>953</v>
      </c>
      <c r="L2682">
        <v>1102</v>
      </c>
      <c r="M2682">
        <v>59</v>
      </c>
      <c r="N2682">
        <v>67</v>
      </c>
      <c r="O2682">
        <v>45</v>
      </c>
      <c r="P2682">
        <v>47</v>
      </c>
      <c r="Q2682">
        <v>1</v>
      </c>
      <c r="R2682">
        <v>2</v>
      </c>
      <c r="S2682">
        <v>119</v>
      </c>
      <c r="T2682">
        <v>114</v>
      </c>
      <c r="U2682">
        <v>4629</v>
      </c>
      <c r="V2682">
        <v>4778</v>
      </c>
      <c r="W2682">
        <v>207</v>
      </c>
      <c r="X2682">
        <v>240</v>
      </c>
    </row>
    <row r="2683" spans="1:24" hidden="1" x14ac:dyDescent="0.25">
      <c r="A2683" s="74" t="str">
        <f t="shared" si="41"/>
        <v>48317</v>
      </c>
      <c r="B2683">
        <v>48</v>
      </c>
      <c r="C2683">
        <v>317</v>
      </c>
      <c r="D2683" t="s">
        <v>1179</v>
      </c>
      <c r="E2683" t="s">
        <v>447</v>
      </c>
      <c r="F2683">
        <v>5771</v>
      </c>
      <c r="G2683">
        <v>2896</v>
      </c>
      <c r="H2683">
        <v>2875</v>
      </c>
      <c r="I2683">
        <v>2693</v>
      </c>
      <c r="J2683">
        <v>2705</v>
      </c>
      <c r="K2683">
        <v>100</v>
      </c>
      <c r="L2683">
        <v>71</v>
      </c>
      <c r="M2683">
        <v>45</v>
      </c>
      <c r="N2683">
        <v>49</v>
      </c>
      <c r="O2683">
        <v>15</v>
      </c>
      <c r="P2683">
        <v>16</v>
      </c>
      <c r="Q2683">
        <v>3</v>
      </c>
      <c r="R2683">
        <v>2</v>
      </c>
      <c r="S2683">
        <v>40</v>
      </c>
      <c r="T2683">
        <v>32</v>
      </c>
      <c r="U2683">
        <v>1495</v>
      </c>
      <c r="V2683">
        <v>1527</v>
      </c>
      <c r="W2683">
        <v>1401</v>
      </c>
      <c r="X2683">
        <v>1348</v>
      </c>
    </row>
    <row r="2684" spans="1:24" hidden="1" x14ac:dyDescent="0.25">
      <c r="A2684" s="74" t="str">
        <f t="shared" si="41"/>
        <v>48319</v>
      </c>
      <c r="B2684">
        <v>48</v>
      </c>
      <c r="C2684">
        <v>319</v>
      </c>
      <c r="D2684" t="s">
        <v>1179</v>
      </c>
      <c r="E2684" t="s">
        <v>646</v>
      </c>
      <c r="F2684">
        <v>4274</v>
      </c>
      <c r="G2684">
        <v>2186</v>
      </c>
      <c r="H2684">
        <v>2088</v>
      </c>
      <c r="I2684">
        <v>2119</v>
      </c>
      <c r="J2684">
        <v>2012</v>
      </c>
      <c r="K2684">
        <v>20</v>
      </c>
      <c r="L2684">
        <v>18</v>
      </c>
      <c r="M2684">
        <v>17</v>
      </c>
      <c r="N2684">
        <v>15</v>
      </c>
      <c r="O2684">
        <v>5</v>
      </c>
      <c r="P2684">
        <v>9</v>
      </c>
      <c r="Q2684">
        <v>9</v>
      </c>
      <c r="R2684">
        <v>3</v>
      </c>
      <c r="S2684">
        <v>16</v>
      </c>
      <c r="T2684">
        <v>31</v>
      </c>
      <c r="U2684">
        <v>1596</v>
      </c>
      <c r="V2684">
        <v>1591</v>
      </c>
      <c r="W2684">
        <v>590</v>
      </c>
      <c r="X2684">
        <v>497</v>
      </c>
    </row>
    <row r="2685" spans="1:24" hidden="1" x14ac:dyDescent="0.25">
      <c r="A2685" s="74" t="str">
        <f t="shared" si="41"/>
        <v>48321</v>
      </c>
      <c r="B2685">
        <v>48</v>
      </c>
      <c r="C2685">
        <v>321</v>
      </c>
      <c r="D2685" t="s">
        <v>1179</v>
      </c>
      <c r="E2685" t="s">
        <v>1746</v>
      </c>
      <c r="F2685">
        <v>36643</v>
      </c>
      <c r="G2685">
        <v>18425</v>
      </c>
      <c r="H2685">
        <v>18218</v>
      </c>
      <c r="I2685">
        <v>15505</v>
      </c>
      <c r="J2685">
        <v>15139</v>
      </c>
      <c r="K2685">
        <v>1958</v>
      </c>
      <c r="L2685">
        <v>2166</v>
      </c>
      <c r="M2685">
        <v>251</v>
      </c>
      <c r="N2685">
        <v>245</v>
      </c>
      <c r="O2685">
        <v>371</v>
      </c>
      <c r="P2685">
        <v>335</v>
      </c>
      <c r="Q2685">
        <v>25</v>
      </c>
      <c r="R2685">
        <v>21</v>
      </c>
      <c r="S2685">
        <v>315</v>
      </c>
      <c r="T2685">
        <v>312</v>
      </c>
      <c r="U2685">
        <v>10223</v>
      </c>
      <c r="V2685">
        <v>10566</v>
      </c>
      <c r="W2685">
        <v>8202</v>
      </c>
      <c r="X2685">
        <v>7652</v>
      </c>
    </row>
    <row r="2686" spans="1:24" hidden="1" x14ac:dyDescent="0.25">
      <c r="A2686" s="74" t="str">
        <f t="shared" si="41"/>
        <v>48323</v>
      </c>
      <c r="B2686">
        <v>48</v>
      </c>
      <c r="C2686">
        <v>323</v>
      </c>
      <c r="D2686" t="s">
        <v>1179</v>
      </c>
      <c r="E2686" t="s">
        <v>1747</v>
      </c>
      <c r="F2686">
        <v>58722</v>
      </c>
      <c r="G2686">
        <v>29442</v>
      </c>
      <c r="H2686">
        <v>29280</v>
      </c>
      <c r="I2686">
        <v>28247</v>
      </c>
      <c r="J2686">
        <v>28227</v>
      </c>
      <c r="K2686">
        <v>248</v>
      </c>
      <c r="L2686">
        <v>170</v>
      </c>
      <c r="M2686">
        <v>528</v>
      </c>
      <c r="N2686">
        <v>525</v>
      </c>
      <c r="O2686">
        <v>227</v>
      </c>
      <c r="P2686">
        <v>190</v>
      </c>
      <c r="Q2686">
        <v>11</v>
      </c>
      <c r="R2686">
        <v>10</v>
      </c>
      <c r="S2686">
        <v>181</v>
      </c>
      <c r="T2686">
        <v>158</v>
      </c>
      <c r="U2686">
        <v>1513</v>
      </c>
      <c r="V2686">
        <v>1355</v>
      </c>
      <c r="W2686">
        <v>27929</v>
      </c>
      <c r="X2686">
        <v>27925</v>
      </c>
    </row>
    <row r="2687" spans="1:24" hidden="1" x14ac:dyDescent="0.25">
      <c r="A2687" s="74" t="str">
        <f t="shared" si="41"/>
        <v>48325</v>
      </c>
      <c r="B2687">
        <v>48</v>
      </c>
      <c r="C2687">
        <v>325</v>
      </c>
      <c r="D2687" t="s">
        <v>1179</v>
      </c>
      <c r="E2687" t="s">
        <v>1461</v>
      </c>
      <c r="F2687">
        <v>51584</v>
      </c>
      <c r="G2687">
        <v>26629</v>
      </c>
      <c r="H2687">
        <v>24955</v>
      </c>
      <c r="I2687">
        <v>24482</v>
      </c>
      <c r="J2687">
        <v>23656</v>
      </c>
      <c r="K2687">
        <v>1190</v>
      </c>
      <c r="L2687">
        <v>414</v>
      </c>
      <c r="M2687">
        <v>262</v>
      </c>
      <c r="N2687">
        <v>265</v>
      </c>
      <c r="O2687">
        <v>206</v>
      </c>
      <c r="P2687">
        <v>248</v>
      </c>
      <c r="Q2687">
        <v>56</v>
      </c>
      <c r="R2687">
        <v>40</v>
      </c>
      <c r="S2687">
        <v>433</v>
      </c>
      <c r="T2687">
        <v>332</v>
      </c>
      <c r="U2687">
        <v>12692</v>
      </c>
      <c r="V2687">
        <v>11734</v>
      </c>
      <c r="W2687">
        <v>13937</v>
      </c>
      <c r="X2687">
        <v>13221</v>
      </c>
    </row>
    <row r="2688" spans="1:24" hidden="1" x14ac:dyDescent="0.25">
      <c r="A2688" s="74" t="str">
        <f t="shared" si="41"/>
        <v>48327</v>
      </c>
      <c r="B2688">
        <v>48</v>
      </c>
      <c r="C2688">
        <v>327</v>
      </c>
      <c r="D2688" t="s">
        <v>1179</v>
      </c>
      <c r="E2688" t="s">
        <v>648</v>
      </c>
      <c r="F2688">
        <v>2138</v>
      </c>
      <c r="G2688">
        <v>1066</v>
      </c>
      <c r="H2688">
        <v>1072</v>
      </c>
      <c r="I2688">
        <v>1010</v>
      </c>
      <c r="J2688">
        <v>1023</v>
      </c>
      <c r="K2688">
        <v>27</v>
      </c>
      <c r="L2688">
        <v>10</v>
      </c>
      <c r="M2688">
        <v>11</v>
      </c>
      <c r="N2688">
        <v>25</v>
      </c>
      <c r="O2688">
        <v>2</v>
      </c>
      <c r="P2688">
        <v>2</v>
      </c>
      <c r="Q2688">
        <v>0</v>
      </c>
      <c r="R2688">
        <v>0</v>
      </c>
      <c r="S2688">
        <v>16</v>
      </c>
      <c r="T2688">
        <v>12</v>
      </c>
      <c r="U2688">
        <v>657</v>
      </c>
      <c r="V2688">
        <v>690</v>
      </c>
      <c r="W2688">
        <v>409</v>
      </c>
      <c r="X2688">
        <v>382</v>
      </c>
    </row>
    <row r="2689" spans="1:24" hidden="1" x14ac:dyDescent="0.25">
      <c r="A2689" s="74" t="str">
        <f t="shared" si="41"/>
        <v>48329</v>
      </c>
      <c r="B2689">
        <v>48</v>
      </c>
      <c r="C2689">
        <v>329</v>
      </c>
      <c r="D2689" t="s">
        <v>1179</v>
      </c>
      <c r="E2689" t="s">
        <v>1022</v>
      </c>
      <c r="F2689">
        <v>176832</v>
      </c>
      <c r="G2689">
        <v>89761</v>
      </c>
      <c r="H2689">
        <v>87071</v>
      </c>
      <c r="I2689">
        <v>78769</v>
      </c>
      <c r="J2689">
        <v>76550</v>
      </c>
      <c r="K2689">
        <v>6181</v>
      </c>
      <c r="L2689">
        <v>6024</v>
      </c>
      <c r="M2689">
        <v>1113</v>
      </c>
      <c r="N2689">
        <v>957</v>
      </c>
      <c r="O2689">
        <v>2024</v>
      </c>
      <c r="P2689">
        <v>1988</v>
      </c>
      <c r="Q2689">
        <v>107</v>
      </c>
      <c r="R2689">
        <v>109</v>
      </c>
      <c r="S2689">
        <v>1567</v>
      </c>
      <c r="T2689">
        <v>1443</v>
      </c>
      <c r="U2689">
        <v>48043</v>
      </c>
      <c r="V2689">
        <v>47447</v>
      </c>
      <c r="W2689">
        <v>41718</v>
      </c>
      <c r="X2689">
        <v>39624</v>
      </c>
    </row>
    <row r="2690" spans="1:24" hidden="1" x14ac:dyDescent="0.25">
      <c r="A2690" s="74" t="str">
        <f t="shared" ref="A2690:A2753" si="42">TEXT(B2690*1000+C2690,"00000")</f>
        <v>48331</v>
      </c>
      <c r="B2690">
        <v>48</v>
      </c>
      <c r="C2690">
        <v>331</v>
      </c>
      <c r="D2690" t="s">
        <v>1179</v>
      </c>
      <c r="E2690" t="s">
        <v>1748</v>
      </c>
      <c r="F2690">
        <v>24823</v>
      </c>
      <c r="G2690">
        <v>12255</v>
      </c>
      <c r="H2690">
        <v>12568</v>
      </c>
      <c r="I2690">
        <v>10594</v>
      </c>
      <c r="J2690">
        <v>10865</v>
      </c>
      <c r="K2690">
        <v>1156</v>
      </c>
      <c r="L2690">
        <v>1203</v>
      </c>
      <c r="M2690">
        <v>176</v>
      </c>
      <c r="N2690">
        <v>152</v>
      </c>
      <c r="O2690">
        <v>90</v>
      </c>
      <c r="P2690">
        <v>151</v>
      </c>
      <c r="Q2690">
        <v>10</v>
      </c>
      <c r="R2690">
        <v>7</v>
      </c>
      <c r="S2690">
        <v>229</v>
      </c>
      <c r="T2690">
        <v>190</v>
      </c>
      <c r="U2690">
        <v>8885</v>
      </c>
      <c r="V2690">
        <v>9278</v>
      </c>
      <c r="W2690">
        <v>3370</v>
      </c>
      <c r="X2690">
        <v>3290</v>
      </c>
    </row>
    <row r="2691" spans="1:24" hidden="1" x14ac:dyDescent="0.25">
      <c r="A2691" s="74" t="str">
        <f t="shared" si="42"/>
        <v>48333</v>
      </c>
      <c r="B2691">
        <v>48</v>
      </c>
      <c r="C2691">
        <v>333</v>
      </c>
      <c r="D2691" t="s">
        <v>1179</v>
      </c>
      <c r="E2691" t="s">
        <v>734</v>
      </c>
      <c r="F2691">
        <v>4873</v>
      </c>
      <c r="G2691">
        <v>2436</v>
      </c>
      <c r="H2691">
        <v>2437</v>
      </c>
      <c r="I2691">
        <v>2333</v>
      </c>
      <c r="J2691">
        <v>2352</v>
      </c>
      <c r="K2691">
        <v>36</v>
      </c>
      <c r="L2691">
        <v>21</v>
      </c>
      <c r="M2691">
        <v>23</v>
      </c>
      <c r="N2691">
        <v>26</v>
      </c>
      <c r="O2691">
        <v>10</v>
      </c>
      <c r="P2691">
        <v>10</v>
      </c>
      <c r="Q2691">
        <v>1</v>
      </c>
      <c r="R2691">
        <v>0</v>
      </c>
      <c r="S2691">
        <v>33</v>
      </c>
      <c r="T2691">
        <v>28</v>
      </c>
      <c r="U2691">
        <v>1981</v>
      </c>
      <c r="V2691">
        <v>2002</v>
      </c>
      <c r="W2691">
        <v>455</v>
      </c>
      <c r="X2691">
        <v>435</v>
      </c>
    </row>
    <row r="2692" spans="1:24" hidden="1" x14ac:dyDescent="0.25">
      <c r="A2692" s="74" t="str">
        <f t="shared" si="42"/>
        <v>48335</v>
      </c>
      <c r="B2692">
        <v>48</v>
      </c>
      <c r="C2692">
        <v>335</v>
      </c>
      <c r="D2692" t="s">
        <v>1179</v>
      </c>
      <c r="E2692" t="s">
        <v>536</v>
      </c>
      <c r="F2692">
        <v>8545</v>
      </c>
      <c r="G2692">
        <v>5176</v>
      </c>
      <c r="H2692">
        <v>3369</v>
      </c>
      <c r="I2692">
        <v>4044</v>
      </c>
      <c r="J2692">
        <v>3031</v>
      </c>
      <c r="K2692">
        <v>867</v>
      </c>
      <c r="L2692">
        <v>156</v>
      </c>
      <c r="M2692">
        <v>97</v>
      </c>
      <c r="N2692">
        <v>56</v>
      </c>
      <c r="O2692">
        <v>38</v>
      </c>
      <c r="P2692">
        <v>27</v>
      </c>
      <c r="Q2692">
        <v>6</v>
      </c>
      <c r="R2692">
        <v>6</v>
      </c>
      <c r="S2692">
        <v>124</v>
      </c>
      <c r="T2692">
        <v>93</v>
      </c>
      <c r="U2692">
        <v>2982</v>
      </c>
      <c r="V2692">
        <v>2092</v>
      </c>
      <c r="W2692">
        <v>2194</v>
      </c>
      <c r="X2692">
        <v>1277</v>
      </c>
    </row>
    <row r="2693" spans="1:24" hidden="1" x14ac:dyDescent="0.25">
      <c r="A2693" s="74" t="str">
        <f t="shared" si="42"/>
        <v>48337</v>
      </c>
      <c r="B2693">
        <v>48</v>
      </c>
      <c r="C2693">
        <v>337</v>
      </c>
      <c r="D2693" t="s">
        <v>1179</v>
      </c>
      <c r="E2693" t="s">
        <v>1749</v>
      </c>
      <c r="F2693">
        <v>19818</v>
      </c>
      <c r="G2693">
        <v>9735</v>
      </c>
      <c r="H2693">
        <v>10083</v>
      </c>
      <c r="I2693">
        <v>9256</v>
      </c>
      <c r="J2693">
        <v>9657</v>
      </c>
      <c r="K2693">
        <v>106</v>
      </c>
      <c r="L2693">
        <v>61</v>
      </c>
      <c r="M2693">
        <v>145</v>
      </c>
      <c r="N2693">
        <v>129</v>
      </c>
      <c r="O2693">
        <v>42</v>
      </c>
      <c r="P2693">
        <v>55</v>
      </c>
      <c r="Q2693">
        <v>7</v>
      </c>
      <c r="R2693">
        <v>6</v>
      </c>
      <c r="S2693">
        <v>179</v>
      </c>
      <c r="T2693">
        <v>175</v>
      </c>
      <c r="U2693">
        <v>8635</v>
      </c>
      <c r="V2693">
        <v>8969</v>
      </c>
      <c r="W2693">
        <v>1100</v>
      </c>
      <c r="X2693">
        <v>1114</v>
      </c>
    </row>
    <row r="2694" spans="1:24" hidden="1" x14ac:dyDescent="0.25">
      <c r="A2694" s="74" t="str">
        <f t="shared" si="42"/>
        <v>48339</v>
      </c>
      <c r="B2694">
        <v>48</v>
      </c>
      <c r="C2694">
        <v>339</v>
      </c>
      <c r="D2694" t="s">
        <v>1179</v>
      </c>
      <c r="E2694" t="s">
        <v>180</v>
      </c>
      <c r="F2694">
        <v>607391</v>
      </c>
      <c r="G2694">
        <v>300569</v>
      </c>
      <c r="H2694">
        <v>306822</v>
      </c>
      <c r="I2694">
        <v>265043</v>
      </c>
      <c r="J2694">
        <v>268602</v>
      </c>
      <c r="K2694">
        <v>17289</v>
      </c>
      <c r="L2694">
        <v>18249</v>
      </c>
      <c r="M2694">
        <v>2979</v>
      </c>
      <c r="N2694">
        <v>2946</v>
      </c>
      <c r="O2694">
        <v>9198</v>
      </c>
      <c r="P2694">
        <v>10586</v>
      </c>
      <c r="Q2694">
        <v>370</v>
      </c>
      <c r="R2694">
        <v>363</v>
      </c>
      <c r="S2694">
        <v>5690</v>
      </c>
      <c r="T2694">
        <v>6076</v>
      </c>
      <c r="U2694">
        <v>223415</v>
      </c>
      <c r="V2694">
        <v>231139</v>
      </c>
      <c r="W2694">
        <v>77154</v>
      </c>
      <c r="X2694">
        <v>75683</v>
      </c>
    </row>
    <row r="2695" spans="1:24" hidden="1" x14ac:dyDescent="0.25">
      <c r="A2695" s="74" t="str">
        <f t="shared" si="42"/>
        <v>48341</v>
      </c>
      <c r="B2695">
        <v>48</v>
      </c>
      <c r="C2695">
        <v>341</v>
      </c>
      <c r="D2695" t="s">
        <v>1179</v>
      </c>
      <c r="E2695" t="s">
        <v>1385</v>
      </c>
      <c r="F2695">
        <v>20940</v>
      </c>
      <c r="G2695">
        <v>10861</v>
      </c>
      <c r="H2695">
        <v>10079</v>
      </c>
      <c r="I2695">
        <v>9170</v>
      </c>
      <c r="J2695">
        <v>8871</v>
      </c>
      <c r="K2695">
        <v>634</v>
      </c>
      <c r="L2695">
        <v>251</v>
      </c>
      <c r="M2695">
        <v>196</v>
      </c>
      <c r="N2695">
        <v>174</v>
      </c>
      <c r="O2695">
        <v>681</v>
      </c>
      <c r="P2695">
        <v>624</v>
      </c>
      <c r="Q2695">
        <v>35</v>
      </c>
      <c r="R2695">
        <v>13</v>
      </c>
      <c r="S2695">
        <v>145</v>
      </c>
      <c r="T2695">
        <v>146</v>
      </c>
      <c r="U2695">
        <v>4643</v>
      </c>
      <c r="V2695">
        <v>4303</v>
      </c>
      <c r="W2695">
        <v>6218</v>
      </c>
      <c r="X2695">
        <v>5776</v>
      </c>
    </row>
    <row r="2696" spans="1:24" hidden="1" x14ac:dyDescent="0.25">
      <c r="A2696" s="74" t="str">
        <f t="shared" si="42"/>
        <v>48343</v>
      </c>
      <c r="B2696">
        <v>48</v>
      </c>
      <c r="C2696">
        <v>343</v>
      </c>
      <c r="D2696" t="s">
        <v>1179</v>
      </c>
      <c r="E2696" t="s">
        <v>786</v>
      </c>
      <c r="F2696">
        <v>12388</v>
      </c>
      <c r="G2696">
        <v>5947</v>
      </c>
      <c r="H2696">
        <v>6441</v>
      </c>
      <c r="I2696">
        <v>4348</v>
      </c>
      <c r="J2696">
        <v>4663</v>
      </c>
      <c r="K2696">
        <v>1303</v>
      </c>
      <c r="L2696">
        <v>1453</v>
      </c>
      <c r="M2696">
        <v>85</v>
      </c>
      <c r="N2696">
        <v>86</v>
      </c>
      <c r="O2696">
        <v>30</v>
      </c>
      <c r="P2696">
        <v>53</v>
      </c>
      <c r="Q2696">
        <v>7</v>
      </c>
      <c r="R2696">
        <v>9</v>
      </c>
      <c r="S2696">
        <v>174</v>
      </c>
      <c r="T2696">
        <v>177</v>
      </c>
      <c r="U2696">
        <v>5282</v>
      </c>
      <c r="V2696">
        <v>5784</v>
      </c>
      <c r="W2696">
        <v>665</v>
      </c>
      <c r="X2696">
        <v>657</v>
      </c>
    </row>
    <row r="2697" spans="1:24" hidden="1" x14ac:dyDescent="0.25">
      <c r="A2697" s="74" t="str">
        <f t="shared" si="42"/>
        <v>48345</v>
      </c>
      <c r="B2697">
        <v>48</v>
      </c>
      <c r="C2697">
        <v>345</v>
      </c>
      <c r="D2697" t="s">
        <v>1179</v>
      </c>
      <c r="E2697" t="s">
        <v>1750</v>
      </c>
      <c r="F2697">
        <v>1200</v>
      </c>
      <c r="G2697">
        <v>612</v>
      </c>
      <c r="H2697">
        <v>588</v>
      </c>
      <c r="I2697">
        <v>563</v>
      </c>
      <c r="J2697">
        <v>556</v>
      </c>
      <c r="K2697">
        <v>25</v>
      </c>
      <c r="L2697">
        <v>11</v>
      </c>
      <c r="M2697">
        <v>13</v>
      </c>
      <c r="N2697">
        <v>15</v>
      </c>
      <c r="O2697">
        <v>1</v>
      </c>
      <c r="P2697">
        <v>1</v>
      </c>
      <c r="Q2697">
        <v>2</v>
      </c>
      <c r="R2697">
        <v>1</v>
      </c>
      <c r="S2697">
        <v>8</v>
      </c>
      <c r="T2697">
        <v>4</v>
      </c>
      <c r="U2697">
        <v>487</v>
      </c>
      <c r="V2697">
        <v>482</v>
      </c>
      <c r="W2697">
        <v>125</v>
      </c>
      <c r="X2697">
        <v>106</v>
      </c>
    </row>
    <row r="2698" spans="1:24" hidden="1" x14ac:dyDescent="0.25">
      <c r="A2698" s="74" t="str">
        <f t="shared" si="42"/>
        <v>48347</v>
      </c>
      <c r="B2698">
        <v>48</v>
      </c>
      <c r="C2698">
        <v>347</v>
      </c>
      <c r="D2698" t="s">
        <v>1179</v>
      </c>
      <c r="E2698" t="s">
        <v>1751</v>
      </c>
      <c r="F2698">
        <v>65204</v>
      </c>
      <c r="G2698">
        <v>31370</v>
      </c>
      <c r="H2698">
        <v>33834</v>
      </c>
      <c r="I2698">
        <v>24723</v>
      </c>
      <c r="J2698">
        <v>25886</v>
      </c>
      <c r="K2698">
        <v>5342</v>
      </c>
      <c r="L2698">
        <v>6543</v>
      </c>
      <c r="M2698">
        <v>277</v>
      </c>
      <c r="N2698">
        <v>283</v>
      </c>
      <c r="O2698">
        <v>362</v>
      </c>
      <c r="P2698">
        <v>502</v>
      </c>
      <c r="Q2698">
        <v>22</v>
      </c>
      <c r="R2698">
        <v>17</v>
      </c>
      <c r="S2698">
        <v>644</v>
      </c>
      <c r="T2698">
        <v>603</v>
      </c>
      <c r="U2698">
        <v>24667</v>
      </c>
      <c r="V2698">
        <v>27491</v>
      </c>
      <c r="W2698">
        <v>6703</v>
      </c>
      <c r="X2698">
        <v>6343</v>
      </c>
    </row>
    <row r="2699" spans="1:24" hidden="1" x14ac:dyDescent="0.25">
      <c r="A2699" s="74" t="str">
        <f t="shared" si="42"/>
        <v>48349</v>
      </c>
      <c r="B2699">
        <v>48</v>
      </c>
      <c r="C2699">
        <v>349</v>
      </c>
      <c r="D2699" t="s">
        <v>1179</v>
      </c>
      <c r="E2699" t="s">
        <v>1752</v>
      </c>
      <c r="F2699">
        <v>50113</v>
      </c>
      <c r="G2699">
        <v>24600</v>
      </c>
      <c r="H2699">
        <v>25513</v>
      </c>
      <c r="I2699">
        <v>20083</v>
      </c>
      <c r="J2699">
        <v>20517</v>
      </c>
      <c r="K2699">
        <v>3153</v>
      </c>
      <c r="L2699">
        <v>3524</v>
      </c>
      <c r="M2699">
        <v>274</v>
      </c>
      <c r="N2699">
        <v>295</v>
      </c>
      <c r="O2699">
        <v>191</v>
      </c>
      <c r="P2699">
        <v>210</v>
      </c>
      <c r="Q2699">
        <v>390</v>
      </c>
      <c r="R2699">
        <v>443</v>
      </c>
      <c r="S2699">
        <v>509</v>
      </c>
      <c r="T2699">
        <v>524</v>
      </c>
      <c r="U2699">
        <v>17370</v>
      </c>
      <c r="V2699">
        <v>18440</v>
      </c>
      <c r="W2699">
        <v>7230</v>
      </c>
      <c r="X2699">
        <v>7073</v>
      </c>
    </row>
    <row r="2700" spans="1:24" hidden="1" x14ac:dyDescent="0.25">
      <c r="A2700" s="74" t="str">
        <f t="shared" si="42"/>
        <v>48351</v>
      </c>
      <c r="B2700">
        <v>48</v>
      </c>
      <c r="C2700">
        <v>351</v>
      </c>
      <c r="D2700" t="s">
        <v>1179</v>
      </c>
      <c r="E2700" t="s">
        <v>274</v>
      </c>
      <c r="F2700">
        <v>13595</v>
      </c>
      <c r="G2700">
        <v>6972</v>
      </c>
      <c r="H2700">
        <v>6623</v>
      </c>
      <c r="I2700">
        <v>5326</v>
      </c>
      <c r="J2700">
        <v>5105</v>
      </c>
      <c r="K2700">
        <v>1413</v>
      </c>
      <c r="L2700">
        <v>1270</v>
      </c>
      <c r="M2700">
        <v>61</v>
      </c>
      <c r="N2700">
        <v>71</v>
      </c>
      <c r="O2700">
        <v>52</v>
      </c>
      <c r="P2700">
        <v>27</v>
      </c>
      <c r="Q2700">
        <v>2</v>
      </c>
      <c r="R2700">
        <v>0</v>
      </c>
      <c r="S2700">
        <v>118</v>
      </c>
      <c r="T2700">
        <v>150</v>
      </c>
      <c r="U2700">
        <v>6672</v>
      </c>
      <c r="V2700">
        <v>6389</v>
      </c>
      <c r="W2700">
        <v>300</v>
      </c>
      <c r="X2700">
        <v>234</v>
      </c>
    </row>
    <row r="2701" spans="1:24" hidden="1" x14ac:dyDescent="0.25">
      <c r="A2701" s="74" t="str">
        <f t="shared" si="42"/>
        <v>48353</v>
      </c>
      <c r="B2701">
        <v>48</v>
      </c>
      <c r="C2701">
        <v>353</v>
      </c>
      <c r="D2701" t="s">
        <v>1179</v>
      </c>
      <c r="E2701" t="s">
        <v>1753</v>
      </c>
      <c r="F2701">
        <v>14714</v>
      </c>
      <c r="G2701">
        <v>7342</v>
      </c>
      <c r="H2701">
        <v>7372</v>
      </c>
      <c r="I2701">
        <v>6635</v>
      </c>
      <c r="J2701">
        <v>6677</v>
      </c>
      <c r="K2701">
        <v>386</v>
      </c>
      <c r="L2701">
        <v>385</v>
      </c>
      <c r="M2701">
        <v>94</v>
      </c>
      <c r="N2701">
        <v>95</v>
      </c>
      <c r="O2701">
        <v>52</v>
      </c>
      <c r="P2701">
        <v>66</v>
      </c>
      <c r="Q2701">
        <v>9</v>
      </c>
      <c r="R2701">
        <v>8</v>
      </c>
      <c r="S2701">
        <v>166</v>
      </c>
      <c r="T2701">
        <v>141</v>
      </c>
      <c r="U2701">
        <v>4452</v>
      </c>
      <c r="V2701">
        <v>4509</v>
      </c>
      <c r="W2701">
        <v>2890</v>
      </c>
      <c r="X2701">
        <v>2863</v>
      </c>
    </row>
    <row r="2702" spans="1:24" hidden="1" x14ac:dyDescent="0.25">
      <c r="A2702" s="74" t="str">
        <f t="shared" si="42"/>
        <v>48355</v>
      </c>
      <c r="B2702">
        <v>48</v>
      </c>
      <c r="C2702">
        <v>355</v>
      </c>
      <c r="D2702" t="s">
        <v>1179</v>
      </c>
      <c r="E2702" t="s">
        <v>1754</v>
      </c>
      <c r="F2702">
        <v>362294</v>
      </c>
      <c r="G2702">
        <v>179014</v>
      </c>
      <c r="H2702">
        <v>183280</v>
      </c>
      <c r="I2702">
        <v>162503</v>
      </c>
      <c r="J2702">
        <v>166750</v>
      </c>
      <c r="K2702">
        <v>7954</v>
      </c>
      <c r="L2702">
        <v>7515</v>
      </c>
      <c r="M2702">
        <v>1631</v>
      </c>
      <c r="N2702">
        <v>1516</v>
      </c>
      <c r="O2702">
        <v>3683</v>
      </c>
      <c r="P2702">
        <v>4383</v>
      </c>
      <c r="Q2702">
        <v>267</v>
      </c>
      <c r="R2702">
        <v>253</v>
      </c>
      <c r="S2702">
        <v>2976</v>
      </c>
      <c r="T2702">
        <v>2863</v>
      </c>
      <c r="U2702">
        <v>64336</v>
      </c>
      <c r="V2702">
        <v>64311</v>
      </c>
      <c r="W2702">
        <v>114678</v>
      </c>
      <c r="X2702">
        <v>118969</v>
      </c>
    </row>
    <row r="2703" spans="1:24" hidden="1" x14ac:dyDescent="0.25">
      <c r="A2703" s="74" t="str">
        <f t="shared" si="42"/>
        <v>48357</v>
      </c>
      <c r="B2703">
        <v>48</v>
      </c>
      <c r="C2703">
        <v>357</v>
      </c>
      <c r="D2703" t="s">
        <v>1179</v>
      </c>
      <c r="E2703" t="s">
        <v>1755</v>
      </c>
      <c r="F2703">
        <v>9836</v>
      </c>
      <c r="G2703">
        <v>4935</v>
      </c>
      <c r="H2703">
        <v>4901</v>
      </c>
      <c r="I2703">
        <v>4657</v>
      </c>
      <c r="J2703">
        <v>4643</v>
      </c>
      <c r="K2703">
        <v>78</v>
      </c>
      <c r="L2703">
        <v>57</v>
      </c>
      <c r="M2703">
        <v>87</v>
      </c>
      <c r="N2703">
        <v>89</v>
      </c>
      <c r="O2703">
        <v>37</v>
      </c>
      <c r="P2703">
        <v>30</v>
      </c>
      <c r="Q2703">
        <v>3</v>
      </c>
      <c r="R2703">
        <v>5</v>
      </c>
      <c r="S2703">
        <v>73</v>
      </c>
      <c r="T2703">
        <v>77</v>
      </c>
      <c r="U2703">
        <v>2124</v>
      </c>
      <c r="V2703">
        <v>2261</v>
      </c>
      <c r="W2703">
        <v>2811</v>
      </c>
      <c r="X2703">
        <v>2640</v>
      </c>
    </row>
    <row r="2704" spans="1:24" hidden="1" x14ac:dyDescent="0.25">
      <c r="A2704" s="74" t="str">
        <f t="shared" si="42"/>
        <v>48359</v>
      </c>
      <c r="B2704">
        <v>48</v>
      </c>
      <c r="C2704">
        <v>359</v>
      </c>
      <c r="D2704" t="s">
        <v>1179</v>
      </c>
      <c r="E2704" t="s">
        <v>863</v>
      </c>
      <c r="F2704">
        <v>2112</v>
      </c>
      <c r="G2704">
        <v>1107</v>
      </c>
      <c r="H2704">
        <v>1005</v>
      </c>
      <c r="I2704">
        <v>1018</v>
      </c>
      <c r="J2704">
        <v>909</v>
      </c>
      <c r="K2704">
        <v>44</v>
      </c>
      <c r="L2704">
        <v>35</v>
      </c>
      <c r="M2704">
        <v>12</v>
      </c>
      <c r="N2704">
        <v>15</v>
      </c>
      <c r="O2704">
        <v>10</v>
      </c>
      <c r="P2704">
        <v>20</v>
      </c>
      <c r="Q2704">
        <v>0</v>
      </c>
      <c r="R2704">
        <v>1</v>
      </c>
      <c r="S2704">
        <v>23</v>
      </c>
      <c r="T2704">
        <v>25</v>
      </c>
      <c r="U2704">
        <v>913</v>
      </c>
      <c r="V2704">
        <v>837</v>
      </c>
      <c r="W2704">
        <v>194</v>
      </c>
      <c r="X2704">
        <v>168</v>
      </c>
    </row>
    <row r="2705" spans="1:24" hidden="1" x14ac:dyDescent="0.25">
      <c r="A2705" s="74" t="str">
        <f t="shared" si="42"/>
        <v>48361</v>
      </c>
      <c r="B2705">
        <v>48</v>
      </c>
      <c r="C2705">
        <v>361</v>
      </c>
      <c r="D2705" t="s">
        <v>1179</v>
      </c>
      <c r="E2705" t="s">
        <v>321</v>
      </c>
      <c r="F2705">
        <v>83396</v>
      </c>
      <c r="G2705">
        <v>41354</v>
      </c>
      <c r="H2705">
        <v>42042</v>
      </c>
      <c r="I2705">
        <v>36199</v>
      </c>
      <c r="J2705">
        <v>36699</v>
      </c>
      <c r="K2705">
        <v>3568</v>
      </c>
      <c r="L2705">
        <v>3799</v>
      </c>
      <c r="M2705">
        <v>353</v>
      </c>
      <c r="N2705">
        <v>298</v>
      </c>
      <c r="O2705">
        <v>446</v>
      </c>
      <c r="P2705">
        <v>541</v>
      </c>
      <c r="Q2705">
        <v>44</v>
      </c>
      <c r="R2705">
        <v>42</v>
      </c>
      <c r="S2705">
        <v>744</v>
      </c>
      <c r="T2705">
        <v>663</v>
      </c>
      <c r="U2705">
        <v>37652</v>
      </c>
      <c r="V2705">
        <v>38670</v>
      </c>
      <c r="W2705">
        <v>3702</v>
      </c>
      <c r="X2705">
        <v>3372</v>
      </c>
    </row>
    <row r="2706" spans="1:24" hidden="1" x14ac:dyDescent="0.25">
      <c r="A2706" s="74" t="str">
        <f t="shared" si="42"/>
        <v>48363</v>
      </c>
      <c r="B2706">
        <v>48</v>
      </c>
      <c r="C2706">
        <v>363</v>
      </c>
      <c r="D2706" t="s">
        <v>1179</v>
      </c>
      <c r="E2706" t="s">
        <v>1756</v>
      </c>
      <c r="F2706">
        <v>29189</v>
      </c>
      <c r="G2706">
        <v>14338</v>
      </c>
      <c r="H2706">
        <v>14851</v>
      </c>
      <c r="I2706">
        <v>13365</v>
      </c>
      <c r="J2706">
        <v>13908</v>
      </c>
      <c r="K2706">
        <v>393</v>
      </c>
      <c r="L2706">
        <v>349</v>
      </c>
      <c r="M2706">
        <v>169</v>
      </c>
      <c r="N2706">
        <v>163</v>
      </c>
      <c r="O2706">
        <v>152</v>
      </c>
      <c r="P2706">
        <v>137</v>
      </c>
      <c r="Q2706">
        <v>11</v>
      </c>
      <c r="R2706">
        <v>16</v>
      </c>
      <c r="S2706">
        <v>248</v>
      </c>
      <c r="T2706">
        <v>278</v>
      </c>
      <c r="U2706">
        <v>11352</v>
      </c>
      <c r="V2706">
        <v>11953</v>
      </c>
      <c r="W2706">
        <v>2986</v>
      </c>
      <c r="X2706">
        <v>2898</v>
      </c>
    </row>
    <row r="2707" spans="1:24" hidden="1" x14ac:dyDescent="0.25">
      <c r="A2707" s="74" t="str">
        <f t="shared" si="42"/>
        <v>48365</v>
      </c>
      <c r="B2707">
        <v>48</v>
      </c>
      <c r="C2707">
        <v>365</v>
      </c>
      <c r="D2707" t="s">
        <v>1179</v>
      </c>
      <c r="E2707" t="s">
        <v>1126</v>
      </c>
      <c r="F2707">
        <v>23194</v>
      </c>
      <c r="G2707">
        <v>11509</v>
      </c>
      <c r="H2707">
        <v>11685</v>
      </c>
      <c r="I2707">
        <v>9369</v>
      </c>
      <c r="J2707">
        <v>9314</v>
      </c>
      <c r="K2707">
        <v>1734</v>
      </c>
      <c r="L2707">
        <v>1910</v>
      </c>
      <c r="M2707">
        <v>82</v>
      </c>
      <c r="N2707">
        <v>94</v>
      </c>
      <c r="O2707">
        <v>60</v>
      </c>
      <c r="P2707">
        <v>146</v>
      </c>
      <c r="Q2707">
        <v>7</v>
      </c>
      <c r="R2707">
        <v>8</v>
      </c>
      <c r="S2707">
        <v>257</v>
      </c>
      <c r="T2707">
        <v>213</v>
      </c>
      <c r="U2707">
        <v>10372</v>
      </c>
      <c r="V2707">
        <v>10715</v>
      </c>
      <c r="W2707">
        <v>1137</v>
      </c>
      <c r="X2707">
        <v>970</v>
      </c>
    </row>
    <row r="2708" spans="1:24" hidden="1" x14ac:dyDescent="0.25">
      <c r="A2708" s="74" t="str">
        <f t="shared" si="42"/>
        <v>48367</v>
      </c>
      <c r="B2708">
        <v>48</v>
      </c>
      <c r="C2708">
        <v>367</v>
      </c>
      <c r="D2708" t="s">
        <v>1179</v>
      </c>
      <c r="E2708" t="s">
        <v>1757</v>
      </c>
      <c r="F2708">
        <v>142878</v>
      </c>
      <c r="G2708">
        <v>71181</v>
      </c>
      <c r="H2708">
        <v>71697</v>
      </c>
      <c r="I2708">
        <v>67341</v>
      </c>
      <c r="J2708">
        <v>68143</v>
      </c>
      <c r="K2708">
        <v>1323</v>
      </c>
      <c r="L2708">
        <v>1053</v>
      </c>
      <c r="M2708">
        <v>696</v>
      </c>
      <c r="N2708">
        <v>625</v>
      </c>
      <c r="O2708">
        <v>410</v>
      </c>
      <c r="P2708">
        <v>569</v>
      </c>
      <c r="Q2708">
        <v>55</v>
      </c>
      <c r="R2708">
        <v>49</v>
      </c>
      <c r="S2708">
        <v>1356</v>
      </c>
      <c r="T2708">
        <v>1258</v>
      </c>
      <c r="U2708">
        <v>61509</v>
      </c>
      <c r="V2708">
        <v>62762</v>
      </c>
      <c r="W2708">
        <v>9672</v>
      </c>
      <c r="X2708">
        <v>8935</v>
      </c>
    </row>
    <row r="2709" spans="1:24" hidden="1" x14ac:dyDescent="0.25">
      <c r="A2709" s="74" t="str">
        <f t="shared" si="42"/>
        <v>48369</v>
      </c>
      <c r="B2709">
        <v>48</v>
      </c>
      <c r="C2709">
        <v>369</v>
      </c>
      <c r="D2709" t="s">
        <v>1179</v>
      </c>
      <c r="E2709" t="s">
        <v>1758</v>
      </c>
      <c r="F2709">
        <v>9605</v>
      </c>
      <c r="G2709">
        <v>4968</v>
      </c>
      <c r="H2709">
        <v>4637</v>
      </c>
      <c r="I2709">
        <v>4647</v>
      </c>
      <c r="J2709">
        <v>4377</v>
      </c>
      <c r="K2709">
        <v>94</v>
      </c>
      <c r="L2709">
        <v>77</v>
      </c>
      <c r="M2709">
        <v>95</v>
      </c>
      <c r="N2709">
        <v>65</v>
      </c>
      <c r="O2709">
        <v>36</v>
      </c>
      <c r="P2709">
        <v>56</v>
      </c>
      <c r="Q2709">
        <v>23</v>
      </c>
      <c r="R2709">
        <v>11</v>
      </c>
      <c r="S2709">
        <v>73</v>
      </c>
      <c r="T2709">
        <v>51</v>
      </c>
      <c r="U2709">
        <v>1693</v>
      </c>
      <c r="V2709">
        <v>1694</v>
      </c>
      <c r="W2709">
        <v>3275</v>
      </c>
      <c r="X2709">
        <v>2943</v>
      </c>
    </row>
    <row r="2710" spans="1:24" hidden="1" x14ac:dyDescent="0.25">
      <c r="A2710" s="74" t="str">
        <f t="shared" si="42"/>
        <v>48371</v>
      </c>
      <c r="B2710">
        <v>48</v>
      </c>
      <c r="C2710">
        <v>371</v>
      </c>
      <c r="D2710" t="s">
        <v>1179</v>
      </c>
      <c r="E2710" t="s">
        <v>1759</v>
      </c>
      <c r="F2710">
        <v>15823</v>
      </c>
      <c r="G2710">
        <v>8972</v>
      </c>
      <c r="H2710">
        <v>6851</v>
      </c>
      <c r="I2710">
        <v>8043</v>
      </c>
      <c r="J2710">
        <v>6427</v>
      </c>
      <c r="K2710">
        <v>612</v>
      </c>
      <c r="L2710">
        <v>103</v>
      </c>
      <c r="M2710">
        <v>122</v>
      </c>
      <c r="N2710">
        <v>103</v>
      </c>
      <c r="O2710">
        <v>97</v>
      </c>
      <c r="P2710">
        <v>106</v>
      </c>
      <c r="Q2710">
        <v>8</v>
      </c>
      <c r="R2710">
        <v>7</v>
      </c>
      <c r="S2710">
        <v>90</v>
      </c>
      <c r="T2710">
        <v>105</v>
      </c>
      <c r="U2710">
        <v>3111</v>
      </c>
      <c r="V2710">
        <v>1788</v>
      </c>
      <c r="W2710">
        <v>5861</v>
      </c>
      <c r="X2710">
        <v>5063</v>
      </c>
    </row>
    <row r="2711" spans="1:24" hidden="1" x14ac:dyDescent="0.25">
      <c r="A2711" s="74" t="str">
        <f t="shared" si="42"/>
        <v>48373</v>
      </c>
      <c r="B2711">
        <v>48</v>
      </c>
      <c r="C2711">
        <v>373</v>
      </c>
      <c r="D2711" t="s">
        <v>1179</v>
      </c>
      <c r="E2711" t="s">
        <v>68</v>
      </c>
      <c r="F2711">
        <v>51353</v>
      </c>
      <c r="G2711">
        <v>27759</v>
      </c>
      <c r="H2711">
        <v>23594</v>
      </c>
      <c r="I2711">
        <v>23265</v>
      </c>
      <c r="J2711">
        <v>20405</v>
      </c>
      <c r="K2711">
        <v>3273</v>
      </c>
      <c r="L2711">
        <v>1890</v>
      </c>
      <c r="M2711">
        <v>590</v>
      </c>
      <c r="N2711">
        <v>580</v>
      </c>
      <c r="O2711">
        <v>185</v>
      </c>
      <c r="P2711">
        <v>251</v>
      </c>
      <c r="Q2711">
        <v>26</v>
      </c>
      <c r="R2711">
        <v>29</v>
      </c>
      <c r="S2711">
        <v>420</v>
      </c>
      <c r="T2711">
        <v>439</v>
      </c>
      <c r="U2711">
        <v>22861</v>
      </c>
      <c r="V2711">
        <v>20517</v>
      </c>
      <c r="W2711">
        <v>4898</v>
      </c>
      <c r="X2711">
        <v>3077</v>
      </c>
    </row>
    <row r="2712" spans="1:24" hidden="1" x14ac:dyDescent="0.25">
      <c r="A2712" s="74" t="str">
        <f t="shared" si="42"/>
        <v>48375</v>
      </c>
      <c r="B2712">
        <v>48</v>
      </c>
      <c r="C2712">
        <v>375</v>
      </c>
      <c r="D2712" t="s">
        <v>1179</v>
      </c>
      <c r="E2712" t="s">
        <v>1545</v>
      </c>
      <c r="F2712">
        <v>117415</v>
      </c>
      <c r="G2712">
        <v>60341</v>
      </c>
      <c r="H2712">
        <v>57074</v>
      </c>
      <c r="I2712">
        <v>47061</v>
      </c>
      <c r="J2712">
        <v>46191</v>
      </c>
      <c r="K2712">
        <v>7518</v>
      </c>
      <c r="L2712">
        <v>5529</v>
      </c>
      <c r="M2712">
        <v>839</v>
      </c>
      <c r="N2712">
        <v>782</v>
      </c>
      <c r="O2712">
        <v>3614</v>
      </c>
      <c r="P2712">
        <v>3236</v>
      </c>
      <c r="Q2712">
        <v>89</v>
      </c>
      <c r="R2712">
        <v>77</v>
      </c>
      <c r="S2712">
        <v>1220</v>
      </c>
      <c r="T2712">
        <v>1259</v>
      </c>
      <c r="U2712">
        <v>36782</v>
      </c>
      <c r="V2712">
        <v>34767</v>
      </c>
      <c r="W2712">
        <v>23559</v>
      </c>
      <c r="X2712">
        <v>22307</v>
      </c>
    </row>
    <row r="2713" spans="1:24" hidden="1" x14ac:dyDescent="0.25">
      <c r="A2713" s="74" t="str">
        <f t="shared" si="42"/>
        <v>48377</v>
      </c>
      <c r="B2713">
        <v>48</v>
      </c>
      <c r="C2713">
        <v>377</v>
      </c>
      <c r="D2713" t="s">
        <v>1179</v>
      </c>
      <c r="E2713" t="s">
        <v>1760</v>
      </c>
      <c r="F2713">
        <v>6704</v>
      </c>
      <c r="G2713">
        <v>3439</v>
      </c>
      <c r="H2713">
        <v>3265</v>
      </c>
      <c r="I2713">
        <v>3097</v>
      </c>
      <c r="J2713">
        <v>3086</v>
      </c>
      <c r="K2713">
        <v>63</v>
      </c>
      <c r="L2713">
        <v>34</v>
      </c>
      <c r="M2713">
        <v>67</v>
      </c>
      <c r="N2713">
        <v>50</v>
      </c>
      <c r="O2713">
        <v>155</v>
      </c>
      <c r="P2713">
        <v>55</v>
      </c>
      <c r="Q2713">
        <v>1</v>
      </c>
      <c r="R2713">
        <v>0</v>
      </c>
      <c r="S2713">
        <v>56</v>
      </c>
      <c r="T2713">
        <v>40</v>
      </c>
      <c r="U2713">
        <v>684</v>
      </c>
      <c r="V2713">
        <v>526</v>
      </c>
      <c r="W2713">
        <v>2755</v>
      </c>
      <c r="X2713">
        <v>2739</v>
      </c>
    </row>
    <row r="2714" spans="1:24" hidden="1" x14ac:dyDescent="0.25">
      <c r="A2714" s="74" t="str">
        <f t="shared" si="42"/>
        <v>48379</v>
      </c>
      <c r="B2714">
        <v>48</v>
      </c>
      <c r="C2714">
        <v>379</v>
      </c>
      <c r="D2714" t="s">
        <v>1179</v>
      </c>
      <c r="E2714" t="s">
        <v>1761</v>
      </c>
      <c r="F2714">
        <v>12514</v>
      </c>
      <c r="G2714">
        <v>6250</v>
      </c>
      <c r="H2714">
        <v>6264</v>
      </c>
      <c r="I2714">
        <v>5825</v>
      </c>
      <c r="J2714">
        <v>5875</v>
      </c>
      <c r="K2714">
        <v>173</v>
      </c>
      <c r="L2714">
        <v>166</v>
      </c>
      <c r="M2714">
        <v>80</v>
      </c>
      <c r="N2714">
        <v>69</v>
      </c>
      <c r="O2714">
        <v>49</v>
      </c>
      <c r="P2714">
        <v>57</v>
      </c>
      <c r="Q2714">
        <v>4</v>
      </c>
      <c r="R2714">
        <v>3</v>
      </c>
      <c r="S2714">
        <v>119</v>
      </c>
      <c r="T2714">
        <v>94</v>
      </c>
      <c r="U2714">
        <v>5643</v>
      </c>
      <c r="V2714">
        <v>5692</v>
      </c>
      <c r="W2714">
        <v>607</v>
      </c>
      <c r="X2714">
        <v>572</v>
      </c>
    </row>
    <row r="2715" spans="1:24" hidden="1" x14ac:dyDescent="0.25">
      <c r="A2715" s="74" t="str">
        <f t="shared" si="42"/>
        <v>48381</v>
      </c>
      <c r="B2715">
        <v>48</v>
      </c>
      <c r="C2715">
        <v>381</v>
      </c>
      <c r="D2715" t="s">
        <v>1179</v>
      </c>
      <c r="E2715" t="s">
        <v>1762</v>
      </c>
      <c r="F2715">
        <v>137713</v>
      </c>
      <c r="G2715">
        <v>67567</v>
      </c>
      <c r="H2715">
        <v>70146</v>
      </c>
      <c r="I2715">
        <v>61437</v>
      </c>
      <c r="J2715">
        <v>64503</v>
      </c>
      <c r="K2715">
        <v>2736</v>
      </c>
      <c r="L2715">
        <v>2148</v>
      </c>
      <c r="M2715">
        <v>681</v>
      </c>
      <c r="N2715">
        <v>667</v>
      </c>
      <c r="O2715">
        <v>1180</v>
      </c>
      <c r="P2715">
        <v>1312</v>
      </c>
      <c r="Q2715">
        <v>58</v>
      </c>
      <c r="R2715">
        <v>51</v>
      </c>
      <c r="S2715">
        <v>1475</v>
      </c>
      <c r="T2715">
        <v>1465</v>
      </c>
      <c r="U2715">
        <v>51579</v>
      </c>
      <c r="V2715">
        <v>54362</v>
      </c>
      <c r="W2715">
        <v>15988</v>
      </c>
      <c r="X2715">
        <v>15784</v>
      </c>
    </row>
    <row r="2716" spans="1:24" hidden="1" x14ac:dyDescent="0.25">
      <c r="A2716" s="74" t="str">
        <f t="shared" si="42"/>
        <v>48383</v>
      </c>
      <c r="B2716">
        <v>48</v>
      </c>
      <c r="C2716">
        <v>383</v>
      </c>
      <c r="D2716" t="s">
        <v>1179</v>
      </c>
      <c r="E2716" t="s">
        <v>1763</v>
      </c>
      <c r="F2716">
        <v>3849</v>
      </c>
      <c r="G2716">
        <v>2056</v>
      </c>
      <c r="H2716">
        <v>1793</v>
      </c>
      <c r="I2716">
        <v>1890</v>
      </c>
      <c r="J2716">
        <v>1650</v>
      </c>
      <c r="K2716">
        <v>81</v>
      </c>
      <c r="L2716">
        <v>55</v>
      </c>
      <c r="M2716">
        <v>26</v>
      </c>
      <c r="N2716">
        <v>17</v>
      </c>
      <c r="O2716">
        <v>13</v>
      </c>
      <c r="P2716">
        <v>11</v>
      </c>
      <c r="Q2716">
        <v>0</v>
      </c>
      <c r="R2716">
        <v>0</v>
      </c>
      <c r="S2716">
        <v>46</v>
      </c>
      <c r="T2716">
        <v>60</v>
      </c>
      <c r="U2716">
        <v>584</v>
      </c>
      <c r="V2716">
        <v>547</v>
      </c>
      <c r="W2716">
        <v>1472</v>
      </c>
      <c r="X2716">
        <v>1246</v>
      </c>
    </row>
    <row r="2717" spans="1:24" hidden="1" x14ac:dyDescent="0.25">
      <c r="A2717" s="74" t="str">
        <f t="shared" si="42"/>
        <v>48385</v>
      </c>
      <c r="B2717">
        <v>48</v>
      </c>
      <c r="C2717">
        <v>385</v>
      </c>
      <c r="D2717" t="s">
        <v>1179</v>
      </c>
      <c r="E2717" t="s">
        <v>1764</v>
      </c>
      <c r="F2717">
        <v>3452</v>
      </c>
      <c r="G2717">
        <v>1705</v>
      </c>
      <c r="H2717">
        <v>1747</v>
      </c>
      <c r="I2717">
        <v>1598</v>
      </c>
      <c r="J2717">
        <v>1657</v>
      </c>
      <c r="K2717">
        <v>21</v>
      </c>
      <c r="L2717">
        <v>16</v>
      </c>
      <c r="M2717">
        <v>33</v>
      </c>
      <c r="N2717">
        <v>35</v>
      </c>
      <c r="O2717">
        <v>9</v>
      </c>
      <c r="P2717">
        <v>5</v>
      </c>
      <c r="Q2717">
        <v>6</v>
      </c>
      <c r="R2717">
        <v>6</v>
      </c>
      <c r="S2717">
        <v>38</v>
      </c>
      <c r="T2717">
        <v>28</v>
      </c>
      <c r="U2717">
        <v>1202</v>
      </c>
      <c r="V2717">
        <v>1289</v>
      </c>
      <c r="W2717">
        <v>503</v>
      </c>
      <c r="X2717">
        <v>458</v>
      </c>
    </row>
    <row r="2718" spans="1:24" hidden="1" x14ac:dyDescent="0.25">
      <c r="A2718" s="74" t="str">
        <f t="shared" si="42"/>
        <v>48387</v>
      </c>
      <c r="B2718">
        <v>48</v>
      </c>
      <c r="C2718">
        <v>387</v>
      </c>
      <c r="D2718" t="s">
        <v>1179</v>
      </c>
      <c r="E2718" t="s">
        <v>1765</v>
      </c>
      <c r="F2718">
        <v>12023</v>
      </c>
      <c r="G2718">
        <v>5840</v>
      </c>
      <c r="H2718">
        <v>6183</v>
      </c>
      <c r="I2718">
        <v>4660</v>
      </c>
      <c r="J2718">
        <v>4884</v>
      </c>
      <c r="K2718">
        <v>925</v>
      </c>
      <c r="L2718">
        <v>1067</v>
      </c>
      <c r="M2718">
        <v>102</v>
      </c>
      <c r="N2718">
        <v>102</v>
      </c>
      <c r="O2718">
        <v>23</v>
      </c>
      <c r="P2718">
        <v>22</v>
      </c>
      <c r="Q2718">
        <v>0</v>
      </c>
      <c r="R2718">
        <v>2</v>
      </c>
      <c r="S2718">
        <v>130</v>
      </c>
      <c r="T2718">
        <v>106</v>
      </c>
      <c r="U2718">
        <v>5392</v>
      </c>
      <c r="V2718">
        <v>5791</v>
      </c>
      <c r="W2718">
        <v>448</v>
      </c>
      <c r="X2718">
        <v>392</v>
      </c>
    </row>
    <row r="2719" spans="1:24" hidden="1" x14ac:dyDescent="0.25">
      <c r="A2719" s="74" t="str">
        <f t="shared" si="42"/>
        <v>48389</v>
      </c>
      <c r="B2719">
        <v>48</v>
      </c>
      <c r="C2719">
        <v>389</v>
      </c>
      <c r="D2719" t="s">
        <v>1179</v>
      </c>
      <c r="E2719" t="s">
        <v>1766</v>
      </c>
      <c r="F2719">
        <v>15976</v>
      </c>
      <c r="G2719">
        <v>9771</v>
      </c>
      <c r="H2719">
        <v>6205</v>
      </c>
      <c r="I2719">
        <v>8736</v>
      </c>
      <c r="J2719">
        <v>5767</v>
      </c>
      <c r="K2719">
        <v>713</v>
      </c>
      <c r="L2719">
        <v>174</v>
      </c>
      <c r="M2719">
        <v>83</v>
      </c>
      <c r="N2719">
        <v>76</v>
      </c>
      <c r="O2719">
        <v>144</v>
      </c>
      <c r="P2719">
        <v>104</v>
      </c>
      <c r="Q2719">
        <v>7</v>
      </c>
      <c r="R2719">
        <v>8</v>
      </c>
      <c r="S2719">
        <v>88</v>
      </c>
      <c r="T2719">
        <v>76</v>
      </c>
      <c r="U2719">
        <v>2798</v>
      </c>
      <c r="V2719">
        <v>1252</v>
      </c>
      <c r="W2719">
        <v>6973</v>
      </c>
      <c r="X2719">
        <v>4953</v>
      </c>
    </row>
    <row r="2720" spans="1:24" hidden="1" x14ac:dyDescent="0.25">
      <c r="A2720" s="74" t="str">
        <f t="shared" si="42"/>
        <v>48391</v>
      </c>
      <c r="B2720">
        <v>48</v>
      </c>
      <c r="C2720">
        <v>391</v>
      </c>
      <c r="D2720" t="s">
        <v>1179</v>
      </c>
      <c r="E2720" t="s">
        <v>1767</v>
      </c>
      <c r="F2720">
        <v>6948</v>
      </c>
      <c r="G2720">
        <v>3436</v>
      </c>
      <c r="H2720">
        <v>3512</v>
      </c>
      <c r="I2720">
        <v>3033</v>
      </c>
      <c r="J2720">
        <v>3208</v>
      </c>
      <c r="K2720">
        <v>253</v>
      </c>
      <c r="L2720">
        <v>182</v>
      </c>
      <c r="M2720">
        <v>44</v>
      </c>
      <c r="N2720">
        <v>39</v>
      </c>
      <c r="O2720">
        <v>32</v>
      </c>
      <c r="P2720">
        <v>30</v>
      </c>
      <c r="Q2720">
        <v>0</v>
      </c>
      <c r="R2720">
        <v>0</v>
      </c>
      <c r="S2720">
        <v>74</v>
      </c>
      <c r="T2720">
        <v>53</v>
      </c>
      <c r="U2720">
        <v>1700</v>
      </c>
      <c r="V2720">
        <v>1732</v>
      </c>
      <c r="W2720">
        <v>1736</v>
      </c>
      <c r="X2720">
        <v>1780</v>
      </c>
    </row>
    <row r="2721" spans="1:24" hidden="1" x14ac:dyDescent="0.25">
      <c r="A2721" s="74" t="str">
        <f t="shared" si="42"/>
        <v>48393</v>
      </c>
      <c r="B2721">
        <v>48</v>
      </c>
      <c r="C2721">
        <v>393</v>
      </c>
      <c r="D2721" t="s">
        <v>1179</v>
      </c>
      <c r="E2721" t="s">
        <v>1612</v>
      </c>
      <c r="F2721">
        <v>854</v>
      </c>
      <c r="G2721">
        <v>423</v>
      </c>
      <c r="H2721">
        <v>431</v>
      </c>
      <c r="I2721">
        <v>411</v>
      </c>
      <c r="J2721">
        <v>408</v>
      </c>
      <c r="K2721">
        <v>0</v>
      </c>
      <c r="L2721">
        <v>1</v>
      </c>
      <c r="M2721">
        <v>2</v>
      </c>
      <c r="N2721">
        <v>9</v>
      </c>
      <c r="O2721">
        <v>0</v>
      </c>
      <c r="P2721">
        <v>2</v>
      </c>
      <c r="Q2721">
        <v>0</v>
      </c>
      <c r="R2721">
        <v>0</v>
      </c>
      <c r="S2721">
        <v>10</v>
      </c>
      <c r="T2721">
        <v>11</v>
      </c>
      <c r="U2721">
        <v>370</v>
      </c>
      <c r="V2721">
        <v>390</v>
      </c>
      <c r="W2721">
        <v>53</v>
      </c>
      <c r="X2721">
        <v>41</v>
      </c>
    </row>
    <row r="2722" spans="1:24" hidden="1" x14ac:dyDescent="0.25">
      <c r="A2722" s="74" t="str">
        <f t="shared" si="42"/>
        <v>48395</v>
      </c>
      <c r="B2722">
        <v>48</v>
      </c>
      <c r="C2722">
        <v>395</v>
      </c>
      <c r="D2722" t="s">
        <v>1179</v>
      </c>
      <c r="E2722" t="s">
        <v>867</v>
      </c>
      <c r="F2722">
        <v>17074</v>
      </c>
      <c r="G2722">
        <v>8396</v>
      </c>
      <c r="H2722">
        <v>8678</v>
      </c>
      <c r="I2722">
        <v>6502</v>
      </c>
      <c r="J2722">
        <v>6493</v>
      </c>
      <c r="K2722">
        <v>1575</v>
      </c>
      <c r="L2722">
        <v>1869</v>
      </c>
      <c r="M2722">
        <v>86</v>
      </c>
      <c r="N2722">
        <v>95</v>
      </c>
      <c r="O2722">
        <v>82</v>
      </c>
      <c r="P2722">
        <v>63</v>
      </c>
      <c r="Q2722">
        <v>5</v>
      </c>
      <c r="R2722">
        <v>7</v>
      </c>
      <c r="S2722">
        <v>146</v>
      </c>
      <c r="T2722">
        <v>151</v>
      </c>
      <c r="U2722">
        <v>6525</v>
      </c>
      <c r="V2722">
        <v>6813</v>
      </c>
      <c r="W2722">
        <v>1871</v>
      </c>
      <c r="X2722">
        <v>1865</v>
      </c>
    </row>
    <row r="2723" spans="1:24" hidden="1" x14ac:dyDescent="0.25">
      <c r="A2723" s="74" t="str">
        <f t="shared" si="42"/>
        <v>48397</v>
      </c>
      <c r="B2723">
        <v>48</v>
      </c>
      <c r="C2723">
        <v>397</v>
      </c>
      <c r="D2723" t="s">
        <v>1179</v>
      </c>
      <c r="E2723" t="s">
        <v>1768</v>
      </c>
      <c r="F2723">
        <v>104915</v>
      </c>
      <c r="G2723">
        <v>51816</v>
      </c>
      <c r="H2723">
        <v>53099</v>
      </c>
      <c r="I2723">
        <v>44681</v>
      </c>
      <c r="J2723">
        <v>45832</v>
      </c>
      <c r="K2723">
        <v>3971</v>
      </c>
      <c r="L2723">
        <v>3812</v>
      </c>
      <c r="M2723">
        <v>469</v>
      </c>
      <c r="N2723">
        <v>413</v>
      </c>
      <c r="O2723">
        <v>1537</v>
      </c>
      <c r="P2723">
        <v>1845</v>
      </c>
      <c r="Q2723">
        <v>61</v>
      </c>
      <c r="R2723">
        <v>60</v>
      </c>
      <c r="S2723">
        <v>1097</v>
      </c>
      <c r="T2723">
        <v>1137</v>
      </c>
      <c r="U2723">
        <v>41810</v>
      </c>
      <c r="V2723">
        <v>43563</v>
      </c>
      <c r="W2723">
        <v>10006</v>
      </c>
      <c r="X2723">
        <v>9536</v>
      </c>
    </row>
    <row r="2724" spans="1:24" hidden="1" x14ac:dyDescent="0.25">
      <c r="A2724" s="74" t="str">
        <f t="shared" si="42"/>
        <v>48399</v>
      </c>
      <c r="B2724">
        <v>48</v>
      </c>
      <c r="C2724">
        <v>399</v>
      </c>
      <c r="D2724" t="s">
        <v>1179</v>
      </c>
      <c r="E2724" t="s">
        <v>1769</v>
      </c>
      <c r="F2724">
        <v>10264</v>
      </c>
      <c r="G2724">
        <v>5201</v>
      </c>
      <c r="H2724">
        <v>5063</v>
      </c>
      <c r="I2724">
        <v>4802</v>
      </c>
      <c r="J2724">
        <v>4733</v>
      </c>
      <c r="K2724">
        <v>151</v>
      </c>
      <c r="L2724">
        <v>114</v>
      </c>
      <c r="M2724">
        <v>97</v>
      </c>
      <c r="N2724">
        <v>85</v>
      </c>
      <c r="O2724">
        <v>83</v>
      </c>
      <c r="P2724">
        <v>63</v>
      </c>
      <c r="Q2724">
        <v>3</v>
      </c>
      <c r="R2724">
        <v>2</v>
      </c>
      <c r="S2724">
        <v>65</v>
      </c>
      <c r="T2724">
        <v>66</v>
      </c>
      <c r="U2724">
        <v>3357</v>
      </c>
      <c r="V2724">
        <v>3335</v>
      </c>
      <c r="W2724">
        <v>1844</v>
      </c>
      <c r="X2724">
        <v>1728</v>
      </c>
    </row>
    <row r="2725" spans="1:24" hidden="1" x14ac:dyDescent="0.25">
      <c r="A2725" s="74" t="str">
        <f t="shared" si="42"/>
        <v>48401</v>
      </c>
      <c r="B2725">
        <v>48</v>
      </c>
      <c r="C2725">
        <v>401</v>
      </c>
      <c r="D2725" t="s">
        <v>1179</v>
      </c>
      <c r="E2725" t="s">
        <v>1770</v>
      </c>
      <c r="F2725">
        <v>54406</v>
      </c>
      <c r="G2725">
        <v>29236</v>
      </c>
      <c r="H2725">
        <v>25170</v>
      </c>
      <c r="I2725">
        <v>22694</v>
      </c>
      <c r="J2725">
        <v>20211</v>
      </c>
      <c r="K2725">
        <v>5501</v>
      </c>
      <c r="L2725">
        <v>4020</v>
      </c>
      <c r="M2725">
        <v>323</v>
      </c>
      <c r="N2725">
        <v>254</v>
      </c>
      <c r="O2725">
        <v>200</v>
      </c>
      <c r="P2725">
        <v>186</v>
      </c>
      <c r="Q2725">
        <v>27</v>
      </c>
      <c r="R2725">
        <v>21</v>
      </c>
      <c r="S2725">
        <v>491</v>
      </c>
      <c r="T2725">
        <v>478</v>
      </c>
      <c r="U2725">
        <v>23806</v>
      </c>
      <c r="V2725">
        <v>21076</v>
      </c>
      <c r="W2725">
        <v>5430</v>
      </c>
      <c r="X2725">
        <v>4094</v>
      </c>
    </row>
    <row r="2726" spans="1:24" hidden="1" x14ac:dyDescent="0.25">
      <c r="A2726" s="74" t="str">
        <f t="shared" si="42"/>
        <v>48403</v>
      </c>
      <c r="B2726">
        <v>48</v>
      </c>
      <c r="C2726">
        <v>403</v>
      </c>
      <c r="D2726" t="s">
        <v>1179</v>
      </c>
      <c r="E2726" t="s">
        <v>1771</v>
      </c>
      <c r="F2726">
        <v>10542</v>
      </c>
      <c r="G2726">
        <v>5160</v>
      </c>
      <c r="H2726">
        <v>5382</v>
      </c>
      <c r="I2726">
        <v>4609</v>
      </c>
      <c r="J2726">
        <v>4865</v>
      </c>
      <c r="K2726">
        <v>380</v>
      </c>
      <c r="L2726">
        <v>349</v>
      </c>
      <c r="M2726">
        <v>50</v>
      </c>
      <c r="N2726">
        <v>59</v>
      </c>
      <c r="O2726">
        <v>15</v>
      </c>
      <c r="P2726">
        <v>26</v>
      </c>
      <c r="Q2726">
        <v>3</v>
      </c>
      <c r="R2726">
        <v>3</v>
      </c>
      <c r="S2726">
        <v>103</v>
      </c>
      <c r="T2726">
        <v>80</v>
      </c>
      <c r="U2726">
        <v>4909</v>
      </c>
      <c r="V2726">
        <v>5119</v>
      </c>
      <c r="W2726">
        <v>251</v>
      </c>
      <c r="X2726">
        <v>263</v>
      </c>
    </row>
    <row r="2727" spans="1:24" hidden="1" x14ac:dyDescent="0.25">
      <c r="A2727" s="74" t="str">
        <f t="shared" si="42"/>
        <v>48405</v>
      </c>
      <c r="B2727">
        <v>48</v>
      </c>
      <c r="C2727">
        <v>405</v>
      </c>
      <c r="D2727" t="s">
        <v>1179</v>
      </c>
      <c r="E2727" t="s">
        <v>1772</v>
      </c>
      <c r="F2727">
        <v>8237</v>
      </c>
      <c r="G2727">
        <v>4061</v>
      </c>
      <c r="H2727">
        <v>4176</v>
      </c>
      <c r="I2727">
        <v>3115</v>
      </c>
      <c r="J2727">
        <v>3117</v>
      </c>
      <c r="K2727">
        <v>815</v>
      </c>
      <c r="L2727">
        <v>939</v>
      </c>
      <c r="M2727">
        <v>46</v>
      </c>
      <c r="N2727">
        <v>28</v>
      </c>
      <c r="O2727">
        <v>11</v>
      </c>
      <c r="P2727">
        <v>18</v>
      </c>
      <c r="Q2727">
        <v>0</v>
      </c>
      <c r="R2727">
        <v>1</v>
      </c>
      <c r="S2727">
        <v>74</v>
      </c>
      <c r="T2727">
        <v>73</v>
      </c>
      <c r="U2727">
        <v>3716</v>
      </c>
      <c r="V2727">
        <v>3885</v>
      </c>
      <c r="W2727">
        <v>345</v>
      </c>
      <c r="X2727">
        <v>291</v>
      </c>
    </row>
    <row r="2728" spans="1:24" hidden="1" x14ac:dyDescent="0.25">
      <c r="A2728" s="74" t="str">
        <f t="shared" si="42"/>
        <v>48407</v>
      </c>
      <c r="B2728">
        <v>48</v>
      </c>
      <c r="C2728">
        <v>407</v>
      </c>
      <c r="D2728" t="s">
        <v>1179</v>
      </c>
      <c r="E2728" t="s">
        <v>1773</v>
      </c>
      <c r="F2728">
        <v>28859</v>
      </c>
      <c r="G2728">
        <v>14367</v>
      </c>
      <c r="H2728">
        <v>14492</v>
      </c>
      <c r="I2728">
        <v>12477</v>
      </c>
      <c r="J2728">
        <v>12549</v>
      </c>
      <c r="K2728">
        <v>1346</v>
      </c>
      <c r="L2728">
        <v>1392</v>
      </c>
      <c r="M2728">
        <v>157</v>
      </c>
      <c r="N2728">
        <v>141</v>
      </c>
      <c r="O2728">
        <v>64</v>
      </c>
      <c r="P2728">
        <v>93</v>
      </c>
      <c r="Q2728">
        <v>14</v>
      </c>
      <c r="R2728">
        <v>8</v>
      </c>
      <c r="S2728">
        <v>309</v>
      </c>
      <c r="T2728">
        <v>309</v>
      </c>
      <c r="U2728">
        <v>12353</v>
      </c>
      <c r="V2728">
        <v>12525</v>
      </c>
      <c r="W2728">
        <v>2014</v>
      </c>
      <c r="X2728">
        <v>1967</v>
      </c>
    </row>
    <row r="2729" spans="1:24" hidden="1" x14ac:dyDescent="0.25">
      <c r="A2729" s="74" t="str">
        <f t="shared" si="42"/>
        <v>48409</v>
      </c>
      <c r="B2729">
        <v>48</v>
      </c>
      <c r="C2729">
        <v>409</v>
      </c>
      <c r="D2729" t="s">
        <v>1179</v>
      </c>
      <c r="E2729" t="s">
        <v>1774</v>
      </c>
      <c r="F2729">
        <v>66730</v>
      </c>
      <c r="G2729">
        <v>33647</v>
      </c>
      <c r="H2729">
        <v>33083</v>
      </c>
      <c r="I2729">
        <v>31627</v>
      </c>
      <c r="J2729">
        <v>31134</v>
      </c>
      <c r="K2729">
        <v>761</v>
      </c>
      <c r="L2729">
        <v>627</v>
      </c>
      <c r="M2729">
        <v>348</v>
      </c>
      <c r="N2729">
        <v>324</v>
      </c>
      <c r="O2729">
        <v>359</v>
      </c>
      <c r="P2729">
        <v>453</v>
      </c>
      <c r="Q2729">
        <v>53</v>
      </c>
      <c r="R2729">
        <v>53</v>
      </c>
      <c r="S2729">
        <v>499</v>
      </c>
      <c r="T2729">
        <v>492</v>
      </c>
      <c r="U2729">
        <v>13974</v>
      </c>
      <c r="V2729">
        <v>13728</v>
      </c>
      <c r="W2729">
        <v>19673</v>
      </c>
      <c r="X2729">
        <v>19355</v>
      </c>
    </row>
    <row r="2730" spans="1:24" hidden="1" x14ac:dyDescent="0.25">
      <c r="A2730" s="74" t="str">
        <f t="shared" si="42"/>
        <v>48411</v>
      </c>
      <c r="B2730">
        <v>48</v>
      </c>
      <c r="C2730">
        <v>411</v>
      </c>
      <c r="D2730" t="s">
        <v>1179</v>
      </c>
      <c r="E2730" t="s">
        <v>1775</v>
      </c>
      <c r="F2730">
        <v>6055</v>
      </c>
      <c r="G2730">
        <v>3280</v>
      </c>
      <c r="H2730">
        <v>2775</v>
      </c>
      <c r="I2730">
        <v>2962</v>
      </c>
      <c r="J2730">
        <v>2608</v>
      </c>
      <c r="K2730">
        <v>206</v>
      </c>
      <c r="L2730">
        <v>36</v>
      </c>
      <c r="M2730">
        <v>42</v>
      </c>
      <c r="N2730">
        <v>48</v>
      </c>
      <c r="O2730">
        <v>14</v>
      </c>
      <c r="P2730">
        <v>25</v>
      </c>
      <c r="Q2730">
        <v>0</v>
      </c>
      <c r="R2730">
        <v>0</v>
      </c>
      <c r="S2730">
        <v>56</v>
      </c>
      <c r="T2730">
        <v>58</v>
      </c>
      <c r="U2730">
        <v>2206</v>
      </c>
      <c r="V2730">
        <v>1994</v>
      </c>
      <c r="W2730">
        <v>1074</v>
      </c>
      <c r="X2730">
        <v>781</v>
      </c>
    </row>
    <row r="2731" spans="1:24" hidden="1" x14ac:dyDescent="0.25">
      <c r="A2731" s="74" t="str">
        <f t="shared" si="42"/>
        <v>48413</v>
      </c>
      <c r="B2731">
        <v>48</v>
      </c>
      <c r="C2731">
        <v>413</v>
      </c>
      <c r="D2731" t="s">
        <v>1179</v>
      </c>
      <c r="E2731" t="s">
        <v>1776</v>
      </c>
      <c r="F2731">
        <v>2793</v>
      </c>
      <c r="G2731">
        <v>1386</v>
      </c>
      <c r="H2731">
        <v>1407</v>
      </c>
      <c r="I2731">
        <v>1320</v>
      </c>
      <c r="J2731">
        <v>1318</v>
      </c>
      <c r="K2731">
        <v>26</v>
      </c>
      <c r="L2731">
        <v>24</v>
      </c>
      <c r="M2731">
        <v>12</v>
      </c>
      <c r="N2731">
        <v>18</v>
      </c>
      <c r="O2731">
        <v>5</v>
      </c>
      <c r="P2731">
        <v>7</v>
      </c>
      <c r="Q2731">
        <v>0</v>
      </c>
      <c r="R2731">
        <v>0</v>
      </c>
      <c r="S2731">
        <v>23</v>
      </c>
      <c r="T2731">
        <v>40</v>
      </c>
      <c r="U2731">
        <v>618</v>
      </c>
      <c r="V2731">
        <v>650</v>
      </c>
      <c r="W2731">
        <v>768</v>
      </c>
      <c r="X2731">
        <v>757</v>
      </c>
    </row>
    <row r="2732" spans="1:24" hidden="1" x14ac:dyDescent="0.25">
      <c r="A2732" s="74" t="str">
        <f t="shared" si="42"/>
        <v>48415</v>
      </c>
      <c r="B2732">
        <v>48</v>
      </c>
      <c r="C2732">
        <v>415</v>
      </c>
      <c r="D2732" t="s">
        <v>1179</v>
      </c>
      <c r="E2732" t="s">
        <v>1777</v>
      </c>
      <c r="F2732">
        <v>16703</v>
      </c>
      <c r="G2732">
        <v>9028</v>
      </c>
      <c r="H2732">
        <v>7675</v>
      </c>
      <c r="I2732">
        <v>7975</v>
      </c>
      <c r="J2732">
        <v>7123</v>
      </c>
      <c r="K2732">
        <v>680</v>
      </c>
      <c r="L2732">
        <v>235</v>
      </c>
      <c r="M2732">
        <v>138</v>
      </c>
      <c r="N2732">
        <v>97</v>
      </c>
      <c r="O2732">
        <v>80</v>
      </c>
      <c r="P2732">
        <v>53</v>
      </c>
      <c r="Q2732">
        <v>6</v>
      </c>
      <c r="R2732">
        <v>3</v>
      </c>
      <c r="S2732">
        <v>149</v>
      </c>
      <c r="T2732">
        <v>164</v>
      </c>
      <c r="U2732">
        <v>5250</v>
      </c>
      <c r="V2732">
        <v>4630</v>
      </c>
      <c r="W2732">
        <v>3778</v>
      </c>
      <c r="X2732">
        <v>3045</v>
      </c>
    </row>
    <row r="2733" spans="1:24" hidden="1" x14ac:dyDescent="0.25">
      <c r="A2733" s="74" t="str">
        <f t="shared" si="42"/>
        <v>48417</v>
      </c>
      <c r="B2733">
        <v>48</v>
      </c>
      <c r="C2733">
        <v>417</v>
      </c>
      <c r="D2733" t="s">
        <v>1179</v>
      </c>
      <c r="E2733" t="s">
        <v>1778</v>
      </c>
      <c r="F2733">
        <v>3265</v>
      </c>
      <c r="G2733">
        <v>1595</v>
      </c>
      <c r="H2733">
        <v>1670</v>
      </c>
      <c r="I2733">
        <v>1511</v>
      </c>
      <c r="J2733">
        <v>1585</v>
      </c>
      <c r="K2733">
        <v>34</v>
      </c>
      <c r="L2733">
        <v>26</v>
      </c>
      <c r="M2733">
        <v>19</v>
      </c>
      <c r="N2733">
        <v>15</v>
      </c>
      <c r="O2733">
        <v>3</v>
      </c>
      <c r="P2733">
        <v>12</v>
      </c>
      <c r="Q2733">
        <v>1</v>
      </c>
      <c r="R2733">
        <v>1</v>
      </c>
      <c r="S2733">
        <v>27</v>
      </c>
      <c r="T2733">
        <v>31</v>
      </c>
      <c r="U2733">
        <v>1411</v>
      </c>
      <c r="V2733">
        <v>1485</v>
      </c>
      <c r="W2733">
        <v>184</v>
      </c>
      <c r="X2733">
        <v>185</v>
      </c>
    </row>
    <row r="2734" spans="1:24" hidden="1" x14ac:dyDescent="0.25">
      <c r="A2734" s="74" t="str">
        <f t="shared" si="42"/>
        <v>48419</v>
      </c>
      <c r="B2734">
        <v>48</v>
      </c>
      <c r="C2734">
        <v>419</v>
      </c>
      <c r="D2734" t="s">
        <v>1179</v>
      </c>
      <c r="E2734" t="s">
        <v>188</v>
      </c>
      <c r="F2734">
        <v>25274</v>
      </c>
      <c r="G2734">
        <v>12536</v>
      </c>
      <c r="H2734">
        <v>12738</v>
      </c>
      <c r="I2734">
        <v>9905</v>
      </c>
      <c r="J2734">
        <v>9865</v>
      </c>
      <c r="K2734">
        <v>2083</v>
      </c>
      <c r="L2734">
        <v>2408</v>
      </c>
      <c r="M2734">
        <v>138</v>
      </c>
      <c r="N2734">
        <v>126</v>
      </c>
      <c r="O2734">
        <v>201</v>
      </c>
      <c r="P2734">
        <v>144</v>
      </c>
      <c r="Q2734">
        <v>10</v>
      </c>
      <c r="R2734">
        <v>11</v>
      </c>
      <c r="S2734">
        <v>199</v>
      </c>
      <c r="T2734">
        <v>184</v>
      </c>
      <c r="U2734">
        <v>9977</v>
      </c>
      <c r="V2734">
        <v>10568</v>
      </c>
      <c r="W2734">
        <v>2559</v>
      </c>
      <c r="X2734">
        <v>2170</v>
      </c>
    </row>
    <row r="2735" spans="1:24" hidden="1" x14ac:dyDescent="0.25">
      <c r="A2735" s="74" t="str">
        <f t="shared" si="42"/>
        <v>48421</v>
      </c>
      <c r="B2735">
        <v>48</v>
      </c>
      <c r="C2735">
        <v>421</v>
      </c>
      <c r="D2735" t="s">
        <v>1179</v>
      </c>
      <c r="E2735" t="s">
        <v>69</v>
      </c>
      <c r="F2735">
        <v>3022</v>
      </c>
      <c r="G2735">
        <v>1576</v>
      </c>
      <c r="H2735">
        <v>1446</v>
      </c>
      <c r="I2735">
        <v>1480</v>
      </c>
      <c r="J2735">
        <v>1382</v>
      </c>
      <c r="K2735">
        <v>42</v>
      </c>
      <c r="L2735">
        <v>15</v>
      </c>
      <c r="M2735">
        <v>20</v>
      </c>
      <c r="N2735">
        <v>20</v>
      </c>
      <c r="O2735">
        <v>12</v>
      </c>
      <c r="P2735">
        <v>13</v>
      </c>
      <c r="Q2735">
        <v>0</v>
      </c>
      <c r="R2735">
        <v>0</v>
      </c>
      <c r="S2735">
        <v>22</v>
      </c>
      <c r="T2735">
        <v>16</v>
      </c>
      <c r="U2735">
        <v>848</v>
      </c>
      <c r="V2735">
        <v>837</v>
      </c>
      <c r="W2735">
        <v>728</v>
      </c>
      <c r="X2735">
        <v>609</v>
      </c>
    </row>
    <row r="2736" spans="1:24" hidden="1" x14ac:dyDescent="0.25">
      <c r="A2736" s="74" t="str">
        <f t="shared" si="42"/>
        <v>48423</v>
      </c>
      <c r="B2736">
        <v>48</v>
      </c>
      <c r="C2736">
        <v>423</v>
      </c>
      <c r="D2736" t="s">
        <v>1179</v>
      </c>
      <c r="E2736" t="s">
        <v>807</v>
      </c>
      <c r="F2736">
        <v>232751</v>
      </c>
      <c r="G2736">
        <v>112259</v>
      </c>
      <c r="H2736">
        <v>120492</v>
      </c>
      <c r="I2736">
        <v>88124</v>
      </c>
      <c r="J2736">
        <v>92851</v>
      </c>
      <c r="K2736">
        <v>19213</v>
      </c>
      <c r="L2736">
        <v>22233</v>
      </c>
      <c r="M2736">
        <v>992</v>
      </c>
      <c r="N2736">
        <v>979</v>
      </c>
      <c r="O2736">
        <v>1772</v>
      </c>
      <c r="P2736">
        <v>2065</v>
      </c>
      <c r="Q2736">
        <v>88</v>
      </c>
      <c r="R2736">
        <v>158</v>
      </c>
      <c r="S2736">
        <v>2070</v>
      </c>
      <c r="T2736">
        <v>2206</v>
      </c>
      <c r="U2736">
        <v>88534</v>
      </c>
      <c r="V2736">
        <v>97471</v>
      </c>
      <c r="W2736">
        <v>23725</v>
      </c>
      <c r="X2736">
        <v>23021</v>
      </c>
    </row>
    <row r="2737" spans="1:24" hidden="1" x14ac:dyDescent="0.25">
      <c r="A2737" s="74" t="str">
        <f t="shared" si="42"/>
        <v>48425</v>
      </c>
      <c r="B2737">
        <v>48</v>
      </c>
      <c r="C2737">
        <v>425</v>
      </c>
      <c r="D2737" t="s">
        <v>1179</v>
      </c>
      <c r="E2737" t="s">
        <v>1779</v>
      </c>
      <c r="F2737">
        <v>9128</v>
      </c>
      <c r="G2737">
        <v>4508</v>
      </c>
      <c r="H2737">
        <v>4620</v>
      </c>
      <c r="I2737">
        <v>4232</v>
      </c>
      <c r="J2737">
        <v>4323</v>
      </c>
      <c r="K2737">
        <v>68</v>
      </c>
      <c r="L2737">
        <v>48</v>
      </c>
      <c r="M2737">
        <v>69</v>
      </c>
      <c r="N2737">
        <v>88</v>
      </c>
      <c r="O2737">
        <v>42</v>
      </c>
      <c r="P2737">
        <v>54</v>
      </c>
      <c r="Q2737">
        <v>3</v>
      </c>
      <c r="R2737">
        <v>1</v>
      </c>
      <c r="S2737">
        <v>94</v>
      </c>
      <c r="T2737">
        <v>106</v>
      </c>
      <c r="U2737">
        <v>3673</v>
      </c>
      <c r="V2737">
        <v>3802</v>
      </c>
      <c r="W2737">
        <v>835</v>
      </c>
      <c r="X2737">
        <v>818</v>
      </c>
    </row>
    <row r="2738" spans="1:24" hidden="1" x14ac:dyDescent="0.25">
      <c r="A2738" s="74" t="str">
        <f t="shared" si="42"/>
        <v>48427</v>
      </c>
      <c r="B2738">
        <v>48</v>
      </c>
      <c r="C2738">
        <v>427</v>
      </c>
      <c r="D2738" t="s">
        <v>1179</v>
      </c>
      <c r="E2738" t="s">
        <v>1780</v>
      </c>
      <c r="F2738">
        <v>64633</v>
      </c>
      <c r="G2738">
        <v>31537</v>
      </c>
      <c r="H2738">
        <v>33096</v>
      </c>
      <c r="I2738">
        <v>31061</v>
      </c>
      <c r="J2738">
        <v>32677</v>
      </c>
      <c r="K2738">
        <v>145</v>
      </c>
      <c r="L2738">
        <v>117</v>
      </c>
      <c r="M2738">
        <v>145</v>
      </c>
      <c r="N2738">
        <v>125</v>
      </c>
      <c r="O2738">
        <v>77</v>
      </c>
      <c r="P2738">
        <v>80</v>
      </c>
      <c r="Q2738">
        <v>10</v>
      </c>
      <c r="R2738">
        <v>5</v>
      </c>
      <c r="S2738">
        <v>99</v>
      </c>
      <c r="T2738">
        <v>92</v>
      </c>
      <c r="U2738">
        <v>1182</v>
      </c>
      <c r="V2738">
        <v>1175</v>
      </c>
      <c r="W2738">
        <v>30355</v>
      </c>
      <c r="X2738">
        <v>31921</v>
      </c>
    </row>
    <row r="2739" spans="1:24" hidden="1" x14ac:dyDescent="0.25">
      <c r="A2739" s="74" t="str">
        <f t="shared" si="42"/>
        <v>48429</v>
      </c>
      <c r="B2739">
        <v>48</v>
      </c>
      <c r="C2739">
        <v>429</v>
      </c>
      <c r="D2739" t="s">
        <v>1179</v>
      </c>
      <c r="E2739" t="s">
        <v>551</v>
      </c>
      <c r="F2739">
        <v>9366</v>
      </c>
      <c r="G2739">
        <v>4932</v>
      </c>
      <c r="H2739">
        <v>4434</v>
      </c>
      <c r="I2739">
        <v>4548</v>
      </c>
      <c r="J2739">
        <v>4200</v>
      </c>
      <c r="K2739">
        <v>197</v>
      </c>
      <c r="L2739">
        <v>83</v>
      </c>
      <c r="M2739">
        <v>70</v>
      </c>
      <c r="N2739">
        <v>56</v>
      </c>
      <c r="O2739">
        <v>48</v>
      </c>
      <c r="P2739">
        <v>31</v>
      </c>
      <c r="Q2739">
        <v>4</v>
      </c>
      <c r="R2739">
        <v>3</v>
      </c>
      <c r="S2739">
        <v>65</v>
      </c>
      <c r="T2739">
        <v>61</v>
      </c>
      <c r="U2739">
        <v>3692</v>
      </c>
      <c r="V2739">
        <v>3387</v>
      </c>
      <c r="W2739">
        <v>1240</v>
      </c>
      <c r="X2739">
        <v>1047</v>
      </c>
    </row>
    <row r="2740" spans="1:24" hidden="1" x14ac:dyDescent="0.25">
      <c r="A2740" s="74" t="str">
        <f t="shared" si="42"/>
        <v>48431</v>
      </c>
      <c r="B2740">
        <v>48</v>
      </c>
      <c r="C2740">
        <v>431</v>
      </c>
      <c r="D2740" t="s">
        <v>1179</v>
      </c>
      <c r="E2740" t="s">
        <v>1781</v>
      </c>
      <c r="F2740">
        <v>1291</v>
      </c>
      <c r="G2740">
        <v>653</v>
      </c>
      <c r="H2740">
        <v>638</v>
      </c>
      <c r="I2740">
        <v>608</v>
      </c>
      <c r="J2740">
        <v>598</v>
      </c>
      <c r="K2740">
        <v>19</v>
      </c>
      <c r="L2740">
        <v>8</v>
      </c>
      <c r="M2740">
        <v>14</v>
      </c>
      <c r="N2740">
        <v>16</v>
      </c>
      <c r="O2740">
        <v>3</v>
      </c>
      <c r="P2740">
        <v>2</v>
      </c>
      <c r="Q2740">
        <v>0</v>
      </c>
      <c r="R2740">
        <v>1</v>
      </c>
      <c r="S2740">
        <v>9</v>
      </c>
      <c r="T2740">
        <v>13</v>
      </c>
      <c r="U2740">
        <v>386</v>
      </c>
      <c r="V2740">
        <v>378</v>
      </c>
      <c r="W2740">
        <v>267</v>
      </c>
      <c r="X2740">
        <v>260</v>
      </c>
    </row>
    <row r="2741" spans="1:24" hidden="1" x14ac:dyDescent="0.25">
      <c r="A2741" s="74" t="str">
        <f t="shared" si="42"/>
        <v>48433</v>
      </c>
      <c r="B2741">
        <v>48</v>
      </c>
      <c r="C2741">
        <v>433</v>
      </c>
      <c r="D2741" t="s">
        <v>1179</v>
      </c>
      <c r="E2741" t="s">
        <v>1782</v>
      </c>
      <c r="F2741">
        <v>1350</v>
      </c>
      <c r="G2741">
        <v>658</v>
      </c>
      <c r="H2741">
        <v>692</v>
      </c>
      <c r="I2741">
        <v>606</v>
      </c>
      <c r="J2741">
        <v>631</v>
      </c>
      <c r="K2741">
        <v>23</v>
      </c>
      <c r="L2741">
        <v>22</v>
      </c>
      <c r="M2741">
        <v>11</v>
      </c>
      <c r="N2741">
        <v>12</v>
      </c>
      <c r="O2741">
        <v>8</v>
      </c>
      <c r="P2741">
        <v>9</v>
      </c>
      <c r="Q2741">
        <v>0</v>
      </c>
      <c r="R2741">
        <v>0</v>
      </c>
      <c r="S2741">
        <v>10</v>
      </c>
      <c r="T2741">
        <v>18</v>
      </c>
      <c r="U2741">
        <v>529</v>
      </c>
      <c r="V2741">
        <v>579</v>
      </c>
      <c r="W2741">
        <v>129</v>
      </c>
      <c r="X2741">
        <v>113</v>
      </c>
    </row>
    <row r="2742" spans="1:24" hidden="1" x14ac:dyDescent="0.25">
      <c r="A2742" s="74" t="str">
        <f t="shared" si="42"/>
        <v>48435</v>
      </c>
      <c r="B2742">
        <v>48</v>
      </c>
      <c r="C2742">
        <v>435</v>
      </c>
      <c r="D2742" t="s">
        <v>1179</v>
      </c>
      <c r="E2742" t="s">
        <v>1783</v>
      </c>
      <c r="F2742">
        <v>3776</v>
      </c>
      <c r="G2742">
        <v>1928</v>
      </c>
      <c r="H2742">
        <v>1848</v>
      </c>
      <c r="I2742">
        <v>1856</v>
      </c>
      <c r="J2742">
        <v>1774</v>
      </c>
      <c r="K2742">
        <v>25</v>
      </c>
      <c r="L2742">
        <v>11</v>
      </c>
      <c r="M2742">
        <v>26</v>
      </c>
      <c r="N2742">
        <v>25</v>
      </c>
      <c r="O2742">
        <v>8</v>
      </c>
      <c r="P2742">
        <v>12</v>
      </c>
      <c r="Q2742">
        <v>0</v>
      </c>
      <c r="R2742">
        <v>1</v>
      </c>
      <c r="S2742">
        <v>13</v>
      </c>
      <c r="T2742">
        <v>25</v>
      </c>
      <c r="U2742">
        <v>666</v>
      </c>
      <c r="V2742">
        <v>701</v>
      </c>
      <c r="W2742">
        <v>1262</v>
      </c>
      <c r="X2742">
        <v>1147</v>
      </c>
    </row>
    <row r="2743" spans="1:24" hidden="1" x14ac:dyDescent="0.25">
      <c r="A2743" s="74" t="str">
        <f t="shared" si="42"/>
        <v>48437</v>
      </c>
      <c r="B2743">
        <v>48</v>
      </c>
      <c r="C2743">
        <v>437</v>
      </c>
      <c r="D2743" t="s">
        <v>1179</v>
      </c>
      <c r="E2743" t="s">
        <v>1784</v>
      </c>
      <c r="F2743">
        <v>7397</v>
      </c>
      <c r="G2743">
        <v>3955</v>
      </c>
      <c r="H2743">
        <v>3442</v>
      </c>
      <c r="I2743">
        <v>3370</v>
      </c>
      <c r="J2743">
        <v>3039</v>
      </c>
      <c r="K2743">
        <v>424</v>
      </c>
      <c r="L2743">
        <v>214</v>
      </c>
      <c r="M2743">
        <v>55</v>
      </c>
      <c r="N2743">
        <v>67</v>
      </c>
      <c r="O2743">
        <v>15</v>
      </c>
      <c r="P2743">
        <v>36</v>
      </c>
      <c r="Q2743">
        <v>6</v>
      </c>
      <c r="R2743">
        <v>6</v>
      </c>
      <c r="S2743">
        <v>85</v>
      </c>
      <c r="T2743">
        <v>80</v>
      </c>
      <c r="U2743">
        <v>2167</v>
      </c>
      <c r="V2743">
        <v>1894</v>
      </c>
      <c r="W2743">
        <v>1788</v>
      </c>
      <c r="X2743">
        <v>1548</v>
      </c>
    </row>
    <row r="2744" spans="1:24" hidden="1" x14ac:dyDescent="0.25">
      <c r="A2744" s="74" t="str">
        <f t="shared" si="42"/>
        <v>48439</v>
      </c>
      <c r="B2744">
        <v>48</v>
      </c>
      <c r="C2744">
        <v>439</v>
      </c>
      <c r="D2744" t="s">
        <v>1179</v>
      </c>
      <c r="E2744" t="s">
        <v>1785</v>
      </c>
      <c r="F2744">
        <v>2102515</v>
      </c>
      <c r="G2744">
        <v>1027836</v>
      </c>
      <c r="H2744">
        <v>1074679</v>
      </c>
      <c r="I2744">
        <v>754362</v>
      </c>
      <c r="J2744">
        <v>772436</v>
      </c>
      <c r="K2744">
        <v>176833</v>
      </c>
      <c r="L2744">
        <v>198719</v>
      </c>
      <c r="M2744">
        <v>9352</v>
      </c>
      <c r="N2744">
        <v>9184</v>
      </c>
      <c r="O2744">
        <v>58121</v>
      </c>
      <c r="P2744">
        <v>64028</v>
      </c>
      <c r="Q2744">
        <v>2608</v>
      </c>
      <c r="R2744">
        <v>2695</v>
      </c>
      <c r="S2744">
        <v>26560</v>
      </c>
      <c r="T2744">
        <v>27617</v>
      </c>
      <c r="U2744">
        <v>716182</v>
      </c>
      <c r="V2744">
        <v>766623</v>
      </c>
      <c r="W2744">
        <v>311654</v>
      </c>
      <c r="X2744">
        <v>308056</v>
      </c>
    </row>
    <row r="2745" spans="1:24" hidden="1" x14ac:dyDescent="0.25">
      <c r="A2745" s="74" t="str">
        <f t="shared" si="42"/>
        <v>48441</v>
      </c>
      <c r="B2745">
        <v>48</v>
      </c>
      <c r="C2745">
        <v>441</v>
      </c>
      <c r="D2745" t="s">
        <v>1179</v>
      </c>
      <c r="E2745" t="s">
        <v>463</v>
      </c>
      <c r="F2745">
        <v>138034</v>
      </c>
      <c r="G2745">
        <v>67130</v>
      </c>
      <c r="H2745">
        <v>70904</v>
      </c>
      <c r="I2745">
        <v>57006</v>
      </c>
      <c r="J2745">
        <v>60567</v>
      </c>
      <c r="K2745">
        <v>5942</v>
      </c>
      <c r="L2745">
        <v>5604</v>
      </c>
      <c r="M2745">
        <v>670</v>
      </c>
      <c r="N2745">
        <v>728</v>
      </c>
      <c r="O2745">
        <v>1322</v>
      </c>
      <c r="P2745">
        <v>1895</v>
      </c>
      <c r="Q2745">
        <v>105</v>
      </c>
      <c r="R2745">
        <v>107</v>
      </c>
      <c r="S2745">
        <v>2085</v>
      </c>
      <c r="T2745">
        <v>2003</v>
      </c>
      <c r="U2745">
        <v>50289</v>
      </c>
      <c r="V2745">
        <v>53274</v>
      </c>
      <c r="W2745">
        <v>16841</v>
      </c>
      <c r="X2745">
        <v>17630</v>
      </c>
    </row>
    <row r="2746" spans="1:24" hidden="1" x14ac:dyDescent="0.25">
      <c r="A2746" s="74" t="str">
        <f t="shared" si="42"/>
        <v>48443</v>
      </c>
      <c r="B2746">
        <v>48</v>
      </c>
      <c r="C2746">
        <v>443</v>
      </c>
      <c r="D2746" t="s">
        <v>1179</v>
      </c>
      <c r="E2746" t="s">
        <v>557</v>
      </c>
      <c r="F2746">
        <v>776</v>
      </c>
      <c r="G2746">
        <v>391</v>
      </c>
      <c r="H2746">
        <v>385</v>
      </c>
      <c r="I2746">
        <v>350</v>
      </c>
      <c r="J2746">
        <v>357</v>
      </c>
      <c r="K2746">
        <v>11</v>
      </c>
      <c r="L2746">
        <v>2</v>
      </c>
      <c r="M2746">
        <v>14</v>
      </c>
      <c r="N2746">
        <v>14</v>
      </c>
      <c r="O2746">
        <v>6</v>
      </c>
      <c r="P2746">
        <v>3</v>
      </c>
      <c r="Q2746">
        <v>0</v>
      </c>
      <c r="R2746">
        <v>0</v>
      </c>
      <c r="S2746">
        <v>10</v>
      </c>
      <c r="T2746">
        <v>9</v>
      </c>
      <c r="U2746">
        <v>189</v>
      </c>
      <c r="V2746">
        <v>188</v>
      </c>
      <c r="W2746">
        <v>202</v>
      </c>
      <c r="X2746">
        <v>197</v>
      </c>
    </row>
    <row r="2747" spans="1:24" hidden="1" x14ac:dyDescent="0.25">
      <c r="A2747" s="74" t="str">
        <f t="shared" si="42"/>
        <v>48445</v>
      </c>
      <c r="B2747">
        <v>48</v>
      </c>
      <c r="C2747">
        <v>445</v>
      </c>
      <c r="D2747" t="s">
        <v>1179</v>
      </c>
      <c r="E2747" t="s">
        <v>1786</v>
      </c>
      <c r="F2747">
        <v>12337</v>
      </c>
      <c r="G2747">
        <v>6506</v>
      </c>
      <c r="H2747">
        <v>5831</v>
      </c>
      <c r="I2747">
        <v>5907</v>
      </c>
      <c r="J2747">
        <v>5410</v>
      </c>
      <c r="K2747">
        <v>366</v>
      </c>
      <c r="L2747">
        <v>214</v>
      </c>
      <c r="M2747">
        <v>88</v>
      </c>
      <c r="N2747">
        <v>79</v>
      </c>
      <c r="O2747">
        <v>35</v>
      </c>
      <c r="P2747">
        <v>40</v>
      </c>
      <c r="Q2747">
        <v>2</v>
      </c>
      <c r="R2747">
        <v>7</v>
      </c>
      <c r="S2747">
        <v>108</v>
      </c>
      <c r="T2747">
        <v>81</v>
      </c>
      <c r="U2747">
        <v>2846</v>
      </c>
      <c r="V2747">
        <v>2586</v>
      </c>
      <c r="W2747">
        <v>3660</v>
      </c>
      <c r="X2747">
        <v>3245</v>
      </c>
    </row>
    <row r="2748" spans="1:24" hidden="1" x14ac:dyDescent="0.25">
      <c r="A2748" s="74" t="str">
        <f t="shared" si="42"/>
        <v>48447</v>
      </c>
      <c r="B2748">
        <v>48</v>
      </c>
      <c r="C2748">
        <v>447</v>
      </c>
      <c r="D2748" t="s">
        <v>1179</v>
      </c>
      <c r="E2748" t="s">
        <v>1787</v>
      </c>
      <c r="F2748">
        <v>1501</v>
      </c>
      <c r="G2748">
        <v>718</v>
      </c>
      <c r="H2748">
        <v>783</v>
      </c>
      <c r="I2748">
        <v>694</v>
      </c>
      <c r="J2748">
        <v>745</v>
      </c>
      <c r="K2748">
        <v>6</v>
      </c>
      <c r="L2748">
        <v>8</v>
      </c>
      <c r="M2748">
        <v>8</v>
      </c>
      <c r="N2748">
        <v>12</v>
      </c>
      <c r="O2748">
        <v>2</v>
      </c>
      <c r="P2748">
        <v>6</v>
      </c>
      <c r="Q2748">
        <v>0</v>
      </c>
      <c r="R2748">
        <v>0</v>
      </c>
      <c r="S2748">
        <v>8</v>
      </c>
      <c r="T2748">
        <v>12</v>
      </c>
      <c r="U2748">
        <v>626</v>
      </c>
      <c r="V2748">
        <v>660</v>
      </c>
      <c r="W2748">
        <v>92</v>
      </c>
      <c r="X2748">
        <v>123</v>
      </c>
    </row>
    <row r="2749" spans="1:24" hidden="1" x14ac:dyDescent="0.25">
      <c r="A2749" s="74" t="str">
        <f t="shared" si="42"/>
        <v>48449</v>
      </c>
      <c r="B2749">
        <v>48</v>
      </c>
      <c r="C2749">
        <v>449</v>
      </c>
      <c r="D2749" t="s">
        <v>1179</v>
      </c>
      <c r="E2749" t="s">
        <v>1788</v>
      </c>
      <c r="F2749">
        <v>32750</v>
      </c>
      <c r="G2749">
        <v>16045</v>
      </c>
      <c r="H2749">
        <v>16705</v>
      </c>
      <c r="I2749">
        <v>13632</v>
      </c>
      <c r="J2749">
        <v>14124</v>
      </c>
      <c r="K2749">
        <v>1520</v>
      </c>
      <c r="L2749">
        <v>1726</v>
      </c>
      <c r="M2749">
        <v>426</v>
      </c>
      <c r="N2749">
        <v>367</v>
      </c>
      <c r="O2749">
        <v>189</v>
      </c>
      <c r="P2749">
        <v>198</v>
      </c>
      <c r="Q2749">
        <v>29</v>
      </c>
      <c r="R2749">
        <v>25</v>
      </c>
      <c r="S2749">
        <v>249</v>
      </c>
      <c r="T2749">
        <v>265</v>
      </c>
      <c r="U2749">
        <v>8758</v>
      </c>
      <c r="V2749">
        <v>9556</v>
      </c>
      <c r="W2749">
        <v>7287</v>
      </c>
      <c r="X2749">
        <v>7149</v>
      </c>
    </row>
    <row r="2750" spans="1:24" hidden="1" x14ac:dyDescent="0.25">
      <c r="A2750" s="74" t="str">
        <f t="shared" si="42"/>
        <v>48451</v>
      </c>
      <c r="B2750">
        <v>48</v>
      </c>
      <c r="C2750">
        <v>451</v>
      </c>
      <c r="D2750" t="s">
        <v>1179</v>
      </c>
      <c r="E2750" t="s">
        <v>1789</v>
      </c>
      <c r="F2750">
        <v>119200</v>
      </c>
      <c r="G2750">
        <v>59315</v>
      </c>
      <c r="H2750">
        <v>59885</v>
      </c>
      <c r="I2750">
        <v>53497</v>
      </c>
      <c r="J2750">
        <v>54516</v>
      </c>
      <c r="K2750">
        <v>2828</v>
      </c>
      <c r="L2750">
        <v>2388</v>
      </c>
      <c r="M2750">
        <v>684</v>
      </c>
      <c r="N2750">
        <v>679</v>
      </c>
      <c r="O2750">
        <v>815</v>
      </c>
      <c r="P2750">
        <v>884</v>
      </c>
      <c r="Q2750">
        <v>121</v>
      </c>
      <c r="R2750">
        <v>96</v>
      </c>
      <c r="S2750">
        <v>1370</v>
      </c>
      <c r="T2750">
        <v>1322</v>
      </c>
      <c r="U2750">
        <v>35238</v>
      </c>
      <c r="V2750">
        <v>35428</v>
      </c>
      <c r="W2750">
        <v>24077</v>
      </c>
      <c r="X2750">
        <v>24457</v>
      </c>
    </row>
    <row r="2751" spans="1:24" hidden="1" x14ac:dyDescent="0.25">
      <c r="A2751" s="74" t="str">
        <f t="shared" si="42"/>
        <v>48453</v>
      </c>
      <c r="B2751">
        <v>48</v>
      </c>
      <c r="C2751">
        <v>453</v>
      </c>
      <c r="D2751" t="s">
        <v>1179</v>
      </c>
      <c r="E2751" t="s">
        <v>1790</v>
      </c>
      <c r="F2751">
        <v>1273954</v>
      </c>
      <c r="G2751">
        <v>643738</v>
      </c>
      <c r="H2751">
        <v>630216</v>
      </c>
      <c r="I2751">
        <v>514852</v>
      </c>
      <c r="J2751">
        <v>500598</v>
      </c>
      <c r="K2751">
        <v>56003</v>
      </c>
      <c r="L2751">
        <v>57255</v>
      </c>
      <c r="M2751">
        <v>7828</v>
      </c>
      <c r="N2751">
        <v>7423</v>
      </c>
      <c r="O2751">
        <v>47356</v>
      </c>
      <c r="P2751">
        <v>47172</v>
      </c>
      <c r="Q2751">
        <v>800</v>
      </c>
      <c r="R2751">
        <v>781</v>
      </c>
      <c r="S2751">
        <v>16899</v>
      </c>
      <c r="T2751">
        <v>16987</v>
      </c>
      <c r="U2751">
        <v>424983</v>
      </c>
      <c r="V2751">
        <v>420400</v>
      </c>
      <c r="W2751">
        <v>218755</v>
      </c>
      <c r="X2751">
        <v>209816</v>
      </c>
    </row>
    <row r="2752" spans="1:24" hidden="1" x14ac:dyDescent="0.25">
      <c r="A2752" s="74" t="str">
        <f t="shared" si="42"/>
        <v>48455</v>
      </c>
      <c r="B2752">
        <v>48</v>
      </c>
      <c r="C2752">
        <v>455</v>
      </c>
      <c r="D2752" t="s">
        <v>1179</v>
      </c>
      <c r="E2752" t="s">
        <v>343</v>
      </c>
      <c r="F2752">
        <v>14651</v>
      </c>
      <c r="G2752">
        <v>7040</v>
      </c>
      <c r="H2752">
        <v>7611</v>
      </c>
      <c r="I2752">
        <v>6195</v>
      </c>
      <c r="J2752">
        <v>6651</v>
      </c>
      <c r="K2752">
        <v>621</v>
      </c>
      <c r="L2752">
        <v>690</v>
      </c>
      <c r="M2752">
        <v>61</v>
      </c>
      <c r="N2752">
        <v>94</v>
      </c>
      <c r="O2752">
        <v>30</v>
      </c>
      <c r="P2752">
        <v>46</v>
      </c>
      <c r="Q2752">
        <v>4</v>
      </c>
      <c r="R2752">
        <v>6</v>
      </c>
      <c r="S2752">
        <v>129</v>
      </c>
      <c r="T2752">
        <v>124</v>
      </c>
      <c r="U2752">
        <v>6269</v>
      </c>
      <c r="V2752">
        <v>6818</v>
      </c>
      <c r="W2752">
        <v>771</v>
      </c>
      <c r="X2752">
        <v>793</v>
      </c>
    </row>
    <row r="2753" spans="1:24" hidden="1" x14ac:dyDescent="0.25">
      <c r="A2753" s="74" t="str">
        <f t="shared" si="42"/>
        <v>48457</v>
      </c>
      <c r="B2753">
        <v>48</v>
      </c>
      <c r="C2753">
        <v>457</v>
      </c>
      <c r="D2753" t="s">
        <v>1179</v>
      </c>
      <c r="E2753" t="s">
        <v>1791</v>
      </c>
      <c r="F2753">
        <v>21672</v>
      </c>
      <c r="G2753">
        <v>11694</v>
      </c>
      <c r="H2753">
        <v>9978</v>
      </c>
      <c r="I2753">
        <v>9744</v>
      </c>
      <c r="J2753">
        <v>8848</v>
      </c>
      <c r="K2753">
        <v>1618</v>
      </c>
      <c r="L2753">
        <v>810</v>
      </c>
      <c r="M2753">
        <v>102</v>
      </c>
      <c r="N2753">
        <v>80</v>
      </c>
      <c r="O2753">
        <v>48</v>
      </c>
      <c r="P2753">
        <v>87</v>
      </c>
      <c r="Q2753">
        <v>10</v>
      </c>
      <c r="R2753">
        <v>5</v>
      </c>
      <c r="S2753">
        <v>172</v>
      </c>
      <c r="T2753">
        <v>148</v>
      </c>
      <c r="U2753">
        <v>10332</v>
      </c>
      <c r="V2753">
        <v>9550</v>
      </c>
      <c r="W2753">
        <v>1362</v>
      </c>
      <c r="X2753">
        <v>428</v>
      </c>
    </row>
    <row r="2754" spans="1:24" hidden="1" x14ac:dyDescent="0.25">
      <c r="A2754" s="74" t="str">
        <f t="shared" ref="A2754:A2817" si="43">TEXT(B2754*1000+C2754,"00000")</f>
        <v>48459</v>
      </c>
      <c r="B2754">
        <v>48</v>
      </c>
      <c r="C2754">
        <v>459</v>
      </c>
      <c r="D2754" t="s">
        <v>1179</v>
      </c>
      <c r="E2754" t="s">
        <v>1792</v>
      </c>
      <c r="F2754">
        <v>41753</v>
      </c>
      <c r="G2754">
        <v>20582</v>
      </c>
      <c r="H2754">
        <v>21171</v>
      </c>
      <c r="I2754">
        <v>18197</v>
      </c>
      <c r="J2754">
        <v>18663</v>
      </c>
      <c r="K2754">
        <v>1602</v>
      </c>
      <c r="L2754">
        <v>1708</v>
      </c>
      <c r="M2754">
        <v>239</v>
      </c>
      <c r="N2754">
        <v>231</v>
      </c>
      <c r="O2754">
        <v>98</v>
      </c>
      <c r="P2754">
        <v>120</v>
      </c>
      <c r="Q2754">
        <v>12</v>
      </c>
      <c r="R2754">
        <v>10</v>
      </c>
      <c r="S2754">
        <v>434</v>
      </c>
      <c r="T2754">
        <v>439</v>
      </c>
      <c r="U2754">
        <v>18642</v>
      </c>
      <c r="V2754">
        <v>19324</v>
      </c>
      <c r="W2754">
        <v>1940</v>
      </c>
      <c r="X2754">
        <v>1847</v>
      </c>
    </row>
    <row r="2755" spans="1:24" hidden="1" x14ac:dyDescent="0.25">
      <c r="A2755" s="74" t="str">
        <f t="shared" si="43"/>
        <v>48461</v>
      </c>
      <c r="B2755">
        <v>48</v>
      </c>
      <c r="C2755">
        <v>461</v>
      </c>
      <c r="D2755" t="s">
        <v>1179</v>
      </c>
      <c r="E2755" t="s">
        <v>1793</v>
      </c>
      <c r="F2755">
        <v>3657</v>
      </c>
      <c r="G2755">
        <v>1844</v>
      </c>
      <c r="H2755">
        <v>1813</v>
      </c>
      <c r="I2755">
        <v>1684</v>
      </c>
      <c r="J2755">
        <v>1658</v>
      </c>
      <c r="K2755">
        <v>57</v>
      </c>
      <c r="L2755">
        <v>68</v>
      </c>
      <c r="M2755">
        <v>55</v>
      </c>
      <c r="N2755">
        <v>50</v>
      </c>
      <c r="O2755">
        <v>12</v>
      </c>
      <c r="P2755">
        <v>10</v>
      </c>
      <c r="Q2755">
        <v>0</v>
      </c>
      <c r="R2755">
        <v>1</v>
      </c>
      <c r="S2755">
        <v>36</v>
      </c>
      <c r="T2755">
        <v>26</v>
      </c>
      <c r="U2755">
        <v>856</v>
      </c>
      <c r="V2755">
        <v>813</v>
      </c>
      <c r="W2755">
        <v>988</v>
      </c>
      <c r="X2755">
        <v>1000</v>
      </c>
    </row>
    <row r="2756" spans="1:24" hidden="1" x14ac:dyDescent="0.25">
      <c r="A2756" s="74" t="str">
        <f t="shared" si="43"/>
        <v>48463</v>
      </c>
      <c r="B2756">
        <v>48</v>
      </c>
      <c r="C2756">
        <v>463</v>
      </c>
      <c r="D2756" t="s">
        <v>1179</v>
      </c>
      <c r="E2756" t="s">
        <v>1794</v>
      </c>
      <c r="F2756">
        <v>26741</v>
      </c>
      <c r="G2756">
        <v>13126</v>
      </c>
      <c r="H2756">
        <v>13615</v>
      </c>
      <c r="I2756">
        <v>12492</v>
      </c>
      <c r="J2756">
        <v>13055</v>
      </c>
      <c r="K2756">
        <v>196</v>
      </c>
      <c r="L2756">
        <v>147</v>
      </c>
      <c r="M2756">
        <v>181</v>
      </c>
      <c r="N2756">
        <v>140</v>
      </c>
      <c r="O2756">
        <v>102</v>
      </c>
      <c r="P2756">
        <v>129</v>
      </c>
      <c r="Q2756">
        <v>10</v>
      </c>
      <c r="R2756">
        <v>15</v>
      </c>
      <c r="S2756">
        <v>145</v>
      </c>
      <c r="T2756">
        <v>129</v>
      </c>
      <c r="U2756">
        <v>3589</v>
      </c>
      <c r="V2756">
        <v>3707</v>
      </c>
      <c r="W2756">
        <v>9537</v>
      </c>
      <c r="X2756">
        <v>9908</v>
      </c>
    </row>
    <row r="2757" spans="1:24" hidden="1" x14ac:dyDescent="0.25">
      <c r="A2757" s="74" t="str">
        <f t="shared" si="43"/>
        <v>48465</v>
      </c>
      <c r="B2757">
        <v>48</v>
      </c>
      <c r="C2757">
        <v>465</v>
      </c>
      <c r="D2757" t="s">
        <v>1179</v>
      </c>
      <c r="E2757" t="s">
        <v>1795</v>
      </c>
      <c r="F2757">
        <v>49025</v>
      </c>
      <c r="G2757">
        <v>25054</v>
      </c>
      <c r="H2757">
        <v>23971</v>
      </c>
      <c r="I2757">
        <v>23611</v>
      </c>
      <c r="J2757">
        <v>22769</v>
      </c>
      <c r="K2757">
        <v>584</v>
      </c>
      <c r="L2757">
        <v>440</v>
      </c>
      <c r="M2757">
        <v>263</v>
      </c>
      <c r="N2757">
        <v>241</v>
      </c>
      <c r="O2757">
        <v>212</v>
      </c>
      <c r="P2757">
        <v>212</v>
      </c>
      <c r="Q2757">
        <v>49</v>
      </c>
      <c r="R2757">
        <v>45</v>
      </c>
      <c r="S2757">
        <v>335</v>
      </c>
      <c r="T2757">
        <v>264</v>
      </c>
      <c r="U2757">
        <v>4846</v>
      </c>
      <c r="V2757">
        <v>3840</v>
      </c>
      <c r="W2757">
        <v>20208</v>
      </c>
      <c r="X2757">
        <v>20131</v>
      </c>
    </row>
    <row r="2758" spans="1:24" hidden="1" x14ac:dyDescent="0.25">
      <c r="A2758" s="74" t="str">
        <f t="shared" si="43"/>
        <v>48467</v>
      </c>
      <c r="B2758">
        <v>48</v>
      </c>
      <c r="C2758">
        <v>467</v>
      </c>
      <c r="D2758" t="s">
        <v>1179</v>
      </c>
      <c r="E2758" t="s">
        <v>1796</v>
      </c>
      <c r="F2758">
        <v>56590</v>
      </c>
      <c r="G2758">
        <v>27633</v>
      </c>
      <c r="H2758">
        <v>28957</v>
      </c>
      <c r="I2758">
        <v>25838</v>
      </c>
      <c r="J2758">
        <v>27150</v>
      </c>
      <c r="K2758">
        <v>848</v>
      </c>
      <c r="L2758">
        <v>809</v>
      </c>
      <c r="M2758">
        <v>285</v>
      </c>
      <c r="N2758">
        <v>261</v>
      </c>
      <c r="O2758">
        <v>147</v>
      </c>
      <c r="P2758">
        <v>178</v>
      </c>
      <c r="Q2758">
        <v>22</v>
      </c>
      <c r="R2758">
        <v>64</v>
      </c>
      <c r="S2758">
        <v>493</v>
      </c>
      <c r="T2758">
        <v>495</v>
      </c>
      <c r="U2758">
        <v>24187</v>
      </c>
      <c r="V2758">
        <v>25804</v>
      </c>
      <c r="W2758">
        <v>3446</v>
      </c>
      <c r="X2758">
        <v>3153</v>
      </c>
    </row>
    <row r="2759" spans="1:24" hidden="1" x14ac:dyDescent="0.25">
      <c r="A2759" s="74" t="str">
        <f t="shared" si="43"/>
        <v>48469</v>
      </c>
      <c r="B2759">
        <v>48</v>
      </c>
      <c r="C2759">
        <v>469</v>
      </c>
      <c r="D2759" t="s">
        <v>1179</v>
      </c>
      <c r="E2759" t="s">
        <v>1797</v>
      </c>
      <c r="F2759">
        <v>92084</v>
      </c>
      <c r="G2759">
        <v>45112</v>
      </c>
      <c r="H2759">
        <v>46972</v>
      </c>
      <c r="I2759">
        <v>40319</v>
      </c>
      <c r="J2759">
        <v>42057</v>
      </c>
      <c r="K2759">
        <v>3003</v>
      </c>
      <c r="L2759">
        <v>3044</v>
      </c>
      <c r="M2759">
        <v>453</v>
      </c>
      <c r="N2759">
        <v>371</v>
      </c>
      <c r="O2759">
        <v>581</v>
      </c>
      <c r="P2759">
        <v>726</v>
      </c>
      <c r="Q2759">
        <v>47</v>
      </c>
      <c r="R2759">
        <v>36</v>
      </c>
      <c r="S2759">
        <v>709</v>
      </c>
      <c r="T2759">
        <v>738</v>
      </c>
      <c r="U2759">
        <v>23304</v>
      </c>
      <c r="V2759">
        <v>24728</v>
      </c>
      <c r="W2759">
        <v>21808</v>
      </c>
      <c r="X2759">
        <v>22244</v>
      </c>
    </row>
    <row r="2760" spans="1:24" hidden="1" x14ac:dyDescent="0.25">
      <c r="A2760" s="74" t="str">
        <f t="shared" si="43"/>
        <v>48471</v>
      </c>
      <c r="B2760">
        <v>48</v>
      </c>
      <c r="C2760">
        <v>471</v>
      </c>
      <c r="D2760" t="s">
        <v>1179</v>
      </c>
      <c r="E2760" t="s">
        <v>193</v>
      </c>
      <c r="F2760">
        <v>72971</v>
      </c>
      <c r="G2760">
        <v>42377</v>
      </c>
      <c r="H2760">
        <v>30594</v>
      </c>
      <c r="I2760">
        <v>30099</v>
      </c>
      <c r="J2760">
        <v>22962</v>
      </c>
      <c r="K2760">
        <v>10873</v>
      </c>
      <c r="L2760">
        <v>6333</v>
      </c>
      <c r="M2760">
        <v>332</v>
      </c>
      <c r="N2760">
        <v>280</v>
      </c>
      <c r="O2760">
        <v>441</v>
      </c>
      <c r="P2760">
        <v>392</v>
      </c>
      <c r="Q2760">
        <v>41</v>
      </c>
      <c r="R2760">
        <v>45</v>
      </c>
      <c r="S2760">
        <v>591</v>
      </c>
      <c r="T2760">
        <v>582</v>
      </c>
      <c r="U2760">
        <v>34423</v>
      </c>
      <c r="V2760">
        <v>25353</v>
      </c>
      <c r="W2760">
        <v>7954</v>
      </c>
      <c r="X2760">
        <v>5241</v>
      </c>
    </row>
    <row r="2761" spans="1:24" hidden="1" x14ac:dyDescent="0.25">
      <c r="A2761" s="74" t="str">
        <f t="shared" si="43"/>
        <v>48473</v>
      </c>
      <c r="B2761">
        <v>48</v>
      </c>
      <c r="C2761">
        <v>473</v>
      </c>
      <c r="D2761" t="s">
        <v>1179</v>
      </c>
      <c r="E2761" t="s">
        <v>1798</v>
      </c>
      <c r="F2761">
        <v>55246</v>
      </c>
      <c r="G2761">
        <v>27503</v>
      </c>
      <c r="H2761">
        <v>27743</v>
      </c>
      <c r="I2761">
        <v>19756</v>
      </c>
      <c r="J2761">
        <v>19449</v>
      </c>
      <c r="K2761">
        <v>6453</v>
      </c>
      <c r="L2761">
        <v>7054</v>
      </c>
      <c r="M2761">
        <v>442</v>
      </c>
      <c r="N2761">
        <v>368</v>
      </c>
      <c r="O2761">
        <v>374</v>
      </c>
      <c r="P2761">
        <v>380</v>
      </c>
      <c r="Q2761">
        <v>35</v>
      </c>
      <c r="R2761">
        <v>31</v>
      </c>
      <c r="S2761">
        <v>443</v>
      </c>
      <c r="T2761">
        <v>461</v>
      </c>
      <c r="U2761">
        <v>18640</v>
      </c>
      <c r="V2761">
        <v>19454</v>
      </c>
      <c r="W2761">
        <v>8863</v>
      </c>
      <c r="X2761">
        <v>8289</v>
      </c>
    </row>
    <row r="2762" spans="1:24" hidden="1" x14ac:dyDescent="0.25">
      <c r="A2762" s="74" t="str">
        <f t="shared" si="43"/>
        <v>48475</v>
      </c>
      <c r="B2762">
        <v>48</v>
      </c>
      <c r="C2762">
        <v>475</v>
      </c>
      <c r="D2762" t="s">
        <v>1179</v>
      </c>
      <c r="E2762" t="s">
        <v>1440</v>
      </c>
      <c r="F2762">
        <v>11998</v>
      </c>
      <c r="G2762">
        <v>6082</v>
      </c>
      <c r="H2762">
        <v>5916</v>
      </c>
      <c r="I2762">
        <v>5478</v>
      </c>
      <c r="J2762">
        <v>5347</v>
      </c>
      <c r="K2762">
        <v>331</v>
      </c>
      <c r="L2762">
        <v>304</v>
      </c>
      <c r="M2762">
        <v>97</v>
      </c>
      <c r="N2762">
        <v>94</v>
      </c>
      <c r="O2762">
        <v>33</v>
      </c>
      <c r="P2762">
        <v>38</v>
      </c>
      <c r="Q2762">
        <v>5</v>
      </c>
      <c r="R2762">
        <v>6</v>
      </c>
      <c r="S2762">
        <v>138</v>
      </c>
      <c r="T2762">
        <v>127</v>
      </c>
      <c r="U2762">
        <v>2691</v>
      </c>
      <c r="V2762">
        <v>2689</v>
      </c>
      <c r="W2762">
        <v>3391</v>
      </c>
      <c r="X2762">
        <v>3227</v>
      </c>
    </row>
    <row r="2763" spans="1:24" hidden="1" x14ac:dyDescent="0.25">
      <c r="A2763" s="74" t="str">
        <f t="shared" si="43"/>
        <v>48477</v>
      </c>
      <c r="B2763">
        <v>48</v>
      </c>
      <c r="C2763">
        <v>477</v>
      </c>
      <c r="D2763" t="s">
        <v>1179</v>
      </c>
      <c r="E2763" t="s">
        <v>75</v>
      </c>
      <c r="F2763">
        <v>35882</v>
      </c>
      <c r="G2763">
        <v>17537</v>
      </c>
      <c r="H2763">
        <v>18345</v>
      </c>
      <c r="I2763">
        <v>13817</v>
      </c>
      <c r="J2763">
        <v>14374</v>
      </c>
      <c r="K2763">
        <v>3093</v>
      </c>
      <c r="L2763">
        <v>3232</v>
      </c>
      <c r="M2763">
        <v>100</v>
      </c>
      <c r="N2763">
        <v>116</v>
      </c>
      <c r="O2763">
        <v>277</v>
      </c>
      <c r="P2763">
        <v>353</v>
      </c>
      <c r="Q2763">
        <v>12</v>
      </c>
      <c r="R2763">
        <v>8</v>
      </c>
      <c r="S2763">
        <v>238</v>
      </c>
      <c r="T2763">
        <v>262</v>
      </c>
      <c r="U2763">
        <v>14419</v>
      </c>
      <c r="V2763">
        <v>15455</v>
      </c>
      <c r="W2763">
        <v>3118</v>
      </c>
      <c r="X2763">
        <v>2890</v>
      </c>
    </row>
    <row r="2764" spans="1:24" hidden="1" x14ac:dyDescent="0.25">
      <c r="A2764" s="74" t="str">
        <f t="shared" si="43"/>
        <v>48479</v>
      </c>
      <c r="B2764">
        <v>48</v>
      </c>
      <c r="C2764">
        <v>479</v>
      </c>
      <c r="D2764" t="s">
        <v>1179</v>
      </c>
      <c r="E2764" t="s">
        <v>1799</v>
      </c>
      <c r="F2764">
        <v>276652</v>
      </c>
      <c r="G2764">
        <v>136141</v>
      </c>
      <c r="H2764">
        <v>140511</v>
      </c>
      <c r="I2764">
        <v>132579</v>
      </c>
      <c r="J2764">
        <v>137361</v>
      </c>
      <c r="K2764">
        <v>1179</v>
      </c>
      <c r="L2764">
        <v>854</v>
      </c>
      <c r="M2764">
        <v>808</v>
      </c>
      <c r="N2764">
        <v>793</v>
      </c>
      <c r="O2764">
        <v>845</v>
      </c>
      <c r="P2764">
        <v>859</v>
      </c>
      <c r="Q2764">
        <v>83</v>
      </c>
      <c r="R2764">
        <v>65</v>
      </c>
      <c r="S2764">
        <v>647</v>
      </c>
      <c r="T2764">
        <v>579</v>
      </c>
      <c r="U2764">
        <v>6951</v>
      </c>
      <c r="V2764">
        <v>5803</v>
      </c>
      <c r="W2764">
        <v>129190</v>
      </c>
      <c r="X2764">
        <v>134708</v>
      </c>
    </row>
    <row r="2765" spans="1:24" hidden="1" x14ac:dyDescent="0.25">
      <c r="A2765" s="74" t="str">
        <f t="shared" si="43"/>
        <v>48481</v>
      </c>
      <c r="B2765">
        <v>48</v>
      </c>
      <c r="C2765">
        <v>481</v>
      </c>
      <c r="D2765" t="s">
        <v>1179</v>
      </c>
      <c r="E2765" t="s">
        <v>1800</v>
      </c>
      <c r="F2765">
        <v>41556</v>
      </c>
      <c r="G2765">
        <v>20413</v>
      </c>
      <c r="H2765">
        <v>21143</v>
      </c>
      <c r="I2765">
        <v>17160</v>
      </c>
      <c r="J2765">
        <v>17676</v>
      </c>
      <c r="K2765">
        <v>2721</v>
      </c>
      <c r="L2765">
        <v>2925</v>
      </c>
      <c r="M2765">
        <v>193</v>
      </c>
      <c r="N2765">
        <v>155</v>
      </c>
      <c r="O2765">
        <v>112</v>
      </c>
      <c r="P2765">
        <v>132</v>
      </c>
      <c r="Q2765">
        <v>11</v>
      </c>
      <c r="R2765">
        <v>15</v>
      </c>
      <c r="S2765">
        <v>216</v>
      </c>
      <c r="T2765">
        <v>240</v>
      </c>
      <c r="U2765">
        <v>11532</v>
      </c>
      <c r="V2765">
        <v>12322</v>
      </c>
      <c r="W2765">
        <v>8881</v>
      </c>
      <c r="X2765">
        <v>8821</v>
      </c>
    </row>
    <row r="2766" spans="1:24" hidden="1" x14ac:dyDescent="0.25">
      <c r="A2766" s="74" t="str">
        <f t="shared" si="43"/>
        <v>48483</v>
      </c>
      <c r="B2766">
        <v>48</v>
      </c>
      <c r="C2766">
        <v>483</v>
      </c>
      <c r="D2766" t="s">
        <v>1179</v>
      </c>
      <c r="E2766" t="s">
        <v>76</v>
      </c>
      <c r="F2766">
        <v>5056</v>
      </c>
      <c r="G2766">
        <v>2539</v>
      </c>
      <c r="H2766">
        <v>2517</v>
      </c>
      <c r="I2766">
        <v>2360</v>
      </c>
      <c r="J2766">
        <v>2310</v>
      </c>
      <c r="K2766">
        <v>86</v>
      </c>
      <c r="L2766">
        <v>71</v>
      </c>
      <c r="M2766">
        <v>42</v>
      </c>
      <c r="N2766">
        <v>52</v>
      </c>
      <c r="O2766">
        <v>12</v>
      </c>
      <c r="P2766">
        <v>32</v>
      </c>
      <c r="Q2766">
        <v>0</v>
      </c>
      <c r="R2766">
        <v>0</v>
      </c>
      <c r="S2766">
        <v>39</v>
      </c>
      <c r="T2766">
        <v>52</v>
      </c>
      <c r="U2766">
        <v>1867</v>
      </c>
      <c r="V2766">
        <v>1916</v>
      </c>
      <c r="W2766">
        <v>672</v>
      </c>
      <c r="X2766">
        <v>601</v>
      </c>
    </row>
    <row r="2767" spans="1:24" hidden="1" x14ac:dyDescent="0.25">
      <c r="A2767" s="74" t="str">
        <f t="shared" si="43"/>
        <v>48485</v>
      </c>
      <c r="B2767">
        <v>48</v>
      </c>
      <c r="C2767">
        <v>485</v>
      </c>
      <c r="D2767" t="s">
        <v>1179</v>
      </c>
      <c r="E2767" t="s">
        <v>815</v>
      </c>
      <c r="F2767">
        <v>132230</v>
      </c>
      <c r="G2767">
        <v>68342</v>
      </c>
      <c r="H2767">
        <v>63888</v>
      </c>
      <c r="I2767">
        <v>55964</v>
      </c>
      <c r="J2767">
        <v>53036</v>
      </c>
      <c r="K2767">
        <v>8103</v>
      </c>
      <c r="L2767">
        <v>6576</v>
      </c>
      <c r="M2767">
        <v>888</v>
      </c>
      <c r="N2767">
        <v>866</v>
      </c>
      <c r="O2767">
        <v>1328</v>
      </c>
      <c r="P2767">
        <v>1496</v>
      </c>
      <c r="Q2767">
        <v>117</v>
      </c>
      <c r="R2767">
        <v>82</v>
      </c>
      <c r="S2767">
        <v>1942</v>
      </c>
      <c r="T2767">
        <v>1832</v>
      </c>
      <c r="U2767">
        <v>54399</v>
      </c>
      <c r="V2767">
        <v>51611</v>
      </c>
      <c r="W2767">
        <v>13943</v>
      </c>
      <c r="X2767">
        <v>12277</v>
      </c>
    </row>
    <row r="2768" spans="1:24" hidden="1" x14ac:dyDescent="0.25">
      <c r="A2768" s="74" t="str">
        <f t="shared" si="43"/>
        <v>48487</v>
      </c>
      <c r="B2768">
        <v>48</v>
      </c>
      <c r="C2768">
        <v>487</v>
      </c>
      <c r="D2768" t="s">
        <v>1179</v>
      </c>
      <c r="E2768" t="s">
        <v>1801</v>
      </c>
      <c r="F2768">
        <v>12769</v>
      </c>
      <c r="G2768">
        <v>6278</v>
      </c>
      <c r="H2768">
        <v>6491</v>
      </c>
      <c r="I2768">
        <v>5234</v>
      </c>
      <c r="J2768">
        <v>5555</v>
      </c>
      <c r="K2768">
        <v>549</v>
      </c>
      <c r="L2768">
        <v>502</v>
      </c>
      <c r="M2768">
        <v>105</v>
      </c>
      <c r="N2768">
        <v>100</v>
      </c>
      <c r="O2768">
        <v>220</v>
      </c>
      <c r="P2768">
        <v>180</v>
      </c>
      <c r="Q2768">
        <v>5</v>
      </c>
      <c r="R2768">
        <v>4</v>
      </c>
      <c r="S2768">
        <v>165</v>
      </c>
      <c r="T2768">
        <v>150</v>
      </c>
      <c r="U2768">
        <v>4370</v>
      </c>
      <c r="V2768">
        <v>4593</v>
      </c>
      <c r="W2768">
        <v>1908</v>
      </c>
      <c r="X2768">
        <v>1898</v>
      </c>
    </row>
    <row r="2769" spans="1:24" hidden="1" x14ac:dyDescent="0.25">
      <c r="A2769" s="74" t="str">
        <f t="shared" si="43"/>
        <v>48489</v>
      </c>
      <c r="B2769">
        <v>48</v>
      </c>
      <c r="C2769">
        <v>489</v>
      </c>
      <c r="D2769" t="s">
        <v>1179</v>
      </c>
      <c r="E2769" t="s">
        <v>1802</v>
      </c>
      <c r="F2769">
        <v>21358</v>
      </c>
      <c r="G2769">
        <v>11817</v>
      </c>
      <c r="H2769">
        <v>9541</v>
      </c>
      <c r="I2769">
        <v>11089</v>
      </c>
      <c r="J2769">
        <v>9210</v>
      </c>
      <c r="K2769">
        <v>441</v>
      </c>
      <c r="L2769">
        <v>143</v>
      </c>
      <c r="M2769">
        <v>79</v>
      </c>
      <c r="N2769">
        <v>74</v>
      </c>
      <c r="O2769">
        <v>139</v>
      </c>
      <c r="P2769">
        <v>46</v>
      </c>
      <c r="Q2769">
        <v>9</v>
      </c>
      <c r="R2769">
        <v>5</v>
      </c>
      <c r="S2769">
        <v>60</v>
      </c>
      <c r="T2769">
        <v>63</v>
      </c>
      <c r="U2769">
        <v>1521</v>
      </c>
      <c r="V2769">
        <v>929</v>
      </c>
      <c r="W2769">
        <v>10296</v>
      </c>
      <c r="X2769">
        <v>8612</v>
      </c>
    </row>
    <row r="2770" spans="1:24" hidden="1" x14ac:dyDescent="0.25">
      <c r="A2770" s="74" t="str">
        <f t="shared" si="43"/>
        <v>48491</v>
      </c>
      <c r="B2770">
        <v>48</v>
      </c>
      <c r="C2770">
        <v>491</v>
      </c>
      <c r="D2770" t="s">
        <v>1179</v>
      </c>
      <c r="E2770" t="s">
        <v>665</v>
      </c>
      <c r="F2770">
        <v>590551</v>
      </c>
      <c r="G2770">
        <v>291138</v>
      </c>
      <c r="H2770">
        <v>299413</v>
      </c>
      <c r="I2770">
        <v>234536</v>
      </c>
      <c r="J2770">
        <v>241743</v>
      </c>
      <c r="K2770">
        <v>21459</v>
      </c>
      <c r="L2770">
        <v>22087</v>
      </c>
      <c r="M2770">
        <v>2633</v>
      </c>
      <c r="N2770">
        <v>2480</v>
      </c>
      <c r="O2770">
        <v>23288</v>
      </c>
      <c r="P2770">
        <v>24051</v>
      </c>
      <c r="Q2770">
        <v>482</v>
      </c>
      <c r="R2770">
        <v>446</v>
      </c>
      <c r="S2770">
        <v>8740</v>
      </c>
      <c r="T2770">
        <v>8606</v>
      </c>
      <c r="U2770">
        <v>218592</v>
      </c>
      <c r="V2770">
        <v>225357</v>
      </c>
      <c r="W2770">
        <v>72546</v>
      </c>
      <c r="X2770">
        <v>74056</v>
      </c>
    </row>
    <row r="2771" spans="1:24" hidden="1" x14ac:dyDescent="0.25">
      <c r="A2771" s="74" t="str">
        <f t="shared" si="43"/>
        <v>48493</v>
      </c>
      <c r="B2771">
        <v>48</v>
      </c>
      <c r="C2771">
        <v>493</v>
      </c>
      <c r="D2771" t="s">
        <v>1179</v>
      </c>
      <c r="E2771" t="s">
        <v>816</v>
      </c>
      <c r="F2771">
        <v>51070</v>
      </c>
      <c r="G2771">
        <v>25632</v>
      </c>
      <c r="H2771">
        <v>25438</v>
      </c>
      <c r="I2771">
        <v>24355</v>
      </c>
      <c r="J2771">
        <v>24153</v>
      </c>
      <c r="K2771">
        <v>532</v>
      </c>
      <c r="L2771">
        <v>422</v>
      </c>
      <c r="M2771">
        <v>249</v>
      </c>
      <c r="N2771">
        <v>250</v>
      </c>
      <c r="O2771">
        <v>123</v>
      </c>
      <c r="P2771">
        <v>211</v>
      </c>
      <c r="Q2771">
        <v>32</v>
      </c>
      <c r="R2771">
        <v>20</v>
      </c>
      <c r="S2771">
        <v>341</v>
      </c>
      <c r="T2771">
        <v>382</v>
      </c>
      <c r="U2771">
        <v>15379</v>
      </c>
      <c r="V2771">
        <v>15169</v>
      </c>
      <c r="W2771">
        <v>10253</v>
      </c>
      <c r="X2771">
        <v>10269</v>
      </c>
    </row>
    <row r="2772" spans="1:24" hidden="1" x14ac:dyDescent="0.25">
      <c r="A2772" s="74" t="str">
        <f t="shared" si="43"/>
        <v>48495</v>
      </c>
      <c r="B2772">
        <v>48</v>
      </c>
      <c r="C2772">
        <v>495</v>
      </c>
      <c r="D2772" t="s">
        <v>1179</v>
      </c>
      <c r="E2772" t="s">
        <v>1803</v>
      </c>
      <c r="F2772">
        <v>8010</v>
      </c>
      <c r="G2772">
        <v>4138</v>
      </c>
      <c r="H2772">
        <v>3872</v>
      </c>
      <c r="I2772">
        <v>3804</v>
      </c>
      <c r="J2772">
        <v>3594</v>
      </c>
      <c r="K2772">
        <v>168</v>
      </c>
      <c r="L2772">
        <v>106</v>
      </c>
      <c r="M2772">
        <v>80</v>
      </c>
      <c r="N2772">
        <v>89</v>
      </c>
      <c r="O2772">
        <v>38</v>
      </c>
      <c r="P2772">
        <v>34</v>
      </c>
      <c r="Q2772">
        <v>2</v>
      </c>
      <c r="R2772">
        <v>2</v>
      </c>
      <c r="S2772">
        <v>46</v>
      </c>
      <c r="T2772">
        <v>47</v>
      </c>
      <c r="U2772">
        <v>1559</v>
      </c>
      <c r="V2772">
        <v>1497</v>
      </c>
      <c r="W2772">
        <v>2579</v>
      </c>
      <c r="X2772">
        <v>2375</v>
      </c>
    </row>
    <row r="2773" spans="1:24" hidden="1" x14ac:dyDescent="0.25">
      <c r="A2773" s="74" t="str">
        <f t="shared" si="43"/>
        <v>48497</v>
      </c>
      <c r="B2773">
        <v>48</v>
      </c>
      <c r="C2773">
        <v>497</v>
      </c>
      <c r="D2773" t="s">
        <v>1179</v>
      </c>
      <c r="E2773" t="s">
        <v>1804</v>
      </c>
      <c r="F2773">
        <v>69984</v>
      </c>
      <c r="G2773">
        <v>35060</v>
      </c>
      <c r="H2773">
        <v>34924</v>
      </c>
      <c r="I2773">
        <v>33173</v>
      </c>
      <c r="J2773">
        <v>33158</v>
      </c>
      <c r="K2773">
        <v>656</v>
      </c>
      <c r="L2773">
        <v>456</v>
      </c>
      <c r="M2773">
        <v>379</v>
      </c>
      <c r="N2773">
        <v>436</v>
      </c>
      <c r="O2773">
        <v>222</v>
      </c>
      <c r="P2773">
        <v>241</v>
      </c>
      <c r="Q2773">
        <v>29</v>
      </c>
      <c r="R2773">
        <v>26</v>
      </c>
      <c r="S2773">
        <v>601</v>
      </c>
      <c r="T2773">
        <v>607</v>
      </c>
      <c r="U2773">
        <v>27907</v>
      </c>
      <c r="V2773">
        <v>28112</v>
      </c>
      <c r="W2773">
        <v>7153</v>
      </c>
      <c r="X2773">
        <v>6812</v>
      </c>
    </row>
    <row r="2774" spans="1:24" hidden="1" x14ac:dyDescent="0.25">
      <c r="A2774" s="74" t="str">
        <f t="shared" si="43"/>
        <v>48499</v>
      </c>
      <c r="B2774">
        <v>48</v>
      </c>
      <c r="C2774">
        <v>499</v>
      </c>
      <c r="D2774" t="s">
        <v>1179</v>
      </c>
      <c r="E2774" t="s">
        <v>1474</v>
      </c>
      <c r="F2774">
        <v>45539</v>
      </c>
      <c r="G2774">
        <v>22602</v>
      </c>
      <c r="H2774">
        <v>22937</v>
      </c>
      <c r="I2774">
        <v>20509</v>
      </c>
      <c r="J2774">
        <v>20987</v>
      </c>
      <c r="K2774">
        <v>1344</v>
      </c>
      <c r="L2774">
        <v>1186</v>
      </c>
      <c r="M2774">
        <v>226</v>
      </c>
      <c r="N2774">
        <v>249</v>
      </c>
      <c r="O2774">
        <v>141</v>
      </c>
      <c r="P2774">
        <v>138</v>
      </c>
      <c r="Q2774">
        <v>16</v>
      </c>
      <c r="R2774">
        <v>20</v>
      </c>
      <c r="S2774">
        <v>366</v>
      </c>
      <c r="T2774">
        <v>357</v>
      </c>
      <c r="U2774">
        <v>20134</v>
      </c>
      <c r="V2774">
        <v>20691</v>
      </c>
      <c r="W2774">
        <v>2468</v>
      </c>
      <c r="X2774">
        <v>2246</v>
      </c>
    </row>
    <row r="2775" spans="1:24" hidden="1" x14ac:dyDescent="0.25">
      <c r="A2775" s="74" t="str">
        <f t="shared" si="43"/>
        <v>48501</v>
      </c>
      <c r="B2775">
        <v>48</v>
      </c>
      <c r="C2775">
        <v>501</v>
      </c>
      <c r="D2775" t="s">
        <v>1179</v>
      </c>
      <c r="E2775" t="s">
        <v>1805</v>
      </c>
      <c r="F2775">
        <v>8713</v>
      </c>
      <c r="G2775">
        <v>4434</v>
      </c>
      <c r="H2775">
        <v>4279</v>
      </c>
      <c r="I2775">
        <v>4195</v>
      </c>
      <c r="J2775">
        <v>4065</v>
      </c>
      <c r="K2775">
        <v>69</v>
      </c>
      <c r="L2775">
        <v>64</v>
      </c>
      <c r="M2775">
        <v>88</v>
      </c>
      <c r="N2775">
        <v>65</v>
      </c>
      <c r="O2775">
        <v>26</v>
      </c>
      <c r="P2775">
        <v>27</v>
      </c>
      <c r="Q2775">
        <v>3</v>
      </c>
      <c r="R2775">
        <v>0</v>
      </c>
      <c r="S2775">
        <v>53</v>
      </c>
      <c r="T2775">
        <v>58</v>
      </c>
      <c r="U2775">
        <v>1400</v>
      </c>
      <c r="V2775">
        <v>1430</v>
      </c>
      <c r="W2775">
        <v>3034</v>
      </c>
      <c r="X2775">
        <v>2849</v>
      </c>
    </row>
    <row r="2776" spans="1:24" hidden="1" x14ac:dyDescent="0.25">
      <c r="A2776" s="74" t="str">
        <f t="shared" si="43"/>
        <v>48503</v>
      </c>
      <c r="B2776">
        <v>48</v>
      </c>
      <c r="C2776">
        <v>503</v>
      </c>
      <c r="D2776" t="s">
        <v>1179</v>
      </c>
      <c r="E2776" t="s">
        <v>1806</v>
      </c>
      <c r="F2776">
        <v>18010</v>
      </c>
      <c r="G2776">
        <v>8942</v>
      </c>
      <c r="H2776">
        <v>9068</v>
      </c>
      <c r="I2776">
        <v>8444</v>
      </c>
      <c r="J2776">
        <v>8582</v>
      </c>
      <c r="K2776">
        <v>170</v>
      </c>
      <c r="L2776">
        <v>137</v>
      </c>
      <c r="M2776">
        <v>125</v>
      </c>
      <c r="N2776">
        <v>123</v>
      </c>
      <c r="O2776">
        <v>65</v>
      </c>
      <c r="P2776">
        <v>76</v>
      </c>
      <c r="Q2776">
        <v>4</v>
      </c>
      <c r="R2776">
        <v>6</v>
      </c>
      <c r="S2776">
        <v>134</v>
      </c>
      <c r="T2776">
        <v>144</v>
      </c>
      <c r="U2776">
        <v>7065</v>
      </c>
      <c r="V2776">
        <v>7460</v>
      </c>
      <c r="W2776">
        <v>1877</v>
      </c>
      <c r="X2776">
        <v>1608</v>
      </c>
    </row>
    <row r="2777" spans="1:24" hidden="1" x14ac:dyDescent="0.25">
      <c r="A2777" s="74" t="str">
        <f t="shared" si="43"/>
        <v>48505</v>
      </c>
      <c r="B2777">
        <v>48</v>
      </c>
      <c r="C2777">
        <v>505</v>
      </c>
      <c r="D2777" t="s">
        <v>1179</v>
      </c>
      <c r="E2777" t="s">
        <v>1807</v>
      </c>
      <c r="F2777">
        <v>14179</v>
      </c>
      <c r="G2777">
        <v>7051</v>
      </c>
      <c r="H2777">
        <v>7128</v>
      </c>
      <c r="I2777">
        <v>6932</v>
      </c>
      <c r="J2777">
        <v>7018</v>
      </c>
      <c r="K2777">
        <v>49</v>
      </c>
      <c r="L2777">
        <v>29</v>
      </c>
      <c r="M2777">
        <v>29</v>
      </c>
      <c r="N2777">
        <v>35</v>
      </c>
      <c r="O2777">
        <v>14</v>
      </c>
      <c r="P2777">
        <v>21</v>
      </c>
      <c r="Q2777">
        <v>1</v>
      </c>
      <c r="R2777">
        <v>1</v>
      </c>
      <c r="S2777">
        <v>26</v>
      </c>
      <c r="T2777">
        <v>24</v>
      </c>
      <c r="U2777">
        <v>380</v>
      </c>
      <c r="V2777">
        <v>370</v>
      </c>
      <c r="W2777">
        <v>6671</v>
      </c>
      <c r="X2777">
        <v>6758</v>
      </c>
    </row>
    <row r="2778" spans="1:24" hidden="1" x14ac:dyDescent="0.25">
      <c r="A2778" s="74" t="str">
        <f t="shared" si="43"/>
        <v>48507</v>
      </c>
      <c r="B2778">
        <v>48</v>
      </c>
      <c r="C2778">
        <v>507</v>
      </c>
      <c r="D2778" t="s">
        <v>1179</v>
      </c>
      <c r="E2778" t="s">
        <v>1808</v>
      </c>
      <c r="F2778">
        <v>11840</v>
      </c>
      <c r="G2778">
        <v>6028</v>
      </c>
      <c r="H2778">
        <v>5812</v>
      </c>
      <c r="I2778">
        <v>5800</v>
      </c>
      <c r="J2778">
        <v>5628</v>
      </c>
      <c r="K2778">
        <v>86</v>
      </c>
      <c r="L2778">
        <v>66</v>
      </c>
      <c r="M2778">
        <v>70</v>
      </c>
      <c r="N2778">
        <v>64</v>
      </c>
      <c r="O2778">
        <v>20</v>
      </c>
      <c r="P2778">
        <v>10</v>
      </c>
      <c r="Q2778">
        <v>10</v>
      </c>
      <c r="R2778">
        <v>9</v>
      </c>
      <c r="S2778">
        <v>42</v>
      </c>
      <c r="T2778">
        <v>35</v>
      </c>
      <c r="U2778">
        <v>355</v>
      </c>
      <c r="V2778">
        <v>350</v>
      </c>
      <c r="W2778">
        <v>5673</v>
      </c>
      <c r="X2778">
        <v>5462</v>
      </c>
    </row>
    <row r="2779" spans="1:24" hidden="1" x14ac:dyDescent="0.25">
      <c r="A2779" s="74" t="str">
        <f t="shared" si="43"/>
        <v>49001</v>
      </c>
      <c r="B2779">
        <v>49</v>
      </c>
      <c r="C2779">
        <v>1</v>
      </c>
      <c r="D2779" t="s">
        <v>1809</v>
      </c>
      <c r="E2779" t="s">
        <v>1479</v>
      </c>
      <c r="F2779">
        <v>6710</v>
      </c>
      <c r="G2779">
        <v>3408</v>
      </c>
      <c r="H2779">
        <v>3302</v>
      </c>
      <c r="I2779">
        <v>3198</v>
      </c>
      <c r="J2779">
        <v>3127</v>
      </c>
      <c r="K2779">
        <v>9</v>
      </c>
      <c r="L2779">
        <v>15</v>
      </c>
      <c r="M2779">
        <v>84</v>
      </c>
      <c r="N2779">
        <v>57</v>
      </c>
      <c r="O2779">
        <v>26</v>
      </c>
      <c r="P2779">
        <v>29</v>
      </c>
      <c r="Q2779">
        <v>21</v>
      </c>
      <c r="R2779">
        <v>5</v>
      </c>
      <c r="S2779">
        <v>70</v>
      </c>
      <c r="T2779">
        <v>69</v>
      </c>
      <c r="U2779">
        <v>2972</v>
      </c>
      <c r="V2779">
        <v>2905</v>
      </c>
      <c r="W2779">
        <v>436</v>
      </c>
      <c r="X2779">
        <v>397</v>
      </c>
    </row>
    <row r="2780" spans="1:24" hidden="1" x14ac:dyDescent="0.25">
      <c r="A2780" s="74" t="str">
        <f t="shared" si="43"/>
        <v>49003</v>
      </c>
      <c r="B2780">
        <v>49</v>
      </c>
      <c r="C2780">
        <v>3</v>
      </c>
      <c r="D2780" t="s">
        <v>1809</v>
      </c>
      <c r="E2780" t="s">
        <v>1810</v>
      </c>
      <c r="F2780">
        <v>56046</v>
      </c>
      <c r="G2780">
        <v>28576</v>
      </c>
      <c r="H2780">
        <v>27470</v>
      </c>
      <c r="I2780">
        <v>27154</v>
      </c>
      <c r="J2780">
        <v>26190</v>
      </c>
      <c r="K2780">
        <v>214</v>
      </c>
      <c r="L2780">
        <v>116</v>
      </c>
      <c r="M2780">
        <v>328</v>
      </c>
      <c r="N2780">
        <v>304</v>
      </c>
      <c r="O2780">
        <v>195</v>
      </c>
      <c r="P2780">
        <v>275</v>
      </c>
      <c r="Q2780">
        <v>63</v>
      </c>
      <c r="R2780">
        <v>54</v>
      </c>
      <c r="S2780">
        <v>622</v>
      </c>
      <c r="T2780">
        <v>531</v>
      </c>
      <c r="U2780">
        <v>25706</v>
      </c>
      <c r="V2780">
        <v>24909</v>
      </c>
      <c r="W2780">
        <v>2870</v>
      </c>
      <c r="X2780">
        <v>2561</v>
      </c>
    </row>
    <row r="2781" spans="1:24" hidden="1" x14ac:dyDescent="0.25">
      <c r="A2781" s="74" t="str">
        <f t="shared" si="43"/>
        <v>49005</v>
      </c>
      <c r="B2781">
        <v>49</v>
      </c>
      <c r="C2781">
        <v>5</v>
      </c>
      <c r="D2781" t="s">
        <v>1809</v>
      </c>
      <c r="E2781" t="s">
        <v>1811</v>
      </c>
      <c r="F2781">
        <v>128289</v>
      </c>
      <c r="G2781">
        <v>64178</v>
      </c>
      <c r="H2781">
        <v>64111</v>
      </c>
      <c r="I2781">
        <v>59507</v>
      </c>
      <c r="J2781">
        <v>59720</v>
      </c>
      <c r="K2781">
        <v>813</v>
      </c>
      <c r="L2781">
        <v>570</v>
      </c>
      <c r="M2781">
        <v>692</v>
      </c>
      <c r="N2781">
        <v>689</v>
      </c>
      <c r="O2781">
        <v>1483</v>
      </c>
      <c r="P2781">
        <v>1518</v>
      </c>
      <c r="Q2781">
        <v>364</v>
      </c>
      <c r="R2781">
        <v>280</v>
      </c>
      <c r="S2781">
        <v>1319</v>
      </c>
      <c r="T2781">
        <v>1334</v>
      </c>
      <c r="U2781">
        <v>57102</v>
      </c>
      <c r="V2781">
        <v>57166</v>
      </c>
      <c r="W2781">
        <v>7076</v>
      </c>
      <c r="X2781">
        <v>6945</v>
      </c>
    </row>
    <row r="2782" spans="1:24" hidden="1" x14ac:dyDescent="0.25">
      <c r="A2782" s="74" t="str">
        <f t="shared" si="43"/>
        <v>49007</v>
      </c>
      <c r="B2782">
        <v>49</v>
      </c>
      <c r="C2782">
        <v>7</v>
      </c>
      <c r="D2782" t="s">
        <v>1809</v>
      </c>
      <c r="E2782" t="s">
        <v>1186</v>
      </c>
      <c r="F2782">
        <v>20463</v>
      </c>
      <c r="G2782">
        <v>10163</v>
      </c>
      <c r="H2782">
        <v>10300</v>
      </c>
      <c r="I2782">
        <v>9613</v>
      </c>
      <c r="J2782">
        <v>9794</v>
      </c>
      <c r="K2782">
        <v>65</v>
      </c>
      <c r="L2782">
        <v>61</v>
      </c>
      <c r="M2782">
        <v>167</v>
      </c>
      <c r="N2782">
        <v>153</v>
      </c>
      <c r="O2782">
        <v>69</v>
      </c>
      <c r="P2782">
        <v>65</v>
      </c>
      <c r="Q2782">
        <v>28</v>
      </c>
      <c r="R2782">
        <v>21</v>
      </c>
      <c r="S2782">
        <v>221</v>
      </c>
      <c r="T2782">
        <v>206</v>
      </c>
      <c r="U2782">
        <v>8763</v>
      </c>
      <c r="V2782">
        <v>8954</v>
      </c>
      <c r="W2782">
        <v>1400</v>
      </c>
      <c r="X2782">
        <v>1346</v>
      </c>
    </row>
    <row r="2783" spans="1:24" hidden="1" x14ac:dyDescent="0.25">
      <c r="A2783" s="74" t="str">
        <f t="shared" si="43"/>
        <v>49009</v>
      </c>
      <c r="B2783">
        <v>49</v>
      </c>
      <c r="C2783">
        <v>9</v>
      </c>
      <c r="D2783" t="s">
        <v>1809</v>
      </c>
      <c r="E2783" t="s">
        <v>1812</v>
      </c>
      <c r="F2783">
        <v>950</v>
      </c>
      <c r="G2783">
        <v>546</v>
      </c>
      <c r="H2783">
        <v>404</v>
      </c>
      <c r="I2783">
        <v>520</v>
      </c>
      <c r="J2783">
        <v>386</v>
      </c>
      <c r="K2783">
        <v>2</v>
      </c>
      <c r="L2783">
        <v>0</v>
      </c>
      <c r="M2783">
        <v>7</v>
      </c>
      <c r="N2783">
        <v>7</v>
      </c>
      <c r="O2783">
        <v>3</v>
      </c>
      <c r="P2783">
        <v>2</v>
      </c>
      <c r="Q2783">
        <v>0</v>
      </c>
      <c r="R2783">
        <v>1</v>
      </c>
      <c r="S2783">
        <v>14</v>
      </c>
      <c r="T2783">
        <v>8</v>
      </c>
      <c r="U2783">
        <v>516</v>
      </c>
      <c r="V2783">
        <v>392</v>
      </c>
      <c r="W2783">
        <v>30</v>
      </c>
      <c r="X2783">
        <v>12</v>
      </c>
    </row>
    <row r="2784" spans="1:24" hidden="1" x14ac:dyDescent="0.25">
      <c r="A2784" s="74" t="str">
        <f t="shared" si="43"/>
        <v>49011</v>
      </c>
      <c r="B2784">
        <v>49</v>
      </c>
      <c r="C2784">
        <v>11</v>
      </c>
      <c r="D2784" t="s">
        <v>1809</v>
      </c>
      <c r="E2784" t="s">
        <v>721</v>
      </c>
      <c r="F2784">
        <v>355481</v>
      </c>
      <c r="G2784">
        <v>179556</v>
      </c>
      <c r="H2784">
        <v>175925</v>
      </c>
      <c r="I2784">
        <v>165324</v>
      </c>
      <c r="J2784">
        <v>162190</v>
      </c>
      <c r="K2784">
        <v>2934</v>
      </c>
      <c r="L2784">
        <v>2158</v>
      </c>
      <c r="M2784">
        <v>1470</v>
      </c>
      <c r="N2784">
        <v>1399</v>
      </c>
      <c r="O2784">
        <v>3274</v>
      </c>
      <c r="P2784">
        <v>4144</v>
      </c>
      <c r="Q2784">
        <v>1498</v>
      </c>
      <c r="R2784">
        <v>1355</v>
      </c>
      <c r="S2784">
        <v>5056</v>
      </c>
      <c r="T2784">
        <v>4679</v>
      </c>
      <c r="U2784">
        <v>161108</v>
      </c>
      <c r="V2784">
        <v>158256</v>
      </c>
      <c r="W2784">
        <v>18448</v>
      </c>
      <c r="X2784">
        <v>17669</v>
      </c>
    </row>
    <row r="2785" spans="1:24" hidden="1" x14ac:dyDescent="0.25">
      <c r="A2785" s="74" t="str">
        <f t="shared" si="43"/>
        <v>49013</v>
      </c>
      <c r="B2785">
        <v>49</v>
      </c>
      <c r="C2785">
        <v>13</v>
      </c>
      <c r="D2785" t="s">
        <v>1809</v>
      </c>
      <c r="E2785" t="s">
        <v>1813</v>
      </c>
      <c r="F2785">
        <v>19938</v>
      </c>
      <c r="G2785">
        <v>10080</v>
      </c>
      <c r="H2785">
        <v>9858</v>
      </c>
      <c r="I2785">
        <v>9159</v>
      </c>
      <c r="J2785">
        <v>8970</v>
      </c>
      <c r="K2785">
        <v>69</v>
      </c>
      <c r="L2785">
        <v>39</v>
      </c>
      <c r="M2785">
        <v>498</v>
      </c>
      <c r="N2785">
        <v>483</v>
      </c>
      <c r="O2785">
        <v>45</v>
      </c>
      <c r="P2785">
        <v>56</v>
      </c>
      <c r="Q2785">
        <v>38</v>
      </c>
      <c r="R2785">
        <v>31</v>
      </c>
      <c r="S2785">
        <v>271</v>
      </c>
      <c r="T2785">
        <v>279</v>
      </c>
      <c r="U2785">
        <v>9147</v>
      </c>
      <c r="V2785">
        <v>9135</v>
      </c>
      <c r="W2785">
        <v>933</v>
      </c>
      <c r="X2785">
        <v>723</v>
      </c>
    </row>
    <row r="2786" spans="1:24" hidden="1" x14ac:dyDescent="0.25">
      <c r="A2786" s="74" t="str">
        <f t="shared" si="43"/>
        <v>49015</v>
      </c>
      <c r="B2786">
        <v>49</v>
      </c>
      <c r="C2786">
        <v>15</v>
      </c>
      <c r="D2786" t="s">
        <v>1809</v>
      </c>
      <c r="E2786" t="s">
        <v>1814</v>
      </c>
      <c r="F2786">
        <v>10012</v>
      </c>
      <c r="G2786">
        <v>5095</v>
      </c>
      <c r="H2786">
        <v>4917</v>
      </c>
      <c r="I2786">
        <v>4915</v>
      </c>
      <c r="J2786">
        <v>4732</v>
      </c>
      <c r="K2786">
        <v>24</v>
      </c>
      <c r="L2786">
        <v>21</v>
      </c>
      <c r="M2786">
        <v>55</v>
      </c>
      <c r="N2786">
        <v>61</v>
      </c>
      <c r="O2786">
        <v>25</v>
      </c>
      <c r="P2786">
        <v>29</v>
      </c>
      <c r="Q2786">
        <v>9</v>
      </c>
      <c r="R2786">
        <v>2</v>
      </c>
      <c r="S2786">
        <v>67</v>
      </c>
      <c r="T2786">
        <v>72</v>
      </c>
      <c r="U2786">
        <v>4756</v>
      </c>
      <c r="V2786">
        <v>4608</v>
      </c>
      <c r="W2786">
        <v>339</v>
      </c>
      <c r="X2786">
        <v>309</v>
      </c>
    </row>
    <row r="2787" spans="1:24" hidden="1" x14ac:dyDescent="0.25">
      <c r="A2787" s="74" t="str">
        <f t="shared" si="43"/>
        <v>49017</v>
      </c>
      <c r="B2787">
        <v>49</v>
      </c>
      <c r="C2787">
        <v>17</v>
      </c>
      <c r="D2787" t="s">
        <v>1809</v>
      </c>
      <c r="E2787" t="s">
        <v>372</v>
      </c>
      <c r="F2787">
        <v>5051</v>
      </c>
      <c r="G2787">
        <v>2643</v>
      </c>
      <c r="H2787">
        <v>2408</v>
      </c>
      <c r="I2787">
        <v>2471</v>
      </c>
      <c r="J2787">
        <v>2245</v>
      </c>
      <c r="K2787">
        <v>16</v>
      </c>
      <c r="L2787">
        <v>13</v>
      </c>
      <c r="M2787">
        <v>77</v>
      </c>
      <c r="N2787">
        <v>73</v>
      </c>
      <c r="O2787">
        <v>29</v>
      </c>
      <c r="P2787">
        <v>25</v>
      </c>
      <c r="Q2787">
        <v>9</v>
      </c>
      <c r="R2787">
        <v>7</v>
      </c>
      <c r="S2787">
        <v>41</v>
      </c>
      <c r="T2787">
        <v>45</v>
      </c>
      <c r="U2787">
        <v>2466</v>
      </c>
      <c r="V2787">
        <v>2256</v>
      </c>
      <c r="W2787">
        <v>177</v>
      </c>
      <c r="X2787">
        <v>152</v>
      </c>
    </row>
    <row r="2788" spans="1:24" hidden="1" x14ac:dyDescent="0.25">
      <c r="A2788" s="74" t="str">
        <f t="shared" si="43"/>
        <v>49019</v>
      </c>
      <c r="B2788">
        <v>49</v>
      </c>
      <c r="C2788">
        <v>19</v>
      </c>
      <c r="D2788" t="s">
        <v>1809</v>
      </c>
      <c r="E2788" t="s">
        <v>374</v>
      </c>
      <c r="F2788">
        <v>9754</v>
      </c>
      <c r="G2788">
        <v>4907</v>
      </c>
      <c r="H2788">
        <v>4847</v>
      </c>
      <c r="I2788">
        <v>4439</v>
      </c>
      <c r="J2788">
        <v>4389</v>
      </c>
      <c r="K2788">
        <v>59</v>
      </c>
      <c r="L2788">
        <v>30</v>
      </c>
      <c r="M2788">
        <v>252</v>
      </c>
      <c r="N2788">
        <v>219</v>
      </c>
      <c r="O2788">
        <v>56</v>
      </c>
      <c r="P2788">
        <v>93</v>
      </c>
      <c r="Q2788">
        <v>7</v>
      </c>
      <c r="R2788">
        <v>6</v>
      </c>
      <c r="S2788">
        <v>94</v>
      </c>
      <c r="T2788">
        <v>110</v>
      </c>
      <c r="U2788">
        <v>4392</v>
      </c>
      <c r="V2788">
        <v>4330</v>
      </c>
      <c r="W2788">
        <v>515</v>
      </c>
      <c r="X2788">
        <v>517</v>
      </c>
    </row>
    <row r="2789" spans="1:24" hidden="1" x14ac:dyDescent="0.25">
      <c r="A2789" s="74" t="str">
        <f t="shared" si="43"/>
        <v>49021</v>
      </c>
      <c r="B2789">
        <v>49</v>
      </c>
      <c r="C2789">
        <v>21</v>
      </c>
      <c r="D2789" t="s">
        <v>1809</v>
      </c>
      <c r="E2789" t="s">
        <v>1007</v>
      </c>
      <c r="F2789">
        <v>54839</v>
      </c>
      <c r="G2789">
        <v>27388</v>
      </c>
      <c r="H2789">
        <v>27451</v>
      </c>
      <c r="I2789">
        <v>25595</v>
      </c>
      <c r="J2789">
        <v>25631</v>
      </c>
      <c r="K2789">
        <v>226</v>
      </c>
      <c r="L2789">
        <v>166</v>
      </c>
      <c r="M2789">
        <v>652</v>
      </c>
      <c r="N2789">
        <v>685</v>
      </c>
      <c r="O2789">
        <v>243</v>
      </c>
      <c r="P2789">
        <v>280</v>
      </c>
      <c r="Q2789">
        <v>109</v>
      </c>
      <c r="R2789">
        <v>97</v>
      </c>
      <c r="S2789">
        <v>563</v>
      </c>
      <c r="T2789">
        <v>592</v>
      </c>
      <c r="U2789">
        <v>24893</v>
      </c>
      <c r="V2789">
        <v>25047</v>
      </c>
      <c r="W2789">
        <v>2495</v>
      </c>
      <c r="X2789">
        <v>2404</v>
      </c>
    </row>
    <row r="2790" spans="1:24" hidden="1" x14ac:dyDescent="0.25">
      <c r="A2790" s="74" t="str">
        <f t="shared" si="43"/>
        <v>49023</v>
      </c>
      <c r="B2790">
        <v>49</v>
      </c>
      <c r="C2790">
        <v>23</v>
      </c>
      <c r="D2790" t="s">
        <v>1809</v>
      </c>
      <c r="E2790" t="s">
        <v>1815</v>
      </c>
      <c r="F2790">
        <v>12017</v>
      </c>
      <c r="G2790">
        <v>6158</v>
      </c>
      <c r="H2790">
        <v>5859</v>
      </c>
      <c r="I2790">
        <v>5900</v>
      </c>
      <c r="J2790">
        <v>5628</v>
      </c>
      <c r="K2790">
        <v>43</v>
      </c>
      <c r="L2790">
        <v>28</v>
      </c>
      <c r="M2790">
        <v>76</v>
      </c>
      <c r="N2790">
        <v>71</v>
      </c>
      <c r="O2790">
        <v>23</v>
      </c>
      <c r="P2790">
        <v>28</v>
      </c>
      <c r="Q2790">
        <v>15</v>
      </c>
      <c r="R2790">
        <v>17</v>
      </c>
      <c r="S2790">
        <v>101</v>
      </c>
      <c r="T2790">
        <v>87</v>
      </c>
      <c r="U2790">
        <v>5811</v>
      </c>
      <c r="V2790">
        <v>5508</v>
      </c>
      <c r="W2790">
        <v>347</v>
      </c>
      <c r="X2790">
        <v>351</v>
      </c>
    </row>
    <row r="2791" spans="1:24" hidden="1" x14ac:dyDescent="0.25">
      <c r="A2791" s="74" t="str">
        <f t="shared" si="43"/>
        <v>49025</v>
      </c>
      <c r="B2791">
        <v>49</v>
      </c>
      <c r="C2791">
        <v>25</v>
      </c>
      <c r="D2791" t="s">
        <v>1809</v>
      </c>
      <c r="E2791" t="s">
        <v>636</v>
      </c>
      <c r="F2791">
        <v>7886</v>
      </c>
      <c r="G2791">
        <v>3973</v>
      </c>
      <c r="H2791">
        <v>3913</v>
      </c>
      <c r="I2791">
        <v>3734</v>
      </c>
      <c r="J2791">
        <v>3735</v>
      </c>
      <c r="K2791">
        <v>39</v>
      </c>
      <c r="L2791">
        <v>22</v>
      </c>
      <c r="M2791">
        <v>83</v>
      </c>
      <c r="N2791">
        <v>54</v>
      </c>
      <c r="O2791">
        <v>40</v>
      </c>
      <c r="P2791">
        <v>37</v>
      </c>
      <c r="Q2791">
        <v>3</v>
      </c>
      <c r="R2791">
        <v>9</v>
      </c>
      <c r="S2791">
        <v>74</v>
      </c>
      <c r="T2791">
        <v>56</v>
      </c>
      <c r="U2791">
        <v>3763</v>
      </c>
      <c r="V2791">
        <v>3750</v>
      </c>
      <c r="W2791">
        <v>210</v>
      </c>
      <c r="X2791">
        <v>163</v>
      </c>
    </row>
    <row r="2792" spans="1:24" hidden="1" x14ac:dyDescent="0.25">
      <c r="A2792" s="74" t="str">
        <f t="shared" si="43"/>
        <v>49027</v>
      </c>
      <c r="B2792">
        <v>49</v>
      </c>
      <c r="C2792">
        <v>27</v>
      </c>
      <c r="D2792" t="s">
        <v>1809</v>
      </c>
      <c r="E2792" t="s">
        <v>1816</v>
      </c>
      <c r="F2792">
        <v>13188</v>
      </c>
      <c r="G2792">
        <v>6766</v>
      </c>
      <c r="H2792">
        <v>6422</v>
      </c>
      <c r="I2792">
        <v>6330</v>
      </c>
      <c r="J2792">
        <v>6045</v>
      </c>
      <c r="K2792">
        <v>55</v>
      </c>
      <c r="L2792">
        <v>20</v>
      </c>
      <c r="M2792">
        <v>148</v>
      </c>
      <c r="N2792">
        <v>124</v>
      </c>
      <c r="O2792">
        <v>101</v>
      </c>
      <c r="P2792">
        <v>106</v>
      </c>
      <c r="Q2792">
        <v>11</v>
      </c>
      <c r="R2792">
        <v>10</v>
      </c>
      <c r="S2792">
        <v>121</v>
      </c>
      <c r="T2792">
        <v>117</v>
      </c>
      <c r="U2792">
        <v>5843</v>
      </c>
      <c r="V2792">
        <v>5649</v>
      </c>
      <c r="W2792">
        <v>923</v>
      </c>
      <c r="X2792">
        <v>773</v>
      </c>
    </row>
    <row r="2793" spans="1:24" hidden="1" x14ac:dyDescent="0.25">
      <c r="A2793" s="74" t="str">
        <f t="shared" si="43"/>
        <v>49029</v>
      </c>
      <c r="B2793">
        <v>49</v>
      </c>
      <c r="C2793">
        <v>29</v>
      </c>
      <c r="D2793" t="s">
        <v>1809</v>
      </c>
      <c r="E2793" t="s">
        <v>181</v>
      </c>
      <c r="F2793">
        <v>12124</v>
      </c>
      <c r="G2793">
        <v>6237</v>
      </c>
      <c r="H2793">
        <v>5887</v>
      </c>
      <c r="I2793">
        <v>6058</v>
      </c>
      <c r="J2793">
        <v>5728</v>
      </c>
      <c r="K2793">
        <v>31</v>
      </c>
      <c r="L2793">
        <v>26</v>
      </c>
      <c r="M2793">
        <v>27</v>
      </c>
      <c r="N2793">
        <v>22</v>
      </c>
      <c r="O2793">
        <v>42</v>
      </c>
      <c r="P2793">
        <v>25</v>
      </c>
      <c r="Q2793">
        <v>13</v>
      </c>
      <c r="R2793">
        <v>13</v>
      </c>
      <c r="S2793">
        <v>66</v>
      </c>
      <c r="T2793">
        <v>73</v>
      </c>
      <c r="U2793">
        <v>6061</v>
      </c>
      <c r="V2793">
        <v>5672</v>
      </c>
      <c r="W2793">
        <v>176</v>
      </c>
      <c r="X2793">
        <v>215</v>
      </c>
    </row>
    <row r="2794" spans="1:24" hidden="1" x14ac:dyDescent="0.25">
      <c r="A2794" s="74" t="str">
        <f t="shared" si="43"/>
        <v>49031</v>
      </c>
      <c r="B2794">
        <v>49</v>
      </c>
      <c r="C2794">
        <v>31</v>
      </c>
      <c r="D2794" t="s">
        <v>1809</v>
      </c>
      <c r="E2794" t="s">
        <v>1817</v>
      </c>
      <c r="F2794">
        <v>1479</v>
      </c>
      <c r="G2794">
        <v>761</v>
      </c>
      <c r="H2794">
        <v>718</v>
      </c>
      <c r="I2794">
        <v>727</v>
      </c>
      <c r="J2794">
        <v>697</v>
      </c>
      <c r="K2794">
        <v>2</v>
      </c>
      <c r="L2794">
        <v>2</v>
      </c>
      <c r="M2794">
        <v>10</v>
      </c>
      <c r="N2794">
        <v>8</v>
      </c>
      <c r="O2794">
        <v>3</v>
      </c>
      <c r="P2794">
        <v>3</v>
      </c>
      <c r="Q2794">
        <v>1</v>
      </c>
      <c r="R2794">
        <v>2</v>
      </c>
      <c r="S2794">
        <v>18</v>
      </c>
      <c r="T2794">
        <v>6</v>
      </c>
      <c r="U2794">
        <v>701</v>
      </c>
      <c r="V2794">
        <v>659</v>
      </c>
      <c r="W2794">
        <v>60</v>
      </c>
      <c r="X2794">
        <v>59</v>
      </c>
    </row>
    <row r="2795" spans="1:24" hidden="1" x14ac:dyDescent="0.25">
      <c r="A2795" s="74" t="str">
        <f t="shared" si="43"/>
        <v>49033</v>
      </c>
      <c r="B2795">
        <v>49</v>
      </c>
      <c r="C2795">
        <v>33</v>
      </c>
      <c r="D2795" t="s">
        <v>1809</v>
      </c>
      <c r="E2795" t="s">
        <v>1818</v>
      </c>
      <c r="F2795">
        <v>2483</v>
      </c>
      <c r="G2795">
        <v>1280</v>
      </c>
      <c r="H2795">
        <v>1203</v>
      </c>
      <c r="I2795">
        <v>1247</v>
      </c>
      <c r="J2795">
        <v>1167</v>
      </c>
      <c r="K2795">
        <v>6</v>
      </c>
      <c r="L2795">
        <v>3</v>
      </c>
      <c r="M2795">
        <v>8</v>
      </c>
      <c r="N2795">
        <v>10</v>
      </c>
      <c r="O2795">
        <v>3</v>
      </c>
      <c r="P2795">
        <v>5</v>
      </c>
      <c r="Q2795">
        <v>1</v>
      </c>
      <c r="R2795">
        <v>1</v>
      </c>
      <c r="S2795">
        <v>15</v>
      </c>
      <c r="T2795">
        <v>17</v>
      </c>
      <c r="U2795">
        <v>1180</v>
      </c>
      <c r="V2795">
        <v>1133</v>
      </c>
      <c r="W2795">
        <v>100</v>
      </c>
      <c r="X2795">
        <v>70</v>
      </c>
    </row>
    <row r="2796" spans="1:24" hidden="1" x14ac:dyDescent="0.25">
      <c r="A2796" s="74" t="str">
        <f t="shared" si="43"/>
        <v>49035</v>
      </c>
      <c r="B2796">
        <v>49</v>
      </c>
      <c r="C2796">
        <v>35</v>
      </c>
      <c r="D2796" t="s">
        <v>1809</v>
      </c>
      <c r="E2796" t="s">
        <v>1819</v>
      </c>
      <c r="F2796">
        <v>1160437</v>
      </c>
      <c r="G2796">
        <v>582594</v>
      </c>
      <c r="H2796">
        <v>577843</v>
      </c>
      <c r="I2796">
        <v>507167</v>
      </c>
      <c r="J2796">
        <v>503869</v>
      </c>
      <c r="K2796">
        <v>14493</v>
      </c>
      <c r="L2796">
        <v>11495</v>
      </c>
      <c r="M2796">
        <v>8130</v>
      </c>
      <c r="N2796">
        <v>7979</v>
      </c>
      <c r="O2796">
        <v>25408</v>
      </c>
      <c r="P2796">
        <v>27569</v>
      </c>
      <c r="Q2796">
        <v>10250</v>
      </c>
      <c r="R2796">
        <v>10069</v>
      </c>
      <c r="S2796">
        <v>17146</v>
      </c>
      <c r="T2796">
        <v>16862</v>
      </c>
      <c r="U2796">
        <v>471142</v>
      </c>
      <c r="V2796">
        <v>471052</v>
      </c>
      <c r="W2796">
        <v>111452</v>
      </c>
      <c r="X2796">
        <v>106791</v>
      </c>
    </row>
    <row r="2797" spans="1:24" hidden="1" x14ac:dyDescent="0.25">
      <c r="A2797" s="74" t="str">
        <f t="shared" si="43"/>
        <v>49037</v>
      </c>
      <c r="B2797">
        <v>49</v>
      </c>
      <c r="C2797">
        <v>37</v>
      </c>
      <c r="D2797" t="s">
        <v>1809</v>
      </c>
      <c r="E2797" t="s">
        <v>398</v>
      </c>
      <c r="F2797">
        <v>15308</v>
      </c>
      <c r="G2797">
        <v>7659</v>
      </c>
      <c r="H2797">
        <v>7649</v>
      </c>
      <c r="I2797">
        <v>3701</v>
      </c>
      <c r="J2797">
        <v>3617</v>
      </c>
      <c r="K2797">
        <v>38</v>
      </c>
      <c r="L2797">
        <v>26</v>
      </c>
      <c r="M2797">
        <v>3691</v>
      </c>
      <c r="N2797">
        <v>3804</v>
      </c>
      <c r="O2797">
        <v>41</v>
      </c>
      <c r="P2797">
        <v>49</v>
      </c>
      <c r="Q2797">
        <v>10</v>
      </c>
      <c r="R2797">
        <v>5</v>
      </c>
      <c r="S2797">
        <v>178</v>
      </c>
      <c r="T2797">
        <v>148</v>
      </c>
      <c r="U2797">
        <v>7194</v>
      </c>
      <c r="V2797">
        <v>7227</v>
      </c>
      <c r="W2797">
        <v>465</v>
      </c>
      <c r="X2797">
        <v>422</v>
      </c>
    </row>
    <row r="2798" spans="1:24" hidden="1" x14ac:dyDescent="0.25">
      <c r="A2798" s="74" t="str">
        <f t="shared" si="43"/>
        <v>49039</v>
      </c>
      <c r="B2798">
        <v>49</v>
      </c>
      <c r="C2798">
        <v>39</v>
      </c>
      <c r="D2798" t="s">
        <v>1809</v>
      </c>
      <c r="E2798" t="s">
        <v>1820</v>
      </c>
      <c r="F2798">
        <v>30939</v>
      </c>
      <c r="G2798">
        <v>16302</v>
      </c>
      <c r="H2798">
        <v>14637</v>
      </c>
      <c r="I2798">
        <v>15162</v>
      </c>
      <c r="J2798">
        <v>13907</v>
      </c>
      <c r="K2798">
        <v>258</v>
      </c>
      <c r="L2798">
        <v>98</v>
      </c>
      <c r="M2798">
        <v>344</v>
      </c>
      <c r="N2798">
        <v>167</v>
      </c>
      <c r="O2798">
        <v>114</v>
      </c>
      <c r="P2798">
        <v>143</v>
      </c>
      <c r="Q2798">
        <v>114</v>
      </c>
      <c r="R2798">
        <v>76</v>
      </c>
      <c r="S2798">
        <v>310</v>
      </c>
      <c r="T2798">
        <v>246</v>
      </c>
      <c r="U2798">
        <v>14592</v>
      </c>
      <c r="V2798">
        <v>13404</v>
      </c>
      <c r="W2798">
        <v>1710</v>
      </c>
      <c r="X2798">
        <v>1233</v>
      </c>
    </row>
    <row r="2799" spans="1:24" hidden="1" x14ac:dyDescent="0.25">
      <c r="A2799" s="74" t="str">
        <f t="shared" si="43"/>
        <v>49041</v>
      </c>
      <c r="B2799">
        <v>49</v>
      </c>
      <c r="C2799">
        <v>41</v>
      </c>
      <c r="D2799" t="s">
        <v>1809</v>
      </c>
      <c r="E2799" t="s">
        <v>286</v>
      </c>
      <c r="F2799">
        <v>21620</v>
      </c>
      <c r="G2799">
        <v>11028</v>
      </c>
      <c r="H2799">
        <v>10592</v>
      </c>
      <c r="I2799">
        <v>10576</v>
      </c>
      <c r="J2799">
        <v>10144</v>
      </c>
      <c r="K2799">
        <v>89</v>
      </c>
      <c r="L2799">
        <v>34</v>
      </c>
      <c r="M2799">
        <v>150</v>
      </c>
      <c r="N2799">
        <v>192</v>
      </c>
      <c r="O2799">
        <v>33</v>
      </c>
      <c r="P2799">
        <v>52</v>
      </c>
      <c r="Q2799">
        <v>28</v>
      </c>
      <c r="R2799">
        <v>22</v>
      </c>
      <c r="S2799">
        <v>152</v>
      </c>
      <c r="T2799">
        <v>148</v>
      </c>
      <c r="U2799">
        <v>10426</v>
      </c>
      <c r="V2799">
        <v>10002</v>
      </c>
      <c r="W2799">
        <v>602</v>
      </c>
      <c r="X2799">
        <v>590</v>
      </c>
    </row>
    <row r="2800" spans="1:24" hidden="1" x14ac:dyDescent="0.25">
      <c r="A2800" s="74" t="str">
        <f t="shared" si="43"/>
        <v>49043</v>
      </c>
      <c r="B2800">
        <v>49</v>
      </c>
      <c r="C2800">
        <v>43</v>
      </c>
      <c r="D2800" t="s">
        <v>1809</v>
      </c>
      <c r="E2800" t="s">
        <v>401</v>
      </c>
      <c r="F2800">
        <v>42145</v>
      </c>
      <c r="G2800">
        <v>21582</v>
      </c>
      <c r="H2800">
        <v>20563</v>
      </c>
      <c r="I2800">
        <v>20419</v>
      </c>
      <c r="J2800">
        <v>19407</v>
      </c>
      <c r="K2800">
        <v>252</v>
      </c>
      <c r="L2800">
        <v>249</v>
      </c>
      <c r="M2800">
        <v>147</v>
      </c>
      <c r="N2800">
        <v>115</v>
      </c>
      <c r="O2800">
        <v>371</v>
      </c>
      <c r="P2800">
        <v>413</v>
      </c>
      <c r="Q2800">
        <v>27</v>
      </c>
      <c r="R2800">
        <v>33</v>
      </c>
      <c r="S2800">
        <v>366</v>
      </c>
      <c r="T2800">
        <v>346</v>
      </c>
      <c r="U2800">
        <v>19155</v>
      </c>
      <c r="V2800">
        <v>18150</v>
      </c>
      <c r="W2800">
        <v>2427</v>
      </c>
      <c r="X2800">
        <v>2413</v>
      </c>
    </row>
    <row r="2801" spans="1:24" hidden="1" x14ac:dyDescent="0.25">
      <c r="A2801" s="74" t="str">
        <f t="shared" si="43"/>
        <v>49045</v>
      </c>
      <c r="B2801">
        <v>49</v>
      </c>
      <c r="C2801">
        <v>45</v>
      </c>
      <c r="D2801" t="s">
        <v>1809</v>
      </c>
      <c r="E2801" t="s">
        <v>1821</v>
      </c>
      <c r="F2801">
        <v>72259</v>
      </c>
      <c r="G2801">
        <v>36685</v>
      </c>
      <c r="H2801">
        <v>35574</v>
      </c>
      <c r="I2801">
        <v>34426</v>
      </c>
      <c r="J2801">
        <v>33562</v>
      </c>
      <c r="K2801">
        <v>383</v>
      </c>
      <c r="L2801">
        <v>262</v>
      </c>
      <c r="M2801">
        <v>492</v>
      </c>
      <c r="N2801">
        <v>435</v>
      </c>
      <c r="O2801">
        <v>266</v>
      </c>
      <c r="P2801">
        <v>323</v>
      </c>
      <c r="Q2801">
        <v>290</v>
      </c>
      <c r="R2801">
        <v>199</v>
      </c>
      <c r="S2801">
        <v>828</v>
      </c>
      <c r="T2801">
        <v>793</v>
      </c>
      <c r="U2801">
        <v>31818</v>
      </c>
      <c r="V2801">
        <v>31086</v>
      </c>
      <c r="W2801">
        <v>4867</v>
      </c>
      <c r="X2801">
        <v>4488</v>
      </c>
    </row>
    <row r="2802" spans="1:24" hidden="1" x14ac:dyDescent="0.25">
      <c r="A2802" s="74" t="str">
        <f t="shared" si="43"/>
        <v>49047</v>
      </c>
      <c r="B2802">
        <v>49</v>
      </c>
      <c r="C2802">
        <v>47</v>
      </c>
      <c r="D2802" t="s">
        <v>1809</v>
      </c>
      <c r="E2802" t="s">
        <v>1822</v>
      </c>
      <c r="F2802">
        <v>35734</v>
      </c>
      <c r="G2802">
        <v>18134</v>
      </c>
      <c r="H2802">
        <v>17600</v>
      </c>
      <c r="I2802">
        <v>16022</v>
      </c>
      <c r="J2802">
        <v>15445</v>
      </c>
      <c r="K2802">
        <v>155</v>
      </c>
      <c r="L2802">
        <v>85</v>
      </c>
      <c r="M2802">
        <v>1359</v>
      </c>
      <c r="N2802">
        <v>1469</v>
      </c>
      <c r="O2802">
        <v>95</v>
      </c>
      <c r="P2802">
        <v>116</v>
      </c>
      <c r="Q2802">
        <v>74</v>
      </c>
      <c r="R2802">
        <v>52</v>
      </c>
      <c r="S2802">
        <v>429</v>
      </c>
      <c r="T2802">
        <v>433</v>
      </c>
      <c r="U2802">
        <v>16490</v>
      </c>
      <c r="V2802">
        <v>16231</v>
      </c>
      <c r="W2802">
        <v>1644</v>
      </c>
      <c r="X2802">
        <v>1369</v>
      </c>
    </row>
    <row r="2803" spans="1:24" hidden="1" x14ac:dyDescent="0.25">
      <c r="A2803" s="74" t="str">
        <f t="shared" si="43"/>
        <v>49049</v>
      </c>
      <c r="B2803">
        <v>49</v>
      </c>
      <c r="C2803">
        <v>49</v>
      </c>
      <c r="D2803" t="s">
        <v>1809</v>
      </c>
      <c r="E2803" t="s">
        <v>1809</v>
      </c>
      <c r="F2803">
        <v>636235</v>
      </c>
      <c r="G2803">
        <v>321408</v>
      </c>
      <c r="H2803">
        <v>314827</v>
      </c>
      <c r="I2803">
        <v>297866</v>
      </c>
      <c r="J2803">
        <v>291925</v>
      </c>
      <c r="K2803">
        <v>2914</v>
      </c>
      <c r="L2803">
        <v>2349</v>
      </c>
      <c r="M2803">
        <v>2774</v>
      </c>
      <c r="N2803">
        <v>2590</v>
      </c>
      <c r="O2803">
        <v>5500</v>
      </c>
      <c r="P2803">
        <v>6397</v>
      </c>
      <c r="Q2803">
        <v>3214</v>
      </c>
      <c r="R2803">
        <v>2749</v>
      </c>
      <c r="S2803">
        <v>9140</v>
      </c>
      <c r="T2803">
        <v>8817</v>
      </c>
      <c r="U2803">
        <v>281884</v>
      </c>
      <c r="V2803">
        <v>276896</v>
      </c>
      <c r="W2803">
        <v>39524</v>
      </c>
      <c r="X2803">
        <v>37931</v>
      </c>
    </row>
    <row r="2804" spans="1:24" hidden="1" x14ac:dyDescent="0.25">
      <c r="A2804" s="74" t="str">
        <f t="shared" si="43"/>
        <v>49051</v>
      </c>
      <c r="B2804">
        <v>49</v>
      </c>
      <c r="C2804">
        <v>51</v>
      </c>
      <c r="D2804" t="s">
        <v>1809</v>
      </c>
      <c r="E2804" t="s">
        <v>1823</v>
      </c>
      <c r="F2804">
        <v>34091</v>
      </c>
      <c r="G2804">
        <v>17351</v>
      </c>
      <c r="H2804">
        <v>16740</v>
      </c>
      <c r="I2804">
        <v>16538</v>
      </c>
      <c r="J2804">
        <v>15994</v>
      </c>
      <c r="K2804">
        <v>176</v>
      </c>
      <c r="L2804">
        <v>105</v>
      </c>
      <c r="M2804">
        <v>136</v>
      </c>
      <c r="N2804">
        <v>117</v>
      </c>
      <c r="O2804">
        <v>155</v>
      </c>
      <c r="P2804">
        <v>201</v>
      </c>
      <c r="Q2804">
        <v>52</v>
      </c>
      <c r="R2804">
        <v>24</v>
      </c>
      <c r="S2804">
        <v>294</v>
      </c>
      <c r="T2804">
        <v>299</v>
      </c>
      <c r="U2804">
        <v>14921</v>
      </c>
      <c r="V2804">
        <v>14514</v>
      </c>
      <c r="W2804">
        <v>2430</v>
      </c>
      <c r="X2804">
        <v>2226</v>
      </c>
    </row>
    <row r="2805" spans="1:24" hidden="1" x14ac:dyDescent="0.25">
      <c r="A2805" s="74" t="str">
        <f t="shared" si="43"/>
        <v>49053</v>
      </c>
      <c r="B2805">
        <v>49</v>
      </c>
      <c r="C2805">
        <v>53</v>
      </c>
      <c r="D2805" t="s">
        <v>1809</v>
      </c>
      <c r="E2805" t="s">
        <v>75</v>
      </c>
      <c r="F2805">
        <v>177556</v>
      </c>
      <c r="G2805">
        <v>88076</v>
      </c>
      <c r="H2805">
        <v>89480</v>
      </c>
      <c r="I2805">
        <v>81946</v>
      </c>
      <c r="J2805">
        <v>83580</v>
      </c>
      <c r="K2805">
        <v>964</v>
      </c>
      <c r="L2805">
        <v>667</v>
      </c>
      <c r="M2805">
        <v>1474</v>
      </c>
      <c r="N2805">
        <v>1547</v>
      </c>
      <c r="O2805">
        <v>756</v>
      </c>
      <c r="P2805">
        <v>1080</v>
      </c>
      <c r="Q2805">
        <v>922</v>
      </c>
      <c r="R2805">
        <v>751</v>
      </c>
      <c r="S2805">
        <v>2014</v>
      </c>
      <c r="T2805">
        <v>1855</v>
      </c>
      <c r="U2805">
        <v>78123</v>
      </c>
      <c r="V2805">
        <v>80115</v>
      </c>
      <c r="W2805">
        <v>9953</v>
      </c>
      <c r="X2805">
        <v>9365</v>
      </c>
    </row>
    <row r="2806" spans="1:24" hidden="1" x14ac:dyDescent="0.25">
      <c r="A2806" s="74" t="str">
        <f t="shared" si="43"/>
        <v>49055</v>
      </c>
      <c r="B2806">
        <v>49</v>
      </c>
      <c r="C2806">
        <v>55</v>
      </c>
      <c r="D2806" t="s">
        <v>1809</v>
      </c>
      <c r="E2806" t="s">
        <v>569</v>
      </c>
      <c r="F2806">
        <v>2711</v>
      </c>
      <c r="G2806">
        <v>1387</v>
      </c>
      <c r="H2806">
        <v>1324</v>
      </c>
      <c r="I2806">
        <v>1321</v>
      </c>
      <c r="J2806">
        <v>1277</v>
      </c>
      <c r="K2806">
        <v>10</v>
      </c>
      <c r="L2806">
        <v>3</v>
      </c>
      <c r="M2806">
        <v>16</v>
      </c>
      <c r="N2806">
        <v>17</v>
      </c>
      <c r="O2806">
        <v>14</v>
      </c>
      <c r="P2806">
        <v>12</v>
      </c>
      <c r="Q2806">
        <v>4</v>
      </c>
      <c r="R2806">
        <v>1</v>
      </c>
      <c r="S2806">
        <v>22</v>
      </c>
      <c r="T2806">
        <v>14</v>
      </c>
      <c r="U2806">
        <v>1287</v>
      </c>
      <c r="V2806">
        <v>1233</v>
      </c>
      <c r="W2806">
        <v>100</v>
      </c>
      <c r="X2806">
        <v>91</v>
      </c>
    </row>
    <row r="2807" spans="1:24" hidden="1" x14ac:dyDescent="0.25">
      <c r="A2807" s="74" t="str">
        <f t="shared" si="43"/>
        <v>49057</v>
      </c>
      <c r="B2807">
        <v>49</v>
      </c>
      <c r="C2807">
        <v>57</v>
      </c>
      <c r="D2807" t="s">
        <v>1809</v>
      </c>
      <c r="E2807" t="s">
        <v>1824</v>
      </c>
      <c r="F2807">
        <v>260213</v>
      </c>
      <c r="G2807">
        <v>130996</v>
      </c>
      <c r="H2807">
        <v>129217</v>
      </c>
      <c r="I2807">
        <v>120712</v>
      </c>
      <c r="J2807">
        <v>119284</v>
      </c>
      <c r="K2807">
        <v>2560</v>
      </c>
      <c r="L2807">
        <v>1975</v>
      </c>
      <c r="M2807">
        <v>1753</v>
      </c>
      <c r="N2807">
        <v>1769</v>
      </c>
      <c r="O2807">
        <v>1929</v>
      </c>
      <c r="P2807">
        <v>2310</v>
      </c>
      <c r="Q2807">
        <v>477</v>
      </c>
      <c r="R2807">
        <v>435</v>
      </c>
      <c r="S2807">
        <v>3565</v>
      </c>
      <c r="T2807">
        <v>3444</v>
      </c>
      <c r="U2807">
        <v>105882</v>
      </c>
      <c r="V2807">
        <v>105574</v>
      </c>
      <c r="W2807">
        <v>25114</v>
      </c>
      <c r="X2807">
        <v>23643</v>
      </c>
    </row>
    <row r="2808" spans="1:24" hidden="1" x14ac:dyDescent="0.25">
      <c r="A2808" s="74" t="str">
        <f t="shared" si="43"/>
        <v>50001</v>
      </c>
      <c r="B2808">
        <v>50</v>
      </c>
      <c r="C2808">
        <v>1</v>
      </c>
      <c r="D2808" t="s">
        <v>1825</v>
      </c>
      <c r="E2808" t="s">
        <v>1826</v>
      </c>
      <c r="F2808">
        <v>36777</v>
      </c>
      <c r="G2808">
        <v>18367</v>
      </c>
      <c r="H2808">
        <v>18410</v>
      </c>
      <c r="I2808">
        <v>17357</v>
      </c>
      <c r="J2808">
        <v>17384</v>
      </c>
      <c r="K2808">
        <v>300</v>
      </c>
      <c r="L2808">
        <v>190</v>
      </c>
      <c r="M2808">
        <v>64</v>
      </c>
      <c r="N2808">
        <v>47</v>
      </c>
      <c r="O2808">
        <v>302</v>
      </c>
      <c r="P2808">
        <v>376</v>
      </c>
      <c r="Q2808">
        <v>3</v>
      </c>
      <c r="R2808">
        <v>9</v>
      </c>
      <c r="S2808">
        <v>341</v>
      </c>
      <c r="T2808">
        <v>404</v>
      </c>
      <c r="U2808">
        <v>17895</v>
      </c>
      <c r="V2808">
        <v>18041</v>
      </c>
      <c r="W2808">
        <v>472</v>
      </c>
      <c r="X2808">
        <v>369</v>
      </c>
    </row>
    <row r="2809" spans="1:24" hidden="1" x14ac:dyDescent="0.25">
      <c r="A2809" s="74" t="str">
        <f t="shared" si="43"/>
        <v>50003</v>
      </c>
      <c r="B2809">
        <v>50</v>
      </c>
      <c r="C2809">
        <v>3</v>
      </c>
      <c r="D2809" t="s">
        <v>1825</v>
      </c>
      <c r="E2809" t="s">
        <v>1827</v>
      </c>
      <c r="F2809">
        <v>35470</v>
      </c>
      <c r="G2809">
        <v>17274</v>
      </c>
      <c r="H2809">
        <v>18196</v>
      </c>
      <c r="I2809">
        <v>16475</v>
      </c>
      <c r="J2809">
        <v>17398</v>
      </c>
      <c r="K2809">
        <v>276</v>
      </c>
      <c r="L2809">
        <v>208</v>
      </c>
      <c r="M2809">
        <v>75</v>
      </c>
      <c r="N2809">
        <v>44</v>
      </c>
      <c r="O2809">
        <v>178</v>
      </c>
      <c r="P2809">
        <v>221</v>
      </c>
      <c r="Q2809">
        <v>13</v>
      </c>
      <c r="R2809">
        <v>7</v>
      </c>
      <c r="S2809">
        <v>257</v>
      </c>
      <c r="T2809">
        <v>318</v>
      </c>
      <c r="U2809">
        <v>16907</v>
      </c>
      <c r="V2809">
        <v>17773</v>
      </c>
      <c r="W2809">
        <v>367</v>
      </c>
      <c r="X2809">
        <v>423</v>
      </c>
    </row>
    <row r="2810" spans="1:24" hidden="1" x14ac:dyDescent="0.25">
      <c r="A2810" s="74" t="str">
        <f t="shared" si="43"/>
        <v>50005</v>
      </c>
      <c r="B2810">
        <v>50</v>
      </c>
      <c r="C2810">
        <v>5</v>
      </c>
      <c r="D2810" t="s">
        <v>1825</v>
      </c>
      <c r="E2810" t="s">
        <v>1828</v>
      </c>
      <c r="F2810">
        <v>29993</v>
      </c>
      <c r="G2810">
        <v>14972</v>
      </c>
      <c r="H2810">
        <v>15021</v>
      </c>
      <c r="I2810">
        <v>14340</v>
      </c>
      <c r="J2810">
        <v>14476</v>
      </c>
      <c r="K2810">
        <v>170</v>
      </c>
      <c r="L2810">
        <v>97</v>
      </c>
      <c r="M2810">
        <v>82</v>
      </c>
      <c r="N2810">
        <v>73</v>
      </c>
      <c r="O2810">
        <v>131</v>
      </c>
      <c r="P2810">
        <v>149</v>
      </c>
      <c r="Q2810">
        <v>3</v>
      </c>
      <c r="R2810">
        <v>3</v>
      </c>
      <c r="S2810">
        <v>246</v>
      </c>
      <c r="T2810">
        <v>223</v>
      </c>
      <c r="U2810">
        <v>14709</v>
      </c>
      <c r="V2810">
        <v>14788</v>
      </c>
      <c r="W2810">
        <v>263</v>
      </c>
      <c r="X2810">
        <v>233</v>
      </c>
    </row>
    <row r="2811" spans="1:24" hidden="1" x14ac:dyDescent="0.25">
      <c r="A2811" s="74" t="str">
        <f t="shared" si="43"/>
        <v>50007</v>
      </c>
      <c r="B2811">
        <v>50</v>
      </c>
      <c r="C2811">
        <v>7</v>
      </c>
      <c r="D2811" t="s">
        <v>1825</v>
      </c>
      <c r="E2811" t="s">
        <v>1829</v>
      </c>
      <c r="F2811">
        <v>163774</v>
      </c>
      <c r="G2811">
        <v>80099</v>
      </c>
      <c r="H2811">
        <v>83675</v>
      </c>
      <c r="I2811">
        <v>72270</v>
      </c>
      <c r="J2811">
        <v>75619</v>
      </c>
      <c r="K2811">
        <v>2279</v>
      </c>
      <c r="L2811">
        <v>1897</v>
      </c>
      <c r="M2811">
        <v>180</v>
      </c>
      <c r="N2811">
        <v>207</v>
      </c>
      <c r="O2811">
        <v>3428</v>
      </c>
      <c r="P2811">
        <v>4029</v>
      </c>
      <c r="Q2811">
        <v>41</v>
      </c>
      <c r="R2811">
        <v>30</v>
      </c>
      <c r="S2811">
        <v>1901</v>
      </c>
      <c r="T2811">
        <v>1893</v>
      </c>
      <c r="U2811">
        <v>78152</v>
      </c>
      <c r="V2811">
        <v>81593</v>
      </c>
      <c r="W2811">
        <v>1947</v>
      </c>
      <c r="X2811">
        <v>2082</v>
      </c>
    </row>
    <row r="2812" spans="1:24" hidden="1" x14ac:dyDescent="0.25">
      <c r="A2812" s="74" t="str">
        <f t="shared" si="43"/>
        <v>50009</v>
      </c>
      <c r="B2812">
        <v>50</v>
      </c>
      <c r="C2812">
        <v>9</v>
      </c>
      <c r="D2812" t="s">
        <v>1825</v>
      </c>
      <c r="E2812" t="s">
        <v>974</v>
      </c>
      <c r="F2812">
        <v>6163</v>
      </c>
      <c r="G2812">
        <v>3098</v>
      </c>
      <c r="H2812">
        <v>3065</v>
      </c>
      <c r="I2812">
        <v>3003</v>
      </c>
      <c r="J2812">
        <v>2932</v>
      </c>
      <c r="K2812">
        <v>27</v>
      </c>
      <c r="L2812">
        <v>10</v>
      </c>
      <c r="M2812">
        <v>15</v>
      </c>
      <c r="N2812">
        <v>21</v>
      </c>
      <c r="O2812">
        <v>9</v>
      </c>
      <c r="P2812">
        <v>37</v>
      </c>
      <c r="Q2812">
        <v>0</v>
      </c>
      <c r="R2812">
        <v>0</v>
      </c>
      <c r="S2812">
        <v>44</v>
      </c>
      <c r="T2812">
        <v>65</v>
      </c>
      <c r="U2812">
        <v>3060</v>
      </c>
      <c r="V2812">
        <v>3012</v>
      </c>
      <c r="W2812">
        <v>38</v>
      </c>
      <c r="X2812">
        <v>53</v>
      </c>
    </row>
    <row r="2813" spans="1:24" hidden="1" x14ac:dyDescent="0.25">
      <c r="A2813" s="74" t="str">
        <f t="shared" si="43"/>
        <v>50011</v>
      </c>
      <c r="B2813">
        <v>50</v>
      </c>
      <c r="C2813">
        <v>11</v>
      </c>
      <c r="D2813" t="s">
        <v>1825</v>
      </c>
      <c r="E2813" t="s">
        <v>162</v>
      </c>
      <c r="F2813">
        <v>49402</v>
      </c>
      <c r="G2813">
        <v>24619</v>
      </c>
      <c r="H2813">
        <v>24783</v>
      </c>
      <c r="I2813">
        <v>23355</v>
      </c>
      <c r="J2813">
        <v>23560</v>
      </c>
      <c r="K2813">
        <v>211</v>
      </c>
      <c r="L2813">
        <v>159</v>
      </c>
      <c r="M2813">
        <v>253</v>
      </c>
      <c r="N2813">
        <v>253</v>
      </c>
      <c r="O2813">
        <v>195</v>
      </c>
      <c r="P2813">
        <v>217</v>
      </c>
      <c r="Q2813">
        <v>7</v>
      </c>
      <c r="R2813">
        <v>8</v>
      </c>
      <c r="S2813">
        <v>598</v>
      </c>
      <c r="T2813">
        <v>586</v>
      </c>
      <c r="U2813">
        <v>24188</v>
      </c>
      <c r="V2813">
        <v>24368</v>
      </c>
      <c r="W2813">
        <v>431</v>
      </c>
      <c r="X2813">
        <v>415</v>
      </c>
    </row>
    <row r="2814" spans="1:24" hidden="1" x14ac:dyDescent="0.25">
      <c r="A2814" s="74" t="str">
        <f t="shared" si="43"/>
        <v>50013</v>
      </c>
      <c r="B2814">
        <v>50</v>
      </c>
      <c r="C2814">
        <v>13</v>
      </c>
      <c r="D2814" t="s">
        <v>1825</v>
      </c>
      <c r="E2814" t="s">
        <v>1830</v>
      </c>
      <c r="F2814">
        <v>7235</v>
      </c>
      <c r="G2814">
        <v>3664</v>
      </c>
      <c r="H2814">
        <v>3571</v>
      </c>
      <c r="I2814">
        <v>3439</v>
      </c>
      <c r="J2814">
        <v>3362</v>
      </c>
      <c r="K2814">
        <v>36</v>
      </c>
      <c r="L2814">
        <v>29</v>
      </c>
      <c r="M2814">
        <v>63</v>
      </c>
      <c r="N2814">
        <v>42</v>
      </c>
      <c r="O2814">
        <v>17</v>
      </c>
      <c r="P2814">
        <v>27</v>
      </c>
      <c r="Q2814">
        <v>1</v>
      </c>
      <c r="R2814">
        <v>5</v>
      </c>
      <c r="S2814">
        <v>108</v>
      </c>
      <c r="T2814">
        <v>106</v>
      </c>
      <c r="U2814">
        <v>3582</v>
      </c>
      <c r="V2814">
        <v>3502</v>
      </c>
      <c r="W2814">
        <v>82</v>
      </c>
      <c r="X2814">
        <v>69</v>
      </c>
    </row>
    <row r="2815" spans="1:24" hidden="1" x14ac:dyDescent="0.25">
      <c r="A2815" s="74" t="str">
        <f t="shared" si="43"/>
        <v>50015</v>
      </c>
      <c r="B2815">
        <v>50</v>
      </c>
      <c r="C2815">
        <v>15</v>
      </c>
      <c r="D2815" t="s">
        <v>1825</v>
      </c>
      <c r="E2815" t="s">
        <v>1831</v>
      </c>
      <c r="F2815">
        <v>25362</v>
      </c>
      <c r="G2815">
        <v>12685</v>
      </c>
      <c r="H2815">
        <v>12677</v>
      </c>
      <c r="I2815">
        <v>12144</v>
      </c>
      <c r="J2815">
        <v>12171</v>
      </c>
      <c r="K2815">
        <v>184</v>
      </c>
      <c r="L2815">
        <v>114</v>
      </c>
      <c r="M2815">
        <v>52</v>
      </c>
      <c r="N2815">
        <v>50</v>
      </c>
      <c r="O2815">
        <v>79</v>
      </c>
      <c r="P2815">
        <v>97</v>
      </c>
      <c r="Q2815">
        <v>6</v>
      </c>
      <c r="R2815">
        <v>6</v>
      </c>
      <c r="S2815">
        <v>220</v>
      </c>
      <c r="T2815">
        <v>239</v>
      </c>
      <c r="U2815">
        <v>12440</v>
      </c>
      <c r="V2815">
        <v>12453</v>
      </c>
      <c r="W2815">
        <v>245</v>
      </c>
      <c r="X2815">
        <v>224</v>
      </c>
    </row>
    <row r="2816" spans="1:24" hidden="1" x14ac:dyDescent="0.25">
      <c r="A2816" s="74" t="str">
        <f t="shared" si="43"/>
        <v>50017</v>
      </c>
      <c r="B2816">
        <v>50</v>
      </c>
      <c r="C2816">
        <v>17</v>
      </c>
      <c r="D2816" t="s">
        <v>1825</v>
      </c>
      <c r="E2816" t="s">
        <v>321</v>
      </c>
      <c r="F2816">
        <v>28892</v>
      </c>
      <c r="G2816">
        <v>14506</v>
      </c>
      <c r="H2816">
        <v>14386</v>
      </c>
      <c r="I2816">
        <v>14042</v>
      </c>
      <c r="J2816">
        <v>13940</v>
      </c>
      <c r="K2816">
        <v>103</v>
      </c>
      <c r="L2816">
        <v>92</v>
      </c>
      <c r="M2816">
        <v>52</v>
      </c>
      <c r="N2816">
        <v>57</v>
      </c>
      <c r="O2816">
        <v>77</v>
      </c>
      <c r="P2816">
        <v>89</v>
      </c>
      <c r="Q2816">
        <v>4</v>
      </c>
      <c r="R2816">
        <v>2</v>
      </c>
      <c r="S2816">
        <v>228</v>
      </c>
      <c r="T2816">
        <v>206</v>
      </c>
      <c r="U2816">
        <v>14319</v>
      </c>
      <c r="V2816">
        <v>14171</v>
      </c>
      <c r="W2816">
        <v>187</v>
      </c>
      <c r="X2816">
        <v>215</v>
      </c>
    </row>
    <row r="2817" spans="1:24" hidden="1" x14ac:dyDescent="0.25">
      <c r="A2817" s="74" t="str">
        <f t="shared" si="43"/>
        <v>50019</v>
      </c>
      <c r="B2817">
        <v>50</v>
      </c>
      <c r="C2817">
        <v>19</v>
      </c>
      <c r="D2817" t="s">
        <v>1825</v>
      </c>
      <c r="E2817" t="s">
        <v>1329</v>
      </c>
      <c r="F2817">
        <v>27037</v>
      </c>
      <c r="G2817">
        <v>13545</v>
      </c>
      <c r="H2817">
        <v>13492</v>
      </c>
      <c r="I2817">
        <v>13010</v>
      </c>
      <c r="J2817">
        <v>12979</v>
      </c>
      <c r="K2817">
        <v>133</v>
      </c>
      <c r="L2817">
        <v>94</v>
      </c>
      <c r="M2817">
        <v>83</v>
      </c>
      <c r="N2817">
        <v>76</v>
      </c>
      <c r="O2817">
        <v>51</v>
      </c>
      <c r="P2817">
        <v>71</v>
      </c>
      <c r="Q2817">
        <v>3</v>
      </c>
      <c r="R2817">
        <v>6</v>
      </c>
      <c r="S2817">
        <v>265</v>
      </c>
      <c r="T2817">
        <v>266</v>
      </c>
      <c r="U2817">
        <v>13300</v>
      </c>
      <c r="V2817">
        <v>13285</v>
      </c>
      <c r="W2817">
        <v>245</v>
      </c>
      <c r="X2817">
        <v>207</v>
      </c>
    </row>
    <row r="2818" spans="1:24" hidden="1" x14ac:dyDescent="0.25">
      <c r="A2818" s="74" t="str">
        <f t="shared" ref="A2818:A2881" si="44">TEXT(B2818*1000+C2818,"00000")</f>
        <v>50021</v>
      </c>
      <c r="B2818">
        <v>50</v>
      </c>
      <c r="C2818">
        <v>21</v>
      </c>
      <c r="D2818" t="s">
        <v>1825</v>
      </c>
      <c r="E2818" t="s">
        <v>1832</v>
      </c>
      <c r="F2818">
        <v>58191</v>
      </c>
      <c r="G2818">
        <v>28816</v>
      </c>
      <c r="H2818">
        <v>29375</v>
      </c>
      <c r="I2818">
        <v>27798</v>
      </c>
      <c r="J2818">
        <v>28311</v>
      </c>
      <c r="K2818">
        <v>267</v>
      </c>
      <c r="L2818">
        <v>152</v>
      </c>
      <c r="M2818">
        <v>84</v>
      </c>
      <c r="N2818">
        <v>86</v>
      </c>
      <c r="O2818">
        <v>214</v>
      </c>
      <c r="P2818">
        <v>365</v>
      </c>
      <c r="Q2818">
        <v>10</v>
      </c>
      <c r="R2818">
        <v>5</v>
      </c>
      <c r="S2818">
        <v>443</v>
      </c>
      <c r="T2818">
        <v>456</v>
      </c>
      <c r="U2818">
        <v>28327</v>
      </c>
      <c r="V2818">
        <v>28928</v>
      </c>
      <c r="W2818">
        <v>489</v>
      </c>
      <c r="X2818">
        <v>447</v>
      </c>
    </row>
    <row r="2819" spans="1:24" hidden="1" x14ac:dyDescent="0.25">
      <c r="A2819" s="74" t="str">
        <f t="shared" si="44"/>
        <v>50023</v>
      </c>
      <c r="B2819">
        <v>50</v>
      </c>
      <c r="C2819">
        <v>23</v>
      </c>
      <c r="D2819" t="s">
        <v>1825</v>
      </c>
      <c r="E2819" t="s">
        <v>75</v>
      </c>
      <c r="F2819">
        <v>58409</v>
      </c>
      <c r="G2819">
        <v>29046</v>
      </c>
      <c r="H2819">
        <v>29363</v>
      </c>
      <c r="I2819">
        <v>27797</v>
      </c>
      <c r="J2819">
        <v>28155</v>
      </c>
      <c r="K2819">
        <v>331</v>
      </c>
      <c r="L2819">
        <v>217</v>
      </c>
      <c r="M2819">
        <v>96</v>
      </c>
      <c r="N2819">
        <v>85</v>
      </c>
      <c r="O2819">
        <v>266</v>
      </c>
      <c r="P2819">
        <v>297</v>
      </c>
      <c r="Q2819">
        <v>15</v>
      </c>
      <c r="R2819">
        <v>8</v>
      </c>
      <c r="S2819">
        <v>541</v>
      </c>
      <c r="T2819">
        <v>601</v>
      </c>
      <c r="U2819">
        <v>28448</v>
      </c>
      <c r="V2819">
        <v>28793</v>
      </c>
      <c r="W2819">
        <v>598</v>
      </c>
      <c r="X2819">
        <v>570</v>
      </c>
    </row>
    <row r="2820" spans="1:24" hidden="1" x14ac:dyDescent="0.25">
      <c r="A2820" s="74" t="str">
        <f t="shared" si="44"/>
        <v>50025</v>
      </c>
      <c r="B2820">
        <v>50</v>
      </c>
      <c r="C2820">
        <v>25</v>
      </c>
      <c r="D2820" t="s">
        <v>1825</v>
      </c>
      <c r="E2820" t="s">
        <v>412</v>
      </c>
      <c r="F2820">
        <v>42222</v>
      </c>
      <c r="G2820">
        <v>20663</v>
      </c>
      <c r="H2820">
        <v>21559</v>
      </c>
      <c r="I2820">
        <v>19564</v>
      </c>
      <c r="J2820">
        <v>20421</v>
      </c>
      <c r="K2820">
        <v>395</v>
      </c>
      <c r="L2820">
        <v>253</v>
      </c>
      <c r="M2820">
        <v>55</v>
      </c>
      <c r="N2820">
        <v>75</v>
      </c>
      <c r="O2820">
        <v>178</v>
      </c>
      <c r="P2820">
        <v>330</v>
      </c>
      <c r="Q2820">
        <v>17</v>
      </c>
      <c r="R2820">
        <v>11</v>
      </c>
      <c r="S2820">
        <v>454</v>
      </c>
      <c r="T2820">
        <v>469</v>
      </c>
      <c r="U2820">
        <v>20116</v>
      </c>
      <c r="V2820">
        <v>21076</v>
      </c>
      <c r="W2820">
        <v>547</v>
      </c>
      <c r="X2820">
        <v>483</v>
      </c>
    </row>
    <row r="2821" spans="1:24" hidden="1" x14ac:dyDescent="0.25">
      <c r="A2821" s="74" t="str">
        <f t="shared" si="44"/>
        <v>50027</v>
      </c>
      <c r="B2821">
        <v>50</v>
      </c>
      <c r="C2821">
        <v>27</v>
      </c>
      <c r="D2821" t="s">
        <v>1825</v>
      </c>
      <c r="E2821" t="s">
        <v>1833</v>
      </c>
      <c r="F2821">
        <v>55062</v>
      </c>
      <c r="G2821">
        <v>26962</v>
      </c>
      <c r="H2821">
        <v>28100</v>
      </c>
      <c r="I2821">
        <v>25810</v>
      </c>
      <c r="J2821">
        <v>26990</v>
      </c>
      <c r="K2821">
        <v>323</v>
      </c>
      <c r="L2821">
        <v>227</v>
      </c>
      <c r="M2821">
        <v>96</v>
      </c>
      <c r="N2821">
        <v>75</v>
      </c>
      <c r="O2821">
        <v>226</v>
      </c>
      <c r="P2821">
        <v>308</v>
      </c>
      <c r="Q2821">
        <v>13</v>
      </c>
      <c r="R2821">
        <v>11</v>
      </c>
      <c r="S2821">
        <v>494</v>
      </c>
      <c r="T2821">
        <v>489</v>
      </c>
      <c r="U2821">
        <v>26437</v>
      </c>
      <c r="V2821">
        <v>27607</v>
      </c>
      <c r="W2821">
        <v>525</v>
      </c>
      <c r="X2821">
        <v>493</v>
      </c>
    </row>
    <row r="2822" spans="1:24" hidden="1" x14ac:dyDescent="0.25">
      <c r="A2822" s="74" t="str">
        <f t="shared" si="44"/>
        <v>51001</v>
      </c>
      <c r="B2822">
        <v>51</v>
      </c>
      <c r="C2822">
        <v>1</v>
      </c>
      <c r="D2822" t="s">
        <v>1834</v>
      </c>
      <c r="E2822" t="s">
        <v>1835</v>
      </c>
      <c r="F2822">
        <v>32316</v>
      </c>
      <c r="G2822">
        <v>15728</v>
      </c>
      <c r="H2822">
        <v>16588</v>
      </c>
      <c r="I2822">
        <v>10703</v>
      </c>
      <c r="J2822">
        <v>11196</v>
      </c>
      <c r="K2822">
        <v>4455</v>
      </c>
      <c r="L2822">
        <v>4849</v>
      </c>
      <c r="M2822">
        <v>128</v>
      </c>
      <c r="N2822">
        <v>111</v>
      </c>
      <c r="O2822">
        <v>106</v>
      </c>
      <c r="P2822">
        <v>151</v>
      </c>
      <c r="Q2822">
        <v>28</v>
      </c>
      <c r="R2822">
        <v>26</v>
      </c>
      <c r="S2822">
        <v>308</v>
      </c>
      <c r="T2822">
        <v>255</v>
      </c>
      <c r="U2822">
        <v>14123</v>
      </c>
      <c r="V2822">
        <v>15238</v>
      </c>
      <c r="W2822">
        <v>1605</v>
      </c>
      <c r="X2822">
        <v>1350</v>
      </c>
    </row>
    <row r="2823" spans="1:24" hidden="1" x14ac:dyDescent="0.25">
      <c r="A2823" s="74" t="str">
        <f t="shared" si="44"/>
        <v>51003</v>
      </c>
      <c r="B2823">
        <v>51</v>
      </c>
      <c r="C2823">
        <v>3</v>
      </c>
      <c r="D2823" t="s">
        <v>1834</v>
      </c>
      <c r="E2823" t="s">
        <v>1836</v>
      </c>
      <c r="F2823">
        <v>109330</v>
      </c>
      <c r="G2823">
        <v>52319</v>
      </c>
      <c r="H2823">
        <v>57011</v>
      </c>
      <c r="I2823">
        <v>42775</v>
      </c>
      <c r="J2823">
        <v>46613</v>
      </c>
      <c r="K2823">
        <v>5043</v>
      </c>
      <c r="L2823">
        <v>5557</v>
      </c>
      <c r="M2823">
        <v>189</v>
      </c>
      <c r="N2823">
        <v>194</v>
      </c>
      <c r="O2823">
        <v>2919</v>
      </c>
      <c r="P2823">
        <v>3132</v>
      </c>
      <c r="Q2823">
        <v>47</v>
      </c>
      <c r="R2823">
        <v>53</v>
      </c>
      <c r="S2823">
        <v>1346</v>
      </c>
      <c r="T2823">
        <v>1462</v>
      </c>
      <c r="U2823">
        <v>49146</v>
      </c>
      <c r="V2823">
        <v>53871</v>
      </c>
      <c r="W2823">
        <v>3173</v>
      </c>
      <c r="X2823">
        <v>3140</v>
      </c>
    </row>
    <row r="2824" spans="1:24" hidden="1" x14ac:dyDescent="0.25">
      <c r="A2824" s="74" t="str">
        <f t="shared" si="44"/>
        <v>51005</v>
      </c>
      <c r="B2824">
        <v>51</v>
      </c>
      <c r="C2824">
        <v>5</v>
      </c>
      <c r="D2824" t="s">
        <v>1834</v>
      </c>
      <c r="E2824" t="s">
        <v>1347</v>
      </c>
      <c r="F2824">
        <v>14860</v>
      </c>
      <c r="G2824">
        <v>7260</v>
      </c>
      <c r="H2824">
        <v>7600</v>
      </c>
      <c r="I2824">
        <v>6689</v>
      </c>
      <c r="J2824">
        <v>7094</v>
      </c>
      <c r="K2824">
        <v>384</v>
      </c>
      <c r="L2824">
        <v>314</v>
      </c>
      <c r="M2824">
        <v>19</v>
      </c>
      <c r="N2824">
        <v>25</v>
      </c>
      <c r="O2824">
        <v>22</v>
      </c>
      <c r="P2824">
        <v>24</v>
      </c>
      <c r="Q2824">
        <v>5</v>
      </c>
      <c r="R2824">
        <v>7</v>
      </c>
      <c r="S2824">
        <v>141</v>
      </c>
      <c r="T2824">
        <v>136</v>
      </c>
      <c r="U2824">
        <v>7143</v>
      </c>
      <c r="V2824">
        <v>7479</v>
      </c>
      <c r="W2824">
        <v>117</v>
      </c>
      <c r="X2824">
        <v>121</v>
      </c>
    </row>
    <row r="2825" spans="1:24" hidden="1" x14ac:dyDescent="0.25">
      <c r="A2825" s="74" t="str">
        <f t="shared" si="44"/>
        <v>51007</v>
      </c>
      <c r="B2825">
        <v>51</v>
      </c>
      <c r="C2825">
        <v>7</v>
      </c>
      <c r="D2825" t="s">
        <v>1834</v>
      </c>
      <c r="E2825" t="s">
        <v>1837</v>
      </c>
      <c r="F2825">
        <v>13145</v>
      </c>
      <c r="G2825">
        <v>6483</v>
      </c>
      <c r="H2825">
        <v>6662</v>
      </c>
      <c r="I2825">
        <v>5026</v>
      </c>
      <c r="J2825">
        <v>5024</v>
      </c>
      <c r="K2825">
        <v>1252</v>
      </c>
      <c r="L2825">
        <v>1436</v>
      </c>
      <c r="M2825">
        <v>48</v>
      </c>
      <c r="N2825">
        <v>31</v>
      </c>
      <c r="O2825">
        <v>29</v>
      </c>
      <c r="P2825">
        <v>51</v>
      </c>
      <c r="Q2825">
        <v>1</v>
      </c>
      <c r="R2825">
        <v>5</v>
      </c>
      <c r="S2825">
        <v>127</v>
      </c>
      <c r="T2825">
        <v>115</v>
      </c>
      <c r="U2825">
        <v>6256</v>
      </c>
      <c r="V2825">
        <v>6471</v>
      </c>
      <c r="W2825">
        <v>227</v>
      </c>
      <c r="X2825">
        <v>191</v>
      </c>
    </row>
    <row r="2826" spans="1:24" hidden="1" x14ac:dyDescent="0.25">
      <c r="A2826" s="74" t="str">
        <f t="shared" si="44"/>
        <v>51009</v>
      </c>
      <c r="B2826">
        <v>51</v>
      </c>
      <c r="C2826">
        <v>9</v>
      </c>
      <c r="D2826" t="s">
        <v>1834</v>
      </c>
      <c r="E2826" t="s">
        <v>1838</v>
      </c>
      <c r="F2826">
        <v>31605</v>
      </c>
      <c r="G2826">
        <v>15360</v>
      </c>
      <c r="H2826">
        <v>16245</v>
      </c>
      <c r="I2826">
        <v>11746</v>
      </c>
      <c r="J2826">
        <v>12553</v>
      </c>
      <c r="K2826">
        <v>3017</v>
      </c>
      <c r="L2826">
        <v>3024</v>
      </c>
      <c r="M2826">
        <v>119</v>
      </c>
      <c r="N2826">
        <v>172</v>
      </c>
      <c r="O2826">
        <v>80</v>
      </c>
      <c r="P2826">
        <v>100</v>
      </c>
      <c r="Q2826">
        <v>7</v>
      </c>
      <c r="R2826">
        <v>7</v>
      </c>
      <c r="S2826">
        <v>391</v>
      </c>
      <c r="T2826">
        <v>389</v>
      </c>
      <c r="U2826">
        <v>14957</v>
      </c>
      <c r="V2826">
        <v>15881</v>
      </c>
      <c r="W2826">
        <v>403</v>
      </c>
      <c r="X2826">
        <v>364</v>
      </c>
    </row>
    <row r="2827" spans="1:24" hidden="1" x14ac:dyDescent="0.25">
      <c r="A2827" s="74" t="str">
        <f t="shared" si="44"/>
        <v>51011</v>
      </c>
      <c r="B2827">
        <v>51</v>
      </c>
      <c r="C2827">
        <v>11</v>
      </c>
      <c r="D2827" t="s">
        <v>1834</v>
      </c>
      <c r="E2827" t="s">
        <v>1839</v>
      </c>
      <c r="F2827">
        <v>15911</v>
      </c>
      <c r="G2827">
        <v>7719</v>
      </c>
      <c r="H2827">
        <v>8192</v>
      </c>
      <c r="I2827">
        <v>6107</v>
      </c>
      <c r="J2827">
        <v>6414</v>
      </c>
      <c r="K2827">
        <v>1389</v>
      </c>
      <c r="L2827">
        <v>1562</v>
      </c>
      <c r="M2827">
        <v>26</v>
      </c>
      <c r="N2827">
        <v>22</v>
      </c>
      <c r="O2827">
        <v>23</v>
      </c>
      <c r="P2827">
        <v>38</v>
      </c>
      <c r="Q2827">
        <v>2</v>
      </c>
      <c r="R2827">
        <v>6</v>
      </c>
      <c r="S2827">
        <v>172</v>
      </c>
      <c r="T2827">
        <v>150</v>
      </c>
      <c r="U2827">
        <v>7558</v>
      </c>
      <c r="V2827">
        <v>8053</v>
      </c>
      <c r="W2827">
        <v>161</v>
      </c>
      <c r="X2827">
        <v>139</v>
      </c>
    </row>
    <row r="2828" spans="1:24" hidden="1" x14ac:dyDescent="0.25">
      <c r="A2828" s="74" t="str">
        <f t="shared" si="44"/>
        <v>51013</v>
      </c>
      <c r="B2828">
        <v>51</v>
      </c>
      <c r="C2828">
        <v>13</v>
      </c>
      <c r="D2828" t="s">
        <v>1834</v>
      </c>
      <c r="E2828" t="s">
        <v>1840</v>
      </c>
      <c r="F2828">
        <v>236842</v>
      </c>
      <c r="G2828">
        <v>118687</v>
      </c>
      <c r="H2828">
        <v>118155</v>
      </c>
      <c r="I2828">
        <v>90466</v>
      </c>
      <c r="J2828">
        <v>87173</v>
      </c>
      <c r="K2828">
        <v>11263</v>
      </c>
      <c r="L2828">
        <v>11659</v>
      </c>
      <c r="M2828">
        <v>822</v>
      </c>
      <c r="N2828">
        <v>707</v>
      </c>
      <c r="O2828">
        <v>11767</v>
      </c>
      <c r="P2828">
        <v>14178</v>
      </c>
      <c r="Q2828">
        <v>151</v>
      </c>
      <c r="R2828">
        <v>160</v>
      </c>
      <c r="S2828">
        <v>4218</v>
      </c>
      <c r="T2828">
        <v>4278</v>
      </c>
      <c r="U2828">
        <v>99702</v>
      </c>
      <c r="V2828">
        <v>100189</v>
      </c>
      <c r="W2828">
        <v>18985</v>
      </c>
      <c r="X2828">
        <v>17966</v>
      </c>
    </row>
    <row r="2829" spans="1:24" hidden="1" x14ac:dyDescent="0.25">
      <c r="A2829" s="74" t="str">
        <f t="shared" si="44"/>
        <v>51015</v>
      </c>
      <c r="B2829">
        <v>51</v>
      </c>
      <c r="C2829">
        <v>15</v>
      </c>
      <c r="D2829" t="s">
        <v>1834</v>
      </c>
      <c r="E2829" t="s">
        <v>1841</v>
      </c>
      <c r="F2829">
        <v>75558</v>
      </c>
      <c r="G2829">
        <v>38356</v>
      </c>
      <c r="H2829">
        <v>37202</v>
      </c>
      <c r="I2829">
        <v>34986</v>
      </c>
      <c r="J2829">
        <v>35116</v>
      </c>
      <c r="K2829">
        <v>2400</v>
      </c>
      <c r="L2829">
        <v>1118</v>
      </c>
      <c r="M2829">
        <v>105</v>
      </c>
      <c r="N2829">
        <v>86</v>
      </c>
      <c r="O2829">
        <v>220</v>
      </c>
      <c r="P2829">
        <v>270</v>
      </c>
      <c r="Q2829">
        <v>20</v>
      </c>
      <c r="R2829">
        <v>12</v>
      </c>
      <c r="S2829">
        <v>625</v>
      </c>
      <c r="T2829">
        <v>600</v>
      </c>
      <c r="U2829">
        <v>37071</v>
      </c>
      <c r="V2829">
        <v>36113</v>
      </c>
      <c r="W2829">
        <v>1285</v>
      </c>
      <c r="X2829">
        <v>1089</v>
      </c>
    </row>
    <row r="2830" spans="1:24" hidden="1" x14ac:dyDescent="0.25">
      <c r="A2830" s="74" t="str">
        <f t="shared" si="44"/>
        <v>51017</v>
      </c>
      <c r="B2830">
        <v>51</v>
      </c>
      <c r="C2830">
        <v>17</v>
      </c>
      <c r="D2830" t="s">
        <v>1834</v>
      </c>
      <c r="E2830" t="s">
        <v>822</v>
      </c>
      <c r="F2830">
        <v>4147</v>
      </c>
      <c r="G2830">
        <v>2099</v>
      </c>
      <c r="H2830">
        <v>2048</v>
      </c>
      <c r="I2830">
        <v>1955</v>
      </c>
      <c r="J2830">
        <v>1898</v>
      </c>
      <c r="K2830">
        <v>112</v>
      </c>
      <c r="L2830">
        <v>89</v>
      </c>
      <c r="M2830">
        <v>4</v>
      </c>
      <c r="N2830">
        <v>5</v>
      </c>
      <c r="O2830">
        <v>6</v>
      </c>
      <c r="P2830">
        <v>14</v>
      </c>
      <c r="Q2830">
        <v>0</v>
      </c>
      <c r="R2830">
        <v>0</v>
      </c>
      <c r="S2830">
        <v>22</v>
      </c>
      <c r="T2830">
        <v>42</v>
      </c>
      <c r="U2830">
        <v>2060</v>
      </c>
      <c r="V2830">
        <v>1996</v>
      </c>
      <c r="W2830">
        <v>39</v>
      </c>
      <c r="X2830">
        <v>52</v>
      </c>
    </row>
    <row r="2831" spans="1:24" hidden="1" x14ac:dyDescent="0.25">
      <c r="A2831" s="74" t="str">
        <f t="shared" si="44"/>
        <v>51019</v>
      </c>
      <c r="B2831">
        <v>51</v>
      </c>
      <c r="C2831">
        <v>19</v>
      </c>
      <c r="D2831" t="s">
        <v>1834</v>
      </c>
      <c r="E2831" t="s">
        <v>1521</v>
      </c>
      <c r="F2831">
        <v>78997</v>
      </c>
      <c r="G2831">
        <v>38873</v>
      </c>
      <c r="H2831">
        <v>40124</v>
      </c>
      <c r="I2831">
        <v>34822</v>
      </c>
      <c r="J2831">
        <v>35928</v>
      </c>
      <c r="K2831">
        <v>2825</v>
      </c>
      <c r="L2831">
        <v>2872</v>
      </c>
      <c r="M2831">
        <v>137</v>
      </c>
      <c r="N2831">
        <v>140</v>
      </c>
      <c r="O2831">
        <v>430</v>
      </c>
      <c r="P2831">
        <v>545</v>
      </c>
      <c r="Q2831">
        <v>8</v>
      </c>
      <c r="R2831">
        <v>14</v>
      </c>
      <c r="S2831">
        <v>651</v>
      </c>
      <c r="T2831">
        <v>625</v>
      </c>
      <c r="U2831">
        <v>37929</v>
      </c>
      <c r="V2831">
        <v>39198</v>
      </c>
      <c r="W2831">
        <v>944</v>
      </c>
      <c r="X2831">
        <v>926</v>
      </c>
    </row>
    <row r="2832" spans="1:24" hidden="1" x14ac:dyDescent="0.25">
      <c r="A2832" s="74" t="str">
        <f t="shared" si="44"/>
        <v>51021</v>
      </c>
      <c r="B2832">
        <v>51</v>
      </c>
      <c r="C2832">
        <v>21</v>
      </c>
      <c r="D2832" t="s">
        <v>1834</v>
      </c>
      <c r="E2832" t="s">
        <v>1842</v>
      </c>
      <c r="F2832">
        <v>6280</v>
      </c>
      <c r="G2832">
        <v>3444</v>
      </c>
      <c r="H2832">
        <v>2836</v>
      </c>
      <c r="I2832">
        <v>3180</v>
      </c>
      <c r="J2832">
        <v>2739</v>
      </c>
      <c r="K2832">
        <v>204</v>
      </c>
      <c r="L2832">
        <v>46</v>
      </c>
      <c r="M2832">
        <v>5</v>
      </c>
      <c r="N2832">
        <v>6</v>
      </c>
      <c r="O2832">
        <v>19</v>
      </c>
      <c r="P2832">
        <v>17</v>
      </c>
      <c r="Q2832">
        <v>1</v>
      </c>
      <c r="R2832">
        <v>0</v>
      </c>
      <c r="S2832">
        <v>35</v>
      </c>
      <c r="T2832">
        <v>28</v>
      </c>
      <c r="U2832">
        <v>3404</v>
      </c>
      <c r="V2832">
        <v>2814</v>
      </c>
      <c r="W2832">
        <v>40</v>
      </c>
      <c r="X2832">
        <v>22</v>
      </c>
    </row>
    <row r="2833" spans="1:24" hidden="1" x14ac:dyDescent="0.25">
      <c r="A2833" s="74" t="str">
        <f t="shared" si="44"/>
        <v>51023</v>
      </c>
      <c r="B2833">
        <v>51</v>
      </c>
      <c r="C2833">
        <v>23</v>
      </c>
      <c r="D2833" t="s">
        <v>1834</v>
      </c>
      <c r="E2833" t="s">
        <v>1843</v>
      </c>
      <c r="F2833">
        <v>33419</v>
      </c>
      <c r="G2833">
        <v>16594</v>
      </c>
      <c r="H2833">
        <v>16825</v>
      </c>
      <c r="I2833">
        <v>15586</v>
      </c>
      <c r="J2833">
        <v>15870</v>
      </c>
      <c r="K2833">
        <v>596</v>
      </c>
      <c r="L2833">
        <v>497</v>
      </c>
      <c r="M2833">
        <v>61</v>
      </c>
      <c r="N2833">
        <v>44</v>
      </c>
      <c r="O2833">
        <v>93</v>
      </c>
      <c r="P2833">
        <v>169</v>
      </c>
      <c r="Q2833">
        <v>5</v>
      </c>
      <c r="R2833">
        <v>4</v>
      </c>
      <c r="S2833">
        <v>253</v>
      </c>
      <c r="T2833">
        <v>241</v>
      </c>
      <c r="U2833">
        <v>16292</v>
      </c>
      <c r="V2833">
        <v>16541</v>
      </c>
      <c r="W2833">
        <v>302</v>
      </c>
      <c r="X2833">
        <v>284</v>
      </c>
    </row>
    <row r="2834" spans="1:24" hidden="1" x14ac:dyDescent="0.25">
      <c r="A2834" s="74" t="str">
        <f t="shared" si="44"/>
        <v>51025</v>
      </c>
      <c r="B2834">
        <v>51</v>
      </c>
      <c r="C2834">
        <v>25</v>
      </c>
      <c r="D2834" t="s">
        <v>1834</v>
      </c>
      <c r="E2834" t="s">
        <v>1354</v>
      </c>
      <c r="F2834">
        <v>16231</v>
      </c>
      <c r="G2834">
        <v>8701</v>
      </c>
      <c r="H2834">
        <v>7530</v>
      </c>
      <c r="I2834">
        <v>3520</v>
      </c>
      <c r="J2834">
        <v>3361</v>
      </c>
      <c r="K2834">
        <v>4934</v>
      </c>
      <c r="L2834">
        <v>3956</v>
      </c>
      <c r="M2834">
        <v>33</v>
      </c>
      <c r="N2834">
        <v>24</v>
      </c>
      <c r="O2834">
        <v>95</v>
      </c>
      <c r="P2834">
        <v>56</v>
      </c>
      <c r="Q2834">
        <v>5</v>
      </c>
      <c r="R2834">
        <v>5</v>
      </c>
      <c r="S2834">
        <v>114</v>
      </c>
      <c r="T2834">
        <v>128</v>
      </c>
      <c r="U2834">
        <v>8465</v>
      </c>
      <c r="V2834">
        <v>7368</v>
      </c>
      <c r="W2834">
        <v>236</v>
      </c>
      <c r="X2834">
        <v>162</v>
      </c>
    </row>
    <row r="2835" spans="1:24" hidden="1" x14ac:dyDescent="0.25">
      <c r="A2835" s="74" t="str">
        <f t="shared" si="44"/>
        <v>51027</v>
      </c>
      <c r="B2835">
        <v>51</v>
      </c>
      <c r="C2835">
        <v>27</v>
      </c>
      <c r="D2835" t="s">
        <v>1834</v>
      </c>
      <c r="E2835" t="s">
        <v>716</v>
      </c>
      <c r="F2835">
        <v>21004</v>
      </c>
      <c r="G2835">
        <v>10638</v>
      </c>
      <c r="H2835">
        <v>10366</v>
      </c>
      <c r="I2835">
        <v>9920</v>
      </c>
      <c r="J2835">
        <v>10093</v>
      </c>
      <c r="K2835">
        <v>578</v>
      </c>
      <c r="L2835">
        <v>132</v>
      </c>
      <c r="M2835">
        <v>12</v>
      </c>
      <c r="N2835">
        <v>20</v>
      </c>
      <c r="O2835">
        <v>39</v>
      </c>
      <c r="P2835">
        <v>54</v>
      </c>
      <c r="Q2835">
        <v>3</v>
      </c>
      <c r="R2835">
        <v>0</v>
      </c>
      <c r="S2835">
        <v>86</v>
      </c>
      <c r="T2835">
        <v>67</v>
      </c>
      <c r="U2835">
        <v>10553</v>
      </c>
      <c r="V2835">
        <v>10264</v>
      </c>
      <c r="W2835">
        <v>85</v>
      </c>
      <c r="X2835">
        <v>102</v>
      </c>
    </row>
    <row r="2836" spans="1:24" hidden="1" x14ac:dyDescent="0.25">
      <c r="A2836" s="74" t="str">
        <f t="shared" si="44"/>
        <v>51029</v>
      </c>
      <c r="B2836">
        <v>51</v>
      </c>
      <c r="C2836">
        <v>29</v>
      </c>
      <c r="D2836" t="s">
        <v>1834</v>
      </c>
      <c r="E2836" t="s">
        <v>1844</v>
      </c>
      <c r="F2836">
        <v>17148</v>
      </c>
      <c r="G2836">
        <v>9417</v>
      </c>
      <c r="H2836">
        <v>7731</v>
      </c>
      <c r="I2836">
        <v>5788</v>
      </c>
      <c r="J2836">
        <v>5062</v>
      </c>
      <c r="K2836">
        <v>3376</v>
      </c>
      <c r="L2836">
        <v>2407</v>
      </c>
      <c r="M2836">
        <v>41</v>
      </c>
      <c r="N2836">
        <v>31</v>
      </c>
      <c r="O2836">
        <v>39</v>
      </c>
      <c r="P2836">
        <v>35</v>
      </c>
      <c r="Q2836">
        <v>4</v>
      </c>
      <c r="R2836">
        <v>2</v>
      </c>
      <c r="S2836">
        <v>169</v>
      </c>
      <c r="T2836">
        <v>194</v>
      </c>
      <c r="U2836">
        <v>9172</v>
      </c>
      <c r="V2836">
        <v>7561</v>
      </c>
      <c r="W2836">
        <v>245</v>
      </c>
      <c r="X2836">
        <v>170</v>
      </c>
    </row>
    <row r="2837" spans="1:24" hidden="1" x14ac:dyDescent="0.25">
      <c r="A2837" s="74" t="str">
        <f t="shared" si="44"/>
        <v>51031</v>
      </c>
      <c r="B2837">
        <v>51</v>
      </c>
      <c r="C2837">
        <v>31</v>
      </c>
      <c r="D2837" t="s">
        <v>1834</v>
      </c>
      <c r="E2837" t="s">
        <v>832</v>
      </c>
      <c r="F2837">
        <v>54885</v>
      </c>
      <c r="G2837">
        <v>26668</v>
      </c>
      <c r="H2837">
        <v>28217</v>
      </c>
      <c r="I2837">
        <v>21704</v>
      </c>
      <c r="J2837">
        <v>23031</v>
      </c>
      <c r="K2837">
        <v>4022</v>
      </c>
      <c r="L2837">
        <v>4101</v>
      </c>
      <c r="M2837">
        <v>96</v>
      </c>
      <c r="N2837">
        <v>113</v>
      </c>
      <c r="O2837">
        <v>249</v>
      </c>
      <c r="P2837">
        <v>343</v>
      </c>
      <c r="Q2837">
        <v>25</v>
      </c>
      <c r="R2837">
        <v>10</v>
      </c>
      <c r="S2837">
        <v>572</v>
      </c>
      <c r="T2837">
        <v>619</v>
      </c>
      <c r="U2837">
        <v>25839</v>
      </c>
      <c r="V2837">
        <v>27480</v>
      </c>
      <c r="W2837">
        <v>829</v>
      </c>
      <c r="X2837">
        <v>737</v>
      </c>
    </row>
    <row r="2838" spans="1:24" hidden="1" x14ac:dyDescent="0.25">
      <c r="A2838" s="74" t="str">
        <f t="shared" si="44"/>
        <v>51033</v>
      </c>
      <c r="B2838">
        <v>51</v>
      </c>
      <c r="C2838">
        <v>33</v>
      </c>
      <c r="D2838" t="s">
        <v>1834</v>
      </c>
      <c r="E2838" t="s">
        <v>956</v>
      </c>
      <c r="F2838">
        <v>30725</v>
      </c>
      <c r="G2838">
        <v>15213</v>
      </c>
      <c r="H2838">
        <v>15512</v>
      </c>
      <c r="I2838">
        <v>10200</v>
      </c>
      <c r="J2838">
        <v>10439</v>
      </c>
      <c r="K2838">
        <v>4200</v>
      </c>
      <c r="L2838">
        <v>4149</v>
      </c>
      <c r="M2838">
        <v>123</v>
      </c>
      <c r="N2838">
        <v>128</v>
      </c>
      <c r="O2838">
        <v>160</v>
      </c>
      <c r="P2838">
        <v>187</v>
      </c>
      <c r="Q2838">
        <v>20</v>
      </c>
      <c r="R2838">
        <v>17</v>
      </c>
      <c r="S2838">
        <v>510</v>
      </c>
      <c r="T2838">
        <v>592</v>
      </c>
      <c r="U2838">
        <v>14386</v>
      </c>
      <c r="V2838">
        <v>14728</v>
      </c>
      <c r="W2838">
        <v>827</v>
      </c>
      <c r="X2838">
        <v>784</v>
      </c>
    </row>
    <row r="2839" spans="1:24" hidden="1" x14ac:dyDescent="0.25">
      <c r="A2839" s="74" t="str">
        <f t="shared" si="44"/>
        <v>51035</v>
      </c>
      <c r="B2839">
        <v>51</v>
      </c>
      <c r="C2839">
        <v>35</v>
      </c>
      <c r="D2839" t="s">
        <v>1834</v>
      </c>
      <c r="E2839" t="s">
        <v>247</v>
      </c>
      <c r="F2839">
        <v>29791</v>
      </c>
      <c r="G2839">
        <v>14782</v>
      </c>
      <c r="H2839">
        <v>15009</v>
      </c>
      <c r="I2839">
        <v>14349</v>
      </c>
      <c r="J2839">
        <v>14615</v>
      </c>
      <c r="K2839">
        <v>140</v>
      </c>
      <c r="L2839">
        <v>123</v>
      </c>
      <c r="M2839">
        <v>54</v>
      </c>
      <c r="N2839">
        <v>44</v>
      </c>
      <c r="O2839">
        <v>25</v>
      </c>
      <c r="P2839">
        <v>43</v>
      </c>
      <c r="Q2839">
        <v>8</v>
      </c>
      <c r="R2839">
        <v>7</v>
      </c>
      <c r="S2839">
        <v>206</v>
      </c>
      <c r="T2839">
        <v>177</v>
      </c>
      <c r="U2839">
        <v>14125</v>
      </c>
      <c r="V2839">
        <v>14519</v>
      </c>
      <c r="W2839">
        <v>657</v>
      </c>
      <c r="X2839">
        <v>490</v>
      </c>
    </row>
    <row r="2840" spans="1:24" hidden="1" x14ac:dyDescent="0.25">
      <c r="A2840" s="74" t="str">
        <f t="shared" si="44"/>
        <v>51036</v>
      </c>
      <c r="B2840">
        <v>51</v>
      </c>
      <c r="C2840">
        <v>36</v>
      </c>
      <c r="D2840" t="s">
        <v>1834</v>
      </c>
      <c r="E2840" t="s">
        <v>1845</v>
      </c>
      <c r="F2840">
        <v>6963</v>
      </c>
      <c r="G2840">
        <v>3375</v>
      </c>
      <c r="H2840">
        <v>3588</v>
      </c>
      <c r="I2840">
        <v>1577</v>
      </c>
      <c r="J2840">
        <v>1539</v>
      </c>
      <c r="K2840">
        <v>1452</v>
      </c>
      <c r="L2840">
        <v>1641</v>
      </c>
      <c r="M2840">
        <v>211</v>
      </c>
      <c r="N2840">
        <v>257</v>
      </c>
      <c r="O2840">
        <v>15</v>
      </c>
      <c r="P2840">
        <v>29</v>
      </c>
      <c r="Q2840">
        <v>2</v>
      </c>
      <c r="R2840">
        <v>3</v>
      </c>
      <c r="S2840">
        <v>118</v>
      </c>
      <c r="T2840">
        <v>119</v>
      </c>
      <c r="U2840">
        <v>3311</v>
      </c>
      <c r="V2840">
        <v>3526</v>
      </c>
      <c r="W2840">
        <v>64</v>
      </c>
      <c r="X2840">
        <v>62</v>
      </c>
    </row>
    <row r="2841" spans="1:24" hidden="1" x14ac:dyDescent="0.25">
      <c r="A2841" s="74" t="str">
        <f t="shared" si="44"/>
        <v>51037</v>
      </c>
      <c r="B2841">
        <v>51</v>
      </c>
      <c r="C2841">
        <v>37</v>
      </c>
      <c r="D2841" t="s">
        <v>1834</v>
      </c>
      <c r="E2841" t="s">
        <v>424</v>
      </c>
      <c r="F2841">
        <v>11880</v>
      </c>
      <c r="G2841">
        <v>5887</v>
      </c>
      <c r="H2841">
        <v>5993</v>
      </c>
      <c r="I2841">
        <v>4170</v>
      </c>
      <c r="J2841">
        <v>4132</v>
      </c>
      <c r="K2841">
        <v>1566</v>
      </c>
      <c r="L2841">
        <v>1715</v>
      </c>
      <c r="M2841">
        <v>26</v>
      </c>
      <c r="N2841">
        <v>22</v>
      </c>
      <c r="O2841">
        <v>11</v>
      </c>
      <c r="P2841">
        <v>23</v>
      </c>
      <c r="Q2841">
        <v>0</v>
      </c>
      <c r="R2841">
        <v>1</v>
      </c>
      <c r="S2841">
        <v>114</v>
      </c>
      <c r="T2841">
        <v>100</v>
      </c>
      <c r="U2841">
        <v>5702</v>
      </c>
      <c r="V2841">
        <v>5903</v>
      </c>
      <c r="W2841">
        <v>185</v>
      </c>
      <c r="X2841">
        <v>90</v>
      </c>
    </row>
    <row r="2842" spans="1:24" hidden="1" x14ac:dyDescent="0.25">
      <c r="A2842" s="74" t="str">
        <f t="shared" si="44"/>
        <v>51041</v>
      </c>
      <c r="B2842">
        <v>51</v>
      </c>
      <c r="C2842">
        <v>41</v>
      </c>
      <c r="D2842" t="s">
        <v>1834</v>
      </c>
      <c r="E2842" t="s">
        <v>1562</v>
      </c>
      <c r="F2842">
        <v>352802</v>
      </c>
      <c r="G2842">
        <v>169919</v>
      </c>
      <c r="H2842">
        <v>182883</v>
      </c>
      <c r="I2842">
        <v>117490</v>
      </c>
      <c r="J2842">
        <v>123067</v>
      </c>
      <c r="K2842">
        <v>39968</v>
      </c>
      <c r="L2842">
        <v>46593</v>
      </c>
      <c r="M2842">
        <v>1092</v>
      </c>
      <c r="N2842">
        <v>994</v>
      </c>
      <c r="O2842">
        <v>6210</v>
      </c>
      <c r="P2842">
        <v>6749</v>
      </c>
      <c r="Q2842">
        <v>240</v>
      </c>
      <c r="R2842">
        <v>217</v>
      </c>
      <c r="S2842">
        <v>4919</v>
      </c>
      <c r="T2842">
        <v>5263</v>
      </c>
      <c r="U2842">
        <v>152827</v>
      </c>
      <c r="V2842">
        <v>166593</v>
      </c>
      <c r="W2842">
        <v>17092</v>
      </c>
      <c r="X2842">
        <v>16290</v>
      </c>
    </row>
    <row r="2843" spans="1:24" hidden="1" x14ac:dyDescent="0.25">
      <c r="A2843" s="74" t="str">
        <f t="shared" si="44"/>
        <v>51043</v>
      </c>
      <c r="B2843">
        <v>51</v>
      </c>
      <c r="C2843">
        <v>43</v>
      </c>
      <c r="D2843" t="s">
        <v>1834</v>
      </c>
      <c r="E2843" t="s">
        <v>145</v>
      </c>
      <c r="F2843">
        <v>14619</v>
      </c>
      <c r="G2843">
        <v>7240</v>
      </c>
      <c r="H2843">
        <v>7379</v>
      </c>
      <c r="I2843">
        <v>6571</v>
      </c>
      <c r="J2843">
        <v>6680</v>
      </c>
      <c r="K2843">
        <v>323</v>
      </c>
      <c r="L2843">
        <v>358</v>
      </c>
      <c r="M2843">
        <v>60</v>
      </c>
      <c r="N2843">
        <v>45</v>
      </c>
      <c r="O2843">
        <v>94</v>
      </c>
      <c r="P2843">
        <v>116</v>
      </c>
      <c r="Q2843">
        <v>6</v>
      </c>
      <c r="R2843">
        <v>5</v>
      </c>
      <c r="S2843">
        <v>186</v>
      </c>
      <c r="T2843">
        <v>175</v>
      </c>
      <c r="U2843">
        <v>6731</v>
      </c>
      <c r="V2843">
        <v>6956</v>
      </c>
      <c r="W2843">
        <v>509</v>
      </c>
      <c r="X2843">
        <v>423</v>
      </c>
    </row>
    <row r="2844" spans="1:24" hidden="1" x14ac:dyDescent="0.25">
      <c r="A2844" s="74" t="str">
        <f t="shared" si="44"/>
        <v>51045</v>
      </c>
      <c r="B2844">
        <v>51</v>
      </c>
      <c r="C2844">
        <v>45</v>
      </c>
      <c r="D2844" t="s">
        <v>1834</v>
      </c>
      <c r="E2844" t="s">
        <v>1486</v>
      </c>
      <c r="F2844">
        <v>5131</v>
      </c>
      <c r="G2844">
        <v>2555</v>
      </c>
      <c r="H2844">
        <v>2576</v>
      </c>
      <c r="I2844">
        <v>2503</v>
      </c>
      <c r="J2844">
        <v>2529</v>
      </c>
      <c r="K2844">
        <v>16</v>
      </c>
      <c r="L2844">
        <v>7</v>
      </c>
      <c r="M2844">
        <v>10</v>
      </c>
      <c r="N2844">
        <v>11</v>
      </c>
      <c r="O2844">
        <v>2</v>
      </c>
      <c r="P2844">
        <v>6</v>
      </c>
      <c r="Q2844">
        <v>0</v>
      </c>
      <c r="R2844">
        <v>0</v>
      </c>
      <c r="S2844">
        <v>24</v>
      </c>
      <c r="T2844">
        <v>23</v>
      </c>
      <c r="U2844">
        <v>2511</v>
      </c>
      <c r="V2844">
        <v>2539</v>
      </c>
      <c r="W2844">
        <v>44</v>
      </c>
      <c r="X2844">
        <v>37</v>
      </c>
    </row>
    <row r="2845" spans="1:24" hidden="1" x14ac:dyDescent="0.25">
      <c r="A2845" s="74" t="str">
        <f t="shared" si="44"/>
        <v>51047</v>
      </c>
      <c r="B2845">
        <v>51</v>
      </c>
      <c r="C2845">
        <v>47</v>
      </c>
      <c r="D2845" t="s">
        <v>1834</v>
      </c>
      <c r="E2845" t="s">
        <v>1846</v>
      </c>
      <c r="F2845">
        <v>52605</v>
      </c>
      <c r="G2845">
        <v>26266</v>
      </c>
      <c r="H2845">
        <v>26339</v>
      </c>
      <c r="I2845">
        <v>20618</v>
      </c>
      <c r="J2845">
        <v>21171</v>
      </c>
      <c r="K2845">
        <v>4048</v>
      </c>
      <c r="L2845">
        <v>3624</v>
      </c>
      <c r="M2845">
        <v>217</v>
      </c>
      <c r="N2845">
        <v>196</v>
      </c>
      <c r="O2845">
        <v>452</v>
      </c>
      <c r="P2845">
        <v>440</v>
      </c>
      <c r="Q2845">
        <v>41</v>
      </c>
      <c r="R2845">
        <v>46</v>
      </c>
      <c r="S2845">
        <v>890</v>
      </c>
      <c r="T2845">
        <v>862</v>
      </c>
      <c r="U2845">
        <v>23092</v>
      </c>
      <c r="V2845">
        <v>23415</v>
      </c>
      <c r="W2845">
        <v>3174</v>
      </c>
      <c r="X2845">
        <v>2924</v>
      </c>
    </row>
    <row r="2846" spans="1:24" hidden="1" x14ac:dyDescent="0.25">
      <c r="A2846" s="74" t="str">
        <f t="shared" si="44"/>
        <v>51049</v>
      </c>
      <c r="B2846">
        <v>51</v>
      </c>
      <c r="C2846">
        <v>49</v>
      </c>
      <c r="D2846" t="s">
        <v>1834</v>
      </c>
      <c r="E2846" t="s">
        <v>623</v>
      </c>
      <c r="F2846">
        <v>9932</v>
      </c>
      <c r="G2846">
        <v>4805</v>
      </c>
      <c r="H2846">
        <v>5127</v>
      </c>
      <c r="I2846">
        <v>3215</v>
      </c>
      <c r="J2846">
        <v>3325</v>
      </c>
      <c r="K2846">
        <v>1408</v>
      </c>
      <c r="L2846">
        <v>1621</v>
      </c>
      <c r="M2846">
        <v>46</v>
      </c>
      <c r="N2846">
        <v>29</v>
      </c>
      <c r="O2846">
        <v>17</v>
      </c>
      <c r="P2846">
        <v>29</v>
      </c>
      <c r="Q2846">
        <v>0</v>
      </c>
      <c r="R2846">
        <v>2</v>
      </c>
      <c r="S2846">
        <v>119</v>
      </c>
      <c r="T2846">
        <v>121</v>
      </c>
      <c r="U2846">
        <v>4623</v>
      </c>
      <c r="V2846">
        <v>4989</v>
      </c>
      <c r="W2846">
        <v>182</v>
      </c>
      <c r="X2846">
        <v>138</v>
      </c>
    </row>
    <row r="2847" spans="1:24" hidden="1" x14ac:dyDescent="0.25">
      <c r="A2847" s="74" t="str">
        <f t="shared" si="44"/>
        <v>51051</v>
      </c>
      <c r="B2847">
        <v>51</v>
      </c>
      <c r="C2847">
        <v>51</v>
      </c>
      <c r="D2847" t="s">
        <v>1834</v>
      </c>
      <c r="E2847" t="s">
        <v>1847</v>
      </c>
      <c r="F2847">
        <v>14318</v>
      </c>
      <c r="G2847">
        <v>7292</v>
      </c>
      <c r="H2847">
        <v>7026</v>
      </c>
      <c r="I2847">
        <v>7164</v>
      </c>
      <c r="J2847">
        <v>6899</v>
      </c>
      <c r="K2847">
        <v>38</v>
      </c>
      <c r="L2847">
        <v>38</v>
      </c>
      <c r="M2847">
        <v>21</v>
      </c>
      <c r="N2847">
        <v>15</v>
      </c>
      <c r="O2847">
        <v>14</v>
      </c>
      <c r="P2847">
        <v>18</v>
      </c>
      <c r="Q2847">
        <v>0</v>
      </c>
      <c r="R2847">
        <v>0</v>
      </c>
      <c r="S2847">
        <v>55</v>
      </c>
      <c r="T2847">
        <v>56</v>
      </c>
      <c r="U2847">
        <v>7213</v>
      </c>
      <c r="V2847">
        <v>6954</v>
      </c>
      <c r="W2847">
        <v>79</v>
      </c>
      <c r="X2847">
        <v>72</v>
      </c>
    </row>
    <row r="2848" spans="1:24" hidden="1" x14ac:dyDescent="0.25">
      <c r="A2848" s="74" t="str">
        <f t="shared" si="44"/>
        <v>51053</v>
      </c>
      <c r="B2848">
        <v>51</v>
      </c>
      <c r="C2848">
        <v>53</v>
      </c>
      <c r="D2848" t="s">
        <v>1834</v>
      </c>
      <c r="E2848" t="s">
        <v>1848</v>
      </c>
      <c r="F2848">
        <v>28544</v>
      </c>
      <c r="G2848">
        <v>13996</v>
      </c>
      <c r="H2848">
        <v>14548</v>
      </c>
      <c r="I2848">
        <v>9258</v>
      </c>
      <c r="J2848">
        <v>9232</v>
      </c>
      <c r="K2848">
        <v>4365</v>
      </c>
      <c r="L2848">
        <v>4831</v>
      </c>
      <c r="M2848">
        <v>65</v>
      </c>
      <c r="N2848">
        <v>57</v>
      </c>
      <c r="O2848">
        <v>76</v>
      </c>
      <c r="P2848">
        <v>164</v>
      </c>
      <c r="Q2848">
        <v>11</v>
      </c>
      <c r="R2848">
        <v>7</v>
      </c>
      <c r="S2848">
        <v>221</v>
      </c>
      <c r="T2848">
        <v>257</v>
      </c>
      <c r="U2848">
        <v>13432</v>
      </c>
      <c r="V2848">
        <v>14035</v>
      </c>
      <c r="W2848">
        <v>564</v>
      </c>
      <c r="X2848">
        <v>513</v>
      </c>
    </row>
    <row r="2849" spans="1:24" hidden="1" x14ac:dyDescent="0.25">
      <c r="A2849" s="74" t="str">
        <f t="shared" si="44"/>
        <v>51057</v>
      </c>
      <c r="B2849">
        <v>51</v>
      </c>
      <c r="C2849">
        <v>57</v>
      </c>
      <c r="D2849" t="s">
        <v>1834</v>
      </c>
      <c r="E2849" t="s">
        <v>974</v>
      </c>
      <c r="F2849">
        <v>10953</v>
      </c>
      <c r="G2849">
        <v>5133</v>
      </c>
      <c r="H2849">
        <v>5820</v>
      </c>
      <c r="I2849">
        <v>2988</v>
      </c>
      <c r="J2849">
        <v>3285</v>
      </c>
      <c r="K2849">
        <v>1881</v>
      </c>
      <c r="L2849">
        <v>2219</v>
      </c>
      <c r="M2849">
        <v>51</v>
      </c>
      <c r="N2849">
        <v>53</v>
      </c>
      <c r="O2849">
        <v>42</v>
      </c>
      <c r="P2849">
        <v>85</v>
      </c>
      <c r="Q2849">
        <v>15</v>
      </c>
      <c r="R2849">
        <v>7</v>
      </c>
      <c r="S2849">
        <v>156</v>
      </c>
      <c r="T2849">
        <v>171</v>
      </c>
      <c r="U2849">
        <v>4897</v>
      </c>
      <c r="V2849">
        <v>5629</v>
      </c>
      <c r="W2849">
        <v>236</v>
      </c>
      <c r="X2849">
        <v>191</v>
      </c>
    </row>
    <row r="2850" spans="1:24" hidden="1" x14ac:dyDescent="0.25">
      <c r="A2850" s="74" t="str">
        <f t="shared" si="44"/>
        <v>51059</v>
      </c>
      <c r="B2850">
        <v>51</v>
      </c>
      <c r="C2850">
        <v>59</v>
      </c>
      <c r="D2850" t="s">
        <v>1834</v>
      </c>
      <c r="E2850" t="s">
        <v>1849</v>
      </c>
      <c r="F2850">
        <v>1147532</v>
      </c>
      <c r="G2850">
        <v>569629</v>
      </c>
      <c r="H2850">
        <v>577903</v>
      </c>
      <c r="I2850">
        <v>373263</v>
      </c>
      <c r="J2850">
        <v>368915</v>
      </c>
      <c r="K2850">
        <v>59626</v>
      </c>
      <c r="L2850">
        <v>62328</v>
      </c>
      <c r="M2850">
        <v>3144</v>
      </c>
      <c r="N2850">
        <v>2964</v>
      </c>
      <c r="O2850">
        <v>110349</v>
      </c>
      <c r="P2850">
        <v>120736</v>
      </c>
      <c r="Q2850">
        <v>512</v>
      </c>
      <c r="R2850">
        <v>480</v>
      </c>
      <c r="S2850">
        <v>22735</v>
      </c>
      <c r="T2850">
        <v>22480</v>
      </c>
      <c r="U2850">
        <v>473781</v>
      </c>
      <c r="V2850">
        <v>484236</v>
      </c>
      <c r="W2850">
        <v>95848</v>
      </c>
      <c r="X2850">
        <v>93667</v>
      </c>
    </row>
    <row r="2851" spans="1:24" hidden="1" x14ac:dyDescent="0.25">
      <c r="A2851" s="74" t="str">
        <f t="shared" si="44"/>
        <v>51061</v>
      </c>
      <c r="B2851">
        <v>51</v>
      </c>
      <c r="C2851">
        <v>61</v>
      </c>
      <c r="D2851" t="s">
        <v>1834</v>
      </c>
      <c r="E2851" t="s">
        <v>1850</v>
      </c>
      <c r="F2851">
        <v>71222</v>
      </c>
      <c r="G2851">
        <v>35213</v>
      </c>
      <c r="H2851">
        <v>36009</v>
      </c>
      <c r="I2851">
        <v>30688</v>
      </c>
      <c r="J2851">
        <v>31293</v>
      </c>
      <c r="K2851">
        <v>2776</v>
      </c>
      <c r="L2851">
        <v>2798</v>
      </c>
      <c r="M2851">
        <v>195</v>
      </c>
      <c r="N2851">
        <v>177</v>
      </c>
      <c r="O2851">
        <v>537</v>
      </c>
      <c r="P2851">
        <v>693</v>
      </c>
      <c r="Q2851">
        <v>30</v>
      </c>
      <c r="R2851">
        <v>35</v>
      </c>
      <c r="S2851">
        <v>987</v>
      </c>
      <c r="T2851">
        <v>1013</v>
      </c>
      <c r="U2851">
        <v>31934</v>
      </c>
      <c r="V2851">
        <v>32766</v>
      </c>
      <c r="W2851">
        <v>3279</v>
      </c>
      <c r="X2851">
        <v>3243</v>
      </c>
    </row>
    <row r="2852" spans="1:24" hidden="1" x14ac:dyDescent="0.25">
      <c r="A2852" s="74" t="str">
        <f t="shared" si="44"/>
        <v>51063</v>
      </c>
      <c r="B2852">
        <v>51</v>
      </c>
      <c r="C2852">
        <v>63</v>
      </c>
      <c r="D2852" t="s">
        <v>1834</v>
      </c>
      <c r="E2852" t="s">
        <v>509</v>
      </c>
      <c r="F2852">
        <v>15749</v>
      </c>
      <c r="G2852">
        <v>7931</v>
      </c>
      <c r="H2852">
        <v>7818</v>
      </c>
      <c r="I2852">
        <v>7578</v>
      </c>
      <c r="J2852">
        <v>7468</v>
      </c>
      <c r="K2852">
        <v>165</v>
      </c>
      <c r="L2852">
        <v>154</v>
      </c>
      <c r="M2852">
        <v>16</v>
      </c>
      <c r="N2852">
        <v>19</v>
      </c>
      <c r="O2852">
        <v>42</v>
      </c>
      <c r="P2852">
        <v>42</v>
      </c>
      <c r="Q2852">
        <v>1</v>
      </c>
      <c r="R2852">
        <v>3</v>
      </c>
      <c r="S2852">
        <v>129</v>
      </c>
      <c r="T2852">
        <v>132</v>
      </c>
      <c r="U2852">
        <v>7679</v>
      </c>
      <c r="V2852">
        <v>7596</v>
      </c>
      <c r="W2852">
        <v>252</v>
      </c>
      <c r="X2852">
        <v>222</v>
      </c>
    </row>
    <row r="2853" spans="1:24" hidden="1" x14ac:dyDescent="0.25">
      <c r="A2853" s="74" t="str">
        <f t="shared" si="44"/>
        <v>51065</v>
      </c>
      <c r="B2853">
        <v>51</v>
      </c>
      <c r="C2853">
        <v>65</v>
      </c>
      <c r="D2853" t="s">
        <v>1834</v>
      </c>
      <c r="E2853" t="s">
        <v>1851</v>
      </c>
      <c r="F2853">
        <v>27270</v>
      </c>
      <c r="G2853">
        <v>12496</v>
      </c>
      <c r="H2853">
        <v>14774</v>
      </c>
      <c r="I2853">
        <v>10251</v>
      </c>
      <c r="J2853">
        <v>11752</v>
      </c>
      <c r="K2853">
        <v>1727</v>
      </c>
      <c r="L2853">
        <v>2433</v>
      </c>
      <c r="M2853">
        <v>52</v>
      </c>
      <c r="N2853">
        <v>62</v>
      </c>
      <c r="O2853">
        <v>98</v>
      </c>
      <c r="P2853">
        <v>159</v>
      </c>
      <c r="Q2853">
        <v>8</v>
      </c>
      <c r="R2853">
        <v>15</v>
      </c>
      <c r="S2853">
        <v>360</v>
      </c>
      <c r="T2853">
        <v>353</v>
      </c>
      <c r="U2853">
        <v>11991</v>
      </c>
      <c r="V2853">
        <v>14231</v>
      </c>
      <c r="W2853">
        <v>505</v>
      </c>
      <c r="X2853">
        <v>543</v>
      </c>
    </row>
    <row r="2854" spans="1:24" hidden="1" x14ac:dyDescent="0.25">
      <c r="A2854" s="74" t="str">
        <f t="shared" si="44"/>
        <v>51067</v>
      </c>
      <c r="B2854">
        <v>51</v>
      </c>
      <c r="C2854">
        <v>67</v>
      </c>
      <c r="D2854" t="s">
        <v>1834</v>
      </c>
      <c r="E2854" t="s">
        <v>162</v>
      </c>
      <c r="F2854">
        <v>56042</v>
      </c>
      <c r="G2854">
        <v>27565</v>
      </c>
      <c r="H2854">
        <v>28477</v>
      </c>
      <c r="I2854">
        <v>24612</v>
      </c>
      <c r="J2854">
        <v>25590</v>
      </c>
      <c r="K2854">
        <v>2246</v>
      </c>
      <c r="L2854">
        <v>2184</v>
      </c>
      <c r="M2854">
        <v>145</v>
      </c>
      <c r="N2854">
        <v>117</v>
      </c>
      <c r="O2854">
        <v>113</v>
      </c>
      <c r="P2854">
        <v>150</v>
      </c>
      <c r="Q2854">
        <v>19</v>
      </c>
      <c r="R2854">
        <v>12</v>
      </c>
      <c r="S2854">
        <v>430</v>
      </c>
      <c r="T2854">
        <v>424</v>
      </c>
      <c r="U2854">
        <v>26749</v>
      </c>
      <c r="V2854">
        <v>27680</v>
      </c>
      <c r="W2854">
        <v>816</v>
      </c>
      <c r="X2854">
        <v>797</v>
      </c>
    </row>
    <row r="2855" spans="1:24" hidden="1" x14ac:dyDescent="0.25">
      <c r="A2855" s="74" t="str">
        <f t="shared" si="44"/>
        <v>51069</v>
      </c>
      <c r="B2855">
        <v>51</v>
      </c>
      <c r="C2855">
        <v>69</v>
      </c>
      <c r="D2855" t="s">
        <v>1834</v>
      </c>
      <c r="E2855" t="s">
        <v>960</v>
      </c>
      <c r="F2855">
        <v>89313</v>
      </c>
      <c r="G2855">
        <v>44495</v>
      </c>
      <c r="H2855">
        <v>44818</v>
      </c>
      <c r="I2855">
        <v>40108</v>
      </c>
      <c r="J2855">
        <v>40759</v>
      </c>
      <c r="K2855">
        <v>2332</v>
      </c>
      <c r="L2855">
        <v>1893</v>
      </c>
      <c r="M2855">
        <v>244</v>
      </c>
      <c r="N2855">
        <v>187</v>
      </c>
      <c r="O2855">
        <v>688</v>
      </c>
      <c r="P2855">
        <v>885</v>
      </c>
      <c r="Q2855">
        <v>36</v>
      </c>
      <c r="R2855">
        <v>31</v>
      </c>
      <c r="S2855">
        <v>1087</v>
      </c>
      <c r="T2855">
        <v>1063</v>
      </c>
      <c r="U2855">
        <v>40150</v>
      </c>
      <c r="V2855">
        <v>40838</v>
      </c>
      <c r="W2855">
        <v>4345</v>
      </c>
      <c r="X2855">
        <v>3980</v>
      </c>
    </row>
    <row r="2856" spans="1:24" hidden="1" x14ac:dyDescent="0.25">
      <c r="A2856" s="74" t="str">
        <f t="shared" si="44"/>
        <v>51071</v>
      </c>
      <c r="B2856">
        <v>51</v>
      </c>
      <c r="C2856">
        <v>71</v>
      </c>
      <c r="D2856" t="s">
        <v>1834</v>
      </c>
      <c r="E2856" t="s">
        <v>1630</v>
      </c>
      <c r="F2856">
        <v>16720</v>
      </c>
      <c r="G2856">
        <v>8267</v>
      </c>
      <c r="H2856">
        <v>8453</v>
      </c>
      <c r="I2856">
        <v>7944</v>
      </c>
      <c r="J2856">
        <v>8153</v>
      </c>
      <c r="K2856">
        <v>142</v>
      </c>
      <c r="L2856">
        <v>125</v>
      </c>
      <c r="M2856">
        <v>24</v>
      </c>
      <c r="N2856">
        <v>22</v>
      </c>
      <c r="O2856">
        <v>46</v>
      </c>
      <c r="P2856">
        <v>51</v>
      </c>
      <c r="Q2856">
        <v>4</v>
      </c>
      <c r="R2856">
        <v>0</v>
      </c>
      <c r="S2856">
        <v>107</v>
      </c>
      <c r="T2856">
        <v>102</v>
      </c>
      <c r="U2856">
        <v>8109</v>
      </c>
      <c r="V2856">
        <v>8304</v>
      </c>
      <c r="W2856">
        <v>158</v>
      </c>
      <c r="X2856">
        <v>149</v>
      </c>
    </row>
    <row r="2857" spans="1:24" hidden="1" x14ac:dyDescent="0.25">
      <c r="A2857" s="74" t="str">
        <f t="shared" si="44"/>
        <v>51073</v>
      </c>
      <c r="B2857">
        <v>51</v>
      </c>
      <c r="C2857">
        <v>73</v>
      </c>
      <c r="D2857" t="s">
        <v>1834</v>
      </c>
      <c r="E2857" t="s">
        <v>1283</v>
      </c>
      <c r="F2857">
        <v>37348</v>
      </c>
      <c r="G2857">
        <v>18387</v>
      </c>
      <c r="H2857">
        <v>18961</v>
      </c>
      <c r="I2857">
        <v>16155</v>
      </c>
      <c r="J2857">
        <v>16644</v>
      </c>
      <c r="K2857">
        <v>1473</v>
      </c>
      <c r="L2857">
        <v>1510</v>
      </c>
      <c r="M2857">
        <v>104</v>
      </c>
      <c r="N2857">
        <v>108</v>
      </c>
      <c r="O2857">
        <v>134</v>
      </c>
      <c r="P2857">
        <v>199</v>
      </c>
      <c r="Q2857">
        <v>14</v>
      </c>
      <c r="R2857">
        <v>13</v>
      </c>
      <c r="S2857">
        <v>507</v>
      </c>
      <c r="T2857">
        <v>487</v>
      </c>
      <c r="U2857">
        <v>17694</v>
      </c>
      <c r="V2857">
        <v>18243</v>
      </c>
      <c r="W2857">
        <v>693</v>
      </c>
      <c r="X2857">
        <v>718</v>
      </c>
    </row>
    <row r="2858" spans="1:24" hidden="1" x14ac:dyDescent="0.25">
      <c r="A2858" s="74" t="str">
        <f t="shared" si="44"/>
        <v>51075</v>
      </c>
      <c r="B2858">
        <v>51</v>
      </c>
      <c r="C2858">
        <v>75</v>
      </c>
      <c r="D2858" t="s">
        <v>1834</v>
      </c>
      <c r="E2858" t="s">
        <v>1852</v>
      </c>
      <c r="F2858">
        <v>23753</v>
      </c>
      <c r="G2858">
        <v>11660</v>
      </c>
      <c r="H2858">
        <v>12093</v>
      </c>
      <c r="I2858">
        <v>9314</v>
      </c>
      <c r="J2858">
        <v>9792</v>
      </c>
      <c r="K2858">
        <v>1906</v>
      </c>
      <c r="L2858">
        <v>1837</v>
      </c>
      <c r="M2858">
        <v>41</v>
      </c>
      <c r="N2858">
        <v>44</v>
      </c>
      <c r="O2858">
        <v>198</v>
      </c>
      <c r="P2858">
        <v>211</v>
      </c>
      <c r="Q2858">
        <v>7</v>
      </c>
      <c r="R2858">
        <v>3</v>
      </c>
      <c r="S2858">
        <v>194</v>
      </c>
      <c r="T2858">
        <v>206</v>
      </c>
      <c r="U2858">
        <v>11321</v>
      </c>
      <c r="V2858">
        <v>11697</v>
      </c>
      <c r="W2858">
        <v>339</v>
      </c>
      <c r="X2858">
        <v>396</v>
      </c>
    </row>
    <row r="2859" spans="1:24" hidden="1" x14ac:dyDescent="0.25">
      <c r="A2859" s="74" t="str">
        <f t="shared" si="44"/>
        <v>51077</v>
      </c>
      <c r="B2859">
        <v>51</v>
      </c>
      <c r="C2859">
        <v>77</v>
      </c>
      <c r="D2859" t="s">
        <v>1834</v>
      </c>
      <c r="E2859" t="s">
        <v>842</v>
      </c>
      <c r="F2859">
        <v>15550</v>
      </c>
      <c r="G2859">
        <v>7995</v>
      </c>
      <c r="H2859">
        <v>7555</v>
      </c>
      <c r="I2859">
        <v>7163</v>
      </c>
      <c r="J2859">
        <v>7218</v>
      </c>
      <c r="K2859">
        <v>694</v>
      </c>
      <c r="L2859">
        <v>199</v>
      </c>
      <c r="M2859">
        <v>29</v>
      </c>
      <c r="N2859">
        <v>22</v>
      </c>
      <c r="O2859">
        <v>9</v>
      </c>
      <c r="P2859">
        <v>23</v>
      </c>
      <c r="Q2859">
        <v>2</v>
      </c>
      <c r="R2859">
        <v>3</v>
      </c>
      <c r="S2859">
        <v>98</v>
      </c>
      <c r="T2859">
        <v>90</v>
      </c>
      <c r="U2859">
        <v>7663</v>
      </c>
      <c r="V2859">
        <v>7292</v>
      </c>
      <c r="W2859">
        <v>332</v>
      </c>
      <c r="X2859">
        <v>263</v>
      </c>
    </row>
    <row r="2860" spans="1:24" hidden="1" x14ac:dyDescent="0.25">
      <c r="A2860" s="74" t="str">
        <f t="shared" si="44"/>
        <v>51079</v>
      </c>
      <c r="B2860">
        <v>51</v>
      </c>
      <c r="C2860">
        <v>79</v>
      </c>
      <c r="D2860" t="s">
        <v>1834</v>
      </c>
      <c r="E2860" t="s">
        <v>164</v>
      </c>
      <c r="F2860">
        <v>19819</v>
      </c>
      <c r="G2860">
        <v>9649</v>
      </c>
      <c r="H2860">
        <v>10170</v>
      </c>
      <c r="I2860">
        <v>8435</v>
      </c>
      <c r="J2860">
        <v>8923</v>
      </c>
      <c r="K2860">
        <v>750</v>
      </c>
      <c r="L2860">
        <v>700</v>
      </c>
      <c r="M2860">
        <v>43</v>
      </c>
      <c r="N2860">
        <v>44</v>
      </c>
      <c r="O2860">
        <v>167</v>
      </c>
      <c r="P2860">
        <v>227</v>
      </c>
      <c r="Q2860">
        <v>7</v>
      </c>
      <c r="R2860">
        <v>6</v>
      </c>
      <c r="S2860">
        <v>247</v>
      </c>
      <c r="T2860">
        <v>270</v>
      </c>
      <c r="U2860">
        <v>9058</v>
      </c>
      <c r="V2860">
        <v>9565</v>
      </c>
      <c r="W2860">
        <v>591</v>
      </c>
      <c r="X2860">
        <v>605</v>
      </c>
    </row>
    <row r="2861" spans="1:24" hidden="1" x14ac:dyDescent="0.25">
      <c r="A2861" s="74" t="str">
        <f t="shared" si="44"/>
        <v>51081</v>
      </c>
      <c r="B2861">
        <v>51</v>
      </c>
      <c r="C2861">
        <v>81</v>
      </c>
      <c r="D2861" t="s">
        <v>1834</v>
      </c>
      <c r="E2861" t="s">
        <v>1853</v>
      </c>
      <c r="F2861">
        <v>11336</v>
      </c>
      <c r="G2861">
        <v>7123</v>
      </c>
      <c r="H2861">
        <v>4213</v>
      </c>
      <c r="I2861">
        <v>2643</v>
      </c>
      <c r="J2861">
        <v>1638</v>
      </c>
      <c r="K2861">
        <v>4363</v>
      </c>
      <c r="L2861">
        <v>2460</v>
      </c>
      <c r="M2861">
        <v>15</v>
      </c>
      <c r="N2861">
        <v>17</v>
      </c>
      <c r="O2861">
        <v>33</v>
      </c>
      <c r="P2861">
        <v>46</v>
      </c>
      <c r="Q2861">
        <v>1</v>
      </c>
      <c r="R2861">
        <v>0</v>
      </c>
      <c r="S2861">
        <v>68</v>
      </c>
      <c r="T2861">
        <v>52</v>
      </c>
      <c r="U2861">
        <v>6929</v>
      </c>
      <c r="V2861">
        <v>4091</v>
      </c>
      <c r="W2861">
        <v>194</v>
      </c>
      <c r="X2861">
        <v>122</v>
      </c>
    </row>
    <row r="2862" spans="1:24" hidden="1" x14ac:dyDescent="0.25">
      <c r="A2862" s="74" t="str">
        <f t="shared" si="44"/>
        <v>51083</v>
      </c>
      <c r="B2862">
        <v>51</v>
      </c>
      <c r="C2862">
        <v>83</v>
      </c>
      <c r="D2862" t="s">
        <v>1834</v>
      </c>
      <c r="E2862" t="s">
        <v>1374</v>
      </c>
      <c r="F2862">
        <v>33911</v>
      </c>
      <c r="G2862">
        <v>16258</v>
      </c>
      <c r="H2862">
        <v>17653</v>
      </c>
      <c r="I2862">
        <v>10093</v>
      </c>
      <c r="J2862">
        <v>10653</v>
      </c>
      <c r="K2862">
        <v>5740</v>
      </c>
      <c r="L2862">
        <v>6565</v>
      </c>
      <c r="M2862">
        <v>70</v>
      </c>
      <c r="N2862">
        <v>54</v>
      </c>
      <c r="O2862">
        <v>103</v>
      </c>
      <c r="P2862">
        <v>134</v>
      </c>
      <c r="Q2862">
        <v>4</v>
      </c>
      <c r="R2862">
        <v>3</v>
      </c>
      <c r="S2862">
        <v>248</v>
      </c>
      <c r="T2862">
        <v>244</v>
      </c>
      <c r="U2862">
        <v>15847</v>
      </c>
      <c r="V2862">
        <v>17318</v>
      </c>
      <c r="W2862">
        <v>411</v>
      </c>
      <c r="X2862">
        <v>335</v>
      </c>
    </row>
    <row r="2863" spans="1:24" hidden="1" x14ac:dyDescent="0.25">
      <c r="A2863" s="74" t="str">
        <f t="shared" si="44"/>
        <v>51085</v>
      </c>
      <c r="B2863">
        <v>51</v>
      </c>
      <c r="C2863">
        <v>85</v>
      </c>
      <c r="D2863" t="s">
        <v>1834</v>
      </c>
      <c r="E2863" t="s">
        <v>1854</v>
      </c>
      <c r="F2863">
        <v>107766</v>
      </c>
      <c r="G2863">
        <v>52782</v>
      </c>
      <c r="H2863">
        <v>54984</v>
      </c>
      <c r="I2863">
        <v>45537</v>
      </c>
      <c r="J2863">
        <v>47096</v>
      </c>
      <c r="K2863">
        <v>4993</v>
      </c>
      <c r="L2863">
        <v>5271</v>
      </c>
      <c r="M2863">
        <v>276</v>
      </c>
      <c r="N2863">
        <v>265</v>
      </c>
      <c r="O2863">
        <v>899</v>
      </c>
      <c r="P2863">
        <v>1195</v>
      </c>
      <c r="Q2863">
        <v>38</v>
      </c>
      <c r="R2863">
        <v>29</v>
      </c>
      <c r="S2863">
        <v>1039</v>
      </c>
      <c r="T2863">
        <v>1128</v>
      </c>
      <c r="U2863">
        <v>51020</v>
      </c>
      <c r="V2863">
        <v>53399</v>
      </c>
      <c r="W2863">
        <v>1762</v>
      </c>
      <c r="X2863">
        <v>1585</v>
      </c>
    </row>
    <row r="2864" spans="1:24" hidden="1" x14ac:dyDescent="0.25">
      <c r="A2864" s="74" t="str">
        <f t="shared" si="44"/>
        <v>51087</v>
      </c>
      <c r="B2864">
        <v>51</v>
      </c>
      <c r="C2864">
        <v>87</v>
      </c>
      <c r="D2864" t="s">
        <v>1834</v>
      </c>
      <c r="E2864" t="s">
        <v>1855</v>
      </c>
      <c r="F2864">
        <v>330818</v>
      </c>
      <c r="G2864">
        <v>156970</v>
      </c>
      <c r="H2864">
        <v>173848</v>
      </c>
      <c r="I2864">
        <v>91283</v>
      </c>
      <c r="J2864">
        <v>97334</v>
      </c>
      <c r="K2864">
        <v>45813</v>
      </c>
      <c r="L2864">
        <v>56322</v>
      </c>
      <c r="M2864">
        <v>584</v>
      </c>
      <c r="N2864">
        <v>574</v>
      </c>
      <c r="O2864">
        <v>15089</v>
      </c>
      <c r="P2864">
        <v>15063</v>
      </c>
      <c r="Q2864">
        <v>108</v>
      </c>
      <c r="R2864">
        <v>122</v>
      </c>
      <c r="S2864">
        <v>4093</v>
      </c>
      <c r="T2864">
        <v>4433</v>
      </c>
      <c r="U2864">
        <v>146612</v>
      </c>
      <c r="V2864">
        <v>164472</v>
      </c>
      <c r="W2864">
        <v>10358</v>
      </c>
      <c r="X2864">
        <v>9376</v>
      </c>
    </row>
    <row r="2865" spans="1:24" hidden="1" x14ac:dyDescent="0.25">
      <c r="A2865" s="74" t="str">
        <f t="shared" si="44"/>
        <v>51089</v>
      </c>
      <c r="B2865">
        <v>51</v>
      </c>
      <c r="C2865">
        <v>89</v>
      </c>
      <c r="D2865" t="s">
        <v>1834</v>
      </c>
      <c r="E2865" t="s">
        <v>166</v>
      </c>
      <c r="F2865">
        <v>50557</v>
      </c>
      <c r="G2865">
        <v>24315</v>
      </c>
      <c r="H2865">
        <v>26242</v>
      </c>
      <c r="I2865">
        <v>18133</v>
      </c>
      <c r="J2865">
        <v>19492</v>
      </c>
      <c r="K2865">
        <v>5429</v>
      </c>
      <c r="L2865">
        <v>6005</v>
      </c>
      <c r="M2865">
        <v>94</v>
      </c>
      <c r="N2865">
        <v>86</v>
      </c>
      <c r="O2865">
        <v>123</v>
      </c>
      <c r="P2865">
        <v>131</v>
      </c>
      <c r="Q2865">
        <v>19</v>
      </c>
      <c r="R2865">
        <v>9</v>
      </c>
      <c r="S2865">
        <v>517</v>
      </c>
      <c r="T2865">
        <v>519</v>
      </c>
      <c r="U2865">
        <v>22805</v>
      </c>
      <c r="V2865">
        <v>24826</v>
      </c>
      <c r="W2865">
        <v>1510</v>
      </c>
      <c r="X2865">
        <v>1416</v>
      </c>
    </row>
    <row r="2866" spans="1:24" hidden="1" x14ac:dyDescent="0.25">
      <c r="A2866" s="74" t="str">
        <f t="shared" si="44"/>
        <v>51091</v>
      </c>
      <c r="B2866">
        <v>51</v>
      </c>
      <c r="C2866">
        <v>91</v>
      </c>
      <c r="D2866" t="s">
        <v>1834</v>
      </c>
      <c r="E2866" t="s">
        <v>1456</v>
      </c>
      <c r="F2866">
        <v>2190</v>
      </c>
      <c r="G2866">
        <v>1086</v>
      </c>
      <c r="H2866">
        <v>1104</v>
      </c>
      <c r="I2866">
        <v>1053</v>
      </c>
      <c r="J2866">
        <v>1085</v>
      </c>
      <c r="K2866">
        <v>15</v>
      </c>
      <c r="L2866">
        <v>9</v>
      </c>
      <c r="M2866">
        <v>6</v>
      </c>
      <c r="N2866">
        <v>1</v>
      </c>
      <c r="O2866">
        <v>7</v>
      </c>
      <c r="P2866">
        <v>7</v>
      </c>
      <c r="Q2866">
        <v>0</v>
      </c>
      <c r="R2866">
        <v>0</v>
      </c>
      <c r="S2866">
        <v>5</v>
      </c>
      <c r="T2866">
        <v>2</v>
      </c>
      <c r="U2866">
        <v>1070</v>
      </c>
      <c r="V2866">
        <v>1097</v>
      </c>
      <c r="W2866">
        <v>16</v>
      </c>
      <c r="X2866">
        <v>7</v>
      </c>
    </row>
    <row r="2867" spans="1:24" hidden="1" x14ac:dyDescent="0.25">
      <c r="A2867" s="74" t="str">
        <f t="shared" si="44"/>
        <v>51093</v>
      </c>
      <c r="B2867">
        <v>51</v>
      </c>
      <c r="C2867">
        <v>93</v>
      </c>
      <c r="D2867" t="s">
        <v>1834</v>
      </c>
      <c r="E2867" t="s">
        <v>1856</v>
      </c>
      <c r="F2867">
        <v>37109</v>
      </c>
      <c r="G2867">
        <v>18186</v>
      </c>
      <c r="H2867">
        <v>18923</v>
      </c>
      <c r="I2867">
        <v>13408</v>
      </c>
      <c r="J2867">
        <v>13573</v>
      </c>
      <c r="K2867">
        <v>4068</v>
      </c>
      <c r="L2867">
        <v>4549</v>
      </c>
      <c r="M2867">
        <v>95</v>
      </c>
      <c r="N2867">
        <v>90</v>
      </c>
      <c r="O2867">
        <v>147</v>
      </c>
      <c r="P2867">
        <v>216</v>
      </c>
      <c r="Q2867">
        <v>12</v>
      </c>
      <c r="R2867">
        <v>12</v>
      </c>
      <c r="S2867">
        <v>456</v>
      </c>
      <c r="T2867">
        <v>483</v>
      </c>
      <c r="U2867">
        <v>17537</v>
      </c>
      <c r="V2867">
        <v>18314</v>
      </c>
      <c r="W2867">
        <v>649</v>
      </c>
      <c r="X2867">
        <v>609</v>
      </c>
    </row>
    <row r="2868" spans="1:24" hidden="1" x14ac:dyDescent="0.25">
      <c r="A2868" s="74" t="str">
        <f t="shared" si="44"/>
        <v>51095</v>
      </c>
      <c r="B2868">
        <v>51</v>
      </c>
      <c r="C2868">
        <v>95</v>
      </c>
      <c r="D2868" t="s">
        <v>1834</v>
      </c>
      <c r="E2868" t="s">
        <v>1857</v>
      </c>
      <c r="F2868">
        <v>76523</v>
      </c>
      <c r="G2868">
        <v>36985</v>
      </c>
      <c r="H2868">
        <v>39538</v>
      </c>
      <c r="I2868">
        <v>29791</v>
      </c>
      <c r="J2868">
        <v>31682</v>
      </c>
      <c r="K2868">
        <v>4995</v>
      </c>
      <c r="L2868">
        <v>5438</v>
      </c>
      <c r="M2868">
        <v>169</v>
      </c>
      <c r="N2868">
        <v>167</v>
      </c>
      <c r="O2868">
        <v>872</v>
      </c>
      <c r="P2868">
        <v>1151</v>
      </c>
      <c r="Q2868">
        <v>27</v>
      </c>
      <c r="R2868">
        <v>42</v>
      </c>
      <c r="S2868">
        <v>1131</v>
      </c>
      <c r="T2868">
        <v>1058</v>
      </c>
      <c r="U2868">
        <v>34613</v>
      </c>
      <c r="V2868">
        <v>37218</v>
      </c>
      <c r="W2868">
        <v>2372</v>
      </c>
      <c r="X2868">
        <v>2320</v>
      </c>
    </row>
    <row r="2869" spans="1:24" hidden="1" x14ac:dyDescent="0.25">
      <c r="A2869" s="74" t="str">
        <f t="shared" si="44"/>
        <v>51097</v>
      </c>
      <c r="B2869">
        <v>51</v>
      </c>
      <c r="C2869">
        <v>97</v>
      </c>
      <c r="D2869" t="s">
        <v>1834</v>
      </c>
      <c r="E2869" t="s">
        <v>1858</v>
      </c>
      <c r="F2869">
        <v>7025</v>
      </c>
      <c r="G2869">
        <v>3580</v>
      </c>
      <c r="H2869">
        <v>3445</v>
      </c>
      <c r="I2869">
        <v>2505</v>
      </c>
      <c r="J2869">
        <v>2339</v>
      </c>
      <c r="K2869">
        <v>902</v>
      </c>
      <c r="L2869">
        <v>938</v>
      </c>
      <c r="M2869">
        <v>70</v>
      </c>
      <c r="N2869">
        <v>50</v>
      </c>
      <c r="O2869">
        <v>13</v>
      </c>
      <c r="P2869">
        <v>22</v>
      </c>
      <c r="Q2869">
        <v>0</v>
      </c>
      <c r="R2869">
        <v>2</v>
      </c>
      <c r="S2869">
        <v>90</v>
      </c>
      <c r="T2869">
        <v>94</v>
      </c>
      <c r="U2869">
        <v>3445</v>
      </c>
      <c r="V2869">
        <v>3360</v>
      </c>
      <c r="W2869">
        <v>135</v>
      </c>
      <c r="X2869">
        <v>85</v>
      </c>
    </row>
    <row r="2870" spans="1:24" hidden="1" x14ac:dyDescent="0.25">
      <c r="A2870" s="74" t="str">
        <f t="shared" si="44"/>
        <v>51099</v>
      </c>
      <c r="B2870">
        <v>51</v>
      </c>
      <c r="C2870">
        <v>99</v>
      </c>
      <c r="D2870" t="s">
        <v>1834</v>
      </c>
      <c r="E2870" t="s">
        <v>1859</v>
      </c>
      <c r="F2870">
        <v>26836</v>
      </c>
      <c r="G2870">
        <v>13586</v>
      </c>
      <c r="H2870">
        <v>13250</v>
      </c>
      <c r="I2870">
        <v>10626</v>
      </c>
      <c r="J2870">
        <v>10274</v>
      </c>
      <c r="K2870">
        <v>2145</v>
      </c>
      <c r="L2870">
        <v>2166</v>
      </c>
      <c r="M2870">
        <v>112</v>
      </c>
      <c r="N2870">
        <v>106</v>
      </c>
      <c r="O2870">
        <v>197</v>
      </c>
      <c r="P2870">
        <v>235</v>
      </c>
      <c r="Q2870">
        <v>15</v>
      </c>
      <c r="R2870">
        <v>14</v>
      </c>
      <c r="S2870">
        <v>491</v>
      </c>
      <c r="T2870">
        <v>455</v>
      </c>
      <c r="U2870">
        <v>12759</v>
      </c>
      <c r="V2870">
        <v>12509</v>
      </c>
      <c r="W2870">
        <v>827</v>
      </c>
      <c r="X2870">
        <v>741</v>
      </c>
    </row>
    <row r="2871" spans="1:24" hidden="1" x14ac:dyDescent="0.25">
      <c r="A2871" s="74" t="str">
        <f t="shared" si="44"/>
        <v>51101</v>
      </c>
      <c r="B2871">
        <v>51</v>
      </c>
      <c r="C2871">
        <v>101</v>
      </c>
      <c r="D2871" t="s">
        <v>1834</v>
      </c>
      <c r="E2871" t="s">
        <v>1860</v>
      </c>
      <c r="F2871">
        <v>17148</v>
      </c>
      <c r="G2871">
        <v>8388</v>
      </c>
      <c r="H2871">
        <v>8760</v>
      </c>
      <c r="I2871">
        <v>6717</v>
      </c>
      <c r="J2871">
        <v>6891</v>
      </c>
      <c r="K2871">
        <v>1221</v>
      </c>
      <c r="L2871">
        <v>1424</v>
      </c>
      <c r="M2871">
        <v>143</v>
      </c>
      <c r="N2871">
        <v>113</v>
      </c>
      <c r="O2871">
        <v>86</v>
      </c>
      <c r="P2871">
        <v>107</v>
      </c>
      <c r="Q2871">
        <v>1</v>
      </c>
      <c r="R2871">
        <v>3</v>
      </c>
      <c r="S2871">
        <v>220</v>
      </c>
      <c r="T2871">
        <v>222</v>
      </c>
      <c r="U2871">
        <v>8120</v>
      </c>
      <c r="V2871">
        <v>8537</v>
      </c>
      <c r="W2871">
        <v>268</v>
      </c>
      <c r="X2871">
        <v>223</v>
      </c>
    </row>
    <row r="2872" spans="1:24" hidden="1" x14ac:dyDescent="0.25">
      <c r="A2872" s="74" t="str">
        <f t="shared" si="44"/>
        <v>51103</v>
      </c>
      <c r="B2872">
        <v>51</v>
      </c>
      <c r="C2872">
        <v>103</v>
      </c>
      <c r="D2872" t="s">
        <v>1834</v>
      </c>
      <c r="E2872" t="s">
        <v>1245</v>
      </c>
      <c r="F2872">
        <v>10603</v>
      </c>
      <c r="G2872">
        <v>5010</v>
      </c>
      <c r="H2872">
        <v>5593</v>
      </c>
      <c r="I2872">
        <v>3461</v>
      </c>
      <c r="J2872">
        <v>3854</v>
      </c>
      <c r="K2872">
        <v>1407</v>
      </c>
      <c r="L2872">
        <v>1604</v>
      </c>
      <c r="M2872">
        <v>11</v>
      </c>
      <c r="N2872">
        <v>27</v>
      </c>
      <c r="O2872">
        <v>37</v>
      </c>
      <c r="P2872">
        <v>46</v>
      </c>
      <c r="Q2872">
        <v>1</v>
      </c>
      <c r="R2872">
        <v>0</v>
      </c>
      <c r="S2872">
        <v>93</v>
      </c>
      <c r="T2872">
        <v>62</v>
      </c>
      <c r="U2872">
        <v>4853</v>
      </c>
      <c r="V2872">
        <v>5481</v>
      </c>
      <c r="W2872">
        <v>157</v>
      </c>
      <c r="X2872">
        <v>112</v>
      </c>
    </row>
    <row r="2873" spans="1:24" hidden="1" x14ac:dyDescent="0.25">
      <c r="A2873" s="74" t="str">
        <f t="shared" si="44"/>
        <v>51105</v>
      </c>
      <c r="B2873">
        <v>51</v>
      </c>
      <c r="C2873">
        <v>105</v>
      </c>
      <c r="D2873" t="s">
        <v>1834</v>
      </c>
      <c r="E2873" t="s">
        <v>171</v>
      </c>
      <c r="F2873">
        <v>23423</v>
      </c>
      <c r="G2873">
        <v>12215</v>
      </c>
      <c r="H2873">
        <v>11208</v>
      </c>
      <c r="I2873">
        <v>11167</v>
      </c>
      <c r="J2873">
        <v>10973</v>
      </c>
      <c r="K2873">
        <v>793</v>
      </c>
      <c r="L2873">
        <v>79</v>
      </c>
      <c r="M2873">
        <v>65</v>
      </c>
      <c r="N2873">
        <v>27</v>
      </c>
      <c r="O2873">
        <v>42</v>
      </c>
      <c r="P2873">
        <v>29</v>
      </c>
      <c r="Q2873">
        <v>9</v>
      </c>
      <c r="R2873">
        <v>1</v>
      </c>
      <c r="S2873">
        <v>139</v>
      </c>
      <c r="T2873">
        <v>99</v>
      </c>
      <c r="U2873">
        <v>11856</v>
      </c>
      <c r="V2873">
        <v>11106</v>
      </c>
      <c r="W2873">
        <v>359</v>
      </c>
      <c r="X2873">
        <v>102</v>
      </c>
    </row>
    <row r="2874" spans="1:24" hidden="1" x14ac:dyDescent="0.25">
      <c r="A2874" s="74" t="str">
        <f t="shared" si="44"/>
        <v>51107</v>
      </c>
      <c r="B2874">
        <v>51</v>
      </c>
      <c r="C2874">
        <v>107</v>
      </c>
      <c r="D2874" t="s">
        <v>1834</v>
      </c>
      <c r="E2874" t="s">
        <v>1861</v>
      </c>
      <c r="F2874">
        <v>413538</v>
      </c>
      <c r="G2874">
        <v>205164</v>
      </c>
      <c r="H2874">
        <v>208374</v>
      </c>
      <c r="I2874">
        <v>138227</v>
      </c>
      <c r="J2874">
        <v>139025</v>
      </c>
      <c r="K2874">
        <v>16758</v>
      </c>
      <c r="L2874">
        <v>16707</v>
      </c>
      <c r="M2874">
        <v>973</v>
      </c>
      <c r="N2874">
        <v>945</v>
      </c>
      <c r="O2874">
        <v>41000</v>
      </c>
      <c r="P2874">
        <v>43135</v>
      </c>
      <c r="Q2874">
        <v>216</v>
      </c>
      <c r="R2874">
        <v>226</v>
      </c>
      <c r="S2874">
        <v>7990</v>
      </c>
      <c r="T2874">
        <v>8336</v>
      </c>
      <c r="U2874">
        <v>176379</v>
      </c>
      <c r="V2874">
        <v>179651</v>
      </c>
      <c r="W2874">
        <v>28785</v>
      </c>
      <c r="X2874">
        <v>28723</v>
      </c>
    </row>
    <row r="2875" spans="1:24" hidden="1" x14ac:dyDescent="0.25">
      <c r="A2875" s="74" t="str">
        <f t="shared" si="44"/>
        <v>51109</v>
      </c>
      <c r="B2875">
        <v>51</v>
      </c>
      <c r="C2875">
        <v>109</v>
      </c>
      <c r="D2875" t="s">
        <v>1834</v>
      </c>
      <c r="E2875" t="s">
        <v>730</v>
      </c>
      <c r="F2875">
        <v>37591</v>
      </c>
      <c r="G2875">
        <v>18594</v>
      </c>
      <c r="H2875">
        <v>18997</v>
      </c>
      <c r="I2875">
        <v>15063</v>
      </c>
      <c r="J2875">
        <v>15315</v>
      </c>
      <c r="K2875">
        <v>2858</v>
      </c>
      <c r="L2875">
        <v>2988</v>
      </c>
      <c r="M2875">
        <v>119</v>
      </c>
      <c r="N2875">
        <v>100</v>
      </c>
      <c r="O2875">
        <v>103</v>
      </c>
      <c r="P2875">
        <v>140</v>
      </c>
      <c r="Q2875">
        <v>12</v>
      </c>
      <c r="R2875">
        <v>12</v>
      </c>
      <c r="S2875">
        <v>439</v>
      </c>
      <c r="T2875">
        <v>442</v>
      </c>
      <c r="U2875">
        <v>17920</v>
      </c>
      <c r="V2875">
        <v>18420</v>
      </c>
      <c r="W2875">
        <v>674</v>
      </c>
      <c r="X2875">
        <v>577</v>
      </c>
    </row>
    <row r="2876" spans="1:24" hidden="1" x14ac:dyDescent="0.25">
      <c r="A2876" s="74" t="str">
        <f t="shared" si="44"/>
        <v>51111</v>
      </c>
      <c r="B2876">
        <v>51</v>
      </c>
      <c r="C2876">
        <v>111</v>
      </c>
      <c r="D2876" t="s">
        <v>1834</v>
      </c>
      <c r="E2876" t="s">
        <v>1862</v>
      </c>
      <c r="F2876">
        <v>12196</v>
      </c>
      <c r="G2876">
        <v>6450</v>
      </c>
      <c r="H2876">
        <v>5746</v>
      </c>
      <c r="I2876">
        <v>3964</v>
      </c>
      <c r="J2876">
        <v>3708</v>
      </c>
      <c r="K2876">
        <v>2293</v>
      </c>
      <c r="L2876">
        <v>1837</v>
      </c>
      <c r="M2876">
        <v>34</v>
      </c>
      <c r="N2876">
        <v>32</v>
      </c>
      <c r="O2876">
        <v>20</v>
      </c>
      <c r="P2876">
        <v>22</v>
      </c>
      <c r="Q2876">
        <v>12</v>
      </c>
      <c r="R2876">
        <v>9</v>
      </c>
      <c r="S2876">
        <v>127</v>
      </c>
      <c r="T2876">
        <v>138</v>
      </c>
      <c r="U2876">
        <v>6059</v>
      </c>
      <c r="V2876">
        <v>5480</v>
      </c>
      <c r="W2876">
        <v>391</v>
      </c>
      <c r="X2876">
        <v>266</v>
      </c>
    </row>
    <row r="2877" spans="1:24" hidden="1" x14ac:dyDescent="0.25">
      <c r="A2877" s="74" t="str">
        <f t="shared" si="44"/>
        <v>51113</v>
      </c>
      <c r="B2877">
        <v>51</v>
      </c>
      <c r="C2877">
        <v>113</v>
      </c>
      <c r="D2877" t="s">
        <v>1834</v>
      </c>
      <c r="E2877" t="s">
        <v>175</v>
      </c>
      <c r="F2877">
        <v>13261</v>
      </c>
      <c r="G2877">
        <v>6424</v>
      </c>
      <c r="H2877">
        <v>6837</v>
      </c>
      <c r="I2877">
        <v>5566</v>
      </c>
      <c r="J2877">
        <v>5955</v>
      </c>
      <c r="K2877">
        <v>641</v>
      </c>
      <c r="L2877">
        <v>588</v>
      </c>
      <c r="M2877">
        <v>19</v>
      </c>
      <c r="N2877">
        <v>17</v>
      </c>
      <c r="O2877">
        <v>34</v>
      </c>
      <c r="P2877">
        <v>49</v>
      </c>
      <c r="Q2877">
        <v>0</v>
      </c>
      <c r="R2877">
        <v>4</v>
      </c>
      <c r="S2877">
        <v>164</v>
      </c>
      <c r="T2877">
        <v>224</v>
      </c>
      <c r="U2877">
        <v>6223</v>
      </c>
      <c r="V2877">
        <v>6610</v>
      </c>
      <c r="W2877">
        <v>201</v>
      </c>
      <c r="X2877">
        <v>227</v>
      </c>
    </row>
    <row r="2878" spans="1:24" hidden="1" x14ac:dyDescent="0.25">
      <c r="A2878" s="74" t="str">
        <f t="shared" si="44"/>
        <v>51115</v>
      </c>
      <c r="B2878">
        <v>51</v>
      </c>
      <c r="C2878">
        <v>115</v>
      </c>
      <c r="D2878" t="s">
        <v>1834</v>
      </c>
      <c r="E2878" t="s">
        <v>1863</v>
      </c>
      <c r="F2878">
        <v>8834</v>
      </c>
      <c r="G2878">
        <v>4277</v>
      </c>
      <c r="H2878">
        <v>4557</v>
      </c>
      <c r="I2878">
        <v>3777</v>
      </c>
      <c r="J2878">
        <v>4006</v>
      </c>
      <c r="K2878">
        <v>359</v>
      </c>
      <c r="L2878">
        <v>388</v>
      </c>
      <c r="M2878">
        <v>18</v>
      </c>
      <c r="N2878">
        <v>10</v>
      </c>
      <c r="O2878">
        <v>28</v>
      </c>
      <c r="P2878">
        <v>49</v>
      </c>
      <c r="Q2878">
        <v>2</v>
      </c>
      <c r="R2878">
        <v>10</v>
      </c>
      <c r="S2878">
        <v>93</v>
      </c>
      <c r="T2878">
        <v>94</v>
      </c>
      <c r="U2878">
        <v>4135</v>
      </c>
      <c r="V2878">
        <v>4459</v>
      </c>
      <c r="W2878">
        <v>142</v>
      </c>
      <c r="X2878">
        <v>98</v>
      </c>
    </row>
    <row r="2879" spans="1:24" hidden="1" x14ac:dyDescent="0.25">
      <c r="A2879" s="74" t="str">
        <f t="shared" si="44"/>
        <v>51117</v>
      </c>
      <c r="B2879">
        <v>51</v>
      </c>
      <c r="C2879">
        <v>117</v>
      </c>
      <c r="D2879" t="s">
        <v>1834</v>
      </c>
      <c r="E2879" t="s">
        <v>1384</v>
      </c>
      <c r="F2879">
        <v>30587</v>
      </c>
      <c r="G2879">
        <v>14899</v>
      </c>
      <c r="H2879">
        <v>15688</v>
      </c>
      <c r="I2879">
        <v>9320</v>
      </c>
      <c r="J2879">
        <v>9720</v>
      </c>
      <c r="K2879">
        <v>5096</v>
      </c>
      <c r="L2879">
        <v>5474</v>
      </c>
      <c r="M2879">
        <v>59</v>
      </c>
      <c r="N2879">
        <v>58</v>
      </c>
      <c r="O2879">
        <v>120</v>
      </c>
      <c r="P2879">
        <v>137</v>
      </c>
      <c r="Q2879">
        <v>20</v>
      </c>
      <c r="R2879">
        <v>10</v>
      </c>
      <c r="S2879">
        <v>284</v>
      </c>
      <c r="T2879">
        <v>289</v>
      </c>
      <c r="U2879">
        <v>14331</v>
      </c>
      <c r="V2879">
        <v>15301</v>
      </c>
      <c r="W2879">
        <v>568</v>
      </c>
      <c r="X2879">
        <v>387</v>
      </c>
    </row>
    <row r="2880" spans="1:24" hidden="1" x14ac:dyDescent="0.25">
      <c r="A2880" s="74" t="str">
        <f t="shared" si="44"/>
        <v>51119</v>
      </c>
      <c r="B2880">
        <v>51</v>
      </c>
      <c r="C2880">
        <v>119</v>
      </c>
      <c r="D2880" t="s">
        <v>1834</v>
      </c>
      <c r="E2880" t="s">
        <v>408</v>
      </c>
      <c r="F2880">
        <v>10582</v>
      </c>
      <c r="G2880">
        <v>5191</v>
      </c>
      <c r="H2880">
        <v>5391</v>
      </c>
      <c r="I2880">
        <v>4088</v>
      </c>
      <c r="J2880">
        <v>4387</v>
      </c>
      <c r="K2880">
        <v>913</v>
      </c>
      <c r="L2880">
        <v>846</v>
      </c>
      <c r="M2880">
        <v>30</v>
      </c>
      <c r="N2880">
        <v>27</v>
      </c>
      <c r="O2880">
        <v>23</v>
      </c>
      <c r="P2880">
        <v>28</v>
      </c>
      <c r="Q2880">
        <v>3</v>
      </c>
      <c r="R2880">
        <v>3</v>
      </c>
      <c r="S2880">
        <v>134</v>
      </c>
      <c r="T2880">
        <v>100</v>
      </c>
      <c r="U2880">
        <v>5033</v>
      </c>
      <c r="V2880">
        <v>5241</v>
      </c>
      <c r="W2880">
        <v>158</v>
      </c>
      <c r="X2880">
        <v>150</v>
      </c>
    </row>
    <row r="2881" spans="1:24" hidden="1" x14ac:dyDescent="0.25">
      <c r="A2881" s="74" t="str">
        <f t="shared" si="44"/>
        <v>51121</v>
      </c>
      <c r="B2881">
        <v>51</v>
      </c>
      <c r="C2881">
        <v>121</v>
      </c>
      <c r="D2881" t="s">
        <v>1834</v>
      </c>
      <c r="E2881" t="s">
        <v>180</v>
      </c>
      <c r="F2881">
        <v>98535</v>
      </c>
      <c r="G2881">
        <v>50976</v>
      </c>
      <c r="H2881">
        <v>47559</v>
      </c>
      <c r="I2881">
        <v>43538</v>
      </c>
      <c r="J2881">
        <v>41669</v>
      </c>
      <c r="K2881">
        <v>2313</v>
      </c>
      <c r="L2881">
        <v>1925</v>
      </c>
      <c r="M2881">
        <v>165</v>
      </c>
      <c r="N2881">
        <v>142</v>
      </c>
      <c r="O2881">
        <v>3496</v>
      </c>
      <c r="P2881">
        <v>2749</v>
      </c>
      <c r="Q2881">
        <v>36</v>
      </c>
      <c r="R2881">
        <v>19</v>
      </c>
      <c r="S2881">
        <v>1428</v>
      </c>
      <c r="T2881">
        <v>1055</v>
      </c>
      <c r="U2881">
        <v>49107</v>
      </c>
      <c r="V2881">
        <v>46004</v>
      </c>
      <c r="W2881">
        <v>1869</v>
      </c>
      <c r="X2881">
        <v>1555</v>
      </c>
    </row>
    <row r="2882" spans="1:24" hidden="1" x14ac:dyDescent="0.25">
      <c r="A2882" s="74" t="str">
        <f t="shared" ref="A2882:A2945" si="45">TEXT(B2882*1000+C2882,"00000")</f>
        <v>51125</v>
      </c>
      <c r="B2882">
        <v>51</v>
      </c>
      <c r="C2882">
        <v>125</v>
      </c>
      <c r="D2882" t="s">
        <v>1834</v>
      </c>
      <c r="E2882" t="s">
        <v>861</v>
      </c>
      <c r="F2882">
        <v>14930</v>
      </c>
      <c r="G2882">
        <v>7216</v>
      </c>
      <c r="H2882">
        <v>7714</v>
      </c>
      <c r="I2882">
        <v>6185</v>
      </c>
      <c r="J2882">
        <v>6500</v>
      </c>
      <c r="K2882">
        <v>774</v>
      </c>
      <c r="L2882">
        <v>927</v>
      </c>
      <c r="M2882">
        <v>47</v>
      </c>
      <c r="N2882">
        <v>36</v>
      </c>
      <c r="O2882">
        <v>40</v>
      </c>
      <c r="P2882">
        <v>73</v>
      </c>
      <c r="Q2882">
        <v>3</v>
      </c>
      <c r="R2882">
        <v>3</v>
      </c>
      <c r="S2882">
        <v>167</v>
      </c>
      <c r="T2882">
        <v>175</v>
      </c>
      <c r="U2882">
        <v>6860</v>
      </c>
      <c r="V2882">
        <v>7428</v>
      </c>
      <c r="W2882">
        <v>356</v>
      </c>
      <c r="X2882">
        <v>286</v>
      </c>
    </row>
    <row r="2883" spans="1:24" hidden="1" x14ac:dyDescent="0.25">
      <c r="A2883" s="74" t="str">
        <f t="shared" si="45"/>
        <v>51127</v>
      </c>
      <c r="B2883">
        <v>51</v>
      </c>
      <c r="C2883">
        <v>127</v>
      </c>
      <c r="D2883" t="s">
        <v>1834</v>
      </c>
      <c r="E2883" t="s">
        <v>1864</v>
      </c>
      <c r="F2883">
        <v>23091</v>
      </c>
      <c r="G2883">
        <v>11758</v>
      </c>
      <c r="H2883">
        <v>11333</v>
      </c>
      <c r="I2883">
        <v>9407</v>
      </c>
      <c r="J2883">
        <v>9255</v>
      </c>
      <c r="K2883">
        <v>1752</v>
      </c>
      <c r="L2883">
        <v>1448</v>
      </c>
      <c r="M2883">
        <v>140</v>
      </c>
      <c r="N2883">
        <v>124</v>
      </c>
      <c r="O2883">
        <v>116</v>
      </c>
      <c r="P2883">
        <v>166</v>
      </c>
      <c r="Q2883">
        <v>9</v>
      </c>
      <c r="R2883">
        <v>8</v>
      </c>
      <c r="S2883">
        <v>334</v>
      </c>
      <c r="T2883">
        <v>332</v>
      </c>
      <c r="U2883">
        <v>11264</v>
      </c>
      <c r="V2883">
        <v>10989</v>
      </c>
      <c r="W2883">
        <v>494</v>
      </c>
      <c r="X2883">
        <v>344</v>
      </c>
    </row>
    <row r="2884" spans="1:24" hidden="1" x14ac:dyDescent="0.25">
      <c r="A2884" s="74" t="str">
        <f t="shared" si="45"/>
        <v>51131</v>
      </c>
      <c r="B2884">
        <v>51</v>
      </c>
      <c r="C2884">
        <v>131</v>
      </c>
      <c r="D2884" t="s">
        <v>1834</v>
      </c>
      <c r="E2884" t="s">
        <v>1388</v>
      </c>
      <c r="F2884">
        <v>11710</v>
      </c>
      <c r="G2884">
        <v>5608</v>
      </c>
      <c r="H2884">
        <v>6102</v>
      </c>
      <c r="I2884">
        <v>3641</v>
      </c>
      <c r="J2884">
        <v>3700</v>
      </c>
      <c r="K2884">
        <v>1735</v>
      </c>
      <c r="L2884">
        <v>2217</v>
      </c>
      <c r="M2884">
        <v>28</v>
      </c>
      <c r="N2884">
        <v>18</v>
      </c>
      <c r="O2884">
        <v>60</v>
      </c>
      <c r="P2884">
        <v>62</v>
      </c>
      <c r="Q2884">
        <v>15</v>
      </c>
      <c r="R2884">
        <v>10</v>
      </c>
      <c r="S2884">
        <v>129</v>
      </c>
      <c r="T2884">
        <v>95</v>
      </c>
      <c r="U2884">
        <v>4960</v>
      </c>
      <c r="V2884">
        <v>5642</v>
      </c>
      <c r="W2884">
        <v>648</v>
      </c>
      <c r="X2884">
        <v>460</v>
      </c>
    </row>
    <row r="2885" spans="1:24" hidden="1" x14ac:dyDescent="0.25">
      <c r="A2885" s="74" t="str">
        <f t="shared" si="45"/>
        <v>51133</v>
      </c>
      <c r="B2885">
        <v>51</v>
      </c>
      <c r="C2885">
        <v>133</v>
      </c>
      <c r="D2885" t="s">
        <v>1834</v>
      </c>
      <c r="E2885" t="s">
        <v>1543</v>
      </c>
      <c r="F2885">
        <v>12095</v>
      </c>
      <c r="G2885">
        <v>5925</v>
      </c>
      <c r="H2885">
        <v>6170</v>
      </c>
      <c r="I2885">
        <v>4376</v>
      </c>
      <c r="J2885">
        <v>4381</v>
      </c>
      <c r="K2885">
        <v>1420</v>
      </c>
      <c r="L2885">
        <v>1602</v>
      </c>
      <c r="M2885">
        <v>14</v>
      </c>
      <c r="N2885">
        <v>15</v>
      </c>
      <c r="O2885">
        <v>22</v>
      </c>
      <c r="P2885">
        <v>40</v>
      </c>
      <c r="Q2885">
        <v>8</v>
      </c>
      <c r="R2885">
        <v>5</v>
      </c>
      <c r="S2885">
        <v>85</v>
      </c>
      <c r="T2885">
        <v>127</v>
      </c>
      <c r="U2885">
        <v>5679</v>
      </c>
      <c r="V2885">
        <v>5953</v>
      </c>
      <c r="W2885">
        <v>246</v>
      </c>
      <c r="X2885">
        <v>217</v>
      </c>
    </row>
    <row r="2886" spans="1:24" hidden="1" x14ac:dyDescent="0.25">
      <c r="A2886" s="74" t="str">
        <f t="shared" si="45"/>
        <v>51135</v>
      </c>
      <c r="B2886">
        <v>51</v>
      </c>
      <c r="C2886">
        <v>135</v>
      </c>
      <c r="D2886" t="s">
        <v>1834</v>
      </c>
      <c r="E2886" t="s">
        <v>1865</v>
      </c>
      <c r="F2886">
        <v>15232</v>
      </c>
      <c r="G2886">
        <v>8241</v>
      </c>
      <c r="H2886">
        <v>6991</v>
      </c>
      <c r="I2886">
        <v>4567</v>
      </c>
      <c r="J2886">
        <v>4196</v>
      </c>
      <c r="K2886">
        <v>3446</v>
      </c>
      <c r="L2886">
        <v>2544</v>
      </c>
      <c r="M2886">
        <v>56</v>
      </c>
      <c r="N2886">
        <v>60</v>
      </c>
      <c r="O2886">
        <v>46</v>
      </c>
      <c r="P2886">
        <v>39</v>
      </c>
      <c r="Q2886">
        <v>15</v>
      </c>
      <c r="R2886">
        <v>5</v>
      </c>
      <c r="S2886">
        <v>111</v>
      </c>
      <c r="T2886">
        <v>147</v>
      </c>
      <c r="U2886">
        <v>7825</v>
      </c>
      <c r="V2886">
        <v>6678</v>
      </c>
      <c r="W2886">
        <v>416</v>
      </c>
      <c r="X2886">
        <v>313</v>
      </c>
    </row>
    <row r="2887" spans="1:24" hidden="1" x14ac:dyDescent="0.25">
      <c r="A2887" s="74" t="str">
        <f t="shared" si="45"/>
        <v>51137</v>
      </c>
      <c r="B2887">
        <v>51</v>
      </c>
      <c r="C2887">
        <v>137</v>
      </c>
      <c r="D2887" t="s">
        <v>1834</v>
      </c>
      <c r="E2887" t="s">
        <v>321</v>
      </c>
      <c r="F2887">
        <v>37051</v>
      </c>
      <c r="G2887">
        <v>18116</v>
      </c>
      <c r="H2887">
        <v>18935</v>
      </c>
      <c r="I2887">
        <v>14899</v>
      </c>
      <c r="J2887">
        <v>15574</v>
      </c>
      <c r="K2887">
        <v>2458</v>
      </c>
      <c r="L2887">
        <v>2454</v>
      </c>
      <c r="M2887">
        <v>88</v>
      </c>
      <c r="N2887">
        <v>108</v>
      </c>
      <c r="O2887">
        <v>165</v>
      </c>
      <c r="P2887">
        <v>234</v>
      </c>
      <c r="Q2887">
        <v>24</v>
      </c>
      <c r="R2887">
        <v>16</v>
      </c>
      <c r="S2887">
        <v>482</v>
      </c>
      <c r="T2887">
        <v>549</v>
      </c>
      <c r="U2887">
        <v>16994</v>
      </c>
      <c r="V2887">
        <v>18000</v>
      </c>
      <c r="W2887">
        <v>1122</v>
      </c>
      <c r="X2887">
        <v>935</v>
      </c>
    </row>
    <row r="2888" spans="1:24" hidden="1" x14ac:dyDescent="0.25">
      <c r="A2888" s="74" t="str">
        <f t="shared" si="45"/>
        <v>51139</v>
      </c>
      <c r="B2888">
        <v>51</v>
      </c>
      <c r="C2888">
        <v>139</v>
      </c>
      <c r="D2888" t="s">
        <v>1834</v>
      </c>
      <c r="E2888" t="s">
        <v>738</v>
      </c>
      <c r="F2888">
        <v>23902</v>
      </c>
      <c r="G2888">
        <v>11826</v>
      </c>
      <c r="H2888">
        <v>12076</v>
      </c>
      <c r="I2888">
        <v>11266</v>
      </c>
      <c r="J2888">
        <v>11566</v>
      </c>
      <c r="K2888">
        <v>301</v>
      </c>
      <c r="L2888">
        <v>231</v>
      </c>
      <c r="M2888">
        <v>41</v>
      </c>
      <c r="N2888">
        <v>31</v>
      </c>
      <c r="O2888">
        <v>53</v>
      </c>
      <c r="P2888">
        <v>68</v>
      </c>
      <c r="Q2888">
        <v>6</v>
      </c>
      <c r="R2888">
        <v>4</v>
      </c>
      <c r="S2888">
        <v>159</v>
      </c>
      <c r="T2888">
        <v>176</v>
      </c>
      <c r="U2888">
        <v>11552</v>
      </c>
      <c r="V2888">
        <v>11823</v>
      </c>
      <c r="W2888">
        <v>274</v>
      </c>
      <c r="X2888">
        <v>253</v>
      </c>
    </row>
    <row r="2889" spans="1:24" hidden="1" x14ac:dyDescent="0.25">
      <c r="A2889" s="74" t="str">
        <f t="shared" si="45"/>
        <v>51141</v>
      </c>
      <c r="B2889">
        <v>51</v>
      </c>
      <c r="C2889">
        <v>141</v>
      </c>
      <c r="D2889" t="s">
        <v>1834</v>
      </c>
      <c r="E2889" t="s">
        <v>1866</v>
      </c>
      <c r="F2889">
        <v>17608</v>
      </c>
      <c r="G2889">
        <v>8736</v>
      </c>
      <c r="H2889">
        <v>8872</v>
      </c>
      <c r="I2889">
        <v>8050</v>
      </c>
      <c r="J2889">
        <v>8235</v>
      </c>
      <c r="K2889">
        <v>495</v>
      </c>
      <c r="L2889">
        <v>432</v>
      </c>
      <c r="M2889">
        <v>49</v>
      </c>
      <c r="N2889">
        <v>51</v>
      </c>
      <c r="O2889">
        <v>22</v>
      </c>
      <c r="P2889">
        <v>37</v>
      </c>
      <c r="Q2889">
        <v>5</v>
      </c>
      <c r="R2889">
        <v>7</v>
      </c>
      <c r="S2889">
        <v>115</v>
      </c>
      <c r="T2889">
        <v>110</v>
      </c>
      <c r="U2889">
        <v>8441</v>
      </c>
      <c r="V2889">
        <v>8609</v>
      </c>
      <c r="W2889">
        <v>295</v>
      </c>
      <c r="X2889">
        <v>263</v>
      </c>
    </row>
    <row r="2890" spans="1:24" hidden="1" x14ac:dyDescent="0.25">
      <c r="A2890" s="74" t="str">
        <f t="shared" si="45"/>
        <v>51143</v>
      </c>
      <c r="B2890">
        <v>51</v>
      </c>
      <c r="C2890">
        <v>143</v>
      </c>
      <c r="D2890" t="s">
        <v>1834</v>
      </c>
      <c r="E2890" t="s">
        <v>1867</v>
      </c>
      <c r="F2890">
        <v>60354</v>
      </c>
      <c r="G2890">
        <v>29721</v>
      </c>
      <c r="H2890">
        <v>30633</v>
      </c>
      <c r="I2890">
        <v>22754</v>
      </c>
      <c r="J2890">
        <v>23236</v>
      </c>
      <c r="K2890">
        <v>6259</v>
      </c>
      <c r="L2890">
        <v>6711</v>
      </c>
      <c r="M2890">
        <v>110</v>
      </c>
      <c r="N2890">
        <v>89</v>
      </c>
      <c r="O2890">
        <v>129</v>
      </c>
      <c r="P2890">
        <v>174</v>
      </c>
      <c r="Q2890">
        <v>13</v>
      </c>
      <c r="R2890">
        <v>11</v>
      </c>
      <c r="S2890">
        <v>456</v>
      </c>
      <c r="T2890">
        <v>412</v>
      </c>
      <c r="U2890">
        <v>28770</v>
      </c>
      <c r="V2890">
        <v>29921</v>
      </c>
      <c r="W2890">
        <v>951</v>
      </c>
      <c r="X2890">
        <v>712</v>
      </c>
    </row>
    <row r="2891" spans="1:24" hidden="1" x14ac:dyDescent="0.25">
      <c r="A2891" s="74" t="str">
        <f t="shared" si="45"/>
        <v>51145</v>
      </c>
      <c r="B2891">
        <v>51</v>
      </c>
      <c r="C2891">
        <v>145</v>
      </c>
      <c r="D2891" t="s">
        <v>1834</v>
      </c>
      <c r="E2891" t="s">
        <v>1868</v>
      </c>
      <c r="F2891">
        <v>29652</v>
      </c>
      <c r="G2891">
        <v>15325</v>
      </c>
      <c r="H2891">
        <v>14327</v>
      </c>
      <c r="I2891">
        <v>13223</v>
      </c>
      <c r="J2891">
        <v>12873</v>
      </c>
      <c r="K2891">
        <v>1710</v>
      </c>
      <c r="L2891">
        <v>1016</v>
      </c>
      <c r="M2891">
        <v>69</v>
      </c>
      <c r="N2891">
        <v>61</v>
      </c>
      <c r="O2891">
        <v>69</v>
      </c>
      <c r="P2891">
        <v>109</v>
      </c>
      <c r="Q2891">
        <v>6</v>
      </c>
      <c r="R2891">
        <v>29</v>
      </c>
      <c r="S2891">
        <v>248</v>
      </c>
      <c r="T2891">
        <v>239</v>
      </c>
      <c r="U2891">
        <v>14961</v>
      </c>
      <c r="V2891">
        <v>14004</v>
      </c>
      <c r="W2891">
        <v>364</v>
      </c>
      <c r="X2891">
        <v>323</v>
      </c>
    </row>
    <row r="2892" spans="1:24" hidden="1" x14ac:dyDescent="0.25">
      <c r="A2892" s="74" t="str">
        <f t="shared" si="45"/>
        <v>51147</v>
      </c>
      <c r="B2892">
        <v>51</v>
      </c>
      <c r="C2892">
        <v>147</v>
      </c>
      <c r="D2892" t="s">
        <v>1834</v>
      </c>
      <c r="E2892" t="s">
        <v>1869</v>
      </c>
      <c r="F2892">
        <v>22802</v>
      </c>
      <c r="G2892">
        <v>11400</v>
      </c>
      <c r="H2892">
        <v>11402</v>
      </c>
      <c r="I2892">
        <v>7346</v>
      </c>
      <c r="J2892">
        <v>7101</v>
      </c>
      <c r="K2892">
        <v>3666</v>
      </c>
      <c r="L2892">
        <v>3822</v>
      </c>
      <c r="M2892">
        <v>38</v>
      </c>
      <c r="N2892">
        <v>39</v>
      </c>
      <c r="O2892">
        <v>125</v>
      </c>
      <c r="P2892">
        <v>193</v>
      </c>
      <c r="Q2892">
        <v>12</v>
      </c>
      <c r="R2892">
        <v>12</v>
      </c>
      <c r="S2892">
        <v>213</v>
      </c>
      <c r="T2892">
        <v>235</v>
      </c>
      <c r="U2892">
        <v>11003</v>
      </c>
      <c r="V2892">
        <v>11125</v>
      </c>
      <c r="W2892">
        <v>397</v>
      </c>
      <c r="X2892">
        <v>277</v>
      </c>
    </row>
    <row r="2893" spans="1:24" hidden="1" x14ac:dyDescent="0.25">
      <c r="A2893" s="74" t="str">
        <f t="shared" si="45"/>
        <v>51149</v>
      </c>
      <c r="B2893">
        <v>51</v>
      </c>
      <c r="C2893">
        <v>149</v>
      </c>
      <c r="D2893" t="s">
        <v>1834</v>
      </c>
      <c r="E2893" t="s">
        <v>1870</v>
      </c>
      <c r="F2893">
        <v>38353</v>
      </c>
      <c r="G2893">
        <v>20598</v>
      </c>
      <c r="H2893">
        <v>17755</v>
      </c>
      <c r="I2893">
        <v>12152</v>
      </c>
      <c r="J2893">
        <v>10969</v>
      </c>
      <c r="K2893">
        <v>7103</v>
      </c>
      <c r="L2893">
        <v>5407</v>
      </c>
      <c r="M2893">
        <v>175</v>
      </c>
      <c r="N2893">
        <v>109</v>
      </c>
      <c r="O2893">
        <v>344</v>
      </c>
      <c r="P2893">
        <v>493</v>
      </c>
      <c r="Q2893">
        <v>87</v>
      </c>
      <c r="R2893">
        <v>81</v>
      </c>
      <c r="S2893">
        <v>737</v>
      </c>
      <c r="T2893">
        <v>696</v>
      </c>
      <c r="U2893">
        <v>18727</v>
      </c>
      <c r="V2893">
        <v>16310</v>
      </c>
      <c r="W2893">
        <v>1871</v>
      </c>
      <c r="X2893">
        <v>1445</v>
      </c>
    </row>
    <row r="2894" spans="1:24" hidden="1" x14ac:dyDescent="0.25">
      <c r="A2894" s="74" t="str">
        <f t="shared" si="45"/>
        <v>51153</v>
      </c>
      <c r="B2894">
        <v>51</v>
      </c>
      <c r="C2894">
        <v>153</v>
      </c>
      <c r="D2894" t="s">
        <v>1834</v>
      </c>
      <c r="E2894" t="s">
        <v>1871</v>
      </c>
      <c r="F2894">
        <v>470335</v>
      </c>
      <c r="G2894">
        <v>235142</v>
      </c>
      <c r="H2894">
        <v>235193</v>
      </c>
      <c r="I2894">
        <v>148680</v>
      </c>
      <c r="J2894">
        <v>144718</v>
      </c>
      <c r="K2894">
        <v>51416</v>
      </c>
      <c r="L2894">
        <v>53096</v>
      </c>
      <c r="M2894">
        <v>2684</v>
      </c>
      <c r="N2894">
        <v>2341</v>
      </c>
      <c r="O2894">
        <v>20951</v>
      </c>
      <c r="P2894">
        <v>23478</v>
      </c>
      <c r="Q2894">
        <v>536</v>
      </c>
      <c r="R2894">
        <v>406</v>
      </c>
      <c r="S2894">
        <v>10875</v>
      </c>
      <c r="T2894">
        <v>11154</v>
      </c>
      <c r="U2894">
        <v>175497</v>
      </c>
      <c r="V2894">
        <v>179665</v>
      </c>
      <c r="W2894">
        <v>59645</v>
      </c>
      <c r="X2894">
        <v>55528</v>
      </c>
    </row>
    <row r="2895" spans="1:24" hidden="1" x14ac:dyDescent="0.25">
      <c r="A2895" s="74" t="str">
        <f t="shared" si="45"/>
        <v>51155</v>
      </c>
      <c r="B2895">
        <v>51</v>
      </c>
      <c r="C2895">
        <v>155</v>
      </c>
      <c r="D2895" t="s">
        <v>1834</v>
      </c>
      <c r="E2895" t="s">
        <v>280</v>
      </c>
      <c r="F2895">
        <v>34027</v>
      </c>
      <c r="G2895">
        <v>17053</v>
      </c>
      <c r="H2895">
        <v>16974</v>
      </c>
      <c r="I2895">
        <v>15652</v>
      </c>
      <c r="J2895">
        <v>15748</v>
      </c>
      <c r="K2895">
        <v>945</v>
      </c>
      <c r="L2895">
        <v>773</v>
      </c>
      <c r="M2895">
        <v>43</v>
      </c>
      <c r="N2895">
        <v>46</v>
      </c>
      <c r="O2895">
        <v>113</v>
      </c>
      <c r="P2895">
        <v>114</v>
      </c>
      <c r="Q2895">
        <v>4</v>
      </c>
      <c r="R2895">
        <v>1</v>
      </c>
      <c r="S2895">
        <v>296</v>
      </c>
      <c r="T2895">
        <v>292</v>
      </c>
      <c r="U2895">
        <v>16713</v>
      </c>
      <c r="V2895">
        <v>16695</v>
      </c>
      <c r="W2895">
        <v>340</v>
      </c>
      <c r="X2895">
        <v>279</v>
      </c>
    </row>
    <row r="2896" spans="1:24" hidden="1" x14ac:dyDescent="0.25">
      <c r="A2896" s="74" t="str">
        <f t="shared" si="45"/>
        <v>51157</v>
      </c>
      <c r="B2896">
        <v>51</v>
      </c>
      <c r="C2896">
        <v>157</v>
      </c>
      <c r="D2896" t="s">
        <v>1834</v>
      </c>
      <c r="E2896" t="s">
        <v>1872</v>
      </c>
      <c r="F2896">
        <v>7370</v>
      </c>
      <c r="G2896">
        <v>3623</v>
      </c>
      <c r="H2896">
        <v>3747</v>
      </c>
      <c r="I2896">
        <v>3347</v>
      </c>
      <c r="J2896">
        <v>3460</v>
      </c>
      <c r="K2896">
        <v>157</v>
      </c>
      <c r="L2896">
        <v>152</v>
      </c>
      <c r="M2896">
        <v>10</v>
      </c>
      <c r="N2896">
        <v>16</v>
      </c>
      <c r="O2896">
        <v>34</v>
      </c>
      <c r="P2896">
        <v>37</v>
      </c>
      <c r="Q2896">
        <v>3</v>
      </c>
      <c r="R2896">
        <v>4</v>
      </c>
      <c r="S2896">
        <v>72</v>
      </c>
      <c r="T2896">
        <v>78</v>
      </c>
      <c r="U2896">
        <v>3479</v>
      </c>
      <c r="V2896">
        <v>3568</v>
      </c>
      <c r="W2896">
        <v>144</v>
      </c>
      <c r="X2896">
        <v>179</v>
      </c>
    </row>
    <row r="2897" spans="1:24" hidden="1" x14ac:dyDescent="0.25">
      <c r="A2897" s="74" t="str">
        <f t="shared" si="45"/>
        <v>51159</v>
      </c>
      <c r="B2897">
        <v>51</v>
      </c>
      <c r="C2897">
        <v>159</v>
      </c>
      <c r="D2897" t="s">
        <v>1834</v>
      </c>
      <c r="E2897" t="s">
        <v>546</v>
      </c>
      <c r="F2897">
        <v>9023</v>
      </c>
      <c r="G2897">
        <v>5092</v>
      </c>
      <c r="H2897">
        <v>3931</v>
      </c>
      <c r="I2897">
        <v>3138</v>
      </c>
      <c r="J2897">
        <v>2885</v>
      </c>
      <c r="K2897">
        <v>1785</v>
      </c>
      <c r="L2897">
        <v>890</v>
      </c>
      <c r="M2897">
        <v>26</v>
      </c>
      <c r="N2897">
        <v>24</v>
      </c>
      <c r="O2897">
        <v>37</v>
      </c>
      <c r="P2897">
        <v>27</v>
      </c>
      <c r="Q2897">
        <v>2</v>
      </c>
      <c r="R2897">
        <v>3</v>
      </c>
      <c r="S2897">
        <v>104</v>
      </c>
      <c r="T2897">
        <v>102</v>
      </c>
      <c r="U2897">
        <v>4677</v>
      </c>
      <c r="V2897">
        <v>3688</v>
      </c>
      <c r="W2897">
        <v>415</v>
      </c>
      <c r="X2897">
        <v>243</v>
      </c>
    </row>
    <row r="2898" spans="1:24" hidden="1" x14ac:dyDescent="0.25">
      <c r="A2898" s="74" t="str">
        <f t="shared" si="45"/>
        <v>51161</v>
      </c>
      <c r="B2898">
        <v>51</v>
      </c>
      <c r="C2898">
        <v>161</v>
      </c>
      <c r="D2898" t="s">
        <v>1834</v>
      </c>
      <c r="E2898" t="s">
        <v>1873</v>
      </c>
      <c r="F2898">
        <v>94186</v>
      </c>
      <c r="G2898">
        <v>45381</v>
      </c>
      <c r="H2898">
        <v>48805</v>
      </c>
      <c r="I2898">
        <v>39790</v>
      </c>
      <c r="J2898">
        <v>43008</v>
      </c>
      <c r="K2898">
        <v>3026</v>
      </c>
      <c r="L2898">
        <v>3006</v>
      </c>
      <c r="M2898">
        <v>112</v>
      </c>
      <c r="N2898">
        <v>94</v>
      </c>
      <c r="O2898">
        <v>1525</v>
      </c>
      <c r="P2898">
        <v>1757</v>
      </c>
      <c r="Q2898">
        <v>16</v>
      </c>
      <c r="R2898">
        <v>25</v>
      </c>
      <c r="S2898">
        <v>912</v>
      </c>
      <c r="T2898">
        <v>915</v>
      </c>
      <c r="U2898">
        <v>43825</v>
      </c>
      <c r="V2898">
        <v>47247</v>
      </c>
      <c r="W2898">
        <v>1556</v>
      </c>
      <c r="X2898">
        <v>1558</v>
      </c>
    </row>
    <row r="2899" spans="1:24" hidden="1" x14ac:dyDescent="0.25">
      <c r="A2899" s="74" t="str">
        <f t="shared" si="45"/>
        <v>51163</v>
      </c>
      <c r="B2899">
        <v>51</v>
      </c>
      <c r="C2899">
        <v>163</v>
      </c>
      <c r="D2899" t="s">
        <v>1834</v>
      </c>
      <c r="E2899" t="s">
        <v>1874</v>
      </c>
      <c r="F2899">
        <v>22573</v>
      </c>
      <c r="G2899">
        <v>11166</v>
      </c>
      <c r="H2899">
        <v>11407</v>
      </c>
      <c r="I2899">
        <v>10445</v>
      </c>
      <c r="J2899">
        <v>10672</v>
      </c>
      <c r="K2899">
        <v>399</v>
      </c>
      <c r="L2899">
        <v>347</v>
      </c>
      <c r="M2899">
        <v>68</v>
      </c>
      <c r="N2899">
        <v>74</v>
      </c>
      <c r="O2899">
        <v>64</v>
      </c>
      <c r="P2899">
        <v>104</v>
      </c>
      <c r="Q2899">
        <v>2</v>
      </c>
      <c r="R2899">
        <v>2</v>
      </c>
      <c r="S2899">
        <v>188</v>
      </c>
      <c r="T2899">
        <v>208</v>
      </c>
      <c r="U2899">
        <v>10928</v>
      </c>
      <c r="V2899">
        <v>11185</v>
      </c>
      <c r="W2899">
        <v>238</v>
      </c>
      <c r="X2899">
        <v>222</v>
      </c>
    </row>
    <row r="2900" spans="1:24" hidden="1" x14ac:dyDescent="0.25">
      <c r="A2900" s="74" t="str">
        <f t="shared" si="45"/>
        <v>51165</v>
      </c>
      <c r="B2900">
        <v>51</v>
      </c>
      <c r="C2900">
        <v>165</v>
      </c>
      <c r="D2900" t="s">
        <v>1834</v>
      </c>
      <c r="E2900" t="s">
        <v>1276</v>
      </c>
      <c r="F2900">
        <v>81948</v>
      </c>
      <c r="G2900">
        <v>40245</v>
      </c>
      <c r="H2900">
        <v>41703</v>
      </c>
      <c r="I2900">
        <v>37725</v>
      </c>
      <c r="J2900">
        <v>39458</v>
      </c>
      <c r="K2900">
        <v>1170</v>
      </c>
      <c r="L2900">
        <v>912</v>
      </c>
      <c r="M2900">
        <v>265</v>
      </c>
      <c r="N2900">
        <v>231</v>
      </c>
      <c r="O2900">
        <v>366</v>
      </c>
      <c r="P2900">
        <v>434</v>
      </c>
      <c r="Q2900">
        <v>40</v>
      </c>
      <c r="R2900">
        <v>24</v>
      </c>
      <c r="S2900">
        <v>679</v>
      </c>
      <c r="T2900">
        <v>644</v>
      </c>
      <c r="U2900">
        <v>37057</v>
      </c>
      <c r="V2900">
        <v>38791</v>
      </c>
      <c r="W2900">
        <v>3188</v>
      </c>
      <c r="X2900">
        <v>2912</v>
      </c>
    </row>
    <row r="2901" spans="1:24" hidden="1" x14ac:dyDescent="0.25">
      <c r="A2901" s="74" t="str">
        <f t="shared" si="45"/>
        <v>51167</v>
      </c>
      <c r="B2901">
        <v>51</v>
      </c>
      <c r="C2901">
        <v>167</v>
      </c>
      <c r="D2901" t="s">
        <v>1834</v>
      </c>
      <c r="E2901" t="s">
        <v>186</v>
      </c>
      <c r="F2901">
        <v>26586</v>
      </c>
      <c r="G2901">
        <v>12987</v>
      </c>
      <c r="H2901">
        <v>13599</v>
      </c>
      <c r="I2901">
        <v>12634</v>
      </c>
      <c r="J2901">
        <v>13308</v>
      </c>
      <c r="K2901">
        <v>171</v>
      </c>
      <c r="L2901">
        <v>114</v>
      </c>
      <c r="M2901">
        <v>35</v>
      </c>
      <c r="N2901">
        <v>36</v>
      </c>
      <c r="O2901">
        <v>35</v>
      </c>
      <c r="P2901">
        <v>29</v>
      </c>
      <c r="Q2901">
        <v>1</v>
      </c>
      <c r="R2901">
        <v>3</v>
      </c>
      <c r="S2901">
        <v>111</v>
      </c>
      <c r="T2901">
        <v>109</v>
      </c>
      <c r="U2901">
        <v>12786</v>
      </c>
      <c r="V2901">
        <v>13427</v>
      </c>
      <c r="W2901">
        <v>201</v>
      </c>
      <c r="X2901">
        <v>172</v>
      </c>
    </row>
    <row r="2902" spans="1:24" hidden="1" x14ac:dyDescent="0.25">
      <c r="A2902" s="74" t="str">
        <f t="shared" si="45"/>
        <v>51169</v>
      </c>
      <c r="B2902">
        <v>51</v>
      </c>
      <c r="C2902">
        <v>169</v>
      </c>
      <c r="D2902" t="s">
        <v>1834</v>
      </c>
      <c r="E2902" t="s">
        <v>283</v>
      </c>
      <c r="F2902">
        <v>21566</v>
      </c>
      <c r="G2902">
        <v>10842</v>
      </c>
      <c r="H2902">
        <v>10724</v>
      </c>
      <c r="I2902">
        <v>10559</v>
      </c>
      <c r="J2902">
        <v>10481</v>
      </c>
      <c r="K2902">
        <v>126</v>
      </c>
      <c r="L2902">
        <v>71</v>
      </c>
      <c r="M2902">
        <v>34</v>
      </c>
      <c r="N2902">
        <v>34</v>
      </c>
      <c r="O2902">
        <v>16</v>
      </c>
      <c r="P2902">
        <v>25</v>
      </c>
      <c r="Q2902">
        <v>9</v>
      </c>
      <c r="R2902">
        <v>10</v>
      </c>
      <c r="S2902">
        <v>98</v>
      </c>
      <c r="T2902">
        <v>103</v>
      </c>
      <c r="U2902">
        <v>10679</v>
      </c>
      <c r="V2902">
        <v>10570</v>
      </c>
      <c r="W2902">
        <v>163</v>
      </c>
      <c r="X2902">
        <v>154</v>
      </c>
    </row>
    <row r="2903" spans="1:24" hidden="1" x14ac:dyDescent="0.25">
      <c r="A2903" s="74" t="str">
        <f t="shared" si="45"/>
        <v>51171</v>
      </c>
      <c r="B2903">
        <v>51</v>
      </c>
      <c r="C2903">
        <v>171</v>
      </c>
      <c r="D2903" t="s">
        <v>1834</v>
      </c>
      <c r="E2903" t="s">
        <v>1875</v>
      </c>
      <c r="F2903">
        <v>43616</v>
      </c>
      <c r="G2903">
        <v>21400</v>
      </c>
      <c r="H2903">
        <v>22216</v>
      </c>
      <c r="I2903">
        <v>19987</v>
      </c>
      <c r="J2903">
        <v>20834</v>
      </c>
      <c r="K2903">
        <v>670</v>
      </c>
      <c r="L2903">
        <v>599</v>
      </c>
      <c r="M2903">
        <v>102</v>
      </c>
      <c r="N2903">
        <v>97</v>
      </c>
      <c r="O2903">
        <v>196</v>
      </c>
      <c r="P2903">
        <v>288</v>
      </c>
      <c r="Q2903">
        <v>12</v>
      </c>
      <c r="R2903">
        <v>11</v>
      </c>
      <c r="S2903">
        <v>433</v>
      </c>
      <c r="T2903">
        <v>387</v>
      </c>
      <c r="U2903">
        <v>19688</v>
      </c>
      <c r="V2903">
        <v>20721</v>
      </c>
      <c r="W2903">
        <v>1712</v>
      </c>
      <c r="X2903">
        <v>1495</v>
      </c>
    </row>
    <row r="2904" spans="1:24" hidden="1" x14ac:dyDescent="0.25">
      <c r="A2904" s="74" t="str">
        <f t="shared" si="45"/>
        <v>51173</v>
      </c>
      <c r="B2904">
        <v>51</v>
      </c>
      <c r="C2904">
        <v>173</v>
      </c>
      <c r="D2904" t="s">
        <v>1834</v>
      </c>
      <c r="E2904" t="s">
        <v>1876</v>
      </c>
      <c r="F2904">
        <v>30104</v>
      </c>
      <c r="G2904">
        <v>14716</v>
      </c>
      <c r="H2904">
        <v>15388</v>
      </c>
      <c r="I2904">
        <v>14050</v>
      </c>
      <c r="J2904">
        <v>14753</v>
      </c>
      <c r="K2904">
        <v>402</v>
      </c>
      <c r="L2904">
        <v>346</v>
      </c>
      <c r="M2904">
        <v>22</v>
      </c>
      <c r="N2904">
        <v>32</v>
      </c>
      <c r="O2904">
        <v>85</v>
      </c>
      <c r="P2904">
        <v>68</v>
      </c>
      <c r="Q2904">
        <v>5</v>
      </c>
      <c r="R2904">
        <v>3</v>
      </c>
      <c r="S2904">
        <v>152</v>
      </c>
      <c r="T2904">
        <v>186</v>
      </c>
      <c r="U2904">
        <v>14415</v>
      </c>
      <c r="V2904">
        <v>15084</v>
      </c>
      <c r="W2904">
        <v>301</v>
      </c>
      <c r="X2904">
        <v>304</v>
      </c>
    </row>
    <row r="2905" spans="1:24" hidden="1" x14ac:dyDescent="0.25">
      <c r="A2905" s="74" t="str">
        <f t="shared" si="45"/>
        <v>51175</v>
      </c>
      <c r="B2905">
        <v>51</v>
      </c>
      <c r="C2905">
        <v>175</v>
      </c>
      <c r="D2905" t="s">
        <v>1834</v>
      </c>
      <c r="E2905" t="s">
        <v>1877</v>
      </c>
      <c r="F2905">
        <v>17631</v>
      </c>
      <c r="G2905">
        <v>9117</v>
      </c>
      <c r="H2905">
        <v>8514</v>
      </c>
      <c r="I2905">
        <v>5669</v>
      </c>
      <c r="J2905">
        <v>5313</v>
      </c>
      <c r="K2905">
        <v>3186</v>
      </c>
      <c r="L2905">
        <v>2939</v>
      </c>
      <c r="M2905">
        <v>41</v>
      </c>
      <c r="N2905">
        <v>54</v>
      </c>
      <c r="O2905">
        <v>37</v>
      </c>
      <c r="P2905">
        <v>53</v>
      </c>
      <c r="Q2905">
        <v>7</v>
      </c>
      <c r="R2905">
        <v>5</v>
      </c>
      <c r="S2905">
        <v>177</v>
      </c>
      <c r="T2905">
        <v>150</v>
      </c>
      <c r="U2905">
        <v>8948</v>
      </c>
      <c r="V2905">
        <v>8324</v>
      </c>
      <c r="W2905">
        <v>169</v>
      </c>
      <c r="X2905">
        <v>190</v>
      </c>
    </row>
    <row r="2906" spans="1:24" hidden="1" x14ac:dyDescent="0.25">
      <c r="A2906" s="74" t="str">
        <f t="shared" si="45"/>
        <v>51177</v>
      </c>
      <c r="B2906">
        <v>51</v>
      </c>
      <c r="C2906">
        <v>177</v>
      </c>
      <c r="D2906" t="s">
        <v>1834</v>
      </c>
      <c r="E2906" t="s">
        <v>1878</v>
      </c>
      <c r="F2906">
        <v>136215</v>
      </c>
      <c r="G2906">
        <v>67033</v>
      </c>
      <c r="H2906">
        <v>69182</v>
      </c>
      <c r="I2906">
        <v>50716</v>
      </c>
      <c r="J2906">
        <v>52043</v>
      </c>
      <c r="K2906">
        <v>11770</v>
      </c>
      <c r="L2906">
        <v>12027</v>
      </c>
      <c r="M2906">
        <v>316</v>
      </c>
      <c r="N2906">
        <v>324</v>
      </c>
      <c r="O2906">
        <v>1643</v>
      </c>
      <c r="P2906">
        <v>2216</v>
      </c>
      <c r="Q2906">
        <v>113</v>
      </c>
      <c r="R2906">
        <v>118</v>
      </c>
      <c r="S2906">
        <v>2475</v>
      </c>
      <c r="T2906">
        <v>2454</v>
      </c>
      <c r="U2906">
        <v>59602</v>
      </c>
      <c r="V2906">
        <v>62010</v>
      </c>
      <c r="W2906">
        <v>7431</v>
      </c>
      <c r="X2906">
        <v>7172</v>
      </c>
    </row>
    <row r="2907" spans="1:24" hidden="1" x14ac:dyDescent="0.25">
      <c r="A2907" s="74" t="str">
        <f t="shared" si="45"/>
        <v>51179</v>
      </c>
      <c r="B2907">
        <v>51</v>
      </c>
      <c r="C2907">
        <v>179</v>
      </c>
      <c r="D2907" t="s">
        <v>1834</v>
      </c>
      <c r="E2907" t="s">
        <v>808</v>
      </c>
      <c r="F2907">
        <v>152882</v>
      </c>
      <c r="G2907">
        <v>77178</v>
      </c>
      <c r="H2907">
        <v>75704</v>
      </c>
      <c r="I2907">
        <v>55339</v>
      </c>
      <c r="J2907">
        <v>53091</v>
      </c>
      <c r="K2907">
        <v>15296</v>
      </c>
      <c r="L2907">
        <v>15290</v>
      </c>
      <c r="M2907">
        <v>637</v>
      </c>
      <c r="N2907">
        <v>518</v>
      </c>
      <c r="O2907">
        <v>2358</v>
      </c>
      <c r="P2907">
        <v>3135</v>
      </c>
      <c r="Q2907">
        <v>130</v>
      </c>
      <c r="R2907">
        <v>156</v>
      </c>
      <c r="S2907">
        <v>3418</v>
      </c>
      <c r="T2907">
        <v>3514</v>
      </c>
      <c r="U2907">
        <v>66080</v>
      </c>
      <c r="V2907">
        <v>65129</v>
      </c>
      <c r="W2907">
        <v>11098</v>
      </c>
      <c r="X2907">
        <v>10575</v>
      </c>
    </row>
    <row r="2908" spans="1:24" hidden="1" x14ac:dyDescent="0.25">
      <c r="A2908" s="74" t="str">
        <f t="shared" si="45"/>
        <v>51181</v>
      </c>
      <c r="B2908">
        <v>51</v>
      </c>
      <c r="C2908">
        <v>181</v>
      </c>
      <c r="D2908" t="s">
        <v>1834</v>
      </c>
      <c r="E2908" t="s">
        <v>1401</v>
      </c>
      <c r="F2908">
        <v>6422</v>
      </c>
      <c r="G2908">
        <v>3186</v>
      </c>
      <c r="H2908">
        <v>3236</v>
      </c>
      <c r="I2908">
        <v>1830</v>
      </c>
      <c r="J2908">
        <v>1714</v>
      </c>
      <c r="K2908">
        <v>1248</v>
      </c>
      <c r="L2908">
        <v>1420</v>
      </c>
      <c r="M2908">
        <v>21</v>
      </c>
      <c r="N2908">
        <v>8</v>
      </c>
      <c r="O2908">
        <v>15</v>
      </c>
      <c r="P2908">
        <v>17</v>
      </c>
      <c r="Q2908">
        <v>1</v>
      </c>
      <c r="R2908">
        <v>4</v>
      </c>
      <c r="S2908">
        <v>71</v>
      </c>
      <c r="T2908">
        <v>73</v>
      </c>
      <c r="U2908">
        <v>3099</v>
      </c>
      <c r="V2908">
        <v>3148</v>
      </c>
      <c r="W2908">
        <v>87</v>
      </c>
      <c r="X2908">
        <v>88</v>
      </c>
    </row>
    <row r="2909" spans="1:24" hidden="1" x14ac:dyDescent="0.25">
      <c r="A2909" s="74" t="str">
        <f t="shared" si="45"/>
        <v>51183</v>
      </c>
      <c r="B2909">
        <v>51</v>
      </c>
      <c r="C2909">
        <v>183</v>
      </c>
      <c r="D2909" t="s">
        <v>1834</v>
      </c>
      <c r="E2909" t="s">
        <v>416</v>
      </c>
      <c r="F2909">
        <v>11159</v>
      </c>
      <c r="G2909">
        <v>6648</v>
      </c>
      <c r="H2909">
        <v>4511</v>
      </c>
      <c r="I2909">
        <v>2565</v>
      </c>
      <c r="J2909">
        <v>2042</v>
      </c>
      <c r="K2909">
        <v>3929</v>
      </c>
      <c r="L2909">
        <v>2334</v>
      </c>
      <c r="M2909">
        <v>34</v>
      </c>
      <c r="N2909">
        <v>30</v>
      </c>
      <c r="O2909">
        <v>27</v>
      </c>
      <c r="P2909">
        <v>24</v>
      </c>
      <c r="Q2909">
        <v>1</v>
      </c>
      <c r="R2909">
        <v>0</v>
      </c>
      <c r="S2909">
        <v>92</v>
      </c>
      <c r="T2909">
        <v>81</v>
      </c>
      <c r="U2909">
        <v>6443</v>
      </c>
      <c r="V2909">
        <v>4349</v>
      </c>
      <c r="W2909">
        <v>205</v>
      </c>
      <c r="X2909">
        <v>162</v>
      </c>
    </row>
    <row r="2910" spans="1:24" hidden="1" x14ac:dyDescent="0.25">
      <c r="A2910" s="74" t="str">
        <f t="shared" si="45"/>
        <v>51185</v>
      </c>
      <c r="B2910">
        <v>51</v>
      </c>
      <c r="C2910">
        <v>185</v>
      </c>
      <c r="D2910" t="s">
        <v>1834</v>
      </c>
      <c r="E2910" t="s">
        <v>660</v>
      </c>
      <c r="F2910">
        <v>40595</v>
      </c>
      <c r="G2910">
        <v>20126</v>
      </c>
      <c r="H2910">
        <v>20469</v>
      </c>
      <c r="I2910">
        <v>18807</v>
      </c>
      <c r="J2910">
        <v>19663</v>
      </c>
      <c r="K2910">
        <v>908</v>
      </c>
      <c r="L2910">
        <v>402</v>
      </c>
      <c r="M2910">
        <v>38</v>
      </c>
      <c r="N2910">
        <v>42</v>
      </c>
      <c r="O2910">
        <v>120</v>
      </c>
      <c r="P2910">
        <v>144</v>
      </c>
      <c r="Q2910">
        <v>6</v>
      </c>
      <c r="R2910">
        <v>4</v>
      </c>
      <c r="S2910">
        <v>247</v>
      </c>
      <c r="T2910">
        <v>214</v>
      </c>
      <c r="U2910">
        <v>19851</v>
      </c>
      <c r="V2910">
        <v>20283</v>
      </c>
      <c r="W2910">
        <v>275</v>
      </c>
      <c r="X2910">
        <v>186</v>
      </c>
    </row>
    <row r="2911" spans="1:24" hidden="1" x14ac:dyDescent="0.25">
      <c r="A2911" s="74" t="str">
        <f t="shared" si="45"/>
        <v>51187</v>
      </c>
      <c r="B2911">
        <v>51</v>
      </c>
      <c r="C2911">
        <v>187</v>
      </c>
      <c r="D2911" t="s">
        <v>1834</v>
      </c>
      <c r="E2911" t="s">
        <v>568</v>
      </c>
      <c r="F2911">
        <v>40164</v>
      </c>
      <c r="G2911">
        <v>20018</v>
      </c>
      <c r="H2911">
        <v>20146</v>
      </c>
      <c r="I2911">
        <v>18082</v>
      </c>
      <c r="J2911">
        <v>18253</v>
      </c>
      <c r="K2911">
        <v>1044</v>
      </c>
      <c r="L2911">
        <v>949</v>
      </c>
      <c r="M2911">
        <v>116</v>
      </c>
      <c r="N2911">
        <v>112</v>
      </c>
      <c r="O2911">
        <v>213</v>
      </c>
      <c r="P2911">
        <v>319</v>
      </c>
      <c r="Q2911">
        <v>14</v>
      </c>
      <c r="R2911">
        <v>14</v>
      </c>
      <c r="S2911">
        <v>549</v>
      </c>
      <c r="T2911">
        <v>499</v>
      </c>
      <c r="U2911">
        <v>18944</v>
      </c>
      <c r="V2911">
        <v>19095</v>
      </c>
      <c r="W2911">
        <v>1074</v>
      </c>
      <c r="X2911">
        <v>1051</v>
      </c>
    </row>
    <row r="2912" spans="1:24" hidden="1" x14ac:dyDescent="0.25">
      <c r="A2912" s="74" t="str">
        <f t="shared" si="45"/>
        <v>51191</v>
      </c>
      <c r="B2912">
        <v>51</v>
      </c>
      <c r="C2912">
        <v>191</v>
      </c>
      <c r="D2912" t="s">
        <v>1834</v>
      </c>
      <c r="E2912" t="s">
        <v>75</v>
      </c>
      <c r="F2912">
        <v>53740</v>
      </c>
      <c r="G2912">
        <v>26503</v>
      </c>
      <c r="H2912">
        <v>27237</v>
      </c>
      <c r="I2912">
        <v>25565</v>
      </c>
      <c r="J2912">
        <v>26415</v>
      </c>
      <c r="K2912">
        <v>496</v>
      </c>
      <c r="L2912">
        <v>320</v>
      </c>
      <c r="M2912">
        <v>60</v>
      </c>
      <c r="N2912">
        <v>68</v>
      </c>
      <c r="O2912">
        <v>121</v>
      </c>
      <c r="P2912">
        <v>170</v>
      </c>
      <c r="Q2912">
        <v>18</v>
      </c>
      <c r="R2912">
        <v>10</v>
      </c>
      <c r="S2912">
        <v>243</v>
      </c>
      <c r="T2912">
        <v>254</v>
      </c>
      <c r="U2912">
        <v>25996</v>
      </c>
      <c r="V2912">
        <v>26867</v>
      </c>
      <c r="W2912">
        <v>507</v>
      </c>
      <c r="X2912">
        <v>370</v>
      </c>
    </row>
    <row r="2913" spans="1:24" hidden="1" x14ac:dyDescent="0.25">
      <c r="A2913" s="74" t="str">
        <f t="shared" si="45"/>
        <v>51193</v>
      </c>
      <c r="B2913">
        <v>51</v>
      </c>
      <c r="C2913">
        <v>193</v>
      </c>
      <c r="D2913" t="s">
        <v>1834</v>
      </c>
      <c r="E2913" t="s">
        <v>1550</v>
      </c>
      <c r="F2913">
        <v>18015</v>
      </c>
      <c r="G2913">
        <v>8789</v>
      </c>
      <c r="H2913">
        <v>9226</v>
      </c>
      <c r="I2913">
        <v>6103</v>
      </c>
      <c r="J2913">
        <v>6366</v>
      </c>
      <c r="K2913">
        <v>2262</v>
      </c>
      <c r="L2913">
        <v>2442</v>
      </c>
      <c r="M2913">
        <v>81</v>
      </c>
      <c r="N2913">
        <v>68</v>
      </c>
      <c r="O2913">
        <v>58</v>
      </c>
      <c r="P2913">
        <v>103</v>
      </c>
      <c r="Q2913">
        <v>9</v>
      </c>
      <c r="R2913">
        <v>5</v>
      </c>
      <c r="S2913">
        <v>276</v>
      </c>
      <c r="T2913">
        <v>242</v>
      </c>
      <c r="U2913">
        <v>8030</v>
      </c>
      <c r="V2913">
        <v>8746</v>
      </c>
      <c r="W2913">
        <v>759</v>
      </c>
      <c r="X2913">
        <v>480</v>
      </c>
    </row>
    <row r="2914" spans="1:24" hidden="1" x14ac:dyDescent="0.25">
      <c r="A2914" s="74" t="str">
        <f t="shared" si="45"/>
        <v>51195</v>
      </c>
      <c r="B2914">
        <v>51</v>
      </c>
      <c r="C2914">
        <v>195</v>
      </c>
      <c r="D2914" t="s">
        <v>1834</v>
      </c>
      <c r="E2914" t="s">
        <v>1804</v>
      </c>
      <c r="F2914">
        <v>37383</v>
      </c>
      <c r="G2914">
        <v>19475</v>
      </c>
      <c r="H2914">
        <v>17908</v>
      </c>
      <c r="I2914">
        <v>17253</v>
      </c>
      <c r="J2914">
        <v>17309</v>
      </c>
      <c r="K2914">
        <v>1885</v>
      </c>
      <c r="L2914">
        <v>277</v>
      </c>
      <c r="M2914">
        <v>46</v>
      </c>
      <c r="N2914">
        <v>29</v>
      </c>
      <c r="O2914">
        <v>77</v>
      </c>
      <c r="P2914">
        <v>81</v>
      </c>
      <c r="Q2914">
        <v>3</v>
      </c>
      <c r="R2914">
        <v>0</v>
      </c>
      <c r="S2914">
        <v>211</v>
      </c>
      <c r="T2914">
        <v>212</v>
      </c>
      <c r="U2914">
        <v>19203</v>
      </c>
      <c r="V2914">
        <v>17718</v>
      </c>
      <c r="W2914">
        <v>272</v>
      </c>
      <c r="X2914">
        <v>190</v>
      </c>
    </row>
    <row r="2915" spans="1:24" hidden="1" x14ac:dyDescent="0.25">
      <c r="A2915" s="74" t="str">
        <f t="shared" si="45"/>
        <v>51197</v>
      </c>
      <c r="B2915">
        <v>51</v>
      </c>
      <c r="C2915">
        <v>197</v>
      </c>
      <c r="D2915" t="s">
        <v>1834</v>
      </c>
      <c r="E2915" t="s">
        <v>1879</v>
      </c>
      <c r="F2915">
        <v>28684</v>
      </c>
      <c r="G2915">
        <v>14014</v>
      </c>
      <c r="H2915">
        <v>14670</v>
      </c>
      <c r="I2915">
        <v>13224</v>
      </c>
      <c r="J2915">
        <v>13900</v>
      </c>
      <c r="K2915">
        <v>451</v>
      </c>
      <c r="L2915">
        <v>402</v>
      </c>
      <c r="M2915">
        <v>40</v>
      </c>
      <c r="N2915">
        <v>25</v>
      </c>
      <c r="O2915">
        <v>77</v>
      </c>
      <c r="P2915">
        <v>89</v>
      </c>
      <c r="Q2915">
        <v>3</v>
      </c>
      <c r="R2915">
        <v>5</v>
      </c>
      <c r="S2915">
        <v>219</v>
      </c>
      <c r="T2915">
        <v>249</v>
      </c>
      <c r="U2915">
        <v>13797</v>
      </c>
      <c r="V2915">
        <v>14488</v>
      </c>
      <c r="W2915">
        <v>217</v>
      </c>
      <c r="X2915">
        <v>182</v>
      </c>
    </row>
    <row r="2916" spans="1:24" hidden="1" x14ac:dyDescent="0.25">
      <c r="A2916" s="74" t="str">
        <f t="shared" si="45"/>
        <v>51199</v>
      </c>
      <c r="B2916">
        <v>51</v>
      </c>
      <c r="C2916">
        <v>199</v>
      </c>
      <c r="D2916" t="s">
        <v>1834</v>
      </c>
      <c r="E2916" t="s">
        <v>950</v>
      </c>
      <c r="F2916">
        <v>68280</v>
      </c>
      <c r="G2916">
        <v>33516</v>
      </c>
      <c r="H2916">
        <v>34764</v>
      </c>
      <c r="I2916">
        <v>25656</v>
      </c>
      <c r="J2916">
        <v>25809</v>
      </c>
      <c r="K2916">
        <v>4509</v>
      </c>
      <c r="L2916">
        <v>4933</v>
      </c>
      <c r="M2916">
        <v>186</v>
      </c>
      <c r="N2916">
        <v>171</v>
      </c>
      <c r="O2916">
        <v>1767</v>
      </c>
      <c r="P2916">
        <v>2380</v>
      </c>
      <c r="Q2916">
        <v>81</v>
      </c>
      <c r="R2916">
        <v>99</v>
      </c>
      <c r="S2916">
        <v>1317</v>
      </c>
      <c r="T2916">
        <v>1372</v>
      </c>
      <c r="U2916">
        <v>31164</v>
      </c>
      <c r="V2916">
        <v>32415</v>
      </c>
      <c r="W2916">
        <v>2352</v>
      </c>
      <c r="X2916">
        <v>2349</v>
      </c>
    </row>
    <row r="2917" spans="1:24" hidden="1" x14ac:dyDescent="0.25">
      <c r="A2917" s="74" t="str">
        <f t="shared" si="45"/>
        <v>51510</v>
      </c>
      <c r="B2917">
        <v>51</v>
      </c>
      <c r="C2917">
        <v>510</v>
      </c>
      <c r="D2917" t="s">
        <v>1834</v>
      </c>
      <c r="E2917" t="s">
        <v>1880</v>
      </c>
      <c r="F2917">
        <v>159428</v>
      </c>
      <c r="G2917">
        <v>76899</v>
      </c>
      <c r="H2917">
        <v>82529</v>
      </c>
      <c r="I2917">
        <v>51830</v>
      </c>
      <c r="J2917">
        <v>54499</v>
      </c>
      <c r="K2917">
        <v>17559</v>
      </c>
      <c r="L2917">
        <v>18731</v>
      </c>
      <c r="M2917">
        <v>501</v>
      </c>
      <c r="N2917">
        <v>497</v>
      </c>
      <c r="O2917">
        <v>4400</v>
      </c>
      <c r="P2917">
        <v>5978</v>
      </c>
      <c r="Q2917">
        <v>109</v>
      </c>
      <c r="R2917">
        <v>111</v>
      </c>
      <c r="S2917">
        <v>2500</v>
      </c>
      <c r="T2917">
        <v>2713</v>
      </c>
      <c r="U2917">
        <v>63543</v>
      </c>
      <c r="V2917">
        <v>69406</v>
      </c>
      <c r="W2917">
        <v>13356</v>
      </c>
      <c r="X2917">
        <v>13123</v>
      </c>
    </row>
    <row r="2918" spans="1:24" hidden="1" x14ac:dyDescent="0.25">
      <c r="A2918" s="74" t="str">
        <f t="shared" si="45"/>
        <v>51520</v>
      </c>
      <c r="B2918">
        <v>51</v>
      </c>
      <c r="C2918">
        <v>520</v>
      </c>
      <c r="D2918" t="s">
        <v>1834</v>
      </c>
      <c r="E2918" t="s">
        <v>1881</v>
      </c>
      <c r="F2918">
        <v>16762</v>
      </c>
      <c r="G2918">
        <v>7914</v>
      </c>
      <c r="H2918">
        <v>8848</v>
      </c>
      <c r="I2918">
        <v>7065</v>
      </c>
      <c r="J2918">
        <v>7993</v>
      </c>
      <c r="K2918">
        <v>542</v>
      </c>
      <c r="L2918">
        <v>509</v>
      </c>
      <c r="M2918">
        <v>37</v>
      </c>
      <c r="N2918">
        <v>41</v>
      </c>
      <c r="O2918">
        <v>66</v>
      </c>
      <c r="P2918">
        <v>88</v>
      </c>
      <c r="Q2918">
        <v>2</v>
      </c>
      <c r="R2918">
        <v>6</v>
      </c>
      <c r="S2918">
        <v>202</v>
      </c>
      <c r="T2918">
        <v>211</v>
      </c>
      <c r="U2918">
        <v>7702</v>
      </c>
      <c r="V2918">
        <v>8643</v>
      </c>
      <c r="W2918">
        <v>212</v>
      </c>
      <c r="X2918">
        <v>205</v>
      </c>
    </row>
    <row r="2919" spans="1:24" hidden="1" x14ac:dyDescent="0.25">
      <c r="A2919" s="74" t="str">
        <f t="shared" si="45"/>
        <v>51530</v>
      </c>
      <c r="B2919">
        <v>51</v>
      </c>
      <c r="C2919">
        <v>530</v>
      </c>
      <c r="D2919" t="s">
        <v>1834</v>
      </c>
      <c r="E2919" t="s">
        <v>1882</v>
      </c>
      <c r="F2919">
        <v>6478</v>
      </c>
      <c r="G2919">
        <v>3026</v>
      </c>
      <c r="H2919">
        <v>3452</v>
      </c>
      <c r="I2919">
        <v>2697</v>
      </c>
      <c r="J2919">
        <v>3159</v>
      </c>
      <c r="K2919">
        <v>190</v>
      </c>
      <c r="L2919">
        <v>144</v>
      </c>
      <c r="M2919">
        <v>43</v>
      </c>
      <c r="N2919">
        <v>38</v>
      </c>
      <c r="O2919">
        <v>21</v>
      </c>
      <c r="P2919">
        <v>22</v>
      </c>
      <c r="Q2919">
        <v>12</v>
      </c>
      <c r="R2919">
        <v>17</v>
      </c>
      <c r="S2919">
        <v>63</v>
      </c>
      <c r="T2919">
        <v>72</v>
      </c>
      <c r="U2919">
        <v>2949</v>
      </c>
      <c r="V2919">
        <v>3349</v>
      </c>
      <c r="W2919">
        <v>77</v>
      </c>
      <c r="X2919">
        <v>103</v>
      </c>
    </row>
    <row r="2920" spans="1:24" hidden="1" x14ac:dyDescent="0.25">
      <c r="A2920" s="74" t="str">
        <f t="shared" si="45"/>
        <v>51540</v>
      </c>
      <c r="B2920">
        <v>51</v>
      </c>
      <c r="C2920">
        <v>540</v>
      </c>
      <c r="D2920" t="s">
        <v>1834</v>
      </c>
      <c r="E2920" t="s">
        <v>1883</v>
      </c>
      <c r="F2920">
        <v>47266</v>
      </c>
      <c r="G2920">
        <v>22871</v>
      </c>
      <c r="H2920">
        <v>24395</v>
      </c>
      <c r="I2920">
        <v>16358</v>
      </c>
      <c r="J2920">
        <v>17077</v>
      </c>
      <c r="K2920">
        <v>4064</v>
      </c>
      <c r="L2920">
        <v>4629</v>
      </c>
      <c r="M2920">
        <v>99</v>
      </c>
      <c r="N2920">
        <v>93</v>
      </c>
      <c r="O2920">
        <v>1623</v>
      </c>
      <c r="P2920">
        <v>1784</v>
      </c>
      <c r="Q2920">
        <v>10</v>
      </c>
      <c r="R2920">
        <v>20</v>
      </c>
      <c r="S2920">
        <v>717</v>
      </c>
      <c r="T2920">
        <v>792</v>
      </c>
      <c r="U2920">
        <v>21383</v>
      </c>
      <c r="V2920">
        <v>23138</v>
      </c>
      <c r="W2920">
        <v>1488</v>
      </c>
      <c r="X2920">
        <v>1257</v>
      </c>
    </row>
    <row r="2921" spans="1:24" hidden="1" x14ac:dyDescent="0.25">
      <c r="A2921" s="74" t="str">
        <f t="shared" si="45"/>
        <v>51550</v>
      </c>
      <c r="B2921">
        <v>51</v>
      </c>
      <c r="C2921">
        <v>550</v>
      </c>
      <c r="D2921" t="s">
        <v>1834</v>
      </c>
      <c r="E2921" t="s">
        <v>1884</v>
      </c>
      <c r="F2921">
        <v>244835</v>
      </c>
      <c r="G2921">
        <v>119662</v>
      </c>
      <c r="H2921">
        <v>125173</v>
      </c>
      <c r="I2921">
        <v>75146</v>
      </c>
      <c r="J2921">
        <v>75682</v>
      </c>
      <c r="K2921">
        <v>35510</v>
      </c>
      <c r="L2921">
        <v>39440</v>
      </c>
      <c r="M2921">
        <v>601</v>
      </c>
      <c r="N2921">
        <v>578</v>
      </c>
      <c r="O2921">
        <v>3861</v>
      </c>
      <c r="P2921">
        <v>4701</v>
      </c>
      <c r="Q2921">
        <v>171</v>
      </c>
      <c r="R2921">
        <v>174</v>
      </c>
      <c r="S2921">
        <v>4373</v>
      </c>
      <c r="T2921">
        <v>4598</v>
      </c>
      <c r="U2921">
        <v>111452</v>
      </c>
      <c r="V2921">
        <v>117144</v>
      </c>
      <c r="W2921">
        <v>8210</v>
      </c>
      <c r="X2921">
        <v>8029</v>
      </c>
    </row>
    <row r="2922" spans="1:24" hidden="1" x14ac:dyDescent="0.25">
      <c r="A2922" s="74" t="str">
        <f t="shared" si="45"/>
        <v>51570</v>
      </c>
      <c r="B2922">
        <v>51</v>
      </c>
      <c r="C2922">
        <v>570</v>
      </c>
      <c r="D2922" t="s">
        <v>1834</v>
      </c>
      <c r="E2922" t="s">
        <v>1885</v>
      </c>
      <c r="F2922">
        <v>17370</v>
      </c>
      <c r="G2922">
        <v>7975</v>
      </c>
      <c r="H2922">
        <v>9395</v>
      </c>
      <c r="I2922">
        <v>6052</v>
      </c>
      <c r="J2922">
        <v>7086</v>
      </c>
      <c r="K2922">
        <v>1343</v>
      </c>
      <c r="L2922">
        <v>1557</v>
      </c>
      <c r="M2922">
        <v>67</v>
      </c>
      <c r="N2922">
        <v>59</v>
      </c>
      <c r="O2922">
        <v>256</v>
      </c>
      <c r="P2922">
        <v>407</v>
      </c>
      <c r="Q2922">
        <v>21</v>
      </c>
      <c r="R2922">
        <v>23</v>
      </c>
      <c r="S2922">
        <v>236</v>
      </c>
      <c r="T2922">
        <v>263</v>
      </c>
      <c r="U2922">
        <v>7422</v>
      </c>
      <c r="V2922">
        <v>8810</v>
      </c>
      <c r="W2922">
        <v>553</v>
      </c>
      <c r="X2922">
        <v>585</v>
      </c>
    </row>
    <row r="2923" spans="1:24" hidden="1" x14ac:dyDescent="0.25">
      <c r="A2923" s="74" t="str">
        <f t="shared" si="45"/>
        <v>51580</v>
      </c>
      <c r="B2923">
        <v>51</v>
      </c>
      <c r="C2923">
        <v>580</v>
      </c>
      <c r="D2923" t="s">
        <v>1834</v>
      </c>
      <c r="E2923" t="s">
        <v>1886</v>
      </c>
      <c r="F2923">
        <v>5538</v>
      </c>
      <c r="G2923">
        <v>2668</v>
      </c>
      <c r="H2923">
        <v>2870</v>
      </c>
      <c r="I2923">
        <v>2158</v>
      </c>
      <c r="J2923">
        <v>2401</v>
      </c>
      <c r="K2923">
        <v>402</v>
      </c>
      <c r="L2923">
        <v>359</v>
      </c>
      <c r="M2923">
        <v>8</v>
      </c>
      <c r="N2923">
        <v>15</v>
      </c>
      <c r="O2923">
        <v>20</v>
      </c>
      <c r="P2923">
        <v>33</v>
      </c>
      <c r="Q2923">
        <v>1</v>
      </c>
      <c r="R2923">
        <v>2</v>
      </c>
      <c r="S2923">
        <v>79</v>
      </c>
      <c r="T2923">
        <v>60</v>
      </c>
      <c r="U2923">
        <v>2597</v>
      </c>
      <c r="V2923">
        <v>2818</v>
      </c>
      <c r="W2923">
        <v>71</v>
      </c>
      <c r="X2923">
        <v>52</v>
      </c>
    </row>
    <row r="2924" spans="1:24" hidden="1" x14ac:dyDescent="0.25">
      <c r="A2924" s="74" t="str">
        <f t="shared" si="45"/>
        <v>51590</v>
      </c>
      <c r="B2924">
        <v>51</v>
      </c>
      <c r="C2924">
        <v>590</v>
      </c>
      <c r="D2924" t="s">
        <v>1834</v>
      </c>
      <c r="E2924" t="s">
        <v>1887</v>
      </c>
      <c r="F2924">
        <v>40044</v>
      </c>
      <c r="G2924">
        <v>18392</v>
      </c>
      <c r="H2924">
        <v>21652</v>
      </c>
      <c r="I2924">
        <v>8466</v>
      </c>
      <c r="J2924">
        <v>9510</v>
      </c>
      <c r="K2924">
        <v>9191</v>
      </c>
      <c r="L2924">
        <v>11442</v>
      </c>
      <c r="M2924">
        <v>99</v>
      </c>
      <c r="N2924">
        <v>89</v>
      </c>
      <c r="O2924">
        <v>280</v>
      </c>
      <c r="P2924">
        <v>272</v>
      </c>
      <c r="Q2924">
        <v>11</v>
      </c>
      <c r="R2924">
        <v>14</v>
      </c>
      <c r="S2924">
        <v>345</v>
      </c>
      <c r="T2924">
        <v>325</v>
      </c>
      <c r="U2924">
        <v>17352</v>
      </c>
      <c r="V2924">
        <v>20810</v>
      </c>
      <c r="W2924">
        <v>1040</v>
      </c>
      <c r="X2924">
        <v>842</v>
      </c>
    </row>
    <row r="2925" spans="1:24" hidden="1" x14ac:dyDescent="0.25">
      <c r="A2925" s="74" t="str">
        <f t="shared" si="45"/>
        <v>51595</v>
      </c>
      <c r="B2925">
        <v>51</v>
      </c>
      <c r="C2925">
        <v>595</v>
      </c>
      <c r="D2925" t="s">
        <v>1834</v>
      </c>
      <c r="E2925" t="s">
        <v>1888</v>
      </c>
      <c r="F2925">
        <v>5346</v>
      </c>
      <c r="G2925">
        <v>2464</v>
      </c>
      <c r="H2925">
        <v>2882</v>
      </c>
      <c r="I2925">
        <v>799</v>
      </c>
      <c r="J2925">
        <v>883</v>
      </c>
      <c r="K2925">
        <v>1587</v>
      </c>
      <c r="L2925">
        <v>1898</v>
      </c>
      <c r="M2925">
        <v>17</v>
      </c>
      <c r="N2925">
        <v>20</v>
      </c>
      <c r="O2925">
        <v>24</v>
      </c>
      <c r="P2925">
        <v>30</v>
      </c>
      <c r="Q2925">
        <v>4</v>
      </c>
      <c r="R2925">
        <v>2</v>
      </c>
      <c r="S2925">
        <v>33</v>
      </c>
      <c r="T2925">
        <v>49</v>
      </c>
      <c r="U2925">
        <v>2273</v>
      </c>
      <c r="V2925">
        <v>2727</v>
      </c>
      <c r="W2925">
        <v>191</v>
      </c>
      <c r="X2925">
        <v>155</v>
      </c>
    </row>
    <row r="2926" spans="1:24" hidden="1" x14ac:dyDescent="0.25">
      <c r="A2926" s="74" t="str">
        <f t="shared" si="45"/>
        <v>51600</v>
      </c>
      <c r="B2926">
        <v>51</v>
      </c>
      <c r="C2926">
        <v>600</v>
      </c>
      <c r="D2926" t="s">
        <v>1834</v>
      </c>
      <c r="E2926" t="s">
        <v>1889</v>
      </c>
      <c r="F2926">
        <v>24019</v>
      </c>
      <c r="G2926">
        <v>11808</v>
      </c>
      <c r="H2926">
        <v>12211</v>
      </c>
      <c r="I2926">
        <v>8305</v>
      </c>
      <c r="J2926">
        <v>8579</v>
      </c>
      <c r="K2926">
        <v>785</v>
      </c>
      <c r="L2926">
        <v>737</v>
      </c>
      <c r="M2926">
        <v>84</v>
      </c>
      <c r="N2926">
        <v>91</v>
      </c>
      <c r="O2926">
        <v>2148</v>
      </c>
      <c r="P2926">
        <v>2383</v>
      </c>
      <c r="Q2926">
        <v>16</v>
      </c>
      <c r="R2926">
        <v>19</v>
      </c>
      <c r="S2926">
        <v>470</v>
      </c>
      <c r="T2926">
        <v>402</v>
      </c>
      <c r="U2926">
        <v>9650</v>
      </c>
      <c r="V2926">
        <v>10137</v>
      </c>
      <c r="W2926">
        <v>2158</v>
      </c>
      <c r="X2926">
        <v>2074</v>
      </c>
    </row>
    <row r="2927" spans="1:24" hidden="1" x14ac:dyDescent="0.25">
      <c r="A2927" s="74" t="str">
        <f t="shared" si="45"/>
        <v>51610</v>
      </c>
      <c r="B2927">
        <v>51</v>
      </c>
      <c r="C2927">
        <v>610</v>
      </c>
      <c r="D2927" t="s">
        <v>1834</v>
      </c>
      <c r="E2927" t="s">
        <v>1890</v>
      </c>
      <c r="F2927">
        <v>14617</v>
      </c>
      <c r="G2927">
        <v>7194</v>
      </c>
      <c r="H2927">
        <v>7423</v>
      </c>
      <c r="I2927">
        <v>5776</v>
      </c>
      <c r="J2927">
        <v>5895</v>
      </c>
      <c r="K2927">
        <v>368</v>
      </c>
      <c r="L2927">
        <v>340</v>
      </c>
      <c r="M2927">
        <v>39</v>
      </c>
      <c r="N2927">
        <v>47</v>
      </c>
      <c r="O2927">
        <v>635</v>
      </c>
      <c r="P2927">
        <v>820</v>
      </c>
      <c r="Q2927">
        <v>5</v>
      </c>
      <c r="R2927">
        <v>5</v>
      </c>
      <c r="S2927">
        <v>371</v>
      </c>
      <c r="T2927">
        <v>316</v>
      </c>
      <c r="U2927">
        <v>6400</v>
      </c>
      <c r="V2927">
        <v>6663</v>
      </c>
      <c r="W2927">
        <v>794</v>
      </c>
      <c r="X2927">
        <v>760</v>
      </c>
    </row>
    <row r="2928" spans="1:24" hidden="1" x14ac:dyDescent="0.25">
      <c r="A2928" s="74" t="str">
        <f t="shared" si="45"/>
        <v>51620</v>
      </c>
      <c r="B2928">
        <v>51</v>
      </c>
      <c r="C2928">
        <v>620</v>
      </c>
      <c r="D2928" t="s">
        <v>1834</v>
      </c>
      <c r="E2928" t="s">
        <v>1891</v>
      </c>
      <c r="F2928">
        <v>7967</v>
      </c>
      <c r="G2928">
        <v>3629</v>
      </c>
      <c r="H2928">
        <v>4338</v>
      </c>
      <c r="I2928">
        <v>1457</v>
      </c>
      <c r="J2928">
        <v>1640</v>
      </c>
      <c r="K2928">
        <v>2036</v>
      </c>
      <c r="L2928">
        <v>2544</v>
      </c>
      <c r="M2928">
        <v>18</v>
      </c>
      <c r="N2928">
        <v>17</v>
      </c>
      <c r="O2928">
        <v>33</v>
      </c>
      <c r="P2928">
        <v>44</v>
      </c>
      <c r="Q2928">
        <v>3</v>
      </c>
      <c r="R2928">
        <v>1</v>
      </c>
      <c r="S2928">
        <v>82</v>
      </c>
      <c r="T2928">
        <v>92</v>
      </c>
      <c r="U2928">
        <v>3516</v>
      </c>
      <c r="V2928">
        <v>4237</v>
      </c>
      <c r="W2928">
        <v>113</v>
      </c>
      <c r="X2928">
        <v>101</v>
      </c>
    </row>
    <row r="2929" spans="1:24" hidden="1" x14ac:dyDescent="0.25">
      <c r="A2929" s="74" t="str">
        <f t="shared" si="45"/>
        <v>51630</v>
      </c>
      <c r="B2929">
        <v>51</v>
      </c>
      <c r="C2929">
        <v>630</v>
      </c>
      <c r="D2929" t="s">
        <v>1834</v>
      </c>
      <c r="E2929" t="s">
        <v>1892</v>
      </c>
      <c r="F2929">
        <v>29036</v>
      </c>
      <c r="G2929">
        <v>13425</v>
      </c>
      <c r="H2929">
        <v>15611</v>
      </c>
      <c r="I2929">
        <v>9106</v>
      </c>
      <c r="J2929">
        <v>10506</v>
      </c>
      <c r="K2929">
        <v>3211</v>
      </c>
      <c r="L2929">
        <v>3792</v>
      </c>
      <c r="M2929">
        <v>129</v>
      </c>
      <c r="N2929">
        <v>114</v>
      </c>
      <c r="O2929">
        <v>359</v>
      </c>
      <c r="P2929">
        <v>535</v>
      </c>
      <c r="Q2929">
        <v>18</v>
      </c>
      <c r="R2929">
        <v>24</v>
      </c>
      <c r="S2929">
        <v>602</v>
      </c>
      <c r="T2929">
        <v>640</v>
      </c>
      <c r="U2929">
        <v>11806</v>
      </c>
      <c r="V2929">
        <v>14058</v>
      </c>
      <c r="W2929">
        <v>1619</v>
      </c>
      <c r="X2929">
        <v>1553</v>
      </c>
    </row>
    <row r="2930" spans="1:24" hidden="1" x14ac:dyDescent="0.25">
      <c r="A2930" s="74" t="str">
        <f t="shared" si="45"/>
        <v>51640</v>
      </c>
      <c r="B2930">
        <v>51</v>
      </c>
      <c r="C2930">
        <v>640</v>
      </c>
      <c r="D2930" t="s">
        <v>1834</v>
      </c>
      <c r="E2930" t="s">
        <v>1893</v>
      </c>
      <c r="F2930">
        <v>6347</v>
      </c>
      <c r="G2930">
        <v>2964</v>
      </c>
      <c r="H2930">
        <v>3383</v>
      </c>
      <c r="I2930">
        <v>2606</v>
      </c>
      <c r="J2930">
        <v>3037</v>
      </c>
      <c r="K2930">
        <v>227</v>
      </c>
      <c r="L2930">
        <v>217</v>
      </c>
      <c r="M2930">
        <v>13</v>
      </c>
      <c r="N2930">
        <v>17</v>
      </c>
      <c r="O2930">
        <v>23</v>
      </c>
      <c r="P2930">
        <v>26</v>
      </c>
      <c r="Q2930">
        <v>11</v>
      </c>
      <c r="R2930">
        <v>8</v>
      </c>
      <c r="S2930">
        <v>84</v>
      </c>
      <c r="T2930">
        <v>78</v>
      </c>
      <c r="U2930">
        <v>2468</v>
      </c>
      <c r="V2930">
        <v>2845</v>
      </c>
      <c r="W2930">
        <v>496</v>
      </c>
      <c r="X2930">
        <v>538</v>
      </c>
    </row>
    <row r="2931" spans="1:24" hidden="1" x14ac:dyDescent="0.25">
      <c r="A2931" s="74" t="str">
        <f t="shared" si="45"/>
        <v>51650</v>
      </c>
      <c r="B2931">
        <v>51</v>
      </c>
      <c r="C2931">
        <v>650</v>
      </c>
      <c r="D2931" t="s">
        <v>1834</v>
      </c>
      <c r="E2931" t="s">
        <v>1894</v>
      </c>
      <c r="F2931">
        <v>134510</v>
      </c>
      <c r="G2931">
        <v>64540</v>
      </c>
      <c r="H2931">
        <v>69970</v>
      </c>
      <c r="I2931">
        <v>28048</v>
      </c>
      <c r="J2931">
        <v>27430</v>
      </c>
      <c r="K2931">
        <v>31760</v>
      </c>
      <c r="L2931">
        <v>37216</v>
      </c>
      <c r="M2931">
        <v>369</v>
      </c>
      <c r="N2931">
        <v>399</v>
      </c>
      <c r="O2931">
        <v>1423</v>
      </c>
      <c r="P2931">
        <v>1859</v>
      </c>
      <c r="Q2931">
        <v>117</v>
      </c>
      <c r="R2931">
        <v>125</v>
      </c>
      <c r="S2931">
        <v>2823</v>
      </c>
      <c r="T2931">
        <v>2941</v>
      </c>
      <c r="U2931">
        <v>60367</v>
      </c>
      <c r="V2931">
        <v>65775</v>
      </c>
      <c r="W2931">
        <v>4173</v>
      </c>
      <c r="X2931">
        <v>4195</v>
      </c>
    </row>
    <row r="2932" spans="1:24" hidden="1" x14ac:dyDescent="0.25">
      <c r="A2932" s="74" t="str">
        <f t="shared" si="45"/>
        <v>51660</v>
      </c>
      <c r="B2932">
        <v>51</v>
      </c>
      <c r="C2932">
        <v>660</v>
      </c>
      <c r="D2932" t="s">
        <v>1834</v>
      </c>
      <c r="E2932" t="s">
        <v>1895</v>
      </c>
      <c r="F2932">
        <v>53016</v>
      </c>
      <c r="G2932">
        <v>25496</v>
      </c>
      <c r="H2932">
        <v>27520</v>
      </c>
      <c r="I2932">
        <v>20822</v>
      </c>
      <c r="J2932">
        <v>22960</v>
      </c>
      <c r="K2932">
        <v>2453</v>
      </c>
      <c r="L2932">
        <v>2266</v>
      </c>
      <c r="M2932">
        <v>232</v>
      </c>
      <c r="N2932">
        <v>196</v>
      </c>
      <c r="O2932">
        <v>1182</v>
      </c>
      <c r="P2932">
        <v>1156</v>
      </c>
      <c r="Q2932">
        <v>51</v>
      </c>
      <c r="R2932">
        <v>72</v>
      </c>
      <c r="S2932">
        <v>756</v>
      </c>
      <c r="T2932">
        <v>870</v>
      </c>
      <c r="U2932">
        <v>19897</v>
      </c>
      <c r="V2932">
        <v>22121</v>
      </c>
      <c r="W2932">
        <v>5599</v>
      </c>
      <c r="X2932">
        <v>5399</v>
      </c>
    </row>
    <row r="2933" spans="1:24" hidden="1" x14ac:dyDescent="0.25">
      <c r="A2933" s="74" t="str">
        <f t="shared" si="45"/>
        <v>51670</v>
      </c>
      <c r="B2933">
        <v>51</v>
      </c>
      <c r="C2933">
        <v>670</v>
      </c>
      <c r="D2933" t="s">
        <v>1834</v>
      </c>
      <c r="E2933" t="s">
        <v>1896</v>
      </c>
      <c r="F2933">
        <v>22529</v>
      </c>
      <c r="G2933">
        <v>10512</v>
      </c>
      <c r="H2933">
        <v>12017</v>
      </c>
      <c r="I2933">
        <v>5488</v>
      </c>
      <c r="J2933">
        <v>5869</v>
      </c>
      <c r="K2933">
        <v>4383</v>
      </c>
      <c r="L2933">
        <v>5413</v>
      </c>
      <c r="M2933">
        <v>83</v>
      </c>
      <c r="N2933">
        <v>82</v>
      </c>
      <c r="O2933">
        <v>132</v>
      </c>
      <c r="P2933">
        <v>214</v>
      </c>
      <c r="Q2933">
        <v>28</v>
      </c>
      <c r="R2933">
        <v>27</v>
      </c>
      <c r="S2933">
        <v>398</v>
      </c>
      <c r="T2933">
        <v>412</v>
      </c>
      <c r="U2933">
        <v>9549</v>
      </c>
      <c r="V2933">
        <v>11066</v>
      </c>
      <c r="W2933">
        <v>963</v>
      </c>
      <c r="X2933">
        <v>951</v>
      </c>
    </row>
    <row r="2934" spans="1:24" hidden="1" x14ac:dyDescent="0.25">
      <c r="A2934" s="74" t="str">
        <f t="shared" si="45"/>
        <v>51678</v>
      </c>
      <c r="B2934">
        <v>51</v>
      </c>
      <c r="C2934">
        <v>678</v>
      </c>
      <c r="D2934" t="s">
        <v>1834</v>
      </c>
      <c r="E2934" t="s">
        <v>1897</v>
      </c>
      <c r="F2934">
        <v>7446</v>
      </c>
      <c r="G2934">
        <v>4202</v>
      </c>
      <c r="H2934">
        <v>3244</v>
      </c>
      <c r="I2934">
        <v>3552</v>
      </c>
      <c r="J2934">
        <v>2791</v>
      </c>
      <c r="K2934">
        <v>361</v>
      </c>
      <c r="L2934">
        <v>279</v>
      </c>
      <c r="M2934">
        <v>8</v>
      </c>
      <c r="N2934">
        <v>9</v>
      </c>
      <c r="O2934">
        <v>129</v>
      </c>
      <c r="P2934">
        <v>92</v>
      </c>
      <c r="Q2934">
        <v>3</v>
      </c>
      <c r="R2934">
        <v>5</v>
      </c>
      <c r="S2934">
        <v>149</v>
      </c>
      <c r="T2934">
        <v>68</v>
      </c>
      <c r="U2934">
        <v>4040</v>
      </c>
      <c r="V2934">
        <v>3139</v>
      </c>
      <c r="W2934">
        <v>162</v>
      </c>
      <c r="X2934">
        <v>105</v>
      </c>
    </row>
    <row r="2935" spans="1:24" hidden="1" x14ac:dyDescent="0.25">
      <c r="A2935" s="74" t="str">
        <f t="shared" si="45"/>
        <v>51680</v>
      </c>
      <c r="B2935">
        <v>51</v>
      </c>
      <c r="C2935">
        <v>680</v>
      </c>
      <c r="D2935" t="s">
        <v>1834</v>
      </c>
      <c r="E2935" t="s">
        <v>1898</v>
      </c>
      <c r="F2935">
        <v>82168</v>
      </c>
      <c r="G2935">
        <v>38559</v>
      </c>
      <c r="H2935">
        <v>43609</v>
      </c>
      <c r="I2935">
        <v>25727</v>
      </c>
      <c r="J2935">
        <v>28738</v>
      </c>
      <c r="K2935">
        <v>10638</v>
      </c>
      <c r="L2935">
        <v>12408</v>
      </c>
      <c r="M2935">
        <v>188</v>
      </c>
      <c r="N2935">
        <v>181</v>
      </c>
      <c r="O2935">
        <v>1049</v>
      </c>
      <c r="P2935">
        <v>1165</v>
      </c>
      <c r="Q2935">
        <v>40</v>
      </c>
      <c r="R2935">
        <v>31</v>
      </c>
      <c r="S2935">
        <v>917</v>
      </c>
      <c r="T2935">
        <v>1086</v>
      </c>
      <c r="U2935">
        <v>36803</v>
      </c>
      <c r="V2935">
        <v>41661</v>
      </c>
      <c r="W2935">
        <v>1756</v>
      </c>
      <c r="X2935">
        <v>1948</v>
      </c>
    </row>
    <row r="2936" spans="1:24" hidden="1" x14ac:dyDescent="0.25">
      <c r="A2936" s="74" t="str">
        <f t="shared" si="45"/>
        <v>51683</v>
      </c>
      <c r="B2936">
        <v>51</v>
      </c>
      <c r="C2936">
        <v>683</v>
      </c>
      <c r="D2936" t="s">
        <v>1834</v>
      </c>
      <c r="E2936" t="s">
        <v>1899</v>
      </c>
      <c r="F2936">
        <v>41085</v>
      </c>
      <c r="G2936">
        <v>20650</v>
      </c>
      <c r="H2936">
        <v>20435</v>
      </c>
      <c r="I2936">
        <v>15164</v>
      </c>
      <c r="J2936">
        <v>14851</v>
      </c>
      <c r="K2936">
        <v>3132</v>
      </c>
      <c r="L2936">
        <v>3195</v>
      </c>
      <c r="M2936">
        <v>316</v>
      </c>
      <c r="N2936">
        <v>240</v>
      </c>
      <c r="O2936">
        <v>1241</v>
      </c>
      <c r="P2936">
        <v>1363</v>
      </c>
      <c r="Q2936">
        <v>59</v>
      </c>
      <c r="R2936">
        <v>41</v>
      </c>
      <c r="S2936">
        <v>738</v>
      </c>
      <c r="T2936">
        <v>745</v>
      </c>
      <c r="U2936">
        <v>12481</v>
      </c>
      <c r="V2936">
        <v>12948</v>
      </c>
      <c r="W2936">
        <v>8169</v>
      </c>
      <c r="X2936">
        <v>7487</v>
      </c>
    </row>
    <row r="2937" spans="1:24" hidden="1" x14ac:dyDescent="0.25">
      <c r="A2937" s="74" t="str">
        <f t="shared" si="45"/>
        <v>51685</v>
      </c>
      <c r="B2937">
        <v>51</v>
      </c>
      <c r="C2937">
        <v>685</v>
      </c>
      <c r="D2937" t="s">
        <v>1834</v>
      </c>
      <c r="E2937" t="s">
        <v>1900</v>
      </c>
      <c r="F2937">
        <v>17478</v>
      </c>
      <c r="G2937">
        <v>8965</v>
      </c>
      <c r="H2937">
        <v>8513</v>
      </c>
      <c r="I2937">
        <v>6111</v>
      </c>
      <c r="J2937">
        <v>5671</v>
      </c>
      <c r="K2937">
        <v>1403</v>
      </c>
      <c r="L2937">
        <v>1327</v>
      </c>
      <c r="M2937">
        <v>142</v>
      </c>
      <c r="N2937">
        <v>139</v>
      </c>
      <c r="O2937">
        <v>954</v>
      </c>
      <c r="P2937">
        <v>1059</v>
      </c>
      <c r="Q2937">
        <v>33</v>
      </c>
      <c r="R2937">
        <v>25</v>
      </c>
      <c r="S2937">
        <v>322</v>
      </c>
      <c r="T2937">
        <v>292</v>
      </c>
      <c r="U2937">
        <v>5102</v>
      </c>
      <c r="V2937">
        <v>5202</v>
      </c>
      <c r="W2937">
        <v>3863</v>
      </c>
      <c r="X2937">
        <v>3311</v>
      </c>
    </row>
    <row r="2938" spans="1:24" hidden="1" x14ac:dyDescent="0.25">
      <c r="A2938" s="74" t="str">
        <f t="shared" si="45"/>
        <v>51690</v>
      </c>
      <c r="B2938">
        <v>51</v>
      </c>
      <c r="C2938">
        <v>690</v>
      </c>
      <c r="D2938" t="s">
        <v>1834</v>
      </c>
      <c r="E2938" t="s">
        <v>1901</v>
      </c>
      <c r="F2938">
        <v>12554</v>
      </c>
      <c r="G2938">
        <v>5842</v>
      </c>
      <c r="H2938">
        <v>6712</v>
      </c>
      <c r="I2938">
        <v>2818</v>
      </c>
      <c r="J2938">
        <v>3258</v>
      </c>
      <c r="K2938">
        <v>2764</v>
      </c>
      <c r="L2938">
        <v>3193</v>
      </c>
      <c r="M2938">
        <v>26</v>
      </c>
      <c r="N2938">
        <v>35</v>
      </c>
      <c r="O2938">
        <v>81</v>
      </c>
      <c r="P2938">
        <v>72</v>
      </c>
      <c r="Q2938">
        <v>1</v>
      </c>
      <c r="R2938">
        <v>7</v>
      </c>
      <c r="S2938">
        <v>152</v>
      </c>
      <c r="T2938">
        <v>147</v>
      </c>
      <c r="U2938">
        <v>5410</v>
      </c>
      <c r="V2938">
        <v>6334</v>
      </c>
      <c r="W2938">
        <v>432</v>
      </c>
      <c r="X2938">
        <v>378</v>
      </c>
    </row>
    <row r="2939" spans="1:24" hidden="1" x14ac:dyDescent="0.25">
      <c r="A2939" s="74" t="str">
        <f t="shared" si="45"/>
        <v>51700</v>
      </c>
      <c r="B2939">
        <v>51</v>
      </c>
      <c r="C2939">
        <v>700</v>
      </c>
      <c r="D2939" t="s">
        <v>1834</v>
      </c>
      <c r="E2939" t="s">
        <v>1902</v>
      </c>
      <c r="F2939">
        <v>179225</v>
      </c>
      <c r="G2939">
        <v>86420</v>
      </c>
      <c r="H2939">
        <v>92805</v>
      </c>
      <c r="I2939">
        <v>43750</v>
      </c>
      <c r="J2939">
        <v>43449</v>
      </c>
      <c r="K2939">
        <v>35543</v>
      </c>
      <c r="L2939">
        <v>41195</v>
      </c>
      <c r="M2939">
        <v>572</v>
      </c>
      <c r="N2939">
        <v>484</v>
      </c>
      <c r="O2939">
        <v>2601</v>
      </c>
      <c r="P2939">
        <v>3322</v>
      </c>
      <c r="Q2939">
        <v>231</v>
      </c>
      <c r="R2939">
        <v>201</v>
      </c>
      <c r="S2939">
        <v>3723</v>
      </c>
      <c r="T2939">
        <v>4154</v>
      </c>
      <c r="U2939">
        <v>77723</v>
      </c>
      <c r="V2939">
        <v>84624</v>
      </c>
      <c r="W2939">
        <v>8697</v>
      </c>
      <c r="X2939">
        <v>8181</v>
      </c>
    </row>
    <row r="2940" spans="1:24" hidden="1" x14ac:dyDescent="0.25">
      <c r="A2940" s="74" t="str">
        <f t="shared" si="45"/>
        <v>51710</v>
      </c>
      <c r="B2940">
        <v>51</v>
      </c>
      <c r="C2940">
        <v>710</v>
      </c>
      <c r="D2940" t="s">
        <v>1834</v>
      </c>
      <c r="E2940" t="s">
        <v>1903</v>
      </c>
      <c r="F2940">
        <v>242742</v>
      </c>
      <c r="G2940">
        <v>126567</v>
      </c>
      <c r="H2940">
        <v>116175</v>
      </c>
      <c r="I2940">
        <v>66717</v>
      </c>
      <c r="J2940">
        <v>53023</v>
      </c>
      <c r="K2940">
        <v>49114</v>
      </c>
      <c r="L2940">
        <v>53058</v>
      </c>
      <c r="M2940">
        <v>913</v>
      </c>
      <c r="N2940">
        <v>647</v>
      </c>
      <c r="O2940">
        <v>4660</v>
      </c>
      <c r="P2940">
        <v>4673</v>
      </c>
      <c r="Q2940">
        <v>311</v>
      </c>
      <c r="R2940">
        <v>247</v>
      </c>
      <c r="S2940">
        <v>4852</v>
      </c>
      <c r="T2940">
        <v>4527</v>
      </c>
      <c r="U2940">
        <v>114755</v>
      </c>
      <c r="V2940">
        <v>107452</v>
      </c>
      <c r="W2940">
        <v>11812</v>
      </c>
      <c r="X2940">
        <v>8723</v>
      </c>
    </row>
    <row r="2941" spans="1:24" hidden="1" x14ac:dyDescent="0.25">
      <c r="A2941" s="74" t="str">
        <f t="shared" si="45"/>
        <v>51720</v>
      </c>
      <c r="B2941">
        <v>51</v>
      </c>
      <c r="C2941">
        <v>720</v>
      </c>
      <c r="D2941" t="s">
        <v>1834</v>
      </c>
      <c r="E2941" t="s">
        <v>1904</v>
      </c>
      <c r="F2941">
        <v>3981</v>
      </c>
      <c r="G2941">
        <v>1864</v>
      </c>
      <c r="H2941">
        <v>2117</v>
      </c>
      <c r="I2941">
        <v>1657</v>
      </c>
      <c r="J2941">
        <v>1914</v>
      </c>
      <c r="K2941">
        <v>112</v>
      </c>
      <c r="L2941">
        <v>123</v>
      </c>
      <c r="M2941">
        <v>6</v>
      </c>
      <c r="N2941">
        <v>9</v>
      </c>
      <c r="O2941">
        <v>46</v>
      </c>
      <c r="P2941">
        <v>26</v>
      </c>
      <c r="Q2941">
        <v>1</v>
      </c>
      <c r="R2941">
        <v>0</v>
      </c>
      <c r="S2941">
        <v>42</v>
      </c>
      <c r="T2941">
        <v>45</v>
      </c>
      <c r="U2941">
        <v>1761</v>
      </c>
      <c r="V2941">
        <v>2067</v>
      </c>
      <c r="W2941">
        <v>103</v>
      </c>
      <c r="X2941">
        <v>50</v>
      </c>
    </row>
    <row r="2942" spans="1:24" hidden="1" x14ac:dyDescent="0.25">
      <c r="A2942" s="74" t="str">
        <f t="shared" si="45"/>
        <v>51730</v>
      </c>
      <c r="B2942">
        <v>51</v>
      </c>
      <c r="C2942">
        <v>730</v>
      </c>
      <c r="D2942" t="s">
        <v>1834</v>
      </c>
      <c r="E2942" t="s">
        <v>1905</v>
      </c>
      <c r="F2942">
        <v>31346</v>
      </c>
      <c r="G2942">
        <v>14347</v>
      </c>
      <c r="H2942">
        <v>16999</v>
      </c>
      <c r="I2942">
        <v>2770</v>
      </c>
      <c r="J2942">
        <v>2980</v>
      </c>
      <c r="K2942">
        <v>10840</v>
      </c>
      <c r="L2942">
        <v>13288</v>
      </c>
      <c r="M2942">
        <v>82</v>
      </c>
      <c r="N2942">
        <v>81</v>
      </c>
      <c r="O2942">
        <v>178</v>
      </c>
      <c r="P2942">
        <v>183</v>
      </c>
      <c r="Q2942">
        <v>27</v>
      </c>
      <c r="R2942">
        <v>26</v>
      </c>
      <c r="S2942">
        <v>450</v>
      </c>
      <c r="T2942">
        <v>441</v>
      </c>
      <c r="U2942">
        <v>13522</v>
      </c>
      <c r="V2942">
        <v>16214</v>
      </c>
      <c r="W2942">
        <v>825</v>
      </c>
      <c r="X2942">
        <v>785</v>
      </c>
    </row>
    <row r="2943" spans="1:24" hidden="1" x14ac:dyDescent="0.25">
      <c r="A2943" s="74" t="str">
        <f t="shared" si="45"/>
        <v>51735</v>
      </c>
      <c r="B2943">
        <v>51</v>
      </c>
      <c r="C2943">
        <v>735</v>
      </c>
      <c r="D2943" t="s">
        <v>1834</v>
      </c>
      <c r="E2943" t="s">
        <v>1906</v>
      </c>
      <c r="F2943">
        <v>12271</v>
      </c>
      <c r="G2943">
        <v>6152</v>
      </c>
      <c r="H2943">
        <v>6119</v>
      </c>
      <c r="I2943">
        <v>5728</v>
      </c>
      <c r="J2943">
        <v>5713</v>
      </c>
      <c r="K2943">
        <v>81</v>
      </c>
      <c r="L2943">
        <v>70</v>
      </c>
      <c r="M2943">
        <v>37</v>
      </c>
      <c r="N2943">
        <v>30</v>
      </c>
      <c r="O2943">
        <v>122</v>
      </c>
      <c r="P2943">
        <v>174</v>
      </c>
      <c r="Q2943">
        <v>5</v>
      </c>
      <c r="R2943">
        <v>4</v>
      </c>
      <c r="S2943">
        <v>179</v>
      </c>
      <c r="T2943">
        <v>128</v>
      </c>
      <c r="U2943">
        <v>5925</v>
      </c>
      <c r="V2943">
        <v>5937</v>
      </c>
      <c r="W2943">
        <v>227</v>
      </c>
      <c r="X2943">
        <v>182</v>
      </c>
    </row>
    <row r="2944" spans="1:24" hidden="1" x14ac:dyDescent="0.25">
      <c r="A2944" s="74" t="str">
        <f t="shared" si="45"/>
        <v>51740</v>
      </c>
      <c r="B2944">
        <v>51</v>
      </c>
      <c r="C2944">
        <v>740</v>
      </c>
      <c r="D2944" t="s">
        <v>1834</v>
      </c>
      <c r="E2944" t="s">
        <v>1907</v>
      </c>
      <c r="F2944">
        <v>94398</v>
      </c>
      <c r="G2944">
        <v>45256</v>
      </c>
      <c r="H2944">
        <v>49142</v>
      </c>
      <c r="I2944">
        <v>19243</v>
      </c>
      <c r="J2944">
        <v>18695</v>
      </c>
      <c r="K2944">
        <v>23531</v>
      </c>
      <c r="L2944">
        <v>27910</v>
      </c>
      <c r="M2944">
        <v>279</v>
      </c>
      <c r="N2944">
        <v>247</v>
      </c>
      <c r="O2944">
        <v>689</v>
      </c>
      <c r="P2944">
        <v>718</v>
      </c>
      <c r="Q2944">
        <v>84</v>
      </c>
      <c r="R2944">
        <v>68</v>
      </c>
      <c r="S2944">
        <v>1430</v>
      </c>
      <c r="T2944">
        <v>1504</v>
      </c>
      <c r="U2944">
        <v>42937</v>
      </c>
      <c r="V2944">
        <v>47023</v>
      </c>
      <c r="W2944">
        <v>2319</v>
      </c>
      <c r="X2944">
        <v>2119</v>
      </c>
    </row>
    <row r="2945" spans="1:24" hidden="1" x14ac:dyDescent="0.25">
      <c r="A2945" s="74" t="str">
        <f t="shared" si="45"/>
        <v>51750</v>
      </c>
      <c r="B2945">
        <v>51</v>
      </c>
      <c r="C2945">
        <v>750</v>
      </c>
      <c r="D2945" t="s">
        <v>1834</v>
      </c>
      <c r="E2945" t="s">
        <v>1908</v>
      </c>
      <c r="F2945">
        <v>18249</v>
      </c>
      <c r="G2945">
        <v>8593</v>
      </c>
      <c r="H2945">
        <v>9656</v>
      </c>
      <c r="I2945">
        <v>7410</v>
      </c>
      <c r="J2945">
        <v>8242</v>
      </c>
      <c r="K2945">
        <v>776</v>
      </c>
      <c r="L2945">
        <v>926</v>
      </c>
      <c r="M2945">
        <v>30</v>
      </c>
      <c r="N2945">
        <v>19</v>
      </c>
      <c r="O2945">
        <v>154</v>
      </c>
      <c r="P2945">
        <v>225</v>
      </c>
      <c r="Q2945">
        <v>3</v>
      </c>
      <c r="R2945">
        <v>2</v>
      </c>
      <c r="S2945">
        <v>220</v>
      </c>
      <c r="T2945">
        <v>242</v>
      </c>
      <c r="U2945">
        <v>8371</v>
      </c>
      <c r="V2945">
        <v>9328</v>
      </c>
      <c r="W2945">
        <v>222</v>
      </c>
      <c r="X2945">
        <v>328</v>
      </c>
    </row>
    <row r="2946" spans="1:24" hidden="1" x14ac:dyDescent="0.25">
      <c r="A2946" s="74" t="str">
        <f t="shared" ref="A2946:A3009" si="46">TEXT(B2946*1000+C2946,"00000")</f>
        <v>51760</v>
      </c>
      <c r="B2946">
        <v>51</v>
      </c>
      <c r="C2946">
        <v>760</v>
      </c>
      <c r="D2946" t="s">
        <v>1834</v>
      </c>
      <c r="E2946" t="s">
        <v>1909</v>
      </c>
      <c r="F2946">
        <v>230436</v>
      </c>
      <c r="G2946">
        <v>109317</v>
      </c>
      <c r="H2946">
        <v>121119</v>
      </c>
      <c r="I2946">
        <v>54500</v>
      </c>
      <c r="J2946">
        <v>55458</v>
      </c>
      <c r="K2946">
        <v>48819</v>
      </c>
      <c r="L2946">
        <v>59238</v>
      </c>
      <c r="M2946">
        <v>676</v>
      </c>
      <c r="N2946">
        <v>519</v>
      </c>
      <c r="O2946">
        <v>2495</v>
      </c>
      <c r="P2946">
        <v>2866</v>
      </c>
      <c r="Q2946">
        <v>186</v>
      </c>
      <c r="R2946">
        <v>170</v>
      </c>
      <c r="S2946">
        <v>2641</v>
      </c>
      <c r="T2946">
        <v>2868</v>
      </c>
      <c r="U2946">
        <v>100352</v>
      </c>
      <c r="V2946">
        <v>113279</v>
      </c>
      <c r="W2946">
        <v>8965</v>
      </c>
      <c r="X2946">
        <v>7840</v>
      </c>
    </row>
    <row r="2947" spans="1:24" hidden="1" x14ac:dyDescent="0.25">
      <c r="A2947" s="74" t="str">
        <f t="shared" si="46"/>
        <v>51770</v>
      </c>
      <c r="B2947">
        <v>51</v>
      </c>
      <c r="C2947">
        <v>770</v>
      </c>
      <c r="D2947" t="s">
        <v>1834</v>
      </c>
      <c r="E2947" t="s">
        <v>1910</v>
      </c>
      <c r="F2947">
        <v>99143</v>
      </c>
      <c r="G2947">
        <v>47300</v>
      </c>
      <c r="H2947">
        <v>51843</v>
      </c>
      <c r="I2947">
        <v>29923</v>
      </c>
      <c r="J2947">
        <v>32780</v>
      </c>
      <c r="K2947">
        <v>13711</v>
      </c>
      <c r="L2947">
        <v>15494</v>
      </c>
      <c r="M2947">
        <v>229</v>
      </c>
      <c r="N2947">
        <v>193</v>
      </c>
      <c r="O2947">
        <v>1870</v>
      </c>
      <c r="P2947">
        <v>1659</v>
      </c>
      <c r="Q2947">
        <v>47</v>
      </c>
      <c r="R2947">
        <v>54</v>
      </c>
      <c r="S2947">
        <v>1520</v>
      </c>
      <c r="T2947">
        <v>1663</v>
      </c>
      <c r="U2947">
        <v>43735</v>
      </c>
      <c r="V2947">
        <v>48768</v>
      </c>
      <c r="W2947">
        <v>3565</v>
      </c>
      <c r="X2947">
        <v>3075</v>
      </c>
    </row>
    <row r="2948" spans="1:24" hidden="1" x14ac:dyDescent="0.25">
      <c r="A2948" s="74" t="str">
        <f t="shared" si="46"/>
        <v>51775</v>
      </c>
      <c r="B2948">
        <v>51</v>
      </c>
      <c r="C2948">
        <v>775</v>
      </c>
      <c r="D2948" t="s">
        <v>1834</v>
      </c>
      <c r="E2948" t="s">
        <v>1911</v>
      </c>
      <c r="F2948">
        <v>25301</v>
      </c>
      <c r="G2948">
        <v>12053</v>
      </c>
      <c r="H2948">
        <v>13248</v>
      </c>
      <c r="I2948">
        <v>10572</v>
      </c>
      <c r="J2948">
        <v>11618</v>
      </c>
      <c r="K2948">
        <v>967</v>
      </c>
      <c r="L2948">
        <v>998</v>
      </c>
      <c r="M2948">
        <v>48</v>
      </c>
      <c r="N2948">
        <v>56</v>
      </c>
      <c r="O2948">
        <v>187</v>
      </c>
      <c r="P2948">
        <v>288</v>
      </c>
      <c r="Q2948">
        <v>7</v>
      </c>
      <c r="R2948">
        <v>7</v>
      </c>
      <c r="S2948">
        <v>272</v>
      </c>
      <c r="T2948">
        <v>281</v>
      </c>
      <c r="U2948">
        <v>11603</v>
      </c>
      <c r="V2948">
        <v>12795</v>
      </c>
      <c r="W2948">
        <v>450</v>
      </c>
      <c r="X2948">
        <v>453</v>
      </c>
    </row>
    <row r="2949" spans="1:24" hidden="1" x14ac:dyDescent="0.25">
      <c r="A2949" s="74" t="str">
        <f t="shared" si="46"/>
        <v>51790</v>
      </c>
      <c r="B2949">
        <v>51</v>
      </c>
      <c r="C2949">
        <v>790</v>
      </c>
      <c r="D2949" t="s">
        <v>1834</v>
      </c>
      <c r="E2949" t="s">
        <v>1912</v>
      </c>
      <c r="F2949">
        <v>24932</v>
      </c>
      <c r="G2949">
        <v>11463</v>
      </c>
      <c r="H2949">
        <v>13469</v>
      </c>
      <c r="I2949">
        <v>9519</v>
      </c>
      <c r="J2949">
        <v>11294</v>
      </c>
      <c r="K2949">
        <v>1358</v>
      </c>
      <c r="L2949">
        <v>1491</v>
      </c>
      <c r="M2949">
        <v>45</v>
      </c>
      <c r="N2949">
        <v>48</v>
      </c>
      <c r="O2949">
        <v>141</v>
      </c>
      <c r="P2949">
        <v>199</v>
      </c>
      <c r="Q2949">
        <v>9</v>
      </c>
      <c r="R2949">
        <v>4</v>
      </c>
      <c r="S2949">
        <v>391</v>
      </c>
      <c r="T2949">
        <v>433</v>
      </c>
      <c r="U2949">
        <v>11053</v>
      </c>
      <c r="V2949">
        <v>13054</v>
      </c>
      <c r="W2949">
        <v>410</v>
      </c>
      <c r="X2949">
        <v>415</v>
      </c>
    </row>
    <row r="2950" spans="1:24" hidden="1" x14ac:dyDescent="0.25">
      <c r="A2950" s="74" t="str">
        <f t="shared" si="46"/>
        <v>51800</v>
      </c>
      <c r="B2950">
        <v>51</v>
      </c>
      <c r="C2950">
        <v>800</v>
      </c>
      <c r="D2950" t="s">
        <v>1834</v>
      </c>
      <c r="E2950" t="s">
        <v>1913</v>
      </c>
      <c r="F2950">
        <v>92108</v>
      </c>
      <c r="G2950">
        <v>44720</v>
      </c>
      <c r="H2950">
        <v>47388</v>
      </c>
      <c r="I2950">
        <v>24088</v>
      </c>
      <c r="J2950">
        <v>23905</v>
      </c>
      <c r="K2950">
        <v>18271</v>
      </c>
      <c r="L2950">
        <v>20975</v>
      </c>
      <c r="M2950">
        <v>190</v>
      </c>
      <c r="N2950">
        <v>184</v>
      </c>
      <c r="O2950">
        <v>794</v>
      </c>
      <c r="P2950">
        <v>960</v>
      </c>
      <c r="Q2950">
        <v>53</v>
      </c>
      <c r="R2950">
        <v>48</v>
      </c>
      <c r="S2950">
        <v>1324</v>
      </c>
      <c r="T2950">
        <v>1316</v>
      </c>
      <c r="U2950">
        <v>42481</v>
      </c>
      <c r="V2950">
        <v>45327</v>
      </c>
      <c r="W2950">
        <v>2239</v>
      </c>
      <c r="X2950">
        <v>2061</v>
      </c>
    </row>
    <row r="2951" spans="1:24" hidden="1" x14ac:dyDescent="0.25">
      <c r="A2951" s="74" t="str">
        <f t="shared" si="46"/>
        <v>51810</v>
      </c>
      <c r="B2951">
        <v>51</v>
      </c>
      <c r="C2951">
        <v>810</v>
      </c>
      <c r="D2951" t="s">
        <v>1834</v>
      </c>
      <c r="E2951" t="s">
        <v>1914</v>
      </c>
      <c r="F2951">
        <v>449974</v>
      </c>
      <c r="G2951">
        <v>220738</v>
      </c>
      <c r="H2951">
        <v>229236</v>
      </c>
      <c r="I2951">
        <v>150591</v>
      </c>
      <c r="J2951">
        <v>152591</v>
      </c>
      <c r="K2951">
        <v>43770</v>
      </c>
      <c r="L2951">
        <v>47391</v>
      </c>
      <c r="M2951">
        <v>1021</v>
      </c>
      <c r="N2951">
        <v>1045</v>
      </c>
      <c r="O2951">
        <v>15365</v>
      </c>
      <c r="P2951">
        <v>17876</v>
      </c>
      <c r="Q2951">
        <v>388</v>
      </c>
      <c r="R2951">
        <v>453</v>
      </c>
      <c r="S2951">
        <v>9603</v>
      </c>
      <c r="T2951">
        <v>9880</v>
      </c>
      <c r="U2951">
        <v>201550</v>
      </c>
      <c r="V2951">
        <v>210189</v>
      </c>
      <c r="W2951">
        <v>19188</v>
      </c>
      <c r="X2951">
        <v>19047</v>
      </c>
    </row>
    <row r="2952" spans="1:24" hidden="1" x14ac:dyDescent="0.25">
      <c r="A2952" s="74" t="str">
        <f t="shared" si="46"/>
        <v>51820</v>
      </c>
      <c r="B2952">
        <v>51</v>
      </c>
      <c r="C2952">
        <v>820</v>
      </c>
      <c r="D2952" t="s">
        <v>1834</v>
      </c>
      <c r="E2952" t="s">
        <v>1915</v>
      </c>
      <c r="F2952">
        <v>22630</v>
      </c>
      <c r="G2952">
        <v>10842</v>
      </c>
      <c r="H2952">
        <v>11788</v>
      </c>
      <c r="I2952">
        <v>8778</v>
      </c>
      <c r="J2952">
        <v>9487</v>
      </c>
      <c r="K2952">
        <v>1437</v>
      </c>
      <c r="L2952">
        <v>1603</v>
      </c>
      <c r="M2952">
        <v>73</v>
      </c>
      <c r="N2952">
        <v>64</v>
      </c>
      <c r="O2952">
        <v>186</v>
      </c>
      <c r="P2952">
        <v>196</v>
      </c>
      <c r="Q2952">
        <v>6</v>
      </c>
      <c r="R2952">
        <v>6</v>
      </c>
      <c r="S2952">
        <v>362</v>
      </c>
      <c r="T2952">
        <v>432</v>
      </c>
      <c r="U2952">
        <v>9858</v>
      </c>
      <c r="V2952">
        <v>10806</v>
      </c>
      <c r="W2952">
        <v>984</v>
      </c>
      <c r="X2952">
        <v>982</v>
      </c>
    </row>
    <row r="2953" spans="1:24" hidden="1" x14ac:dyDescent="0.25">
      <c r="A2953" s="74" t="str">
        <f t="shared" si="46"/>
        <v>51830</v>
      </c>
      <c r="B2953">
        <v>51</v>
      </c>
      <c r="C2953">
        <v>830</v>
      </c>
      <c r="D2953" t="s">
        <v>1834</v>
      </c>
      <c r="E2953" t="s">
        <v>1916</v>
      </c>
      <c r="F2953">
        <v>14954</v>
      </c>
      <c r="G2953">
        <v>6881</v>
      </c>
      <c r="H2953">
        <v>8073</v>
      </c>
      <c r="I2953">
        <v>5120</v>
      </c>
      <c r="J2953">
        <v>5893</v>
      </c>
      <c r="K2953">
        <v>1079</v>
      </c>
      <c r="L2953">
        <v>1312</v>
      </c>
      <c r="M2953">
        <v>49</v>
      </c>
      <c r="N2953">
        <v>37</v>
      </c>
      <c r="O2953">
        <v>397</v>
      </c>
      <c r="P2953">
        <v>507</v>
      </c>
      <c r="Q2953">
        <v>3</v>
      </c>
      <c r="R2953">
        <v>15</v>
      </c>
      <c r="S2953">
        <v>233</v>
      </c>
      <c r="T2953">
        <v>309</v>
      </c>
      <c r="U2953">
        <v>6344</v>
      </c>
      <c r="V2953">
        <v>7541</v>
      </c>
      <c r="W2953">
        <v>537</v>
      </c>
      <c r="X2953">
        <v>532</v>
      </c>
    </row>
    <row r="2954" spans="1:24" hidden="1" x14ac:dyDescent="0.25">
      <c r="A2954" s="74" t="str">
        <f t="shared" si="46"/>
        <v>51840</v>
      </c>
      <c r="B2954">
        <v>51</v>
      </c>
      <c r="C2954">
        <v>840</v>
      </c>
      <c r="D2954" t="s">
        <v>1834</v>
      </c>
      <c r="E2954" t="s">
        <v>1917</v>
      </c>
      <c r="F2954">
        <v>28078</v>
      </c>
      <c r="G2954">
        <v>13812</v>
      </c>
      <c r="H2954">
        <v>14266</v>
      </c>
      <c r="I2954">
        <v>11167</v>
      </c>
      <c r="J2954">
        <v>11695</v>
      </c>
      <c r="K2954">
        <v>1632</v>
      </c>
      <c r="L2954">
        <v>1542</v>
      </c>
      <c r="M2954">
        <v>119</v>
      </c>
      <c r="N2954">
        <v>126</v>
      </c>
      <c r="O2954">
        <v>371</v>
      </c>
      <c r="P2954">
        <v>393</v>
      </c>
      <c r="Q2954">
        <v>19</v>
      </c>
      <c r="R2954">
        <v>15</v>
      </c>
      <c r="S2954">
        <v>504</v>
      </c>
      <c r="T2954">
        <v>495</v>
      </c>
      <c r="U2954">
        <v>11113</v>
      </c>
      <c r="V2954">
        <v>11838</v>
      </c>
      <c r="W2954">
        <v>2699</v>
      </c>
      <c r="X2954">
        <v>2428</v>
      </c>
    </row>
    <row r="2955" spans="1:24" hidden="1" x14ac:dyDescent="0.25">
      <c r="A2955" s="74" t="str">
        <f t="shared" si="46"/>
        <v>53001</v>
      </c>
      <c r="B2955">
        <v>53</v>
      </c>
      <c r="C2955">
        <v>1</v>
      </c>
      <c r="D2955" t="s">
        <v>75</v>
      </c>
      <c r="E2955" t="s">
        <v>350</v>
      </c>
      <c r="F2955">
        <v>19983</v>
      </c>
      <c r="G2955">
        <v>10206</v>
      </c>
      <c r="H2955">
        <v>9777</v>
      </c>
      <c r="I2955">
        <v>9010</v>
      </c>
      <c r="J2955">
        <v>8672</v>
      </c>
      <c r="K2955">
        <v>254</v>
      </c>
      <c r="L2955">
        <v>183</v>
      </c>
      <c r="M2955">
        <v>629</v>
      </c>
      <c r="N2955">
        <v>605</v>
      </c>
      <c r="O2955">
        <v>117</v>
      </c>
      <c r="P2955">
        <v>153</v>
      </c>
      <c r="Q2955">
        <v>18</v>
      </c>
      <c r="R2955">
        <v>9</v>
      </c>
      <c r="S2955">
        <v>178</v>
      </c>
      <c r="T2955">
        <v>155</v>
      </c>
      <c r="U2955">
        <v>3533</v>
      </c>
      <c r="V2955">
        <v>3514</v>
      </c>
      <c r="W2955">
        <v>6673</v>
      </c>
      <c r="X2955">
        <v>6263</v>
      </c>
    </row>
    <row r="2956" spans="1:24" hidden="1" x14ac:dyDescent="0.25">
      <c r="A2956" s="74" t="str">
        <f t="shared" si="46"/>
        <v>53003</v>
      </c>
      <c r="B2956">
        <v>53</v>
      </c>
      <c r="C2956">
        <v>3</v>
      </c>
      <c r="D2956" t="s">
        <v>75</v>
      </c>
      <c r="E2956" t="s">
        <v>1918</v>
      </c>
      <c r="F2956">
        <v>22582</v>
      </c>
      <c r="G2956">
        <v>11050</v>
      </c>
      <c r="H2956">
        <v>11532</v>
      </c>
      <c r="I2956">
        <v>10296</v>
      </c>
      <c r="J2956">
        <v>10757</v>
      </c>
      <c r="K2956">
        <v>102</v>
      </c>
      <c r="L2956">
        <v>76</v>
      </c>
      <c r="M2956">
        <v>213</v>
      </c>
      <c r="N2956">
        <v>204</v>
      </c>
      <c r="O2956">
        <v>98</v>
      </c>
      <c r="P2956">
        <v>123</v>
      </c>
      <c r="Q2956">
        <v>27</v>
      </c>
      <c r="R2956">
        <v>32</v>
      </c>
      <c r="S2956">
        <v>314</v>
      </c>
      <c r="T2956">
        <v>340</v>
      </c>
      <c r="U2956">
        <v>10581</v>
      </c>
      <c r="V2956">
        <v>11012</v>
      </c>
      <c r="W2956">
        <v>469</v>
      </c>
      <c r="X2956">
        <v>520</v>
      </c>
    </row>
    <row r="2957" spans="1:24" hidden="1" x14ac:dyDescent="0.25">
      <c r="A2957" s="74" t="str">
        <f t="shared" si="46"/>
        <v>53005</v>
      </c>
      <c r="B2957">
        <v>53</v>
      </c>
      <c r="C2957">
        <v>5</v>
      </c>
      <c r="D2957" t="s">
        <v>75</v>
      </c>
      <c r="E2957" t="s">
        <v>43</v>
      </c>
      <c r="F2957">
        <v>204390</v>
      </c>
      <c r="G2957">
        <v>102423</v>
      </c>
      <c r="H2957">
        <v>101967</v>
      </c>
      <c r="I2957">
        <v>92162</v>
      </c>
      <c r="J2957">
        <v>91839</v>
      </c>
      <c r="K2957">
        <v>1984</v>
      </c>
      <c r="L2957">
        <v>1721</v>
      </c>
      <c r="M2957">
        <v>1354</v>
      </c>
      <c r="N2957">
        <v>1274</v>
      </c>
      <c r="O2957">
        <v>3259</v>
      </c>
      <c r="P2957">
        <v>3506</v>
      </c>
      <c r="Q2957">
        <v>268</v>
      </c>
      <c r="R2957">
        <v>258</v>
      </c>
      <c r="S2957">
        <v>3396</v>
      </c>
      <c r="T2957">
        <v>3369</v>
      </c>
      <c r="U2957">
        <v>79015</v>
      </c>
      <c r="V2957">
        <v>79165</v>
      </c>
      <c r="W2957">
        <v>23408</v>
      </c>
      <c r="X2957">
        <v>22802</v>
      </c>
    </row>
    <row r="2958" spans="1:24" hidden="1" x14ac:dyDescent="0.25">
      <c r="A2958" s="74" t="str">
        <f t="shared" si="46"/>
        <v>53007</v>
      </c>
      <c r="B2958">
        <v>53</v>
      </c>
      <c r="C2958">
        <v>7</v>
      </c>
      <c r="D2958" t="s">
        <v>75</v>
      </c>
      <c r="E2958" t="s">
        <v>1919</v>
      </c>
      <c r="F2958">
        <v>77200</v>
      </c>
      <c r="G2958">
        <v>38686</v>
      </c>
      <c r="H2958">
        <v>38514</v>
      </c>
      <c r="I2958">
        <v>36001</v>
      </c>
      <c r="J2958">
        <v>35951</v>
      </c>
      <c r="K2958">
        <v>394</v>
      </c>
      <c r="L2958">
        <v>298</v>
      </c>
      <c r="M2958">
        <v>825</v>
      </c>
      <c r="N2958">
        <v>752</v>
      </c>
      <c r="O2958">
        <v>404</v>
      </c>
      <c r="P2958">
        <v>538</v>
      </c>
      <c r="Q2958">
        <v>118</v>
      </c>
      <c r="R2958">
        <v>94</v>
      </c>
      <c r="S2958">
        <v>944</v>
      </c>
      <c r="T2958">
        <v>881</v>
      </c>
      <c r="U2958">
        <v>27209</v>
      </c>
      <c r="V2958">
        <v>28186</v>
      </c>
      <c r="W2958">
        <v>11477</v>
      </c>
      <c r="X2958">
        <v>10328</v>
      </c>
    </row>
    <row r="2959" spans="1:24" hidden="1" x14ac:dyDescent="0.25">
      <c r="A2959" s="74" t="str">
        <f t="shared" si="46"/>
        <v>53009</v>
      </c>
      <c r="B2959">
        <v>53</v>
      </c>
      <c r="C2959">
        <v>9</v>
      </c>
      <c r="D2959" t="s">
        <v>75</v>
      </c>
      <c r="E2959" t="s">
        <v>1920</v>
      </c>
      <c r="F2959">
        <v>77331</v>
      </c>
      <c r="G2959">
        <v>38189</v>
      </c>
      <c r="H2959">
        <v>39142</v>
      </c>
      <c r="I2959">
        <v>33135</v>
      </c>
      <c r="J2959">
        <v>34217</v>
      </c>
      <c r="K2959">
        <v>661</v>
      </c>
      <c r="L2959">
        <v>237</v>
      </c>
      <c r="M2959">
        <v>2201</v>
      </c>
      <c r="N2959">
        <v>2154</v>
      </c>
      <c r="O2959">
        <v>554</v>
      </c>
      <c r="P2959">
        <v>900</v>
      </c>
      <c r="Q2959">
        <v>70</v>
      </c>
      <c r="R2959">
        <v>70</v>
      </c>
      <c r="S2959">
        <v>1568</v>
      </c>
      <c r="T2959">
        <v>1564</v>
      </c>
      <c r="U2959">
        <v>35530</v>
      </c>
      <c r="V2959">
        <v>36725</v>
      </c>
      <c r="W2959">
        <v>2659</v>
      </c>
      <c r="X2959">
        <v>2417</v>
      </c>
    </row>
    <row r="2960" spans="1:24" hidden="1" x14ac:dyDescent="0.25">
      <c r="A2960" s="74" t="str">
        <f t="shared" si="46"/>
        <v>53011</v>
      </c>
      <c r="B2960">
        <v>53</v>
      </c>
      <c r="C2960">
        <v>11</v>
      </c>
      <c r="D2960" t="s">
        <v>75</v>
      </c>
      <c r="E2960" t="s">
        <v>249</v>
      </c>
      <c r="F2960">
        <v>488241</v>
      </c>
      <c r="G2960">
        <v>241344</v>
      </c>
      <c r="H2960">
        <v>246897</v>
      </c>
      <c r="I2960">
        <v>208218</v>
      </c>
      <c r="J2960">
        <v>212343</v>
      </c>
      <c r="K2960">
        <v>6355</v>
      </c>
      <c r="L2960">
        <v>5294</v>
      </c>
      <c r="M2960">
        <v>2965</v>
      </c>
      <c r="N2960">
        <v>2841</v>
      </c>
      <c r="O2960">
        <v>11034</v>
      </c>
      <c r="P2960">
        <v>13553</v>
      </c>
      <c r="Q2960">
        <v>2245</v>
      </c>
      <c r="R2960">
        <v>2198</v>
      </c>
      <c r="S2960">
        <v>10527</v>
      </c>
      <c r="T2960">
        <v>10668</v>
      </c>
      <c r="U2960">
        <v>216002</v>
      </c>
      <c r="V2960">
        <v>222483</v>
      </c>
      <c r="W2960">
        <v>25342</v>
      </c>
      <c r="X2960">
        <v>24414</v>
      </c>
    </row>
    <row r="2961" spans="1:24" hidden="1" x14ac:dyDescent="0.25">
      <c r="A2961" s="74" t="str">
        <f t="shared" si="46"/>
        <v>53013</v>
      </c>
      <c r="B2961">
        <v>53</v>
      </c>
      <c r="C2961">
        <v>13</v>
      </c>
      <c r="D2961" t="s">
        <v>75</v>
      </c>
      <c r="E2961" t="s">
        <v>46</v>
      </c>
      <c r="F2961">
        <v>3985</v>
      </c>
      <c r="G2961">
        <v>1944</v>
      </c>
      <c r="H2961">
        <v>2041</v>
      </c>
      <c r="I2961">
        <v>1813</v>
      </c>
      <c r="J2961">
        <v>1818</v>
      </c>
      <c r="K2961">
        <v>17</v>
      </c>
      <c r="L2961">
        <v>10</v>
      </c>
      <c r="M2961">
        <v>32</v>
      </c>
      <c r="N2961">
        <v>38</v>
      </c>
      <c r="O2961">
        <v>17</v>
      </c>
      <c r="P2961">
        <v>40</v>
      </c>
      <c r="Q2961">
        <v>11</v>
      </c>
      <c r="R2961">
        <v>70</v>
      </c>
      <c r="S2961">
        <v>54</v>
      </c>
      <c r="T2961">
        <v>65</v>
      </c>
      <c r="U2961">
        <v>1793</v>
      </c>
      <c r="V2961">
        <v>1877</v>
      </c>
      <c r="W2961">
        <v>151</v>
      </c>
      <c r="X2961">
        <v>164</v>
      </c>
    </row>
    <row r="2962" spans="1:24" hidden="1" x14ac:dyDescent="0.25">
      <c r="A2962" s="74" t="str">
        <f t="shared" si="46"/>
        <v>53015</v>
      </c>
      <c r="B2962">
        <v>53</v>
      </c>
      <c r="C2962">
        <v>15</v>
      </c>
      <c r="D2962" t="s">
        <v>75</v>
      </c>
      <c r="E2962" t="s">
        <v>1921</v>
      </c>
      <c r="F2962">
        <v>110593</v>
      </c>
      <c r="G2962">
        <v>54755</v>
      </c>
      <c r="H2962">
        <v>55838</v>
      </c>
      <c r="I2962">
        <v>49793</v>
      </c>
      <c r="J2962">
        <v>50909</v>
      </c>
      <c r="K2962">
        <v>745</v>
      </c>
      <c r="L2962">
        <v>523</v>
      </c>
      <c r="M2962">
        <v>1161</v>
      </c>
      <c r="N2962">
        <v>1130</v>
      </c>
      <c r="O2962">
        <v>719</v>
      </c>
      <c r="P2962">
        <v>1033</v>
      </c>
      <c r="Q2962">
        <v>246</v>
      </c>
      <c r="R2962">
        <v>232</v>
      </c>
      <c r="S2962">
        <v>2091</v>
      </c>
      <c r="T2962">
        <v>2011</v>
      </c>
      <c r="U2962">
        <v>49539</v>
      </c>
      <c r="V2962">
        <v>50729</v>
      </c>
      <c r="W2962">
        <v>5216</v>
      </c>
      <c r="X2962">
        <v>5109</v>
      </c>
    </row>
    <row r="2963" spans="1:24" hidden="1" x14ac:dyDescent="0.25">
      <c r="A2963" s="74" t="str">
        <f t="shared" si="46"/>
        <v>53017</v>
      </c>
      <c r="B2963">
        <v>53</v>
      </c>
      <c r="C2963">
        <v>17</v>
      </c>
      <c r="D2963" t="s">
        <v>75</v>
      </c>
      <c r="E2963" t="s">
        <v>51</v>
      </c>
      <c r="F2963">
        <v>43429</v>
      </c>
      <c r="G2963">
        <v>21972</v>
      </c>
      <c r="H2963">
        <v>21457</v>
      </c>
      <c r="I2963">
        <v>20370</v>
      </c>
      <c r="J2963">
        <v>19963</v>
      </c>
      <c r="K2963">
        <v>201</v>
      </c>
      <c r="L2963">
        <v>151</v>
      </c>
      <c r="M2963">
        <v>467</v>
      </c>
      <c r="N2963">
        <v>461</v>
      </c>
      <c r="O2963">
        <v>223</v>
      </c>
      <c r="P2963">
        <v>271</v>
      </c>
      <c r="Q2963">
        <v>75</v>
      </c>
      <c r="R2963">
        <v>58</v>
      </c>
      <c r="S2963">
        <v>636</v>
      </c>
      <c r="T2963">
        <v>553</v>
      </c>
      <c r="U2963">
        <v>14568</v>
      </c>
      <c r="V2963">
        <v>14825</v>
      </c>
      <c r="W2963">
        <v>7404</v>
      </c>
      <c r="X2963">
        <v>6632</v>
      </c>
    </row>
    <row r="2964" spans="1:24" hidden="1" x14ac:dyDescent="0.25">
      <c r="A2964" s="74" t="str">
        <f t="shared" si="46"/>
        <v>53019</v>
      </c>
      <c r="B2964">
        <v>53</v>
      </c>
      <c r="C2964">
        <v>19</v>
      </c>
      <c r="D2964" t="s">
        <v>75</v>
      </c>
      <c r="E2964" t="s">
        <v>1922</v>
      </c>
      <c r="F2964">
        <v>7627</v>
      </c>
      <c r="G2964">
        <v>3921</v>
      </c>
      <c r="H2964">
        <v>3706</v>
      </c>
      <c r="I2964">
        <v>2989</v>
      </c>
      <c r="J2964">
        <v>2818</v>
      </c>
      <c r="K2964">
        <v>42</v>
      </c>
      <c r="L2964">
        <v>20</v>
      </c>
      <c r="M2964">
        <v>646</v>
      </c>
      <c r="N2964">
        <v>620</v>
      </c>
      <c r="O2964">
        <v>41</v>
      </c>
      <c r="P2964">
        <v>45</v>
      </c>
      <c r="Q2964">
        <v>14</v>
      </c>
      <c r="R2964">
        <v>11</v>
      </c>
      <c r="S2964">
        <v>189</v>
      </c>
      <c r="T2964">
        <v>192</v>
      </c>
      <c r="U2964">
        <v>3721</v>
      </c>
      <c r="V2964">
        <v>3538</v>
      </c>
      <c r="W2964">
        <v>200</v>
      </c>
      <c r="X2964">
        <v>168</v>
      </c>
    </row>
    <row r="2965" spans="1:24" hidden="1" x14ac:dyDescent="0.25">
      <c r="A2965" s="74" t="str">
        <f t="shared" si="46"/>
        <v>53021</v>
      </c>
      <c r="B2965">
        <v>53</v>
      </c>
      <c r="C2965">
        <v>21</v>
      </c>
      <c r="D2965" t="s">
        <v>75</v>
      </c>
      <c r="E2965" t="s">
        <v>162</v>
      </c>
      <c r="F2965">
        <v>95222</v>
      </c>
      <c r="G2965">
        <v>49124</v>
      </c>
      <c r="H2965">
        <v>46098</v>
      </c>
      <c r="I2965">
        <v>43993</v>
      </c>
      <c r="J2965">
        <v>41608</v>
      </c>
      <c r="K2965">
        <v>1656</v>
      </c>
      <c r="L2965">
        <v>1049</v>
      </c>
      <c r="M2965">
        <v>858</v>
      </c>
      <c r="N2965">
        <v>776</v>
      </c>
      <c r="O2965">
        <v>1099</v>
      </c>
      <c r="P2965">
        <v>1214</v>
      </c>
      <c r="Q2965">
        <v>219</v>
      </c>
      <c r="R2965">
        <v>171</v>
      </c>
      <c r="S2965">
        <v>1299</v>
      </c>
      <c r="T2965">
        <v>1280</v>
      </c>
      <c r="U2965">
        <v>23058</v>
      </c>
      <c r="V2965">
        <v>21163</v>
      </c>
      <c r="W2965">
        <v>26066</v>
      </c>
      <c r="X2965">
        <v>24935</v>
      </c>
    </row>
    <row r="2966" spans="1:24" hidden="1" x14ac:dyDescent="0.25">
      <c r="A2966" s="74" t="str">
        <f t="shared" si="46"/>
        <v>53023</v>
      </c>
      <c r="B2966">
        <v>53</v>
      </c>
      <c r="C2966">
        <v>23</v>
      </c>
      <c r="D2966" t="s">
        <v>75</v>
      </c>
      <c r="E2966" t="s">
        <v>372</v>
      </c>
      <c r="F2966">
        <v>2225</v>
      </c>
      <c r="G2966">
        <v>1085</v>
      </c>
      <c r="H2966">
        <v>1140</v>
      </c>
      <c r="I2966">
        <v>1026</v>
      </c>
      <c r="J2966">
        <v>1038</v>
      </c>
      <c r="K2966">
        <v>3</v>
      </c>
      <c r="L2966">
        <v>0</v>
      </c>
      <c r="M2966">
        <v>6</v>
      </c>
      <c r="N2966">
        <v>9</v>
      </c>
      <c r="O2966">
        <v>17</v>
      </c>
      <c r="P2966">
        <v>55</v>
      </c>
      <c r="Q2966">
        <v>0</v>
      </c>
      <c r="R2966">
        <v>0</v>
      </c>
      <c r="S2966">
        <v>33</v>
      </c>
      <c r="T2966">
        <v>38</v>
      </c>
      <c r="U2966">
        <v>1018</v>
      </c>
      <c r="V2966">
        <v>1083</v>
      </c>
      <c r="W2966">
        <v>67</v>
      </c>
      <c r="X2966">
        <v>57</v>
      </c>
    </row>
    <row r="2967" spans="1:24" hidden="1" x14ac:dyDescent="0.25">
      <c r="A2967" s="74" t="str">
        <f t="shared" si="46"/>
        <v>53025</v>
      </c>
      <c r="B2967">
        <v>53</v>
      </c>
      <c r="C2967">
        <v>25</v>
      </c>
      <c r="D2967" t="s">
        <v>75</v>
      </c>
      <c r="E2967" t="s">
        <v>53</v>
      </c>
      <c r="F2967">
        <v>97733</v>
      </c>
      <c r="G2967">
        <v>49686</v>
      </c>
      <c r="H2967">
        <v>48047</v>
      </c>
      <c r="I2967">
        <v>45666</v>
      </c>
      <c r="J2967">
        <v>44360</v>
      </c>
      <c r="K2967">
        <v>1008</v>
      </c>
      <c r="L2967">
        <v>774</v>
      </c>
      <c r="M2967">
        <v>1209</v>
      </c>
      <c r="N2967">
        <v>1072</v>
      </c>
      <c r="O2967">
        <v>568</v>
      </c>
      <c r="P2967">
        <v>578</v>
      </c>
      <c r="Q2967">
        <v>91</v>
      </c>
      <c r="R2967">
        <v>87</v>
      </c>
      <c r="S2967">
        <v>1144</v>
      </c>
      <c r="T2967">
        <v>1176</v>
      </c>
      <c r="U2967">
        <v>28237</v>
      </c>
      <c r="V2967">
        <v>28260</v>
      </c>
      <c r="W2967">
        <v>21449</v>
      </c>
      <c r="X2967">
        <v>19787</v>
      </c>
    </row>
    <row r="2968" spans="1:24" hidden="1" x14ac:dyDescent="0.25">
      <c r="A2968" s="74" t="str">
        <f t="shared" si="46"/>
        <v>53027</v>
      </c>
      <c r="B2968">
        <v>53</v>
      </c>
      <c r="C2968">
        <v>27</v>
      </c>
      <c r="D2968" t="s">
        <v>75</v>
      </c>
      <c r="E2968" t="s">
        <v>1923</v>
      </c>
      <c r="F2968">
        <v>75061</v>
      </c>
      <c r="G2968">
        <v>38370</v>
      </c>
      <c r="H2968">
        <v>36691</v>
      </c>
      <c r="I2968">
        <v>33223</v>
      </c>
      <c r="J2968">
        <v>32119</v>
      </c>
      <c r="K2968">
        <v>778</v>
      </c>
      <c r="L2968">
        <v>286</v>
      </c>
      <c r="M2968">
        <v>2185</v>
      </c>
      <c r="N2968">
        <v>2021</v>
      </c>
      <c r="O2968">
        <v>519</v>
      </c>
      <c r="P2968">
        <v>598</v>
      </c>
      <c r="Q2968">
        <v>160</v>
      </c>
      <c r="R2968">
        <v>102</v>
      </c>
      <c r="S2968">
        <v>1505</v>
      </c>
      <c r="T2968">
        <v>1565</v>
      </c>
      <c r="U2968">
        <v>34280</v>
      </c>
      <c r="V2968">
        <v>33036</v>
      </c>
      <c r="W2968">
        <v>4090</v>
      </c>
      <c r="X2968">
        <v>3655</v>
      </c>
    </row>
    <row r="2969" spans="1:24" hidden="1" x14ac:dyDescent="0.25">
      <c r="A2969" s="74" t="str">
        <f t="shared" si="46"/>
        <v>53029</v>
      </c>
      <c r="B2969">
        <v>53</v>
      </c>
      <c r="C2969">
        <v>29</v>
      </c>
      <c r="D2969" t="s">
        <v>75</v>
      </c>
      <c r="E2969" t="s">
        <v>1924</v>
      </c>
      <c r="F2969">
        <v>85141</v>
      </c>
      <c r="G2969">
        <v>42398</v>
      </c>
      <c r="H2969">
        <v>42743</v>
      </c>
      <c r="I2969">
        <v>36308</v>
      </c>
      <c r="J2969">
        <v>36255</v>
      </c>
      <c r="K2969">
        <v>1668</v>
      </c>
      <c r="L2969">
        <v>1091</v>
      </c>
      <c r="M2969">
        <v>451</v>
      </c>
      <c r="N2969">
        <v>462</v>
      </c>
      <c r="O2969">
        <v>1693</v>
      </c>
      <c r="P2969">
        <v>2657</v>
      </c>
      <c r="Q2969">
        <v>209</v>
      </c>
      <c r="R2969">
        <v>189</v>
      </c>
      <c r="S2969">
        <v>2069</v>
      </c>
      <c r="T2969">
        <v>2089</v>
      </c>
      <c r="U2969">
        <v>38918</v>
      </c>
      <c r="V2969">
        <v>39253</v>
      </c>
      <c r="W2969">
        <v>3480</v>
      </c>
      <c r="X2969">
        <v>3490</v>
      </c>
    </row>
    <row r="2970" spans="1:24" hidden="1" x14ac:dyDescent="0.25">
      <c r="A2970" s="74" t="str">
        <f t="shared" si="46"/>
        <v>53031</v>
      </c>
      <c r="B2970">
        <v>53</v>
      </c>
      <c r="C2970">
        <v>31</v>
      </c>
      <c r="D2970" t="s">
        <v>75</v>
      </c>
      <c r="E2970" t="s">
        <v>57</v>
      </c>
      <c r="F2970">
        <v>32221</v>
      </c>
      <c r="G2970">
        <v>15766</v>
      </c>
      <c r="H2970">
        <v>16455</v>
      </c>
      <c r="I2970">
        <v>14341</v>
      </c>
      <c r="J2970">
        <v>15017</v>
      </c>
      <c r="K2970">
        <v>251</v>
      </c>
      <c r="L2970">
        <v>97</v>
      </c>
      <c r="M2970">
        <v>351</v>
      </c>
      <c r="N2970">
        <v>370</v>
      </c>
      <c r="O2970">
        <v>228</v>
      </c>
      <c r="P2970">
        <v>414</v>
      </c>
      <c r="Q2970">
        <v>40</v>
      </c>
      <c r="R2970">
        <v>37</v>
      </c>
      <c r="S2970">
        <v>555</v>
      </c>
      <c r="T2970">
        <v>520</v>
      </c>
      <c r="U2970">
        <v>15132</v>
      </c>
      <c r="V2970">
        <v>15867</v>
      </c>
      <c r="W2970">
        <v>634</v>
      </c>
      <c r="X2970">
        <v>588</v>
      </c>
    </row>
    <row r="2971" spans="1:24" hidden="1" x14ac:dyDescent="0.25">
      <c r="A2971" s="74" t="str">
        <f t="shared" si="46"/>
        <v>53033</v>
      </c>
      <c r="B2971">
        <v>53</v>
      </c>
      <c r="C2971">
        <v>33</v>
      </c>
      <c r="D2971" t="s">
        <v>75</v>
      </c>
      <c r="E2971" t="s">
        <v>1730</v>
      </c>
      <c r="F2971">
        <v>2252782</v>
      </c>
      <c r="G2971">
        <v>1132272</v>
      </c>
      <c r="H2971">
        <v>1120510</v>
      </c>
      <c r="I2971">
        <v>755541</v>
      </c>
      <c r="J2971">
        <v>735602</v>
      </c>
      <c r="K2971">
        <v>81928</v>
      </c>
      <c r="L2971">
        <v>76830</v>
      </c>
      <c r="M2971">
        <v>11561</v>
      </c>
      <c r="N2971">
        <v>11061</v>
      </c>
      <c r="O2971">
        <v>215811</v>
      </c>
      <c r="P2971">
        <v>228867</v>
      </c>
      <c r="Q2971">
        <v>9444</v>
      </c>
      <c r="R2971">
        <v>9568</v>
      </c>
      <c r="S2971">
        <v>57987</v>
      </c>
      <c r="T2971">
        <v>58582</v>
      </c>
      <c r="U2971">
        <v>1016581</v>
      </c>
      <c r="V2971">
        <v>1013559</v>
      </c>
      <c r="W2971">
        <v>115691</v>
      </c>
      <c r="X2971">
        <v>106951</v>
      </c>
    </row>
    <row r="2972" spans="1:24" hidden="1" x14ac:dyDescent="0.25">
      <c r="A2972" s="74" t="str">
        <f t="shared" si="46"/>
        <v>53035</v>
      </c>
      <c r="B2972">
        <v>53</v>
      </c>
      <c r="C2972">
        <v>35</v>
      </c>
      <c r="D2972" t="s">
        <v>75</v>
      </c>
      <c r="E2972" t="s">
        <v>1925</v>
      </c>
      <c r="F2972">
        <v>271473</v>
      </c>
      <c r="G2972">
        <v>138788</v>
      </c>
      <c r="H2972">
        <v>132685</v>
      </c>
      <c r="I2972">
        <v>115096</v>
      </c>
      <c r="J2972">
        <v>108768</v>
      </c>
      <c r="K2972">
        <v>5239</v>
      </c>
      <c r="L2972">
        <v>3438</v>
      </c>
      <c r="M2972">
        <v>2324</v>
      </c>
      <c r="N2972">
        <v>2333</v>
      </c>
      <c r="O2972">
        <v>6181</v>
      </c>
      <c r="P2972">
        <v>8446</v>
      </c>
      <c r="Q2972">
        <v>1363</v>
      </c>
      <c r="R2972">
        <v>1377</v>
      </c>
      <c r="S2972">
        <v>8585</v>
      </c>
      <c r="T2972">
        <v>8323</v>
      </c>
      <c r="U2972">
        <v>126892</v>
      </c>
      <c r="V2972">
        <v>122204</v>
      </c>
      <c r="W2972">
        <v>11896</v>
      </c>
      <c r="X2972">
        <v>10481</v>
      </c>
    </row>
    <row r="2973" spans="1:24" hidden="1" x14ac:dyDescent="0.25">
      <c r="A2973" s="74" t="str">
        <f t="shared" si="46"/>
        <v>53037</v>
      </c>
      <c r="B2973">
        <v>53</v>
      </c>
      <c r="C2973">
        <v>37</v>
      </c>
      <c r="D2973" t="s">
        <v>75</v>
      </c>
      <c r="E2973" t="s">
        <v>1926</v>
      </c>
      <c r="F2973">
        <v>47935</v>
      </c>
      <c r="G2973">
        <v>24205</v>
      </c>
      <c r="H2973">
        <v>23730</v>
      </c>
      <c r="I2973">
        <v>22093</v>
      </c>
      <c r="J2973">
        <v>21796</v>
      </c>
      <c r="K2973">
        <v>315</v>
      </c>
      <c r="L2973">
        <v>255</v>
      </c>
      <c r="M2973">
        <v>317</v>
      </c>
      <c r="N2973">
        <v>329</v>
      </c>
      <c r="O2973">
        <v>532</v>
      </c>
      <c r="P2973">
        <v>541</v>
      </c>
      <c r="Q2973">
        <v>51</v>
      </c>
      <c r="R2973">
        <v>50</v>
      </c>
      <c r="S2973">
        <v>897</v>
      </c>
      <c r="T2973">
        <v>759</v>
      </c>
      <c r="U2973">
        <v>22072</v>
      </c>
      <c r="V2973">
        <v>21544</v>
      </c>
      <c r="W2973">
        <v>2133</v>
      </c>
      <c r="X2973">
        <v>2186</v>
      </c>
    </row>
    <row r="2974" spans="1:24" hidden="1" x14ac:dyDescent="0.25">
      <c r="A2974" s="74" t="str">
        <f t="shared" si="46"/>
        <v>53039</v>
      </c>
      <c r="B2974">
        <v>53</v>
      </c>
      <c r="C2974">
        <v>39</v>
      </c>
      <c r="D2974" t="s">
        <v>75</v>
      </c>
      <c r="E2974" t="s">
        <v>1927</v>
      </c>
      <c r="F2974">
        <v>22425</v>
      </c>
      <c r="G2974">
        <v>11356</v>
      </c>
      <c r="H2974">
        <v>11069</v>
      </c>
      <c r="I2974">
        <v>10493</v>
      </c>
      <c r="J2974">
        <v>10311</v>
      </c>
      <c r="K2974">
        <v>92</v>
      </c>
      <c r="L2974">
        <v>61</v>
      </c>
      <c r="M2974">
        <v>318</v>
      </c>
      <c r="N2974">
        <v>256</v>
      </c>
      <c r="O2974">
        <v>83</v>
      </c>
      <c r="P2974">
        <v>126</v>
      </c>
      <c r="Q2974">
        <v>23</v>
      </c>
      <c r="R2974">
        <v>22</v>
      </c>
      <c r="S2974">
        <v>347</v>
      </c>
      <c r="T2974">
        <v>293</v>
      </c>
      <c r="U2974">
        <v>9952</v>
      </c>
      <c r="V2974">
        <v>9844</v>
      </c>
      <c r="W2974">
        <v>1404</v>
      </c>
      <c r="X2974">
        <v>1225</v>
      </c>
    </row>
    <row r="2975" spans="1:24" hidden="1" x14ac:dyDescent="0.25">
      <c r="A2975" s="74" t="str">
        <f t="shared" si="46"/>
        <v>53041</v>
      </c>
      <c r="B2975">
        <v>53</v>
      </c>
      <c r="C2975">
        <v>41</v>
      </c>
      <c r="D2975" t="s">
        <v>75</v>
      </c>
      <c r="E2975" t="s">
        <v>602</v>
      </c>
      <c r="F2975">
        <v>80707</v>
      </c>
      <c r="G2975">
        <v>40413</v>
      </c>
      <c r="H2975">
        <v>40294</v>
      </c>
      <c r="I2975">
        <v>37059</v>
      </c>
      <c r="J2975">
        <v>37167</v>
      </c>
      <c r="K2975">
        <v>479</v>
      </c>
      <c r="L2975">
        <v>276</v>
      </c>
      <c r="M2975">
        <v>853</v>
      </c>
      <c r="N2975">
        <v>762</v>
      </c>
      <c r="O2975">
        <v>468</v>
      </c>
      <c r="P2975">
        <v>599</v>
      </c>
      <c r="Q2975">
        <v>125</v>
      </c>
      <c r="R2975">
        <v>88</v>
      </c>
      <c r="S2975">
        <v>1429</v>
      </c>
      <c r="T2975">
        <v>1402</v>
      </c>
      <c r="U2975">
        <v>35919</v>
      </c>
      <c r="V2975">
        <v>36288</v>
      </c>
      <c r="W2975">
        <v>4494</v>
      </c>
      <c r="X2975">
        <v>4006</v>
      </c>
    </row>
    <row r="2976" spans="1:24" hidden="1" x14ac:dyDescent="0.25">
      <c r="A2976" s="74" t="str">
        <f t="shared" si="46"/>
        <v>53043</v>
      </c>
      <c r="B2976">
        <v>53</v>
      </c>
      <c r="C2976">
        <v>43</v>
      </c>
      <c r="D2976" t="s">
        <v>75</v>
      </c>
      <c r="E2976" t="s">
        <v>62</v>
      </c>
      <c r="F2976">
        <v>10939</v>
      </c>
      <c r="G2976">
        <v>5572</v>
      </c>
      <c r="H2976">
        <v>5367</v>
      </c>
      <c r="I2976">
        <v>5230</v>
      </c>
      <c r="J2976">
        <v>5035</v>
      </c>
      <c r="K2976">
        <v>38</v>
      </c>
      <c r="L2976">
        <v>31</v>
      </c>
      <c r="M2976">
        <v>119</v>
      </c>
      <c r="N2976">
        <v>103</v>
      </c>
      <c r="O2976">
        <v>21</v>
      </c>
      <c r="P2976">
        <v>37</v>
      </c>
      <c r="Q2976">
        <v>10</v>
      </c>
      <c r="R2976">
        <v>6</v>
      </c>
      <c r="S2976">
        <v>154</v>
      </c>
      <c r="T2976">
        <v>155</v>
      </c>
      <c r="U2976">
        <v>5375</v>
      </c>
      <c r="V2976">
        <v>5171</v>
      </c>
      <c r="W2976">
        <v>197</v>
      </c>
      <c r="X2976">
        <v>196</v>
      </c>
    </row>
    <row r="2977" spans="1:24" hidden="1" x14ac:dyDescent="0.25">
      <c r="A2977" s="74" t="str">
        <f t="shared" si="46"/>
        <v>53045</v>
      </c>
      <c r="B2977">
        <v>53</v>
      </c>
      <c r="C2977">
        <v>45</v>
      </c>
      <c r="D2977" t="s">
        <v>75</v>
      </c>
      <c r="E2977" t="s">
        <v>646</v>
      </c>
      <c r="F2977">
        <v>66768</v>
      </c>
      <c r="G2977">
        <v>34638</v>
      </c>
      <c r="H2977">
        <v>32130</v>
      </c>
      <c r="I2977">
        <v>30220</v>
      </c>
      <c r="J2977">
        <v>28223</v>
      </c>
      <c r="K2977">
        <v>741</v>
      </c>
      <c r="L2977">
        <v>262</v>
      </c>
      <c r="M2977">
        <v>1757</v>
      </c>
      <c r="N2977">
        <v>1480</v>
      </c>
      <c r="O2977">
        <v>302</v>
      </c>
      <c r="P2977">
        <v>552</v>
      </c>
      <c r="Q2977">
        <v>149</v>
      </c>
      <c r="R2977">
        <v>150</v>
      </c>
      <c r="S2977">
        <v>1469</v>
      </c>
      <c r="T2977">
        <v>1463</v>
      </c>
      <c r="U2977">
        <v>30635</v>
      </c>
      <c r="V2977">
        <v>29034</v>
      </c>
      <c r="W2977">
        <v>4003</v>
      </c>
      <c r="X2977">
        <v>3096</v>
      </c>
    </row>
    <row r="2978" spans="1:24" hidden="1" x14ac:dyDescent="0.25">
      <c r="A2978" s="74" t="str">
        <f t="shared" si="46"/>
        <v>53047</v>
      </c>
      <c r="B2978">
        <v>53</v>
      </c>
      <c r="C2978">
        <v>47</v>
      </c>
      <c r="D2978" t="s">
        <v>75</v>
      </c>
      <c r="E2978" t="s">
        <v>1928</v>
      </c>
      <c r="F2978">
        <v>42243</v>
      </c>
      <c r="G2978">
        <v>21333</v>
      </c>
      <c r="H2978">
        <v>20910</v>
      </c>
      <c r="I2978">
        <v>17409</v>
      </c>
      <c r="J2978">
        <v>16897</v>
      </c>
      <c r="K2978">
        <v>218</v>
      </c>
      <c r="L2978">
        <v>173</v>
      </c>
      <c r="M2978">
        <v>2784</v>
      </c>
      <c r="N2978">
        <v>2785</v>
      </c>
      <c r="O2978">
        <v>181</v>
      </c>
      <c r="P2978">
        <v>355</v>
      </c>
      <c r="Q2978">
        <v>73</v>
      </c>
      <c r="R2978">
        <v>59</v>
      </c>
      <c r="S2978">
        <v>668</v>
      </c>
      <c r="T2978">
        <v>641</v>
      </c>
      <c r="U2978">
        <v>16589</v>
      </c>
      <c r="V2978">
        <v>16901</v>
      </c>
      <c r="W2978">
        <v>4744</v>
      </c>
      <c r="X2978">
        <v>4009</v>
      </c>
    </row>
    <row r="2979" spans="1:24" hidden="1" x14ac:dyDescent="0.25">
      <c r="A2979" s="74" t="str">
        <f t="shared" si="46"/>
        <v>53049</v>
      </c>
      <c r="B2979">
        <v>53</v>
      </c>
      <c r="C2979">
        <v>49</v>
      </c>
      <c r="D2979" t="s">
        <v>75</v>
      </c>
      <c r="E2979" t="s">
        <v>1929</v>
      </c>
      <c r="F2979">
        <v>22471</v>
      </c>
      <c r="G2979">
        <v>11159</v>
      </c>
      <c r="H2979">
        <v>11312</v>
      </c>
      <c r="I2979">
        <v>9979</v>
      </c>
      <c r="J2979">
        <v>10244</v>
      </c>
      <c r="K2979">
        <v>146</v>
      </c>
      <c r="L2979">
        <v>108</v>
      </c>
      <c r="M2979">
        <v>300</v>
      </c>
      <c r="N2979">
        <v>324</v>
      </c>
      <c r="O2979">
        <v>244</v>
      </c>
      <c r="P2979">
        <v>238</v>
      </c>
      <c r="Q2979">
        <v>21</v>
      </c>
      <c r="R2979">
        <v>24</v>
      </c>
      <c r="S2979">
        <v>469</v>
      </c>
      <c r="T2979">
        <v>374</v>
      </c>
      <c r="U2979">
        <v>9975</v>
      </c>
      <c r="V2979">
        <v>10216</v>
      </c>
      <c r="W2979">
        <v>1184</v>
      </c>
      <c r="X2979">
        <v>1096</v>
      </c>
    </row>
    <row r="2980" spans="1:24" hidden="1" x14ac:dyDescent="0.25">
      <c r="A2980" s="74" t="str">
        <f t="shared" si="46"/>
        <v>53051</v>
      </c>
      <c r="B2980">
        <v>53</v>
      </c>
      <c r="C2980">
        <v>51</v>
      </c>
      <c r="D2980" t="s">
        <v>75</v>
      </c>
      <c r="E2980" t="s">
        <v>1930</v>
      </c>
      <c r="F2980">
        <v>13724</v>
      </c>
      <c r="G2980">
        <v>7012</v>
      </c>
      <c r="H2980">
        <v>6712</v>
      </c>
      <c r="I2980">
        <v>6403</v>
      </c>
      <c r="J2980">
        <v>6103</v>
      </c>
      <c r="K2980">
        <v>57</v>
      </c>
      <c r="L2980">
        <v>39</v>
      </c>
      <c r="M2980">
        <v>281</v>
      </c>
      <c r="N2980">
        <v>229</v>
      </c>
      <c r="O2980">
        <v>53</v>
      </c>
      <c r="P2980">
        <v>112</v>
      </c>
      <c r="Q2980">
        <v>10</v>
      </c>
      <c r="R2980">
        <v>12</v>
      </c>
      <c r="S2980">
        <v>208</v>
      </c>
      <c r="T2980">
        <v>217</v>
      </c>
      <c r="U2980">
        <v>6714</v>
      </c>
      <c r="V2980">
        <v>6452</v>
      </c>
      <c r="W2980">
        <v>298</v>
      </c>
      <c r="X2980">
        <v>260</v>
      </c>
    </row>
    <row r="2981" spans="1:24" hidden="1" x14ac:dyDescent="0.25">
      <c r="A2981" s="74" t="str">
        <f t="shared" si="46"/>
        <v>53053</v>
      </c>
      <c r="B2981">
        <v>53</v>
      </c>
      <c r="C2981">
        <v>53</v>
      </c>
      <c r="D2981" t="s">
        <v>75</v>
      </c>
      <c r="E2981" t="s">
        <v>543</v>
      </c>
      <c r="F2981">
        <v>904980</v>
      </c>
      <c r="G2981">
        <v>451617</v>
      </c>
      <c r="H2981">
        <v>453363</v>
      </c>
      <c r="I2981">
        <v>336773</v>
      </c>
      <c r="J2981">
        <v>336015</v>
      </c>
      <c r="K2981">
        <v>37708</v>
      </c>
      <c r="L2981">
        <v>32053</v>
      </c>
      <c r="M2981">
        <v>7940</v>
      </c>
      <c r="N2981">
        <v>7951</v>
      </c>
      <c r="O2981">
        <v>28071</v>
      </c>
      <c r="P2981">
        <v>35785</v>
      </c>
      <c r="Q2981">
        <v>8036</v>
      </c>
      <c r="R2981">
        <v>7961</v>
      </c>
      <c r="S2981">
        <v>33089</v>
      </c>
      <c r="T2981">
        <v>33598</v>
      </c>
      <c r="U2981">
        <v>398416</v>
      </c>
      <c r="V2981">
        <v>403537</v>
      </c>
      <c r="W2981">
        <v>53201</v>
      </c>
      <c r="X2981">
        <v>49826</v>
      </c>
    </row>
    <row r="2982" spans="1:24" hidden="1" x14ac:dyDescent="0.25">
      <c r="A2982" s="74" t="str">
        <f t="shared" si="46"/>
        <v>53055</v>
      </c>
      <c r="B2982">
        <v>53</v>
      </c>
      <c r="C2982">
        <v>55</v>
      </c>
      <c r="D2982" t="s">
        <v>75</v>
      </c>
      <c r="E2982" t="s">
        <v>398</v>
      </c>
      <c r="F2982">
        <v>17582</v>
      </c>
      <c r="G2982">
        <v>8499</v>
      </c>
      <c r="H2982">
        <v>9083</v>
      </c>
      <c r="I2982">
        <v>7982</v>
      </c>
      <c r="J2982">
        <v>8532</v>
      </c>
      <c r="K2982">
        <v>75</v>
      </c>
      <c r="L2982">
        <v>59</v>
      </c>
      <c r="M2982">
        <v>94</v>
      </c>
      <c r="N2982">
        <v>93</v>
      </c>
      <c r="O2982">
        <v>97</v>
      </c>
      <c r="P2982">
        <v>166</v>
      </c>
      <c r="Q2982">
        <v>11</v>
      </c>
      <c r="R2982">
        <v>16</v>
      </c>
      <c r="S2982">
        <v>240</v>
      </c>
      <c r="T2982">
        <v>217</v>
      </c>
      <c r="U2982">
        <v>7905</v>
      </c>
      <c r="V2982">
        <v>8485</v>
      </c>
      <c r="W2982">
        <v>594</v>
      </c>
      <c r="X2982">
        <v>598</v>
      </c>
    </row>
    <row r="2983" spans="1:24" hidden="1" x14ac:dyDescent="0.25">
      <c r="A2983" s="74" t="str">
        <f t="shared" si="46"/>
        <v>53057</v>
      </c>
      <c r="B2983">
        <v>53</v>
      </c>
      <c r="C2983">
        <v>57</v>
      </c>
      <c r="D2983" t="s">
        <v>75</v>
      </c>
      <c r="E2983" t="s">
        <v>1931</v>
      </c>
      <c r="F2983">
        <v>129205</v>
      </c>
      <c r="G2983">
        <v>63932</v>
      </c>
      <c r="H2983">
        <v>65273</v>
      </c>
      <c r="I2983">
        <v>57636</v>
      </c>
      <c r="J2983">
        <v>59049</v>
      </c>
      <c r="K2983">
        <v>868</v>
      </c>
      <c r="L2983">
        <v>583</v>
      </c>
      <c r="M2983">
        <v>1709</v>
      </c>
      <c r="N2983">
        <v>1761</v>
      </c>
      <c r="O2983">
        <v>1390</v>
      </c>
      <c r="P2983">
        <v>1637</v>
      </c>
      <c r="Q2983">
        <v>268</v>
      </c>
      <c r="R2983">
        <v>218</v>
      </c>
      <c r="S2983">
        <v>2061</v>
      </c>
      <c r="T2983">
        <v>2025</v>
      </c>
      <c r="U2983">
        <v>51623</v>
      </c>
      <c r="V2983">
        <v>53532</v>
      </c>
      <c r="W2983">
        <v>12309</v>
      </c>
      <c r="X2983">
        <v>11741</v>
      </c>
    </row>
    <row r="2984" spans="1:24" hidden="1" x14ac:dyDescent="0.25">
      <c r="A2984" s="74" t="str">
        <f t="shared" si="46"/>
        <v>53059</v>
      </c>
      <c r="B2984">
        <v>53</v>
      </c>
      <c r="C2984">
        <v>59</v>
      </c>
      <c r="D2984" t="s">
        <v>75</v>
      </c>
      <c r="E2984" t="s">
        <v>1932</v>
      </c>
      <c r="F2984">
        <v>12083</v>
      </c>
      <c r="G2984">
        <v>6153</v>
      </c>
      <c r="H2984">
        <v>5930</v>
      </c>
      <c r="I2984">
        <v>5719</v>
      </c>
      <c r="J2984">
        <v>5499</v>
      </c>
      <c r="K2984">
        <v>53</v>
      </c>
      <c r="L2984">
        <v>27</v>
      </c>
      <c r="M2984">
        <v>119</v>
      </c>
      <c r="N2984">
        <v>122</v>
      </c>
      <c r="O2984">
        <v>51</v>
      </c>
      <c r="P2984">
        <v>79</v>
      </c>
      <c r="Q2984">
        <v>13</v>
      </c>
      <c r="R2984">
        <v>18</v>
      </c>
      <c r="S2984">
        <v>198</v>
      </c>
      <c r="T2984">
        <v>185</v>
      </c>
      <c r="U2984">
        <v>5744</v>
      </c>
      <c r="V2984">
        <v>5514</v>
      </c>
      <c r="W2984">
        <v>409</v>
      </c>
      <c r="X2984">
        <v>416</v>
      </c>
    </row>
    <row r="2985" spans="1:24" hidden="1" x14ac:dyDescent="0.25">
      <c r="A2985" s="74" t="str">
        <f t="shared" si="46"/>
        <v>53061</v>
      </c>
      <c r="B2985">
        <v>53</v>
      </c>
      <c r="C2985">
        <v>61</v>
      </c>
      <c r="D2985" t="s">
        <v>75</v>
      </c>
      <c r="E2985" t="s">
        <v>1933</v>
      </c>
      <c r="F2985">
        <v>822083</v>
      </c>
      <c r="G2985">
        <v>412656</v>
      </c>
      <c r="H2985">
        <v>409427</v>
      </c>
      <c r="I2985">
        <v>318547</v>
      </c>
      <c r="J2985">
        <v>314165</v>
      </c>
      <c r="K2985">
        <v>17506</v>
      </c>
      <c r="L2985">
        <v>13771</v>
      </c>
      <c r="M2985">
        <v>6513</v>
      </c>
      <c r="N2985">
        <v>6434</v>
      </c>
      <c r="O2985">
        <v>46649</v>
      </c>
      <c r="P2985">
        <v>52397</v>
      </c>
      <c r="Q2985">
        <v>3007</v>
      </c>
      <c r="R2985">
        <v>2713</v>
      </c>
      <c r="S2985">
        <v>20434</v>
      </c>
      <c r="T2985">
        <v>19947</v>
      </c>
      <c r="U2985">
        <v>367337</v>
      </c>
      <c r="V2985">
        <v>367579</v>
      </c>
      <c r="W2985">
        <v>45319</v>
      </c>
      <c r="X2985">
        <v>41848</v>
      </c>
    </row>
    <row r="2986" spans="1:24" hidden="1" x14ac:dyDescent="0.25">
      <c r="A2986" s="74" t="str">
        <f t="shared" si="46"/>
        <v>53063</v>
      </c>
      <c r="B2986">
        <v>53</v>
      </c>
      <c r="C2986">
        <v>63</v>
      </c>
      <c r="D2986" t="s">
        <v>75</v>
      </c>
      <c r="E2986" t="s">
        <v>1934</v>
      </c>
      <c r="F2986">
        <v>522798</v>
      </c>
      <c r="G2986">
        <v>259299</v>
      </c>
      <c r="H2986">
        <v>263499</v>
      </c>
      <c r="I2986">
        <v>230272</v>
      </c>
      <c r="J2986">
        <v>234726</v>
      </c>
      <c r="K2986">
        <v>6085</v>
      </c>
      <c r="L2986">
        <v>4398</v>
      </c>
      <c r="M2986">
        <v>4783</v>
      </c>
      <c r="N2986">
        <v>4776</v>
      </c>
      <c r="O2986">
        <v>5689</v>
      </c>
      <c r="P2986">
        <v>7053</v>
      </c>
      <c r="Q2986">
        <v>1611</v>
      </c>
      <c r="R2986">
        <v>1669</v>
      </c>
      <c r="S2986">
        <v>10859</v>
      </c>
      <c r="T2986">
        <v>10877</v>
      </c>
      <c r="U2986">
        <v>242918</v>
      </c>
      <c r="V2986">
        <v>248045</v>
      </c>
      <c r="W2986">
        <v>16381</v>
      </c>
      <c r="X2986">
        <v>15454</v>
      </c>
    </row>
    <row r="2987" spans="1:24" hidden="1" x14ac:dyDescent="0.25">
      <c r="A2987" s="74" t="str">
        <f t="shared" si="46"/>
        <v>53065</v>
      </c>
      <c r="B2987">
        <v>53</v>
      </c>
      <c r="C2987">
        <v>65</v>
      </c>
      <c r="D2987" t="s">
        <v>75</v>
      </c>
      <c r="E2987" t="s">
        <v>810</v>
      </c>
      <c r="F2987">
        <v>45723</v>
      </c>
      <c r="G2987">
        <v>22820</v>
      </c>
      <c r="H2987">
        <v>22903</v>
      </c>
      <c r="I2987">
        <v>20417</v>
      </c>
      <c r="J2987">
        <v>20354</v>
      </c>
      <c r="K2987">
        <v>156</v>
      </c>
      <c r="L2987">
        <v>104</v>
      </c>
      <c r="M2987">
        <v>1315</v>
      </c>
      <c r="N2987">
        <v>1337</v>
      </c>
      <c r="O2987">
        <v>142</v>
      </c>
      <c r="P2987">
        <v>237</v>
      </c>
      <c r="Q2987">
        <v>39</v>
      </c>
      <c r="R2987">
        <v>53</v>
      </c>
      <c r="S2987">
        <v>751</v>
      </c>
      <c r="T2987">
        <v>818</v>
      </c>
      <c r="U2987">
        <v>21919</v>
      </c>
      <c r="V2987">
        <v>22044</v>
      </c>
      <c r="W2987">
        <v>901</v>
      </c>
      <c r="X2987">
        <v>859</v>
      </c>
    </row>
    <row r="2988" spans="1:24" hidden="1" x14ac:dyDescent="0.25">
      <c r="A2988" s="74" t="str">
        <f t="shared" si="46"/>
        <v>53067</v>
      </c>
      <c r="B2988">
        <v>53</v>
      </c>
      <c r="C2988">
        <v>67</v>
      </c>
      <c r="D2988" t="s">
        <v>75</v>
      </c>
      <c r="E2988" t="s">
        <v>1259</v>
      </c>
      <c r="F2988">
        <v>290536</v>
      </c>
      <c r="G2988">
        <v>142056</v>
      </c>
      <c r="H2988">
        <v>148480</v>
      </c>
      <c r="I2988">
        <v>115633</v>
      </c>
      <c r="J2988">
        <v>121196</v>
      </c>
      <c r="K2988">
        <v>5852</v>
      </c>
      <c r="L2988">
        <v>4591</v>
      </c>
      <c r="M2988">
        <v>2659</v>
      </c>
      <c r="N2988">
        <v>2611</v>
      </c>
      <c r="O2988">
        <v>8080</v>
      </c>
      <c r="P2988">
        <v>10181</v>
      </c>
      <c r="Q2988">
        <v>1456</v>
      </c>
      <c r="R2988">
        <v>1426</v>
      </c>
      <c r="S2988">
        <v>8376</v>
      </c>
      <c r="T2988">
        <v>8475</v>
      </c>
      <c r="U2988">
        <v>128371</v>
      </c>
      <c r="V2988">
        <v>134953</v>
      </c>
      <c r="W2988">
        <v>13685</v>
      </c>
      <c r="X2988">
        <v>13527</v>
      </c>
    </row>
    <row r="2989" spans="1:24" hidden="1" x14ac:dyDescent="0.25">
      <c r="A2989" s="74" t="str">
        <f t="shared" si="46"/>
        <v>53069</v>
      </c>
      <c r="B2989">
        <v>53</v>
      </c>
      <c r="C2989">
        <v>69</v>
      </c>
      <c r="D2989" t="s">
        <v>75</v>
      </c>
      <c r="E2989" t="s">
        <v>1935</v>
      </c>
      <c r="F2989">
        <v>4488</v>
      </c>
      <c r="G2989">
        <v>2238</v>
      </c>
      <c r="H2989">
        <v>2250</v>
      </c>
      <c r="I2989">
        <v>2053</v>
      </c>
      <c r="J2989">
        <v>2038</v>
      </c>
      <c r="K2989">
        <v>19</v>
      </c>
      <c r="L2989">
        <v>13</v>
      </c>
      <c r="M2989">
        <v>42</v>
      </c>
      <c r="N2989">
        <v>33</v>
      </c>
      <c r="O2989">
        <v>31</v>
      </c>
      <c r="P2989">
        <v>49</v>
      </c>
      <c r="Q2989">
        <v>6</v>
      </c>
      <c r="R2989">
        <v>4</v>
      </c>
      <c r="S2989">
        <v>87</v>
      </c>
      <c r="T2989">
        <v>113</v>
      </c>
      <c r="U2989">
        <v>2117</v>
      </c>
      <c r="V2989">
        <v>2113</v>
      </c>
      <c r="W2989">
        <v>121</v>
      </c>
      <c r="X2989">
        <v>137</v>
      </c>
    </row>
    <row r="2990" spans="1:24" hidden="1" x14ac:dyDescent="0.25">
      <c r="A2990" s="74" t="str">
        <f t="shared" si="46"/>
        <v>53071</v>
      </c>
      <c r="B2990">
        <v>53</v>
      </c>
      <c r="C2990">
        <v>71</v>
      </c>
      <c r="D2990" t="s">
        <v>75</v>
      </c>
      <c r="E2990" t="s">
        <v>1936</v>
      </c>
      <c r="F2990">
        <v>60760</v>
      </c>
      <c r="G2990">
        <v>30952</v>
      </c>
      <c r="H2990">
        <v>29808</v>
      </c>
      <c r="I2990">
        <v>28019</v>
      </c>
      <c r="J2990">
        <v>27489</v>
      </c>
      <c r="K2990">
        <v>1019</v>
      </c>
      <c r="L2990">
        <v>345</v>
      </c>
      <c r="M2990">
        <v>483</v>
      </c>
      <c r="N2990">
        <v>384</v>
      </c>
      <c r="O2990">
        <v>423</v>
      </c>
      <c r="P2990">
        <v>640</v>
      </c>
      <c r="Q2990">
        <v>144</v>
      </c>
      <c r="R2990">
        <v>86</v>
      </c>
      <c r="S2990">
        <v>864</v>
      </c>
      <c r="T2990">
        <v>864</v>
      </c>
      <c r="U2990">
        <v>24173</v>
      </c>
      <c r="V2990">
        <v>23421</v>
      </c>
      <c r="W2990">
        <v>6779</v>
      </c>
      <c r="X2990">
        <v>6387</v>
      </c>
    </row>
    <row r="2991" spans="1:24" hidden="1" x14ac:dyDescent="0.25">
      <c r="A2991" s="74" t="str">
        <f t="shared" si="46"/>
        <v>53073</v>
      </c>
      <c r="B2991">
        <v>53</v>
      </c>
      <c r="C2991">
        <v>73</v>
      </c>
      <c r="D2991" t="s">
        <v>75</v>
      </c>
      <c r="E2991" t="s">
        <v>1937</v>
      </c>
      <c r="F2991">
        <v>229247</v>
      </c>
      <c r="G2991">
        <v>113255</v>
      </c>
      <c r="H2991">
        <v>115992</v>
      </c>
      <c r="I2991">
        <v>97636</v>
      </c>
      <c r="J2991">
        <v>100079</v>
      </c>
      <c r="K2991">
        <v>1683</v>
      </c>
      <c r="L2991">
        <v>1210</v>
      </c>
      <c r="M2991">
        <v>3995</v>
      </c>
      <c r="N2991">
        <v>3791</v>
      </c>
      <c r="O2991">
        <v>4975</v>
      </c>
      <c r="P2991">
        <v>5953</v>
      </c>
      <c r="Q2991">
        <v>368</v>
      </c>
      <c r="R2991">
        <v>345</v>
      </c>
      <c r="S2991">
        <v>4598</v>
      </c>
      <c r="T2991">
        <v>4614</v>
      </c>
      <c r="U2991">
        <v>101707</v>
      </c>
      <c r="V2991">
        <v>105051</v>
      </c>
      <c r="W2991">
        <v>11548</v>
      </c>
      <c r="X2991">
        <v>10941</v>
      </c>
    </row>
    <row r="2992" spans="1:24" hidden="1" x14ac:dyDescent="0.25">
      <c r="A2992" s="74" t="str">
        <f t="shared" si="46"/>
        <v>53075</v>
      </c>
      <c r="B2992">
        <v>53</v>
      </c>
      <c r="C2992">
        <v>75</v>
      </c>
      <c r="D2992" t="s">
        <v>75</v>
      </c>
      <c r="E2992" t="s">
        <v>1938</v>
      </c>
      <c r="F2992">
        <v>50104</v>
      </c>
      <c r="G2992">
        <v>25502</v>
      </c>
      <c r="H2992">
        <v>24602</v>
      </c>
      <c r="I2992">
        <v>21352</v>
      </c>
      <c r="J2992">
        <v>20657</v>
      </c>
      <c r="K2992">
        <v>678</v>
      </c>
      <c r="L2992">
        <v>513</v>
      </c>
      <c r="M2992">
        <v>223</v>
      </c>
      <c r="N2992">
        <v>216</v>
      </c>
      <c r="O2992">
        <v>2125</v>
      </c>
      <c r="P2992">
        <v>2067</v>
      </c>
      <c r="Q2992">
        <v>75</v>
      </c>
      <c r="R2992">
        <v>69</v>
      </c>
      <c r="S2992">
        <v>1049</v>
      </c>
      <c r="T2992">
        <v>1080</v>
      </c>
      <c r="U2992">
        <v>23843</v>
      </c>
      <c r="V2992">
        <v>23001</v>
      </c>
      <c r="W2992">
        <v>1659</v>
      </c>
      <c r="X2992">
        <v>1601</v>
      </c>
    </row>
    <row r="2993" spans="1:24" hidden="1" x14ac:dyDescent="0.25">
      <c r="A2993" s="74" t="str">
        <f t="shared" si="46"/>
        <v>53077</v>
      </c>
      <c r="B2993">
        <v>53</v>
      </c>
      <c r="C2993">
        <v>77</v>
      </c>
      <c r="D2993" t="s">
        <v>75</v>
      </c>
      <c r="E2993" t="s">
        <v>1939</v>
      </c>
      <c r="F2993">
        <v>250873</v>
      </c>
      <c r="G2993">
        <v>125337</v>
      </c>
      <c r="H2993">
        <v>125536</v>
      </c>
      <c r="I2993">
        <v>108872</v>
      </c>
      <c r="J2993">
        <v>109289</v>
      </c>
      <c r="K2993">
        <v>2153</v>
      </c>
      <c r="L2993">
        <v>1747</v>
      </c>
      <c r="M2993">
        <v>8429</v>
      </c>
      <c r="N2993">
        <v>8368</v>
      </c>
      <c r="O2993">
        <v>1877</v>
      </c>
      <c r="P2993">
        <v>2125</v>
      </c>
      <c r="Q2993">
        <v>347</v>
      </c>
      <c r="R2993">
        <v>336</v>
      </c>
      <c r="S2993">
        <v>3659</v>
      </c>
      <c r="T2993">
        <v>3671</v>
      </c>
      <c r="U2993">
        <v>61340</v>
      </c>
      <c r="V2993">
        <v>63717</v>
      </c>
      <c r="W2993">
        <v>63997</v>
      </c>
      <c r="X2993">
        <v>61819</v>
      </c>
    </row>
    <row r="2994" spans="1:24" hidden="1" x14ac:dyDescent="0.25">
      <c r="A2994" s="74" t="str">
        <f t="shared" si="46"/>
        <v>54001</v>
      </c>
      <c r="B2994">
        <v>54</v>
      </c>
      <c r="C2994">
        <v>1</v>
      </c>
      <c r="D2994" t="s">
        <v>1940</v>
      </c>
      <c r="E2994" t="s">
        <v>135</v>
      </c>
      <c r="F2994">
        <v>16441</v>
      </c>
      <c r="G2994">
        <v>8032</v>
      </c>
      <c r="H2994">
        <v>8409</v>
      </c>
      <c r="I2994">
        <v>7721</v>
      </c>
      <c r="J2994">
        <v>8140</v>
      </c>
      <c r="K2994">
        <v>92</v>
      </c>
      <c r="L2994">
        <v>74</v>
      </c>
      <c r="M2994">
        <v>58</v>
      </c>
      <c r="N2994">
        <v>48</v>
      </c>
      <c r="O2994">
        <v>18</v>
      </c>
      <c r="P2994">
        <v>32</v>
      </c>
      <c r="Q2994">
        <v>4</v>
      </c>
      <c r="R2994">
        <v>0</v>
      </c>
      <c r="S2994">
        <v>139</v>
      </c>
      <c r="T2994">
        <v>115</v>
      </c>
      <c r="U2994">
        <v>7927</v>
      </c>
      <c r="V2994">
        <v>8331</v>
      </c>
      <c r="W2994">
        <v>105</v>
      </c>
      <c r="X2994">
        <v>78</v>
      </c>
    </row>
    <row r="2995" spans="1:24" hidden="1" x14ac:dyDescent="0.25">
      <c r="A2995" s="74" t="str">
        <f t="shared" si="46"/>
        <v>54003</v>
      </c>
      <c r="B2995">
        <v>54</v>
      </c>
      <c r="C2995">
        <v>3</v>
      </c>
      <c r="D2995" t="s">
        <v>1940</v>
      </c>
      <c r="E2995" t="s">
        <v>1560</v>
      </c>
      <c r="F2995">
        <v>119171</v>
      </c>
      <c r="G2995">
        <v>59257</v>
      </c>
      <c r="H2995">
        <v>59914</v>
      </c>
      <c r="I2995">
        <v>51812</v>
      </c>
      <c r="J2995">
        <v>52676</v>
      </c>
      <c r="K2995">
        <v>4890</v>
      </c>
      <c r="L2995">
        <v>4510</v>
      </c>
      <c r="M2995">
        <v>160</v>
      </c>
      <c r="N2995">
        <v>140</v>
      </c>
      <c r="O2995">
        <v>529</v>
      </c>
      <c r="P2995">
        <v>799</v>
      </c>
      <c r="Q2995">
        <v>31</v>
      </c>
      <c r="R2995">
        <v>20</v>
      </c>
      <c r="S2995">
        <v>1835</v>
      </c>
      <c r="T2995">
        <v>1769</v>
      </c>
      <c r="U2995">
        <v>56242</v>
      </c>
      <c r="V2995">
        <v>57206</v>
      </c>
      <c r="W2995">
        <v>3015</v>
      </c>
      <c r="X2995">
        <v>2708</v>
      </c>
    </row>
    <row r="2996" spans="1:24" hidden="1" x14ac:dyDescent="0.25">
      <c r="A2996" s="74" t="str">
        <f t="shared" si="46"/>
        <v>54005</v>
      </c>
      <c r="B2996">
        <v>54</v>
      </c>
      <c r="C2996">
        <v>5</v>
      </c>
      <c r="D2996" t="s">
        <v>1940</v>
      </c>
      <c r="E2996" t="s">
        <v>245</v>
      </c>
      <c r="F2996">
        <v>21457</v>
      </c>
      <c r="G2996">
        <v>10686</v>
      </c>
      <c r="H2996">
        <v>10771</v>
      </c>
      <c r="I2996">
        <v>10463</v>
      </c>
      <c r="J2996">
        <v>10602</v>
      </c>
      <c r="K2996">
        <v>99</v>
      </c>
      <c r="L2996">
        <v>60</v>
      </c>
      <c r="M2996">
        <v>17</v>
      </c>
      <c r="N2996">
        <v>16</v>
      </c>
      <c r="O2996">
        <v>14</v>
      </c>
      <c r="P2996">
        <v>13</v>
      </c>
      <c r="Q2996">
        <v>1</v>
      </c>
      <c r="R2996">
        <v>0</v>
      </c>
      <c r="S2996">
        <v>92</v>
      </c>
      <c r="T2996">
        <v>80</v>
      </c>
      <c r="U2996">
        <v>10608</v>
      </c>
      <c r="V2996">
        <v>10710</v>
      </c>
      <c r="W2996">
        <v>78</v>
      </c>
      <c r="X2996">
        <v>61</v>
      </c>
    </row>
    <row r="2997" spans="1:24" hidden="1" x14ac:dyDescent="0.25">
      <c r="A2997" s="74" t="str">
        <f t="shared" si="46"/>
        <v>54007</v>
      </c>
      <c r="B2997">
        <v>54</v>
      </c>
      <c r="C2997">
        <v>7</v>
      </c>
      <c r="D2997" t="s">
        <v>1940</v>
      </c>
      <c r="E2997" t="s">
        <v>1941</v>
      </c>
      <c r="F2997">
        <v>13957</v>
      </c>
      <c r="G2997">
        <v>7040</v>
      </c>
      <c r="H2997">
        <v>6917</v>
      </c>
      <c r="I2997">
        <v>6823</v>
      </c>
      <c r="J2997">
        <v>6761</v>
      </c>
      <c r="K2997">
        <v>74</v>
      </c>
      <c r="L2997">
        <v>25</v>
      </c>
      <c r="M2997">
        <v>31</v>
      </c>
      <c r="N2997">
        <v>30</v>
      </c>
      <c r="O2997">
        <v>13</v>
      </c>
      <c r="P2997">
        <v>20</v>
      </c>
      <c r="Q2997">
        <v>0</v>
      </c>
      <c r="R2997">
        <v>4</v>
      </c>
      <c r="S2997">
        <v>99</v>
      </c>
      <c r="T2997">
        <v>77</v>
      </c>
      <c r="U2997">
        <v>6964</v>
      </c>
      <c r="V2997">
        <v>6866</v>
      </c>
      <c r="W2997">
        <v>76</v>
      </c>
      <c r="X2997">
        <v>51</v>
      </c>
    </row>
    <row r="2998" spans="1:24" hidden="1" x14ac:dyDescent="0.25">
      <c r="A2998" s="74" t="str">
        <f t="shared" si="46"/>
        <v>54009</v>
      </c>
      <c r="B2998">
        <v>54</v>
      </c>
      <c r="C2998">
        <v>9</v>
      </c>
      <c r="D2998" t="s">
        <v>1940</v>
      </c>
      <c r="E2998" t="s">
        <v>1942</v>
      </c>
      <c r="F2998">
        <v>21939</v>
      </c>
      <c r="G2998">
        <v>10836</v>
      </c>
      <c r="H2998">
        <v>11103</v>
      </c>
      <c r="I2998">
        <v>10394</v>
      </c>
      <c r="J2998">
        <v>10741</v>
      </c>
      <c r="K2998">
        <v>201</v>
      </c>
      <c r="L2998">
        <v>124</v>
      </c>
      <c r="M2998">
        <v>25</v>
      </c>
      <c r="N2998">
        <v>16</v>
      </c>
      <c r="O2998">
        <v>45</v>
      </c>
      <c r="P2998">
        <v>65</v>
      </c>
      <c r="Q2998">
        <v>2</v>
      </c>
      <c r="R2998">
        <v>3</v>
      </c>
      <c r="S2998">
        <v>169</v>
      </c>
      <c r="T2998">
        <v>154</v>
      </c>
      <c r="U2998">
        <v>10730</v>
      </c>
      <c r="V2998">
        <v>11012</v>
      </c>
      <c r="W2998">
        <v>106</v>
      </c>
      <c r="X2998">
        <v>91</v>
      </c>
    </row>
    <row r="2999" spans="1:24" hidden="1" x14ac:dyDescent="0.25">
      <c r="A2999" s="74" t="str">
        <f t="shared" si="46"/>
        <v>54011</v>
      </c>
      <c r="B2999">
        <v>54</v>
      </c>
      <c r="C2999">
        <v>11</v>
      </c>
      <c r="D2999" t="s">
        <v>1940</v>
      </c>
      <c r="E2999" t="s">
        <v>1943</v>
      </c>
      <c r="F2999">
        <v>91945</v>
      </c>
      <c r="G2999">
        <v>44858</v>
      </c>
      <c r="H2999">
        <v>47087</v>
      </c>
      <c r="I2999">
        <v>40855</v>
      </c>
      <c r="J2999">
        <v>43068</v>
      </c>
      <c r="K2999">
        <v>2261</v>
      </c>
      <c r="L2999">
        <v>2174</v>
      </c>
      <c r="M2999">
        <v>97</v>
      </c>
      <c r="N2999">
        <v>98</v>
      </c>
      <c r="O2999">
        <v>590</v>
      </c>
      <c r="P2999">
        <v>571</v>
      </c>
      <c r="Q2999">
        <v>13</v>
      </c>
      <c r="R2999">
        <v>11</v>
      </c>
      <c r="S2999">
        <v>1042</v>
      </c>
      <c r="T2999">
        <v>1165</v>
      </c>
      <c r="U2999">
        <v>44166</v>
      </c>
      <c r="V2999">
        <v>46479</v>
      </c>
      <c r="W2999">
        <v>692</v>
      </c>
      <c r="X2999">
        <v>608</v>
      </c>
    </row>
    <row r="3000" spans="1:24" hidden="1" x14ac:dyDescent="0.25">
      <c r="A3000" s="74" t="str">
        <f t="shared" si="46"/>
        <v>54013</v>
      </c>
      <c r="B3000">
        <v>54</v>
      </c>
      <c r="C3000">
        <v>13</v>
      </c>
      <c r="D3000" t="s">
        <v>1940</v>
      </c>
      <c r="E3000" t="s">
        <v>140</v>
      </c>
      <c r="F3000">
        <v>7109</v>
      </c>
      <c r="G3000">
        <v>3560</v>
      </c>
      <c r="H3000">
        <v>3549</v>
      </c>
      <c r="I3000">
        <v>3486</v>
      </c>
      <c r="J3000">
        <v>3480</v>
      </c>
      <c r="K3000">
        <v>19</v>
      </c>
      <c r="L3000">
        <v>8</v>
      </c>
      <c r="M3000">
        <v>12</v>
      </c>
      <c r="N3000">
        <v>14</v>
      </c>
      <c r="O3000">
        <v>4</v>
      </c>
      <c r="P3000">
        <v>8</v>
      </c>
      <c r="Q3000">
        <v>2</v>
      </c>
      <c r="R3000">
        <v>1</v>
      </c>
      <c r="S3000">
        <v>37</v>
      </c>
      <c r="T3000">
        <v>38</v>
      </c>
      <c r="U3000">
        <v>3515</v>
      </c>
      <c r="V3000">
        <v>3514</v>
      </c>
      <c r="W3000">
        <v>45</v>
      </c>
      <c r="X3000">
        <v>35</v>
      </c>
    </row>
    <row r="3001" spans="1:24" hidden="1" x14ac:dyDescent="0.25">
      <c r="A3001" s="74" t="str">
        <f t="shared" si="46"/>
        <v>54015</v>
      </c>
      <c r="B3001">
        <v>54</v>
      </c>
      <c r="C3001">
        <v>15</v>
      </c>
      <c r="D3001" t="s">
        <v>1940</v>
      </c>
      <c r="E3001" t="s">
        <v>146</v>
      </c>
      <c r="F3001">
        <v>8508</v>
      </c>
      <c r="G3001">
        <v>4302</v>
      </c>
      <c r="H3001">
        <v>4206</v>
      </c>
      <c r="I3001">
        <v>4220</v>
      </c>
      <c r="J3001">
        <v>4126</v>
      </c>
      <c r="K3001">
        <v>14</v>
      </c>
      <c r="L3001">
        <v>12</v>
      </c>
      <c r="M3001">
        <v>12</v>
      </c>
      <c r="N3001">
        <v>18</v>
      </c>
      <c r="O3001">
        <v>3</v>
      </c>
      <c r="P3001">
        <v>5</v>
      </c>
      <c r="Q3001">
        <v>0</v>
      </c>
      <c r="R3001">
        <v>3</v>
      </c>
      <c r="S3001">
        <v>53</v>
      </c>
      <c r="T3001">
        <v>42</v>
      </c>
      <c r="U3001">
        <v>4252</v>
      </c>
      <c r="V3001">
        <v>4176</v>
      </c>
      <c r="W3001">
        <v>50</v>
      </c>
      <c r="X3001">
        <v>30</v>
      </c>
    </row>
    <row r="3002" spans="1:24" hidden="1" x14ac:dyDescent="0.25">
      <c r="A3002" s="74" t="str">
        <f t="shared" si="46"/>
        <v>54017</v>
      </c>
      <c r="B3002">
        <v>54</v>
      </c>
      <c r="C3002">
        <v>17</v>
      </c>
      <c r="D3002" t="s">
        <v>1940</v>
      </c>
      <c r="E3002" t="s">
        <v>1944</v>
      </c>
      <c r="F3002">
        <v>8448</v>
      </c>
      <c r="G3002">
        <v>4702</v>
      </c>
      <c r="H3002">
        <v>3746</v>
      </c>
      <c r="I3002">
        <v>4443</v>
      </c>
      <c r="J3002">
        <v>3628</v>
      </c>
      <c r="K3002">
        <v>164</v>
      </c>
      <c r="L3002">
        <v>25</v>
      </c>
      <c r="M3002">
        <v>19</v>
      </c>
      <c r="N3002">
        <v>16</v>
      </c>
      <c r="O3002">
        <v>9</v>
      </c>
      <c r="P3002">
        <v>19</v>
      </c>
      <c r="Q3002">
        <v>1</v>
      </c>
      <c r="R3002">
        <v>2</v>
      </c>
      <c r="S3002">
        <v>66</v>
      </c>
      <c r="T3002">
        <v>56</v>
      </c>
      <c r="U3002">
        <v>4673</v>
      </c>
      <c r="V3002">
        <v>3719</v>
      </c>
      <c r="W3002">
        <v>29</v>
      </c>
      <c r="X3002">
        <v>27</v>
      </c>
    </row>
    <row r="3003" spans="1:24" hidden="1" x14ac:dyDescent="0.25">
      <c r="A3003" s="74" t="str">
        <f t="shared" si="46"/>
        <v>54019</v>
      </c>
      <c r="B3003">
        <v>54</v>
      </c>
      <c r="C3003">
        <v>19</v>
      </c>
      <c r="D3003" t="s">
        <v>1940</v>
      </c>
      <c r="E3003" t="s">
        <v>161</v>
      </c>
      <c r="F3003">
        <v>42406</v>
      </c>
      <c r="G3003">
        <v>21341</v>
      </c>
      <c r="H3003">
        <v>21065</v>
      </c>
      <c r="I3003">
        <v>19840</v>
      </c>
      <c r="J3003">
        <v>19757</v>
      </c>
      <c r="K3003">
        <v>1028</v>
      </c>
      <c r="L3003">
        <v>850</v>
      </c>
      <c r="M3003">
        <v>53</v>
      </c>
      <c r="N3003">
        <v>51</v>
      </c>
      <c r="O3003">
        <v>44</v>
      </c>
      <c r="P3003">
        <v>78</v>
      </c>
      <c r="Q3003">
        <v>3</v>
      </c>
      <c r="R3003">
        <v>5</v>
      </c>
      <c r="S3003">
        <v>373</v>
      </c>
      <c r="T3003">
        <v>324</v>
      </c>
      <c r="U3003">
        <v>21058</v>
      </c>
      <c r="V3003">
        <v>20832</v>
      </c>
      <c r="W3003">
        <v>283</v>
      </c>
      <c r="X3003">
        <v>233</v>
      </c>
    </row>
    <row r="3004" spans="1:24" hidden="1" x14ac:dyDescent="0.25">
      <c r="A3004" s="74" t="str">
        <f t="shared" si="46"/>
        <v>54021</v>
      </c>
      <c r="B3004">
        <v>54</v>
      </c>
      <c r="C3004">
        <v>21</v>
      </c>
      <c r="D3004" t="s">
        <v>1940</v>
      </c>
      <c r="E3004" t="s">
        <v>511</v>
      </c>
      <c r="F3004">
        <v>7823</v>
      </c>
      <c r="G3004">
        <v>4635</v>
      </c>
      <c r="H3004">
        <v>3188</v>
      </c>
      <c r="I3004">
        <v>3647</v>
      </c>
      <c r="J3004">
        <v>3060</v>
      </c>
      <c r="K3004">
        <v>810</v>
      </c>
      <c r="L3004">
        <v>36</v>
      </c>
      <c r="M3004">
        <v>59</v>
      </c>
      <c r="N3004">
        <v>10</v>
      </c>
      <c r="O3004">
        <v>34</v>
      </c>
      <c r="P3004">
        <v>26</v>
      </c>
      <c r="Q3004">
        <v>3</v>
      </c>
      <c r="R3004">
        <v>5</v>
      </c>
      <c r="S3004">
        <v>82</v>
      </c>
      <c r="T3004">
        <v>51</v>
      </c>
      <c r="U3004">
        <v>4259</v>
      </c>
      <c r="V3004">
        <v>3133</v>
      </c>
      <c r="W3004">
        <v>376</v>
      </c>
      <c r="X3004">
        <v>55</v>
      </c>
    </row>
    <row r="3005" spans="1:24" hidden="1" x14ac:dyDescent="0.25">
      <c r="A3005" s="74" t="str">
        <f t="shared" si="46"/>
        <v>54023</v>
      </c>
      <c r="B3005">
        <v>54</v>
      </c>
      <c r="C3005">
        <v>23</v>
      </c>
      <c r="D3005" t="s">
        <v>1940</v>
      </c>
      <c r="E3005" t="s">
        <v>53</v>
      </c>
      <c r="F3005">
        <v>11568</v>
      </c>
      <c r="G3005">
        <v>5769</v>
      </c>
      <c r="H3005">
        <v>5799</v>
      </c>
      <c r="I3005">
        <v>5598</v>
      </c>
      <c r="J3005">
        <v>5662</v>
      </c>
      <c r="K3005">
        <v>83</v>
      </c>
      <c r="L3005">
        <v>56</v>
      </c>
      <c r="M3005">
        <v>10</v>
      </c>
      <c r="N3005">
        <v>10</v>
      </c>
      <c r="O3005">
        <v>13</v>
      </c>
      <c r="P3005">
        <v>12</v>
      </c>
      <c r="Q3005">
        <v>1</v>
      </c>
      <c r="R3005">
        <v>2</v>
      </c>
      <c r="S3005">
        <v>64</v>
      </c>
      <c r="T3005">
        <v>57</v>
      </c>
      <c r="U3005">
        <v>5681</v>
      </c>
      <c r="V3005">
        <v>5724</v>
      </c>
      <c r="W3005">
        <v>88</v>
      </c>
      <c r="X3005">
        <v>75</v>
      </c>
    </row>
    <row r="3006" spans="1:24" hidden="1" x14ac:dyDescent="0.25">
      <c r="A3006" s="74" t="str">
        <f t="shared" si="46"/>
        <v>54025</v>
      </c>
      <c r="B3006">
        <v>54</v>
      </c>
      <c r="C3006">
        <v>25</v>
      </c>
      <c r="D3006" t="s">
        <v>1940</v>
      </c>
      <c r="E3006" t="s">
        <v>1945</v>
      </c>
      <c r="F3006">
        <v>34662</v>
      </c>
      <c r="G3006">
        <v>16973</v>
      </c>
      <c r="H3006">
        <v>17689</v>
      </c>
      <c r="I3006">
        <v>15945</v>
      </c>
      <c r="J3006">
        <v>16758</v>
      </c>
      <c r="K3006">
        <v>526</v>
      </c>
      <c r="L3006">
        <v>421</v>
      </c>
      <c r="M3006">
        <v>75</v>
      </c>
      <c r="N3006">
        <v>64</v>
      </c>
      <c r="O3006">
        <v>92</v>
      </c>
      <c r="P3006">
        <v>113</v>
      </c>
      <c r="Q3006">
        <v>4</v>
      </c>
      <c r="R3006">
        <v>3</v>
      </c>
      <c r="S3006">
        <v>331</v>
      </c>
      <c r="T3006">
        <v>330</v>
      </c>
      <c r="U3006">
        <v>16568</v>
      </c>
      <c r="V3006">
        <v>17367</v>
      </c>
      <c r="W3006">
        <v>405</v>
      </c>
      <c r="X3006">
        <v>322</v>
      </c>
    </row>
    <row r="3007" spans="1:24" hidden="1" x14ac:dyDescent="0.25">
      <c r="A3007" s="74" t="str">
        <f t="shared" si="46"/>
        <v>54027</v>
      </c>
      <c r="B3007">
        <v>54</v>
      </c>
      <c r="C3007">
        <v>27</v>
      </c>
      <c r="D3007" t="s">
        <v>1940</v>
      </c>
      <c r="E3007" t="s">
        <v>976</v>
      </c>
      <c r="F3007">
        <v>23175</v>
      </c>
      <c r="G3007">
        <v>11802</v>
      </c>
      <c r="H3007">
        <v>11373</v>
      </c>
      <c r="I3007">
        <v>11396</v>
      </c>
      <c r="J3007">
        <v>11044</v>
      </c>
      <c r="K3007">
        <v>193</v>
      </c>
      <c r="L3007">
        <v>123</v>
      </c>
      <c r="M3007">
        <v>28</v>
      </c>
      <c r="N3007">
        <v>25</v>
      </c>
      <c r="O3007">
        <v>34</v>
      </c>
      <c r="P3007">
        <v>36</v>
      </c>
      <c r="Q3007">
        <v>6</v>
      </c>
      <c r="R3007">
        <v>6</v>
      </c>
      <c r="S3007">
        <v>145</v>
      </c>
      <c r="T3007">
        <v>139</v>
      </c>
      <c r="U3007">
        <v>11616</v>
      </c>
      <c r="V3007">
        <v>11210</v>
      </c>
      <c r="W3007">
        <v>186</v>
      </c>
      <c r="X3007">
        <v>163</v>
      </c>
    </row>
    <row r="3008" spans="1:24" hidden="1" x14ac:dyDescent="0.25">
      <c r="A3008" s="74" t="str">
        <f t="shared" si="46"/>
        <v>54029</v>
      </c>
      <c r="B3008">
        <v>54</v>
      </c>
      <c r="C3008">
        <v>29</v>
      </c>
      <c r="D3008" t="s">
        <v>1940</v>
      </c>
      <c r="E3008" t="s">
        <v>519</v>
      </c>
      <c r="F3008">
        <v>28810</v>
      </c>
      <c r="G3008">
        <v>14022</v>
      </c>
      <c r="H3008">
        <v>14788</v>
      </c>
      <c r="I3008">
        <v>13285</v>
      </c>
      <c r="J3008">
        <v>14057</v>
      </c>
      <c r="K3008">
        <v>434</v>
      </c>
      <c r="L3008">
        <v>348</v>
      </c>
      <c r="M3008">
        <v>32</v>
      </c>
      <c r="N3008">
        <v>40</v>
      </c>
      <c r="O3008">
        <v>70</v>
      </c>
      <c r="P3008">
        <v>72</v>
      </c>
      <c r="Q3008">
        <v>2</v>
      </c>
      <c r="R3008">
        <v>3</v>
      </c>
      <c r="S3008">
        <v>199</v>
      </c>
      <c r="T3008">
        <v>268</v>
      </c>
      <c r="U3008">
        <v>13770</v>
      </c>
      <c r="V3008">
        <v>14579</v>
      </c>
      <c r="W3008">
        <v>252</v>
      </c>
      <c r="X3008">
        <v>209</v>
      </c>
    </row>
    <row r="3009" spans="1:24" hidden="1" x14ac:dyDescent="0.25">
      <c r="A3009" s="74" t="str">
        <f t="shared" si="46"/>
        <v>54031</v>
      </c>
      <c r="B3009">
        <v>54</v>
      </c>
      <c r="C3009">
        <v>31</v>
      </c>
      <c r="D3009" t="s">
        <v>1940</v>
      </c>
      <c r="E3009" t="s">
        <v>1946</v>
      </c>
      <c r="F3009">
        <v>13776</v>
      </c>
      <c r="G3009">
        <v>6952</v>
      </c>
      <c r="H3009">
        <v>6824</v>
      </c>
      <c r="I3009">
        <v>6494</v>
      </c>
      <c r="J3009">
        <v>6473</v>
      </c>
      <c r="K3009">
        <v>267</v>
      </c>
      <c r="L3009">
        <v>168</v>
      </c>
      <c r="M3009">
        <v>24</v>
      </c>
      <c r="N3009">
        <v>13</v>
      </c>
      <c r="O3009">
        <v>50</v>
      </c>
      <c r="P3009">
        <v>47</v>
      </c>
      <c r="Q3009">
        <v>5</v>
      </c>
      <c r="R3009">
        <v>6</v>
      </c>
      <c r="S3009">
        <v>112</v>
      </c>
      <c r="T3009">
        <v>117</v>
      </c>
      <c r="U3009">
        <v>6558</v>
      </c>
      <c r="V3009">
        <v>6543</v>
      </c>
      <c r="W3009">
        <v>394</v>
      </c>
      <c r="X3009">
        <v>281</v>
      </c>
    </row>
    <row r="3010" spans="1:24" hidden="1" x14ac:dyDescent="0.25">
      <c r="A3010" s="74" t="str">
        <f t="shared" ref="A3010:A3073" si="47">TEXT(B3010*1000+C3010,"00000")</f>
        <v>54033</v>
      </c>
      <c r="B3010">
        <v>54</v>
      </c>
      <c r="C3010">
        <v>33</v>
      </c>
      <c r="D3010" t="s">
        <v>1940</v>
      </c>
      <c r="E3010" t="s">
        <v>678</v>
      </c>
      <c r="F3010">
        <v>67256</v>
      </c>
      <c r="G3010">
        <v>33101</v>
      </c>
      <c r="H3010">
        <v>34155</v>
      </c>
      <c r="I3010">
        <v>31475</v>
      </c>
      <c r="J3010">
        <v>32746</v>
      </c>
      <c r="K3010">
        <v>725</v>
      </c>
      <c r="L3010">
        <v>536</v>
      </c>
      <c r="M3010">
        <v>91</v>
      </c>
      <c r="N3010">
        <v>61</v>
      </c>
      <c r="O3010">
        <v>193</v>
      </c>
      <c r="P3010">
        <v>243</v>
      </c>
      <c r="Q3010">
        <v>12</v>
      </c>
      <c r="R3010">
        <v>4</v>
      </c>
      <c r="S3010">
        <v>605</v>
      </c>
      <c r="T3010">
        <v>565</v>
      </c>
      <c r="U3010">
        <v>32509</v>
      </c>
      <c r="V3010">
        <v>33581</v>
      </c>
      <c r="W3010">
        <v>592</v>
      </c>
      <c r="X3010">
        <v>574</v>
      </c>
    </row>
    <row r="3011" spans="1:24" hidden="1" x14ac:dyDescent="0.25">
      <c r="A3011" s="74" t="str">
        <f t="shared" si="47"/>
        <v>54035</v>
      </c>
      <c r="B3011">
        <v>54</v>
      </c>
      <c r="C3011">
        <v>35</v>
      </c>
      <c r="D3011" t="s">
        <v>1940</v>
      </c>
      <c r="E3011" t="s">
        <v>56</v>
      </c>
      <c r="F3011">
        <v>28576</v>
      </c>
      <c r="G3011">
        <v>14213</v>
      </c>
      <c r="H3011">
        <v>14363</v>
      </c>
      <c r="I3011">
        <v>13849</v>
      </c>
      <c r="J3011">
        <v>14061</v>
      </c>
      <c r="K3011">
        <v>104</v>
      </c>
      <c r="L3011">
        <v>70</v>
      </c>
      <c r="M3011">
        <v>51</v>
      </c>
      <c r="N3011">
        <v>26</v>
      </c>
      <c r="O3011">
        <v>42</v>
      </c>
      <c r="P3011">
        <v>55</v>
      </c>
      <c r="Q3011">
        <v>9</v>
      </c>
      <c r="R3011">
        <v>4</v>
      </c>
      <c r="S3011">
        <v>158</v>
      </c>
      <c r="T3011">
        <v>147</v>
      </c>
      <c r="U3011">
        <v>14063</v>
      </c>
      <c r="V3011">
        <v>14225</v>
      </c>
      <c r="W3011">
        <v>150</v>
      </c>
      <c r="X3011">
        <v>138</v>
      </c>
    </row>
    <row r="3012" spans="1:24" hidden="1" x14ac:dyDescent="0.25">
      <c r="A3012" s="74" t="str">
        <f t="shared" si="47"/>
        <v>54037</v>
      </c>
      <c r="B3012">
        <v>54</v>
      </c>
      <c r="C3012">
        <v>37</v>
      </c>
      <c r="D3012" t="s">
        <v>1940</v>
      </c>
      <c r="E3012" t="s">
        <v>57</v>
      </c>
      <c r="F3012">
        <v>57146</v>
      </c>
      <c r="G3012">
        <v>28361</v>
      </c>
      <c r="H3012">
        <v>28785</v>
      </c>
      <c r="I3012">
        <v>25139</v>
      </c>
      <c r="J3012">
        <v>25583</v>
      </c>
      <c r="K3012">
        <v>1891</v>
      </c>
      <c r="L3012">
        <v>1779</v>
      </c>
      <c r="M3012">
        <v>114</v>
      </c>
      <c r="N3012">
        <v>101</v>
      </c>
      <c r="O3012">
        <v>370</v>
      </c>
      <c r="P3012">
        <v>526</v>
      </c>
      <c r="Q3012">
        <v>11</v>
      </c>
      <c r="R3012">
        <v>25</v>
      </c>
      <c r="S3012">
        <v>836</v>
      </c>
      <c r="T3012">
        <v>771</v>
      </c>
      <c r="U3012">
        <v>26493</v>
      </c>
      <c r="V3012">
        <v>27066</v>
      </c>
      <c r="W3012">
        <v>1868</v>
      </c>
      <c r="X3012">
        <v>1719</v>
      </c>
    </row>
    <row r="3013" spans="1:24" hidden="1" x14ac:dyDescent="0.25">
      <c r="A3013" s="74" t="str">
        <f t="shared" si="47"/>
        <v>54039</v>
      </c>
      <c r="B3013">
        <v>54</v>
      </c>
      <c r="C3013">
        <v>39</v>
      </c>
      <c r="D3013" t="s">
        <v>1940</v>
      </c>
      <c r="E3013" t="s">
        <v>1947</v>
      </c>
      <c r="F3013">
        <v>178124</v>
      </c>
      <c r="G3013">
        <v>85820</v>
      </c>
      <c r="H3013">
        <v>92304</v>
      </c>
      <c r="I3013">
        <v>75762</v>
      </c>
      <c r="J3013">
        <v>82266</v>
      </c>
      <c r="K3013">
        <v>6763</v>
      </c>
      <c r="L3013">
        <v>6703</v>
      </c>
      <c r="M3013">
        <v>147</v>
      </c>
      <c r="N3013">
        <v>159</v>
      </c>
      <c r="O3013">
        <v>924</v>
      </c>
      <c r="P3013">
        <v>963</v>
      </c>
      <c r="Q3013">
        <v>23</v>
      </c>
      <c r="R3013">
        <v>32</v>
      </c>
      <c r="S3013">
        <v>2201</v>
      </c>
      <c r="T3013">
        <v>2181</v>
      </c>
      <c r="U3013">
        <v>84793</v>
      </c>
      <c r="V3013">
        <v>91248</v>
      </c>
      <c r="W3013">
        <v>1027</v>
      </c>
      <c r="X3013">
        <v>1056</v>
      </c>
    </row>
    <row r="3014" spans="1:24" hidden="1" x14ac:dyDescent="0.25">
      <c r="A3014" s="74" t="str">
        <f t="shared" si="47"/>
        <v>54041</v>
      </c>
      <c r="B3014">
        <v>54</v>
      </c>
      <c r="C3014">
        <v>41</v>
      </c>
      <c r="D3014" t="s">
        <v>1940</v>
      </c>
      <c r="E3014" t="s">
        <v>602</v>
      </c>
      <c r="F3014">
        <v>15907</v>
      </c>
      <c r="G3014">
        <v>7915</v>
      </c>
      <c r="H3014">
        <v>7992</v>
      </c>
      <c r="I3014">
        <v>7690</v>
      </c>
      <c r="J3014">
        <v>7761</v>
      </c>
      <c r="K3014">
        <v>69</v>
      </c>
      <c r="L3014">
        <v>39</v>
      </c>
      <c r="M3014">
        <v>22</v>
      </c>
      <c r="N3014">
        <v>27</v>
      </c>
      <c r="O3014">
        <v>34</v>
      </c>
      <c r="P3014">
        <v>56</v>
      </c>
      <c r="Q3014">
        <v>1</v>
      </c>
      <c r="R3014">
        <v>0</v>
      </c>
      <c r="S3014">
        <v>99</v>
      </c>
      <c r="T3014">
        <v>109</v>
      </c>
      <c r="U3014">
        <v>7806</v>
      </c>
      <c r="V3014">
        <v>7903</v>
      </c>
      <c r="W3014">
        <v>109</v>
      </c>
      <c r="X3014">
        <v>89</v>
      </c>
    </row>
    <row r="3015" spans="1:24" hidden="1" x14ac:dyDescent="0.25">
      <c r="A3015" s="74" t="str">
        <f t="shared" si="47"/>
        <v>54043</v>
      </c>
      <c r="B3015">
        <v>54</v>
      </c>
      <c r="C3015">
        <v>43</v>
      </c>
      <c r="D3015" t="s">
        <v>1940</v>
      </c>
      <c r="E3015" t="s">
        <v>62</v>
      </c>
      <c r="F3015">
        <v>20409</v>
      </c>
      <c r="G3015">
        <v>10104</v>
      </c>
      <c r="H3015">
        <v>10305</v>
      </c>
      <c r="I3015">
        <v>9920</v>
      </c>
      <c r="J3015">
        <v>10117</v>
      </c>
      <c r="K3015">
        <v>53</v>
      </c>
      <c r="L3015">
        <v>32</v>
      </c>
      <c r="M3015">
        <v>12</v>
      </c>
      <c r="N3015">
        <v>16</v>
      </c>
      <c r="O3015">
        <v>17</v>
      </c>
      <c r="P3015">
        <v>25</v>
      </c>
      <c r="Q3015">
        <v>1</v>
      </c>
      <c r="R3015">
        <v>0</v>
      </c>
      <c r="S3015">
        <v>101</v>
      </c>
      <c r="T3015">
        <v>115</v>
      </c>
      <c r="U3015">
        <v>10024</v>
      </c>
      <c r="V3015">
        <v>10235</v>
      </c>
      <c r="W3015">
        <v>80</v>
      </c>
      <c r="X3015">
        <v>70</v>
      </c>
    </row>
    <row r="3016" spans="1:24" hidden="1" x14ac:dyDescent="0.25">
      <c r="A3016" s="74" t="str">
        <f t="shared" si="47"/>
        <v>54045</v>
      </c>
      <c r="B3016">
        <v>54</v>
      </c>
      <c r="C3016">
        <v>45</v>
      </c>
      <c r="D3016" t="s">
        <v>1940</v>
      </c>
      <c r="E3016" t="s">
        <v>269</v>
      </c>
      <c r="F3016">
        <v>32019</v>
      </c>
      <c r="G3016">
        <v>15787</v>
      </c>
      <c r="H3016">
        <v>16232</v>
      </c>
      <c r="I3016">
        <v>15279</v>
      </c>
      <c r="J3016">
        <v>15706</v>
      </c>
      <c r="K3016">
        <v>295</v>
      </c>
      <c r="L3016">
        <v>295</v>
      </c>
      <c r="M3016">
        <v>20</v>
      </c>
      <c r="N3016">
        <v>24</v>
      </c>
      <c r="O3016">
        <v>38</v>
      </c>
      <c r="P3016">
        <v>46</v>
      </c>
      <c r="Q3016">
        <v>1</v>
      </c>
      <c r="R3016">
        <v>0</v>
      </c>
      <c r="S3016">
        <v>154</v>
      </c>
      <c r="T3016">
        <v>161</v>
      </c>
      <c r="U3016">
        <v>15621</v>
      </c>
      <c r="V3016">
        <v>16076</v>
      </c>
      <c r="W3016">
        <v>166</v>
      </c>
      <c r="X3016">
        <v>156</v>
      </c>
    </row>
    <row r="3017" spans="1:24" hidden="1" x14ac:dyDescent="0.25">
      <c r="A3017" s="74" t="str">
        <f t="shared" si="47"/>
        <v>54047</v>
      </c>
      <c r="B3017">
        <v>54</v>
      </c>
      <c r="C3017">
        <v>47</v>
      </c>
      <c r="D3017" t="s">
        <v>1940</v>
      </c>
      <c r="E3017" t="s">
        <v>1383</v>
      </c>
      <c r="F3017">
        <v>17624</v>
      </c>
      <c r="G3017">
        <v>8631</v>
      </c>
      <c r="H3017">
        <v>8993</v>
      </c>
      <c r="I3017">
        <v>7796</v>
      </c>
      <c r="J3017">
        <v>8067</v>
      </c>
      <c r="K3017">
        <v>675</v>
      </c>
      <c r="L3017">
        <v>766</v>
      </c>
      <c r="M3017">
        <v>21</v>
      </c>
      <c r="N3017">
        <v>20</v>
      </c>
      <c r="O3017">
        <v>10</v>
      </c>
      <c r="P3017">
        <v>18</v>
      </c>
      <c r="Q3017">
        <v>0</v>
      </c>
      <c r="R3017">
        <v>0</v>
      </c>
      <c r="S3017">
        <v>129</v>
      </c>
      <c r="T3017">
        <v>122</v>
      </c>
      <c r="U3017">
        <v>8449</v>
      </c>
      <c r="V3017">
        <v>8929</v>
      </c>
      <c r="W3017">
        <v>182</v>
      </c>
      <c r="X3017">
        <v>64</v>
      </c>
    </row>
    <row r="3018" spans="1:24" hidden="1" x14ac:dyDescent="0.25">
      <c r="A3018" s="74" t="str">
        <f t="shared" si="47"/>
        <v>54049</v>
      </c>
      <c r="B3018">
        <v>54</v>
      </c>
      <c r="C3018">
        <v>49</v>
      </c>
      <c r="D3018" t="s">
        <v>1940</v>
      </c>
      <c r="E3018" t="s">
        <v>65</v>
      </c>
      <c r="F3018">
        <v>56072</v>
      </c>
      <c r="G3018">
        <v>27748</v>
      </c>
      <c r="H3018">
        <v>28324</v>
      </c>
      <c r="I3018">
        <v>25958</v>
      </c>
      <c r="J3018">
        <v>26748</v>
      </c>
      <c r="K3018">
        <v>1016</v>
      </c>
      <c r="L3018">
        <v>817</v>
      </c>
      <c r="M3018">
        <v>78</v>
      </c>
      <c r="N3018">
        <v>74</v>
      </c>
      <c r="O3018">
        <v>164</v>
      </c>
      <c r="P3018">
        <v>185</v>
      </c>
      <c r="Q3018">
        <v>6</v>
      </c>
      <c r="R3018">
        <v>5</v>
      </c>
      <c r="S3018">
        <v>526</v>
      </c>
      <c r="T3018">
        <v>495</v>
      </c>
      <c r="U3018">
        <v>27332</v>
      </c>
      <c r="V3018">
        <v>27978</v>
      </c>
      <c r="W3018">
        <v>416</v>
      </c>
      <c r="X3018">
        <v>346</v>
      </c>
    </row>
    <row r="3019" spans="1:24" hidden="1" x14ac:dyDescent="0.25">
      <c r="A3019" s="74" t="str">
        <f t="shared" si="47"/>
        <v>54051</v>
      </c>
      <c r="B3019">
        <v>54</v>
      </c>
      <c r="C3019">
        <v>51</v>
      </c>
      <c r="D3019" t="s">
        <v>1940</v>
      </c>
      <c r="E3019" t="s">
        <v>177</v>
      </c>
      <c r="F3019">
        <v>30531</v>
      </c>
      <c r="G3019">
        <v>15158</v>
      </c>
      <c r="H3019">
        <v>15373</v>
      </c>
      <c r="I3019">
        <v>14751</v>
      </c>
      <c r="J3019">
        <v>14994</v>
      </c>
      <c r="K3019">
        <v>147</v>
      </c>
      <c r="L3019">
        <v>91</v>
      </c>
      <c r="M3019">
        <v>45</v>
      </c>
      <c r="N3019">
        <v>41</v>
      </c>
      <c r="O3019">
        <v>51</v>
      </c>
      <c r="P3019">
        <v>61</v>
      </c>
      <c r="Q3019">
        <v>2</v>
      </c>
      <c r="R3019">
        <v>0</v>
      </c>
      <c r="S3019">
        <v>162</v>
      </c>
      <c r="T3019">
        <v>186</v>
      </c>
      <c r="U3019">
        <v>15020</v>
      </c>
      <c r="V3019">
        <v>15211</v>
      </c>
      <c r="W3019">
        <v>138</v>
      </c>
      <c r="X3019">
        <v>162</v>
      </c>
    </row>
    <row r="3020" spans="1:24" hidden="1" x14ac:dyDescent="0.25">
      <c r="A3020" s="74" t="str">
        <f t="shared" si="47"/>
        <v>54053</v>
      </c>
      <c r="B3020">
        <v>54</v>
      </c>
      <c r="C3020">
        <v>53</v>
      </c>
      <c r="D3020" t="s">
        <v>1940</v>
      </c>
      <c r="E3020" t="s">
        <v>646</v>
      </c>
      <c r="F3020">
        <v>26516</v>
      </c>
      <c r="G3020">
        <v>12805</v>
      </c>
      <c r="H3020">
        <v>13711</v>
      </c>
      <c r="I3020">
        <v>12464</v>
      </c>
      <c r="J3020">
        <v>13325</v>
      </c>
      <c r="K3020">
        <v>114</v>
      </c>
      <c r="L3020">
        <v>128</v>
      </c>
      <c r="M3020">
        <v>23</v>
      </c>
      <c r="N3020">
        <v>28</v>
      </c>
      <c r="O3020">
        <v>32</v>
      </c>
      <c r="P3020">
        <v>44</v>
      </c>
      <c r="Q3020">
        <v>7</v>
      </c>
      <c r="R3020">
        <v>7</v>
      </c>
      <c r="S3020">
        <v>165</v>
      </c>
      <c r="T3020">
        <v>179</v>
      </c>
      <c r="U3020">
        <v>12686</v>
      </c>
      <c r="V3020">
        <v>13617</v>
      </c>
      <c r="W3020">
        <v>119</v>
      </c>
      <c r="X3020">
        <v>94</v>
      </c>
    </row>
    <row r="3021" spans="1:24" hidden="1" x14ac:dyDescent="0.25">
      <c r="A3021" s="74" t="str">
        <f t="shared" si="47"/>
        <v>54055</v>
      </c>
      <c r="B3021">
        <v>54</v>
      </c>
      <c r="C3021">
        <v>55</v>
      </c>
      <c r="D3021" t="s">
        <v>1940</v>
      </c>
      <c r="E3021" t="s">
        <v>649</v>
      </c>
      <c r="F3021">
        <v>58758</v>
      </c>
      <c r="G3021">
        <v>28193</v>
      </c>
      <c r="H3021">
        <v>30565</v>
      </c>
      <c r="I3021">
        <v>25674</v>
      </c>
      <c r="J3021">
        <v>27930</v>
      </c>
      <c r="K3021">
        <v>1728</v>
      </c>
      <c r="L3021">
        <v>1821</v>
      </c>
      <c r="M3021">
        <v>80</v>
      </c>
      <c r="N3021">
        <v>72</v>
      </c>
      <c r="O3021">
        <v>158</v>
      </c>
      <c r="P3021">
        <v>187</v>
      </c>
      <c r="Q3021">
        <v>3</v>
      </c>
      <c r="R3021">
        <v>2</v>
      </c>
      <c r="S3021">
        <v>550</v>
      </c>
      <c r="T3021">
        <v>553</v>
      </c>
      <c r="U3021">
        <v>27784</v>
      </c>
      <c r="V3021">
        <v>30245</v>
      </c>
      <c r="W3021">
        <v>409</v>
      </c>
      <c r="X3021">
        <v>320</v>
      </c>
    </row>
    <row r="3022" spans="1:24" hidden="1" x14ac:dyDescent="0.25">
      <c r="A3022" s="74" t="str">
        <f t="shared" si="47"/>
        <v>54057</v>
      </c>
      <c r="B3022">
        <v>54</v>
      </c>
      <c r="C3022">
        <v>57</v>
      </c>
      <c r="D3022" t="s">
        <v>1940</v>
      </c>
      <c r="E3022" t="s">
        <v>384</v>
      </c>
      <c r="F3022">
        <v>26868</v>
      </c>
      <c r="G3022">
        <v>13382</v>
      </c>
      <c r="H3022">
        <v>13486</v>
      </c>
      <c r="I3022">
        <v>12662</v>
      </c>
      <c r="J3022">
        <v>12749</v>
      </c>
      <c r="K3022">
        <v>408</v>
      </c>
      <c r="L3022">
        <v>385</v>
      </c>
      <c r="M3022">
        <v>36</v>
      </c>
      <c r="N3022">
        <v>24</v>
      </c>
      <c r="O3022">
        <v>65</v>
      </c>
      <c r="P3022">
        <v>104</v>
      </c>
      <c r="Q3022">
        <v>1</v>
      </c>
      <c r="R3022">
        <v>1</v>
      </c>
      <c r="S3022">
        <v>210</v>
      </c>
      <c r="T3022">
        <v>223</v>
      </c>
      <c r="U3022">
        <v>13255</v>
      </c>
      <c r="V3022">
        <v>13346</v>
      </c>
      <c r="W3022">
        <v>127</v>
      </c>
      <c r="X3022">
        <v>140</v>
      </c>
    </row>
    <row r="3023" spans="1:24" hidden="1" x14ac:dyDescent="0.25">
      <c r="A3023" s="74" t="str">
        <f t="shared" si="47"/>
        <v>54059</v>
      </c>
      <c r="B3023">
        <v>54</v>
      </c>
      <c r="C3023">
        <v>59</v>
      </c>
      <c r="D3023" t="s">
        <v>1940</v>
      </c>
      <c r="E3023" t="s">
        <v>1948</v>
      </c>
      <c r="F3023">
        <v>23424</v>
      </c>
      <c r="G3023">
        <v>11577</v>
      </c>
      <c r="H3023">
        <v>11847</v>
      </c>
      <c r="I3023">
        <v>11138</v>
      </c>
      <c r="J3023">
        <v>11431</v>
      </c>
      <c r="K3023">
        <v>237</v>
      </c>
      <c r="L3023">
        <v>228</v>
      </c>
      <c r="M3023">
        <v>21</v>
      </c>
      <c r="N3023">
        <v>6</v>
      </c>
      <c r="O3023">
        <v>34</v>
      </c>
      <c r="P3023">
        <v>33</v>
      </c>
      <c r="Q3023">
        <v>1</v>
      </c>
      <c r="R3023">
        <v>2</v>
      </c>
      <c r="S3023">
        <v>146</v>
      </c>
      <c r="T3023">
        <v>147</v>
      </c>
      <c r="U3023">
        <v>11458</v>
      </c>
      <c r="V3023">
        <v>11765</v>
      </c>
      <c r="W3023">
        <v>119</v>
      </c>
      <c r="X3023">
        <v>82</v>
      </c>
    </row>
    <row r="3024" spans="1:24" hidden="1" x14ac:dyDescent="0.25">
      <c r="A3024" s="74" t="str">
        <f t="shared" si="47"/>
        <v>54061</v>
      </c>
      <c r="B3024">
        <v>54</v>
      </c>
      <c r="C3024">
        <v>61</v>
      </c>
      <c r="D3024" t="s">
        <v>1940</v>
      </c>
      <c r="E3024" t="s">
        <v>1949</v>
      </c>
      <c r="F3024">
        <v>105612</v>
      </c>
      <c r="G3024">
        <v>54272</v>
      </c>
      <c r="H3024">
        <v>51340</v>
      </c>
      <c r="I3024">
        <v>48387</v>
      </c>
      <c r="J3024">
        <v>46878</v>
      </c>
      <c r="K3024">
        <v>2552</v>
      </c>
      <c r="L3024">
        <v>1551</v>
      </c>
      <c r="M3024">
        <v>115</v>
      </c>
      <c r="N3024">
        <v>103</v>
      </c>
      <c r="O3024">
        <v>1891</v>
      </c>
      <c r="P3024">
        <v>1654</v>
      </c>
      <c r="Q3024">
        <v>35</v>
      </c>
      <c r="R3024">
        <v>31</v>
      </c>
      <c r="S3024">
        <v>1292</v>
      </c>
      <c r="T3024">
        <v>1123</v>
      </c>
      <c r="U3024">
        <v>53013</v>
      </c>
      <c r="V3024">
        <v>50247</v>
      </c>
      <c r="W3024">
        <v>1259</v>
      </c>
      <c r="X3024">
        <v>1093</v>
      </c>
    </row>
    <row r="3025" spans="1:24" hidden="1" x14ac:dyDescent="0.25">
      <c r="A3025" s="74" t="str">
        <f t="shared" si="47"/>
        <v>54063</v>
      </c>
      <c r="B3025">
        <v>54</v>
      </c>
      <c r="C3025">
        <v>63</v>
      </c>
      <c r="D3025" t="s">
        <v>1940</v>
      </c>
      <c r="E3025" t="s">
        <v>179</v>
      </c>
      <c r="F3025">
        <v>13275</v>
      </c>
      <c r="G3025">
        <v>6614</v>
      </c>
      <c r="H3025">
        <v>6661</v>
      </c>
      <c r="I3025">
        <v>6422</v>
      </c>
      <c r="J3025">
        <v>6456</v>
      </c>
      <c r="K3025">
        <v>58</v>
      </c>
      <c r="L3025">
        <v>48</v>
      </c>
      <c r="M3025">
        <v>25</v>
      </c>
      <c r="N3025">
        <v>26</v>
      </c>
      <c r="O3025">
        <v>9</v>
      </c>
      <c r="P3025">
        <v>15</v>
      </c>
      <c r="Q3025">
        <v>0</v>
      </c>
      <c r="R3025">
        <v>2</v>
      </c>
      <c r="S3025">
        <v>100</v>
      </c>
      <c r="T3025">
        <v>114</v>
      </c>
      <c r="U3025">
        <v>6547</v>
      </c>
      <c r="V3025">
        <v>6597</v>
      </c>
      <c r="W3025">
        <v>67</v>
      </c>
      <c r="X3025">
        <v>64</v>
      </c>
    </row>
    <row r="3026" spans="1:24" hidden="1" x14ac:dyDescent="0.25">
      <c r="A3026" s="74" t="str">
        <f t="shared" si="47"/>
        <v>54065</v>
      </c>
      <c r="B3026">
        <v>54</v>
      </c>
      <c r="C3026">
        <v>65</v>
      </c>
      <c r="D3026" t="s">
        <v>1940</v>
      </c>
      <c r="E3026" t="s">
        <v>181</v>
      </c>
      <c r="F3026">
        <v>17884</v>
      </c>
      <c r="G3026">
        <v>8983</v>
      </c>
      <c r="H3026">
        <v>8901</v>
      </c>
      <c r="I3026">
        <v>8646</v>
      </c>
      <c r="J3026">
        <v>8608</v>
      </c>
      <c r="K3026">
        <v>113</v>
      </c>
      <c r="L3026">
        <v>53</v>
      </c>
      <c r="M3026">
        <v>36</v>
      </c>
      <c r="N3026">
        <v>34</v>
      </c>
      <c r="O3026">
        <v>27</v>
      </c>
      <c r="P3026">
        <v>47</v>
      </c>
      <c r="Q3026">
        <v>6</v>
      </c>
      <c r="R3026">
        <v>1</v>
      </c>
      <c r="S3026">
        <v>155</v>
      </c>
      <c r="T3026">
        <v>158</v>
      </c>
      <c r="U3026">
        <v>8852</v>
      </c>
      <c r="V3026">
        <v>8735</v>
      </c>
      <c r="W3026">
        <v>131</v>
      </c>
      <c r="X3026">
        <v>166</v>
      </c>
    </row>
    <row r="3027" spans="1:24" hidden="1" x14ac:dyDescent="0.25">
      <c r="A3027" s="74" t="str">
        <f t="shared" si="47"/>
        <v>54067</v>
      </c>
      <c r="B3027">
        <v>54</v>
      </c>
      <c r="C3027">
        <v>67</v>
      </c>
      <c r="D3027" t="s">
        <v>1940</v>
      </c>
      <c r="E3027" t="s">
        <v>862</v>
      </c>
      <c r="F3027">
        <v>24496</v>
      </c>
      <c r="G3027">
        <v>12066</v>
      </c>
      <c r="H3027">
        <v>12430</v>
      </c>
      <c r="I3027">
        <v>11789</v>
      </c>
      <c r="J3027">
        <v>12083</v>
      </c>
      <c r="K3027">
        <v>48</v>
      </c>
      <c r="L3027">
        <v>105</v>
      </c>
      <c r="M3027">
        <v>42</v>
      </c>
      <c r="N3027">
        <v>49</v>
      </c>
      <c r="O3027">
        <v>44</v>
      </c>
      <c r="P3027">
        <v>46</v>
      </c>
      <c r="Q3027">
        <v>3</v>
      </c>
      <c r="R3027">
        <v>1</v>
      </c>
      <c r="S3027">
        <v>140</v>
      </c>
      <c r="T3027">
        <v>146</v>
      </c>
      <c r="U3027">
        <v>11966</v>
      </c>
      <c r="V3027">
        <v>12337</v>
      </c>
      <c r="W3027">
        <v>100</v>
      </c>
      <c r="X3027">
        <v>93</v>
      </c>
    </row>
    <row r="3028" spans="1:24" hidden="1" x14ac:dyDescent="0.25">
      <c r="A3028" s="74" t="str">
        <f t="shared" si="47"/>
        <v>54069</v>
      </c>
      <c r="B3028">
        <v>54</v>
      </c>
      <c r="C3028">
        <v>69</v>
      </c>
      <c r="D3028" t="s">
        <v>1940</v>
      </c>
      <c r="E3028" t="s">
        <v>688</v>
      </c>
      <c r="F3028">
        <v>41411</v>
      </c>
      <c r="G3028">
        <v>20032</v>
      </c>
      <c r="H3028">
        <v>21379</v>
      </c>
      <c r="I3028">
        <v>18547</v>
      </c>
      <c r="J3028">
        <v>19970</v>
      </c>
      <c r="K3028">
        <v>815</v>
      </c>
      <c r="L3028">
        <v>702</v>
      </c>
      <c r="M3028">
        <v>53</v>
      </c>
      <c r="N3028">
        <v>38</v>
      </c>
      <c r="O3028">
        <v>148</v>
      </c>
      <c r="P3028">
        <v>187</v>
      </c>
      <c r="Q3028">
        <v>6</v>
      </c>
      <c r="R3028">
        <v>7</v>
      </c>
      <c r="S3028">
        <v>463</v>
      </c>
      <c r="T3028">
        <v>475</v>
      </c>
      <c r="U3028">
        <v>19735</v>
      </c>
      <c r="V3028">
        <v>21139</v>
      </c>
      <c r="W3028">
        <v>297</v>
      </c>
      <c r="X3028">
        <v>240</v>
      </c>
    </row>
    <row r="3029" spans="1:24" hidden="1" x14ac:dyDescent="0.25">
      <c r="A3029" s="74" t="str">
        <f t="shared" si="47"/>
        <v>54071</v>
      </c>
      <c r="B3029">
        <v>54</v>
      </c>
      <c r="C3029">
        <v>71</v>
      </c>
      <c r="D3029" t="s">
        <v>1940</v>
      </c>
      <c r="E3029" t="s">
        <v>865</v>
      </c>
      <c r="F3029">
        <v>6969</v>
      </c>
      <c r="G3029">
        <v>3508</v>
      </c>
      <c r="H3029">
        <v>3461</v>
      </c>
      <c r="I3029">
        <v>3360</v>
      </c>
      <c r="J3029">
        <v>3321</v>
      </c>
      <c r="K3029">
        <v>77</v>
      </c>
      <c r="L3029">
        <v>71</v>
      </c>
      <c r="M3029">
        <v>13</v>
      </c>
      <c r="N3029">
        <v>9</v>
      </c>
      <c r="O3029">
        <v>6</v>
      </c>
      <c r="P3029">
        <v>7</v>
      </c>
      <c r="Q3029">
        <v>1</v>
      </c>
      <c r="R3029">
        <v>3</v>
      </c>
      <c r="S3029">
        <v>51</v>
      </c>
      <c r="T3029">
        <v>50</v>
      </c>
      <c r="U3029">
        <v>3460</v>
      </c>
      <c r="V3029">
        <v>3405</v>
      </c>
      <c r="W3029">
        <v>48</v>
      </c>
      <c r="X3029">
        <v>56</v>
      </c>
    </row>
    <row r="3030" spans="1:24" hidden="1" x14ac:dyDescent="0.25">
      <c r="A3030" s="74" t="str">
        <f t="shared" si="47"/>
        <v>54073</v>
      </c>
      <c r="B3030">
        <v>54</v>
      </c>
      <c r="C3030">
        <v>73</v>
      </c>
      <c r="D3030" t="s">
        <v>1940</v>
      </c>
      <c r="E3030" t="s">
        <v>1950</v>
      </c>
      <c r="F3030">
        <v>7460</v>
      </c>
      <c r="G3030">
        <v>4045</v>
      </c>
      <c r="H3030">
        <v>3415</v>
      </c>
      <c r="I3030">
        <v>3854</v>
      </c>
      <c r="J3030">
        <v>3340</v>
      </c>
      <c r="K3030">
        <v>112</v>
      </c>
      <c r="L3030">
        <v>12</v>
      </c>
      <c r="M3030">
        <v>15</v>
      </c>
      <c r="N3030">
        <v>5</v>
      </c>
      <c r="O3030">
        <v>11</v>
      </c>
      <c r="P3030">
        <v>5</v>
      </c>
      <c r="Q3030">
        <v>0</v>
      </c>
      <c r="R3030">
        <v>0</v>
      </c>
      <c r="S3030">
        <v>53</v>
      </c>
      <c r="T3030">
        <v>53</v>
      </c>
      <c r="U3030">
        <v>4010</v>
      </c>
      <c r="V3030">
        <v>3381</v>
      </c>
      <c r="W3030">
        <v>35</v>
      </c>
      <c r="X3030">
        <v>34</v>
      </c>
    </row>
    <row r="3031" spans="1:24" hidden="1" x14ac:dyDescent="0.25">
      <c r="A3031" s="74" t="str">
        <f t="shared" si="47"/>
        <v>54075</v>
      </c>
      <c r="B3031">
        <v>54</v>
      </c>
      <c r="C3031">
        <v>75</v>
      </c>
      <c r="D3031" t="s">
        <v>1940</v>
      </c>
      <c r="E3031" t="s">
        <v>741</v>
      </c>
      <c r="F3031">
        <v>8247</v>
      </c>
      <c r="G3031">
        <v>4220</v>
      </c>
      <c r="H3031">
        <v>4027</v>
      </c>
      <c r="I3031">
        <v>4073</v>
      </c>
      <c r="J3031">
        <v>3897</v>
      </c>
      <c r="K3031">
        <v>64</v>
      </c>
      <c r="L3031">
        <v>48</v>
      </c>
      <c r="M3031">
        <v>10</v>
      </c>
      <c r="N3031">
        <v>13</v>
      </c>
      <c r="O3031">
        <v>9</v>
      </c>
      <c r="P3031">
        <v>8</v>
      </c>
      <c r="Q3031">
        <v>0</v>
      </c>
      <c r="R3031">
        <v>0</v>
      </c>
      <c r="S3031">
        <v>64</v>
      </c>
      <c r="T3031">
        <v>61</v>
      </c>
      <c r="U3031">
        <v>4153</v>
      </c>
      <c r="V3031">
        <v>3955</v>
      </c>
      <c r="W3031">
        <v>67</v>
      </c>
      <c r="X3031">
        <v>72</v>
      </c>
    </row>
    <row r="3032" spans="1:24" hidden="1" x14ac:dyDescent="0.25">
      <c r="A3032" s="74" t="str">
        <f t="shared" si="47"/>
        <v>54077</v>
      </c>
      <c r="B3032">
        <v>54</v>
      </c>
      <c r="C3032">
        <v>77</v>
      </c>
      <c r="D3032" t="s">
        <v>1940</v>
      </c>
      <c r="E3032" t="s">
        <v>1951</v>
      </c>
      <c r="F3032">
        <v>33432</v>
      </c>
      <c r="G3032">
        <v>17129</v>
      </c>
      <c r="H3032">
        <v>16303</v>
      </c>
      <c r="I3032">
        <v>16644</v>
      </c>
      <c r="J3032">
        <v>15922</v>
      </c>
      <c r="K3032">
        <v>266</v>
      </c>
      <c r="L3032">
        <v>117</v>
      </c>
      <c r="M3032">
        <v>30</v>
      </c>
      <c r="N3032">
        <v>50</v>
      </c>
      <c r="O3032">
        <v>28</v>
      </c>
      <c r="P3032">
        <v>48</v>
      </c>
      <c r="Q3032">
        <v>5</v>
      </c>
      <c r="R3032">
        <v>3</v>
      </c>
      <c r="S3032">
        <v>156</v>
      </c>
      <c r="T3032">
        <v>163</v>
      </c>
      <c r="U3032">
        <v>16822</v>
      </c>
      <c r="V3032">
        <v>16076</v>
      </c>
      <c r="W3032">
        <v>307</v>
      </c>
      <c r="X3032">
        <v>227</v>
      </c>
    </row>
    <row r="3033" spans="1:24" hidden="1" x14ac:dyDescent="0.25">
      <c r="A3033" s="74" t="str">
        <f t="shared" si="47"/>
        <v>54079</v>
      </c>
      <c r="B3033">
        <v>54</v>
      </c>
      <c r="C3033">
        <v>79</v>
      </c>
      <c r="D3033" t="s">
        <v>1940</v>
      </c>
      <c r="E3033" t="s">
        <v>456</v>
      </c>
      <c r="F3033">
        <v>56450</v>
      </c>
      <c r="G3033">
        <v>27834</v>
      </c>
      <c r="H3033">
        <v>28616</v>
      </c>
      <c r="I3033">
        <v>26794</v>
      </c>
      <c r="J3033">
        <v>27558</v>
      </c>
      <c r="K3033">
        <v>356</v>
      </c>
      <c r="L3033">
        <v>332</v>
      </c>
      <c r="M3033">
        <v>82</v>
      </c>
      <c r="N3033">
        <v>85</v>
      </c>
      <c r="O3033">
        <v>211</v>
      </c>
      <c r="P3033">
        <v>257</v>
      </c>
      <c r="Q3033">
        <v>7</v>
      </c>
      <c r="R3033">
        <v>16</v>
      </c>
      <c r="S3033">
        <v>384</v>
      </c>
      <c r="T3033">
        <v>368</v>
      </c>
      <c r="U3033">
        <v>27458</v>
      </c>
      <c r="V3033">
        <v>28283</v>
      </c>
      <c r="W3033">
        <v>376</v>
      </c>
      <c r="X3033">
        <v>333</v>
      </c>
    </row>
    <row r="3034" spans="1:24" hidden="1" x14ac:dyDescent="0.25">
      <c r="A3034" s="74" t="str">
        <f t="shared" si="47"/>
        <v>54081</v>
      </c>
      <c r="B3034">
        <v>54</v>
      </c>
      <c r="C3034">
        <v>81</v>
      </c>
      <c r="D3034" t="s">
        <v>1940</v>
      </c>
      <c r="E3034" t="s">
        <v>1952</v>
      </c>
      <c r="F3034">
        <v>73361</v>
      </c>
      <c r="G3034">
        <v>36818</v>
      </c>
      <c r="H3034">
        <v>36543</v>
      </c>
      <c r="I3034">
        <v>32144</v>
      </c>
      <c r="J3034">
        <v>33020</v>
      </c>
      <c r="K3034">
        <v>3475</v>
      </c>
      <c r="L3034">
        <v>2387</v>
      </c>
      <c r="M3034">
        <v>131</v>
      </c>
      <c r="N3034">
        <v>72</v>
      </c>
      <c r="O3034">
        <v>298</v>
      </c>
      <c r="P3034">
        <v>329</v>
      </c>
      <c r="Q3034">
        <v>13</v>
      </c>
      <c r="R3034">
        <v>11</v>
      </c>
      <c r="S3034">
        <v>757</v>
      </c>
      <c r="T3034">
        <v>724</v>
      </c>
      <c r="U3034">
        <v>36007</v>
      </c>
      <c r="V3034">
        <v>36114</v>
      </c>
      <c r="W3034">
        <v>811</v>
      </c>
      <c r="X3034">
        <v>429</v>
      </c>
    </row>
    <row r="3035" spans="1:24" hidden="1" x14ac:dyDescent="0.25">
      <c r="A3035" s="74" t="str">
        <f t="shared" si="47"/>
        <v>54083</v>
      </c>
      <c r="B3035">
        <v>54</v>
      </c>
      <c r="C3035">
        <v>83</v>
      </c>
      <c r="D3035" t="s">
        <v>1940</v>
      </c>
      <c r="E3035" t="s">
        <v>185</v>
      </c>
      <c r="F3035">
        <v>28695</v>
      </c>
      <c r="G3035">
        <v>14918</v>
      </c>
      <c r="H3035">
        <v>13777</v>
      </c>
      <c r="I3035">
        <v>14281</v>
      </c>
      <c r="J3035">
        <v>13385</v>
      </c>
      <c r="K3035">
        <v>367</v>
      </c>
      <c r="L3035">
        <v>99</v>
      </c>
      <c r="M3035">
        <v>51</v>
      </c>
      <c r="N3035">
        <v>35</v>
      </c>
      <c r="O3035">
        <v>47</v>
      </c>
      <c r="P3035">
        <v>90</v>
      </c>
      <c r="Q3035">
        <v>0</v>
      </c>
      <c r="R3035">
        <v>1</v>
      </c>
      <c r="S3035">
        <v>172</v>
      </c>
      <c r="T3035">
        <v>167</v>
      </c>
      <c r="U3035">
        <v>14767</v>
      </c>
      <c r="V3035">
        <v>13623</v>
      </c>
      <c r="W3035">
        <v>151</v>
      </c>
      <c r="X3035">
        <v>154</v>
      </c>
    </row>
    <row r="3036" spans="1:24" hidden="1" x14ac:dyDescent="0.25">
      <c r="A3036" s="74" t="str">
        <f t="shared" si="47"/>
        <v>54085</v>
      </c>
      <c r="B3036">
        <v>54</v>
      </c>
      <c r="C3036">
        <v>85</v>
      </c>
      <c r="D3036" t="s">
        <v>1940</v>
      </c>
      <c r="E3036" t="s">
        <v>1953</v>
      </c>
      <c r="F3036">
        <v>9554</v>
      </c>
      <c r="G3036">
        <v>4765</v>
      </c>
      <c r="H3036">
        <v>4789</v>
      </c>
      <c r="I3036">
        <v>4667</v>
      </c>
      <c r="J3036">
        <v>4704</v>
      </c>
      <c r="K3036">
        <v>31</v>
      </c>
      <c r="L3036">
        <v>15</v>
      </c>
      <c r="M3036">
        <v>12</v>
      </c>
      <c r="N3036">
        <v>6</v>
      </c>
      <c r="O3036">
        <v>7</v>
      </c>
      <c r="P3036">
        <v>15</v>
      </c>
      <c r="Q3036">
        <v>0</v>
      </c>
      <c r="R3036">
        <v>0</v>
      </c>
      <c r="S3036">
        <v>48</v>
      </c>
      <c r="T3036">
        <v>49</v>
      </c>
      <c r="U3036">
        <v>4725</v>
      </c>
      <c r="V3036">
        <v>4746</v>
      </c>
      <c r="W3036">
        <v>40</v>
      </c>
      <c r="X3036">
        <v>43</v>
      </c>
    </row>
    <row r="3037" spans="1:24" hidden="1" x14ac:dyDescent="0.25">
      <c r="A3037" s="74" t="str">
        <f t="shared" si="47"/>
        <v>54087</v>
      </c>
      <c r="B3037">
        <v>54</v>
      </c>
      <c r="C3037">
        <v>87</v>
      </c>
      <c r="D3037" t="s">
        <v>1940</v>
      </c>
      <c r="E3037" t="s">
        <v>1643</v>
      </c>
      <c r="F3037">
        <v>13688</v>
      </c>
      <c r="G3037">
        <v>6748</v>
      </c>
      <c r="H3037">
        <v>6940</v>
      </c>
      <c r="I3037">
        <v>6608</v>
      </c>
      <c r="J3037">
        <v>6776</v>
      </c>
      <c r="K3037">
        <v>18</v>
      </c>
      <c r="L3037">
        <v>24</v>
      </c>
      <c r="M3037">
        <v>20</v>
      </c>
      <c r="N3037">
        <v>26</v>
      </c>
      <c r="O3037">
        <v>22</v>
      </c>
      <c r="P3037">
        <v>26</v>
      </c>
      <c r="Q3037">
        <v>5</v>
      </c>
      <c r="R3037">
        <v>1</v>
      </c>
      <c r="S3037">
        <v>75</v>
      </c>
      <c r="T3037">
        <v>87</v>
      </c>
      <c r="U3037">
        <v>6661</v>
      </c>
      <c r="V3037">
        <v>6854</v>
      </c>
      <c r="W3037">
        <v>87</v>
      </c>
      <c r="X3037">
        <v>86</v>
      </c>
    </row>
    <row r="3038" spans="1:24" hidden="1" x14ac:dyDescent="0.25">
      <c r="A3038" s="74" t="str">
        <f t="shared" si="47"/>
        <v>54089</v>
      </c>
      <c r="B3038">
        <v>54</v>
      </c>
      <c r="C3038">
        <v>89</v>
      </c>
      <c r="D3038" t="s">
        <v>1940</v>
      </c>
      <c r="E3038" t="s">
        <v>1954</v>
      </c>
      <c r="F3038">
        <v>12573</v>
      </c>
      <c r="G3038">
        <v>5718</v>
      </c>
      <c r="H3038">
        <v>6855</v>
      </c>
      <c r="I3038">
        <v>5473</v>
      </c>
      <c r="J3038">
        <v>6245</v>
      </c>
      <c r="K3038">
        <v>122</v>
      </c>
      <c r="L3038">
        <v>425</v>
      </c>
      <c r="M3038">
        <v>21</v>
      </c>
      <c r="N3038">
        <v>28</v>
      </c>
      <c r="O3038">
        <v>16</v>
      </c>
      <c r="P3038">
        <v>26</v>
      </c>
      <c r="Q3038">
        <v>2</v>
      </c>
      <c r="R3038">
        <v>3</v>
      </c>
      <c r="S3038">
        <v>84</v>
      </c>
      <c r="T3038">
        <v>128</v>
      </c>
      <c r="U3038">
        <v>5649</v>
      </c>
      <c r="V3038">
        <v>6699</v>
      </c>
      <c r="W3038">
        <v>69</v>
      </c>
      <c r="X3038">
        <v>156</v>
      </c>
    </row>
    <row r="3039" spans="1:24" hidden="1" x14ac:dyDescent="0.25">
      <c r="A3039" s="74" t="str">
        <f t="shared" si="47"/>
        <v>54091</v>
      </c>
      <c r="B3039">
        <v>54</v>
      </c>
      <c r="C3039">
        <v>91</v>
      </c>
      <c r="D3039" t="s">
        <v>1940</v>
      </c>
      <c r="E3039" t="s">
        <v>463</v>
      </c>
      <c r="F3039">
        <v>16695</v>
      </c>
      <c r="G3039">
        <v>8465</v>
      </c>
      <c r="H3039">
        <v>8230</v>
      </c>
      <c r="I3039">
        <v>8183</v>
      </c>
      <c r="J3039">
        <v>7998</v>
      </c>
      <c r="K3039">
        <v>129</v>
      </c>
      <c r="L3039">
        <v>68</v>
      </c>
      <c r="M3039">
        <v>32</v>
      </c>
      <c r="N3039">
        <v>18</v>
      </c>
      <c r="O3039">
        <v>25</v>
      </c>
      <c r="P3039">
        <v>52</v>
      </c>
      <c r="Q3039">
        <v>0</v>
      </c>
      <c r="R3039">
        <v>1</v>
      </c>
      <c r="S3039">
        <v>96</v>
      </c>
      <c r="T3039">
        <v>93</v>
      </c>
      <c r="U3039">
        <v>8375</v>
      </c>
      <c r="V3039">
        <v>8148</v>
      </c>
      <c r="W3039">
        <v>90</v>
      </c>
      <c r="X3039">
        <v>82</v>
      </c>
    </row>
    <row r="3040" spans="1:24" hidden="1" x14ac:dyDescent="0.25">
      <c r="A3040" s="74" t="str">
        <f t="shared" si="47"/>
        <v>54093</v>
      </c>
      <c r="B3040">
        <v>54</v>
      </c>
      <c r="C3040">
        <v>93</v>
      </c>
      <c r="D3040" t="s">
        <v>1940</v>
      </c>
      <c r="E3040" t="s">
        <v>1955</v>
      </c>
      <c r="F3040">
        <v>6839</v>
      </c>
      <c r="G3040">
        <v>3478</v>
      </c>
      <c r="H3040">
        <v>3361</v>
      </c>
      <c r="I3040">
        <v>3391</v>
      </c>
      <c r="J3040">
        <v>3310</v>
      </c>
      <c r="K3040">
        <v>20</v>
      </c>
      <c r="L3040">
        <v>8</v>
      </c>
      <c r="M3040">
        <v>11</v>
      </c>
      <c r="N3040">
        <v>10</v>
      </c>
      <c r="O3040">
        <v>13</v>
      </c>
      <c r="P3040">
        <v>9</v>
      </c>
      <c r="Q3040">
        <v>0</v>
      </c>
      <c r="R3040">
        <v>1</v>
      </c>
      <c r="S3040">
        <v>43</v>
      </c>
      <c r="T3040">
        <v>23</v>
      </c>
      <c r="U3040">
        <v>3447</v>
      </c>
      <c r="V3040">
        <v>3331</v>
      </c>
      <c r="W3040">
        <v>31</v>
      </c>
      <c r="X3040">
        <v>30</v>
      </c>
    </row>
    <row r="3041" spans="1:24" hidden="1" x14ac:dyDescent="0.25">
      <c r="A3041" s="74" t="str">
        <f t="shared" si="47"/>
        <v>54095</v>
      </c>
      <c r="B3041">
        <v>54</v>
      </c>
      <c r="C3041">
        <v>95</v>
      </c>
      <c r="D3041" t="s">
        <v>1940</v>
      </c>
      <c r="E3041" t="s">
        <v>1791</v>
      </c>
      <c r="F3041">
        <v>8591</v>
      </c>
      <c r="G3041">
        <v>4328</v>
      </c>
      <c r="H3041">
        <v>4263</v>
      </c>
      <c r="I3041">
        <v>4229</v>
      </c>
      <c r="J3041">
        <v>4166</v>
      </c>
      <c r="K3041">
        <v>22</v>
      </c>
      <c r="L3041">
        <v>7</v>
      </c>
      <c r="M3041">
        <v>16</v>
      </c>
      <c r="N3041">
        <v>10</v>
      </c>
      <c r="O3041">
        <v>16</v>
      </c>
      <c r="P3041">
        <v>29</v>
      </c>
      <c r="Q3041">
        <v>1</v>
      </c>
      <c r="R3041">
        <v>1</v>
      </c>
      <c r="S3041">
        <v>44</v>
      </c>
      <c r="T3041">
        <v>50</v>
      </c>
      <c r="U3041">
        <v>4293</v>
      </c>
      <c r="V3041">
        <v>4232</v>
      </c>
      <c r="W3041">
        <v>35</v>
      </c>
      <c r="X3041">
        <v>31</v>
      </c>
    </row>
    <row r="3042" spans="1:24" hidden="1" x14ac:dyDescent="0.25">
      <c r="A3042" s="74" t="str">
        <f t="shared" si="47"/>
        <v>54097</v>
      </c>
      <c r="B3042">
        <v>54</v>
      </c>
      <c r="C3042">
        <v>97</v>
      </c>
      <c r="D3042" t="s">
        <v>1940</v>
      </c>
      <c r="E3042" t="s">
        <v>1792</v>
      </c>
      <c r="F3042">
        <v>24176</v>
      </c>
      <c r="G3042">
        <v>11985</v>
      </c>
      <c r="H3042">
        <v>12191</v>
      </c>
      <c r="I3042">
        <v>11591</v>
      </c>
      <c r="J3042">
        <v>11830</v>
      </c>
      <c r="K3042">
        <v>150</v>
      </c>
      <c r="L3042">
        <v>111</v>
      </c>
      <c r="M3042">
        <v>39</v>
      </c>
      <c r="N3042">
        <v>34</v>
      </c>
      <c r="O3042">
        <v>61</v>
      </c>
      <c r="P3042">
        <v>60</v>
      </c>
      <c r="Q3042">
        <v>3</v>
      </c>
      <c r="R3042">
        <v>0</v>
      </c>
      <c r="S3042">
        <v>141</v>
      </c>
      <c r="T3042">
        <v>156</v>
      </c>
      <c r="U3042">
        <v>11798</v>
      </c>
      <c r="V3042">
        <v>12032</v>
      </c>
      <c r="W3042">
        <v>187</v>
      </c>
      <c r="X3042">
        <v>159</v>
      </c>
    </row>
    <row r="3043" spans="1:24" hidden="1" x14ac:dyDescent="0.25">
      <c r="A3043" s="74" t="str">
        <f t="shared" si="47"/>
        <v>54099</v>
      </c>
      <c r="B3043">
        <v>54</v>
      </c>
      <c r="C3043">
        <v>99</v>
      </c>
      <c r="D3043" t="s">
        <v>1940</v>
      </c>
      <c r="E3043" t="s">
        <v>569</v>
      </c>
      <c r="F3043">
        <v>39402</v>
      </c>
      <c r="G3043">
        <v>19274</v>
      </c>
      <c r="H3043">
        <v>20128</v>
      </c>
      <c r="I3043">
        <v>18788</v>
      </c>
      <c r="J3043">
        <v>19687</v>
      </c>
      <c r="K3043">
        <v>141</v>
      </c>
      <c r="L3043">
        <v>86</v>
      </c>
      <c r="M3043">
        <v>78</v>
      </c>
      <c r="N3043">
        <v>59</v>
      </c>
      <c r="O3043">
        <v>50</v>
      </c>
      <c r="P3043">
        <v>79</v>
      </c>
      <c r="Q3043">
        <v>3</v>
      </c>
      <c r="R3043">
        <v>4</v>
      </c>
      <c r="S3043">
        <v>214</v>
      </c>
      <c r="T3043">
        <v>213</v>
      </c>
      <c r="U3043">
        <v>19147</v>
      </c>
      <c r="V3043">
        <v>19994</v>
      </c>
      <c r="W3043">
        <v>127</v>
      </c>
      <c r="X3043">
        <v>134</v>
      </c>
    </row>
    <row r="3044" spans="1:24" hidden="1" x14ac:dyDescent="0.25">
      <c r="A3044" s="74" t="str">
        <f t="shared" si="47"/>
        <v>54101</v>
      </c>
      <c r="B3044">
        <v>54</v>
      </c>
      <c r="C3044">
        <v>101</v>
      </c>
      <c r="D3044" t="s">
        <v>1940</v>
      </c>
      <c r="E3044" t="s">
        <v>570</v>
      </c>
      <c r="F3044">
        <v>8114</v>
      </c>
      <c r="G3044">
        <v>4081</v>
      </c>
      <c r="H3044">
        <v>4033</v>
      </c>
      <c r="I3044">
        <v>3966</v>
      </c>
      <c r="J3044">
        <v>3969</v>
      </c>
      <c r="K3044">
        <v>27</v>
      </c>
      <c r="L3044">
        <v>10</v>
      </c>
      <c r="M3044">
        <v>7</v>
      </c>
      <c r="N3044">
        <v>2</v>
      </c>
      <c r="O3044">
        <v>3</v>
      </c>
      <c r="P3044">
        <v>13</v>
      </c>
      <c r="Q3044">
        <v>1</v>
      </c>
      <c r="R3044">
        <v>0</v>
      </c>
      <c r="S3044">
        <v>77</v>
      </c>
      <c r="T3044">
        <v>39</v>
      </c>
      <c r="U3044">
        <v>4055</v>
      </c>
      <c r="V3044">
        <v>3999</v>
      </c>
      <c r="W3044">
        <v>26</v>
      </c>
      <c r="X3044">
        <v>34</v>
      </c>
    </row>
    <row r="3045" spans="1:24" hidden="1" x14ac:dyDescent="0.25">
      <c r="A3045" s="74" t="str">
        <f t="shared" si="47"/>
        <v>54103</v>
      </c>
      <c r="B3045">
        <v>54</v>
      </c>
      <c r="C3045">
        <v>103</v>
      </c>
      <c r="D3045" t="s">
        <v>1940</v>
      </c>
      <c r="E3045" t="s">
        <v>1956</v>
      </c>
      <c r="F3045">
        <v>15065</v>
      </c>
      <c r="G3045">
        <v>7374</v>
      </c>
      <c r="H3045">
        <v>7691</v>
      </c>
      <c r="I3045">
        <v>7181</v>
      </c>
      <c r="J3045">
        <v>7552</v>
      </c>
      <c r="K3045">
        <v>51</v>
      </c>
      <c r="L3045">
        <v>25</v>
      </c>
      <c r="M3045">
        <v>15</v>
      </c>
      <c r="N3045">
        <v>6</v>
      </c>
      <c r="O3045">
        <v>22</v>
      </c>
      <c r="P3045">
        <v>30</v>
      </c>
      <c r="Q3045">
        <v>0</v>
      </c>
      <c r="R3045">
        <v>0</v>
      </c>
      <c r="S3045">
        <v>105</v>
      </c>
      <c r="T3045">
        <v>78</v>
      </c>
      <c r="U3045">
        <v>7277</v>
      </c>
      <c r="V3045">
        <v>7622</v>
      </c>
      <c r="W3045">
        <v>97</v>
      </c>
      <c r="X3045">
        <v>69</v>
      </c>
    </row>
    <row r="3046" spans="1:24" hidden="1" x14ac:dyDescent="0.25">
      <c r="A3046" s="74" t="str">
        <f t="shared" si="47"/>
        <v>54105</v>
      </c>
      <c r="B3046">
        <v>54</v>
      </c>
      <c r="C3046">
        <v>105</v>
      </c>
      <c r="D3046" t="s">
        <v>1940</v>
      </c>
      <c r="E3046" t="s">
        <v>1957</v>
      </c>
      <c r="F3046">
        <v>5821</v>
      </c>
      <c r="G3046">
        <v>2961</v>
      </c>
      <c r="H3046">
        <v>2860</v>
      </c>
      <c r="I3046">
        <v>2894</v>
      </c>
      <c r="J3046">
        <v>2792</v>
      </c>
      <c r="K3046">
        <v>14</v>
      </c>
      <c r="L3046">
        <v>12</v>
      </c>
      <c r="M3046">
        <v>6</v>
      </c>
      <c r="N3046">
        <v>8</v>
      </c>
      <c r="O3046">
        <v>7</v>
      </c>
      <c r="P3046">
        <v>10</v>
      </c>
      <c r="Q3046">
        <v>0</v>
      </c>
      <c r="R3046">
        <v>1</v>
      </c>
      <c r="S3046">
        <v>40</v>
      </c>
      <c r="T3046">
        <v>37</v>
      </c>
      <c r="U3046">
        <v>2933</v>
      </c>
      <c r="V3046">
        <v>2837</v>
      </c>
      <c r="W3046">
        <v>28</v>
      </c>
      <c r="X3046">
        <v>23</v>
      </c>
    </row>
    <row r="3047" spans="1:24" hidden="1" x14ac:dyDescent="0.25">
      <c r="A3047" s="74" t="str">
        <f t="shared" si="47"/>
        <v>54107</v>
      </c>
      <c r="B3047">
        <v>54</v>
      </c>
      <c r="C3047">
        <v>107</v>
      </c>
      <c r="D3047" t="s">
        <v>1940</v>
      </c>
      <c r="E3047" t="s">
        <v>1474</v>
      </c>
      <c r="F3047">
        <v>83518</v>
      </c>
      <c r="G3047">
        <v>40519</v>
      </c>
      <c r="H3047">
        <v>42999</v>
      </c>
      <c r="I3047">
        <v>38929</v>
      </c>
      <c r="J3047">
        <v>41403</v>
      </c>
      <c r="K3047">
        <v>580</v>
      </c>
      <c r="L3047">
        <v>454</v>
      </c>
      <c r="M3047">
        <v>89</v>
      </c>
      <c r="N3047">
        <v>109</v>
      </c>
      <c r="O3047">
        <v>224</v>
      </c>
      <c r="P3047">
        <v>274</v>
      </c>
      <c r="Q3047">
        <v>14</v>
      </c>
      <c r="R3047">
        <v>24</v>
      </c>
      <c r="S3047">
        <v>683</v>
      </c>
      <c r="T3047">
        <v>735</v>
      </c>
      <c r="U3047">
        <v>39993</v>
      </c>
      <c r="V3047">
        <v>42507</v>
      </c>
      <c r="W3047">
        <v>526</v>
      </c>
      <c r="X3047">
        <v>492</v>
      </c>
    </row>
    <row r="3048" spans="1:24" hidden="1" x14ac:dyDescent="0.25">
      <c r="A3048" s="74" t="str">
        <f t="shared" si="47"/>
        <v>54109</v>
      </c>
      <c r="B3048">
        <v>54</v>
      </c>
      <c r="C3048">
        <v>109</v>
      </c>
      <c r="D3048" t="s">
        <v>1940</v>
      </c>
      <c r="E3048" t="s">
        <v>1343</v>
      </c>
      <c r="F3048">
        <v>20394</v>
      </c>
      <c r="G3048">
        <v>10073</v>
      </c>
      <c r="H3048">
        <v>10321</v>
      </c>
      <c r="I3048">
        <v>9827</v>
      </c>
      <c r="J3048">
        <v>10088</v>
      </c>
      <c r="K3048">
        <v>84</v>
      </c>
      <c r="L3048">
        <v>64</v>
      </c>
      <c r="M3048">
        <v>22</v>
      </c>
      <c r="N3048">
        <v>18</v>
      </c>
      <c r="O3048">
        <v>15</v>
      </c>
      <c r="P3048">
        <v>21</v>
      </c>
      <c r="Q3048">
        <v>0</v>
      </c>
      <c r="R3048">
        <v>1</v>
      </c>
      <c r="S3048">
        <v>125</v>
      </c>
      <c r="T3048">
        <v>129</v>
      </c>
      <c r="U3048">
        <v>10000</v>
      </c>
      <c r="V3048">
        <v>10243</v>
      </c>
      <c r="W3048">
        <v>73</v>
      </c>
      <c r="X3048">
        <v>78</v>
      </c>
    </row>
    <row r="3049" spans="1:24" hidden="1" x14ac:dyDescent="0.25">
      <c r="A3049" s="74" t="str">
        <f t="shared" si="47"/>
        <v>55001</v>
      </c>
      <c r="B3049">
        <v>55</v>
      </c>
      <c r="C3049">
        <v>1</v>
      </c>
      <c r="D3049" t="s">
        <v>1958</v>
      </c>
      <c r="E3049" t="s">
        <v>350</v>
      </c>
      <c r="F3049">
        <v>20220</v>
      </c>
      <c r="G3049">
        <v>10760</v>
      </c>
      <c r="H3049">
        <v>9460</v>
      </c>
      <c r="I3049">
        <v>9913</v>
      </c>
      <c r="J3049">
        <v>9052</v>
      </c>
      <c r="K3049">
        <v>510</v>
      </c>
      <c r="L3049">
        <v>85</v>
      </c>
      <c r="M3049">
        <v>134</v>
      </c>
      <c r="N3049">
        <v>112</v>
      </c>
      <c r="O3049">
        <v>52</v>
      </c>
      <c r="P3049">
        <v>75</v>
      </c>
      <c r="Q3049">
        <v>6</v>
      </c>
      <c r="R3049">
        <v>2</v>
      </c>
      <c r="S3049">
        <v>145</v>
      </c>
      <c r="T3049">
        <v>134</v>
      </c>
      <c r="U3049">
        <v>10219</v>
      </c>
      <c r="V3049">
        <v>9156</v>
      </c>
      <c r="W3049">
        <v>541</v>
      </c>
      <c r="X3049">
        <v>304</v>
      </c>
    </row>
    <row r="3050" spans="1:24" hidden="1" x14ac:dyDescent="0.25">
      <c r="A3050" s="74" t="str">
        <f t="shared" si="47"/>
        <v>55003</v>
      </c>
      <c r="B3050">
        <v>55</v>
      </c>
      <c r="C3050">
        <v>3</v>
      </c>
      <c r="D3050" t="s">
        <v>1958</v>
      </c>
      <c r="E3050" t="s">
        <v>1442</v>
      </c>
      <c r="F3050">
        <v>15562</v>
      </c>
      <c r="G3050">
        <v>7807</v>
      </c>
      <c r="H3050">
        <v>7755</v>
      </c>
      <c r="I3050">
        <v>6542</v>
      </c>
      <c r="J3050">
        <v>6500</v>
      </c>
      <c r="K3050">
        <v>44</v>
      </c>
      <c r="L3050">
        <v>39</v>
      </c>
      <c r="M3050">
        <v>925</v>
      </c>
      <c r="N3050">
        <v>888</v>
      </c>
      <c r="O3050">
        <v>41</v>
      </c>
      <c r="P3050">
        <v>51</v>
      </c>
      <c r="Q3050">
        <v>3</v>
      </c>
      <c r="R3050">
        <v>3</v>
      </c>
      <c r="S3050">
        <v>252</v>
      </c>
      <c r="T3050">
        <v>274</v>
      </c>
      <c r="U3050">
        <v>7594</v>
      </c>
      <c r="V3050">
        <v>7496</v>
      </c>
      <c r="W3050">
        <v>213</v>
      </c>
      <c r="X3050">
        <v>259</v>
      </c>
    </row>
    <row r="3051" spans="1:24" hidden="1" x14ac:dyDescent="0.25">
      <c r="A3051" s="74" t="str">
        <f t="shared" si="47"/>
        <v>55005</v>
      </c>
      <c r="B3051">
        <v>55</v>
      </c>
      <c r="C3051">
        <v>5</v>
      </c>
      <c r="D3051" t="s">
        <v>1958</v>
      </c>
      <c r="E3051" t="s">
        <v>1959</v>
      </c>
      <c r="F3051">
        <v>45244</v>
      </c>
      <c r="G3051">
        <v>22617</v>
      </c>
      <c r="H3051">
        <v>22627</v>
      </c>
      <c r="I3051">
        <v>21477</v>
      </c>
      <c r="J3051">
        <v>21619</v>
      </c>
      <c r="K3051">
        <v>473</v>
      </c>
      <c r="L3051">
        <v>238</v>
      </c>
      <c r="M3051">
        <v>261</v>
      </c>
      <c r="N3051">
        <v>259</v>
      </c>
      <c r="O3051">
        <v>119</v>
      </c>
      <c r="P3051">
        <v>186</v>
      </c>
      <c r="Q3051">
        <v>5</v>
      </c>
      <c r="R3051">
        <v>4</v>
      </c>
      <c r="S3051">
        <v>282</v>
      </c>
      <c r="T3051">
        <v>321</v>
      </c>
      <c r="U3051">
        <v>22010</v>
      </c>
      <c r="V3051">
        <v>22059</v>
      </c>
      <c r="W3051">
        <v>607</v>
      </c>
      <c r="X3051">
        <v>568</v>
      </c>
    </row>
    <row r="3052" spans="1:24" hidden="1" x14ac:dyDescent="0.25">
      <c r="A3052" s="74" t="str">
        <f t="shared" si="47"/>
        <v>55007</v>
      </c>
      <c r="B3052">
        <v>55</v>
      </c>
      <c r="C3052">
        <v>7</v>
      </c>
      <c r="D3052" t="s">
        <v>1958</v>
      </c>
      <c r="E3052" t="s">
        <v>1960</v>
      </c>
      <c r="F3052">
        <v>15036</v>
      </c>
      <c r="G3052">
        <v>7639</v>
      </c>
      <c r="H3052">
        <v>7397</v>
      </c>
      <c r="I3052">
        <v>6549</v>
      </c>
      <c r="J3052">
        <v>6286</v>
      </c>
      <c r="K3052">
        <v>53</v>
      </c>
      <c r="L3052">
        <v>41</v>
      </c>
      <c r="M3052">
        <v>784</v>
      </c>
      <c r="N3052">
        <v>795</v>
      </c>
      <c r="O3052">
        <v>25</v>
      </c>
      <c r="P3052">
        <v>54</v>
      </c>
      <c r="Q3052">
        <v>4</v>
      </c>
      <c r="R3052">
        <v>0</v>
      </c>
      <c r="S3052">
        <v>224</v>
      </c>
      <c r="T3052">
        <v>221</v>
      </c>
      <c r="U3052">
        <v>7469</v>
      </c>
      <c r="V3052">
        <v>7229</v>
      </c>
      <c r="W3052">
        <v>170</v>
      </c>
      <c r="X3052">
        <v>168</v>
      </c>
    </row>
    <row r="3053" spans="1:24" hidden="1" x14ac:dyDescent="0.25">
      <c r="A3053" s="74" t="str">
        <f t="shared" si="47"/>
        <v>55009</v>
      </c>
      <c r="B3053">
        <v>55</v>
      </c>
      <c r="C3053">
        <v>9</v>
      </c>
      <c r="D3053" t="s">
        <v>1958</v>
      </c>
      <c r="E3053" t="s">
        <v>616</v>
      </c>
      <c r="F3053">
        <v>264542</v>
      </c>
      <c r="G3053">
        <v>131249</v>
      </c>
      <c r="H3053">
        <v>133293</v>
      </c>
      <c r="I3053">
        <v>114772</v>
      </c>
      <c r="J3053">
        <v>117477</v>
      </c>
      <c r="K3053">
        <v>4580</v>
      </c>
      <c r="L3053">
        <v>3294</v>
      </c>
      <c r="M3053">
        <v>4293</v>
      </c>
      <c r="N3053">
        <v>4595</v>
      </c>
      <c r="O3053">
        <v>4380</v>
      </c>
      <c r="P3053">
        <v>4677</v>
      </c>
      <c r="Q3053">
        <v>131</v>
      </c>
      <c r="R3053">
        <v>92</v>
      </c>
      <c r="S3053">
        <v>3093</v>
      </c>
      <c r="T3053">
        <v>3158</v>
      </c>
      <c r="U3053">
        <v>118931</v>
      </c>
      <c r="V3053">
        <v>121705</v>
      </c>
      <c r="W3053">
        <v>12318</v>
      </c>
      <c r="X3053">
        <v>11588</v>
      </c>
    </row>
    <row r="3054" spans="1:24" hidden="1" x14ac:dyDescent="0.25">
      <c r="A3054" s="74" t="str">
        <f t="shared" si="47"/>
        <v>55011</v>
      </c>
      <c r="B3054">
        <v>55</v>
      </c>
      <c r="C3054">
        <v>11</v>
      </c>
      <c r="D3054" t="s">
        <v>1958</v>
      </c>
      <c r="E3054" t="s">
        <v>1224</v>
      </c>
      <c r="F3054">
        <v>13031</v>
      </c>
      <c r="G3054">
        <v>6647</v>
      </c>
      <c r="H3054">
        <v>6384</v>
      </c>
      <c r="I3054">
        <v>6458</v>
      </c>
      <c r="J3054">
        <v>6224</v>
      </c>
      <c r="K3054">
        <v>53</v>
      </c>
      <c r="L3054">
        <v>25</v>
      </c>
      <c r="M3054">
        <v>25</v>
      </c>
      <c r="N3054">
        <v>27</v>
      </c>
      <c r="O3054">
        <v>25</v>
      </c>
      <c r="P3054">
        <v>35</v>
      </c>
      <c r="Q3054">
        <v>1</v>
      </c>
      <c r="R3054">
        <v>0</v>
      </c>
      <c r="S3054">
        <v>85</v>
      </c>
      <c r="T3054">
        <v>73</v>
      </c>
      <c r="U3054">
        <v>6478</v>
      </c>
      <c r="V3054">
        <v>6250</v>
      </c>
      <c r="W3054">
        <v>169</v>
      </c>
      <c r="X3054">
        <v>134</v>
      </c>
    </row>
    <row r="3055" spans="1:24" hidden="1" x14ac:dyDescent="0.25">
      <c r="A3055" s="74" t="str">
        <f t="shared" si="47"/>
        <v>55013</v>
      </c>
      <c r="B3055">
        <v>55</v>
      </c>
      <c r="C3055">
        <v>13</v>
      </c>
      <c r="D3055" t="s">
        <v>1958</v>
      </c>
      <c r="E3055" t="s">
        <v>1961</v>
      </c>
      <c r="F3055">
        <v>15414</v>
      </c>
      <c r="G3055">
        <v>7887</v>
      </c>
      <c r="H3055">
        <v>7527</v>
      </c>
      <c r="I3055">
        <v>7183</v>
      </c>
      <c r="J3055">
        <v>6918</v>
      </c>
      <c r="K3055">
        <v>60</v>
      </c>
      <c r="L3055">
        <v>65</v>
      </c>
      <c r="M3055">
        <v>390</v>
      </c>
      <c r="N3055">
        <v>325</v>
      </c>
      <c r="O3055">
        <v>27</v>
      </c>
      <c r="P3055">
        <v>46</v>
      </c>
      <c r="Q3055">
        <v>10</v>
      </c>
      <c r="R3055">
        <v>3</v>
      </c>
      <c r="S3055">
        <v>217</v>
      </c>
      <c r="T3055">
        <v>170</v>
      </c>
      <c r="U3055">
        <v>7712</v>
      </c>
      <c r="V3055">
        <v>7394</v>
      </c>
      <c r="W3055">
        <v>175</v>
      </c>
      <c r="X3055">
        <v>133</v>
      </c>
    </row>
    <row r="3056" spans="1:24" hidden="1" x14ac:dyDescent="0.25">
      <c r="A3056" s="74" t="str">
        <f t="shared" si="47"/>
        <v>55015</v>
      </c>
      <c r="B3056">
        <v>55</v>
      </c>
      <c r="C3056">
        <v>15</v>
      </c>
      <c r="D3056" t="s">
        <v>1958</v>
      </c>
      <c r="E3056" t="s">
        <v>1962</v>
      </c>
      <c r="F3056">
        <v>50089</v>
      </c>
      <c r="G3056">
        <v>25257</v>
      </c>
      <c r="H3056">
        <v>24832</v>
      </c>
      <c r="I3056">
        <v>23933</v>
      </c>
      <c r="J3056">
        <v>23492</v>
      </c>
      <c r="K3056">
        <v>242</v>
      </c>
      <c r="L3056">
        <v>183</v>
      </c>
      <c r="M3056">
        <v>129</v>
      </c>
      <c r="N3056">
        <v>145</v>
      </c>
      <c r="O3056">
        <v>561</v>
      </c>
      <c r="P3056">
        <v>649</v>
      </c>
      <c r="Q3056">
        <v>17</v>
      </c>
      <c r="R3056">
        <v>16</v>
      </c>
      <c r="S3056">
        <v>375</v>
      </c>
      <c r="T3056">
        <v>347</v>
      </c>
      <c r="U3056">
        <v>24062</v>
      </c>
      <c r="V3056">
        <v>23749</v>
      </c>
      <c r="W3056">
        <v>1195</v>
      </c>
      <c r="X3056">
        <v>1083</v>
      </c>
    </row>
    <row r="3057" spans="1:24" hidden="1" x14ac:dyDescent="0.25">
      <c r="A3057" s="74" t="str">
        <f t="shared" si="47"/>
        <v>55017</v>
      </c>
      <c r="B3057">
        <v>55</v>
      </c>
      <c r="C3057">
        <v>17</v>
      </c>
      <c r="D3057" t="s">
        <v>1958</v>
      </c>
      <c r="E3057" t="s">
        <v>993</v>
      </c>
      <c r="F3057">
        <v>64658</v>
      </c>
      <c r="G3057">
        <v>33590</v>
      </c>
      <c r="H3057">
        <v>31068</v>
      </c>
      <c r="I3057">
        <v>31467</v>
      </c>
      <c r="J3057">
        <v>29787</v>
      </c>
      <c r="K3057">
        <v>978</v>
      </c>
      <c r="L3057">
        <v>168</v>
      </c>
      <c r="M3057">
        <v>238</v>
      </c>
      <c r="N3057">
        <v>169</v>
      </c>
      <c r="O3057">
        <v>466</v>
      </c>
      <c r="P3057">
        <v>488</v>
      </c>
      <c r="Q3057">
        <v>24</v>
      </c>
      <c r="R3057">
        <v>20</v>
      </c>
      <c r="S3057">
        <v>417</v>
      </c>
      <c r="T3057">
        <v>436</v>
      </c>
      <c r="U3057">
        <v>32921</v>
      </c>
      <c r="V3057">
        <v>30538</v>
      </c>
      <c r="W3057">
        <v>669</v>
      </c>
      <c r="X3057">
        <v>530</v>
      </c>
    </row>
    <row r="3058" spans="1:24" hidden="1" x14ac:dyDescent="0.25">
      <c r="A3058" s="74" t="str">
        <f t="shared" si="47"/>
        <v>55019</v>
      </c>
      <c r="B3058">
        <v>55</v>
      </c>
      <c r="C3058">
        <v>19</v>
      </c>
      <c r="D3058" t="s">
        <v>1958</v>
      </c>
      <c r="E3058" t="s">
        <v>249</v>
      </c>
      <c r="F3058">
        <v>34774</v>
      </c>
      <c r="G3058">
        <v>17575</v>
      </c>
      <c r="H3058">
        <v>17199</v>
      </c>
      <c r="I3058">
        <v>17089</v>
      </c>
      <c r="J3058">
        <v>16680</v>
      </c>
      <c r="K3058">
        <v>125</v>
      </c>
      <c r="L3058">
        <v>83</v>
      </c>
      <c r="M3058">
        <v>135</v>
      </c>
      <c r="N3058">
        <v>137</v>
      </c>
      <c r="O3058">
        <v>64</v>
      </c>
      <c r="P3058">
        <v>113</v>
      </c>
      <c r="Q3058">
        <v>7</v>
      </c>
      <c r="R3058">
        <v>9</v>
      </c>
      <c r="S3058">
        <v>155</v>
      </c>
      <c r="T3058">
        <v>177</v>
      </c>
      <c r="U3058">
        <v>16606</v>
      </c>
      <c r="V3058">
        <v>16372</v>
      </c>
      <c r="W3058">
        <v>969</v>
      </c>
      <c r="X3058">
        <v>827</v>
      </c>
    </row>
    <row r="3059" spans="1:24" hidden="1" x14ac:dyDescent="0.25">
      <c r="A3059" s="74" t="str">
        <f t="shared" si="47"/>
        <v>55021</v>
      </c>
      <c r="B3059">
        <v>55</v>
      </c>
      <c r="C3059">
        <v>21</v>
      </c>
      <c r="D3059" t="s">
        <v>1958</v>
      </c>
      <c r="E3059" t="s">
        <v>46</v>
      </c>
      <c r="F3059">
        <v>57532</v>
      </c>
      <c r="G3059">
        <v>29402</v>
      </c>
      <c r="H3059">
        <v>28130</v>
      </c>
      <c r="I3059">
        <v>27794</v>
      </c>
      <c r="J3059">
        <v>27057</v>
      </c>
      <c r="K3059">
        <v>737</v>
      </c>
      <c r="L3059">
        <v>261</v>
      </c>
      <c r="M3059">
        <v>247</v>
      </c>
      <c r="N3059">
        <v>197</v>
      </c>
      <c r="O3059">
        <v>184</v>
      </c>
      <c r="P3059">
        <v>260</v>
      </c>
      <c r="Q3059">
        <v>24</v>
      </c>
      <c r="R3059">
        <v>22</v>
      </c>
      <c r="S3059">
        <v>416</v>
      </c>
      <c r="T3059">
        <v>333</v>
      </c>
      <c r="U3059">
        <v>28222</v>
      </c>
      <c r="V3059">
        <v>27209</v>
      </c>
      <c r="W3059">
        <v>1180</v>
      </c>
      <c r="X3059">
        <v>921</v>
      </c>
    </row>
    <row r="3060" spans="1:24" hidden="1" x14ac:dyDescent="0.25">
      <c r="A3060" s="74" t="str">
        <f t="shared" si="47"/>
        <v>55023</v>
      </c>
      <c r="B3060">
        <v>55</v>
      </c>
      <c r="C3060">
        <v>23</v>
      </c>
      <c r="D3060" t="s">
        <v>1958</v>
      </c>
      <c r="E3060" t="s">
        <v>253</v>
      </c>
      <c r="F3060">
        <v>16131</v>
      </c>
      <c r="G3060">
        <v>8379</v>
      </c>
      <c r="H3060">
        <v>7752</v>
      </c>
      <c r="I3060">
        <v>7885</v>
      </c>
      <c r="J3060">
        <v>7517</v>
      </c>
      <c r="K3060">
        <v>302</v>
      </c>
      <c r="L3060">
        <v>59</v>
      </c>
      <c r="M3060">
        <v>41</v>
      </c>
      <c r="N3060">
        <v>19</v>
      </c>
      <c r="O3060">
        <v>41</v>
      </c>
      <c r="P3060">
        <v>63</v>
      </c>
      <c r="Q3060">
        <v>5</v>
      </c>
      <c r="R3060">
        <v>2</v>
      </c>
      <c r="S3060">
        <v>105</v>
      </c>
      <c r="T3060">
        <v>92</v>
      </c>
      <c r="U3060">
        <v>8212</v>
      </c>
      <c r="V3060">
        <v>7634</v>
      </c>
      <c r="W3060">
        <v>167</v>
      </c>
      <c r="X3060">
        <v>118</v>
      </c>
    </row>
    <row r="3061" spans="1:24" hidden="1" x14ac:dyDescent="0.25">
      <c r="A3061" s="74" t="str">
        <f t="shared" si="47"/>
        <v>55025</v>
      </c>
      <c r="B3061">
        <v>55</v>
      </c>
      <c r="C3061">
        <v>25</v>
      </c>
      <c r="D3061" t="s">
        <v>1958</v>
      </c>
      <c r="E3061" t="s">
        <v>1963</v>
      </c>
      <c r="F3061">
        <v>546695</v>
      </c>
      <c r="G3061">
        <v>271554</v>
      </c>
      <c r="H3061">
        <v>275141</v>
      </c>
      <c r="I3061">
        <v>230114</v>
      </c>
      <c r="J3061">
        <v>234134</v>
      </c>
      <c r="K3061">
        <v>15329</v>
      </c>
      <c r="L3061">
        <v>14914</v>
      </c>
      <c r="M3061">
        <v>1294</v>
      </c>
      <c r="N3061">
        <v>1264</v>
      </c>
      <c r="O3061">
        <v>17158</v>
      </c>
      <c r="P3061">
        <v>17275</v>
      </c>
      <c r="Q3061">
        <v>168</v>
      </c>
      <c r="R3061">
        <v>132</v>
      </c>
      <c r="S3061">
        <v>7491</v>
      </c>
      <c r="T3061">
        <v>7422</v>
      </c>
      <c r="U3061">
        <v>252912</v>
      </c>
      <c r="V3061">
        <v>258020</v>
      </c>
      <c r="W3061">
        <v>18642</v>
      </c>
      <c r="X3061">
        <v>17121</v>
      </c>
    </row>
    <row r="3062" spans="1:24" hidden="1" x14ac:dyDescent="0.25">
      <c r="A3062" s="74" t="str">
        <f t="shared" si="47"/>
        <v>55027</v>
      </c>
      <c r="B3062">
        <v>55</v>
      </c>
      <c r="C3062">
        <v>27</v>
      </c>
      <c r="D3062" t="s">
        <v>1958</v>
      </c>
      <c r="E3062" t="s">
        <v>500</v>
      </c>
      <c r="F3062">
        <v>87839</v>
      </c>
      <c r="G3062">
        <v>46381</v>
      </c>
      <c r="H3062">
        <v>41458</v>
      </c>
      <c r="I3062">
        <v>42665</v>
      </c>
      <c r="J3062">
        <v>40105</v>
      </c>
      <c r="K3062">
        <v>2568</v>
      </c>
      <c r="L3062">
        <v>371</v>
      </c>
      <c r="M3062">
        <v>323</v>
      </c>
      <c r="N3062">
        <v>193</v>
      </c>
      <c r="O3062">
        <v>268</v>
      </c>
      <c r="P3062">
        <v>305</v>
      </c>
      <c r="Q3062">
        <v>39</v>
      </c>
      <c r="R3062">
        <v>22</v>
      </c>
      <c r="S3062">
        <v>518</v>
      </c>
      <c r="T3062">
        <v>462</v>
      </c>
      <c r="U3062">
        <v>43916</v>
      </c>
      <c r="V3062">
        <v>39488</v>
      </c>
      <c r="W3062">
        <v>2465</v>
      </c>
      <c r="X3062">
        <v>1970</v>
      </c>
    </row>
    <row r="3063" spans="1:24" hidden="1" x14ac:dyDescent="0.25">
      <c r="A3063" s="74" t="str">
        <f t="shared" si="47"/>
        <v>55029</v>
      </c>
      <c r="B3063">
        <v>55</v>
      </c>
      <c r="C3063">
        <v>29</v>
      </c>
      <c r="D3063" t="s">
        <v>1958</v>
      </c>
      <c r="E3063" t="s">
        <v>1964</v>
      </c>
      <c r="F3063">
        <v>27668</v>
      </c>
      <c r="G3063">
        <v>13684</v>
      </c>
      <c r="H3063">
        <v>13984</v>
      </c>
      <c r="I3063">
        <v>13152</v>
      </c>
      <c r="J3063">
        <v>13512</v>
      </c>
      <c r="K3063">
        <v>124</v>
      </c>
      <c r="L3063">
        <v>96</v>
      </c>
      <c r="M3063">
        <v>103</v>
      </c>
      <c r="N3063">
        <v>99</v>
      </c>
      <c r="O3063">
        <v>70</v>
      </c>
      <c r="P3063">
        <v>82</v>
      </c>
      <c r="Q3063">
        <v>7</v>
      </c>
      <c r="R3063">
        <v>6</v>
      </c>
      <c r="S3063">
        <v>228</v>
      </c>
      <c r="T3063">
        <v>189</v>
      </c>
      <c r="U3063">
        <v>13196</v>
      </c>
      <c r="V3063">
        <v>13514</v>
      </c>
      <c r="W3063">
        <v>488</v>
      </c>
      <c r="X3063">
        <v>470</v>
      </c>
    </row>
    <row r="3064" spans="1:24" hidden="1" x14ac:dyDescent="0.25">
      <c r="A3064" s="74" t="str">
        <f t="shared" si="47"/>
        <v>55031</v>
      </c>
      <c r="B3064">
        <v>55</v>
      </c>
      <c r="C3064">
        <v>31</v>
      </c>
      <c r="D3064" t="s">
        <v>1958</v>
      </c>
      <c r="E3064" t="s">
        <v>51</v>
      </c>
      <c r="F3064">
        <v>43150</v>
      </c>
      <c r="G3064">
        <v>21611</v>
      </c>
      <c r="H3064">
        <v>21539</v>
      </c>
      <c r="I3064">
        <v>19948</v>
      </c>
      <c r="J3064">
        <v>20015</v>
      </c>
      <c r="K3064">
        <v>337</v>
      </c>
      <c r="L3064">
        <v>204</v>
      </c>
      <c r="M3064">
        <v>449</v>
      </c>
      <c r="N3064">
        <v>402</v>
      </c>
      <c r="O3064">
        <v>222</v>
      </c>
      <c r="P3064">
        <v>263</v>
      </c>
      <c r="Q3064">
        <v>9</v>
      </c>
      <c r="R3064">
        <v>7</v>
      </c>
      <c r="S3064">
        <v>646</v>
      </c>
      <c r="T3064">
        <v>648</v>
      </c>
      <c r="U3064">
        <v>21232</v>
      </c>
      <c r="V3064">
        <v>21188</v>
      </c>
      <c r="W3064">
        <v>379</v>
      </c>
      <c r="X3064">
        <v>351</v>
      </c>
    </row>
    <row r="3065" spans="1:24" hidden="1" x14ac:dyDescent="0.25">
      <c r="A3065" s="74" t="str">
        <f t="shared" si="47"/>
        <v>55033</v>
      </c>
      <c r="B3065">
        <v>55</v>
      </c>
      <c r="C3065">
        <v>33</v>
      </c>
      <c r="D3065" t="s">
        <v>1958</v>
      </c>
      <c r="E3065" t="s">
        <v>1420</v>
      </c>
      <c r="F3065">
        <v>45368</v>
      </c>
      <c r="G3065">
        <v>22753</v>
      </c>
      <c r="H3065">
        <v>22615</v>
      </c>
      <c r="I3065">
        <v>21367</v>
      </c>
      <c r="J3065">
        <v>21334</v>
      </c>
      <c r="K3065">
        <v>231</v>
      </c>
      <c r="L3065">
        <v>171</v>
      </c>
      <c r="M3065">
        <v>133</v>
      </c>
      <c r="N3065">
        <v>121</v>
      </c>
      <c r="O3065">
        <v>669</v>
      </c>
      <c r="P3065">
        <v>670</v>
      </c>
      <c r="Q3065">
        <v>7</v>
      </c>
      <c r="R3065">
        <v>16</v>
      </c>
      <c r="S3065">
        <v>346</v>
      </c>
      <c r="T3065">
        <v>303</v>
      </c>
      <c r="U3065">
        <v>22251</v>
      </c>
      <c r="V3065">
        <v>22184</v>
      </c>
      <c r="W3065">
        <v>502</v>
      </c>
      <c r="X3065">
        <v>431</v>
      </c>
    </row>
    <row r="3066" spans="1:24" hidden="1" x14ac:dyDescent="0.25">
      <c r="A3066" s="74" t="str">
        <f t="shared" si="47"/>
        <v>55035</v>
      </c>
      <c r="B3066">
        <v>55</v>
      </c>
      <c r="C3066">
        <v>35</v>
      </c>
      <c r="D3066" t="s">
        <v>1958</v>
      </c>
      <c r="E3066" t="s">
        <v>1965</v>
      </c>
      <c r="F3066">
        <v>104646</v>
      </c>
      <c r="G3066">
        <v>51838</v>
      </c>
      <c r="H3066">
        <v>52808</v>
      </c>
      <c r="I3066">
        <v>47308</v>
      </c>
      <c r="J3066">
        <v>48657</v>
      </c>
      <c r="K3066">
        <v>792</v>
      </c>
      <c r="L3066">
        <v>491</v>
      </c>
      <c r="M3066">
        <v>403</v>
      </c>
      <c r="N3066">
        <v>276</v>
      </c>
      <c r="O3066">
        <v>2205</v>
      </c>
      <c r="P3066">
        <v>2275</v>
      </c>
      <c r="Q3066">
        <v>112</v>
      </c>
      <c r="R3066">
        <v>79</v>
      </c>
      <c r="S3066">
        <v>1018</v>
      </c>
      <c r="T3066">
        <v>1030</v>
      </c>
      <c r="U3066">
        <v>50344</v>
      </c>
      <c r="V3066">
        <v>51521</v>
      </c>
      <c r="W3066">
        <v>1494</v>
      </c>
      <c r="X3066">
        <v>1287</v>
      </c>
    </row>
    <row r="3067" spans="1:24" hidden="1" x14ac:dyDescent="0.25">
      <c r="A3067" s="74" t="str">
        <f t="shared" si="47"/>
        <v>55037</v>
      </c>
      <c r="B3067">
        <v>55</v>
      </c>
      <c r="C3067">
        <v>37</v>
      </c>
      <c r="D3067" t="s">
        <v>1958</v>
      </c>
      <c r="E3067" t="s">
        <v>1568</v>
      </c>
      <c r="F3067">
        <v>4295</v>
      </c>
      <c r="G3067">
        <v>2210</v>
      </c>
      <c r="H3067">
        <v>2085</v>
      </c>
      <c r="I3067">
        <v>2133</v>
      </c>
      <c r="J3067">
        <v>2006</v>
      </c>
      <c r="K3067">
        <v>10</v>
      </c>
      <c r="L3067">
        <v>9</v>
      </c>
      <c r="M3067">
        <v>20</v>
      </c>
      <c r="N3067">
        <v>23</v>
      </c>
      <c r="O3067">
        <v>6</v>
      </c>
      <c r="P3067">
        <v>12</v>
      </c>
      <c r="Q3067">
        <v>1</v>
      </c>
      <c r="R3067">
        <v>0</v>
      </c>
      <c r="S3067">
        <v>40</v>
      </c>
      <c r="T3067">
        <v>35</v>
      </c>
      <c r="U3067">
        <v>2190</v>
      </c>
      <c r="V3067">
        <v>2061</v>
      </c>
      <c r="W3067">
        <v>20</v>
      </c>
      <c r="X3067">
        <v>24</v>
      </c>
    </row>
    <row r="3068" spans="1:24" hidden="1" x14ac:dyDescent="0.25">
      <c r="A3068" s="74" t="str">
        <f t="shared" si="47"/>
        <v>55039</v>
      </c>
      <c r="B3068">
        <v>55</v>
      </c>
      <c r="C3068">
        <v>39</v>
      </c>
      <c r="D3068" t="s">
        <v>1958</v>
      </c>
      <c r="E3068" t="s">
        <v>1966</v>
      </c>
      <c r="F3068">
        <v>103403</v>
      </c>
      <c r="G3068">
        <v>50864</v>
      </c>
      <c r="H3068">
        <v>52539</v>
      </c>
      <c r="I3068">
        <v>47939</v>
      </c>
      <c r="J3068">
        <v>49073</v>
      </c>
      <c r="K3068">
        <v>1025</v>
      </c>
      <c r="L3068">
        <v>1268</v>
      </c>
      <c r="M3068">
        <v>297</v>
      </c>
      <c r="N3068">
        <v>323</v>
      </c>
      <c r="O3068">
        <v>869</v>
      </c>
      <c r="P3068">
        <v>1046</v>
      </c>
      <c r="Q3068">
        <v>26</v>
      </c>
      <c r="R3068">
        <v>50</v>
      </c>
      <c r="S3068">
        <v>708</v>
      </c>
      <c r="T3068">
        <v>779</v>
      </c>
      <c r="U3068">
        <v>47930</v>
      </c>
      <c r="V3068">
        <v>49885</v>
      </c>
      <c r="W3068">
        <v>2934</v>
      </c>
      <c r="X3068">
        <v>2654</v>
      </c>
    </row>
    <row r="3069" spans="1:24" hidden="1" x14ac:dyDescent="0.25">
      <c r="A3069" s="74" t="str">
        <f t="shared" si="47"/>
        <v>55041</v>
      </c>
      <c r="B3069">
        <v>55</v>
      </c>
      <c r="C3069">
        <v>41</v>
      </c>
      <c r="D3069" t="s">
        <v>1958</v>
      </c>
      <c r="E3069" t="s">
        <v>1532</v>
      </c>
      <c r="F3069">
        <v>9004</v>
      </c>
      <c r="G3069">
        <v>4553</v>
      </c>
      <c r="H3069">
        <v>4451</v>
      </c>
      <c r="I3069">
        <v>3611</v>
      </c>
      <c r="J3069">
        <v>3547</v>
      </c>
      <c r="K3069">
        <v>79</v>
      </c>
      <c r="L3069">
        <v>41</v>
      </c>
      <c r="M3069">
        <v>686</v>
      </c>
      <c r="N3069">
        <v>702</v>
      </c>
      <c r="O3069">
        <v>13</v>
      </c>
      <c r="P3069">
        <v>18</v>
      </c>
      <c r="Q3069">
        <v>7</v>
      </c>
      <c r="R3069">
        <v>5</v>
      </c>
      <c r="S3069">
        <v>157</v>
      </c>
      <c r="T3069">
        <v>138</v>
      </c>
      <c r="U3069">
        <v>4428</v>
      </c>
      <c r="V3069">
        <v>4338</v>
      </c>
      <c r="W3069">
        <v>125</v>
      </c>
      <c r="X3069">
        <v>113</v>
      </c>
    </row>
    <row r="3070" spans="1:24" hidden="1" x14ac:dyDescent="0.25">
      <c r="A3070" s="74" t="str">
        <f t="shared" si="47"/>
        <v>55043</v>
      </c>
      <c r="B3070">
        <v>55</v>
      </c>
      <c r="C3070">
        <v>43</v>
      </c>
      <c r="D3070" t="s">
        <v>1958</v>
      </c>
      <c r="E3070" t="s">
        <v>53</v>
      </c>
      <c r="F3070">
        <v>51439</v>
      </c>
      <c r="G3070">
        <v>26711</v>
      </c>
      <c r="H3070">
        <v>24728</v>
      </c>
      <c r="I3070">
        <v>25552</v>
      </c>
      <c r="J3070">
        <v>24038</v>
      </c>
      <c r="K3070">
        <v>603</v>
      </c>
      <c r="L3070">
        <v>184</v>
      </c>
      <c r="M3070">
        <v>79</v>
      </c>
      <c r="N3070">
        <v>62</v>
      </c>
      <c r="O3070">
        <v>225</v>
      </c>
      <c r="P3070">
        <v>262</v>
      </c>
      <c r="Q3070">
        <v>9</v>
      </c>
      <c r="R3070">
        <v>4</v>
      </c>
      <c r="S3070">
        <v>243</v>
      </c>
      <c r="T3070">
        <v>178</v>
      </c>
      <c r="U3070">
        <v>26152</v>
      </c>
      <c r="V3070">
        <v>24354</v>
      </c>
      <c r="W3070">
        <v>559</v>
      </c>
      <c r="X3070">
        <v>374</v>
      </c>
    </row>
    <row r="3071" spans="1:24" hidden="1" x14ac:dyDescent="0.25">
      <c r="A3071" s="74" t="str">
        <f t="shared" si="47"/>
        <v>55045</v>
      </c>
      <c r="B3071">
        <v>55</v>
      </c>
      <c r="C3071">
        <v>45</v>
      </c>
      <c r="D3071" t="s">
        <v>1958</v>
      </c>
      <c r="E3071" t="s">
        <v>843</v>
      </c>
      <c r="F3071">
        <v>36960</v>
      </c>
      <c r="G3071">
        <v>18370</v>
      </c>
      <c r="H3071">
        <v>18590</v>
      </c>
      <c r="I3071">
        <v>17792</v>
      </c>
      <c r="J3071">
        <v>18000</v>
      </c>
      <c r="K3071">
        <v>176</v>
      </c>
      <c r="L3071">
        <v>116</v>
      </c>
      <c r="M3071">
        <v>74</v>
      </c>
      <c r="N3071">
        <v>72</v>
      </c>
      <c r="O3071">
        <v>105</v>
      </c>
      <c r="P3071">
        <v>143</v>
      </c>
      <c r="Q3071">
        <v>11</v>
      </c>
      <c r="R3071">
        <v>12</v>
      </c>
      <c r="S3071">
        <v>212</v>
      </c>
      <c r="T3071">
        <v>247</v>
      </c>
      <c r="U3071">
        <v>17817</v>
      </c>
      <c r="V3071">
        <v>17985</v>
      </c>
      <c r="W3071">
        <v>553</v>
      </c>
      <c r="X3071">
        <v>605</v>
      </c>
    </row>
    <row r="3072" spans="1:24" hidden="1" x14ac:dyDescent="0.25">
      <c r="A3072" s="74" t="str">
        <f t="shared" si="47"/>
        <v>55047</v>
      </c>
      <c r="B3072">
        <v>55</v>
      </c>
      <c r="C3072">
        <v>47</v>
      </c>
      <c r="D3072" t="s">
        <v>1958</v>
      </c>
      <c r="E3072" t="s">
        <v>1967</v>
      </c>
      <c r="F3072">
        <v>18913</v>
      </c>
      <c r="G3072">
        <v>9508</v>
      </c>
      <c r="H3072">
        <v>9405</v>
      </c>
      <c r="I3072">
        <v>9154</v>
      </c>
      <c r="J3072">
        <v>9074</v>
      </c>
      <c r="K3072">
        <v>118</v>
      </c>
      <c r="L3072">
        <v>89</v>
      </c>
      <c r="M3072">
        <v>57</v>
      </c>
      <c r="N3072">
        <v>56</v>
      </c>
      <c r="O3072">
        <v>72</v>
      </c>
      <c r="P3072">
        <v>69</v>
      </c>
      <c r="Q3072">
        <v>5</v>
      </c>
      <c r="R3072">
        <v>2</v>
      </c>
      <c r="S3072">
        <v>102</v>
      </c>
      <c r="T3072">
        <v>115</v>
      </c>
      <c r="U3072">
        <v>9030</v>
      </c>
      <c r="V3072">
        <v>8904</v>
      </c>
      <c r="W3072">
        <v>478</v>
      </c>
      <c r="X3072">
        <v>501</v>
      </c>
    </row>
    <row r="3073" spans="1:24" hidden="1" x14ac:dyDescent="0.25">
      <c r="A3073" s="74" t="str">
        <f t="shared" si="47"/>
        <v>55049</v>
      </c>
      <c r="B3073">
        <v>55</v>
      </c>
      <c r="C3073">
        <v>49</v>
      </c>
      <c r="D3073" t="s">
        <v>1958</v>
      </c>
      <c r="E3073" t="s">
        <v>709</v>
      </c>
      <c r="F3073">
        <v>23678</v>
      </c>
      <c r="G3073">
        <v>11919</v>
      </c>
      <c r="H3073">
        <v>11759</v>
      </c>
      <c r="I3073">
        <v>11555</v>
      </c>
      <c r="J3073">
        <v>11370</v>
      </c>
      <c r="K3073">
        <v>101</v>
      </c>
      <c r="L3073">
        <v>81</v>
      </c>
      <c r="M3073">
        <v>29</v>
      </c>
      <c r="N3073">
        <v>32</v>
      </c>
      <c r="O3073">
        <v>89</v>
      </c>
      <c r="P3073">
        <v>102</v>
      </c>
      <c r="Q3073">
        <v>7</v>
      </c>
      <c r="R3073">
        <v>8</v>
      </c>
      <c r="S3073">
        <v>138</v>
      </c>
      <c r="T3073">
        <v>166</v>
      </c>
      <c r="U3073">
        <v>11670</v>
      </c>
      <c r="V3073">
        <v>11532</v>
      </c>
      <c r="W3073">
        <v>249</v>
      </c>
      <c r="X3073">
        <v>227</v>
      </c>
    </row>
    <row r="3074" spans="1:24" hidden="1" x14ac:dyDescent="0.25">
      <c r="A3074" s="74" t="str">
        <f t="shared" ref="A3074:A3137" si="48">TEXT(B3074*1000+C3074,"00000")</f>
        <v>55051</v>
      </c>
      <c r="B3074">
        <v>55</v>
      </c>
      <c r="C3074">
        <v>51</v>
      </c>
      <c r="D3074" t="s">
        <v>1958</v>
      </c>
      <c r="E3074" t="s">
        <v>1007</v>
      </c>
      <c r="F3074">
        <v>5687</v>
      </c>
      <c r="G3074">
        <v>2867</v>
      </c>
      <c r="H3074">
        <v>2820</v>
      </c>
      <c r="I3074">
        <v>2756</v>
      </c>
      <c r="J3074">
        <v>2704</v>
      </c>
      <c r="K3074">
        <v>9</v>
      </c>
      <c r="L3074">
        <v>8</v>
      </c>
      <c r="M3074">
        <v>40</v>
      </c>
      <c r="N3074">
        <v>49</v>
      </c>
      <c r="O3074">
        <v>9</v>
      </c>
      <c r="P3074">
        <v>12</v>
      </c>
      <c r="Q3074">
        <v>0</v>
      </c>
      <c r="R3074">
        <v>0</v>
      </c>
      <c r="S3074">
        <v>53</v>
      </c>
      <c r="T3074">
        <v>47</v>
      </c>
      <c r="U3074">
        <v>2824</v>
      </c>
      <c r="V3074">
        <v>2784</v>
      </c>
      <c r="W3074">
        <v>43</v>
      </c>
      <c r="X3074">
        <v>36</v>
      </c>
    </row>
    <row r="3075" spans="1:24" hidden="1" x14ac:dyDescent="0.25">
      <c r="A3075" s="74" t="str">
        <f t="shared" si="48"/>
        <v>55053</v>
      </c>
      <c r="B3075">
        <v>55</v>
      </c>
      <c r="C3075">
        <v>53</v>
      </c>
      <c r="D3075" t="s">
        <v>1958</v>
      </c>
      <c r="E3075" t="s">
        <v>56</v>
      </c>
      <c r="F3075">
        <v>20643</v>
      </c>
      <c r="G3075">
        <v>11053</v>
      </c>
      <c r="H3075">
        <v>9590</v>
      </c>
      <c r="I3075">
        <v>9678</v>
      </c>
      <c r="J3075">
        <v>8587</v>
      </c>
      <c r="K3075">
        <v>402</v>
      </c>
      <c r="L3075">
        <v>49</v>
      </c>
      <c r="M3075">
        <v>719</v>
      </c>
      <c r="N3075">
        <v>690</v>
      </c>
      <c r="O3075">
        <v>33</v>
      </c>
      <c r="P3075">
        <v>64</v>
      </c>
      <c r="Q3075">
        <v>15</v>
      </c>
      <c r="R3075">
        <v>6</v>
      </c>
      <c r="S3075">
        <v>206</v>
      </c>
      <c r="T3075">
        <v>194</v>
      </c>
      <c r="U3075">
        <v>10613</v>
      </c>
      <c r="V3075">
        <v>9275</v>
      </c>
      <c r="W3075">
        <v>440</v>
      </c>
      <c r="X3075">
        <v>315</v>
      </c>
    </row>
    <row r="3076" spans="1:24" hidden="1" x14ac:dyDescent="0.25">
      <c r="A3076" s="74" t="str">
        <f t="shared" si="48"/>
        <v>55055</v>
      </c>
      <c r="B3076">
        <v>55</v>
      </c>
      <c r="C3076">
        <v>55</v>
      </c>
      <c r="D3076" t="s">
        <v>1958</v>
      </c>
      <c r="E3076" t="s">
        <v>57</v>
      </c>
      <c r="F3076">
        <v>84769</v>
      </c>
      <c r="G3076">
        <v>42370</v>
      </c>
      <c r="H3076">
        <v>42399</v>
      </c>
      <c r="I3076">
        <v>40674</v>
      </c>
      <c r="J3076">
        <v>40680</v>
      </c>
      <c r="K3076">
        <v>543</v>
      </c>
      <c r="L3076">
        <v>436</v>
      </c>
      <c r="M3076">
        <v>227</v>
      </c>
      <c r="N3076">
        <v>206</v>
      </c>
      <c r="O3076">
        <v>374</v>
      </c>
      <c r="P3076">
        <v>442</v>
      </c>
      <c r="Q3076">
        <v>14</v>
      </c>
      <c r="R3076">
        <v>19</v>
      </c>
      <c r="S3076">
        <v>538</v>
      </c>
      <c r="T3076">
        <v>616</v>
      </c>
      <c r="U3076">
        <v>39173</v>
      </c>
      <c r="V3076">
        <v>39371</v>
      </c>
      <c r="W3076">
        <v>3197</v>
      </c>
      <c r="X3076">
        <v>3028</v>
      </c>
    </row>
    <row r="3077" spans="1:24" hidden="1" x14ac:dyDescent="0.25">
      <c r="A3077" s="74" t="str">
        <f t="shared" si="48"/>
        <v>55057</v>
      </c>
      <c r="B3077">
        <v>55</v>
      </c>
      <c r="C3077">
        <v>57</v>
      </c>
      <c r="D3077" t="s">
        <v>1958</v>
      </c>
      <c r="E3077" t="s">
        <v>1968</v>
      </c>
      <c r="F3077">
        <v>26687</v>
      </c>
      <c r="G3077">
        <v>14224</v>
      </c>
      <c r="H3077">
        <v>12463</v>
      </c>
      <c r="I3077">
        <v>13127</v>
      </c>
      <c r="J3077">
        <v>11932</v>
      </c>
      <c r="K3077">
        <v>608</v>
      </c>
      <c r="L3077">
        <v>63</v>
      </c>
      <c r="M3077">
        <v>247</v>
      </c>
      <c r="N3077">
        <v>176</v>
      </c>
      <c r="O3077">
        <v>57</v>
      </c>
      <c r="P3077">
        <v>107</v>
      </c>
      <c r="Q3077">
        <v>6</v>
      </c>
      <c r="R3077">
        <v>11</v>
      </c>
      <c r="S3077">
        <v>179</v>
      </c>
      <c r="T3077">
        <v>174</v>
      </c>
      <c r="U3077">
        <v>13720</v>
      </c>
      <c r="V3077">
        <v>12120</v>
      </c>
      <c r="W3077">
        <v>504</v>
      </c>
      <c r="X3077">
        <v>343</v>
      </c>
    </row>
    <row r="3078" spans="1:24" hidden="1" x14ac:dyDescent="0.25">
      <c r="A3078" s="74" t="str">
        <f t="shared" si="48"/>
        <v>55059</v>
      </c>
      <c r="B3078">
        <v>55</v>
      </c>
      <c r="C3078">
        <v>59</v>
      </c>
      <c r="D3078" t="s">
        <v>1958</v>
      </c>
      <c r="E3078" t="s">
        <v>1969</v>
      </c>
      <c r="F3078">
        <v>169561</v>
      </c>
      <c r="G3078">
        <v>83854</v>
      </c>
      <c r="H3078">
        <v>85707</v>
      </c>
      <c r="I3078">
        <v>73341</v>
      </c>
      <c r="J3078">
        <v>74518</v>
      </c>
      <c r="K3078">
        <v>6202</v>
      </c>
      <c r="L3078">
        <v>6368</v>
      </c>
      <c r="M3078">
        <v>612</v>
      </c>
      <c r="N3078">
        <v>666</v>
      </c>
      <c r="O3078">
        <v>1328</v>
      </c>
      <c r="P3078">
        <v>1657</v>
      </c>
      <c r="Q3078">
        <v>81</v>
      </c>
      <c r="R3078">
        <v>89</v>
      </c>
      <c r="S3078">
        <v>2290</v>
      </c>
      <c r="T3078">
        <v>2409</v>
      </c>
      <c r="U3078">
        <v>72409</v>
      </c>
      <c r="V3078">
        <v>74335</v>
      </c>
      <c r="W3078">
        <v>11445</v>
      </c>
      <c r="X3078">
        <v>11372</v>
      </c>
    </row>
    <row r="3079" spans="1:24" hidden="1" x14ac:dyDescent="0.25">
      <c r="A3079" s="74" t="str">
        <f t="shared" si="48"/>
        <v>55061</v>
      </c>
      <c r="B3079">
        <v>55</v>
      </c>
      <c r="C3079">
        <v>61</v>
      </c>
      <c r="D3079" t="s">
        <v>1958</v>
      </c>
      <c r="E3079" t="s">
        <v>1970</v>
      </c>
      <c r="F3079">
        <v>20434</v>
      </c>
      <c r="G3079">
        <v>10387</v>
      </c>
      <c r="H3079">
        <v>10047</v>
      </c>
      <c r="I3079">
        <v>10110</v>
      </c>
      <c r="J3079">
        <v>9764</v>
      </c>
      <c r="K3079">
        <v>80</v>
      </c>
      <c r="L3079">
        <v>44</v>
      </c>
      <c r="M3079">
        <v>56</v>
      </c>
      <c r="N3079">
        <v>56</v>
      </c>
      <c r="O3079">
        <v>32</v>
      </c>
      <c r="P3079">
        <v>61</v>
      </c>
      <c r="Q3079">
        <v>6</v>
      </c>
      <c r="R3079">
        <v>4</v>
      </c>
      <c r="S3079">
        <v>103</v>
      </c>
      <c r="T3079">
        <v>118</v>
      </c>
      <c r="U3079">
        <v>9992</v>
      </c>
      <c r="V3079">
        <v>9750</v>
      </c>
      <c r="W3079">
        <v>395</v>
      </c>
      <c r="X3079">
        <v>297</v>
      </c>
    </row>
    <row r="3080" spans="1:24" hidden="1" x14ac:dyDescent="0.25">
      <c r="A3080" s="74" t="str">
        <f t="shared" si="48"/>
        <v>55063</v>
      </c>
      <c r="B3080">
        <v>55</v>
      </c>
      <c r="C3080">
        <v>63</v>
      </c>
      <c r="D3080" t="s">
        <v>1958</v>
      </c>
      <c r="E3080" t="s">
        <v>1971</v>
      </c>
      <c r="F3080">
        <v>118016</v>
      </c>
      <c r="G3080">
        <v>57548</v>
      </c>
      <c r="H3080">
        <v>60468</v>
      </c>
      <c r="I3080">
        <v>52317</v>
      </c>
      <c r="J3080">
        <v>55393</v>
      </c>
      <c r="K3080">
        <v>1078</v>
      </c>
      <c r="L3080">
        <v>828</v>
      </c>
      <c r="M3080">
        <v>305</v>
      </c>
      <c r="N3080">
        <v>278</v>
      </c>
      <c r="O3080">
        <v>2745</v>
      </c>
      <c r="P3080">
        <v>2810</v>
      </c>
      <c r="Q3080">
        <v>29</v>
      </c>
      <c r="R3080">
        <v>23</v>
      </c>
      <c r="S3080">
        <v>1074</v>
      </c>
      <c r="T3080">
        <v>1136</v>
      </c>
      <c r="U3080">
        <v>56280</v>
      </c>
      <c r="V3080">
        <v>59263</v>
      </c>
      <c r="W3080">
        <v>1268</v>
      </c>
      <c r="X3080">
        <v>1205</v>
      </c>
    </row>
    <row r="3081" spans="1:24" hidden="1" x14ac:dyDescent="0.25">
      <c r="A3081" s="74" t="str">
        <f t="shared" si="48"/>
        <v>55065</v>
      </c>
      <c r="B3081">
        <v>55</v>
      </c>
      <c r="C3081">
        <v>65</v>
      </c>
      <c r="D3081" t="s">
        <v>1958</v>
      </c>
      <c r="E3081" t="s">
        <v>267</v>
      </c>
      <c r="F3081">
        <v>16665</v>
      </c>
      <c r="G3081">
        <v>8432</v>
      </c>
      <c r="H3081">
        <v>8233</v>
      </c>
      <c r="I3081">
        <v>8216</v>
      </c>
      <c r="J3081">
        <v>8025</v>
      </c>
      <c r="K3081">
        <v>46</v>
      </c>
      <c r="L3081">
        <v>37</v>
      </c>
      <c r="M3081">
        <v>65</v>
      </c>
      <c r="N3081">
        <v>40</v>
      </c>
      <c r="O3081">
        <v>37</v>
      </c>
      <c r="P3081">
        <v>48</v>
      </c>
      <c r="Q3081">
        <v>2</v>
      </c>
      <c r="R3081">
        <v>1</v>
      </c>
      <c r="S3081">
        <v>66</v>
      </c>
      <c r="T3081">
        <v>82</v>
      </c>
      <c r="U3081">
        <v>8026</v>
      </c>
      <c r="V3081">
        <v>7917</v>
      </c>
      <c r="W3081">
        <v>406</v>
      </c>
      <c r="X3081">
        <v>316</v>
      </c>
    </row>
    <row r="3082" spans="1:24" hidden="1" x14ac:dyDescent="0.25">
      <c r="A3082" s="74" t="str">
        <f t="shared" si="48"/>
        <v>55067</v>
      </c>
      <c r="B3082">
        <v>55</v>
      </c>
      <c r="C3082">
        <v>67</v>
      </c>
      <c r="D3082" t="s">
        <v>1958</v>
      </c>
      <c r="E3082" t="s">
        <v>1972</v>
      </c>
      <c r="F3082">
        <v>19189</v>
      </c>
      <c r="G3082">
        <v>9670</v>
      </c>
      <c r="H3082">
        <v>9519</v>
      </c>
      <c r="I3082">
        <v>9186</v>
      </c>
      <c r="J3082">
        <v>9081</v>
      </c>
      <c r="K3082">
        <v>130</v>
      </c>
      <c r="L3082">
        <v>102</v>
      </c>
      <c r="M3082">
        <v>142</v>
      </c>
      <c r="N3082">
        <v>131</v>
      </c>
      <c r="O3082">
        <v>44</v>
      </c>
      <c r="P3082">
        <v>52</v>
      </c>
      <c r="Q3082">
        <v>2</v>
      </c>
      <c r="R3082">
        <v>2</v>
      </c>
      <c r="S3082">
        <v>166</v>
      </c>
      <c r="T3082">
        <v>151</v>
      </c>
      <c r="U3082">
        <v>9461</v>
      </c>
      <c r="V3082">
        <v>9321</v>
      </c>
      <c r="W3082">
        <v>209</v>
      </c>
      <c r="X3082">
        <v>198</v>
      </c>
    </row>
    <row r="3083" spans="1:24" hidden="1" x14ac:dyDescent="0.25">
      <c r="A3083" s="74" t="str">
        <f t="shared" si="48"/>
        <v>55069</v>
      </c>
      <c r="B3083">
        <v>55</v>
      </c>
      <c r="C3083">
        <v>69</v>
      </c>
      <c r="D3083" t="s">
        <v>1958</v>
      </c>
      <c r="E3083" t="s">
        <v>62</v>
      </c>
      <c r="F3083">
        <v>27593</v>
      </c>
      <c r="G3083">
        <v>13980</v>
      </c>
      <c r="H3083">
        <v>13613</v>
      </c>
      <c r="I3083">
        <v>13433</v>
      </c>
      <c r="J3083">
        <v>13216</v>
      </c>
      <c r="K3083">
        <v>202</v>
      </c>
      <c r="L3083">
        <v>52</v>
      </c>
      <c r="M3083">
        <v>85</v>
      </c>
      <c r="N3083">
        <v>70</v>
      </c>
      <c r="O3083">
        <v>72</v>
      </c>
      <c r="P3083">
        <v>89</v>
      </c>
      <c r="Q3083">
        <v>5</v>
      </c>
      <c r="R3083">
        <v>5</v>
      </c>
      <c r="S3083">
        <v>183</v>
      </c>
      <c r="T3083">
        <v>181</v>
      </c>
      <c r="U3083">
        <v>13734</v>
      </c>
      <c r="V3083">
        <v>13393</v>
      </c>
      <c r="W3083">
        <v>246</v>
      </c>
      <c r="X3083">
        <v>220</v>
      </c>
    </row>
    <row r="3084" spans="1:24" hidden="1" x14ac:dyDescent="0.25">
      <c r="A3084" s="74" t="str">
        <f t="shared" si="48"/>
        <v>55071</v>
      </c>
      <c r="B3084">
        <v>55</v>
      </c>
      <c r="C3084">
        <v>71</v>
      </c>
      <c r="D3084" t="s">
        <v>1958</v>
      </c>
      <c r="E3084" t="s">
        <v>1973</v>
      </c>
      <c r="F3084">
        <v>78981</v>
      </c>
      <c r="G3084">
        <v>39477</v>
      </c>
      <c r="H3084">
        <v>39504</v>
      </c>
      <c r="I3084">
        <v>36884</v>
      </c>
      <c r="J3084">
        <v>37059</v>
      </c>
      <c r="K3084">
        <v>527</v>
      </c>
      <c r="L3084">
        <v>397</v>
      </c>
      <c r="M3084">
        <v>307</v>
      </c>
      <c r="N3084">
        <v>313</v>
      </c>
      <c r="O3084">
        <v>1120</v>
      </c>
      <c r="P3084">
        <v>1158</v>
      </c>
      <c r="Q3084">
        <v>23</v>
      </c>
      <c r="R3084">
        <v>17</v>
      </c>
      <c r="S3084">
        <v>616</v>
      </c>
      <c r="T3084">
        <v>560</v>
      </c>
      <c r="U3084">
        <v>37594</v>
      </c>
      <c r="V3084">
        <v>37889</v>
      </c>
      <c r="W3084">
        <v>1883</v>
      </c>
      <c r="X3084">
        <v>1615</v>
      </c>
    </row>
    <row r="3085" spans="1:24" hidden="1" x14ac:dyDescent="0.25">
      <c r="A3085" s="74" t="str">
        <f t="shared" si="48"/>
        <v>55073</v>
      </c>
      <c r="B3085">
        <v>55</v>
      </c>
      <c r="C3085">
        <v>73</v>
      </c>
      <c r="D3085" t="s">
        <v>1958</v>
      </c>
      <c r="E3085" t="s">
        <v>1974</v>
      </c>
      <c r="F3085">
        <v>135692</v>
      </c>
      <c r="G3085">
        <v>68158</v>
      </c>
      <c r="H3085">
        <v>67534</v>
      </c>
      <c r="I3085">
        <v>61669</v>
      </c>
      <c r="J3085">
        <v>61510</v>
      </c>
      <c r="K3085">
        <v>755</v>
      </c>
      <c r="L3085">
        <v>478</v>
      </c>
      <c r="M3085">
        <v>392</v>
      </c>
      <c r="N3085">
        <v>380</v>
      </c>
      <c r="O3085">
        <v>4167</v>
      </c>
      <c r="P3085">
        <v>4043</v>
      </c>
      <c r="Q3085">
        <v>38</v>
      </c>
      <c r="R3085">
        <v>34</v>
      </c>
      <c r="S3085">
        <v>1137</v>
      </c>
      <c r="T3085">
        <v>1089</v>
      </c>
      <c r="U3085">
        <v>66055</v>
      </c>
      <c r="V3085">
        <v>65585</v>
      </c>
      <c r="W3085">
        <v>2103</v>
      </c>
      <c r="X3085">
        <v>1949</v>
      </c>
    </row>
    <row r="3086" spans="1:24" hidden="1" x14ac:dyDescent="0.25">
      <c r="A3086" s="74" t="str">
        <f t="shared" si="48"/>
        <v>55075</v>
      </c>
      <c r="B3086">
        <v>55</v>
      </c>
      <c r="C3086">
        <v>75</v>
      </c>
      <c r="D3086" t="s">
        <v>1958</v>
      </c>
      <c r="E3086" t="s">
        <v>1975</v>
      </c>
      <c r="F3086">
        <v>40350</v>
      </c>
      <c r="G3086">
        <v>20292</v>
      </c>
      <c r="H3086">
        <v>20058</v>
      </c>
      <c r="I3086">
        <v>19599</v>
      </c>
      <c r="J3086">
        <v>19378</v>
      </c>
      <c r="K3086">
        <v>144</v>
      </c>
      <c r="L3086">
        <v>133</v>
      </c>
      <c r="M3086">
        <v>151</v>
      </c>
      <c r="N3086">
        <v>156</v>
      </c>
      <c r="O3086">
        <v>89</v>
      </c>
      <c r="P3086">
        <v>127</v>
      </c>
      <c r="Q3086">
        <v>5</v>
      </c>
      <c r="R3086">
        <v>9</v>
      </c>
      <c r="S3086">
        <v>304</v>
      </c>
      <c r="T3086">
        <v>255</v>
      </c>
      <c r="U3086">
        <v>19917</v>
      </c>
      <c r="V3086">
        <v>19635</v>
      </c>
      <c r="W3086">
        <v>375</v>
      </c>
      <c r="X3086">
        <v>423</v>
      </c>
    </row>
    <row r="3087" spans="1:24" hidden="1" x14ac:dyDescent="0.25">
      <c r="A3087" s="74" t="str">
        <f t="shared" si="48"/>
        <v>55077</v>
      </c>
      <c r="B3087">
        <v>55</v>
      </c>
      <c r="C3087">
        <v>77</v>
      </c>
      <c r="D3087" t="s">
        <v>1958</v>
      </c>
      <c r="E3087" t="s">
        <v>1019</v>
      </c>
      <c r="F3087">
        <v>15574</v>
      </c>
      <c r="G3087">
        <v>7915</v>
      </c>
      <c r="H3087">
        <v>7659</v>
      </c>
      <c r="I3087">
        <v>7637</v>
      </c>
      <c r="J3087">
        <v>7363</v>
      </c>
      <c r="K3087">
        <v>62</v>
      </c>
      <c r="L3087">
        <v>44</v>
      </c>
      <c r="M3087">
        <v>62</v>
      </c>
      <c r="N3087">
        <v>78</v>
      </c>
      <c r="O3087">
        <v>46</v>
      </c>
      <c r="P3087">
        <v>65</v>
      </c>
      <c r="Q3087">
        <v>3</v>
      </c>
      <c r="R3087">
        <v>3</v>
      </c>
      <c r="S3087">
        <v>105</v>
      </c>
      <c r="T3087">
        <v>106</v>
      </c>
      <c r="U3087">
        <v>7596</v>
      </c>
      <c r="V3087">
        <v>7401</v>
      </c>
      <c r="W3087">
        <v>319</v>
      </c>
      <c r="X3087">
        <v>258</v>
      </c>
    </row>
    <row r="3088" spans="1:24" hidden="1" x14ac:dyDescent="0.25">
      <c r="A3088" s="74" t="str">
        <f t="shared" si="48"/>
        <v>55078</v>
      </c>
      <c r="B3088">
        <v>55</v>
      </c>
      <c r="C3088">
        <v>78</v>
      </c>
      <c r="D3088" t="s">
        <v>1958</v>
      </c>
      <c r="E3088" t="s">
        <v>1021</v>
      </c>
      <c r="F3088">
        <v>4556</v>
      </c>
      <c r="G3088">
        <v>2267</v>
      </c>
      <c r="H3088">
        <v>2289</v>
      </c>
      <c r="I3088">
        <v>266</v>
      </c>
      <c r="J3088">
        <v>296</v>
      </c>
      <c r="K3088">
        <v>14</v>
      </c>
      <c r="L3088">
        <v>31</v>
      </c>
      <c r="M3088">
        <v>1861</v>
      </c>
      <c r="N3088">
        <v>1874</v>
      </c>
      <c r="O3088">
        <v>47</v>
      </c>
      <c r="P3088">
        <v>32</v>
      </c>
      <c r="Q3088">
        <v>0</v>
      </c>
      <c r="R3088">
        <v>0</v>
      </c>
      <c r="S3088">
        <v>79</v>
      </c>
      <c r="T3088">
        <v>56</v>
      </c>
      <c r="U3088">
        <v>2089</v>
      </c>
      <c r="V3088">
        <v>2162</v>
      </c>
      <c r="W3088">
        <v>178</v>
      </c>
      <c r="X3088">
        <v>127</v>
      </c>
    </row>
    <row r="3089" spans="1:24" hidden="1" x14ac:dyDescent="0.25">
      <c r="A3089" s="74" t="str">
        <f t="shared" si="48"/>
        <v>55079</v>
      </c>
      <c r="B3089">
        <v>55</v>
      </c>
      <c r="C3089">
        <v>79</v>
      </c>
      <c r="D3089" t="s">
        <v>1958</v>
      </c>
      <c r="E3089" t="s">
        <v>1976</v>
      </c>
      <c r="F3089">
        <v>945726</v>
      </c>
      <c r="G3089">
        <v>457789</v>
      </c>
      <c r="H3089">
        <v>487937</v>
      </c>
      <c r="I3089">
        <v>299485</v>
      </c>
      <c r="J3089">
        <v>307870</v>
      </c>
      <c r="K3089">
        <v>118845</v>
      </c>
      <c r="L3089">
        <v>138771</v>
      </c>
      <c r="M3089">
        <v>4480</v>
      </c>
      <c r="N3089">
        <v>4815</v>
      </c>
      <c r="O3089">
        <v>21791</v>
      </c>
      <c r="P3089">
        <v>22298</v>
      </c>
      <c r="Q3089">
        <v>214</v>
      </c>
      <c r="R3089">
        <v>217</v>
      </c>
      <c r="S3089">
        <v>12974</v>
      </c>
      <c r="T3089">
        <v>13966</v>
      </c>
      <c r="U3089">
        <v>382741</v>
      </c>
      <c r="V3089">
        <v>415374</v>
      </c>
      <c r="W3089">
        <v>75048</v>
      </c>
      <c r="X3089">
        <v>72563</v>
      </c>
    </row>
    <row r="3090" spans="1:24" hidden="1" x14ac:dyDescent="0.25">
      <c r="A3090" s="74" t="str">
        <f t="shared" si="48"/>
        <v>55081</v>
      </c>
      <c r="B3090">
        <v>55</v>
      </c>
      <c r="C3090">
        <v>81</v>
      </c>
      <c r="D3090" t="s">
        <v>1958</v>
      </c>
      <c r="E3090" t="s">
        <v>179</v>
      </c>
      <c r="F3090">
        <v>46253</v>
      </c>
      <c r="G3090">
        <v>23467</v>
      </c>
      <c r="H3090">
        <v>22786</v>
      </c>
      <c r="I3090">
        <v>22051</v>
      </c>
      <c r="J3090">
        <v>21408</v>
      </c>
      <c r="K3090">
        <v>486</v>
      </c>
      <c r="L3090">
        <v>363</v>
      </c>
      <c r="M3090">
        <v>329</v>
      </c>
      <c r="N3090">
        <v>351</v>
      </c>
      <c r="O3090">
        <v>179</v>
      </c>
      <c r="P3090">
        <v>243</v>
      </c>
      <c r="Q3090">
        <v>32</v>
      </c>
      <c r="R3090">
        <v>22</v>
      </c>
      <c r="S3090">
        <v>390</v>
      </c>
      <c r="T3090">
        <v>399</v>
      </c>
      <c r="U3090">
        <v>22263</v>
      </c>
      <c r="V3090">
        <v>21725</v>
      </c>
      <c r="W3090">
        <v>1204</v>
      </c>
      <c r="X3090">
        <v>1061</v>
      </c>
    </row>
    <row r="3091" spans="1:24" hidden="1" x14ac:dyDescent="0.25">
      <c r="A3091" s="74" t="str">
        <f t="shared" si="48"/>
        <v>55083</v>
      </c>
      <c r="B3091">
        <v>55</v>
      </c>
      <c r="C3091">
        <v>83</v>
      </c>
      <c r="D3091" t="s">
        <v>1958</v>
      </c>
      <c r="E3091" t="s">
        <v>1977</v>
      </c>
      <c r="F3091">
        <v>37930</v>
      </c>
      <c r="G3091">
        <v>19471</v>
      </c>
      <c r="H3091">
        <v>18459</v>
      </c>
      <c r="I3091">
        <v>18729</v>
      </c>
      <c r="J3091">
        <v>17711</v>
      </c>
      <c r="K3091">
        <v>130</v>
      </c>
      <c r="L3091">
        <v>60</v>
      </c>
      <c r="M3091">
        <v>286</v>
      </c>
      <c r="N3091">
        <v>320</v>
      </c>
      <c r="O3091">
        <v>83</v>
      </c>
      <c r="P3091">
        <v>109</v>
      </c>
      <c r="Q3091">
        <v>6</v>
      </c>
      <c r="R3091">
        <v>4</v>
      </c>
      <c r="S3091">
        <v>237</v>
      </c>
      <c r="T3091">
        <v>255</v>
      </c>
      <c r="U3091">
        <v>19091</v>
      </c>
      <c r="V3091">
        <v>18113</v>
      </c>
      <c r="W3091">
        <v>380</v>
      </c>
      <c r="X3091">
        <v>346</v>
      </c>
    </row>
    <row r="3092" spans="1:24" hidden="1" x14ac:dyDescent="0.25">
      <c r="A3092" s="74" t="str">
        <f t="shared" si="48"/>
        <v>55085</v>
      </c>
      <c r="B3092">
        <v>55</v>
      </c>
      <c r="C3092">
        <v>85</v>
      </c>
      <c r="D3092" t="s">
        <v>1958</v>
      </c>
      <c r="E3092" t="s">
        <v>605</v>
      </c>
      <c r="F3092">
        <v>35595</v>
      </c>
      <c r="G3092">
        <v>17852</v>
      </c>
      <c r="H3092">
        <v>17743</v>
      </c>
      <c r="I3092">
        <v>17052</v>
      </c>
      <c r="J3092">
        <v>17057</v>
      </c>
      <c r="K3092">
        <v>164</v>
      </c>
      <c r="L3092">
        <v>76</v>
      </c>
      <c r="M3092">
        <v>231</v>
      </c>
      <c r="N3092">
        <v>200</v>
      </c>
      <c r="O3092">
        <v>90</v>
      </c>
      <c r="P3092">
        <v>124</v>
      </c>
      <c r="Q3092">
        <v>6</v>
      </c>
      <c r="R3092">
        <v>6</v>
      </c>
      <c r="S3092">
        <v>309</v>
      </c>
      <c r="T3092">
        <v>280</v>
      </c>
      <c r="U3092">
        <v>17552</v>
      </c>
      <c r="V3092">
        <v>17453</v>
      </c>
      <c r="W3092">
        <v>300</v>
      </c>
      <c r="X3092">
        <v>290</v>
      </c>
    </row>
    <row r="3093" spans="1:24" hidden="1" x14ac:dyDescent="0.25">
      <c r="A3093" s="74" t="str">
        <f t="shared" si="48"/>
        <v>55087</v>
      </c>
      <c r="B3093">
        <v>55</v>
      </c>
      <c r="C3093">
        <v>87</v>
      </c>
      <c r="D3093" t="s">
        <v>1958</v>
      </c>
      <c r="E3093" t="s">
        <v>1978</v>
      </c>
      <c r="F3093">
        <v>187885</v>
      </c>
      <c r="G3093">
        <v>93922</v>
      </c>
      <c r="H3093">
        <v>93963</v>
      </c>
      <c r="I3093">
        <v>85123</v>
      </c>
      <c r="J3093">
        <v>85834</v>
      </c>
      <c r="K3093">
        <v>1654</v>
      </c>
      <c r="L3093">
        <v>1206</v>
      </c>
      <c r="M3093">
        <v>1850</v>
      </c>
      <c r="N3093">
        <v>1728</v>
      </c>
      <c r="O3093">
        <v>3476</v>
      </c>
      <c r="P3093">
        <v>3435</v>
      </c>
      <c r="Q3093">
        <v>73</v>
      </c>
      <c r="R3093">
        <v>69</v>
      </c>
      <c r="S3093">
        <v>1746</v>
      </c>
      <c r="T3093">
        <v>1691</v>
      </c>
      <c r="U3093">
        <v>89425</v>
      </c>
      <c r="V3093">
        <v>89889</v>
      </c>
      <c r="W3093">
        <v>4497</v>
      </c>
      <c r="X3093">
        <v>4074</v>
      </c>
    </row>
    <row r="3094" spans="1:24" hidden="1" x14ac:dyDescent="0.25">
      <c r="A3094" s="74" t="str">
        <f t="shared" si="48"/>
        <v>55089</v>
      </c>
      <c r="B3094">
        <v>55</v>
      </c>
      <c r="C3094">
        <v>89</v>
      </c>
      <c r="D3094" t="s">
        <v>1958</v>
      </c>
      <c r="E3094" t="s">
        <v>1979</v>
      </c>
      <c r="F3094">
        <v>89221</v>
      </c>
      <c r="G3094">
        <v>43904</v>
      </c>
      <c r="H3094">
        <v>45317</v>
      </c>
      <c r="I3094">
        <v>41080</v>
      </c>
      <c r="J3094">
        <v>42600</v>
      </c>
      <c r="K3094">
        <v>866</v>
      </c>
      <c r="L3094">
        <v>684</v>
      </c>
      <c r="M3094">
        <v>136</v>
      </c>
      <c r="N3094">
        <v>151</v>
      </c>
      <c r="O3094">
        <v>1103</v>
      </c>
      <c r="P3094">
        <v>1208</v>
      </c>
      <c r="Q3094">
        <v>15</v>
      </c>
      <c r="R3094">
        <v>13</v>
      </c>
      <c r="S3094">
        <v>704</v>
      </c>
      <c r="T3094">
        <v>661</v>
      </c>
      <c r="U3094">
        <v>42452</v>
      </c>
      <c r="V3094">
        <v>43980</v>
      </c>
      <c r="W3094">
        <v>1452</v>
      </c>
      <c r="X3094">
        <v>1337</v>
      </c>
    </row>
    <row r="3095" spans="1:24" hidden="1" x14ac:dyDescent="0.25">
      <c r="A3095" s="74" t="str">
        <f t="shared" si="48"/>
        <v>55091</v>
      </c>
      <c r="B3095">
        <v>55</v>
      </c>
      <c r="C3095">
        <v>91</v>
      </c>
      <c r="D3095" t="s">
        <v>1958</v>
      </c>
      <c r="E3095" t="s">
        <v>1980</v>
      </c>
      <c r="F3095">
        <v>7287</v>
      </c>
      <c r="G3095">
        <v>3693</v>
      </c>
      <c r="H3095">
        <v>3594</v>
      </c>
      <c r="I3095">
        <v>3605</v>
      </c>
      <c r="J3095">
        <v>3516</v>
      </c>
      <c r="K3095">
        <v>25</v>
      </c>
      <c r="L3095">
        <v>13</v>
      </c>
      <c r="M3095">
        <v>14</v>
      </c>
      <c r="N3095">
        <v>14</v>
      </c>
      <c r="O3095">
        <v>8</v>
      </c>
      <c r="P3095">
        <v>20</v>
      </c>
      <c r="Q3095">
        <v>0</v>
      </c>
      <c r="R3095">
        <v>2</v>
      </c>
      <c r="S3095">
        <v>41</v>
      </c>
      <c r="T3095">
        <v>29</v>
      </c>
      <c r="U3095">
        <v>3603</v>
      </c>
      <c r="V3095">
        <v>3525</v>
      </c>
      <c r="W3095">
        <v>90</v>
      </c>
      <c r="X3095">
        <v>69</v>
      </c>
    </row>
    <row r="3096" spans="1:24" hidden="1" x14ac:dyDescent="0.25">
      <c r="A3096" s="74" t="str">
        <f t="shared" si="48"/>
        <v>55093</v>
      </c>
      <c r="B3096">
        <v>55</v>
      </c>
      <c r="C3096">
        <v>93</v>
      </c>
      <c r="D3096" t="s">
        <v>1958</v>
      </c>
      <c r="E3096" t="s">
        <v>543</v>
      </c>
      <c r="F3096">
        <v>42754</v>
      </c>
      <c r="G3096">
        <v>21276</v>
      </c>
      <c r="H3096">
        <v>21478</v>
      </c>
      <c r="I3096">
        <v>20346</v>
      </c>
      <c r="J3096">
        <v>20582</v>
      </c>
      <c r="K3096">
        <v>211</v>
      </c>
      <c r="L3096">
        <v>184</v>
      </c>
      <c r="M3096">
        <v>126</v>
      </c>
      <c r="N3096">
        <v>107</v>
      </c>
      <c r="O3096">
        <v>219</v>
      </c>
      <c r="P3096">
        <v>284</v>
      </c>
      <c r="Q3096">
        <v>13</v>
      </c>
      <c r="R3096">
        <v>5</v>
      </c>
      <c r="S3096">
        <v>361</v>
      </c>
      <c r="T3096">
        <v>316</v>
      </c>
      <c r="U3096">
        <v>20748</v>
      </c>
      <c r="V3096">
        <v>21010</v>
      </c>
      <c r="W3096">
        <v>528</v>
      </c>
      <c r="X3096">
        <v>468</v>
      </c>
    </row>
    <row r="3097" spans="1:24" hidden="1" x14ac:dyDescent="0.25">
      <c r="A3097" s="74" t="str">
        <f t="shared" si="48"/>
        <v>55095</v>
      </c>
      <c r="B3097">
        <v>55</v>
      </c>
      <c r="C3097">
        <v>95</v>
      </c>
      <c r="D3097" t="s">
        <v>1958</v>
      </c>
      <c r="E3097" t="s">
        <v>68</v>
      </c>
      <c r="F3097">
        <v>43783</v>
      </c>
      <c r="G3097">
        <v>22063</v>
      </c>
      <c r="H3097">
        <v>21720</v>
      </c>
      <c r="I3097">
        <v>21275</v>
      </c>
      <c r="J3097">
        <v>20919</v>
      </c>
      <c r="K3097">
        <v>111</v>
      </c>
      <c r="L3097">
        <v>88</v>
      </c>
      <c r="M3097">
        <v>230</v>
      </c>
      <c r="N3097">
        <v>263</v>
      </c>
      <c r="O3097">
        <v>91</v>
      </c>
      <c r="P3097">
        <v>186</v>
      </c>
      <c r="Q3097">
        <v>5</v>
      </c>
      <c r="R3097">
        <v>3</v>
      </c>
      <c r="S3097">
        <v>351</v>
      </c>
      <c r="T3097">
        <v>261</v>
      </c>
      <c r="U3097">
        <v>21623</v>
      </c>
      <c r="V3097">
        <v>21315</v>
      </c>
      <c r="W3097">
        <v>440</v>
      </c>
      <c r="X3097">
        <v>405</v>
      </c>
    </row>
    <row r="3098" spans="1:24" hidden="1" x14ac:dyDescent="0.25">
      <c r="A3098" s="74" t="str">
        <f t="shared" si="48"/>
        <v>55097</v>
      </c>
      <c r="B3098">
        <v>55</v>
      </c>
      <c r="C3098">
        <v>97</v>
      </c>
      <c r="D3098" t="s">
        <v>1958</v>
      </c>
      <c r="E3098" t="s">
        <v>1465</v>
      </c>
      <c r="F3098">
        <v>70772</v>
      </c>
      <c r="G3098">
        <v>35740</v>
      </c>
      <c r="H3098">
        <v>35032</v>
      </c>
      <c r="I3098">
        <v>33420</v>
      </c>
      <c r="J3098">
        <v>32979</v>
      </c>
      <c r="K3098">
        <v>408</v>
      </c>
      <c r="L3098">
        <v>296</v>
      </c>
      <c r="M3098">
        <v>187</v>
      </c>
      <c r="N3098">
        <v>165</v>
      </c>
      <c r="O3098">
        <v>1153</v>
      </c>
      <c r="P3098">
        <v>1065</v>
      </c>
      <c r="Q3098">
        <v>20</v>
      </c>
      <c r="R3098">
        <v>8</v>
      </c>
      <c r="S3098">
        <v>552</v>
      </c>
      <c r="T3098">
        <v>519</v>
      </c>
      <c r="U3098">
        <v>34504</v>
      </c>
      <c r="V3098">
        <v>33867</v>
      </c>
      <c r="W3098">
        <v>1236</v>
      </c>
      <c r="X3098">
        <v>1165</v>
      </c>
    </row>
    <row r="3099" spans="1:24" hidden="1" x14ac:dyDescent="0.25">
      <c r="A3099" s="74" t="str">
        <f t="shared" si="48"/>
        <v>55099</v>
      </c>
      <c r="B3099">
        <v>55</v>
      </c>
      <c r="C3099">
        <v>99</v>
      </c>
      <c r="D3099" t="s">
        <v>1958</v>
      </c>
      <c r="E3099" t="s">
        <v>1981</v>
      </c>
      <c r="F3099">
        <v>13351</v>
      </c>
      <c r="G3099">
        <v>6829</v>
      </c>
      <c r="H3099">
        <v>6522</v>
      </c>
      <c r="I3099">
        <v>6483</v>
      </c>
      <c r="J3099">
        <v>6230</v>
      </c>
      <c r="K3099">
        <v>58</v>
      </c>
      <c r="L3099">
        <v>39</v>
      </c>
      <c r="M3099">
        <v>57</v>
      </c>
      <c r="N3099">
        <v>53</v>
      </c>
      <c r="O3099">
        <v>43</v>
      </c>
      <c r="P3099">
        <v>53</v>
      </c>
      <c r="Q3099">
        <v>73</v>
      </c>
      <c r="R3099">
        <v>53</v>
      </c>
      <c r="S3099">
        <v>115</v>
      </c>
      <c r="T3099">
        <v>94</v>
      </c>
      <c r="U3099">
        <v>6713</v>
      </c>
      <c r="V3099">
        <v>6382</v>
      </c>
      <c r="W3099">
        <v>116</v>
      </c>
      <c r="X3099">
        <v>140</v>
      </c>
    </row>
    <row r="3100" spans="1:24" hidden="1" x14ac:dyDescent="0.25">
      <c r="A3100" s="74" t="str">
        <f t="shared" si="48"/>
        <v>55101</v>
      </c>
      <c r="B3100">
        <v>55</v>
      </c>
      <c r="C3100">
        <v>101</v>
      </c>
      <c r="D3100" t="s">
        <v>1958</v>
      </c>
      <c r="E3100" t="s">
        <v>1982</v>
      </c>
      <c r="F3100">
        <v>196311</v>
      </c>
      <c r="G3100">
        <v>97344</v>
      </c>
      <c r="H3100">
        <v>98967</v>
      </c>
      <c r="I3100">
        <v>81094</v>
      </c>
      <c r="J3100">
        <v>82506</v>
      </c>
      <c r="K3100">
        <v>11856</v>
      </c>
      <c r="L3100">
        <v>11683</v>
      </c>
      <c r="M3100">
        <v>679</v>
      </c>
      <c r="N3100">
        <v>691</v>
      </c>
      <c r="O3100">
        <v>1184</v>
      </c>
      <c r="P3100">
        <v>1416</v>
      </c>
      <c r="Q3100">
        <v>67</v>
      </c>
      <c r="R3100">
        <v>91</v>
      </c>
      <c r="S3100">
        <v>2464</v>
      </c>
      <c r="T3100">
        <v>2580</v>
      </c>
      <c r="U3100">
        <v>83813</v>
      </c>
      <c r="V3100">
        <v>85744</v>
      </c>
      <c r="W3100">
        <v>13531</v>
      </c>
      <c r="X3100">
        <v>13223</v>
      </c>
    </row>
    <row r="3101" spans="1:24" hidden="1" x14ac:dyDescent="0.25">
      <c r="A3101" s="74" t="str">
        <f t="shared" si="48"/>
        <v>55103</v>
      </c>
      <c r="B3101">
        <v>55</v>
      </c>
      <c r="C3101">
        <v>103</v>
      </c>
      <c r="D3101" t="s">
        <v>1958</v>
      </c>
      <c r="E3101" t="s">
        <v>654</v>
      </c>
      <c r="F3101">
        <v>17252</v>
      </c>
      <c r="G3101">
        <v>8704</v>
      </c>
      <c r="H3101">
        <v>8548</v>
      </c>
      <c r="I3101">
        <v>8387</v>
      </c>
      <c r="J3101">
        <v>8283</v>
      </c>
      <c r="K3101">
        <v>92</v>
      </c>
      <c r="L3101">
        <v>64</v>
      </c>
      <c r="M3101">
        <v>39</v>
      </c>
      <c r="N3101">
        <v>47</v>
      </c>
      <c r="O3101">
        <v>68</v>
      </c>
      <c r="P3101">
        <v>74</v>
      </c>
      <c r="Q3101">
        <v>8</v>
      </c>
      <c r="R3101">
        <v>2</v>
      </c>
      <c r="S3101">
        <v>110</v>
      </c>
      <c r="T3101">
        <v>78</v>
      </c>
      <c r="U3101">
        <v>8472</v>
      </c>
      <c r="V3101">
        <v>8345</v>
      </c>
      <c r="W3101">
        <v>232</v>
      </c>
      <c r="X3101">
        <v>203</v>
      </c>
    </row>
    <row r="3102" spans="1:24" hidden="1" x14ac:dyDescent="0.25">
      <c r="A3102" s="74" t="str">
        <f t="shared" si="48"/>
        <v>55105</v>
      </c>
      <c r="B3102">
        <v>55</v>
      </c>
      <c r="C3102">
        <v>105</v>
      </c>
      <c r="D3102" t="s">
        <v>1958</v>
      </c>
      <c r="E3102" t="s">
        <v>1089</v>
      </c>
      <c r="F3102">
        <v>163354</v>
      </c>
      <c r="G3102">
        <v>80510</v>
      </c>
      <c r="H3102">
        <v>82844</v>
      </c>
      <c r="I3102">
        <v>72570</v>
      </c>
      <c r="J3102">
        <v>74963</v>
      </c>
      <c r="K3102">
        <v>4398</v>
      </c>
      <c r="L3102">
        <v>4192</v>
      </c>
      <c r="M3102">
        <v>533</v>
      </c>
      <c r="N3102">
        <v>401</v>
      </c>
      <c r="O3102">
        <v>921</v>
      </c>
      <c r="P3102">
        <v>1260</v>
      </c>
      <c r="Q3102">
        <v>50</v>
      </c>
      <c r="R3102">
        <v>54</v>
      </c>
      <c r="S3102">
        <v>2038</v>
      </c>
      <c r="T3102">
        <v>1974</v>
      </c>
      <c r="U3102">
        <v>72760</v>
      </c>
      <c r="V3102">
        <v>75658</v>
      </c>
      <c r="W3102">
        <v>7750</v>
      </c>
      <c r="X3102">
        <v>7186</v>
      </c>
    </row>
    <row r="3103" spans="1:24" hidden="1" x14ac:dyDescent="0.25">
      <c r="A3103" s="74" t="str">
        <f t="shared" si="48"/>
        <v>55107</v>
      </c>
      <c r="B3103">
        <v>55</v>
      </c>
      <c r="C3103">
        <v>107</v>
      </c>
      <c r="D3103" t="s">
        <v>1958</v>
      </c>
      <c r="E3103" t="s">
        <v>1770</v>
      </c>
      <c r="F3103">
        <v>14178</v>
      </c>
      <c r="G3103">
        <v>7212</v>
      </c>
      <c r="H3103">
        <v>6966</v>
      </c>
      <c r="I3103">
        <v>6908</v>
      </c>
      <c r="J3103">
        <v>6721</v>
      </c>
      <c r="K3103">
        <v>108</v>
      </c>
      <c r="L3103">
        <v>79</v>
      </c>
      <c r="M3103">
        <v>49</v>
      </c>
      <c r="N3103">
        <v>48</v>
      </c>
      <c r="O3103">
        <v>22</v>
      </c>
      <c r="P3103">
        <v>27</v>
      </c>
      <c r="Q3103">
        <v>2</v>
      </c>
      <c r="R3103">
        <v>1</v>
      </c>
      <c r="S3103">
        <v>123</v>
      </c>
      <c r="T3103">
        <v>90</v>
      </c>
      <c r="U3103">
        <v>7064</v>
      </c>
      <c r="V3103">
        <v>6834</v>
      </c>
      <c r="W3103">
        <v>148</v>
      </c>
      <c r="X3103">
        <v>132</v>
      </c>
    </row>
    <row r="3104" spans="1:24" hidden="1" x14ac:dyDescent="0.25">
      <c r="A3104" s="74" t="str">
        <f t="shared" si="48"/>
        <v>55109</v>
      </c>
      <c r="B3104">
        <v>55</v>
      </c>
      <c r="C3104">
        <v>109</v>
      </c>
      <c r="D3104" t="s">
        <v>1958</v>
      </c>
      <c r="E3104" t="s">
        <v>1983</v>
      </c>
      <c r="F3104">
        <v>90687</v>
      </c>
      <c r="G3104">
        <v>45345</v>
      </c>
      <c r="H3104">
        <v>45342</v>
      </c>
      <c r="I3104">
        <v>43456</v>
      </c>
      <c r="J3104">
        <v>43479</v>
      </c>
      <c r="K3104">
        <v>492</v>
      </c>
      <c r="L3104">
        <v>281</v>
      </c>
      <c r="M3104">
        <v>227</v>
      </c>
      <c r="N3104">
        <v>204</v>
      </c>
      <c r="O3104">
        <v>401</v>
      </c>
      <c r="P3104">
        <v>623</v>
      </c>
      <c r="Q3104">
        <v>16</v>
      </c>
      <c r="R3104">
        <v>15</v>
      </c>
      <c r="S3104">
        <v>753</v>
      </c>
      <c r="T3104">
        <v>740</v>
      </c>
      <c r="U3104">
        <v>44092</v>
      </c>
      <c r="V3104">
        <v>44218</v>
      </c>
      <c r="W3104">
        <v>1253</v>
      </c>
      <c r="X3104">
        <v>1124</v>
      </c>
    </row>
    <row r="3105" spans="1:24" hidden="1" x14ac:dyDescent="0.25">
      <c r="A3105" s="74" t="str">
        <f t="shared" si="48"/>
        <v>55111</v>
      </c>
      <c r="B3105">
        <v>55</v>
      </c>
      <c r="C3105">
        <v>111</v>
      </c>
      <c r="D3105" t="s">
        <v>1958</v>
      </c>
      <c r="E3105" t="s">
        <v>1984</v>
      </c>
      <c r="F3105">
        <v>64442</v>
      </c>
      <c r="G3105">
        <v>32086</v>
      </c>
      <c r="H3105">
        <v>32356</v>
      </c>
      <c r="I3105">
        <v>30489</v>
      </c>
      <c r="J3105">
        <v>30774</v>
      </c>
      <c r="K3105">
        <v>473</v>
      </c>
      <c r="L3105">
        <v>384</v>
      </c>
      <c r="M3105">
        <v>464</v>
      </c>
      <c r="N3105">
        <v>469</v>
      </c>
      <c r="O3105">
        <v>208</v>
      </c>
      <c r="P3105">
        <v>266</v>
      </c>
      <c r="Q3105">
        <v>12</v>
      </c>
      <c r="R3105">
        <v>12</v>
      </c>
      <c r="S3105">
        <v>440</v>
      </c>
      <c r="T3105">
        <v>451</v>
      </c>
      <c r="U3105">
        <v>30258</v>
      </c>
      <c r="V3105">
        <v>30709</v>
      </c>
      <c r="W3105">
        <v>1828</v>
      </c>
      <c r="X3105">
        <v>1647</v>
      </c>
    </row>
    <row r="3106" spans="1:24" hidden="1" x14ac:dyDescent="0.25">
      <c r="A3106" s="74" t="str">
        <f t="shared" si="48"/>
        <v>55113</v>
      </c>
      <c r="B3106">
        <v>55</v>
      </c>
      <c r="C3106">
        <v>113</v>
      </c>
      <c r="D3106" t="s">
        <v>1958</v>
      </c>
      <c r="E3106" t="s">
        <v>1985</v>
      </c>
      <c r="F3106">
        <v>16558</v>
      </c>
      <c r="G3106">
        <v>8483</v>
      </c>
      <c r="H3106">
        <v>8075</v>
      </c>
      <c r="I3106">
        <v>6660</v>
      </c>
      <c r="J3106">
        <v>6281</v>
      </c>
      <c r="K3106">
        <v>82</v>
      </c>
      <c r="L3106">
        <v>29</v>
      </c>
      <c r="M3106">
        <v>1438</v>
      </c>
      <c r="N3106">
        <v>1497</v>
      </c>
      <c r="O3106">
        <v>35</v>
      </c>
      <c r="P3106">
        <v>26</v>
      </c>
      <c r="Q3106">
        <v>0</v>
      </c>
      <c r="R3106">
        <v>0</v>
      </c>
      <c r="S3106">
        <v>268</v>
      </c>
      <c r="T3106">
        <v>242</v>
      </c>
      <c r="U3106">
        <v>8230</v>
      </c>
      <c r="V3106">
        <v>7846</v>
      </c>
      <c r="W3106">
        <v>253</v>
      </c>
      <c r="X3106">
        <v>229</v>
      </c>
    </row>
    <row r="3107" spans="1:24" hidden="1" x14ac:dyDescent="0.25">
      <c r="A3107" s="74" t="str">
        <f t="shared" si="48"/>
        <v>55115</v>
      </c>
      <c r="B3107">
        <v>55</v>
      </c>
      <c r="C3107">
        <v>115</v>
      </c>
      <c r="D3107" t="s">
        <v>1958</v>
      </c>
      <c r="E3107" t="s">
        <v>1986</v>
      </c>
      <c r="F3107">
        <v>40899</v>
      </c>
      <c r="G3107">
        <v>20617</v>
      </c>
      <c r="H3107">
        <v>20282</v>
      </c>
      <c r="I3107">
        <v>18193</v>
      </c>
      <c r="J3107">
        <v>17811</v>
      </c>
      <c r="K3107">
        <v>145</v>
      </c>
      <c r="L3107">
        <v>107</v>
      </c>
      <c r="M3107">
        <v>1722</v>
      </c>
      <c r="N3107">
        <v>1802</v>
      </c>
      <c r="O3107">
        <v>102</v>
      </c>
      <c r="P3107">
        <v>102</v>
      </c>
      <c r="Q3107">
        <v>10</v>
      </c>
      <c r="R3107">
        <v>11</v>
      </c>
      <c r="S3107">
        <v>445</v>
      </c>
      <c r="T3107">
        <v>449</v>
      </c>
      <c r="U3107">
        <v>20010</v>
      </c>
      <c r="V3107">
        <v>19696</v>
      </c>
      <c r="W3107">
        <v>607</v>
      </c>
      <c r="X3107">
        <v>586</v>
      </c>
    </row>
    <row r="3108" spans="1:24" hidden="1" x14ac:dyDescent="0.25">
      <c r="A3108" s="74" t="str">
        <f t="shared" si="48"/>
        <v>55117</v>
      </c>
      <c r="B3108">
        <v>55</v>
      </c>
      <c r="C3108">
        <v>117</v>
      </c>
      <c r="D3108" t="s">
        <v>1958</v>
      </c>
      <c r="E3108" t="s">
        <v>1987</v>
      </c>
      <c r="F3108">
        <v>115340</v>
      </c>
      <c r="G3108">
        <v>58166</v>
      </c>
      <c r="H3108">
        <v>57174</v>
      </c>
      <c r="I3108">
        <v>51697</v>
      </c>
      <c r="J3108">
        <v>51594</v>
      </c>
      <c r="K3108">
        <v>1717</v>
      </c>
      <c r="L3108">
        <v>919</v>
      </c>
      <c r="M3108">
        <v>345</v>
      </c>
      <c r="N3108">
        <v>332</v>
      </c>
      <c r="O3108">
        <v>3352</v>
      </c>
      <c r="P3108">
        <v>3305</v>
      </c>
      <c r="Q3108">
        <v>37</v>
      </c>
      <c r="R3108">
        <v>31</v>
      </c>
      <c r="S3108">
        <v>1018</v>
      </c>
      <c r="T3108">
        <v>993</v>
      </c>
      <c r="U3108">
        <v>54175</v>
      </c>
      <c r="V3108">
        <v>53450</v>
      </c>
      <c r="W3108">
        <v>3991</v>
      </c>
      <c r="X3108">
        <v>3724</v>
      </c>
    </row>
    <row r="3109" spans="1:24" hidden="1" x14ac:dyDescent="0.25">
      <c r="A3109" s="74" t="str">
        <f t="shared" si="48"/>
        <v>55119</v>
      </c>
      <c r="B3109">
        <v>55</v>
      </c>
      <c r="C3109">
        <v>119</v>
      </c>
      <c r="D3109" t="s">
        <v>1958</v>
      </c>
      <c r="E3109" t="s">
        <v>463</v>
      </c>
      <c r="F3109">
        <v>20343</v>
      </c>
      <c r="G3109">
        <v>10347</v>
      </c>
      <c r="H3109">
        <v>9996</v>
      </c>
      <c r="I3109">
        <v>10069</v>
      </c>
      <c r="J3109">
        <v>9729</v>
      </c>
      <c r="K3109">
        <v>61</v>
      </c>
      <c r="L3109">
        <v>43</v>
      </c>
      <c r="M3109">
        <v>50</v>
      </c>
      <c r="N3109">
        <v>45</v>
      </c>
      <c r="O3109">
        <v>39</v>
      </c>
      <c r="P3109">
        <v>75</v>
      </c>
      <c r="Q3109">
        <v>11</v>
      </c>
      <c r="R3109">
        <v>7</v>
      </c>
      <c r="S3109">
        <v>117</v>
      </c>
      <c r="T3109">
        <v>97</v>
      </c>
      <c r="U3109">
        <v>10087</v>
      </c>
      <c r="V3109">
        <v>9771</v>
      </c>
      <c r="W3109">
        <v>260</v>
      </c>
      <c r="X3109">
        <v>225</v>
      </c>
    </row>
    <row r="3110" spans="1:24" hidden="1" x14ac:dyDescent="0.25">
      <c r="A3110" s="74" t="str">
        <f t="shared" si="48"/>
        <v>55121</v>
      </c>
      <c r="B3110">
        <v>55</v>
      </c>
      <c r="C3110">
        <v>121</v>
      </c>
      <c r="D3110" t="s">
        <v>1958</v>
      </c>
      <c r="E3110" t="s">
        <v>1988</v>
      </c>
      <c r="F3110">
        <v>29649</v>
      </c>
      <c r="G3110">
        <v>15007</v>
      </c>
      <c r="H3110">
        <v>14642</v>
      </c>
      <c r="I3110">
        <v>14482</v>
      </c>
      <c r="J3110">
        <v>14060</v>
      </c>
      <c r="K3110">
        <v>98</v>
      </c>
      <c r="L3110">
        <v>79</v>
      </c>
      <c r="M3110">
        <v>161</v>
      </c>
      <c r="N3110">
        <v>196</v>
      </c>
      <c r="O3110">
        <v>85</v>
      </c>
      <c r="P3110">
        <v>118</v>
      </c>
      <c r="Q3110">
        <v>9</v>
      </c>
      <c r="R3110">
        <v>7</v>
      </c>
      <c r="S3110">
        <v>172</v>
      </c>
      <c r="T3110">
        <v>182</v>
      </c>
      <c r="U3110">
        <v>13625</v>
      </c>
      <c r="V3110">
        <v>13365</v>
      </c>
      <c r="W3110">
        <v>1382</v>
      </c>
      <c r="X3110">
        <v>1277</v>
      </c>
    </row>
    <row r="3111" spans="1:24" hidden="1" x14ac:dyDescent="0.25">
      <c r="A3111" s="74" t="str">
        <f t="shared" si="48"/>
        <v>55123</v>
      </c>
      <c r="B3111">
        <v>55</v>
      </c>
      <c r="C3111">
        <v>123</v>
      </c>
      <c r="D3111" t="s">
        <v>1958</v>
      </c>
      <c r="E3111" t="s">
        <v>1180</v>
      </c>
      <c r="F3111">
        <v>30822</v>
      </c>
      <c r="G3111">
        <v>15548</v>
      </c>
      <c r="H3111">
        <v>15274</v>
      </c>
      <c r="I3111">
        <v>15199</v>
      </c>
      <c r="J3111">
        <v>14925</v>
      </c>
      <c r="K3111">
        <v>86</v>
      </c>
      <c r="L3111">
        <v>57</v>
      </c>
      <c r="M3111">
        <v>51</v>
      </c>
      <c r="N3111">
        <v>37</v>
      </c>
      <c r="O3111">
        <v>56</v>
      </c>
      <c r="P3111">
        <v>72</v>
      </c>
      <c r="Q3111">
        <v>4</v>
      </c>
      <c r="R3111">
        <v>4</v>
      </c>
      <c r="S3111">
        <v>152</v>
      </c>
      <c r="T3111">
        <v>179</v>
      </c>
      <c r="U3111">
        <v>15309</v>
      </c>
      <c r="V3111">
        <v>15023</v>
      </c>
      <c r="W3111">
        <v>239</v>
      </c>
      <c r="X3111">
        <v>251</v>
      </c>
    </row>
    <row r="3112" spans="1:24" hidden="1" x14ac:dyDescent="0.25">
      <c r="A3112" s="74" t="str">
        <f t="shared" si="48"/>
        <v>55125</v>
      </c>
      <c r="B3112">
        <v>55</v>
      </c>
      <c r="C3112">
        <v>125</v>
      </c>
      <c r="D3112" t="s">
        <v>1958</v>
      </c>
      <c r="E3112" t="s">
        <v>1989</v>
      </c>
      <c r="F3112">
        <v>22195</v>
      </c>
      <c r="G3112">
        <v>11267</v>
      </c>
      <c r="H3112">
        <v>10928</v>
      </c>
      <c r="I3112">
        <v>9736</v>
      </c>
      <c r="J3112">
        <v>9458</v>
      </c>
      <c r="K3112">
        <v>53</v>
      </c>
      <c r="L3112">
        <v>43</v>
      </c>
      <c r="M3112">
        <v>1239</v>
      </c>
      <c r="N3112">
        <v>1179</v>
      </c>
      <c r="O3112">
        <v>67</v>
      </c>
      <c r="P3112">
        <v>76</v>
      </c>
      <c r="Q3112">
        <v>2</v>
      </c>
      <c r="R3112">
        <v>2</v>
      </c>
      <c r="S3112">
        <v>170</v>
      </c>
      <c r="T3112">
        <v>170</v>
      </c>
      <c r="U3112">
        <v>10967</v>
      </c>
      <c r="V3112">
        <v>10608</v>
      </c>
      <c r="W3112">
        <v>300</v>
      </c>
      <c r="X3112">
        <v>320</v>
      </c>
    </row>
    <row r="3113" spans="1:24" hidden="1" x14ac:dyDescent="0.25">
      <c r="A3113" s="74" t="str">
        <f t="shared" si="48"/>
        <v>55127</v>
      </c>
      <c r="B3113">
        <v>55</v>
      </c>
      <c r="C3113">
        <v>127</v>
      </c>
      <c r="D3113" t="s">
        <v>1958</v>
      </c>
      <c r="E3113" t="s">
        <v>1618</v>
      </c>
      <c r="F3113">
        <v>103868</v>
      </c>
      <c r="G3113">
        <v>51928</v>
      </c>
      <c r="H3113">
        <v>51940</v>
      </c>
      <c r="I3113">
        <v>49661</v>
      </c>
      <c r="J3113">
        <v>49826</v>
      </c>
      <c r="K3113">
        <v>704</v>
      </c>
      <c r="L3113">
        <v>586</v>
      </c>
      <c r="M3113">
        <v>277</v>
      </c>
      <c r="N3113">
        <v>231</v>
      </c>
      <c r="O3113">
        <v>539</v>
      </c>
      <c r="P3113">
        <v>581</v>
      </c>
      <c r="Q3113">
        <v>29</v>
      </c>
      <c r="R3113">
        <v>31</v>
      </c>
      <c r="S3113">
        <v>718</v>
      </c>
      <c r="T3113">
        <v>685</v>
      </c>
      <c r="U3113">
        <v>45761</v>
      </c>
      <c r="V3113">
        <v>46470</v>
      </c>
      <c r="W3113">
        <v>6167</v>
      </c>
      <c r="X3113">
        <v>5470</v>
      </c>
    </row>
    <row r="3114" spans="1:24" hidden="1" x14ac:dyDescent="0.25">
      <c r="A3114" s="74" t="str">
        <f t="shared" si="48"/>
        <v>55129</v>
      </c>
      <c r="B3114">
        <v>55</v>
      </c>
      <c r="C3114">
        <v>129</v>
      </c>
      <c r="D3114" t="s">
        <v>1958</v>
      </c>
      <c r="E3114" t="s">
        <v>1990</v>
      </c>
      <c r="F3114">
        <v>15720</v>
      </c>
      <c r="G3114">
        <v>7791</v>
      </c>
      <c r="H3114">
        <v>7929</v>
      </c>
      <c r="I3114">
        <v>7435</v>
      </c>
      <c r="J3114">
        <v>7559</v>
      </c>
      <c r="K3114">
        <v>33</v>
      </c>
      <c r="L3114">
        <v>29</v>
      </c>
      <c r="M3114">
        <v>125</v>
      </c>
      <c r="N3114">
        <v>151</v>
      </c>
      <c r="O3114">
        <v>47</v>
      </c>
      <c r="P3114">
        <v>58</v>
      </c>
      <c r="Q3114">
        <v>6</v>
      </c>
      <c r="R3114">
        <v>2</v>
      </c>
      <c r="S3114">
        <v>145</v>
      </c>
      <c r="T3114">
        <v>130</v>
      </c>
      <c r="U3114">
        <v>7624</v>
      </c>
      <c r="V3114">
        <v>7789</v>
      </c>
      <c r="W3114">
        <v>167</v>
      </c>
      <c r="X3114">
        <v>140</v>
      </c>
    </row>
    <row r="3115" spans="1:24" hidden="1" x14ac:dyDescent="0.25">
      <c r="A3115" s="74" t="str">
        <f t="shared" si="48"/>
        <v>55131</v>
      </c>
      <c r="B3115">
        <v>55</v>
      </c>
      <c r="C3115">
        <v>131</v>
      </c>
      <c r="D3115" t="s">
        <v>1958</v>
      </c>
      <c r="E3115" t="s">
        <v>75</v>
      </c>
      <c r="F3115">
        <v>136034</v>
      </c>
      <c r="G3115">
        <v>67598</v>
      </c>
      <c r="H3115">
        <v>68436</v>
      </c>
      <c r="I3115">
        <v>64601</v>
      </c>
      <c r="J3115">
        <v>65262</v>
      </c>
      <c r="K3115">
        <v>922</v>
      </c>
      <c r="L3115">
        <v>921</v>
      </c>
      <c r="M3115">
        <v>260</v>
      </c>
      <c r="N3115">
        <v>281</v>
      </c>
      <c r="O3115">
        <v>928</v>
      </c>
      <c r="P3115">
        <v>1069</v>
      </c>
      <c r="Q3115">
        <v>31</v>
      </c>
      <c r="R3115">
        <v>29</v>
      </c>
      <c r="S3115">
        <v>856</v>
      </c>
      <c r="T3115">
        <v>874</v>
      </c>
      <c r="U3115">
        <v>65281</v>
      </c>
      <c r="V3115">
        <v>66251</v>
      </c>
      <c r="W3115">
        <v>2317</v>
      </c>
      <c r="X3115">
        <v>2185</v>
      </c>
    </row>
    <row r="3116" spans="1:24" hidden="1" x14ac:dyDescent="0.25">
      <c r="A3116" s="74" t="str">
        <f t="shared" si="48"/>
        <v>55133</v>
      </c>
      <c r="B3116">
        <v>55</v>
      </c>
      <c r="C3116">
        <v>133</v>
      </c>
      <c r="D3116" t="s">
        <v>1958</v>
      </c>
      <c r="E3116" t="s">
        <v>1991</v>
      </c>
      <c r="F3116">
        <v>404198</v>
      </c>
      <c r="G3116">
        <v>198880</v>
      </c>
      <c r="H3116">
        <v>205318</v>
      </c>
      <c r="I3116">
        <v>183736</v>
      </c>
      <c r="J3116">
        <v>190034</v>
      </c>
      <c r="K3116">
        <v>3732</v>
      </c>
      <c r="L3116">
        <v>3359</v>
      </c>
      <c r="M3116">
        <v>682</v>
      </c>
      <c r="N3116">
        <v>676</v>
      </c>
      <c r="O3116">
        <v>7511</v>
      </c>
      <c r="P3116">
        <v>8025</v>
      </c>
      <c r="Q3116">
        <v>96</v>
      </c>
      <c r="R3116">
        <v>107</v>
      </c>
      <c r="S3116">
        <v>3123</v>
      </c>
      <c r="T3116">
        <v>3117</v>
      </c>
      <c r="U3116">
        <v>188867</v>
      </c>
      <c r="V3116">
        <v>195478</v>
      </c>
      <c r="W3116">
        <v>10013</v>
      </c>
      <c r="X3116">
        <v>9840</v>
      </c>
    </row>
    <row r="3117" spans="1:24" hidden="1" x14ac:dyDescent="0.25">
      <c r="A3117" s="74" t="str">
        <f t="shared" si="48"/>
        <v>55135</v>
      </c>
      <c r="B3117">
        <v>55</v>
      </c>
      <c r="C3117">
        <v>135</v>
      </c>
      <c r="D3117" t="s">
        <v>1958</v>
      </c>
      <c r="E3117" t="s">
        <v>1992</v>
      </c>
      <c r="F3117">
        <v>50990</v>
      </c>
      <c r="G3117">
        <v>25865</v>
      </c>
      <c r="H3117">
        <v>25125</v>
      </c>
      <c r="I3117">
        <v>25022</v>
      </c>
      <c r="J3117">
        <v>24359</v>
      </c>
      <c r="K3117">
        <v>195</v>
      </c>
      <c r="L3117">
        <v>80</v>
      </c>
      <c r="M3117">
        <v>216</v>
      </c>
      <c r="N3117">
        <v>182</v>
      </c>
      <c r="O3117">
        <v>115</v>
      </c>
      <c r="P3117">
        <v>184</v>
      </c>
      <c r="Q3117">
        <v>4</v>
      </c>
      <c r="R3117">
        <v>7</v>
      </c>
      <c r="S3117">
        <v>313</v>
      </c>
      <c r="T3117">
        <v>313</v>
      </c>
      <c r="U3117">
        <v>24988</v>
      </c>
      <c r="V3117">
        <v>24325</v>
      </c>
      <c r="W3117">
        <v>877</v>
      </c>
      <c r="X3117">
        <v>800</v>
      </c>
    </row>
    <row r="3118" spans="1:24" hidden="1" x14ac:dyDescent="0.25">
      <c r="A3118" s="74" t="str">
        <f t="shared" si="48"/>
        <v>55137</v>
      </c>
      <c r="B3118">
        <v>55</v>
      </c>
      <c r="C3118">
        <v>137</v>
      </c>
      <c r="D3118" t="s">
        <v>1958</v>
      </c>
      <c r="E3118" t="s">
        <v>1993</v>
      </c>
      <c r="F3118">
        <v>24443</v>
      </c>
      <c r="G3118">
        <v>12867</v>
      </c>
      <c r="H3118">
        <v>11576</v>
      </c>
      <c r="I3118">
        <v>12069</v>
      </c>
      <c r="J3118">
        <v>11195</v>
      </c>
      <c r="K3118">
        <v>469</v>
      </c>
      <c r="L3118">
        <v>52</v>
      </c>
      <c r="M3118">
        <v>98</v>
      </c>
      <c r="N3118">
        <v>95</v>
      </c>
      <c r="O3118">
        <v>46</v>
      </c>
      <c r="P3118">
        <v>87</v>
      </c>
      <c r="Q3118">
        <v>9</v>
      </c>
      <c r="R3118">
        <v>8</v>
      </c>
      <c r="S3118">
        <v>176</v>
      </c>
      <c r="T3118">
        <v>139</v>
      </c>
      <c r="U3118">
        <v>12115</v>
      </c>
      <c r="V3118">
        <v>10754</v>
      </c>
      <c r="W3118">
        <v>752</v>
      </c>
      <c r="X3118">
        <v>822</v>
      </c>
    </row>
    <row r="3119" spans="1:24" hidden="1" x14ac:dyDescent="0.25">
      <c r="A3119" s="74" t="str">
        <f t="shared" si="48"/>
        <v>55139</v>
      </c>
      <c r="B3119">
        <v>55</v>
      </c>
      <c r="C3119">
        <v>139</v>
      </c>
      <c r="D3119" t="s">
        <v>1958</v>
      </c>
      <c r="E3119" t="s">
        <v>666</v>
      </c>
      <c r="F3119">
        <v>171907</v>
      </c>
      <c r="G3119">
        <v>86428</v>
      </c>
      <c r="H3119">
        <v>85479</v>
      </c>
      <c r="I3119">
        <v>78726</v>
      </c>
      <c r="J3119">
        <v>79070</v>
      </c>
      <c r="K3119">
        <v>2795</v>
      </c>
      <c r="L3119">
        <v>1507</v>
      </c>
      <c r="M3119">
        <v>712</v>
      </c>
      <c r="N3119">
        <v>602</v>
      </c>
      <c r="O3119">
        <v>2514</v>
      </c>
      <c r="P3119">
        <v>2744</v>
      </c>
      <c r="Q3119">
        <v>51</v>
      </c>
      <c r="R3119">
        <v>50</v>
      </c>
      <c r="S3119">
        <v>1630</v>
      </c>
      <c r="T3119">
        <v>1506</v>
      </c>
      <c r="U3119">
        <v>82624</v>
      </c>
      <c r="V3119">
        <v>81793</v>
      </c>
      <c r="W3119">
        <v>3804</v>
      </c>
      <c r="X3119">
        <v>3686</v>
      </c>
    </row>
    <row r="3120" spans="1:24" hidden="1" x14ac:dyDescent="0.25">
      <c r="A3120" s="74" t="str">
        <f t="shared" si="48"/>
        <v>55141</v>
      </c>
      <c r="B3120">
        <v>55</v>
      </c>
      <c r="C3120">
        <v>141</v>
      </c>
      <c r="D3120" t="s">
        <v>1958</v>
      </c>
      <c r="E3120" t="s">
        <v>1474</v>
      </c>
      <c r="F3120">
        <v>72999</v>
      </c>
      <c r="G3120">
        <v>35951</v>
      </c>
      <c r="H3120">
        <v>37048</v>
      </c>
      <c r="I3120">
        <v>34021</v>
      </c>
      <c r="J3120">
        <v>35101</v>
      </c>
      <c r="K3120">
        <v>383</v>
      </c>
      <c r="L3120">
        <v>319</v>
      </c>
      <c r="M3120">
        <v>349</v>
      </c>
      <c r="N3120">
        <v>377</v>
      </c>
      <c r="O3120">
        <v>692</v>
      </c>
      <c r="P3120">
        <v>756</v>
      </c>
      <c r="Q3120">
        <v>18</v>
      </c>
      <c r="R3120">
        <v>4</v>
      </c>
      <c r="S3120">
        <v>488</v>
      </c>
      <c r="T3120">
        <v>491</v>
      </c>
      <c r="U3120">
        <v>34757</v>
      </c>
      <c r="V3120">
        <v>35919</v>
      </c>
      <c r="W3120">
        <v>1194</v>
      </c>
      <c r="X3120">
        <v>1129</v>
      </c>
    </row>
    <row r="3121" spans="1:24" hidden="1" x14ac:dyDescent="0.25">
      <c r="A3121" s="74" t="str">
        <f t="shared" si="48"/>
        <v>56001</v>
      </c>
      <c r="B3121">
        <v>56</v>
      </c>
      <c r="C3121">
        <v>1</v>
      </c>
      <c r="D3121" t="s">
        <v>1343</v>
      </c>
      <c r="E3121" t="s">
        <v>1315</v>
      </c>
      <c r="F3121">
        <v>38880</v>
      </c>
      <c r="G3121">
        <v>20143</v>
      </c>
      <c r="H3121">
        <v>18737</v>
      </c>
      <c r="I3121">
        <v>18156</v>
      </c>
      <c r="J3121">
        <v>16935</v>
      </c>
      <c r="K3121">
        <v>498</v>
      </c>
      <c r="L3121">
        <v>261</v>
      </c>
      <c r="M3121">
        <v>231</v>
      </c>
      <c r="N3121">
        <v>211</v>
      </c>
      <c r="O3121">
        <v>749</v>
      </c>
      <c r="P3121">
        <v>767</v>
      </c>
      <c r="Q3121">
        <v>25</v>
      </c>
      <c r="R3121">
        <v>20</v>
      </c>
      <c r="S3121">
        <v>484</v>
      </c>
      <c r="T3121">
        <v>543</v>
      </c>
      <c r="U3121">
        <v>18204</v>
      </c>
      <c r="V3121">
        <v>16919</v>
      </c>
      <c r="W3121">
        <v>1939</v>
      </c>
      <c r="X3121">
        <v>1818</v>
      </c>
    </row>
    <row r="3122" spans="1:24" hidden="1" x14ac:dyDescent="0.25">
      <c r="A3122" s="74" t="str">
        <f t="shared" si="48"/>
        <v>56003</v>
      </c>
      <c r="B3122">
        <v>56</v>
      </c>
      <c r="C3122">
        <v>3</v>
      </c>
      <c r="D3122" t="s">
        <v>1343</v>
      </c>
      <c r="E3122" t="s">
        <v>1184</v>
      </c>
      <c r="F3122">
        <v>11790</v>
      </c>
      <c r="G3122">
        <v>5912</v>
      </c>
      <c r="H3122">
        <v>5878</v>
      </c>
      <c r="I3122">
        <v>5665</v>
      </c>
      <c r="J3122">
        <v>5606</v>
      </c>
      <c r="K3122">
        <v>39</v>
      </c>
      <c r="L3122">
        <v>52</v>
      </c>
      <c r="M3122">
        <v>95</v>
      </c>
      <c r="N3122">
        <v>83</v>
      </c>
      <c r="O3122">
        <v>29</v>
      </c>
      <c r="P3122">
        <v>26</v>
      </c>
      <c r="Q3122">
        <v>2</v>
      </c>
      <c r="R3122">
        <v>2</v>
      </c>
      <c r="S3122">
        <v>82</v>
      </c>
      <c r="T3122">
        <v>109</v>
      </c>
      <c r="U3122">
        <v>5362</v>
      </c>
      <c r="V3122">
        <v>5343</v>
      </c>
      <c r="W3122">
        <v>550</v>
      </c>
      <c r="X3122">
        <v>535</v>
      </c>
    </row>
    <row r="3123" spans="1:24" hidden="1" x14ac:dyDescent="0.25">
      <c r="A3123" s="74" t="str">
        <f t="shared" si="48"/>
        <v>56005</v>
      </c>
      <c r="B3123">
        <v>56</v>
      </c>
      <c r="C3123">
        <v>5</v>
      </c>
      <c r="D3123" t="s">
        <v>1343</v>
      </c>
      <c r="E3123" t="s">
        <v>832</v>
      </c>
      <c r="F3123">
        <v>46341</v>
      </c>
      <c r="G3123">
        <v>23831</v>
      </c>
      <c r="H3123">
        <v>22510</v>
      </c>
      <c r="I3123">
        <v>22556</v>
      </c>
      <c r="J3123">
        <v>21311</v>
      </c>
      <c r="K3123">
        <v>175</v>
      </c>
      <c r="L3123">
        <v>131</v>
      </c>
      <c r="M3123">
        <v>394</v>
      </c>
      <c r="N3123">
        <v>338</v>
      </c>
      <c r="O3123">
        <v>180</v>
      </c>
      <c r="P3123">
        <v>193</v>
      </c>
      <c r="Q3123">
        <v>22</v>
      </c>
      <c r="R3123">
        <v>16</v>
      </c>
      <c r="S3123">
        <v>504</v>
      </c>
      <c r="T3123">
        <v>521</v>
      </c>
      <c r="U3123">
        <v>21617</v>
      </c>
      <c r="V3123">
        <v>20607</v>
      </c>
      <c r="W3123">
        <v>2214</v>
      </c>
      <c r="X3123">
        <v>1903</v>
      </c>
    </row>
    <row r="3124" spans="1:24" hidden="1" x14ac:dyDescent="0.25">
      <c r="A3124" s="74" t="str">
        <f t="shared" si="48"/>
        <v>56007</v>
      </c>
      <c r="B3124">
        <v>56</v>
      </c>
      <c r="C3124">
        <v>7</v>
      </c>
      <c r="D3124" t="s">
        <v>1343</v>
      </c>
      <c r="E3124" t="s">
        <v>1186</v>
      </c>
      <c r="F3124">
        <v>14800</v>
      </c>
      <c r="G3124">
        <v>7877</v>
      </c>
      <c r="H3124">
        <v>6923</v>
      </c>
      <c r="I3124">
        <v>7354</v>
      </c>
      <c r="J3124">
        <v>6545</v>
      </c>
      <c r="K3124">
        <v>131</v>
      </c>
      <c r="L3124">
        <v>50</v>
      </c>
      <c r="M3124">
        <v>147</v>
      </c>
      <c r="N3124">
        <v>120</v>
      </c>
      <c r="O3124">
        <v>67</v>
      </c>
      <c r="P3124">
        <v>83</v>
      </c>
      <c r="Q3124">
        <v>14</v>
      </c>
      <c r="R3124">
        <v>2</v>
      </c>
      <c r="S3124">
        <v>164</v>
      </c>
      <c r="T3124">
        <v>123</v>
      </c>
      <c r="U3124">
        <v>6375</v>
      </c>
      <c r="V3124">
        <v>5683</v>
      </c>
      <c r="W3124">
        <v>1502</v>
      </c>
      <c r="X3124">
        <v>1240</v>
      </c>
    </row>
    <row r="3125" spans="1:24" hidden="1" x14ac:dyDescent="0.25">
      <c r="A3125" s="74" t="str">
        <f t="shared" si="48"/>
        <v>56009</v>
      </c>
      <c r="B3125">
        <v>56</v>
      </c>
      <c r="C3125">
        <v>9</v>
      </c>
      <c r="D3125" t="s">
        <v>1343</v>
      </c>
      <c r="E3125" t="s">
        <v>1994</v>
      </c>
      <c r="F3125">
        <v>13822</v>
      </c>
      <c r="G3125">
        <v>7066</v>
      </c>
      <c r="H3125">
        <v>6756</v>
      </c>
      <c r="I3125">
        <v>6747</v>
      </c>
      <c r="J3125">
        <v>6483</v>
      </c>
      <c r="K3125">
        <v>52</v>
      </c>
      <c r="L3125">
        <v>40</v>
      </c>
      <c r="M3125">
        <v>100</v>
      </c>
      <c r="N3125">
        <v>71</v>
      </c>
      <c r="O3125">
        <v>34</v>
      </c>
      <c r="P3125">
        <v>39</v>
      </c>
      <c r="Q3125">
        <v>5</v>
      </c>
      <c r="R3125">
        <v>6</v>
      </c>
      <c r="S3125">
        <v>128</v>
      </c>
      <c r="T3125">
        <v>117</v>
      </c>
      <c r="U3125">
        <v>6428</v>
      </c>
      <c r="V3125">
        <v>6231</v>
      </c>
      <c r="W3125">
        <v>638</v>
      </c>
      <c r="X3125">
        <v>525</v>
      </c>
    </row>
    <row r="3126" spans="1:24" hidden="1" x14ac:dyDescent="0.25">
      <c r="A3126" s="74" t="str">
        <f t="shared" si="48"/>
        <v>56011</v>
      </c>
      <c r="B3126">
        <v>56</v>
      </c>
      <c r="C3126">
        <v>11</v>
      </c>
      <c r="D3126" t="s">
        <v>1343</v>
      </c>
      <c r="E3126" t="s">
        <v>48</v>
      </c>
      <c r="F3126">
        <v>7584</v>
      </c>
      <c r="G3126">
        <v>3837</v>
      </c>
      <c r="H3126">
        <v>3747</v>
      </c>
      <c r="I3126">
        <v>3661</v>
      </c>
      <c r="J3126">
        <v>3638</v>
      </c>
      <c r="K3126">
        <v>86</v>
      </c>
      <c r="L3126">
        <v>20</v>
      </c>
      <c r="M3126">
        <v>36</v>
      </c>
      <c r="N3126">
        <v>37</v>
      </c>
      <c r="O3126">
        <v>10</v>
      </c>
      <c r="P3126">
        <v>8</v>
      </c>
      <c r="Q3126">
        <v>0</v>
      </c>
      <c r="R3126">
        <v>1</v>
      </c>
      <c r="S3126">
        <v>44</v>
      </c>
      <c r="T3126">
        <v>43</v>
      </c>
      <c r="U3126">
        <v>3764</v>
      </c>
      <c r="V3126">
        <v>3634</v>
      </c>
      <c r="W3126">
        <v>73</v>
      </c>
      <c r="X3126">
        <v>113</v>
      </c>
    </row>
    <row r="3127" spans="1:24" hidden="1" x14ac:dyDescent="0.25">
      <c r="A3127" s="74" t="str">
        <f t="shared" si="48"/>
        <v>56013</v>
      </c>
      <c r="B3127">
        <v>56</v>
      </c>
      <c r="C3127">
        <v>13</v>
      </c>
      <c r="D3127" t="s">
        <v>1343</v>
      </c>
      <c r="E3127" t="s">
        <v>371</v>
      </c>
      <c r="F3127">
        <v>39261</v>
      </c>
      <c r="G3127">
        <v>19730</v>
      </c>
      <c r="H3127">
        <v>19531</v>
      </c>
      <c r="I3127">
        <v>14631</v>
      </c>
      <c r="J3127">
        <v>14311</v>
      </c>
      <c r="K3127">
        <v>148</v>
      </c>
      <c r="L3127">
        <v>96</v>
      </c>
      <c r="M3127">
        <v>4255</v>
      </c>
      <c r="N3127">
        <v>4401</v>
      </c>
      <c r="O3127">
        <v>84</v>
      </c>
      <c r="P3127">
        <v>119</v>
      </c>
      <c r="Q3127">
        <v>13</v>
      </c>
      <c r="R3127">
        <v>11</v>
      </c>
      <c r="S3127">
        <v>599</v>
      </c>
      <c r="T3127">
        <v>593</v>
      </c>
      <c r="U3127">
        <v>18256</v>
      </c>
      <c r="V3127">
        <v>18256</v>
      </c>
      <c r="W3127">
        <v>1474</v>
      </c>
      <c r="X3127">
        <v>1275</v>
      </c>
    </row>
    <row r="3128" spans="1:24" hidden="1" x14ac:dyDescent="0.25">
      <c r="A3128" s="74" t="str">
        <f t="shared" si="48"/>
        <v>56015</v>
      </c>
      <c r="B3128">
        <v>56</v>
      </c>
      <c r="C3128">
        <v>15</v>
      </c>
      <c r="D3128" t="s">
        <v>1343</v>
      </c>
      <c r="E3128" t="s">
        <v>1995</v>
      </c>
      <c r="F3128">
        <v>13211</v>
      </c>
      <c r="G3128">
        <v>6946</v>
      </c>
      <c r="H3128">
        <v>6265</v>
      </c>
      <c r="I3128">
        <v>6514</v>
      </c>
      <c r="J3128">
        <v>6002</v>
      </c>
      <c r="K3128">
        <v>108</v>
      </c>
      <c r="L3128">
        <v>41</v>
      </c>
      <c r="M3128">
        <v>115</v>
      </c>
      <c r="N3128">
        <v>79</v>
      </c>
      <c r="O3128">
        <v>94</v>
      </c>
      <c r="P3128">
        <v>57</v>
      </c>
      <c r="Q3128">
        <v>4</v>
      </c>
      <c r="R3128">
        <v>5</v>
      </c>
      <c r="S3128">
        <v>111</v>
      </c>
      <c r="T3128">
        <v>81</v>
      </c>
      <c r="U3128">
        <v>6129</v>
      </c>
      <c r="V3128">
        <v>5651</v>
      </c>
      <c r="W3128">
        <v>817</v>
      </c>
      <c r="X3128">
        <v>614</v>
      </c>
    </row>
    <row r="3129" spans="1:24" hidden="1" x14ac:dyDescent="0.25">
      <c r="A3129" s="74" t="str">
        <f t="shared" si="48"/>
        <v>56017</v>
      </c>
      <c r="B3129">
        <v>56</v>
      </c>
      <c r="C3129">
        <v>17</v>
      </c>
      <c r="D3129" t="s">
        <v>1343</v>
      </c>
      <c r="E3129" t="s">
        <v>1996</v>
      </c>
      <c r="F3129">
        <v>4413</v>
      </c>
      <c r="G3129">
        <v>2227</v>
      </c>
      <c r="H3129">
        <v>2186</v>
      </c>
      <c r="I3129">
        <v>2107</v>
      </c>
      <c r="J3129">
        <v>2077</v>
      </c>
      <c r="K3129">
        <v>16</v>
      </c>
      <c r="L3129">
        <v>15</v>
      </c>
      <c r="M3129">
        <v>51</v>
      </c>
      <c r="N3129">
        <v>34</v>
      </c>
      <c r="O3129">
        <v>9</v>
      </c>
      <c r="P3129">
        <v>16</v>
      </c>
      <c r="Q3129">
        <v>1</v>
      </c>
      <c r="R3129">
        <v>3</v>
      </c>
      <c r="S3129">
        <v>43</v>
      </c>
      <c r="T3129">
        <v>41</v>
      </c>
      <c r="U3129">
        <v>2133</v>
      </c>
      <c r="V3129">
        <v>2083</v>
      </c>
      <c r="W3129">
        <v>94</v>
      </c>
      <c r="X3129">
        <v>103</v>
      </c>
    </row>
    <row r="3130" spans="1:24" hidden="1" x14ac:dyDescent="0.25">
      <c r="A3130" s="74" t="str">
        <f t="shared" si="48"/>
        <v>56019</v>
      </c>
      <c r="B3130">
        <v>56</v>
      </c>
      <c r="C3130">
        <v>19</v>
      </c>
      <c r="D3130" t="s">
        <v>1343</v>
      </c>
      <c r="E3130" t="s">
        <v>266</v>
      </c>
      <c r="F3130">
        <v>8445</v>
      </c>
      <c r="G3130">
        <v>4255</v>
      </c>
      <c r="H3130">
        <v>4190</v>
      </c>
      <c r="I3130">
        <v>4081</v>
      </c>
      <c r="J3130">
        <v>3955</v>
      </c>
      <c r="K3130">
        <v>25</v>
      </c>
      <c r="L3130">
        <v>40</v>
      </c>
      <c r="M3130">
        <v>53</v>
      </c>
      <c r="N3130">
        <v>88</v>
      </c>
      <c r="O3130">
        <v>15</v>
      </c>
      <c r="P3130">
        <v>44</v>
      </c>
      <c r="Q3130">
        <v>0</v>
      </c>
      <c r="R3130">
        <v>1</v>
      </c>
      <c r="S3130">
        <v>81</v>
      </c>
      <c r="T3130">
        <v>62</v>
      </c>
      <c r="U3130">
        <v>4027</v>
      </c>
      <c r="V3130">
        <v>3995</v>
      </c>
      <c r="W3130">
        <v>228</v>
      </c>
      <c r="X3130">
        <v>195</v>
      </c>
    </row>
    <row r="3131" spans="1:24" hidden="1" x14ac:dyDescent="0.25">
      <c r="A3131" s="74" t="str">
        <f t="shared" si="48"/>
        <v>56021</v>
      </c>
      <c r="B3131">
        <v>56</v>
      </c>
      <c r="C3131">
        <v>21</v>
      </c>
      <c r="D3131" t="s">
        <v>1343</v>
      </c>
      <c r="E3131" t="s">
        <v>1997</v>
      </c>
      <c r="F3131">
        <v>99500</v>
      </c>
      <c r="G3131">
        <v>50413</v>
      </c>
      <c r="H3131">
        <v>49087</v>
      </c>
      <c r="I3131">
        <v>46091</v>
      </c>
      <c r="J3131">
        <v>45301</v>
      </c>
      <c r="K3131">
        <v>1518</v>
      </c>
      <c r="L3131">
        <v>992</v>
      </c>
      <c r="M3131">
        <v>559</v>
      </c>
      <c r="N3131">
        <v>582</v>
      </c>
      <c r="O3131">
        <v>649</v>
      </c>
      <c r="P3131">
        <v>703</v>
      </c>
      <c r="Q3131">
        <v>81</v>
      </c>
      <c r="R3131">
        <v>75</v>
      </c>
      <c r="S3131">
        <v>1515</v>
      </c>
      <c r="T3131">
        <v>1434</v>
      </c>
      <c r="U3131">
        <v>42786</v>
      </c>
      <c r="V3131">
        <v>41871</v>
      </c>
      <c r="W3131">
        <v>7627</v>
      </c>
      <c r="X3131">
        <v>7216</v>
      </c>
    </row>
    <row r="3132" spans="1:24" hidden="1" x14ac:dyDescent="0.25">
      <c r="A3132" s="74" t="str">
        <f t="shared" si="48"/>
        <v>56023</v>
      </c>
      <c r="B3132">
        <v>56</v>
      </c>
      <c r="C3132">
        <v>23</v>
      </c>
      <c r="D3132" t="s">
        <v>1343</v>
      </c>
      <c r="E3132" t="s">
        <v>62</v>
      </c>
      <c r="F3132">
        <v>19830</v>
      </c>
      <c r="G3132">
        <v>10104</v>
      </c>
      <c r="H3132">
        <v>9726</v>
      </c>
      <c r="I3132">
        <v>9736</v>
      </c>
      <c r="J3132">
        <v>9341</v>
      </c>
      <c r="K3132">
        <v>62</v>
      </c>
      <c r="L3132">
        <v>50</v>
      </c>
      <c r="M3132">
        <v>113</v>
      </c>
      <c r="N3132">
        <v>97</v>
      </c>
      <c r="O3132">
        <v>38</v>
      </c>
      <c r="P3132">
        <v>73</v>
      </c>
      <c r="Q3132">
        <v>8</v>
      </c>
      <c r="R3132">
        <v>4</v>
      </c>
      <c r="S3132">
        <v>147</v>
      </c>
      <c r="T3132">
        <v>161</v>
      </c>
      <c r="U3132">
        <v>9627</v>
      </c>
      <c r="V3132">
        <v>9294</v>
      </c>
      <c r="W3132">
        <v>477</v>
      </c>
      <c r="X3132">
        <v>432</v>
      </c>
    </row>
    <row r="3133" spans="1:24" hidden="1" x14ac:dyDescent="0.25">
      <c r="A3133" s="74" t="str">
        <f t="shared" si="48"/>
        <v>56025</v>
      </c>
      <c r="B3133">
        <v>56</v>
      </c>
      <c r="C3133">
        <v>25</v>
      </c>
      <c r="D3133" t="s">
        <v>1343</v>
      </c>
      <c r="E3133" t="s">
        <v>1998</v>
      </c>
      <c r="F3133">
        <v>79858</v>
      </c>
      <c r="G3133">
        <v>40251</v>
      </c>
      <c r="H3133">
        <v>39607</v>
      </c>
      <c r="I3133">
        <v>37773</v>
      </c>
      <c r="J3133">
        <v>37078</v>
      </c>
      <c r="K3133">
        <v>577</v>
      </c>
      <c r="L3133">
        <v>569</v>
      </c>
      <c r="M3133">
        <v>652</v>
      </c>
      <c r="N3133">
        <v>548</v>
      </c>
      <c r="O3133">
        <v>301</v>
      </c>
      <c r="P3133">
        <v>397</v>
      </c>
      <c r="Q3133">
        <v>39</v>
      </c>
      <c r="R3133">
        <v>32</v>
      </c>
      <c r="S3133">
        <v>909</v>
      </c>
      <c r="T3133">
        <v>983</v>
      </c>
      <c r="U3133">
        <v>36564</v>
      </c>
      <c r="V3133">
        <v>36325</v>
      </c>
      <c r="W3133">
        <v>3687</v>
      </c>
      <c r="X3133">
        <v>3282</v>
      </c>
    </row>
    <row r="3134" spans="1:24" hidden="1" x14ac:dyDescent="0.25">
      <c r="A3134" s="74" t="str">
        <f t="shared" si="48"/>
        <v>56027</v>
      </c>
      <c r="B3134">
        <v>56</v>
      </c>
      <c r="C3134">
        <v>27</v>
      </c>
      <c r="D3134" t="s">
        <v>1343</v>
      </c>
      <c r="E3134" t="s">
        <v>1999</v>
      </c>
      <c r="F3134">
        <v>2356</v>
      </c>
      <c r="G3134">
        <v>1078</v>
      </c>
      <c r="H3134">
        <v>1278</v>
      </c>
      <c r="I3134">
        <v>1030</v>
      </c>
      <c r="J3134">
        <v>1202</v>
      </c>
      <c r="K3134">
        <v>13</v>
      </c>
      <c r="L3134">
        <v>8</v>
      </c>
      <c r="M3134">
        <v>6</v>
      </c>
      <c r="N3134">
        <v>20</v>
      </c>
      <c r="O3134">
        <v>3</v>
      </c>
      <c r="P3134">
        <v>9</v>
      </c>
      <c r="Q3134">
        <v>0</v>
      </c>
      <c r="R3134">
        <v>0</v>
      </c>
      <c r="S3134">
        <v>26</v>
      </c>
      <c r="T3134">
        <v>39</v>
      </c>
      <c r="U3134">
        <v>1030</v>
      </c>
      <c r="V3134">
        <v>1231</v>
      </c>
      <c r="W3134">
        <v>48</v>
      </c>
      <c r="X3134">
        <v>47</v>
      </c>
    </row>
    <row r="3135" spans="1:24" hidden="1" x14ac:dyDescent="0.25">
      <c r="A3135" s="74" t="str">
        <f t="shared" si="48"/>
        <v>56029</v>
      </c>
      <c r="B3135">
        <v>56</v>
      </c>
      <c r="C3135">
        <v>29</v>
      </c>
      <c r="D3135" t="s">
        <v>1343</v>
      </c>
      <c r="E3135" t="s">
        <v>390</v>
      </c>
      <c r="F3135">
        <v>29194</v>
      </c>
      <c r="G3135">
        <v>14527</v>
      </c>
      <c r="H3135">
        <v>14667</v>
      </c>
      <c r="I3135">
        <v>13943</v>
      </c>
      <c r="J3135">
        <v>14066</v>
      </c>
      <c r="K3135">
        <v>134</v>
      </c>
      <c r="L3135">
        <v>95</v>
      </c>
      <c r="M3135">
        <v>117</v>
      </c>
      <c r="N3135">
        <v>140</v>
      </c>
      <c r="O3135">
        <v>89</v>
      </c>
      <c r="P3135">
        <v>145</v>
      </c>
      <c r="Q3135">
        <v>8</v>
      </c>
      <c r="R3135">
        <v>11</v>
      </c>
      <c r="S3135">
        <v>236</v>
      </c>
      <c r="T3135">
        <v>210</v>
      </c>
      <c r="U3135">
        <v>13695</v>
      </c>
      <c r="V3135">
        <v>13893</v>
      </c>
      <c r="W3135">
        <v>832</v>
      </c>
      <c r="X3135">
        <v>774</v>
      </c>
    </row>
    <row r="3136" spans="1:24" hidden="1" x14ac:dyDescent="0.25">
      <c r="A3136" s="74" t="str">
        <f t="shared" si="48"/>
        <v>56031</v>
      </c>
      <c r="B3136">
        <v>56</v>
      </c>
      <c r="C3136">
        <v>31</v>
      </c>
      <c r="D3136" t="s">
        <v>1343</v>
      </c>
      <c r="E3136" t="s">
        <v>1168</v>
      </c>
      <c r="F3136">
        <v>8393</v>
      </c>
      <c r="G3136">
        <v>4221</v>
      </c>
      <c r="H3136">
        <v>4172</v>
      </c>
      <c r="I3136">
        <v>4032</v>
      </c>
      <c r="J3136">
        <v>3987</v>
      </c>
      <c r="K3136">
        <v>31</v>
      </c>
      <c r="L3136">
        <v>21</v>
      </c>
      <c r="M3136">
        <v>46</v>
      </c>
      <c r="N3136">
        <v>43</v>
      </c>
      <c r="O3136">
        <v>31</v>
      </c>
      <c r="P3136">
        <v>32</v>
      </c>
      <c r="Q3136">
        <v>5</v>
      </c>
      <c r="R3136">
        <v>5</v>
      </c>
      <c r="S3136">
        <v>76</v>
      </c>
      <c r="T3136">
        <v>84</v>
      </c>
      <c r="U3136">
        <v>3814</v>
      </c>
      <c r="V3136">
        <v>3874</v>
      </c>
      <c r="W3136">
        <v>407</v>
      </c>
      <c r="X3136">
        <v>298</v>
      </c>
    </row>
    <row r="3137" spans="1:24" hidden="1" x14ac:dyDescent="0.25">
      <c r="A3137" s="74" t="str">
        <f t="shared" si="48"/>
        <v>56033</v>
      </c>
      <c r="B3137">
        <v>56</v>
      </c>
      <c r="C3137">
        <v>33</v>
      </c>
      <c r="D3137" t="s">
        <v>1343</v>
      </c>
      <c r="E3137" t="s">
        <v>806</v>
      </c>
      <c r="F3137">
        <v>30485</v>
      </c>
      <c r="G3137">
        <v>15282</v>
      </c>
      <c r="H3137">
        <v>15203</v>
      </c>
      <c r="I3137">
        <v>14515</v>
      </c>
      <c r="J3137">
        <v>14457</v>
      </c>
      <c r="K3137">
        <v>158</v>
      </c>
      <c r="L3137">
        <v>114</v>
      </c>
      <c r="M3137">
        <v>224</v>
      </c>
      <c r="N3137">
        <v>182</v>
      </c>
      <c r="O3137">
        <v>104</v>
      </c>
      <c r="P3137">
        <v>171</v>
      </c>
      <c r="Q3137">
        <v>14</v>
      </c>
      <c r="R3137">
        <v>16</v>
      </c>
      <c r="S3137">
        <v>267</v>
      </c>
      <c r="T3137">
        <v>263</v>
      </c>
      <c r="U3137">
        <v>14617</v>
      </c>
      <c r="V3137">
        <v>14528</v>
      </c>
      <c r="W3137">
        <v>665</v>
      </c>
      <c r="X3137">
        <v>675</v>
      </c>
    </row>
    <row r="3138" spans="1:24" hidden="1" x14ac:dyDescent="0.25">
      <c r="A3138" s="74" t="str">
        <f t="shared" ref="A3138:A3143" si="49">TEXT(B3138*1000+C3138,"00000")</f>
        <v>56035</v>
      </c>
      <c r="B3138">
        <v>56</v>
      </c>
      <c r="C3138">
        <v>35</v>
      </c>
      <c r="D3138" t="s">
        <v>1343</v>
      </c>
      <c r="E3138" t="s">
        <v>2000</v>
      </c>
      <c r="F3138">
        <v>9831</v>
      </c>
      <c r="G3138">
        <v>5269</v>
      </c>
      <c r="H3138">
        <v>4562</v>
      </c>
      <c r="I3138">
        <v>5023</v>
      </c>
      <c r="J3138">
        <v>4370</v>
      </c>
      <c r="K3138">
        <v>55</v>
      </c>
      <c r="L3138">
        <v>32</v>
      </c>
      <c r="M3138">
        <v>66</v>
      </c>
      <c r="N3138">
        <v>49</v>
      </c>
      <c r="O3138">
        <v>36</v>
      </c>
      <c r="P3138">
        <v>38</v>
      </c>
      <c r="Q3138">
        <v>2</v>
      </c>
      <c r="R3138">
        <v>2</v>
      </c>
      <c r="S3138">
        <v>87</v>
      </c>
      <c r="T3138">
        <v>71</v>
      </c>
      <c r="U3138">
        <v>4891</v>
      </c>
      <c r="V3138">
        <v>4238</v>
      </c>
      <c r="W3138">
        <v>378</v>
      </c>
      <c r="X3138">
        <v>324</v>
      </c>
    </row>
    <row r="3139" spans="1:24" hidden="1" x14ac:dyDescent="0.25">
      <c r="A3139" s="74" t="str">
        <f t="shared" si="49"/>
        <v>56037</v>
      </c>
      <c r="B3139">
        <v>56</v>
      </c>
      <c r="C3139">
        <v>37</v>
      </c>
      <c r="D3139" t="s">
        <v>1343</v>
      </c>
      <c r="E3139" t="s">
        <v>2001</v>
      </c>
      <c r="F3139">
        <v>42343</v>
      </c>
      <c r="G3139">
        <v>21808</v>
      </c>
      <c r="H3139">
        <v>20535</v>
      </c>
      <c r="I3139">
        <v>20446</v>
      </c>
      <c r="J3139">
        <v>19252</v>
      </c>
      <c r="K3139">
        <v>347</v>
      </c>
      <c r="L3139">
        <v>251</v>
      </c>
      <c r="M3139">
        <v>324</v>
      </c>
      <c r="N3139">
        <v>302</v>
      </c>
      <c r="O3139">
        <v>203</v>
      </c>
      <c r="P3139">
        <v>250</v>
      </c>
      <c r="Q3139">
        <v>35</v>
      </c>
      <c r="R3139">
        <v>34</v>
      </c>
      <c r="S3139">
        <v>453</v>
      </c>
      <c r="T3139">
        <v>446</v>
      </c>
      <c r="U3139">
        <v>18257</v>
      </c>
      <c r="V3139">
        <v>17314</v>
      </c>
      <c r="W3139">
        <v>3551</v>
      </c>
      <c r="X3139">
        <v>3221</v>
      </c>
    </row>
    <row r="3140" spans="1:24" hidden="1" x14ac:dyDescent="0.25">
      <c r="A3140" s="74" t="str">
        <f t="shared" si="49"/>
        <v>56039</v>
      </c>
      <c r="B3140">
        <v>56</v>
      </c>
      <c r="C3140">
        <v>39</v>
      </c>
      <c r="D3140" t="s">
        <v>1343</v>
      </c>
      <c r="E3140" t="s">
        <v>610</v>
      </c>
      <c r="F3140">
        <v>23464</v>
      </c>
      <c r="G3140">
        <v>12142</v>
      </c>
      <c r="H3140">
        <v>11322</v>
      </c>
      <c r="I3140">
        <v>11567</v>
      </c>
      <c r="J3140">
        <v>10718</v>
      </c>
      <c r="K3140">
        <v>101</v>
      </c>
      <c r="L3140">
        <v>71</v>
      </c>
      <c r="M3140">
        <v>106</v>
      </c>
      <c r="N3140">
        <v>102</v>
      </c>
      <c r="O3140">
        <v>143</v>
      </c>
      <c r="P3140">
        <v>252</v>
      </c>
      <c r="Q3140">
        <v>20</v>
      </c>
      <c r="R3140">
        <v>13</v>
      </c>
      <c r="S3140">
        <v>205</v>
      </c>
      <c r="T3140">
        <v>166</v>
      </c>
      <c r="U3140">
        <v>10258</v>
      </c>
      <c r="V3140">
        <v>9652</v>
      </c>
      <c r="W3140">
        <v>1884</v>
      </c>
      <c r="X3140">
        <v>1670</v>
      </c>
    </row>
    <row r="3141" spans="1:24" hidden="1" x14ac:dyDescent="0.25">
      <c r="A3141" s="74" t="str">
        <f t="shared" si="49"/>
        <v>56041</v>
      </c>
      <c r="B3141">
        <v>56</v>
      </c>
      <c r="C3141">
        <v>41</v>
      </c>
      <c r="D3141" t="s">
        <v>1343</v>
      </c>
      <c r="E3141" t="s">
        <v>2002</v>
      </c>
      <c r="F3141">
        <v>20226</v>
      </c>
      <c r="G3141">
        <v>10224</v>
      </c>
      <c r="H3141">
        <v>10002</v>
      </c>
      <c r="I3141">
        <v>9753</v>
      </c>
      <c r="J3141">
        <v>9524</v>
      </c>
      <c r="K3141">
        <v>77</v>
      </c>
      <c r="L3141">
        <v>75</v>
      </c>
      <c r="M3141">
        <v>135</v>
      </c>
      <c r="N3141">
        <v>157</v>
      </c>
      <c r="O3141">
        <v>38</v>
      </c>
      <c r="P3141">
        <v>62</v>
      </c>
      <c r="Q3141">
        <v>17</v>
      </c>
      <c r="R3141">
        <v>14</v>
      </c>
      <c r="S3141">
        <v>204</v>
      </c>
      <c r="T3141">
        <v>170</v>
      </c>
      <c r="U3141">
        <v>9297</v>
      </c>
      <c r="V3141">
        <v>9058</v>
      </c>
      <c r="W3141">
        <v>927</v>
      </c>
      <c r="X3141">
        <v>944</v>
      </c>
    </row>
    <row r="3142" spans="1:24" hidden="1" x14ac:dyDescent="0.25">
      <c r="A3142" s="74" t="str">
        <f t="shared" si="49"/>
        <v>56043</v>
      </c>
      <c r="B3142">
        <v>56</v>
      </c>
      <c r="C3142">
        <v>43</v>
      </c>
      <c r="D3142" t="s">
        <v>1343</v>
      </c>
      <c r="E3142" t="s">
        <v>2003</v>
      </c>
      <c r="F3142">
        <v>7805</v>
      </c>
      <c r="G3142">
        <v>3963</v>
      </c>
      <c r="H3142">
        <v>3842</v>
      </c>
      <c r="I3142">
        <v>3759</v>
      </c>
      <c r="J3142">
        <v>3618</v>
      </c>
      <c r="K3142">
        <v>25</v>
      </c>
      <c r="L3142">
        <v>19</v>
      </c>
      <c r="M3142">
        <v>63</v>
      </c>
      <c r="N3142">
        <v>75</v>
      </c>
      <c r="O3142">
        <v>25</v>
      </c>
      <c r="P3142">
        <v>39</v>
      </c>
      <c r="Q3142">
        <v>4</v>
      </c>
      <c r="R3142">
        <v>2</v>
      </c>
      <c r="S3142">
        <v>87</v>
      </c>
      <c r="T3142">
        <v>89</v>
      </c>
      <c r="U3142">
        <v>3398</v>
      </c>
      <c r="V3142">
        <v>3299</v>
      </c>
      <c r="W3142">
        <v>565</v>
      </c>
      <c r="X3142">
        <v>543</v>
      </c>
    </row>
    <row r="3143" spans="1:24" hidden="1" x14ac:dyDescent="0.25">
      <c r="A3143" s="74" t="str">
        <f t="shared" si="49"/>
        <v>56045</v>
      </c>
      <c r="B3143">
        <v>56</v>
      </c>
      <c r="C3143">
        <v>45</v>
      </c>
      <c r="D3143" t="s">
        <v>1343</v>
      </c>
      <c r="E3143" t="s">
        <v>2004</v>
      </c>
      <c r="F3143">
        <v>6927</v>
      </c>
      <c r="G3143">
        <v>3624</v>
      </c>
      <c r="H3143">
        <v>3303</v>
      </c>
      <c r="I3143">
        <v>3392</v>
      </c>
      <c r="J3143">
        <v>3062</v>
      </c>
      <c r="K3143">
        <v>32</v>
      </c>
      <c r="L3143">
        <v>16</v>
      </c>
      <c r="M3143">
        <v>78</v>
      </c>
      <c r="N3143">
        <v>53</v>
      </c>
      <c r="O3143">
        <v>34</v>
      </c>
      <c r="P3143">
        <v>83</v>
      </c>
      <c r="Q3143">
        <v>2</v>
      </c>
      <c r="R3143">
        <v>0</v>
      </c>
      <c r="S3143">
        <v>86</v>
      </c>
      <c r="T3143">
        <v>89</v>
      </c>
      <c r="U3143">
        <v>3469</v>
      </c>
      <c r="V3143">
        <v>3173</v>
      </c>
      <c r="W3143">
        <v>155</v>
      </c>
      <c r="X3143">
        <v>130</v>
      </c>
    </row>
  </sheetData>
  <autoFilter ref="B1:X3143" xr:uid="{65C45004-6C8C-4E7A-B2C3-BDFC6287A7B0}">
    <filterColumn colId="2">
      <filters>
        <filter val="Orego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30068-C087-4A2B-ADC9-65C5E4BCD5D7}">
  <dimension ref="A1:AK252"/>
  <sheetViews>
    <sheetView workbookViewId="0"/>
  </sheetViews>
  <sheetFormatPr defaultRowHeight="12.75" x14ac:dyDescent="0.2"/>
  <cols>
    <col min="1" max="1" width="12.140625" style="7" customWidth="1"/>
    <col min="2" max="10" width="9.28515625" style="6" customWidth="1"/>
    <col min="11" max="18" width="9.28515625" style="7" customWidth="1"/>
    <col min="19" max="19" width="9.140625" style="7"/>
    <col min="20" max="20" width="12.140625" style="7" customWidth="1"/>
    <col min="21" max="35" width="9.28515625" style="7" customWidth="1"/>
    <col min="36" max="256" width="9.140625" style="7"/>
    <col min="257" max="257" width="12.140625" style="7" customWidth="1"/>
    <col min="258" max="274" width="9.28515625" style="7" customWidth="1"/>
    <col min="275" max="275" width="9.140625" style="7"/>
    <col min="276" max="276" width="12.140625" style="7" customWidth="1"/>
    <col min="277" max="291" width="9.28515625" style="7" customWidth="1"/>
    <col min="292" max="512" width="9.140625" style="7"/>
    <col min="513" max="513" width="12.140625" style="7" customWidth="1"/>
    <col min="514" max="530" width="9.28515625" style="7" customWidth="1"/>
    <col min="531" max="531" width="9.140625" style="7"/>
    <col min="532" max="532" width="12.140625" style="7" customWidth="1"/>
    <col min="533" max="547" width="9.28515625" style="7" customWidth="1"/>
    <col min="548" max="768" width="9.140625" style="7"/>
    <col min="769" max="769" width="12.140625" style="7" customWidth="1"/>
    <col min="770" max="786" width="9.28515625" style="7" customWidth="1"/>
    <col min="787" max="787" width="9.140625" style="7"/>
    <col min="788" max="788" width="12.140625" style="7" customWidth="1"/>
    <col min="789" max="803" width="9.28515625" style="7" customWidth="1"/>
    <col min="804" max="1024" width="9.140625" style="7"/>
    <col min="1025" max="1025" width="12.140625" style="7" customWidth="1"/>
    <col min="1026" max="1042" width="9.28515625" style="7" customWidth="1"/>
    <col min="1043" max="1043" width="9.140625" style="7"/>
    <col min="1044" max="1044" width="12.140625" style="7" customWidth="1"/>
    <col min="1045" max="1059" width="9.28515625" style="7" customWidth="1"/>
    <col min="1060" max="1280" width="9.140625" style="7"/>
    <col min="1281" max="1281" width="12.140625" style="7" customWidth="1"/>
    <col min="1282" max="1298" width="9.28515625" style="7" customWidth="1"/>
    <col min="1299" max="1299" width="9.140625" style="7"/>
    <col min="1300" max="1300" width="12.140625" style="7" customWidth="1"/>
    <col min="1301" max="1315" width="9.28515625" style="7" customWidth="1"/>
    <col min="1316" max="1536" width="9.140625" style="7"/>
    <col min="1537" max="1537" width="12.140625" style="7" customWidth="1"/>
    <col min="1538" max="1554" width="9.28515625" style="7" customWidth="1"/>
    <col min="1555" max="1555" width="9.140625" style="7"/>
    <col min="1556" max="1556" width="12.140625" style="7" customWidth="1"/>
    <col min="1557" max="1571" width="9.28515625" style="7" customWidth="1"/>
    <col min="1572" max="1792" width="9.140625" style="7"/>
    <col min="1793" max="1793" width="12.140625" style="7" customWidth="1"/>
    <col min="1794" max="1810" width="9.28515625" style="7" customWidth="1"/>
    <col min="1811" max="1811" width="9.140625" style="7"/>
    <col min="1812" max="1812" width="12.140625" style="7" customWidth="1"/>
    <col min="1813" max="1827" width="9.28515625" style="7" customWidth="1"/>
    <col min="1828" max="2048" width="9.140625" style="7"/>
    <col min="2049" max="2049" width="12.140625" style="7" customWidth="1"/>
    <col min="2050" max="2066" width="9.28515625" style="7" customWidth="1"/>
    <col min="2067" max="2067" width="9.140625" style="7"/>
    <col min="2068" max="2068" width="12.140625" style="7" customWidth="1"/>
    <col min="2069" max="2083" width="9.28515625" style="7" customWidth="1"/>
    <col min="2084" max="2304" width="9.140625" style="7"/>
    <col min="2305" max="2305" width="12.140625" style="7" customWidth="1"/>
    <col min="2306" max="2322" width="9.28515625" style="7" customWidth="1"/>
    <col min="2323" max="2323" width="9.140625" style="7"/>
    <col min="2324" max="2324" width="12.140625" style="7" customWidth="1"/>
    <col min="2325" max="2339" width="9.28515625" style="7" customWidth="1"/>
    <col min="2340" max="2560" width="9.140625" style="7"/>
    <col min="2561" max="2561" width="12.140625" style="7" customWidth="1"/>
    <col min="2562" max="2578" width="9.28515625" style="7" customWidth="1"/>
    <col min="2579" max="2579" width="9.140625" style="7"/>
    <col min="2580" max="2580" width="12.140625" style="7" customWidth="1"/>
    <col min="2581" max="2595" width="9.28515625" style="7" customWidth="1"/>
    <col min="2596" max="2816" width="9.140625" style="7"/>
    <col min="2817" max="2817" width="12.140625" style="7" customWidth="1"/>
    <col min="2818" max="2834" width="9.28515625" style="7" customWidth="1"/>
    <col min="2835" max="2835" width="9.140625" style="7"/>
    <col min="2836" max="2836" width="12.140625" style="7" customWidth="1"/>
    <col min="2837" max="2851" width="9.28515625" style="7" customWidth="1"/>
    <col min="2852" max="3072" width="9.140625" style="7"/>
    <col min="3073" max="3073" width="12.140625" style="7" customWidth="1"/>
    <col min="3074" max="3090" width="9.28515625" style="7" customWidth="1"/>
    <col min="3091" max="3091" width="9.140625" style="7"/>
    <col min="3092" max="3092" width="12.140625" style="7" customWidth="1"/>
    <col min="3093" max="3107" width="9.28515625" style="7" customWidth="1"/>
    <col min="3108" max="3328" width="9.140625" style="7"/>
    <col min="3329" max="3329" width="12.140625" style="7" customWidth="1"/>
    <col min="3330" max="3346" width="9.28515625" style="7" customWidth="1"/>
    <col min="3347" max="3347" width="9.140625" style="7"/>
    <col min="3348" max="3348" width="12.140625" style="7" customWidth="1"/>
    <col min="3349" max="3363" width="9.28515625" style="7" customWidth="1"/>
    <col min="3364" max="3584" width="9.140625" style="7"/>
    <col min="3585" max="3585" width="12.140625" style="7" customWidth="1"/>
    <col min="3586" max="3602" width="9.28515625" style="7" customWidth="1"/>
    <col min="3603" max="3603" width="9.140625" style="7"/>
    <col min="3604" max="3604" width="12.140625" style="7" customWidth="1"/>
    <col min="3605" max="3619" width="9.28515625" style="7" customWidth="1"/>
    <col min="3620" max="3840" width="9.140625" style="7"/>
    <col min="3841" max="3841" width="12.140625" style="7" customWidth="1"/>
    <col min="3842" max="3858" width="9.28515625" style="7" customWidth="1"/>
    <col min="3859" max="3859" width="9.140625" style="7"/>
    <col min="3860" max="3860" width="12.140625" style="7" customWidth="1"/>
    <col min="3861" max="3875" width="9.28515625" style="7" customWidth="1"/>
    <col min="3876" max="4096" width="9.140625" style="7"/>
    <col min="4097" max="4097" width="12.140625" style="7" customWidth="1"/>
    <col min="4098" max="4114" width="9.28515625" style="7" customWidth="1"/>
    <col min="4115" max="4115" width="9.140625" style="7"/>
    <col min="4116" max="4116" width="12.140625" style="7" customWidth="1"/>
    <col min="4117" max="4131" width="9.28515625" style="7" customWidth="1"/>
    <col min="4132" max="4352" width="9.140625" style="7"/>
    <col min="4353" max="4353" width="12.140625" style="7" customWidth="1"/>
    <col min="4354" max="4370" width="9.28515625" style="7" customWidth="1"/>
    <col min="4371" max="4371" width="9.140625" style="7"/>
    <col min="4372" max="4372" width="12.140625" style="7" customWidth="1"/>
    <col min="4373" max="4387" width="9.28515625" style="7" customWidth="1"/>
    <col min="4388" max="4608" width="9.140625" style="7"/>
    <col min="4609" max="4609" width="12.140625" style="7" customWidth="1"/>
    <col min="4610" max="4626" width="9.28515625" style="7" customWidth="1"/>
    <col min="4627" max="4627" width="9.140625" style="7"/>
    <col min="4628" max="4628" width="12.140625" style="7" customWidth="1"/>
    <col min="4629" max="4643" width="9.28515625" style="7" customWidth="1"/>
    <col min="4644" max="4864" width="9.140625" style="7"/>
    <col min="4865" max="4865" width="12.140625" style="7" customWidth="1"/>
    <col min="4866" max="4882" width="9.28515625" style="7" customWidth="1"/>
    <col min="4883" max="4883" width="9.140625" style="7"/>
    <col min="4884" max="4884" width="12.140625" style="7" customWidth="1"/>
    <col min="4885" max="4899" width="9.28515625" style="7" customWidth="1"/>
    <col min="4900" max="5120" width="9.140625" style="7"/>
    <col min="5121" max="5121" width="12.140625" style="7" customWidth="1"/>
    <col min="5122" max="5138" width="9.28515625" style="7" customWidth="1"/>
    <col min="5139" max="5139" width="9.140625" style="7"/>
    <col min="5140" max="5140" width="12.140625" style="7" customWidth="1"/>
    <col min="5141" max="5155" width="9.28515625" style="7" customWidth="1"/>
    <col min="5156" max="5376" width="9.140625" style="7"/>
    <col min="5377" max="5377" width="12.140625" style="7" customWidth="1"/>
    <col min="5378" max="5394" width="9.28515625" style="7" customWidth="1"/>
    <col min="5395" max="5395" width="9.140625" style="7"/>
    <col min="5396" max="5396" width="12.140625" style="7" customWidth="1"/>
    <col min="5397" max="5411" width="9.28515625" style="7" customWidth="1"/>
    <col min="5412" max="5632" width="9.140625" style="7"/>
    <col min="5633" max="5633" width="12.140625" style="7" customWidth="1"/>
    <col min="5634" max="5650" width="9.28515625" style="7" customWidth="1"/>
    <col min="5651" max="5651" width="9.140625" style="7"/>
    <col min="5652" max="5652" width="12.140625" style="7" customWidth="1"/>
    <col min="5653" max="5667" width="9.28515625" style="7" customWidth="1"/>
    <col min="5668" max="5888" width="9.140625" style="7"/>
    <col min="5889" max="5889" width="12.140625" style="7" customWidth="1"/>
    <col min="5890" max="5906" width="9.28515625" style="7" customWidth="1"/>
    <col min="5907" max="5907" width="9.140625" style="7"/>
    <col min="5908" max="5908" width="12.140625" style="7" customWidth="1"/>
    <col min="5909" max="5923" width="9.28515625" style="7" customWidth="1"/>
    <col min="5924" max="6144" width="9.140625" style="7"/>
    <col min="6145" max="6145" width="12.140625" style="7" customWidth="1"/>
    <col min="6146" max="6162" width="9.28515625" style="7" customWidth="1"/>
    <col min="6163" max="6163" width="9.140625" style="7"/>
    <col min="6164" max="6164" width="12.140625" style="7" customWidth="1"/>
    <col min="6165" max="6179" width="9.28515625" style="7" customWidth="1"/>
    <col min="6180" max="6400" width="9.140625" style="7"/>
    <col min="6401" max="6401" width="12.140625" style="7" customWidth="1"/>
    <col min="6402" max="6418" width="9.28515625" style="7" customWidth="1"/>
    <col min="6419" max="6419" width="9.140625" style="7"/>
    <col min="6420" max="6420" width="12.140625" style="7" customWidth="1"/>
    <col min="6421" max="6435" width="9.28515625" style="7" customWidth="1"/>
    <col min="6436" max="6656" width="9.140625" style="7"/>
    <col min="6657" max="6657" width="12.140625" style="7" customWidth="1"/>
    <col min="6658" max="6674" width="9.28515625" style="7" customWidth="1"/>
    <col min="6675" max="6675" width="9.140625" style="7"/>
    <col min="6676" max="6676" width="12.140625" style="7" customWidth="1"/>
    <col min="6677" max="6691" width="9.28515625" style="7" customWidth="1"/>
    <col min="6692" max="6912" width="9.140625" style="7"/>
    <col min="6913" max="6913" width="12.140625" style="7" customWidth="1"/>
    <col min="6914" max="6930" width="9.28515625" style="7" customWidth="1"/>
    <col min="6931" max="6931" width="9.140625" style="7"/>
    <col min="6932" max="6932" width="12.140625" style="7" customWidth="1"/>
    <col min="6933" max="6947" width="9.28515625" style="7" customWidth="1"/>
    <col min="6948" max="7168" width="9.140625" style="7"/>
    <col min="7169" max="7169" width="12.140625" style="7" customWidth="1"/>
    <col min="7170" max="7186" width="9.28515625" style="7" customWidth="1"/>
    <col min="7187" max="7187" width="9.140625" style="7"/>
    <col min="7188" max="7188" width="12.140625" style="7" customWidth="1"/>
    <col min="7189" max="7203" width="9.28515625" style="7" customWidth="1"/>
    <col min="7204" max="7424" width="9.140625" style="7"/>
    <col min="7425" max="7425" width="12.140625" style="7" customWidth="1"/>
    <col min="7426" max="7442" width="9.28515625" style="7" customWidth="1"/>
    <col min="7443" max="7443" width="9.140625" style="7"/>
    <col min="7444" max="7444" width="12.140625" style="7" customWidth="1"/>
    <col min="7445" max="7459" width="9.28515625" style="7" customWidth="1"/>
    <col min="7460" max="7680" width="9.140625" style="7"/>
    <col min="7681" max="7681" width="12.140625" style="7" customWidth="1"/>
    <col min="7682" max="7698" width="9.28515625" style="7" customWidth="1"/>
    <col min="7699" max="7699" width="9.140625" style="7"/>
    <col min="7700" max="7700" width="12.140625" style="7" customWidth="1"/>
    <col min="7701" max="7715" width="9.28515625" style="7" customWidth="1"/>
    <col min="7716" max="7936" width="9.140625" style="7"/>
    <col min="7937" max="7937" width="12.140625" style="7" customWidth="1"/>
    <col min="7938" max="7954" width="9.28515625" style="7" customWidth="1"/>
    <col min="7955" max="7955" width="9.140625" style="7"/>
    <col min="7956" max="7956" width="12.140625" style="7" customWidth="1"/>
    <col min="7957" max="7971" width="9.28515625" style="7" customWidth="1"/>
    <col min="7972" max="8192" width="9.140625" style="7"/>
    <col min="8193" max="8193" width="12.140625" style="7" customWidth="1"/>
    <col min="8194" max="8210" width="9.28515625" style="7" customWidth="1"/>
    <col min="8211" max="8211" width="9.140625" style="7"/>
    <col min="8212" max="8212" width="12.140625" style="7" customWidth="1"/>
    <col min="8213" max="8227" width="9.28515625" style="7" customWidth="1"/>
    <col min="8228" max="8448" width="9.140625" style="7"/>
    <col min="8449" max="8449" width="12.140625" style="7" customWidth="1"/>
    <col min="8450" max="8466" width="9.28515625" style="7" customWidth="1"/>
    <col min="8467" max="8467" width="9.140625" style="7"/>
    <col min="8468" max="8468" width="12.140625" style="7" customWidth="1"/>
    <col min="8469" max="8483" width="9.28515625" style="7" customWidth="1"/>
    <col min="8484" max="8704" width="9.140625" style="7"/>
    <col min="8705" max="8705" width="12.140625" style="7" customWidth="1"/>
    <col min="8706" max="8722" width="9.28515625" style="7" customWidth="1"/>
    <col min="8723" max="8723" width="9.140625" style="7"/>
    <col min="8724" max="8724" width="12.140625" style="7" customWidth="1"/>
    <col min="8725" max="8739" width="9.28515625" style="7" customWidth="1"/>
    <col min="8740" max="8960" width="9.140625" style="7"/>
    <col min="8961" max="8961" width="12.140625" style="7" customWidth="1"/>
    <col min="8962" max="8978" width="9.28515625" style="7" customWidth="1"/>
    <col min="8979" max="8979" width="9.140625" style="7"/>
    <col min="8980" max="8980" width="12.140625" style="7" customWidth="1"/>
    <col min="8981" max="8995" width="9.28515625" style="7" customWidth="1"/>
    <col min="8996" max="9216" width="9.140625" style="7"/>
    <col min="9217" max="9217" width="12.140625" style="7" customWidth="1"/>
    <col min="9218" max="9234" width="9.28515625" style="7" customWidth="1"/>
    <col min="9235" max="9235" width="9.140625" style="7"/>
    <col min="9236" max="9236" width="12.140625" style="7" customWidth="1"/>
    <col min="9237" max="9251" width="9.28515625" style="7" customWidth="1"/>
    <col min="9252" max="9472" width="9.140625" style="7"/>
    <col min="9473" max="9473" width="12.140625" style="7" customWidth="1"/>
    <col min="9474" max="9490" width="9.28515625" style="7" customWidth="1"/>
    <col min="9491" max="9491" width="9.140625" style="7"/>
    <col min="9492" max="9492" width="12.140625" style="7" customWidth="1"/>
    <col min="9493" max="9507" width="9.28515625" style="7" customWidth="1"/>
    <col min="9508" max="9728" width="9.140625" style="7"/>
    <col min="9729" max="9729" width="12.140625" style="7" customWidth="1"/>
    <col min="9730" max="9746" width="9.28515625" style="7" customWidth="1"/>
    <col min="9747" max="9747" width="9.140625" style="7"/>
    <col min="9748" max="9748" width="12.140625" style="7" customWidth="1"/>
    <col min="9749" max="9763" width="9.28515625" style="7" customWidth="1"/>
    <col min="9764" max="9984" width="9.140625" style="7"/>
    <col min="9985" max="9985" width="12.140625" style="7" customWidth="1"/>
    <col min="9986" max="10002" width="9.28515625" style="7" customWidth="1"/>
    <col min="10003" max="10003" width="9.140625" style="7"/>
    <col min="10004" max="10004" width="12.140625" style="7" customWidth="1"/>
    <col min="10005" max="10019" width="9.28515625" style="7" customWidth="1"/>
    <col min="10020" max="10240" width="9.140625" style="7"/>
    <col min="10241" max="10241" width="12.140625" style="7" customWidth="1"/>
    <col min="10242" max="10258" width="9.28515625" style="7" customWidth="1"/>
    <col min="10259" max="10259" width="9.140625" style="7"/>
    <col min="10260" max="10260" width="12.140625" style="7" customWidth="1"/>
    <col min="10261" max="10275" width="9.28515625" style="7" customWidth="1"/>
    <col min="10276" max="10496" width="9.140625" style="7"/>
    <col min="10497" max="10497" width="12.140625" style="7" customWidth="1"/>
    <col min="10498" max="10514" width="9.28515625" style="7" customWidth="1"/>
    <col min="10515" max="10515" width="9.140625" style="7"/>
    <col min="10516" max="10516" width="12.140625" style="7" customWidth="1"/>
    <col min="10517" max="10531" width="9.28515625" style="7" customWidth="1"/>
    <col min="10532" max="10752" width="9.140625" style="7"/>
    <col min="10753" max="10753" width="12.140625" style="7" customWidth="1"/>
    <col min="10754" max="10770" width="9.28515625" style="7" customWidth="1"/>
    <col min="10771" max="10771" width="9.140625" style="7"/>
    <col min="10772" max="10772" width="12.140625" style="7" customWidth="1"/>
    <col min="10773" max="10787" width="9.28515625" style="7" customWidth="1"/>
    <col min="10788" max="11008" width="9.140625" style="7"/>
    <col min="11009" max="11009" width="12.140625" style="7" customWidth="1"/>
    <col min="11010" max="11026" width="9.28515625" style="7" customWidth="1"/>
    <col min="11027" max="11027" width="9.140625" style="7"/>
    <col min="11028" max="11028" width="12.140625" style="7" customWidth="1"/>
    <col min="11029" max="11043" width="9.28515625" style="7" customWidth="1"/>
    <col min="11044" max="11264" width="9.140625" style="7"/>
    <col min="11265" max="11265" width="12.140625" style="7" customWidth="1"/>
    <col min="11266" max="11282" width="9.28515625" style="7" customWidth="1"/>
    <col min="11283" max="11283" width="9.140625" style="7"/>
    <col min="11284" max="11284" width="12.140625" style="7" customWidth="1"/>
    <col min="11285" max="11299" width="9.28515625" style="7" customWidth="1"/>
    <col min="11300" max="11520" width="9.140625" style="7"/>
    <col min="11521" max="11521" width="12.140625" style="7" customWidth="1"/>
    <col min="11522" max="11538" width="9.28515625" style="7" customWidth="1"/>
    <col min="11539" max="11539" width="9.140625" style="7"/>
    <col min="11540" max="11540" width="12.140625" style="7" customWidth="1"/>
    <col min="11541" max="11555" width="9.28515625" style="7" customWidth="1"/>
    <col min="11556" max="11776" width="9.140625" style="7"/>
    <col min="11777" max="11777" width="12.140625" style="7" customWidth="1"/>
    <col min="11778" max="11794" width="9.28515625" style="7" customWidth="1"/>
    <col min="11795" max="11795" width="9.140625" style="7"/>
    <col min="11796" max="11796" width="12.140625" style="7" customWidth="1"/>
    <col min="11797" max="11811" width="9.28515625" style="7" customWidth="1"/>
    <col min="11812" max="12032" width="9.140625" style="7"/>
    <col min="12033" max="12033" width="12.140625" style="7" customWidth="1"/>
    <col min="12034" max="12050" width="9.28515625" style="7" customWidth="1"/>
    <col min="12051" max="12051" width="9.140625" style="7"/>
    <col min="12052" max="12052" width="12.140625" style="7" customWidth="1"/>
    <col min="12053" max="12067" width="9.28515625" style="7" customWidth="1"/>
    <col min="12068" max="12288" width="9.140625" style="7"/>
    <col min="12289" max="12289" width="12.140625" style="7" customWidth="1"/>
    <col min="12290" max="12306" width="9.28515625" style="7" customWidth="1"/>
    <col min="12307" max="12307" width="9.140625" style="7"/>
    <col min="12308" max="12308" width="12.140625" style="7" customWidth="1"/>
    <col min="12309" max="12323" width="9.28515625" style="7" customWidth="1"/>
    <col min="12324" max="12544" width="9.140625" style="7"/>
    <col min="12545" max="12545" width="12.140625" style="7" customWidth="1"/>
    <col min="12546" max="12562" width="9.28515625" style="7" customWidth="1"/>
    <col min="12563" max="12563" width="9.140625" style="7"/>
    <col min="12564" max="12564" width="12.140625" style="7" customWidth="1"/>
    <col min="12565" max="12579" width="9.28515625" style="7" customWidth="1"/>
    <col min="12580" max="12800" width="9.140625" style="7"/>
    <col min="12801" max="12801" width="12.140625" style="7" customWidth="1"/>
    <col min="12802" max="12818" width="9.28515625" style="7" customWidth="1"/>
    <col min="12819" max="12819" width="9.140625" style="7"/>
    <col min="12820" max="12820" width="12.140625" style="7" customWidth="1"/>
    <col min="12821" max="12835" width="9.28515625" style="7" customWidth="1"/>
    <col min="12836" max="13056" width="9.140625" style="7"/>
    <col min="13057" max="13057" width="12.140625" style="7" customWidth="1"/>
    <col min="13058" max="13074" width="9.28515625" style="7" customWidth="1"/>
    <col min="13075" max="13075" width="9.140625" style="7"/>
    <col min="13076" max="13076" width="12.140625" style="7" customWidth="1"/>
    <col min="13077" max="13091" width="9.28515625" style="7" customWidth="1"/>
    <col min="13092" max="13312" width="9.140625" style="7"/>
    <col min="13313" max="13313" width="12.140625" style="7" customWidth="1"/>
    <col min="13314" max="13330" width="9.28515625" style="7" customWidth="1"/>
    <col min="13331" max="13331" width="9.140625" style="7"/>
    <col min="13332" max="13332" width="12.140625" style="7" customWidth="1"/>
    <col min="13333" max="13347" width="9.28515625" style="7" customWidth="1"/>
    <col min="13348" max="13568" width="9.140625" style="7"/>
    <col min="13569" max="13569" width="12.140625" style="7" customWidth="1"/>
    <col min="13570" max="13586" width="9.28515625" style="7" customWidth="1"/>
    <col min="13587" max="13587" width="9.140625" style="7"/>
    <col min="13588" max="13588" width="12.140625" style="7" customWidth="1"/>
    <col min="13589" max="13603" width="9.28515625" style="7" customWidth="1"/>
    <col min="13604" max="13824" width="9.140625" style="7"/>
    <col min="13825" max="13825" width="12.140625" style="7" customWidth="1"/>
    <col min="13826" max="13842" width="9.28515625" style="7" customWidth="1"/>
    <col min="13843" max="13843" width="9.140625" style="7"/>
    <col min="13844" max="13844" width="12.140625" style="7" customWidth="1"/>
    <col min="13845" max="13859" width="9.28515625" style="7" customWidth="1"/>
    <col min="13860" max="14080" width="9.140625" style="7"/>
    <col min="14081" max="14081" width="12.140625" style="7" customWidth="1"/>
    <col min="14082" max="14098" width="9.28515625" style="7" customWidth="1"/>
    <col min="14099" max="14099" width="9.140625" style="7"/>
    <col min="14100" max="14100" width="12.140625" style="7" customWidth="1"/>
    <col min="14101" max="14115" width="9.28515625" style="7" customWidth="1"/>
    <col min="14116" max="14336" width="9.140625" style="7"/>
    <col min="14337" max="14337" width="12.140625" style="7" customWidth="1"/>
    <col min="14338" max="14354" width="9.28515625" style="7" customWidth="1"/>
    <col min="14355" max="14355" width="9.140625" style="7"/>
    <col min="14356" max="14356" width="12.140625" style="7" customWidth="1"/>
    <col min="14357" max="14371" width="9.28515625" style="7" customWidth="1"/>
    <col min="14372" max="14592" width="9.140625" style="7"/>
    <col min="14593" max="14593" width="12.140625" style="7" customWidth="1"/>
    <col min="14594" max="14610" width="9.28515625" style="7" customWidth="1"/>
    <col min="14611" max="14611" width="9.140625" style="7"/>
    <col min="14612" max="14612" width="12.140625" style="7" customWidth="1"/>
    <col min="14613" max="14627" width="9.28515625" style="7" customWidth="1"/>
    <col min="14628" max="14848" width="9.140625" style="7"/>
    <col min="14849" max="14849" width="12.140625" style="7" customWidth="1"/>
    <col min="14850" max="14866" width="9.28515625" style="7" customWidth="1"/>
    <col min="14867" max="14867" width="9.140625" style="7"/>
    <col min="14868" max="14868" width="12.140625" style="7" customWidth="1"/>
    <col min="14869" max="14883" width="9.28515625" style="7" customWidth="1"/>
    <col min="14884" max="15104" width="9.140625" style="7"/>
    <col min="15105" max="15105" width="12.140625" style="7" customWidth="1"/>
    <col min="15106" max="15122" width="9.28515625" style="7" customWidth="1"/>
    <col min="15123" max="15123" width="9.140625" style="7"/>
    <col min="15124" max="15124" width="12.140625" style="7" customWidth="1"/>
    <col min="15125" max="15139" width="9.28515625" style="7" customWidth="1"/>
    <col min="15140" max="15360" width="9.140625" style="7"/>
    <col min="15361" max="15361" width="12.140625" style="7" customWidth="1"/>
    <col min="15362" max="15378" width="9.28515625" style="7" customWidth="1"/>
    <col min="15379" max="15379" width="9.140625" style="7"/>
    <col min="15380" max="15380" width="12.140625" style="7" customWidth="1"/>
    <col min="15381" max="15395" width="9.28515625" style="7" customWidth="1"/>
    <col min="15396" max="15616" width="9.140625" style="7"/>
    <col min="15617" max="15617" width="12.140625" style="7" customWidth="1"/>
    <col min="15618" max="15634" width="9.28515625" style="7" customWidth="1"/>
    <col min="15635" max="15635" width="9.140625" style="7"/>
    <col min="15636" max="15636" width="12.140625" style="7" customWidth="1"/>
    <col min="15637" max="15651" width="9.28515625" style="7" customWidth="1"/>
    <col min="15652" max="15872" width="9.140625" style="7"/>
    <col min="15873" max="15873" width="12.140625" style="7" customWidth="1"/>
    <col min="15874" max="15890" width="9.28515625" style="7" customWidth="1"/>
    <col min="15891" max="15891" width="9.140625" style="7"/>
    <col min="15892" max="15892" width="12.140625" style="7" customWidth="1"/>
    <col min="15893" max="15907" width="9.28515625" style="7" customWidth="1"/>
    <col min="15908" max="16128" width="9.140625" style="7"/>
    <col min="16129" max="16129" width="12.140625" style="7" customWidth="1"/>
    <col min="16130" max="16146" width="9.28515625" style="7" customWidth="1"/>
    <col min="16147" max="16147" width="9.140625" style="7"/>
    <col min="16148" max="16148" width="12.140625" style="7" customWidth="1"/>
    <col min="16149" max="16163" width="9.28515625" style="7" customWidth="1"/>
    <col min="16164" max="16384" width="9.140625" style="7"/>
  </cols>
  <sheetData>
    <row r="1" spans="1:37" ht="15.75" x14ac:dyDescent="0.25">
      <c r="A1" s="5" t="s">
        <v>34</v>
      </c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</row>
    <row r="2" spans="1:37" x14ac:dyDescent="0.2">
      <c r="A2" s="8" t="s">
        <v>35</v>
      </c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0"/>
    </row>
    <row r="3" spans="1:37" x14ac:dyDescent="0.2">
      <c r="A3" s="9" t="s">
        <v>36</v>
      </c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0"/>
    </row>
    <row r="4" spans="1:37" x14ac:dyDescent="0.2">
      <c r="A4" s="10"/>
      <c r="B4" s="11" t="s">
        <v>37</v>
      </c>
      <c r="C4" s="11"/>
      <c r="D4" s="11"/>
      <c r="E4" s="11"/>
      <c r="F4" s="11"/>
      <c r="G4" s="11"/>
      <c r="H4" s="12"/>
      <c r="I4" s="13" t="s">
        <v>38</v>
      </c>
      <c r="J4" s="14"/>
      <c r="K4" s="15" t="s">
        <v>39</v>
      </c>
      <c r="L4" s="16"/>
      <c r="M4" s="16"/>
      <c r="N4" s="16"/>
      <c r="O4" s="16"/>
      <c r="P4" s="16"/>
      <c r="Q4" s="16"/>
      <c r="R4" s="16"/>
      <c r="U4" s="92"/>
      <c r="V4" s="93"/>
      <c r="W4" s="93"/>
      <c r="X4" s="93"/>
      <c r="Y4" s="93"/>
      <c r="Z4" s="63"/>
      <c r="AA4" s="63"/>
      <c r="AB4" s="64"/>
      <c r="AC4" s="64"/>
      <c r="AD4" s="64"/>
      <c r="AE4" s="64"/>
      <c r="AF4" s="64"/>
      <c r="AG4" s="64"/>
      <c r="AH4" s="64"/>
      <c r="AI4" s="64"/>
      <c r="AJ4" s="91"/>
      <c r="AK4" s="90"/>
    </row>
    <row r="5" spans="1:37" x14ac:dyDescent="0.2">
      <c r="A5" s="17" t="s">
        <v>40</v>
      </c>
      <c r="B5" s="18">
        <v>1980</v>
      </c>
      <c r="C5" s="18">
        <v>1985</v>
      </c>
      <c r="D5" s="18">
        <v>1990</v>
      </c>
      <c r="E5" s="18">
        <v>1995</v>
      </c>
      <c r="F5" s="18">
        <v>2000</v>
      </c>
      <c r="G5" s="18">
        <v>2005</v>
      </c>
      <c r="H5" s="18">
        <v>2010</v>
      </c>
      <c r="I5" s="19">
        <v>2011</v>
      </c>
      <c r="J5" s="20">
        <v>2012</v>
      </c>
      <c r="K5" s="21">
        <v>2015</v>
      </c>
      <c r="L5" s="22">
        <v>2020</v>
      </c>
      <c r="M5" s="22">
        <v>2025</v>
      </c>
      <c r="N5" s="22">
        <v>2030</v>
      </c>
      <c r="O5" s="22">
        <v>2035</v>
      </c>
      <c r="P5" s="22">
        <v>2040</v>
      </c>
      <c r="Q5" s="22">
        <v>2045</v>
      </c>
      <c r="R5" s="22">
        <v>2050</v>
      </c>
      <c r="U5" s="91"/>
      <c r="V5" s="109"/>
      <c r="W5" s="109"/>
      <c r="X5" s="109"/>
      <c r="Y5" s="109"/>
      <c r="Z5" s="109"/>
      <c r="AA5" s="109"/>
      <c r="AB5" s="110"/>
      <c r="AC5" s="110"/>
      <c r="AD5" s="110"/>
      <c r="AE5" s="110"/>
      <c r="AF5" s="110"/>
      <c r="AG5" s="110"/>
      <c r="AH5" s="110"/>
      <c r="AI5" s="110"/>
      <c r="AJ5" s="91"/>
      <c r="AK5" s="90"/>
    </row>
    <row r="6" spans="1:37" s="90" customFormat="1" x14ac:dyDescent="0.2">
      <c r="A6" s="23" t="s">
        <v>41</v>
      </c>
      <c r="B6" s="24">
        <v>2642128</v>
      </c>
      <c r="C6" s="24">
        <v>2672648</v>
      </c>
      <c r="D6" s="25">
        <v>2860375</v>
      </c>
      <c r="E6" s="25">
        <v>3184369</v>
      </c>
      <c r="F6" s="25">
        <v>3431100</v>
      </c>
      <c r="G6" s="25">
        <v>3626900.0000000014</v>
      </c>
      <c r="H6" s="25">
        <v>3837299.9999999991</v>
      </c>
      <c r="I6" s="30">
        <v>3857625</v>
      </c>
      <c r="J6" s="31">
        <v>3883735</v>
      </c>
      <c r="K6" s="28">
        <v>4001599.8232262963</v>
      </c>
      <c r="L6" s="29">
        <v>4252100.1932882797</v>
      </c>
      <c r="M6" s="29">
        <v>4516200.3708714601</v>
      </c>
      <c r="N6" s="29">
        <v>4768000.0565724578</v>
      </c>
      <c r="O6" s="29">
        <v>4995200.2004049709</v>
      </c>
      <c r="P6" s="29">
        <v>5202999.7370935939</v>
      </c>
      <c r="Q6" s="29">
        <v>5398800.4952828949</v>
      </c>
      <c r="R6" s="29">
        <v>5588500.1787792454</v>
      </c>
      <c r="U6" s="94"/>
      <c r="V6" s="95"/>
      <c r="W6" s="95"/>
      <c r="X6" s="95"/>
      <c r="Y6" s="95"/>
      <c r="Z6" s="95"/>
      <c r="AA6" s="95"/>
      <c r="AB6" s="96"/>
      <c r="AC6" s="96"/>
      <c r="AD6" s="96"/>
      <c r="AE6" s="96"/>
      <c r="AF6" s="96"/>
      <c r="AG6" s="96"/>
      <c r="AH6" s="96"/>
      <c r="AI6" s="96"/>
      <c r="AJ6" s="91"/>
    </row>
    <row r="7" spans="1:37" x14ac:dyDescent="0.2">
      <c r="A7" s="23" t="s">
        <v>42</v>
      </c>
      <c r="B7" s="24">
        <v>16158</v>
      </c>
      <c r="C7" s="24">
        <v>15731</v>
      </c>
      <c r="D7" s="25">
        <v>15433</v>
      </c>
      <c r="E7" s="25">
        <v>16691</v>
      </c>
      <c r="F7" s="25">
        <v>16726.299407609244</v>
      </c>
      <c r="G7" s="25">
        <v>16325.560230160583</v>
      </c>
      <c r="H7" s="25">
        <v>16184.999999999996</v>
      </c>
      <c r="I7" s="30">
        <v>16215</v>
      </c>
      <c r="J7" s="31">
        <v>16210</v>
      </c>
      <c r="K7" s="28">
        <v>16234.56316110686</v>
      </c>
      <c r="L7" s="29">
        <v>16314.965842728239</v>
      </c>
      <c r="M7" s="29">
        <v>16373.471288566572</v>
      </c>
      <c r="N7" s="29">
        <v>16395.458812814071</v>
      </c>
      <c r="O7" s="29">
        <v>16370.568379704986</v>
      </c>
      <c r="P7" s="29">
        <v>16324.68914562618</v>
      </c>
      <c r="Q7" s="29">
        <v>16267.136069707174</v>
      </c>
      <c r="R7" s="29">
        <v>16238.137568440132</v>
      </c>
      <c r="U7" s="94"/>
      <c r="V7" s="97"/>
      <c r="W7" s="97"/>
      <c r="X7" s="97"/>
      <c r="Y7" s="97"/>
      <c r="Z7" s="98"/>
      <c r="AA7" s="98"/>
      <c r="AB7" s="99"/>
      <c r="AC7" s="99"/>
      <c r="AD7" s="99"/>
      <c r="AE7" s="99"/>
      <c r="AF7" s="99"/>
      <c r="AG7" s="99"/>
      <c r="AH7" s="99"/>
      <c r="AI7" s="99"/>
      <c r="AJ7" s="91"/>
      <c r="AK7" s="90"/>
    </row>
    <row r="8" spans="1:37" x14ac:dyDescent="0.2">
      <c r="A8" s="23" t="s">
        <v>43</v>
      </c>
      <c r="B8" s="24">
        <v>68493</v>
      </c>
      <c r="C8" s="24">
        <v>67275</v>
      </c>
      <c r="D8" s="25">
        <v>71059</v>
      </c>
      <c r="E8" s="25">
        <v>76517</v>
      </c>
      <c r="F8" s="25">
        <v>78334.035857562791</v>
      </c>
      <c r="G8" s="25">
        <v>82070.169177969583</v>
      </c>
      <c r="H8" s="25">
        <v>85735.000000000029</v>
      </c>
      <c r="I8" s="30">
        <v>85995</v>
      </c>
      <c r="J8" s="31">
        <v>86785</v>
      </c>
      <c r="K8" s="28">
        <v>87977.42864956001</v>
      </c>
      <c r="L8" s="29">
        <v>91378.548013928841</v>
      </c>
      <c r="M8" s="29">
        <v>94983.62320458726</v>
      </c>
      <c r="N8" s="29">
        <v>98515.720906851289</v>
      </c>
      <c r="O8" s="29">
        <v>101847.91591786058</v>
      </c>
      <c r="P8" s="29">
        <v>105050.07247536929</v>
      </c>
      <c r="Q8" s="29">
        <v>108297.29067652258</v>
      </c>
      <c r="R8" s="29">
        <v>111666.451206728</v>
      </c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0"/>
    </row>
    <row r="9" spans="1:37" x14ac:dyDescent="0.2">
      <c r="A9" s="23" t="s">
        <v>44</v>
      </c>
      <c r="B9" s="24">
        <v>242981</v>
      </c>
      <c r="C9" s="24">
        <v>250118</v>
      </c>
      <c r="D9" s="25">
        <v>280862</v>
      </c>
      <c r="E9" s="25">
        <v>314922</v>
      </c>
      <c r="F9" s="25">
        <v>339298.61932447983</v>
      </c>
      <c r="G9" s="25">
        <v>358300.76048997167</v>
      </c>
      <c r="H9" s="25">
        <v>376779.99999999983</v>
      </c>
      <c r="I9" s="30">
        <v>378480</v>
      </c>
      <c r="J9" s="31">
        <v>381680</v>
      </c>
      <c r="K9" s="28">
        <v>393216.99529199081</v>
      </c>
      <c r="L9" s="29">
        <v>422575.87968186574</v>
      </c>
      <c r="M9" s="29">
        <v>454310.53121179552</v>
      </c>
      <c r="N9" s="29">
        <v>485053.92048979003</v>
      </c>
      <c r="O9" s="29">
        <v>512731.27909734478</v>
      </c>
      <c r="P9" s="29">
        <v>537753.37005500193</v>
      </c>
      <c r="Q9" s="29">
        <v>561011.27773027122</v>
      </c>
      <c r="R9" s="29">
        <v>583813.9210052148</v>
      </c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0"/>
    </row>
    <row r="10" spans="1:37" x14ac:dyDescent="0.2">
      <c r="A10" s="23" t="s">
        <v>45</v>
      </c>
      <c r="B10" s="24">
        <v>32561</v>
      </c>
      <c r="C10" s="24">
        <v>32452</v>
      </c>
      <c r="D10" s="25">
        <v>33436</v>
      </c>
      <c r="E10" s="25">
        <v>35527</v>
      </c>
      <c r="F10" s="25">
        <v>35666.15368742698</v>
      </c>
      <c r="G10" s="25">
        <v>36178.658112494442</v>
      </c>
      <c r="H10" s="25">
        <v>37070.000000000007</v>
      </c>
      <c r="I10" s="30">
        <v>37145</v>
      </c>
      <c r="J10" s="31">
        <v>37190</v>
      </c>
      <c r="K10" s="28">
        <v>37603.687072754678</v>
      </c>
      <c r="L10" s="29">
        <v>38461.068462681651</v>
      </c>
      <c r="M10" s="29">
        <v>39357.767912395029</v>
      </c>
      <c r="N10" s="29">
        <v>40072.013658842523</v>
      </c>
      <c r="O10" s="29">
        <v>40521.183263914361</v>
      </c>
      <c r="P10" s="29">
        <v>40750.610581829795</v>
      </c>
      <c r="Q10" s="29">
        <v>40934.487258190478</v>
      </c>
      <c r="R10" s="29">
        <v>41148.988934272362</v>
      </c>
      <c r="U10" s="91"/>
      <c r="V10" s="100"/>
      <c r="W10" s="101"/>
      <c r="X10" s="101"/>
      <c r="Y10" s="91"/>
      <c r="Z10" s="91"/>
      <c r="AA10" s="102"/>
      <c r="AB10" s="91"/>
      <c r="AC10" s="91"/>
      <c r="AD10" s="91"/>
      <c r="AE10" s="91"/>
      <c r="AF10" s="91"/>
      <c r="AG10" s="91"/>
      <c r="AH10" s="91"/>
      <c r="AI10" s="91"/>
      <c r="AJ10" s="91"/>
      <c r="AK10" s="90"/>
    </row>
    <row r="11" spans="1:37" x14ac:dyDescent="0.2">
      <c r="A11" s="23" t="s">
        <v>46</v>
      </c>
      <c r="B11" s="24">
        <v>35744</v>
      </c>
      <c r="C11" s="24">
        <v>35707</v>
      </c>
      <c r="D11" s="25">
        <v>37809</v>
      </c>
      <c r="E11" s="25">
        <v>40576</v>
      </c>
      <c r="F11" s="25">
        <v>43698.078943149303</v>
      </c>
      <c r="G11" s="25">
        <v>46662.153508423013</v>
      </c>
      <c r="H11" s="25">
        <v>49429.999999999985</v>
      </c>
      <c r="I11" s="30">
        <v>49625</v>
      </c>
      <c r="J11" s="31">
        <v>49680</v>
      </c>
      <c r="K11" s="28">
        <v>51319.413271594967</v>
      </c>
      <c r="L11" s="29">
        <v>54517.163964639491</v>
      </c>
      <c r="M11" s="29">
        <v>58011.82164619289</v>
      </c>
      <c r="N11" s="29">
        <v>61272.511651122135</v>
      </c>
      <c r="O11" s="29">
        <v>64129.589884716188</v>
      </c>
      <c r="P11" s="29">
        <v>66682.752334409888</v>
      </c>
      <c r="Q11" s="29">
        <v>69053.356879842147</v>
      </c>
      <c r="R11" s="29">
        <v>71406.147551333706</v>
      </c>
      <c r="U11" s="91"/>
      <c r="V11" s="103"/>
      <c r="W11" s="104"/>
      <c r="X11" s="104"/>
      <c r="Y11" s="105"/>
      <c r="Z11" s="105"/>
      <c r="AA11" s="106"/>
      <c r="AB11" s="91"/>
      <c r="AC11" s="91"/>
      <c r="AD11" s="91"/>
      <c r="AE11" s="91"/>
      <c r="AF11" s="91"/>
      <c r="AG11" s="91"/>
      <c r="AH11" s="91"/>
      <c r="AI11" s="91"/>
      <c r="AJ11" s="91"/>
      <c r="AK11" s="90"/>
    </row>
    <row r="12" spans="1:37" x14ac:dyDescent="0.2">
      <c r="A12" s="23" t="s">
        <v>47</v>
      </c>
      <c r="B12" s="24">
        <v>63944</v>
      </c>
      <c r="C12" s="24">
        <v>59941</v>
      </c>
      <c r="D12" s="25">
        <v>60441</v>
      </c>
      <c r="E12" s="25">
        <v>63549</v>
      </c>
      <c r="F12" s="25">
        <v>62788.392289130221</v>
      </c>
      <c r="G12" s="25">
        <v>62739.202301607613</v>
      </c>
      <c r="H12" s="25">
        <v>63035</v>
      </c>
      <c r="I12" s="30">
        <v>62960</v>
      </c>
      <c r="J12" s="31">
        <v>62890</v>
      </c>
      <c r="K12" s="28">
        <v>63299.331132458145</v>
      </c>
      <c r="L12" s="29">
        <v>64097.697910542454</v>
      </c>
      <c r="M12" s="29">
        <v>64815.79089704495</v>
      </c>
      <c r="N12" s="29">
        <v>65209.701692955394</v>
      </c>
      <c r="O12" s="29">
        <v>65171.630579510369</v>
      </c>
      <c r="P12" s="29">
        <v>64934.289748474694</v>
      </c>
      <c r="Q12" s="29">
        <v>64694.685764009686</v>
      </c>
      <c r="R12" s="29">
        <v>64654.186396274308</v>
      </c>
      <c r="U12" s="91"/>
      <c r="V12" s="107"/>
      <c r="W12" s="107"/>
      <c r="X12" s="107"/>
      <c r="Y12" s="107"/>
      <c r="Z12" s="107"/>
      <c r="AA12" s="107"/>
      <c r="AB12" s="91"/>
      <c r="AC12" s="91"/>
      <c r="AD12" s="91"/>
      <c r="AE12" s="91"/>
      <c r="AF12" s="91"/>
      <c r="AG12" s="91"/>
      <c r="AH12" s="91"/>
      <c r="AI12" s="91"/>
      <c r="AJ12" s="91"/>
      <c r="AK12" s="90"/>
    </row>
    <row r="13" spans="1:37" x14ac:dyDescent="0.2">
      <c r="A13" s="23" t="s">
        <v>48</v>
      </c>
      <c r="B13" s="24">
        <v>13099</v>
      </c>
      <c r="C13" s="24">
        <v>13137</v>
      </c>
      <c r="D13" s="25">
        <v>14258</v>
      </c>
      <c r="E13" s="25">
        <v>16843</v>
      </c>
      <c r="F13" s="25">
        <v>19225.82358575294</v>
      </c>
      <c r="G13" s="25">
        <v>19227.580118291029</v>
      </c>
      <c r="H13" s="25">
        <v>21020</v>
      </c>
      <c r="I13" s="30">
        <v>20855</v>
      </c>
      <c r="J13" s="31">
        <v>20650</v>
      </c>
      <c r="K13" s="28">
        <v>21123.502788090536</v>
      </c>
      <c r="L13" s="29">
        <v>21933.293058605435</v>
      </c>
      <c r="M13" s="29">
        <v>22792.591505775134</v>
      </c>
      <c r="N13" s="29">
        <v>23821.047327347016</v>
      </c>
      <c r="O13" s="29">
        <v>24973.688673770856</v>
      </c>
      <c r="P13" s="29">
        <v>26116.866602538626</v>
      </c>
      <c r="Q13" s="29">
        <v>27269.624901635536</v>
      </c>
      <c r="R13" s="29">
        <v>28495.980595862595</v>
      </c>
      <c r="U13" s="91"/>
      <c r="V13" s="108"/>
      <c r="W13" s="108"/>
      <c r="X13" s="108"/>
      <c r="Y13" s="108"/>
      <c r="Z13" s="108"/>
      <c r="AA13" s="108"/>
      <c r="AB13" s="107"/>
      <c r="AC13" s="91"/>
      <c r="AD13" s="91"/>
      <c r="AE13" s="91"/>
      <c r="AF13" s="91"/>
      <c r="AG13" s="91"/>
      <c r="AH13" s="91"/>
      <c r="AI13" s="91"/>
      <c r="AJ13" s="91"/>
      <c r="AK13" s="90"/>
    </row>
    <row r="14" spans="1:37" x14ac:dyDescent="0.2">
      <c r="A14" s="23" t="s">
        <v>49</v>
      </c>
      <c r="B14" s="24">
        <v>17078</v>
      </c>
      <c r="C14" s="24">
        <v>16664</v>
      </c>
      <c r="D14" s="25">
        <v>19449</v>
      </c>
      <c r="E14" s="25">
        <v>21009</v>
      </c>
      <c r="F14" s="25">
        <v>21167.781768770135</v>
      </c>
      <c r="G14" s="25">
        <v>21844.404591991861</v>
      </c>
      <c r="H14" s="25">
        <v>22355</v>
      </c>
      <c r="I14" s="30">
        <v>22335</v>
      </c>
      <c r="J14" s="31">
        <v>22295</v>
      </c>
      <c r="K14" s="28">
        <v>22321.225347740401</v>
      </c>
      <c r="L14" s="29">
        <v>23086.86199817017</v>
      </c>
      <c r="M14" s="29">
        <v>23854.121276647827</v>
      </c>
      <c r="N14" s="29">
        <v>24439.906832061446</v>
      </c>
      <c r="O14" s="29">
        <v>24750.926831500612</v>
      </c>
      <c r="P14" s="29">
        <v>24912.227062863109</v>
      </c>
      <c r="Q14" s="29">
        <v>25018.927908881375</v>
      </c>
      <c r="R14" s="29">
        <v>25187.049628187393</v>
      </c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0"/>
    </row>
    <row r="15" spans="1:37" x14ac:dyDescent="0.2">
      <c r="A15" s="23" t="s">
        <v>50</v>
      </c>
      <c r="B15" s="24">
        <v>62397</v>
      </c>
      <c r="C15" s="24">
        <v>64959</v>
      </c>
      <c r="D15" s="25">
        <v>76053</v>
      </c>
      <c r="E15" s="25">
        <v>95491</v>
      </c>
      <c r="F15" s="25">
        <v>116277.76715837439</v>
      </c>
      <c r="G15" s="25">
        <v>135588.11998968618</v>
      </c>
      <c r="H15" s="25">
        <v>157904.99999999994</v>
      </c>
      <c r="I15" s="30">
        <v>158875</v>
      </c>
      <c r="J15" s="31">
        <v>160140</v>
      </c>
      <c r="K15" s="28">
        <v>166891.69396982822</v>
      </c>
      <c r="L15" s="29">
        <v>182454.62596980709</v>
      </c>
      <c r="M15" s="29">
        <v>198650.11965332174</v>
      </c>
      <c r="N15" s="29">
        <v>214288.04731682752</v>
      </c>
      <c r="O15" s="29">
        <v>228500.7772650242</v>
      </c>
      <c r="P15" s="29">
        <v>241223.30086358241</v>
      </c>
      <c r="Q15" s="29">
        <v>252555.05005805951</v>
      </c>
      <c r="R15" s="29">
        <v>262958.02839715709</v>
      </c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0"/>
    </row>
    <row r="16" spans="1:37" x14ac:dyDescent="0.2">
      <c r="A16" s="23" t="s">
        <v>51</v>
      </c>
      <c r="B16" s="24">
        <v>93837</v>
      </c>
      <c r="C16" s="24">
        <v>91956</v>
      </c>
      <c r="D16" s="25">
        <v>95050</v>
      </c>
      <c r="E16" s="25">
        <v>98874</v>
      </c>
      <c r="F16" s="25">
        <v>100579.0550983742</v>
      </c>
      <c r="G16" s="25">
        <v>104253.45061803941</v>
      </c>
      <c r="H16" s="25">
        <v>107690</v>
      </c>
      <c r="I16" s="30">
        <v>107795</v>
      </c>
      <c r="J16" s="31">
        <v>108195</v>
      </c>
      <c r="K16" s="28">
        <v>110561.74440068746</v>
      </c>
      <c r="L16" s="29">
        <v>116112.67966055709</v>
      </c>
      <c r="M16" s="29">
        <v>121714.88950822159</v>
      </c>
      <c r="N16" s="29">
        <v>126642.03934336416</v>
      </c>
      <c r="O16" s="29">
        <v>130549.5175155616</v>
      </c>
      <c r="P16" s="29">
        <v>133785.69624554296</v>
      </c>
      <c r="Q16" s="29">
        <v>136710.4536603264</v>
      </c>
      <c r="R16" s="29">
        <v>139674.76110437585</v>
      </c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</row>
    <row r="17" spans="1:37" x14ac:dyDescent="0.2">
      <c r="A17" s="23" t="s">
        <v>52</v>
      </c>
      <c r="B17" s="24">
        <v>2045</v>
      </c>
      <c r="C17" s="24">
        <v>1840</v>
      </c>
      <c r="D17" s="25">
        <v>1719</v>
      </c>
      <c r="E17" s="25">
        <v>1799</v>
      </c>
      <c r="F17" s="25">
        <v>1913.9731538830142</v>
      </c>
      <c r="G17" s="25">
        <v>1882.0743369719498</v>
      </c>
      <c r="H17" s="25">
        <v>1870</v>
      </c>
      <c r="I17" s="30">
        <v>1880</v>
      </c>
      <c r="J17" s="31">
        <v>1900</v>
      </c>
      <c r="K17" s="28">
        <v>1958.4427048202438</v>
      </c>
      <c r="L17" s="29">
        <v>2061.984149357846</v>
      </c>
      <c r="M17" s="29">
        <v>2172.0035162877816</v>
      </c>
      <c r="N17" s="29">
        <v>2280.1207615419489</v>
      </c>
      <c r="O17" s="29">
        <v>2378.2852905960376</v>
      </c>
      <c r="P17" s="29">
        <v>2471.9987031767905</v>
      </c>
      <c r="Q17" s="29">
        <v>2566.8417077987647</v>
      </c>
      <c r="R17" s="29">
        <v>2671.9472547172018</v>
      </c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</row>
    <row r="18" spans="1:37" x14ac:dyDescent="0.2">
      <c r="A18" s="23" t="s">
        <v>53</v>
      </c>
      <c r="B18" s="24">
        <v>8210</v>
      </c>
      <c r="C18" s="24">
        <v>8137</v>
      </c>
      <c r="D18" s="25">
        <v>7870</v>
      </c>
      <c r="E18" s="25">
        <v>8042</v>
      </c>
      <c r="F18" s="25">
        <v>7922.7209429364402</v>
      </c>
      <c r="G18" s="25">
        <v>7646.0872105737608</v>
      </c>
      <c r="H18" s="25">
        <v>7459.9999999999982</v>
      </c>
      <c r="I18" s="30">
        <v>7450</v>
      </c>
      <c r="J18" s="31">
        <v>7450</v>
      </c>
      <c r="K18" s="28">
        <v>7413.5489927001654</v>
      </c>
      <c r="L18" s="29">
        <v>7320.9979754350416</v>
      </c>
      <c r="M18" s="29">
        <v>7199.4053670926223</v>
      </c>
      <c r="N18" s="29">
        <v>7028.9852510525143</v>
      </c>
      <c r="O18" s="29">
        <v>6784.6386971097254</v>
      </c>
      <c r="P18" s="29">
        <v>6486.3930709882707</v>
      </c>
      <c r="Q18" s="29">
        <v>6158.4727814482521</v>
      </c>
      <c r="R18" s="29">
        <v>5840.2932537816487</v>
      </c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</row>
    <row r="19" spans="1:37" x14ac:dyDescent="0.2">
      <c r="A19" s="23" t="s">
        <v>54</v>
      </c>
      <c r="B19" s="24">
        <v>8237</v>
      </c>
      <c r="C19" s="24">
        <v>7209</v>
      </c>
      <c r="D19" s="25">
        <v>7068</v>
      </c>
      <c r="E19" s="25">
        <v>7238</v>
      </c>
      <c r="F19" s="25">
        <v>7604.6084618655605</v>
      </c>
      <c r="G19" s="25">
        <v>7492.2736024632986</v>
      </c>
      <c r="H19" s="25">
        <v>7445.0000000000027</v>
      </c>
      <c r="I19" s="30">
        <v>7375</v>
      </c>
      <c r="J19" s="31">
        <v>7315</v>
      </c>
      <c r="K19" s="28">
        <v>7425.3133358457399</v>
      </c>
      <c r="L19" s="29">
        <v>7404.2848075577704</v>
      </c>
      <c r="M19" s="29">
        <v>7357.7728605454668</v>
      </c>
      <c r="N19" s="29">
        <v>7280.4876711005409</v>
      </c>
      <c r="O19" s="29">
        <v>7175.3063295638385</v>
      </c>
      <c r="P19" s="29">
        <v>7065.5949537082743</v>
      </c>
      <c r="Q19" s="29">
        <v>6959.7967396804925</v>
      </c>
      <c r="R19" s="29">
        <v>6860.7278758840312</v>
      </c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</row>
    <row r="20" spans="1:37" x14ac:dyDescent="0.2">
      <c r="A20" s="23" t="s">
        <v>55</v>
      </c>
      <c r="B20" s="24">
        <v>15863</v>
      </c>
      <c r="C20" s="24">
        <v>16245</v>
      </c>
      <c r="D20" s="25">
        <v>16960</v>
      </c>
      <c r="E20" s="25">
        <v>18916</v>
      </c>
      <c r="F20" s="25">
        <v>20458.179308855586</v>
      </c>
      <c r="G20" s="25">
        <v>21477.608571762863</v>
      </c>
      <c r="H20" s="25">
        <v>22384.999999999996</v>
      </c>
      <c r="I20" s="30">
        <v>22625</v>
      </c>
      <c r="J20" s="31">
        <v>22875</v>
      </c>
      <c r="K20" s="28">
        <v>23674.594504012821</v>
      </c>
      <c r="L20" s="29">
        <v>25628.442342141359</v>
      </c>
      <c r="M20" s="29">
        <v>27827.0480179488</v>
      </c>
      <c r="N20" s="29">
        <v>29979.129883909489</v>
      </c>
      <c r="O20" s="29">
        <v>31909.078613907997</v>
      </c>
      <c r="P20" s="29">
        <v>33529.648058172636</v>
      </c>
      <c r="Q20" s="29">
        <v>34887.547682786055</v>
      </c>
      <c r="R20" s="29">
        <v>36065.644809053068</v>
      </c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</row>
    <row r="21" spans="1:37" x14ac:dyDescent="0.2">
      <c r="A21" s="23" t="s">
        <v>56</v>
      </c>
      <c r="B21" s="24">
        <v>133000</v>
      </c>
      <c r="C21" s="24">
        <v>136444</v>
      </c>
      <c r="D21" s="25">
        <v>147392</v>
      </c>
      <c r="E21" s="25">
        <v>167378</v>
      </c>
      <c r="F21" s="25">
        <v>181795.50765429466</v>
      </c>
      <c r="G21" s="25">
        <v>192052.30276950964</v>
      </c>
      <c r="H21" s="25">
        <v>203339.99999999997</v>
      </c>
      <c r="I21" s="30">
        <v>203950</v>
      </c>
      <c r="J21" s="31">
        <v>204630</v>
      </c>
      <c r="K21" s="28">
        <v>210014.79911586456</v>
      </c>
      <c r="L21" s="29">
        <v>223457.66134536939</v>
      </c>
      <c r="M21" s="29">
        <v>238955.43789976809</v>
      </c>
      <c r="N21" s="29">
        <v>253273.62486018217</v>
      </c>
      <c r="O21" s="29">
        <v>265623.72039456328</v>
      </c>
      <c r="P21" s="29">
        <v>276551.4436590487</v>
      </c>
      <c r="Q21" s="29">
        <v>286648.01495478791</v>
      </c>
      <c r="R21" s="29">
        <v>296388.14173156477</v>
      </c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</row>
    <row r="22" spans="1:37" x14ac:dyDescent="0.2">
      <c r="A22" s="23" t="s">
        <v>57</v>
      </c>
      <c r="B22" s="24">
        <v>11692</v>
      </c>
      <c r="C22" s="24">
        <v>12748</v>
      </c>
      <c r="D22" s="25">
        <v>13853</v>
      </c>
      <c r="E22" s="25">
        <v>16949</v>
      </c>
      <c r="F22" s="25">
        <v>19073.309082154145</v>
      </c>
      <c r="G22" s="25">
        <v>19973.945233315513</v>
      </c>
      <c r="H22" s="25">
        <v>21750.000000000004</v>
      </c>
      <c r="I22" s="30">
        <v>21845</v>
      </c>
      <c r="J22" s="31">
        <v>21940</v>
      </c>
      <c r="K22" s="28">
        <v>22624.714372514565</v>
      </c>
      <c r="L22" s="29">
        <v>24053.832583912987</v>
      </c>
      <c r="M22" s="29">
        <v>25592.65318741127</v>
      </c>
      <c r="N22" s="29">
        <v>26994.936728421995</v>
      </c>
      <c r="O22" s="29">
        <v>28238.621596657795</v>
      </c>
      <c r="P22" s="29">
        <v>29413.286065550477</v>
      </c>
      <c r="Q22" s="29">
        <v>30533.960985790338</v>
      </c>
      <c r="R22" s="29">
        <v>31594.699785488003</v>
      </c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</row>
    <row r="23" spans="1:37" x14ac:dyDescent="0.2">
      <c r="A23" s="23" t="s">
        <v>58</v>
      </c>
      <c r="B23" s="24">
        <v>58982</v>
      </c>
      <c r="C23" s="24">
        <v>60666</v>
      </c>
      <c r="D23" s="25">
        <v>62985</v>
      </c>
      <c r="E23" s="25">
        <v>71313</v>
      </c>
      <c r="F23" s="25">
        <v>75896.639834401183</v>
      </c>
      <c r="G23" s="25">
        <v>79133.994302612395</v>
      </c>
      <c r="H23" s="25">
        <v>82775</v>
      </c>
      <c r="I23" s="30">
        <v>82820</v>
      </c>
      <c r="J23" s="31">
        <v>82775</v>
      </c>
      <c r="K23" s="28">
        <v>85312.516820504505</v>
      </c>
      <c r="L23" s="29">
        <v>90775.94137310746</v>
      </c>
      <c r="M23" s="29">
        <v>96468.326200570547</v>
      </c>
      <c r="N23" s="29">
        <v>101595.84749048256</v>
      </c>
      <c r="O23" s="29">
        <v>105828.87869232032</v>
      </c>
      <c r="P23" s="29">
        <v>109525.71342451312</v>
      </c>
      <c r="Q23" s="29">
        <v>112906.49107584797</v>
      </c>
      <c r="R23" s="29">
        <v>116217.12731616145</v>
      </c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</row>
    <row r="24" spans="1:37" x14ac:dyDescent="0.2">
      <c r="A24" s="23" t="s">
        <v>59</v>
      </c>
      <c r="B24" s="24">
        <v>59280</v>
      </c>
      <c r="C24" s="24">
        <v>57476</v>
      </c>
      <c r="D24" s="25">
        <v>57948</v>
      </c>
      <c r="E24" s="25">
        <v>61132</v>
      </c>
      <c r="F24" s="25">
        <v>63841.708949267413</v>
      </c>
      <c r="G24" s="25">
        <v>65018.408213557319</v>
      </c>
      <c r="H24" s="25">
        <v>66505.000000000015</v>
      </c>
      <c r="I24" s="30">
        <v>66580</v>
      </c>
      <c r="J24" s="31">
        <v>66740</v>
      </c>
      <c r="K24" s="28">
        <v>67291.543107386969</v>
      </c>
      <c r="L24" s="29">
        <v>68852.834498672193</v>
      </c>
      <c r="M24" s="29">
        <v>70330.906800327153</v>
      </c>
      <c r="N24" s="29">
        <v>71483.143336093752</v>
      </c>
      <c r="O24" s="29">
        <v>72243.031316556124</v>
      </c>
      <c r="P24" s="29">
        <v>72835.164691098587</v>
      </c>
      <c r="Q24" s="29">
        <v>73446.010993178541</v>
      </c>
      <c r="R24" s="29">
        <v>74110.760100046726</v>
      </c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</row>
    <row r="25" spans="1:37" x14ac:dyDescent="0.2">
      <c r="A25" s="23" t="s">
        <v>60</v>
      </c>
      <c r="B25" s="24">
        <v>7584</v>
      </c>
      <c r="C25" s="24">
        <v>7608</v>
      </c>
      <c r="D25" s="25">
        <v>7182</v>
      </c>
      <c r="E25" s="25">
        <v>7484</v>
      </c>
      <c r="F25" s="25">
        <v>7433.8034177546251</v>
      </c>
      <c r="G25" s="25">
        <v>7684.3034360925994</v>
      </c>
      <c r="H25" s="25">
        <v>7889.9999999999982</v>
      </c>
      <c r="I25" s="30">
        <v>7885</v>
      </c>
      <c r="J25" s="31">
        <v>7920</v>
      </c>
      <c r="K25" s="28">
        <v>7918.7861484581126</v>
      </c>
      <c r="L25" s="29">
        <v>7935.8608400240264</v>
      </c>
      <c r="M25" s="29">
        <v>7947.9040676676841</v>
      </c>
      <c r="N25" s="29">
        <v>7931.4724981703775</v>
      </c>
      <c r="O25" s="29">
        <v>7892.7902758781784</v>
      </c>
      <c r="P25" s="29">
        <v>7865.0518360525712</v>
      </c>
      <c r="Q25" s="29">
        <v>7856.1651246402253</v>
      </c>
      <c r="R25" s="29">
        <v>7880.3853630704325</v>
      </c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</row>
    <row r="26" spans="1:37" x14ac:dyDescent="0.2">
      <c r="A26" s="23" t="s">
        <v>61</v>
      </c>
      <c r="B26" s="24">
        <v>275828</v>
      </c>
      <c r="C26" s="24">
        <v>267051</v>
      </c>
      <c r="D26" s="25">
        <v>284261</v>
      </c>
      <c r="E26" s="25">
        <v>306704</v>
      </c>
      <c r="F26" s="25">
        <v>323662.80627604423</v>
      </c>
      <c r="G26" s="25">
        <v>337991.58678483008</v>
      </c>
      <c r="H26" s="25">
        <v>352009.99999999994</v>
      </c>
      <c r="I26" s="30">
        <v>353155</v>
      </c>
      <c r="J26" s="31">
        <v>354200</v>
      </c>
      <c r="K26" s="28">
        <v>361474.30038084101</v>
      </c>
      <c r="L26" s="29">
        <v>378335.05741413648</v>
      </c>
      <c r="M26" s="29">
        <v>394921.13818155281</v>
      </c>
      <c r="N26" s="29">
        <v>410247.26739537623</v>
      </c>
      <c r="O26" s="29">
        <v>424117.34664875898</v>
      </c>
      <c r="P26" s="29">
        <v>437344.51433486724</v>
      </c>
      <c r="Q26" s="29">
        <v>450866.16876858694</v>
      </c>
      <c r="R26" s="29">
        <v>464838.87849023729</v>
      </c>
    </row>
    <row r="27" spans="1:37" x14ac:dyDescent="0.2">
      <c r="A27" s="23" t="s">
        <v>62</v>
      </c>
      <c r="B27" s="24">
        <v>35443</v>
      </c>
      <c r="C27" s="24">
        <v>35979</v>
      </c>
      <c r="D27" s="25">
        <v>39075</v>
      </c>
      <c r="E27" s="25">
        <v>44112</v>
      </c>
      <c r="F27" s="25">
        <v>44519.21322844355</v>
      </c>
      <c r="G27" s="25">
        <v>45192.207649029304</v>
      </c>
      <c r="H27" s="25">
        <v>46135</v>
      </c>
      <c r="I27" s="30">
        <v>46155</v>
      </c>
      <c r="J27" s="31">
        <v>46295</v>
      </c>
      <c r="K27" s="28">
        <v>47590.08252347909</v>
      </c>
      <c r="L27" s="29">
        <v>49535.433897717281</v>
      </c>
      <c r="M27" s="29">
        <v>51370.93277767759</v>
      </c>
      <c r="N27" s="29">
        <v>52856.743265560995</v>
      </c>
      <c r="O27" s="29">
        <v>53895.187159955443</v>
      </c>
      <c r="P27" s="29">
        <v>54687.994200733694</v>
      </c>
      <c r="Q27" s="29">
        <v>55421.24231358464</v>
      </c>
      <c r="R27" s="29">
        <v>56244.638146244863</v>
      </c>
    </row>
    <row r="28" spans="1:37" x14ac:dyDescent="0.2">
      <c r="A28" s="23" t="s">
        <v>63</v>
      </c>
      <c r="B28" s="24">
        <v>89716</v>
      </c>
      <c r="C28" s="24">
        <v>88019</v>
      </c>
      <c r="D28" s="25">
        <v>91690</v>
      </c>
      <c r="E28" s="25">
        <v>98853</v>
      </c>
      <c r="F28" s="25">
        <v>103393.51489914799</v>
      </c>
      <c r="G28" s="25">
        <v>110222.07728498483</v>
      </c>
      <c r="H28" s="25">
        <v>116840.00000000001</v>
      </c>
      <c r="I28" s="30">
        <v>117340</v>
      </c>
      <c r="J28" s="31">
        <v>118035</v>
      </c>
      <c r="K28" s="28">
        <v>121141.74982078222</v>
      </c>
      <c r="L28" s="29">
        <v>128454.43735813024</v>
      </c>
      <c r="M28" s="29">
        <v>136224.08600237576</v>
      </c>
      <c r="N28" s="29">
        <v>143673.47724298641</v>
      </c>
      <c r="O28" s="29">
        <v>150395.31895791111</v>
      </c>
      <c r="P28" s="29">
        <v>156505.24013154366</v>
      </c>
      <c r="Q28" s="29">
        <v>162359.65588978317</v>
      </c>
      <c r="R28" s="29">
        <v>168189.32634926011</v>
      </c>
    </row>
    <row r="29" spans="1:37" x14ac:dyDescent="0.2">
      <c r="A29" s="23" t="s">
        <v>64</v>
      </c>
      <c r="B29" s="24">
        <v>26980</v>
      </c>
      <c r="C29" s="24">
        <v>27878</v>
      </c>
      <c r="D29" s="25">
        <v>26162</v>
      </c>
      <c r="E29" s="25">
        <v>29550</v>
      </c>
      <c r="F29" s="25">
        <v>31608.828235666399</v>
      </c>
      <c r="G29" s="25">
        <v>31508.239975802859</v>
      </c>
      <c r="H29" s="25">
        <v>31345.000000000007</v>
      </c>
      <c r="I29" s="30">
        <v>31445</v>
      </c>
      <c r="J29" s="31">
        <v>31395</v>
      </c>
      <c r="K29" s="28">
        <v>32033.046232435539</v>
      </c>
      <c r="L29" s="29">
        <v>32722.736987226039</v>
      </c>
      <c r="M29" s="29">
        <v>33376.768033816181</v>
      </c>
      <c r="N29" s="29">
        <v>33905.557652835982</v>
      </c>
      <c r="O29" s="29">
        <v>34286.649551779876</v>
      </c>
      <c r="P29" s="29">
        <v>34527.830432735369</v>
      </c>
      <c r="Q29" s="29">
        <v>34707.639672966361</v>
      </c>
      <c r="R29" s="29">
        <v>34837.445652170056</v>
      </c>
    </row>
    <row r="30" spans="1:37" x14ac:dyDescent="0.2">
      <c r="A30" s="23" t="s">
        <v>65</v>
      </c>
      <c r="B30" s="24">
        <v>205599</v>
      </c>
      <c r="C30" s="24">
        <v>213019</v>
      </c>
      <c r="D30" s="25">
        <v>229938</v>
      </c>
      <c r="E30" s="25">
        <v>260879</v>
      </c>
      <c r="F30" s="25">
        <v>285572.00794414588</v>
      </c>
      <c r="G30" s="25">
        <v>299481.12636494829</v>
      </c>
      <c r="H30" s="25">
        <v>315900</v>
      </c>
      <c r="I30" s="30">
        <v>318150</v>
      </c>
      <c r="J30" s="31">
        <v>320495</v>
      </c>
      <c r="K30" s="28">
        <v>331642.59876615694</v>
      </c>
      <c r="L30" s="29">
        <v>355188.87148968439</v>
      </c>
      <c r="M30" s="29">
        <v>381089.40004395373</v>
      </c>
      <c r="N30" s="29">
        <v>406611.92664184247</v>
      </c>
      <c r="O30" s="29">
        <v>430652.38997606072</v>
      </c>
      <c r="P30" s="29">
        <v>453556.86754189502</v>
      </c>
      <c r="Q30" s="29">
        <v>476059.58245168027</v>
      </c>
      <c r="R30" s="29">
        <v>498623.87718685076</v>
      </c>
    </row>
    <row r="31" spans="1:37" x14ac:dyDescent="0.2">
      <c r="A31" s="23" t="s">
        <v>66</v>
      </c>
      <c r="B31" s="24">
        <v>7497</v>
      </c>
      <c r="C31" s="24">
        <v>8090</v>
      </c>
      <c r="D31" s="25">
        <v>7618</v>
      </c>
      <c r="E31" s="25">
        <v>9075</v>
      </c>
      <c r="F31" s="25">
        <v>10999.906457479927</v>
      </c>
      <c r="G31" s="25">
        <v>11149.21001361179</v>
      </c>
      <c r="H31" s="25">
        <v>11175</v>
      </c>
      <c r="I31" s="30">
        <v>11270</v>
      </c>
      <c r="J31" s="31">
        <v>11300</v>
      </c>
      <c r="K31" s="28">
        <v>11668.466184648707</v>
      </c>
      <c r="L31" s="29">
        <v>12307.261763688057</v>
      </c>
      <c r="M31" s="29">
        <v>13010.629421483789</v>
      </c>
      <c r="N31" s="29">
        <v>13725.575006587365</v>
      </c>
      <c r="O31" s="29">
        <v>14372.973843512911</v>
      </c>
      <c r="P31" s="29">
        <v>14964.41513917251</v>
      </c>
      <c r="Q31" s="29">
        <v>15527.152705343882</v>
      </c>
      <c r="R31" s="29">
        <v>16098.003303410034</v>
      </c>
    </row>
    <row r="32" spans="1:37" x14ac:dyDescent="0.2">
      <c r="A32" s="23" t="s">
        <v>67</v>
      </c>
      <c r="B32" s="24">
        <v>563632</v>
      </c>
      <c r="C32" s="24">
        <v>564249</v>
      </c>
      <c r="D32" s="25">
        <v>586617</v>
      </c>
      <c r="E32" s="25">
        <v>629617</v>
      </c>
      <c r="F32" s="25">
        <v>662290.35988713417</v>
      </c>
      <c r="G32" s="25">
        <v>696518.73031901557</v>
      </c>
      <c r="H32" s="25">
        <v>736785.00000000023</v>
      </c>
      <c r="I32" s="30">
        <v>741925</v>
      </c>
      <c r="J32" s="31">
        <v>748445</v>
      </c>
      <c r="K32" s="28">
        <v>768632.22198698646</v>
      </c>
      <c r="L32" s="29">
        <v>807197.80136881536</v>
      </c>
      <c r="M32" s="29">
        <v>845355.52453199506</v>
      </c>
      <c r="N32" s="29">
        <v>879986.90605897945</v>
      </c>
      <c r="O32" s="29">
        <v>909947.12276158202</v>
      </c>
      <c r="P32" s="29">
        <v>936728.73460538604</v>
      </c>
      <c r="Q32" s="29">
        <v>960929.97550387215</v>
      </c>
      <c r="R32" s="29">
        <v>982503.59551894921</v>
      </c>
    </row>
    <row r="33" spans="1:22" x14ac:dyDescent="0.2">
      <c r="A33" s="23" t="s">
        <v>68</v>
      </c>
      <c r="B33" s="24">
        <v>45362</v>
      </c>
      <c r="C33" s="24">
        <v>45231</v>
      </c>
      <c r="D33" s="25">
        <v>49924</v>
      </c>
      <c r="E33" s="25">
        <v>56759</v>
      </c>
      <c r="F33" s="25">
        <v>62679.157534397309</v>
      </c>
      <c r="G33" s="25">
        <v>69255.759725456883</v>
      </c>
      <c r="H33" s="25">
        <v>75494.999999999971</v>
      </c>
      <c r="I33" s="30">
        <v>75965</v>
      </c>
      <c r="J33" s="31">
        <v>76625</v>
      </c>
      <c r="K33" s="28">
        <v>80203.906856315967</v>
      </c>
      <c r="L33" s="29">
        <v>88081.000715673057</v>
      </c>
      <c r="M33" s="29">
        <v>96731.221070973217</v>
      </c>
      <c r="N33" s="29">
        <v>105274.1576494288</v>
      </c>
      <c r="O33" s="29">
        <v>113348.01552797297</v>
      </c>
      <c r="P33" s="29">
        <v>121044.45338930096</v>
      </c>
      <c r="Q33" s="29">
        <v>128496.19015444006</v>
      </c>
      <c r="R33" s="29">
        <v>135876.55082692677</v>
      </c>
    </row>
    <row r="34" spans="1:22" x14ac:dyDescent="0.2">
      <c r="A34" s="23" t="s">
        <v>69</v>
      </c>
      <c r="B34" s="24">
        <v>2168</v>
      </c>
      <c r="C34" s="24">
        <v>2141</v>
      </c>
      <c r="D34" s="25">
        <v>1924</v>
      </c>
      <c r="E34" s="25">
        <v>1988</v>
      </c>
      <c r="F34" s="25">
        <v>1929.6706479735735</v>
      </c>
      <c r="G34" s="25">
        <v>1845.376003783668</v>
      </c>
      <c r="H34" s="25">
        <v>1765</v>
      </c>
      <c r="I34" s="30">
        <v>1765</v>
      </c>
      <c r="J34" s="31">
        <v>1765</v>
      </c>
      <c r="K34" s="28">
        <v>1735.4060095721579</v>
      </c>
      <c r="L34" s="29">
        <v>1715.5068123233473</v>
      </c>
      <c r="M34" s="29">
        <v>1718.2889034311638</v>
      </c>
      <c r="N34" s="29">
        <v>1730.5040077082449</v>
      </c>
      <c r="O34" s="29">
        <v>1744.5390177218956</v>
      </c>
      <c r="P34" s="29">
        <v>1757.944463185295</v>
      </c>
      <c r="Q34" s="29">
        <v>1767.2708572838192</v>
      </c>
      <c r="R34" s="29">
        <v>1782.4812125742615</v>
      </c>
    </row>
    <row r="35" spans="1:22" x14ac:dyDescent="0.2">
      <c r="A35" s="23" t="s">
        <v>70</v>
      </c>
      <c r="B35" s="24">
        <v>21259</v>
      </c>
      <c r="C35" s="24">
        <v>21022</v>
      </c>
      <c r="D35" s="25">
        <v>21638</v>
      </c>
      <c r="E35" s="25">
        <v>23593</v>
      </c>
      <c r="F35" s="25">
        <v>24287.305477242524</v>
      </c>
      <c r="G35" s="25">
        <v>24690.636544751233</v>
      </c>
      <c r="H35" s="25">
        <v>25259.999999999996</v>
      </c>
      <c r="I35" s="30">
        <v>25255</v>
      </c>
      <c r="J35" s="31">
        <v>25305</v>
      </c>
      <c r="K35" s="28">
        <v>25732.533480762024</v>
      </c>
      <c r="L35" s="29">
        <v>26759.670502162888</v>
      </c>
      <c r="M35" s="29">
        <v>27791.018915059329</v>
      </c>
      <c r="N35" s="29">
        <v>28723.019991648129</v>
      </c>
      <c r="O35" s="29">
        <v>29485.429416560452</v>
      </c>
      <c r="P35" s="29">
        <v>30126.562526914917</v>
      </c>
      <c r="Q35" s="29">
        <v>30716.296836393845</v>
      </c>
      <c r="R35" s="29">
        <v>31327.562605578216</v>
      </c>
    </row>
    <row r="36" spans="1:22" x14ac:dyDescent="0.2">
      <c r="A36" s="23" t="s">
        <v>71</v>
      </c>
      <c r="B36" s="24">
        <v>59145</v>
      </c>
      <c r="C36" s="24">
        <v>60024</v>
      </c>
      <c r="D36" s="25">
        <v>59433</v>
      </c>
      <c r="E36" s="25">
        <v>65535</v>
      </c>
      <c r="F36" s="25">
        <v>70679.97535278523</v>
      </c>
      <c r="G36" s="25">
        <v>74225.657863680637</v>
      </c>
      <c r="H36" s="25">
        <v>76000.000000000029</v>
      </c>
      <c r="I36" s="30">
        <v>76580</v>
      </c>
      <c r="J36" s="31">
        <v>77120</v>
      </c>
      <c r="K36" s="28">
        <v>78886.881380175022</v>
      </c>
      <c r="L36" s="29">
        <v>83358.642173730972</v>
      </c>
      <c r="M36" s="29">
        <v>88365.537160379288</v>
      </c>
      <c r="N36" s="29">
        <v>93672.535855767055</v>
      </c>
      <c r="O36" s="29">
        <v>98819.765643544146</v>
      </c>
      <c r="P36" s="29">
        <v>103809.20783232825</v>
      </c>
      <c r="Q36" s="29">
        <v>108860.18403072076</v>
      </c>
      <c r="R36" s="29">
        <v>114054.48612025729</v>
      </c>
    </row>
    <row r="37" spans="1:22" x14ac:dyDescent="0.2">
      <c r="A37" s="23" t="s">
        <v>72</v>
      </c>
      <c r="B37" s="24">
        <v>24050</v>
      </c>
      <c r="C37" s="24">
        <v>24131</v>
      </c>
      <c r="D37" s="25">
        <v>23674</v>
      </c>
      <c r="E37" s="25">
        <v>24931</v>
      </c>
      <c r="F37" s="25">
        <v>24560.830877879416</v>
      </c>
      <c r="G37" s="25">
        <v>25096.264592388645</v>
      </c>
      <c r="H37" s="25">
        <v>25810</v>
      </c>
      <c r="I37" s="30">
        <v>25980</v>
      </c>
      <c r="J37" s="31">
        <v>26175</v>
      </c>
      <c r="K37" s="28">
        <v>26964.170649539672</v>
      </c>
      <c r="L37" s="29">
        <v>28216.419869456251</v>
      </c>
      <c r="M37" s="29">
        <v>29419.198047734099</v>
      </c>
      <c r="N37" s="29">
        <v>30530.298842816133</v>
      </c>
      <c r="O37" s="29">
        <v>31548.226845146772</v>
      </c>
      <c r="P37" s="29">
        <v>32572.318880842555</v>
      </c>
      <c r="Q37" s="29">
        <v>34210.52592425092</v>
      </c>
      <c r="R37" s="29">
        <v>35973.233126466774</v>
      </c>
    </row>
    <row r="38" spans="1:22" x14ac:dyDescent="0.2">
      <c r="A38" s="23" t="s">
        <v>73</v>
      </c>
      <c r="B38" s="24">
        <v>7301</v>
      </c>
      <c r="C38" s="24">
        <v>7323</v>
      </c>
      <c r="D38" s="25">
        <v>6945</v>
      </c>
      <c r="E38" s="25">
        <v>7504</v>
      </c>
      <c r="F38" s="25">
        <v>7220.791539314183</v>
      </c>
      <c r="G38" s="25">
        <v>7084.3116017302837</v>
      </c>
      <c r="H38" s="25">
        <v>7005</v>
      </c>
      <c r="I38" s="30">
        <v>6995</v>
      </c>
      <c r="J38" s="31">
        <v>7015</v>
      </c>
      <c r="K38" s="28">
        <v>7069.8015494895426</v>
      </c>
      <c r="L38" s="29">
        <v>7057.8001835170789</v>
      </c>
      <c r="M38" s="29">
        <v>7016.18467734568</v>
      </c>
      <c r="N38" s="29">
        <v>6954.2750081195572</v>
      </c>
      <c r="O38" s="29">
        <v>6865.2482365470732</v>
      </c>
      <c r="P38" s="29">
        <v>6743.5372268155998</v>
      </c>
      <c r="Q38" s="29">
        <v>6603.9086087364794</v>
      </c>
      <c r="R38" s="29">
        <v>6476.4461720580293</v>
      </c>
    </row>
    <row r="39" spans="1:22" x14ac:dyDescent="0.2">
      <c r="A39" s="23" t="s">
        <v>74</v>
      </c>
      <c r="B39" s="24">
        <v>21951</v>
      </c>
      <c r="C39" s="24">
        <v>22627</v>
      </c>
      <c r="D39" s="25">
        <v>21781</v>
      </c>
      <c r="E39" s="25">
        <v>23011</v>
      </c>
      <c r="F39" s="25">
        <v>23826.614567904358</v>
      </c>
      <c r="G39" s="25">
        <v>24468.989659938681</v>
      </c>
      <c r="H39" s="25">
        <v>25235.000000000004</v>
      </c>
      <c r="I39" s="30">
        <v>25300</v>
      </c>
      <c r="J39" s="31">
        <v>25485</v>
      </c>
      <c r="K39" s="28">
        <v>26036.871258138595</v>
      </c>
      <c r="L39" s="29">
        <v>27388.378072883919</v>
      </c>
      <c r="M39" s="29">
        <v>28827.193396268849</v>
      </c>
      <c r="N39" s="29">
        <v>30185.623753991862</v>
      </c>
      <c r="O39" s="29">
        <v>31359.42547856722</v>
      </c>
      <c r="P39" s="29">
        <v>32404.994321282647</v>
      </c>
      <c r="Q39" s="29">
        <v>33350.934731523033</v>
      </c>
      <c r="R39" s="29">
        <v>34273.611158347907</v>
      </c>
    </row>
    <row r="40" spans="1:22" x14ac:dyDescent="0.2">
      <c r="A40" s="23" t="s">
        <v>75</v>
      </c>
      <c r="B40" s="24">
        <v>247848</v>
      </c>
      <c r="C40" s="24">
        <v>269244</v>
      </c>
      <c r="D40" s="25">
        <v>315469</v>
      </c>
      <c r="E40" s="25">
        <v>384335</v>
      </c>
      <c r="F40" s="25">
        <v>447297.51454753114</v>
      </c>
      <c r="G40" s="25">
        <v>488901.99767579767</v>
      </c>
      <c r="H40" s="25">
        <v>531070.00000000012</v>
      </c>
      <c r="I40" s="30">
        <v>536370</v>
      </c>
      <c r="J40" s="31">
        <v>542845</v>
      </c>
      <c r="K40" s="28">
        <v>570672.12969828444</v>
      </c>
      <c r="L40" s="29">
        <v>622367.68330790102</v>
      </c>
      <c r="M40" s="29">
        <v>677016.72030549217</v>
      </c>
      <c r="N40" s="29">
        <v>731124.70902425225</v>
      </c>
      <c r="O40" s="29">
        <v>782315.94768650318</v>
      </c>
      <c r="P40" s="29">
        <v>830100.43549947569</v>
      </c>
      <c r="Q40" s="29">
        <v>874372.43746043486</v>
      </c>
      <c r="R40" s="29">
        <v>915979.4967619275</v>
      </c>
    </row>
    <row r="41" spans="1:22" x14ac:dyDescent="0.2">
      <c r="A41" s="23" t="s">
        <v>76</v>
      </c>
      <c r="B41" s="24">
        <v>1504</v>
      </c>
      <c r="C41" s="24">
        <v>1470</v>
      </c>
      <c r="D41" s="25">
        <v>1400</v>
      </c>
      <c r="E41" s="25">
        <v>1565</v>
      </c>
      <c r="F41" s="25">
        <v>1544.3265841379693</v>
      </c>
      <c r="G41" s="25">
        <v>1466.5067572306928</v>
      </c>
      <c r="H41" s="25">
        <v>1440</v>
      </c>
      <c r="I41" s="30">
        <v>1435</v>
      </c>
      <c r="J41" s="31">
        <v>1425</v>
      </c>
      <c r="K41" s="28">
        <v>1406.978155588354</v>
      </c>
      <c r="L41" s="29">
        <v>1378.0011518492975</v>
      </c>
      <c r="M41" s="29">
        <v>1353.239557401831</v>
      </c>
      <c r="N41" s="29">
        <v>1332.0032062977834</v>
      </c>
      <c r="O41" s="29">
        <v>1310.5820527388685</v>
      </c>
      <c r="P41" s="29">
        <v>1285.220966300242</v>
      </c>
      <c r="Q41" s="29">
        <v>1266.0333152891624</v>
      </c>
      <c r="R41" s="29">
        <v>1249.8856152811243</v>
      </c>
    </row>
    <row r="42" spans="1:22" ht="13.5" thickBot="1" x14ac:dyDescent="0.25">
      <c r="A42" s="23" t="s">
        <v>77</v>
      </c>
      <c r="B42" s="24">
        <v>55660</v>
      </c>
      <c r="C42" s="24">
        <v>58837</v>
      </c>
      <c r="D42" s="25">
        <v>65999</v>
      </c>
      <c r="E42" s="25">
        <v>76108</v>
      </c>
      <c r="F42" s="25">
        <v>85324.718016729734</v>
      </c>
      <c r="G42" s="25">
        <v>92250.264367525611</v>
      </c>
      <c r="H42" s="25">
        <v>99405.000000000015</v>
      </c>
      <c r="I42" s="32">
        <v>99850</v>
      </c>
      <c r="J42" s="33">
        <v>100550</v>
      </c>
      <c r="K42" s="28">
        <v>104524.83410518069</v>
      </c>
      <c r="L42" s="29">
        <v>113610.86574027958</v>
      </c>
      <c r="M42" s="29">
        <v>123897.10382235009</v>
      </c>
      <c r="N42" s="29">
        <v>133907.35947753282</v>
      </c>
      <c r="O42" s="29">
        <v>143116.94201485725</v>
      </c>
      <c r="P42" s="29">
        <v>151563.63488968014</v>
      </c>
      <c r="Q42" s="29">
        <v>159512.04197101318</v>
      </c>
      <c r="R42" s="29">
        <v>167299.61952150491</v>
      </c>
    </row>
    <row r="43" spans="1:22" x14ac:dyDescent="0.2">
      <c r="A43" s="23"/>
      <c r="B43" s="34"/>
      <c r="C43" s="34"/>
      <c r="D43" s="34"/>
      <c r="E43" s="34"/>
      <c r="F43" s="34"/>
      <c r="G43" s="34"/>
      <c r="H43" s="35"/>
      <c r="I43" s="35"/>
      <c r="J43" s="35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</row>
    <row r="44" spans="1:22" x14ac:dyDescent="0.2">
      <c r="A44" s="23"/>
      <c r="B44" s="34"/>
      <c r="C44" s="34"/>
      <c r="D44" s="34"/>
      <c r="E44" s="34"/>
      <c r="F44" s="34"/>
      <c r="G44" s="34"/>
      <c r="H44" s="34"/>
      <c r="I44" s="34"/>
      <c r="J44" s="34"/>
      <c r="K44" s="37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</row>
    <row r="45" spans="1:22" hidden="1" x14ac:dyDescent="0.2">
      <c r="A45" s="39" t="s">
        <v>78</v>
      </c>
      <c r="B45" s="34"/>
      <c r="C45" s="34"/>
      <c r="D45" s="34"/>
      <c r="E45" s="34"/>
      <c r="F45" s="34"/>
      <c r="G45" s="34"/>
      <c r="H45" s="34"/>
      <c r="I45" s="34"/>
      <c r="J45" s="34"/>
      <c r="K45" s="37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</row>
    <row r="46" spans="1:22" hidden="1" x14ac:dyDescent="0.2">
      <c r="B46" s="11" t="s">
        <v>37</v>
      </c>
      <c r="C46" s="11"/>
      <c r="D46" s="11"/>
      <c r="E46" s="11"/>
      <c r="F46" s="11"/>
      <c r="G46" s="11"/>
      <c r="H46" s="12"/>
      <c r="I46" s="41"/>
      <c r="J46" s="41"/>
      <c r="K46" s="15" t="s">
        <v>39</v>
      </c>
      <c r="L46" s="16"/>
      <c r="M46" s="16"/>
      <c r="N46" s="16"/>
      <c r="O46" s="16"/>
      <c r="P46" s="16"/>
      <c r="Q46" s="16"/>
      <c r="R46" s="16"/>
      <c r="S46" s="42"/>
      <c r="T46" s="42"/>
      <c r="U46" s="42"/>
      <c r="V46" s="42"/>
    </row>
    <row r="47" spans="1:22" ht="13.5" hidden="1" thickBot="1" x14ac:dyDescent="0.25">
      <c r="A47" s="23"/>
      <c r="B47" s="34"/>
      <c r="C47" s="43" t="s">
        <v>79</v>
      </c>
      <c r="D47" s="43" t="s">
        <v>80</v>
      </c>
      <c r="E47" s="43" t="s">
        <v>81</v>
      </c>
      <c r="F47" s="43" t="s">
        <v>82</v>
      </c>
      <c r="G47" s="43" t="s">
        <v>83</v>
      </c>
      <c r="H47" s="44" t="s">
        <v>84</v>
      </c>
      <c r="I47" s="19" t="s">
        <v>85</v>
      </c>
      <c r="J47" s="20" t="s">
        <v>86</v>
      </c>
      <c r="K47" s="45" t="s">
        <v>87</v>
      </c>
      <c r="L47" s="45" t="s">
        <v>88</v>
      </c>
      <c r="M47" s="45" t="s">
        <v>89</v>
      </c>
      <c r="N47" s="45" t="s">
        <v>90</v>
      </c>
      <c r="O47" s="45" t="s">
        <v>91</v>
      </c>
      <c r="P47" s="45" t="s">
        <v>92</v>
      </c>
      <c r="Q47" s="45" t="s">
        <v>93</v>
      </c>
      <c r="R47" s="45" t="s">
        <v>94</v>
      </c>
    </row>
    <row r="48" spans="1:22" hidden="1" x14ac:dyDescent="0.2">
      <c r="A48" s="23" t="s">
        <v>41</v>
      </c>
      <c r="B48" s="34"/>
      <c r="C48" s="46">
        <f t="shared" ref="C48:J63" si="0">C6-B6</f>
        <v>30520</v>
      </c>
      <c r="D48" s="46">
        <f t="shared" si="0"/>
        <v>187727</v>
      </c>
      <c r="E48" s="46">
        <f t="shared" si="0"/>
        <v>323994</v>
      </c>
      <c r="F48" s="46">
        <f t="shared" si="0"/>
        <v>246731</v>
      </c>
      <c r="G48" s="46">
        <f t="shared" si="0"/>
        <v>195800.0000000014</v>
      </c>
      <c r="H48" s="46">
        <f t="shared" si="0"/>
        <v>210399.99999999767</v>
      </c>
      <c r="I48" s="26">
        <f t="shared" si="0"/>
        <v>20325.000000000931</v>
      </c>
      <c r="J48" s="27">
        <f t="shared" si="0"/>
        <v>26110</v>
      </c>
      <c r="K48" s="47">
        <f t="shared" ref="K48:K84" si="1">K6-H6</f>
        <v>164299.82322629727</v>
      </c>
      <c r="L48" s="47">
        <f t="shared" ref="L48:R63" si="2">L6-K6</f>
        <v>250500.37006198335</v>
      </c>
      <c r="M48" s="47">
        <f t="shared" si="2"/>
        <v>264100.17758318037</v>
      </c>
      <c r="N48" s="47">
        <f t="shared" si="2"/>
        <v>251799.68570099771</v>
      </c>
      <c r="O48" s="47">
        <f t="shared" si="2"/>
        <v>227200.14383251313</v>
      </c>
      <c r="P48" s="47">
        <f t="shared" si="2"/>
        <v>207799.53668862302</v>
      </c>
      <c r="Q48" s="47">
        <f t="shared" si="2"/>
        <v>195800.75818930101</v>
      </c>
      <c r="R48" s="47">
        <f t="shared" si="2"/>
        <v>189699.68349635042</v>
      </c>
    </row>
    <row r="49" spans="1:18" hidden="1" x14ac:dyDescent="0.2">
      <c r="A49" s="23" t="s">
        <v>42</v>
      </c>
      <c r="B49" s="34"/>
      <c r="C49" s="46">
        <f t="shared" si="0"/>
        <v>-427</v>
      </c>
      <c r="D49" s="46">
        <f t="shared" si="0"/>
        <v>-298</v>
      </c>
      <c r="E49" s="46">
        <f t="shared" si="0"/>
        <v>1258</v>
      </c>
      <c r="F49" s="46">
        <f t="shared" si="0"/>
        <v>35.299407609243644</v>
      </c>
      <c r="G49" s="46">
        <f t="shared" si="0"/>
        <v>-400.73917744866048</v>
      </c>
      <c r="H49" s="46">
        <f t="shared" si="0"/>
        <v>-140.5602301605868</v>
      </c>
      <c r="I49" s="30">
        <f t="shared" si="0"/>
        <v>30.000000000003638</v>
      </c>
      <c r="J49" s="31">
        <f t="shared" si="0"/>
        <v>-5</v>
      </c>
      <c r="K49" s="47">
        <f t="shared" si="1"/>
        <v>49.563161106863845</v>
      </c>
      <c r="L49" s="47">
        <f t="shared" si="2"/>
        <v>80.402681621379088</v>
      </c>
      <c r="M49" s="47">
        <f t="shared" si="2"/>
        <v>58.505445838332889</v>
      </c>
      <c r="N49" s="47">
        <f t="shared" si="2"/>
        <v>21.987524247499096</v>
      </c>
      <c r="O49" s="47">
        <f t="shared" si="2"/>
        <v>-24.890433109085279</v>
      </c>
      <c r="P49" s="47">
        <f t="shared" si="2"/>
        <v>-45.879234078805894</v>
      </c>
      <c r="Q49" s="47">
        <f t="shared" si="2"/>
        <v>-57.553075919006005</v>
      </c>
      <c r="R49" s="47">
        <f t="shared" si="2"/>
        <v>-28.998501267042229</v>
      </c>
    </row>
    <row r="50" spans="1:18" hidden="1" x14ac:dyDescent="0.2">
      <c r="A50" s="23" t="s">
        <v>43</v>
      </c>
      <c r="B50" s="34"/>
      <c r="C50" s="46">
        <f t="shared" si="0"/>
        <v>-1218</v>
      </c>
      <c r="D50" s="46">
        <f t="shared" si="0"/>
        <v>3784</v>
      </c>
      <c r="E50" s="46">
        <f t="shared" si="0"/>
        <v>5458</v>
      </c>
      <c r="F50" s="46">
        <f t="shared" si="0"/>
        <v>1817.0358575627906</v>
      </c>
      <c r="G50" s="46">
        <f t="shared" si="0"/>
        <v>3736.1333204067923</v>
      </c>
      <c r="H50" s="46">
        <f t="shared" si="0"/>
        <v>3664.8308220304461</v>
      </c>
      <c r="I50" s="30">
        <f t="shared" si="0"/>
        <v>259.9999999999709</v>
      </c>
      <c r="J50" s="31">
        <f t="shared" si="0"/>
        <v>790</v>
      </c>
      <c r="K50" s="47">
        <f t="shared" si="1"/>
        <v>2242.4286495599808</v>
      </c>
      <c r="L50" s="47">
        <f t="shared" si="2"/>
        <v>3401.1193643688312</v>
      </c>
      <c r="M50" s="47">
        <f t="shared" si="2"/>
        <v>3605.0751906584192</v>
      </c>
      <c r="N50" s="47">
        <f t="shared" si="2"/>
        <v>3532.0977022640291</v>
      </c>
      <c r="O50" s="47">
        <f t="shared" si="2"/>
        <v>3332.1950110092876</v>
      </c>
      <c r="P50" s="47">
        <f t="shared" si="2"/>
        <v>3202.1565575087152</v>
      </c>
      <c r="Q50" s="47">
        <f t="shared" si="2"/>
        <v>3247.2182011532859</v>
      </c>
      <c r="R50" s="47">
        <f t="shared" si="2"/>
        <v>3369.1605302054231</v>
      </c>
    </row>
    <row r="51" spans="1:18" hidden="1" x14ac:dyDescent="0.2">
      <c r="A51" s="23" t="s">
        <v>44</v>
      </c>
      <c r="B51" s="34"/>
      <c r="C51" s="46">
        <f t="shared" si="0"/>
        <v>7137</v>
      </c>
      <c r="D51" s="46">
        <f t="shared" si="0"/>
        <v>30744</v>
      </c>
      <c r="E51" s="46">
        <f t="shared" si="0"/>
        <v>34060</v>
      </c>
      <c r="F51" s="46">
        <f t="shared" si="0"/>
        <v>24376.619324479834</v>
      </c>
      <c r="G51" s="46">
        <f t="shared" si="0"/>
        <v>19002.141165491834</v>
      </c>
      <c r="H51" s="46">
        <f t="shared" si="0"/>
        <v>18479.239510028157</v>
      </c>
      <c r="I51" s="30">
        <f t="shared" si="0"/>
        <v>1700.0000000001746</v>
      </c>
      <c r="J51" s="31">
        <f t="shared" si="0"/>
        <v>3200</v>
      </c>
      <c r="K51" s="47">
        <f t="shared" si="1"/>
        <v>16436.995291990985</v>
      </c>
      <c r="L51" s="47">
        <f t="shared" si="2"/>
        <v>29358.884389874933</v>
      </c>
      <c r="M51" s="47">
        <f t="shared" si="2"/>
        <v>31734.651529929775</v>
      </c>
      <c r="N51" s="47">
        <f t="shared" si="2"/>
        <v>30743.389277994516</v>
      </c>
      <c r="O51" s="47">
        <f t="shared" si="2"/>
        <v>27677.35860755475</v>
      </c>
      <c r="P51" s="47">
        <f t="shared" si="2"/>
        <v>25022.090957657143</v>
      </c>
      <c r="Q51" s="47">
        <f t="shared" si="2"/>
        <v>23257.907675269293</v>
      </c>
      <c r="R51" s="47">
        <f t="shared" si="2"/>
        <v>22802.643274943577</v>
      </c>
    </row>
    <row r="52" spans="1:18" hidden="1" x14ac:dyDescent="0.2">
      <c r="A52" s="23" t="s">
        <v>45</v>
      </c>
      <c r="B52" s="34"/>
      <c r="C52" s="46">
        <f t="shared" si="0"/>
        <v>-109</v>
      </c>
      <c r="D52" s="46">
        <f t="shared" si="0"/>
        <v>984</v>
      </c>
      <c r="E52" s="46">
        <f t="shared" si="0"/>
        <v>2091</v>
      </c>
      <c r="F52" s="46">
        <f t="shared" si="0"/>
        <v>139.15368742698047</v>
      </c>
      <c r="G52" s="46">
        <f t="shared" si="0"/>
        <v>512.50442506746185</v>
      </c>
      <c r="H52" s="46">
        <f t="shared" si="0"/>
        <v>891.34188750556496</v>
      </c>
      <c r="I52" s="30">
        <f t="shared" si="0"/>
        <v>74.999999999992724</v>
      </c>
      <c r="J52" s="31">
        <f t="shared" si="0"/>
        <v>45</v>
      </c>
      <c r="K52" s="47">
        <f t="shared" si="1"/>
        <v>533.68707275467023</v>
      </c>
      <c r="L52" s="47">
        <f t="shared" si="2"/>
        <v>857.3813899269735</v>
      </c>
      <c r="M52" s="47">
        <f t="shared" si="2"/>
        <v>896.69944971337827</v>
      </c>
      <c r="N52" s="47">
        <f t="shared" si="2"/>
        <v>714.24574644749373</v>
      </c>
      <c r="O52" s="47">
        <f t="shared" si="2"/>
        <v>449.1696050718383</v>
      </c>
      <c r="P52" s="47">
        <f t="shared" si="2"/>
        <v>229.42731791543338</v>
      </c>
      <c r="Q52" s="47">
        <f t="shared" si="2"/>
        <v>183.87667636068363</v>
      </c>
      <c r="R52" s="47">
        <f t="shared" si="2"/>
        <v>214.50167608188349</v>
      </c>
    </row>
    <row r="53" spans="1:18" hidden="1" x14ac:dyDescent="0.2">
      <c r="A53" s="23" t="s">
        <v>46</v>
      </c>
      <c r="B53" s="34"/>
      <c r="C53" s="46">
        <f t="shared" si="0"/>
        <v>-37</v>
      </c>
      <c r="D53" s="46">
        <f t="shared" si="0"/>
        <v>2102</v>
      </c>
      <c r="E53" s="46">
        <f t="shared" si="0"/>
        <v>2767</v>
      </c>
      <c r="F53" s="46">
        <f t="shared" si="0"/>
        <v>3122.0789431493031</v>
      </c>
      <c r="G53" s="46">
        <f t="shared" si="0"/>
        <v>2964.0745652737096</v>
      </c>
      <c r="H53" s="46">
        <f t="shared" si="0"/>
        <v>2767.8464915769728</v>
      </c>
      <c r="I53" s="30">
        <f t="shared" si="0"/>
        <v>195.00000000001455</v>
      </c>
      <c r="J53" s="31">
        <f t="shared" si="0"/>
        <v>55</v>
      </c>
      <c r="K53" s="47">
        <f t="shared" si="1"/>
        <v>1889.4132715949818</v>
      </c>
      <c r="L53" s="47">
        <f t="shared" si="2"/>
        <v>3197.7506930445234</v>
      </c>
      <c r="M53" s="47">
        <f t="shared" si="2"/>
        <v>3494.657681553399</v>
      </c>
      <c r="N53" s="47">
        <f t="shared" si="2"/>
        <v>3260.6900049292453</v>
      </c>
      <c r="O53" s="47">
        <f t="shared" si="2"/>
        <v>2857.078233594053</v>
      </c>
      <c r="P53" s="47">
        <f t="shared" si="2"/>
        <v>2553.1624496937002</v>
      </c>
      <c r="Q53" s="47">
        <f t="shared" si="2"/>
        <v>2370.6045454322593</v>
      </c>
      <c r="R53" s="47">
        <f t="shared" si="2"/>
        <v>2352.7906714915589</v>
      </c>
    </row>
    <row r="54" spans="1:18" hidden="1" x14ac:dyDescent="0.2">
      <c r="A54" s="23" t="s">
        <v>47</v>
      </c>
      <c r="B54" s="34"/>
      <c r="C54" s="46">
        <f t="shared" si="0"/>
        <v>-4003</v>
      </c>
      <c r="D54" s="46">
        <f t="shared" si="0"/>
        <v>500</v>
      </c>
      <c r="E54" s="46">
        <f t="shared" si="0"/>
        <v>3108</v>
      </c>
      <c r="F54" s="46">
        <f t="shared" si="0"/>
        <v>-760.60771086977911</v>
      </c>
      <c r="G54" s="46">
        <f t="shared" si="0"/>
        <v>-49.189987522608135</v>
      </c>
      <c r="H54" s="46">
        <f t="shared" si="0"/>
        <v>295.79769839238725</v>
      </c>
      <c r="I54" s="30">
        <f t="shared" si="0"/>
        <v>-75</v>
      </c>
      <c r="J54" s="31">
        <f t="shared" si="0"/>
        <v>-70</v>
      </c>
      <c r="K54" s="47">
        <f t="shared" si="1"/>
        <v>264.33113245814457</v>
      </c>
      <c r="L54" s="47">
        <f t="shared" si="2"/>
        <v>798.36677808430977</v>
      </c>
      <c r="M54" s="47">
        <f t="shared" si="2"/>
        <v>718.09298650249548</v>
      </c>
      <c r="N54" s="47">
        <f t="shared" si="2"/>
        <v>393.91079591044399</v>
      </c>
      <c r="O54" s="47">
        <f t="shared" si="2"/>
        <v>-38.071113445024821</v>
      </c>
      <c r="P54" s="47">
        <f t="shared" si="2"/>
        <v>-237.34083103567536</v>
      </c>
      <c r="Q54" s="47">
        <f t="shared" si="2"/>
        <v>-239.60398446500767</v>
      </c>
      <c r="R54" s="47">
        <f t="shared" si="2"/>
        <v>-40.499367735377746</v>
      </c>
    </row>
    <row r="55" spans="1:18" hidden="1" x14ac:dyDescent="0.2">
      <c r="A55" s="23" t="s">
        <v>48</v>
      </c>
      <c r="B55" s="34"/>
      <c r="C55" s="46">
        <f t="shared" si="0"/>
        <v>38</v>
      </c>
      <c r="D55" s="46">
        <f t="shared" si="0"/>
        <v>1121</v>
      </c>
      <c r="E55" s="46">
        <f t="shared" si="0"/>
        <v>2585</v>
      </c>
      <c r="F55" s="46">
        <f t="shared" si="0"/>
        <v>2382.8235857529398</v>
      </c>
      <c r="G55" s="46">
        <f t="shared" si="0"/>
        <v>1.7565325380892318</v>
      </c>
      <c r="H55" s="46">
        <f t="shared" si="0"/>
        <v>1792.4198817089709</v>
      </c>
      <c r="I55" s="30">
        <f t="shared" si="0"/>
        <v>-165</v>
      </c>
      <c r="J55" s="31">
        <f t="shared" si="0"/>
        <v>-205</v>
      </c>
      <c r="K55" s="47">
        <f t="shared" si="1"/>
        <v>103.50278809053634</v>
      </c>
      <c r="L55" s="47">
        <f t="shared" si="2"/>
        <v>809.79027051489902</v>
      </c>
      <c r="M55" s="47">
        <f t="shared" si="2"/>
        <v>859.29844716969819</v>
      </c>
      <c r="N55" s="47">
        <f t="shared" si="2"/>
        <v>1028.4558215718826</v>
      </c>
      <c r="O55" s="47">
        <f t="shared" si="2"/>
        <v>1152.6413464238394</v>
      </c>
      <c r="P55" s="47">
        <f t="shared" si="2"/>
        <v>1143.1779287677709</v>
      </c>
      <c r="Q55" s="47">
        <f t="shared" si="2"/>
        <v>1152.7582990969095</v>
      </c>
      <c r="R55" s="47">
        <f t="shared" si="2"/>
        <v>1226.3556942270588</v>
      </c>
    </row>
    <row r="56" spans="1:18" hidden="1" x14ac:dyDescent="0.2">
      <c r="A56" s="23" t="s">
        <v>49</v>
      </c>
      <c r="B56" s="34"/>
      <c r="C56" s="46">
        <f t="shared" si="0"/>
        <v>-414</v>
      </c>
      <c r="D56" s="46">
        <f t="shared" si="0"/>
        <v>2785</v>
      </c>
      <c r="E56" s="46">
        <f t="shared" si="0"/>
        <v>1560</v>
      </c>
      <c r="F56" s="46">
        <f t="shared" si="0"/>
        <v>158.78176877013539</v>
      </c>
      <c r="G56" s="46">
        <f t="shared" si="0"/>
        <v>676.62282322172541</v>
      </c>
      <c r="H56" s="46">
        <f t="shared" si="0"/>
        <v>510.5954080081392</v>
      </c>
      <c r="I56" s="30">
        <f t="shared" si="0"/>
        <v>-20</v>
      </c>
      <c r="J56" s="31">
        <f t="shared" si="0"/>
        <v>-40</v>
      </c>
      <c r="K56" s="47">
        <f t="shared" si="1"/>
        <v>-33.774652259598952</v>
      </c>
      <c r="L56" s="47">
        <f t="shared" si="2"/>
        <v>765.63665042976936</v>
      </c>
      <c r="M56" s="47">
        <f t="shared" si="2"/>
        <v>767.25927847765706</v>
      </c>
      <c r="N56" s="47">
        <f t="shared" si="2"/>
        <v>585.78555541361857</v>
      </c>
      <c r="O56" s="47">
        <f t="shared" si="2"/>
        <v>311.01999943916599</v>
      </c>
      <c r="P56" s="47">
        <f t="shared" si="2"/>
        <v>161.30023136249656</v>
      </c>
      <c r="Q56" s="47">
        <f t="shared" si="2"/>
        <v>106.70084601826602</v>
      </c>
      <c r="R56" s="47">
        <f t="shared" si="2"/>
        <v>168.12171930601835</v>
      </c>
    </row>
    <row r="57" spans="1:18" hidden="1" x14ac:dyDescent="0.2">
      <c r="A57" s="23" t="s">
        <v>50</v>
      </c>
      <c r="B57" s="34"/>
      <c r="C57" s="46">
        <f t="shared" si="0"/>
        <v>2562</v>
      </c>
      <c r="D57" s="46">
        <f t="shared" si="0"/>
        <v>11094</v>
      </c>
      <c r="E57" s="46">
        <f t="shared" si="0"/>
        <v>19438</v>
      </c>
      <c r="F57" s="46">
        <f t="shared" si="0"/>
        <v>20786.767158374394</v>
      </c>
      <c r="G57" s="46">
        <f t="shared" si="0"/>
        <v>19310.352831311786</v>
      </c>
      <c r="H57" s="46">
        <f t="shared" si="0"/>
        <v>22316.880010313762</v>
      </c>
      <c r="I57" s="30">
        <f t="shared" si="0"/>
        <v>970.00000000005821</v>
      </c>
      <c r="J57" s="31">
        <f t="shared" si="0"/>
        <v>1265</v>
      </c>
      <c r="K57" s="47">
        <f t="shared" si="1"/>
        <v>8986.6939698282804</v>
      </c>
      <c r="L57" s="47">
        <f t="shared" si="2"/>
        <v>15562.931999978871</v>
      </c>
      <c r="M57" s="47">
        <f t="shared" si="2"/>
        <v>16195.493683514651</v>
      </c>
      <c r="N57" s="47">
        <f t="shared" si="2"/>
        <v>15637.927663505776</v>
      </c>
      <c r="O57" s="47">
        <f t="shared" si="2"/>
        <v>14212.729948196677</v>
      </c>
      <c r="P57" s="47">
        <f t="shared" si="2"/>
        <v>12722.523598558211</v>
      </c>
      <c r="Q57" s="47">
        <f t="shared" si="2"/>
        <v>11331.749194477103</v>
      </c>
      <c r="R57" s="47">
        <f t="shared" si="2"/>
        <v>10402.978339097579</v>
      </c>
    </row>
    <row r="58" spans="1:18" hidden="1" x14ac:dyDescent="0.2">
      <c r="A58" s="23" t="s">
        <v>51</v>
      </c>
      <c r="B58" s="34"/>
      <c r="C58" s="46">
        <f t="shared" si="0"/>
        <v>-1881</v>
      </c>
      <c r="D58" s="46">
        <f t="shared" si="0"/>
        <v>3094</v>
      </c>
      <c r="E58" s="46">
        <f t="shared" si="0"/>
        <v>3824</v>
      </c>
      <c r="F58" s="46">
        <f t="shared" si="0"/>
        <v>1705.0550983741996</v>
      </c>
      <c r="G58" s="46">
        <f t="shared" si="0"/>
        <v>3674.3955196652096</v>
      </c>
      <c r="H58" s="46">
        <f t="shared" si="0"/>
        <v>3436.5493819605908</v>
      </c>
      <c r="I58" s="30">
        <f t="shared" si="0"/>
        <v>105</v>
      </c>
      <c r="J58" s="31">
        <f t="shared" si="0"/>
        <v>400</v>
      </c>
      <c r="K58" s="47">
        <f t="shared" si="1"/>
        <v>2871.7444006874575</v>
      </c>
      <c r="L58" s="47">
        <f t="shared" si="2"/>
        <v>5550.9352598696278</v>
      </c>
      <c r="M58" s="47">
        <f t="shared" si="2"/>
        <v>5602.2098476645042</v>
      </c>
      <c r="N58" s="47">
        <f t="shared" si="2"/>
        <v>4927.1498351425689</v>
      </c>
      <c r="O58" s="47">
        <f t="shared" si="2"/>
        <v>3907.4781721974432</v>
      </c>
      <c r="P58" s="47">
        <f t="shared" si="2"/>
        <v>3236.1787299813586</v>
      </c>
      <c r="Q58" s="47">
        <f t="shared" si="2"/>
        <v>2924.7574147834384</v>
      </c>
      <c r="R58" s="47">
        <f t="shared" si="2"/>
        <v>2964.3074440494529</v>
      </c>
    </row>
    <row r="59" spans="1:18" hidden="1" x14ac:dyDescent="0.2">
      <c r="A59" s="23" t="s">
        <v>52</v>
      </c>
      <c r="B59" s="34"/>
      <c r="C59" s="46">
        <f t="shared" si="0"/>
        <v>-205</v>
      </c>
      <c r="D59" s="46">
        <f t="shared" si="0"/>
        <v>-121</v>
      </c>
      <c r="E59" s="46">
        <f t="shared" si="0"/>
        <v>80</v>
      </c>
      <c r="F59" s="46">
        <f t="shared" si="0"/>
        <v>114.97315388301422</v>
      </c>
      <c r="G59" s="46">
        <f t="shared" si="0"/>
        <v>-31.898816911064387</v>
      </c>
      <c r="H59" s="46">
        <f t="shared" si="0"/>
        <v>-12.074336971949833</v>
      </c>
      <c r="I59" s="30">
        <f t="shared" si="0"/>
        <v>10</v>
      </c>
      <c r="J59" s="31">
        <f t="shared" si="0"/>
        <v>20</v>
      </c>
      <c r="K59" s="47">
        <f t="shared" si="1"/>
        <v>88.442704820243762</v>
      </c>
      <c r="L59" s="47">
        <f t="shared" si="2"/>
        <v>103.54144453760227</v>
      </c>
      <c r="M59" s="47">
        <f t="shared" si="2"/>
        <v>110.01936692993559</v>
      </c>
      <c r="N59" s="47">
        <f t="shared" si="2"/>
        <v>108.1172452541673</v>
      </c>
      <c r="O59" s="47">
        <f t="shared" si="2"/>
        <v>98.164529054088689</v>
      </c>
      <c r="P59" s="47">
        <f t="shared" si="2"/>
        <v>93.713412580752902</v>
      </c>
      <c r="Q59" s="47">
        <f t="shared" si="2"/>
        <v>94.84300462197416</v>
      </c>
      <c r="R59" s="47">
        <f t="shared" si="2"/>
        <v>105.10554691843708</v>
      </c>
    </row>
    <row r="60" spans="1:18" hidden="1" x14ac:dyDescent="0.2">
      <c r="A60" s="23" t="s">
        <v>53</v>
      </c>
      <c r="B60" s="34"/>
      <c r="C60" s="46">
        <f t="shared" si="0"/>
        <v>-73</v>
      </c>
      <c r="D60" s="46">
        <f t="shared" si="0"/>
        <v>-267</v>
      </c>
      <c r="E60" s="46">
        <f t="shared" si="0"/>
        <v>172</v>
      </c>
      <c r="F60" s="46">
        <f t="shared" si="0"/>
        <v>-119.27905706355978</v>
      </c>
      <c r="G60" s="46">
        <f t="shared" si="0"/>
        <v>-276.63373236267944</v>
      </c>
      <c r="H60" s="46">
        <f t="shared" si="0"/>
        <v>-186.0872105737626</v>
      </c>
      <c r="I60" s="30">
        <f t="shared" si="0"/>
        <v>-9.999999999998181</v>
      </c>
      <c r="J60" s="31">
        <f t="shared" si="0"/>
        <v>0</v>
      </c>
      <c r="K60" s="47">
        <f t="shared" si="1"/>
        <v>-46.451007299832781</v>
      </c>
      <c r="L60" s="47">
        <f t="shared" si="2"/>
        <v>-92.551017265123846</v>
      </c>
      <c r="M60" s="47">
        <f t="shared" si="2"/>
        <v>-121.59260834241923</v>
      </c>
      <c r="N60" s="47">
        <f t="shared" si="2"/>
        <v>-170.42011604010804</v>
      </c>
      <c r="O60" s="47">
        <f t="shared" si="2"/>
        <v>-244.34655394278889</v>
      </c>
      <c r="P60" s="47">
        <f t="shared" si="2"/>
        <v>-298.24562612145473</v>
      </c>
      <c r="Q60" s="47">
        <f t="shared" si="2"/>
        <v>-327.92028954001853</v>
      </c>
      <c r="R60" s="47">
        <f t="shared" si="2"/>
        <v>-318.17952766660346</v>
      </c>
    </row>
    <row r="61" spans="1:18" hidden="1" x14ac:dyDescent="0.2">
      <c r="A61" s="23" t="s">
        <v>54</v>
      </c>
      <c r="B61" s="34"/>
      <c r="C61" s="46">
        <f t="shared" si="0"/>
        <v>-1028</v>
      </c>
      <c r="D61" s="46">
        <f t="shared" si="0"/>
        <v>-141</v>
      </c>
      <c r="E61" s="46">
        <f t="shared" si="0"/>
        <v>170</v>
      </c>
      <c r="F61" s="46">
        <f t="shared" si="0"/>
        <v>366.60846186556046</v>
      </c>
      <c r="G61" s="46">
        <f t="shared" si="0"/>
        <v>-112.33485940226183</v>
      </c>
      <c r="H61" s="46">
        <f t="shared" si="0"/>
        <v>-47.273602463295902</v>
      </c>
      <c r="I61" s="30">
        <f t="shared" si="0"/>
        <v>-70.000000000002728</v>
      </c>
      <c r="J61" s="31">
        <f t="shared" si="0"/>
        <v>-60</v>
      </c>
      <c r="K61" s="47">
        <f t="shared" si="1"/>
        <v>-19.686664154262871</v>
      </c>
      <c r="L61" s="47">
        <f t="shared" si="2"/>
        <v>-21.028528287969493</v>
      </c>
      <c r="M61" s="47">
        <f t="shared" si="2"/>
        <v>-46.511947012303608</v>
      </c>
      <c r="N61" s="47">
        <f t="shared" si="2"/>
        <v>-77.285189444925891</v>
      </c>
      <c r="O61" s="47">
        <f t="shared" si="2"/>
        <v>-105.18134153670235</v>
      </c>
      <c r="P61" s="47">
        <f t="shared" si="2"/>
        <v>-109.71137585556426</v>
      </c>
      <c r="Q61" s="47">
        <f t="shared" si="2"/>
        <v>-105.7982140277818</v>
      </c>
      <c r="R61" s="47">
        <f t="shared" si="2"/>
        <v>-99.068863796461301</v>
      </c>
    </row>
    <row r="62" spans="1:18" hidden="1" x14ac:dyDescent="0.2">
      <c r="A62" s="23" t="s">
        <v>55</v>
      </c>
      <c r="B62" s="34"/>
      <c r="C62" s="46">
        <f t="shared" si="0"/>
        <v>382</v>
      </c>
      <c r="D62" s="46">
        <f t="shared" si="0"/>
        <v>715</v>
      </c>
      <c r="E62" s="46">
        <f t="shared" si="0"/>
        <v>1956</v>
      </c>
      <c r="F62" s="46">
        <f t="shared" si="0"/>
        <v>1542.179308855586</v>
      </c>
      <c r="G62" s="46">
        <f t="shared" si="0"/>
        <v>1019.429262907277</v>
      </c>
      <c r="H62" s="46">
        <f t="shared" si="0"/>
        <v>907.39142823713337</v>
      </c>
      <c r="I62" s="30">
        <f t="shared" si="0"/>
        <v>240.00000000000364</v>
      </c>
      <c r="J62" s="31">
        <f t="shared" si="0"/>
        <v>250</v>
      </c>
      <c r="K62" s="47">
        <f t="shared" si="1"/>
        <v>1289.5945040128245</v>
      </c>
      <c r="L62" s="47">
        <f t="shared" si="2"/>
        <v>1953.8478381285386</v>
      </c>
      <c r="M62" s="47">
        <f t="shared" si="2"/>
        <v>2198.605675807441</v>
      </c>
      <c r="N62" s="47">
        <f t="shared" si="2"/>
        <v>2152.0818659606884</v>
      </c>
      <c r="O62" s="47">
        <f t="shared" si="2"/>
        <v>1929.9487299985085</v>
      </c>
      <c r="P62" s="47">
        <f t="shared" si="2"/>
        <v>1620.5694442646382</v>
      </c>
      <c r="Q62" s="47">
        <f t="shared" si="2"/>
        <v>1357.8996246134193</v>
      </c>
      <c r="R62" s="47">
        <f t="shared" si="2"/>
        <v>1178.0971262670137</v>
      </c>
    </row>
    <row r="63" spans="1:18" hidden="1" x14ac:dyDescent="0.2">
      <c r="A63" s="23" t="s">
        <v>56</v>
      </c>
      <c r="B63" s="34"/>
      <c r="C63" s="46">
        <f t="shared" si="0"/>
        <v>3444</v>
      </c>
      <c r="D63" s="46">
        <f t="shared" si="0"/>
        <v>10948</v>
      </c>
      <c r="E63" s="46">
        <f t="shared" si="0"/>
        <v>19986</v>
      </c>
      <c r="F63" s="46">
        <f t="shared" si="0"/>
        <v>14417.507654294663</v>
      </c>
      <c r="G63" s="46">
        <f t="shared" si="0"/>
        <v>10256.795115214976</v>
      </c>
      <c r="H63" s="46">
        <f t="shared" si="0"/>
        <v>11287.697230490332</v>
      </c>
      <c r="I63" s="30">
        <f t="shared" si="0"/>
        <v>610.0000000000291</v>
      </c>
      <c r="J63" s="31">
        <f t="shared" si="0"/>
        <v>680</v>
      </c>
      <c r="K63" s="47">
        <f t="shared" si="1"/>
        <v>6674.7991158645891</v>
      </c>
      <c r="L63" s="47">
        <f t="shared" si="2"/>
        <v>13442.862229504826</v>
      </c>
      <c r="M63" s="47">
        <f t="shared" si="2"/>
        <v>15497.776554398704</v>
      </c>
      <c r="N63" s="47">
        <f t="shared" si="2"/>
        <v>14318.186960414081</v>
      </c>
      <c r="O63" s="47">
        <f t="shared" si="2"/>
        <v>12350.095534381107</v>
      </c>
      <c r="P63" s="47">
        <f t="shared" si="2"/>
        <v>10927.723264485423</v>
      </c>
      <c r="Q63" s="47">
        <f t="shared" si="2"/>
        <v>10096.57129573921</v>
      </c>
      <c r="R63" s="47">
        <f t="shared" si="2"/>
        <v>9740.1267767768586</v>
      </c>
    </row>
    <row r="64" spans="1:18" hidden="1" x14ac:dyDescent="0.2">
      <c r="A64" s="23" t="s">
        <v>57</v>
      </c>
      <c r="B64" s="34"/>
      <c r="C64" s="46">
        <f t="shared" ref="C64:J79" si="3">C22-B22</f>
        <v>1056</v>
      </c>
      <c r="D64" s="46">
        <f t="shared" si="3"/>
        <v>1105</v>
      </c>
      <c r="E64" s="46">
        <f t="shared" si="3"/>
        <v>3096</v>
      </c>
      <c r="F64" s="46">
        <f t="shared" si="3"/>
        <v>2124.3090821541446</v>
      </c>
      <c r="G64" s="46">
        <f t="shared" si="3"/>
        <v>900.63615116136862</v>
      </c>
      <c r="H64" s="46">
        <f t="shared" si="3"/>
        <v>1776.0547666844905</v>
      </c>
      <c r="I64" s="30">
        <f t="shared" si="3"/>
        <v>94.999999999996362</v>
      </c>
      <c r="J64" s="31">
        <f t="shared" si="3"/>
        <v>95</v>
      </c>
      <c r="K64" s="47">
        <f t="shared" si="1"/>
        <v>874.71437251456155</v>
      </c>
      <c r="L64" s="47">
        <f t="shared" ref="L64:R79" si="4">L22-K22</f>
        <v>1429.1182113984214</v>
      </c>
      <c r="M64" s="47">
        <f t="shared" si="4"/>
        <v>1538.8206034982832</v>
      </c>
      <c r="N64" s="47">
        <f t="shared" si="4"/>
        <v>1402.2835410107255</v>
      </c>
      <c r="O64" s="47">
        <f t="shared" si="4"/>
        <v>1243.6848682357995</v>
      </c>
      <c r="P64" s="47">
        <f t="shared" si="4"/>
        <v>1174.6644688926826</v>
      </c>
      <c r="Q64" s="47">
        <f t="shared" si="4"/>
        <v>1120.6749202398605</v>
      </c>
      <c r="R64" s="47">
        <f t="shared" si="4"/>
        <v>1060.7387996976649</v>
      </c>
    </row>
    <row r="65" spans="1:18" hidden="1" x14ac:dyDescent="0.2">
      <c r="A65" s="23" t="s">
        <v>58</v>
      </c>
      <c r="B65" s="34"/>
      <c r="C65" s="46">
        <f t="shared" si="3"/>
        <v>1684</v>
      </c>
      <c r="D65" s="46">
        <f t="shared" si="3"/>
        <v>2319</v>
      </c>
      <c r="E65" s="46">
        <f t="shared" si="3"/>
        <v>8328</v>
      </c>
      <c r="F65" s="46">
        <f t="shared" si="3"/>
        <v>4583.6398344011832</v>
      </c>
      <c r="G65" s="46">
        <f t="shared" si="3"/>
        <v>3237.3544682112115</v>
      </c>
      <c r="H65" s="46">
        <f t="shared" si="3"/>
        <v>3641.0056973876053</v>
      </c>
      <c r="I65" s="30">
        <f t="shared" si="3"/>
        <v>45</v>
      </c>
      <c r="J65" s="31">
        <f t="shared" si="3"/>
        <v>-45</v>
      </c>
      <c r="K65" s="47">
        <f t="shared" si="1"/>
        <v>2537.5168205045047</v>
      </c>
      <c r="L65" s="47">
        <f t="shared" si="4"/>
        <v>5463.4245526029554</v>
      </c>
      <c r="M65" s="47">
        <f t="shared" si="4"/>
        <v>5692.3848274630873</v>
      </c>
      <c r="N65" s="47">
        <f t="shared" si="4"/>
        <v>5127.5212899120088</v>
      </c>
      <c r="O65" s="47">
        <f t="shared" si="4"/>
        <v>4233.031201837759</v>
      </c>
      <c r="P65" s="47">
        <f t="shared" si="4"/>
        <v>3696.8347321928013</v>
      </c>
      <c r="Q65" s="47">
        <f t="shared" si="4"/>
        <v>3380.7776513348508</v>
      </c>
      <c r="R65" s="47">
        <f t="shared" si="4"/>
        <v>3310.6362403134844</v>
      </c>
    </row>
    <row r="66" spans="1:18" hidden="1" x14ac:dyDescent="0.2">
      <c r="A66" s="23" t="s">
        <v>59</v>
      </c>
      <c r="B66" s="34"/>
      <c r="C66" s="46">
        <f t="shared" si="3"/>
        <v>-1804</v>
      </c>
      <c r="D66" s="46">
        <f t="shared" si="3"/>
        <v>472</v>
      </c>
      <c r="E66" s="46">
        <f t="shared" si="3"/>
        <v>3184</v>
      </c>
      <c r="F66" s="46">
        <f t="shared" si="3"/>
        <v>2709.7089492674131</v>
      </c>
      <c r="G66" s="46">
        <f t="shared" si="3"/>
        <v>1176.6992642899058</v>
      </c>
      <c r="H66" s="46">
        <f t="shared" si="3"/>
        <v>1486.5917864426956</v>
      </c>
      <c r="I66" s="30">
        <f t="shared" si="3"/>
        <v>74.999999999985448</v>
      </c>
      <c r="J66" s="31">
        <f t="shared" si="3"/>
        <v>160</v>
      </c>
      <c r="K66" s="47">
        <f t="shared" si="1"/>
        <v>786.54310738695494</v>
      </c>
      <c r="L66" s="47">
        <f t="shared" si="4"/>
        <v>1561.2913912852237</v>
      </c>
      <c r="M66" s="47">
        <f t="shared" si="4"/>
        <v>1478.07230165496</v>
      </c>
      <c r="N66" s="47">
        <f t="shared" si="4"/>
        <v>1152.2365357665985</v>
      </c>
      <c r="O66" s="47">
        <f t="shared" si="4"/>
        <v>759.88798046237207</v>
      </c>
      <c r="P66" s="47">
        <f t="shared" si="4"/>
        <v>592.13337454246357</v>
      </c>
      <c r="Q66" s="47">
        <f t="shared" si="4"/>
        <v>610.8463020799536</v>
      </c>
      <c r="R66" s="47">
        <f t="shared" si="4"/>
        <v>664.74910686818475</v>
      </c>
    </row>
    <row r="67" spans="1:18" hidden="1" x14ac:dyDescent="0.2">
      <c r="A67" s="23" t="s">
        <v>60</v>
      </c>
      <c r="B67" s="34"/>
      <c r="C67" s="46">
        <f t="shared" si="3"/>
        <v>24</v>
      </c>
      <c r="D67" s="46">
        <f t="shared" si="3"/>
        <v>-426</v>
      </c>
      <c r="E67" s="46">
        <f t="shared" si="3"/>
        <v>302</v>
      </c>
      <c r="F67" s="46">
        <f t="shared" si="3"/>
        <v>-50.196582245374884</v>
      </c>
      <c r="G67" s="46">
        <f t="shared" si="3"/>
        <v>250.50001833797432</v>
      </c>
      <c r="H67" s="46">
        <f t="shared" si="3"/>
        <v>205.69656390739874</v>
      </c>
      <c r="I67" s="30">
        <f t="shared" si="3"/>
        <v>-4.999999999998181</v>
      </c>
      <c r="J67" s="31">
        <f t="shared" si="3"/>
        <v>35</v>
      </c>
      <c r="K67" s="47">
        <f t="shared" si="1"/>
        <v>28.78614845811444</v>
      </c>
      <c r="L67" s="47">
        <f t="shared" si="4"/>
        <v>17.074691565913781</v>
      </c>
      <c r="M67" s="47">
        <f t="shared" si="4"/>
        <v>12.043227643657701</v>
      </c>
      <c r="N67" s="47">
        <f t="shared" si="4"/>
        <v>-16.431569497306555</v>
      </c>
      <c r="O67" s="47">
        <f t="shared" si="4"/>
        <v>-38.682222292199185</v>
      </c>
      <c r="P67" s="47">
        <f t="shared" si="4"/>
        <v>-27.738439825607202</v>
      </c>
      <c r="Q67" s="47">
        <f t="shared" si="4"/>
        <v>-8.8867114123459032</v>
      </c>
      <c r="R67" s="47">
        <f t="shared" si="4"/>
        <v>24.220238430207246</v>
      </c>
    </row>
    <row r="68" spans="1:18" hidden="1" x14ac:dyDescent="0.2">
      <c r="A68" s="23" t="s">
        <v>61</v>
      </c>
      <c r="B68" s="34"/>
      <c r="C68" s="46">
        <f t="shared" si="3"/>
        <v>-8777</v>
      </c>
      <c r="D68" s="46">
        <f t="shared" si="3"/>
        <v>17210</v>
      </c>
      <c r="E68" s="46">
        <f t="shared" si="3"/>
        <v>22443</v>
      </c>
      <c r="F68" s="46">
        <f t="shared" si="3"/>
        <v>16958.806276044226</v>
      </c>
      <c r="G68" s="46">
        <f t="shared" si="3"/>
        <v>14328.780508785858</v>
      </c>
      <c r="H68" s="46">
        <f t="shared" si="3"/>
        <v>14018.413215169858</v>
      </c>
      <c r="I68" s="30">
        <f t="shared" si="3"/>
        <v>1145.0000000000582</v>
      </c>
      <c r="J68" s="31">
        <f t="shared" si="3"/>
        <v>1045</v>
      </c>
      <c r="K68" s="47">
        <f t="shared" si="1"/>
        <v>9464.3003808410722</v>
      </c>
      <c r="L68" s="47">
        <f t="shared" si="4"/>
        <v>16860.757033295464</v>
      </c>
      <c r="M68" s="47">
        <f t="shared" si="4"/>
        <v>16586.080767416337</v>
      </c>
      <c r="N68" s="47">
        <f t="shared" si="4"/>
        <v>15326.129213823413</v>
      </c>
      <c r="O68" s="47">
        <f t="shared" si="4"/>
        <v>13870.079253382748</v>
      </c>
      <c r="P68" s="47">
        <f t="shared" si="4"/>
        <v>13227.167686108267</v>
      </c>
      <c r="Q68" s="47">
        <f t="shared" si="4"/>
        <v>13521.654433719697</v>
      </c>
      <c r="R68" s="47">
        <f t="shared" si="4"/>
        <v>13972.709721650346</v>
      </c>
    </row>
    <row r="69" spans="1:18" hidden="1" x14ac:dyDescent="0.2">
      <c r="A69" s="23" t="s">
        <v>62</v>
      </c>
      <c r="B69" s="34"/>
      <c r="C69" s="46">
        <f t="shared" si="3"/>
        <v>536</v>
      </c>
      <c r="D69" s="46">
        <f t="shared" si="3"/>
        <v>3096</v>
      </c>
      <c r="E69" s="46">
        <f t="shared" si="3"/>
        <v>5037</v>
      </c>
      <c r="F69" s="46">
        <f t="shared" si="3"/>
        <v>407.21322844355018</v>
      </c>
      <c r="G69" s="46">
        <f t="shared" si="3"/>
        <v>672.99442058575369</v>
      </c>
      <c r="H69" s="46">
        <f t="shared" si="3"/>
        <v>942.79235097069613</v>
      </c>
      <c r="I69" s="30">
        <f t="shared" si="3"/>
        <v>20</v>
      </c>
      <c r="J69" s="31">
        <f t="shared" si="3"/>
        <v>140</v>
      </c>
      <c r="K69" s="47">
        <f t="shared" si="1"/>
        <v>1455.08252347909</v>
      </c>
      <c r="L69" s="47">
        <f t="shared" si="4"/>
        <v>1945.3513742381911</v>
      </c>
      <c r="M69" s="47">
        <f t="shared" si="4"/>
        <v>1835.4988799603088</v>
      </c>
      <c r="N69" s="47">
        <f t="shared" si="4"/>
        <v>1485.8104878834056</v>
      </c>
      <c r="O69" s="47">
        <f t="shared" si="4"/>
        <v>1038.4438943944479</v>
      </c>
      <c r="P69" s="47">
        <f t="shared" si="4"/>
        <v>792.80704077825067</v>
      </c>
      <c r="Q69" s="47">
        <f t="shared" si="4"/>
        <v>733.2481128509462</v>
      </c>
      <c r="R69" s="47">
        <f t="shared" si="4"/>
        <v>823.39583266022237</v>
      </c>
    </row>
    <row r="70" spans="1:18" hidden="1" x14ac:dyDescent="0.2">
      <c r="A70" s="23" t="s">
        <v>63</v>
      </c>
      <c r="B70" s="34"/>
      <c r="C70" s="46">
        <f t="shared" si="3"/>
        <v>-1697</v>
      </c>
      <c r="D70" s="46">
        <f t="shared" si="3"/>
        <v>3671</v>
      </c>
      <c r="E70" s="46">
        <f t="shared" si="3"/>
        <v>7163</v>
      </c>
      <c r="F70" s="46">
        <f t="shared" si="3"/>
        <v>4540.5148991479946</v>
      </c>
      <c r="G70" s="46">
        <f t="shared" si="3"/>
        <v>6828.5623858368344</v>
      </c>
      <c r="H70" s="46">
        <f t="shared" si="3"/>
        <v>6617.9227150151855</v>
      </c>
      <c r="I70" s="30">
        <f t="shared" si="3"/>
        <v>499.99999999998545</v>
      </c>
      <c r="J70" s="31">
        <f t="shared" si="3"/>
        <v>695</v>
      </c>
      <c r="K70" s="47">
        <f t="shared" si="1"/>
        <v>4301.7498207822064</v>
      </c>
      <c r="L70" s="47">
        <f t="shared" si="4"/>
        <v>7312.6875373480143</v>
      </c>
      <c r="M70" s="47">
        <f t="shared" si="4"/>
        <v>7769.6486442455207</v>
      </c>
      <c r="N70" s="47">
        <f t="shared" si="4"/>
        <v>7449.3912406106538</v>
      </c>
      <c r="O70" s="47">
        <f t="shared" si="4"/>
        <v>6721.8417149246961</v>
      </c>
      <c r="P70" s="47">
        <f t="shared" si="4"/>
        <v>6109.9211736325524</v>
      </c>
      <c r="Q70" s="47">
        <f t="shared" si="4"/>
        <v>5854.4157582395128</v>
      </c>
      <c r="R70" s="47">
        <f t="shared" si="4"/>
        <v>5829.6704594769399</v>
      </c>
    </row>
    <row r="71" spans="1:18" hidden="1" x14ac:dyDescent="0.2">
      <c r="A71" s="23" t="s">
        <v>64</v>
      </c>
      <c r="B71" s="34"/>
      <c r="C71" s="46">
        <f t="shared" si="3"/>
        <v>898</v>
      </c>
      <c r="D71" s="46">
        <f t="shared" si="3"/>
        <v>-1716</v>
      </c>
      <c r="E71" s="46">
        <f t="shared" si="3"/>
        <v>3388</v>
      </c>
      <c r="F71" s="46">
        <f t="shared" si="3"/>
        <v>2058.8282356663985</v>
      </c>
      <c r="G71" s="46">
        <f t="shared" si="3"/>
        <v>-100.58825986353986</v>
      </c>
      <c r="H71" s="46">
        <f t="shared" si="3"/>
        <v>-163.2399758028514</v>
      </c>
      <c r="I71" s="30">
        <f t="shared" si="3"/>
        <v>99.999999999992724</v>
      </c>
      <c r="J71" s="31">
        <f t="shared" si="3"/>
        <v>-50</v>
      </c>
      <c r="K71" s="47">
        <f t="shared" si="1"/>
        <v>688.04623243553215</v>
      </c>
      <c r="L71" s="47">
        <f t="shared" si="4"/>
        <v>689.69075479049934</v>
      </c>
      <c r="M71" s="47">
        <f t="shared" si="4"/>
        <v>654.03104659014207</v>
      </c>
      <c r="N71" s="47">
        <f t="shared" si="4"/>
        <v>528.78961901980074</v>
      </c>
      <c r="O71" s="47">
        <f t="shared" si="4"/>
        <v>381.09189894389419</v>
      </c>
      <c r="P71" s="47">
        <f t="shared" si="4"/>
        <v>241.18088095549319</v>
      </c>
      <c r="Q71" s="47">
        <f t="shared" si="4"/>
        <v>179.80924023099215</v>
      </c>
      <c r="R71" s="47">
        <f t="shared" si="4"/>
        <v>129.80597920369473</v>
      </c>
    </row>
    <row r="72" spans="1:18" hidden="1" x14ac:dyDescent="0.2">
      <c r="A72" s="23" t="s">
        <v>65</v>
      </c>
      <c r="B72" s="34"/>
      <c r="C72" s="46">
        <f t="shared" si="3"/>
        <v>7420</v>
      </c>
      <c r="D72" s="46">
        <f t="shared" si="3"/>
        <v>16919</v>
      </c>
      <c r="E72" s="46">
        <f t="shared" si="3"/>
        <v>30941</v>
      </c>
      <c r="F72" s="46">
        <f t="shared" si="3"/>
        <v>24693.00794414588</v>
      </c>
      <c r="G72" s="46">
        <f t="shared" si="3"/>
        <v>13909.118420802406</v>
      </c>
      <c r="H72" s="46">
        <f t="shared" si="3"/>
        <v>16418.873635051714</v>
      </c>
      <c r="I72" s="30">
        <f t="shared" si="3"/>
        <v>2250</v>
      </c>
      <c r="J72" s="31">
        <f t="shared" si="3"/>
        <v>2345</v>
      </c>
      <c r="K72" s="47">
        <f t="shared" si="1"/>
        <v>15742.598766156938</v>
      </c>
      <c r="L72" s="47">
        <f t="shared" si="4"/>
        <v>23546.272723527451</v>
      </c>
      <c r="M72" s="47">
        <f t="shared" si="4"/>
        <v>25900.528554269345</v>
      </c>
      <c r="N72" s="47">
        <f t="shared" si="4"/>
        <v>25522.526597888733</v>
      </c>
      <c r="O72" s="47">
        <f t="shared" si="4"/>
        <v>24040.46333421825</v>
      </c>
      <c r="P72" s="47">
        <f t="shared" si="4"/>
        <v>22904.477565834299</v>
      </c>
      <c r="Q72" s="47">
        <f t="shared" si="4"/>
        <v>22502.714909785253</v>
      </c>
      <c r="R72" s="47">
        <f t="shared" si="4"/>
        <v>22564.294735170493</v>
      </c>
    </row>
    <row r="73" spans="1:18" hidden="1" x14ac:dyDescent="0.2">
      <c r="A73" s="23" t="s">
        <v>66</v>
      </c>
      <c r="B73" s="34"/>
      <c r="C73" s="46">
        <f t="shared" si="3"/>
        <v>593</v>
      </c>
      <c r="D73" s="46">
        <f t="shared" si="3"/>
        <v>-472</v>
      </c>
      <c r="E73" s="46">
        <f t="shared" si="3"/>
        <v>1457</v>
      </c>
      <c r="F73" s="46">
        <f t="shared" si="3"/>
        <v>1924.9064574799268</v>
      </c>
      <c r="G73" s="46">
        <f t="shared" si="3"/>
        <v>149.30355613186293</v>
      </c>
      <c r="H73" s="46">
        <f t="shared" si="3"/>
        <v>25.789986388210309</v>
      </c>
      <c r="I73" s="30">
        <f t="shared" si="3"/>
        <v>95</v>
      </c>
      <c r="J73" s="31">
        <f t="shared" si="3"/>
        <v>30</v>
      </c>
      <c r="K73" s="47">
        <f t="shared" si="1"/>
        <v>493.46618464870699</v>
      </c>
      <c r="L73" s="47">
        <f t="shared" si="4"/>
        <v>638.79557903934983</v>
      </c>
      <c r="M73" s="47">
        <f t="shared" si="4"/>
        <v>703.36765779573216</v>
      </c>
      <c r="N73" s="47">
        <f t="shared" si="4"/>
        <v>714.94558510357638</v>
      </c>
      <c r="O73" s="47">
        <f t="shared" si="4"/>
        <v>647.39883692554577</v>
      </c>
      <c r="P73" s="47">
        <f t="shared" si="4"/>
        <v>591.44129565959884</v>
      </c>
      <c r="Q73" s="47">
        <f t="shared" si="4"/>
        <v>562.73756617137224</v>
      </c>
      <c r="R73" s="47">
        <f t="shared" si="4"/>
        <v>570.85059806615209</v>
      </c>
    </row>
    <row r="74" spans="1:18" hidden="1" x14ac:dyDescent="0.2">
      <c r="A74" s="23" t="s">
        <v>67</v>
      </c>
      <c r="B74" s="34"/>
      <c r="C74" s="46">
        <f t="shared" si="3"/>
        <v>617</v>
      </c>
      <c r="D74" s="46">
        <f t="shared" si="3"/>
        <v>22368</v>
      </c>
      <c r="E74" s="46">
        <f t="shared" si="3"/>
        <v>43000</v>
      </c>
      <c r="F74" s="46">
        <f t="shared" si="3"/>
        <v>32673.359887134167</v>
      </c>
      <c r="G74" s="46">
        <f t="shared" si="3"/>
        <v>34228.370431881398</v>
      </c>
      <c r="H74" s="46">
        <f t="shared" si="3"/>
        <v>40266.269680984668</v>
      </c>
      <c r="I74" s="30">
        <f t="shared" si="3"/>
        <v>5139.9999999997672</v>
      </c>
      <c r="J74" s="31">
        <f t="shared" si="3"/>
        <v>6520</v>
      </c>
      <c r="K74" s="47">
        <f t="shared" si="1"/>
        <v>31847.221986986231</v>
      </c>
      <c r="L74" s="47">
        <f t="shared" si="4"/>
        <v>38565.579381828895</v>
      </c>
      <c r="M74" s="47">
        <f t="shared" si="4"/>
        <v>38157.723163179704</v>
      </c>
      <c r="N74" s="47">
        <f t="shared" si="4"/>
        <v>34631.381526984391</v>
      </c>
      <c r="O74" s="47">
        <f t="shared" si="4"/>
        <v>29960.216702602571</v>
      </c>
      <c r="P74" s="47">
        <f t="shared" si="4"/>
        <v>26781.611843804014</v>
      </c>
      <c r="Q74" s="47">
        <f t="shared" si="4"/>
        <v>24201.24089848611</v>
      </c>
      <c r="R74" s="47">
        <f t="shared" si="4"/>
        <v>21573.62001507706</v>
      </c>
    </row>
    <row r="75" spans="1:18" hidden="1" x14ac:dyDescent="0.2">
      <c r="A75" s="23" t="s">
        <v>68</v>
      </c>
      <c r="B75" s="34"/>
      <c r="C75" s="46">
        <f t="shared" si="3"/>
        <v>-131</v>
      </c>
      <c r="D75" s="46">
        <f t="shared" si="3"/>
        <v>4693</v>
      </c>
      <c r="E75" s="46">
        <f t="shared" si="3"/>
        <v>6835</v>
      </c>
      <c r="F75" s="46">
        <f t="shared" si="3"/>
        <v>5920.1575343973091</v>
      </c>
      <c r="G75" s="46">
        <f t="shared" si="3"/>
        <v>6576.6021910595737</v>
      </c>
      <c r="H75" s="46">
        <f t="shared" si="3"/>
        <v>6239.2402745430882</v>
      </c>
      <c r="I75" s="30">
        <f t="shared" si="3"/>
        <v>470.0000000000291</v>
      </c>
      <c r="J75" s="31">
        <f t="shared" si="3"/>
        <v>660</v>
      </c>
      <c r="K75" s="47">
        <f t="shared" si="1"/>
        <v>4708.9068563159963</v>
      </c>
      <c r="L75" s="47">
        <f t="shared" si="4"/>
        <v>7877.09385935709</v>
      </c>
      <c r="M75" s="47">
        <f t="shared" si="4"/>
        <v>8650.22035530016</v>
      </c>
      <c r="N75" s="47">
        <f t="shared" si="4"/>
        <v>8542.9365784555848</v>
      </c>
      <c r="O75" s="47">
        <f t="shared" si="4"/>
        <v>8073.8578785441641</v>
      </c>
      <c r="P75" s="47">
        <f t="shared" si="4"/>
        <v>7696.4378613279987</v>
      </c>
      <c r="Q75" s="47">
        <f t="shared" si="4"/>
        <v>7451.736765139096</v>
      </c>
      <c r="R75" s="47">
        <f t="shared" si="4"/>
        <v>7380.3606724867132</v>
      </c>
    </row>
    <row r="76" spans="1:18" hidden="1" x14ac:dyDescent="0.2">
      <c r="A76" s="23" t="s">
        <v>69</v>
      </c>
      <c r="B76" s="34"/>
      <c r="C76" s="46">
        <f t="shared" si="3"/>
        <v>-27</v>
      </c>
      <c r="D76" s="46">
        <f t="shared" si="3"/>
        <v>-217</v>
      </c>
      <c r="E76" s="46">
        <f t="shared" si="3"/>
        <v>64</v>
      </c>
      <c r="F76" s="46">
        <f t="shared" si="3"/>
        <v>-58.329352026426477</v>
      </c>
      <c r="G76" s="46">
        <f t="shared" si="3"/>
        <v>-84.294644189905512</v>
      </c>
      <c r="H76" s="46">
        <f t="shared" si="3"/>
        <v>-80.376003783668011</v>
      </c>
      <c r="I76" s="30">
        <f t="shared" si="3"/>
        <v>0</v>
      </c>
      <c r="J76" s="31">
        <f t="shared" si="3"/>
        <v>0</v>
      </c>
      <c r="K76" s="47">
        <f t="shared" si="1"/>
        <v>-29.593990427842073</v>
      </c>
      <c r="L76" s="47">
        <f t="shared" si="4"/>
        <v>-19.899197248810651</v>
      </c>
      <c r="M76" s="47">
        <f t="shared" si="4"/>
        <v>2.7820911078165409</v>
      </c>
      <c r="N76" s="47">
        <f t="shared" si="4"/>
        <v>12.215104277081082</v>
      </c>
      <c r="O76" s="47">
        <f t="shared" si="4"/>
        <v>14.035010013650663</v>
      </c>
      <c r="P76" s="47">
        <f t="shared" si="4"/>
        <v>13.405445463399474</v>
      </c>
      <c r="Q76" s="47">
        <f t="shared" si="4"/>
        <v>9.3263940985241334</v>
      </c>
      <c r="R76" s="47">
        <f t="shared" si="4"/>
        <v>15.210355290442294</v>
      </c>
    </row>
    <row r="77" spans="1:18" hidden="1" x14ac:dyDescent="0.2">
      <c r="A77" s="23" t="s">
        <v>70</v>
      </c>
      <c r="B77" s="34"/>
      <c r="C77" s="46">
        <f t="shared" si="3"/>
        <v>-237</v>
      </c>
      <c r="D77" s="46">
        <f t="shared" si="3"/>
        <v>616</v>
      </c>
      <c r="E77" s="46">
        <f t="shared" si="3"/>
        <v>1955</v>
      </c>
      <c r="F77" s="46">
        <f t="shared" si="3"/>
        <v>694.30547724252392</v>
      </c>
      <c r="G77" s="46">
        <f t="shared" si="3"/>
        <v>403.33106750870866</v>
      </c>
      <c r="H77" s="46">
        <f t="shared" si="3"/>
        <v>569.36345524876378</v>
      </c>
      <c r="I77" s="30">
        <f t="shared" si="3"/>
        <v>-4.999999999996362</v>
      </c>
      <c r="J77" s="31">
        <f t="shared" si="3"/>
        <v>50</v>
      </c>
      <c r="K77" s="47">
        <f t="shared" si="1"/>
        <v>472.53348076202747</v>
      </c>
      <c r="L77" s="47">
        <f t="shared" si="4"/>
        <v>1027.1370214008639</v>
      </c>
      <c r="M77" s="47">
        <f t="shared" si="4"/>
        <v>1031.348412896441</v>
      </c>
      <c r="N77" s="47">
        <f t="shared" si="4"/>
        <v>932.00107658880006</v>
      </c>
      <c r="O77" s="47">
        <f t="shared" si="4"/>
        <v>762.40942491232272</v>
      </c>
      <c r="P77" s="47">
        <f t="shared" si="4"/>
        <v>641.13311035446532</v>
      </c>
      <c r="Q77" s="47">
        <f t="shared" si="4"/>
        <v>589.73430947892848</v>
      </c>
      <c r="R77" s="47">
        <f t="shared" si="4"/>
        <v>611.26576918437058</v>
      </c>
    </row>
    <row r="78" spans="1:18" hidden="1" x14ac:dyDescent="0.2">
      <c r="A78" s="23" t="s">
        <v>71</v>
      </c>
      <c r="B78" s="34"/>
      <c r="C78" s="46">
        <f t="shared" si="3"/>
        <v>879</v>
      </c>
      <c r="D78" s="46">
        <f t="shared" si="3"/>
        <v>-591</v>
      </c>
      <c r="E78" s="46">
        <f t="shared" si="3"/>
        <v>6102</v>
      </c>
      <c r="F78" s="46">
        <f t="shared" si="3"/>
        <v>5144.9753527852299</v>
      </c>
      <c r="G78" s="46">
        <f t="shared" si="3"/>
        <v>3545.6825108954072</v>
      </c>
      <c r="H78" s="46">
        <f t="shared" si="3"/>
        <v>1774.342136319392</v>
      </c>
      <c r="I78" s="30">
        <f t="shared" si="3"/>
        <v>579.9999999999709</v>
      </c>
      <c r="J78" s="31">
        <f t="shared" si="3"/>
        <v>540</v>
      </c>
      <c r="K78" s="47">
        <f t="shared" si="1"/>
        <v>2886.881380174993</v>
      </c>
      <c r="L78" s="47">
        <f t="shared" si="4"/>
        <v>4471.7607935559499</v>
      </c>
      <c r="M78" s="47">
        <f t="shared" si="4"/>
        <v>5006.8949866483163</v>
      </c>
      <c r="N78" s="47">
        <f t="shared" si="4"/>
        <v>5306.9986953877669</v>
      </c>
      <c r="O78" s="47">
        <f t="shared" si="4"/>
        <v>5147.2297877770907</v>
      </c>
      <c r="P78" s="47">
        <f t="shared" si="4"/>
        <v>4989.4421887841017</v>
      </c>
      <c r="Q78" s="47">
        <f t="shared" si="4"/>
        <v>5050.9761983925127</v>
      </c>
      <c r="R78" s="47">
        <f t="shared" si="4"/>
        <v>5194.3020895365335</v>
      </c>
    </row>
    <row r="79" spans="1:18" hidden="1" x14ac:dyDescent="0.2">
      <c r="A79" s="23" t="s">
        <v>72</v>
      </c>
      <c r="B79" s="34"/>
      <c r="C79" s="46">
        <f t="shared" si="3"/>
        <v>81</v>
      </c>
      <c r="D79" s="46">
        <f t="shared" si="3"/>
        <v>-457</v>
      </c>
      <c r="E79" s="46">
        <f t="shared" si="3"/>
        <v>1257</v>
      </c>
      <c r="F79" s="46">
        <f t="shared" si="3"/>
        <v>-370.16912212058378</v>
      </c>
      <c r="G79" s="46">
        <f t="shared" si="3"/>
        <v>535.43371450922859</v>
      </c>
      <c r="H79" s="46">
        <f t="shared" si="3"/>
        <v>713.73540761135519</v>
      </c>
      <c r="I79" s="30">
        <f t="shared" si="3"/>
        <v>170</v>
      </c>
      <c r="J79" s="31">
        <f t="shared" si="3"/>
        <v>195</v>
      </c>
      <c r="K79" s="47">
        <f t="shared" si="1"/>
        <v>1154.170649539672</v>
      </c>
      <c r="L79" s="47">
        <f t="shared" si="4"/>
        <v>1252.249219916579</v>
      </c>
      <c r="M79" s="47">
        <f t="shared" si="4"/>
        <v>1202.7781782778475</v>
      </c>
      <c r="N79" s="47">
        <f t="shared" si="4"/>
        <v>1111.1007950820349</v>
      </c>
      <c r="O79" s="47">
        <f t="shared" si="4"/>
        <v>1017.9280023306383</v>
      </c>
      <c r="P79" s="47">
        <f t="shared" si="4"/>
        <v>1024.0920356957831</v>
      </c>
      <c r="Q79" s="47">
        <f t="shared" si="4"/>
        <v>1638.2070434083653</v>
      </c>
      <c r="R79" s="47">
        <f t="shared" si="4"/>
        <v>1762.7072022158536</v>
      </c>
    </row>
    <row r="80" spans="1:18" hidden="1" x14ac:dyDescent="0.2">
      <c r="A80" s="23" t="s">
        <v>73</v>
      </c>
      <c r="B80" s="34"/>
      <c r="C80" s="46">
        <f t="shared" ref="C80:J84" si="5">C38-B38</f>
        <v>22</v>
      </c>
      <c r="D80" s="46">
        <f t="shared" si="5"/>
        <v>-378</v>
      </c>
      <c r="E80" s="46">
        <f t="shared" si="5"/>
        <v>559</v>
      </c>
      <c r="F80" s="46">
        <f t="shared" si="5"/>
        <v>-283.20846068581704</v>
      </c>
      <c r="G80" s="46">
        <f t="shared" si="5"/>
        <v>-136.4799375838993</v>
      </c>
      <c r="H80" s="46">
        <f t="shared" si="5"/>
        <v>-79.311601730283655</v>
      </c>
      <c r="I80" s="30">
        <f t="shared" si="5"/>
        <v>-10</v>
      </c>
      <c r="J80" s="31">
        <f t="shared" si="5"/>
        <v>20</v>
      </c>
      <c r="K80" s="47">
        <f t="shared" si="1"/>
        <v>64.801549489542595</v>
      </c>
      <c r="L80" s="47">
        <f t="shared" ref="L80:R84" si="6">L38-K38</f>
        <v>-12.001365972463645</v>
      </c>
      <c r="M80" s="47">
        <f t="shared" si="6"/>
        <v>-41.61550617139892</v>
      </c>
      <c r="N80" s="47">
        <f t="shared" si="6"/>
        <v>-61.909669226122787</v>
      </c>
      <c r="O80" s="47">
        <f t="shared" si="6"/>
        <v>-89.026771572483995</v>
      </c>
      <c r="P80" s="47">
        <f t="shared" si="6"/>
        <v>-121.7110097314735</v>
      </c>
      <c r="Q80" s="47">
        <f t="shared" si="6"/>
        <v>-139.62861807912032</v>
      </c>
      <c r="R80" s="47">
        <f t="shared" si="6"/>
        <v>-127.4624366784501</v>
      </c>
    </row>
    <row r="81" spans="1:22" hidden="1" x14ac:dyDescent="0.2">
      <c r="A81" s="23" t="s">
        <v>74</v>
      </c>
      <c r="B81" s="34"/>
      <c r="C81" s="46">
        <f t="shared" si="5"/>
        <v>676</v>
      </c>
      <c r="D81" s="46">
        <f t="shared" si="5"/>
        <v>-846</v>
      </c>
      <c r="E81" s="46">
        <f t="shared" si="5"/>
        <v>1230</v>
      </c>
      <c r="F81" s="46">
        <f t="shared" si="5"/>
        <v>815.61456790435841</v>
      </c>
      <c r="G81" s="46">
        <f t="shared" si="5"/>
        <v>642.37509203432273</v>
      </c>
      <c r="H81" s="46">
        <f t="shared" si="5"/>
        <v>766.01034006132249</v>
      </c>
      <c r="I81" s="30">
        <f t="shared" si="5"/>
        <v>64.999999999996362</v>
      </c>
      <c r="J81" s="31">
        <f t="shared" si="5"/>
        <v>185</v>
      </c>
      <c r="K81" s="47">
        <f t="shared" si="1"/>
        <v>801.87125813859166</v>
      </c>
      <c r="L81" s="47">
        <f t="shared" si="6"/>
        <v>1351.5068147453239</v>
      </c>
      <c r="M81" s="47">
        <f t="shared" si="6"/>
        <v>1438.8153233849298</v>
      </c>
      <c r="N81" s="47">
        <f t="shared" si="6"/>
        <v>1358.430357723013</v>
      </c>
      <c r="O81" s="47">
        <f t="shared" si="6"/>
        <v>1173.8017245753581</v>
      </c>
      <c r="P81" s="47">
        <f t="shared" si="6"/>
        <v>1045.5688427154273</v>
      </c>
      <c r="Q81" s="47">
        <f t="shared" si="6"/>
        <v>945.94041024038597</v>
      </c>
      <c r="R81" s="47">
        <f t="shared" si="6"/>
        <v>922.67642682487349</v>
      </c>
    </row>
    <row r="82" spans="1:22" hidden="1" x14ac:dyDescent="0.2">
      <c r="A82" s="23" t="s">
        <v>75</v>
      </c>
      <c r="B82" s="34"/>
      <c r="C82" s="46">
        <f t="shared" si="5"/>
        <v>21396</v>
      </c>
      <c r="D82" s="46">
        <f t="shared" si="5"/>
        <v>46225</v>
      </c>
      <c r="E82" s="46">
        <f t="shared" si="5"/>
        <v>68866</v>
      </c>
      <c r="F82" s="46">
        <f t="shared" si="5"/>
        <v>62962.514547531144</v>
      </c>
      <c r="G82" s="46">
        <f t="shared" si="5"/>
        <v>41604.483128266525</v>
      </c>
      <c r="H82" s="46">
        <f t="shared" si="5"/>
        <v>42168.002324202447</v>
      </c>
      <c r="I82" s="30">
        <f t="shared" si="5"/>
        <v>5299.9999999998836</v>
      </c>
      <c r="J82" s="31">
        <f t="shared" si="5"/>
        <v>6475</v>
      </c>
      <c r="K82" s="47">
        <f t="shared" si="1"/>
        <v>39602.12969828432</v>
      </c>
      <c r="L82" s="47">
        <f t="shared" si="6"/>
        <v>51695.553609616589</v>
      </c>
      <c r="M82" s="47">
        <f t="shared" si="6"/>
        <v>54649.036997591145</v>
      </c>
      <c r="N82" s="47">
        <f t="shared" si="6"/>
        <v>54107.988718760083</v>
      </c>
      <c r="O82" s="47">
        <f t="shared" si="6"/>
        <v>51191.238662250922</v>
      </c>
      <c r="P82" s="47">
        <f t="shared" si="6"/>
        <v>47784.487812972511</v>
      </c>
      <c r="Q82" s="47">
        <f t="shared" si="6"/>
        <v>44272.001960959169</v>
      </c>
      <c r="R82" s="47">
        <f t="shared" si="6"/>
        <v>41607.059301492642</v>
      </c>
    </row>
    <row r="83" spans="1:22" hidden="1" x14ac:dyDescent="0.2">
      <c r="A83" s="23" t="s">
        <v>76</v>
      </c>
      <c r="B83" s="34"/>
      <c r="C83" s="46">
        <f t="shared" si="5"/>
        <v>-34</v>
      </c>
      <c r="D83" s="46">
        <f t="shared" si="5"/>
        <v>-70</v>
      </c>
      <c r="E83" s="46">
        <f t="shared" si="5"/>
        <v>165</v>
      </c>
      <c r="F83" s="46">
        <f t="shared" si="5"/>
        <v>-20.673415862030652</v>
      </c>
      <c r="G83" s="46">
        <f t="shared" si="5"/>
        <v>-77.819826907276592</v>
      </c>
      <c r="H83" s="46">
        <f t="shared" si="5"/>
        <v>-26.506757230692756</v>
      </c>
      <c r="I83" s="30">
        <f t="shared" si="5"/>
        <v>-5</v>
      </c>
      <c r="J83" s="31">
        <f t="shared" si="5"/>
        <v>-10</v>
      </c>
      <c r="K83" s="47">
        <f t="shared" si="1"/>
        <v>-33.021844411646043</v>
      </c>
      <c r="L83" s="47">
        <f t="shared" si="6"/>
        <v>-28.977003739056499</v>
      </c>
      <c r="M83" s="47">
        <f t="shared" si="6"/>
        <v>-24.76159444746645</v>
      </c>
      <c r="N83" s="47">
        <f t="shared" si="6"/>
        <v>-21.236351104047571</v>
      </c>
      <c r="O83" s="47">
        <f t="shared" si="6"/>
        <v>-21.421153558914966</v>
      </c>
      <c r="P83" s="47">
        <f t="shared" si="6"/>
        <v>-25.361086438626444</v>
      </c>
      <c r="Q83" s="47">
        <f t="shared" si="6"/>
        <v>-19.187651011079652</v>
      </c>
      <c r="R83" s="47">
        <f t="shared" si="6"/>
        <v>-16.1477000080381</v>
      </c>
    </row>
    <row r="84" spans="1:22" ht="13.5" hidden="1" thickBot="1" x14ac:dyDescent="0.25">
      <c r="A84" s="23" t="s">
        <v>77</v>
      </c>
      <c r="B84" s="34"/>
      <c r="C84" s="46">
        <f t="shared" si="5"/>
        <v>3177</v>
      </c>
      <c r="D84" s="46">
        <f t="shared" si="5"/>
        <v>7162</v>
      </c>
      <c r="E84" s="46">
        <f t="shared" si="5"/>
        <v>10109</v>
      </c>
      <c r="F84" s="46">
        <f t="shared" si="5"/>
        <v>9216.7180167297338</v>
      </c>
      <c r="G84" s="46">
        <f t="shared" si="5"/>
        <v>6925.5463507958775</v>
      </c>
      <c r="H84" s="46">
        <f t="shared" si="5"/>
        <v>7154.7356324744032</v>
      </c>
      <c r="I84" s="32">
        <f t="shared" si="5"/>
        <v>444.99999999998545</v>
      </c>
      <c r="J84" s="33">
        <f t="shared" si="5"/>
        <v>700</v>
      </c>
      <c r="K84" s="47">
        <f t="shared" si="1"/>
        <v>5119.8341051806783</v>
      </c>
      <c r="L84" s="47">
        <f t="shared" si="6"/>
        <v>9086.0316350988869</v>
      </c>
      <c r="M84" s="47">
        <f t="shared" si="6"/>
        <v>10286.238082070515</v>
      </c>
      <c r="N84" s="47">
        <f t="shared" si="6"/>
        <v>10010.255655182729</v>
      </c>
      <c r="O84" s="47">
        <f t="shared" si="6"/>
        <v>9209.5825373244297</v>
      </c>
      <c r="P84" s="47">
        <f t="shared" si="6"/>
        <v>8446.692874822882</v>
      </c>
      <c r="Q84" s="47">
        <f t="shared" si="6"/>
        <v>7948.4070813330472</v>
      </c>
      <c r="R84" s="47">
        <f t="shared" si="6"/>
        <v>7787.5775504917256</v>
      </c>
    </row>
    <row r="85" spans="1:22" hidden="1" x14ac:dyDescent="0.2"/>
    <row r="86" spans="1:22" hidden="1" x14ac:dyDescent="0.2"/>
    <row r="87" spans="1:22" hidden="1" x14ac:dyDescent="0.2">
      <c r="A87" s="39" t="s">
        <v>95</v>
      </c>
    </row>
    <row r="88" spans="1:22" hidden="1" x14ac:dyDescent="0.2">
      <c r="C88" s="48" t="s">
        <v>37</v>
      </c>
      <c r="D88" s="48"/>
      <c r="E88" s="48"/>
      <c r="F88" s="48"/>
      <c r="G88" s="48"/>
      <c r="H88" s="49"/>
      <c r="I88" s="50"/>
      <c r="J88" s="50"/>
      <c r="K88" s="15" t="s">
        <v>39</v>
      </c>
      <c r="L88" s="16"/>
      <c r="M88" s="16"/>
      <c r="N88" s="16"/>
      <c r="O88" s="16"/>
      <c r="P88" s="16"/>
      <c r="Q88" s="16"/>
      <c r="R88" s="16"/>
      <c r="S88" s="37"/>
      <c r="T88" s="23"/>
      <c r="U88" s="23"/>
      <c r="V88" s="23"/>
    </row>
    <row r="89" spans="1:22" hidden="1" x14ac:dyDescent="0.2">
      <c r="A89" s="17" t="s">
        <v>40</v>
      </c>
      <c r="B89" s="34"/>
      <c r="C89" s="43" t="s">
        <v>79</v>
      </c>
      <c r="D89" s="43" t="s">
        <v>80</v>
      </c>
      <c r="E89" s="43" t="s">
        <v>81</v>
      </c>
      <c r="F89" s="43" t="s">
        <v>82</v>
      </c>
      <c r="G89" s="43" t="s">
        <v>83</v>
      </c>
      <c r="H89" s="44" t="s">
        <v>84</v>
      </c>
      <c r="I89" s="19" t="s">
        <v>85</v>
      </c>
      <c r="J89" s="20" t="s">
        <v>86</v>
      </c>
      <c r="K89" s="45" t="s">
        <v>87</v>
      </c>
      <c r="L89" s="45" t="s">
        <v>88</v>
      </c>
      <c r="M89" s="45" t="s">
        <v>89</v>
      </c>
      <c r="N89" s="45" t="s">
        <v>90</v>
      </c>
      <c r="O89" s="45" t="s">
        <v>91</v>
      </c>
      <c r="P89" s="45" t="s">
        <v>92</v>
      </c>
      <c r="Q89" s="45" t="s">
        <v>93</v>
      </c>
      <c r="R89" s="45" t="s">
        <v>94</v>
      </c>
      <c r="T89" s="51" t="s">
        <v>96</v>
      </c>
    </row>
    <row r="90" spans="1:22" ht="14.25" hidden="1" x14ac:dyDescent="0.2">
      <c r="A90" s="23" t="s">
        <v>41</v>
      </c>
      <c r="B90" s="34"/>
      <c r="C90" s="52">
        <f t="shared" ref="C90:H105" si="7">LN(C6/B6)/5</f>
        <v>2.2970176341105507E-3</v>
      </c>
      <c r="D90" s="52">
        <f t="shared" si="7"/>
        <v>1.3576598775018725E-2</v>
      </c>
      <c r="E90" s="52">
        <f t="shared" si="7"/>
        <v>2.146028362188606E-2</v>
      </c>
      <c r="F90" s="52">
        <f t="shared" si="7"/>
        <v>1.4925351249232496E-2</v>
      </c>
      <c r="G90" s="53">
        <f t="shared" si="7"/>
        <v>1.1099475890444459E-2</v>
      </c>
      <c r="H90" s="53">
        <f t="shared" si="7"/>
        <v>1.1278141073190789E-2</v>
      </c>
      <c r="I90" s="54">
        <f t="shared" ref="I90:J105" si="8">I6/H6-1</f>
        <v>5.2966929872568791E-3</v>
      </c>
      <c r="J90" s="54">
        <f t="shared" si="8"/>
        <v>6.7684132076082371E-3</v>
      </c>
      <c r="K90" s="55">
        <f t="shared" ref="K90:K126" si="9">LN(K6/H6)/5</f>
        <v>8.3850485348282242E-3</v>
      </c>
      <c r="L90" s="55">
        <f t="shared" ref="L90:R105" si="10">LN(L6/K6)/5</f>
        <v>1.2143757407826052E-2</v>
      </c>
      <c r="M90" s="55">
        <f t="shared" si="10"/>
        <v>1.2051598080411358E-2</v>
      </c>
      <c r="N90" s="55">
        <f t="shared" si="10"/>
        <v>1.0851185444285909E-2</v>
      </c>
      <c r="O90" s="55">
        <f t="shared" si="10"/>
        <v>9.3101099660813178E-3</v>
      </c>
      <c r="P90" s="55">
        <f t="shared" si="10"/>
        <v>8.1515680639817432E-3</v>
      </c>
      <c r="Q90" s="55">
        <f t="shared" si="10"/>
        <v>7.3882933228068323E-3</v>
      </c>
      <c r="R90" s="55">
        <f t="shared" si="10"/>
        <v>6.9068296883323986E-3</v>
      </c>
      <c r="T90" s="56">
        <v>6.0141625899007099E-3</v>
      </c>
      <c r="U90" s="57"/>
    </row>
    <row r="91" spans="1:22" ht="14.25" hidden="1" x14ac:dyDescent="0.2">
      <c r="A91" s="23" t="s">
        <v>42</v>
      </c>
      <c r="B91" s="34"/>
      <c r="C91" s="52">
        <f t="shared" si="7"/>
        <v>-5.3563990434298322E-3</v>
      </c>
      <c r="D91" s="52">
        <f t="shared" si="7"/>
        <v>-3.8250427843346682E-3</v>
      </c>
      <c r="E91" s="52">
        <f t="shared" si="7"/>
        <v>1.567231561551722E-2</v>
      </c>
      <c r="F91" s="52">
        <f t="shared" si="7"/>
        <v>4.2252870655868946E-4</v>
      </c>
      <c r="G91" s="53">
        <f t="shared" si="7"/>
        <v>-4.8500607281641312E-3</v>
      </c>
      <c r="H91" s="53">
        <f t="shared" si="7"/>
        <v>-1.729420902009142E-3</v>
      </c>
      <c r="I91" s="54">
        <f t="shared" si="8"/>
        <v>1.8535681186286901E-3</v>
      </c>
      <c r="J91" s="54">
        <f t="shared" si="8"/>
        <v>-3.0835646006788231E-4</v>
      </c>
      <c r="K91" s="55">
        <f t="shared" si="9"/>
        <v>6.1152211674556957E-4</v>
      </c>
      <c r="L91" s="55">
        <f t="shared" si="10"/>
        <v>9.8806769392968132E-4</v>
      </c>
      <c r="M91" s="55">
        <f t="shared" si="10"/>
        <v>7.1591686166682788E-4</v>
      </c>
      <c r="N91" s="55">
        <f t="shared" si="10"/>
        <v>2.6839481764270797E-4</v>
      </c>
      <c r="O91" s="55">
        <f t="shared" si="10"/>
        <v>-3.0385664701501933E-4</v>
      </c>
      <c r="P91" s="55">
        <f t="shared" si="10"/>
        <v>-5.6129564548069554E-4</v>
      </c>
      <c r="Q91" s="55">
        <f t="shared" si="10"/>
        <v>-7.0635056934310891E-4</v>
      </c>
      <c r="R91" s="55">
        <f t="shared" si="10"/>
        <v>-3.5684682163143538E-4</v>
      </c>
      <c r="T91" s="56">
        <v>7.717241846885572E-4</v>
      </c>
      <c r="U91" s="57"/>
    </row>
    <row r="92" spans="1:22" ht="14.25" hidden="1" x14ac:dyDescent="0.2">
      <c r="A92" s="23" t="s">
        <v>43</v>
      </c>
      <c r="B92" s="34"/>
      <c r="C92" s="52">
        <f t="shared" si="7"/>
        <v>-3.5885707304913633E-3</v>
      </c>
      <c r="D92" s="52">
        <f t="shared" si="7"/>
        <v>1.0944364253239908E-2</v>
      </c>
      <c r="E92" s="52">
        <f t="shared" si="7"/>
        <v>1.4800484097568529E-2</v>
      </c>
      <c r="F92" s="52">
        <f t="shared" si="7"/>
        <v>4.6938510926480548E-3</v>
      </c>
      <c r="G92" s="53">
        <f t="shared" si="7"/>
        <v>9.3184818390988113E-3</v>
      </c>
      <c r="H92" s="53">
        <f t="shared" si="7"/>
        <v>8.7373081210137746E-3</v>
      </c>
      <c r="I92" s="54">
        <f t="shared" si="8"/>
        <v>3.0326004548897334E-3</v>
      </c>
      <c r="J92" s="54">
        <f t="shared" si="8"/>
        <v>9.1865806151520957E-3</v>
      </c>
      <c r="K92" s="55">
        <f t="shared" si="9"/>
        <v>5.1638290657795485E-3</v>
      </c>
      <c r="L92" s="55">
        <f t="shared" si="10"/>
        <v>7.5860915020403543E-3</v>
      </c>
      <c r="M92" s="55">
        <f t="shared" si="10"/>
        <v>7.7387485900180684E-3</v>
      </c>
      <c r="N92" s="55">
        <f t="shared" si="10"/>
        <v>7.3023298276115572E-3</v>
      </c>
      <c r="O92" s="55">
        <f t="shared" si="10"/>
        <v>6.6529083271974184E-3</v>
      </c>
      <c r="P92" s="55">
        <f t="shared" si="10"/>
        <v>6.1912874019608276E-3</v>
      </c>
      <c r="Q92" s="55">
        <f t="shared" si="10"/>
        <v>6.0886039305769885E-3</v>
      </c>
      <c r="R92" s="55">
        <f t="shared" si="10"/>
        <v>6.1272353612737331E-3</v>
      </c>
      <c r="T92" s="56">
        <v>6.0863260210151874E-3</v>
      </c>
      <c r="U92" s="57"/>
    </row>
    <row r="93" spans="1:22" ht="14.25" hidden="1" x14ac:dyDescent="0.2">
      <c r="A93" s="23" t="s">
        <v>44</v>
      </c>
      <c r="B93" s="34"/>
      <c r="C93" s="52">
        <f t="shared" si="7"/>
        <v>5.789911104418238E-3</v>
      </c>
      <c r="D93" s="52">
        <f t="shared" si="7"/>
        <v>2.3186127798987818E-2</v>
      </c>
      <c r="E93" s="52">
        <f t="shared" si="7"/>
        <v>2.2892308723026267E-2</v>
      </c>
      <c r="F93" s="52">
        <f t="shared" si="7"/>
        <v>1.4911122695691193E-2</v>
      </c>
      <c r="G93" s="53">
        <f t="shared" si="7"/>
        <v>1.0898428841976133E-2</v>
      </c>
      <c r="H93" s="53">
        <f t="shared" si="7"/>
        <v>1.0057743186707097E-2</v>
      </c>
      <c r="I93" s="54">
        <f t="shared" si="8"/>
        <v>4.5119167684064543E-3</v>
      </c>
      <c r="J93" s="54">
        <f t="shared" si="8"/>
        <v>8.4548721200592425E-3</v>
      </c>
      <c r="K93" s="55">
        <f t="shared" si="9"/>
        <v>8.5400295246071262E-3</v>
      </c>
      <c r="L93" s="55">
        <f t="shared" si="10"/>
        <v>1.4401483438306346E-2</v>
      </c>
      <c r="M93" s="55">
        <f t="shared" si="10"/>
        <v>1.4482385225734459E-2</v>
      </c>
      <c r="N93" s="55">
        <f t="shared" si="10"/>
        <v>1.3095821469000143E-2</v>
      </c>
      <c r="O93" s="55">
        <f t="shared" si="10"/>
        <v>1.109836489601539E-2</v>
      </c>
      <c r="P93" s="55">
        <f t="shared" si="10"/>
        <v>9.5296299155130174E-3</v>
      </c>
      <c r="Q93" s="55">
        <f t="shared" si="10"/>
        <v>8.4681946287068974E-3</v>
      </c>
      <c r="R93" s="55">
        <f t="shared" si="10"/>
        <v>7.9682590826069873E-3</v>
      </c>
      <c r="T93" s="56">
        <v>6.4605492353116802E-3</v>
      </c>
      <c r="U93" s="57"/>
    </row>
    <row r="94" spans="1:22" ht="14.25" hidden="1" x14ac:dyDescent="0.2">
      <c r="A94" s="23" t="s">
        <v>45</v>
      </c>
      <c r="B94" s="34"/>
      <c r="C94" s="52">
        <f t="shared" si="7"/>
        <v>-6.7063573212267471E-4</v>
      </c>
      <c r="D94" s="52">
        <f t="shared" si="7"/>
        <v>5.9742178608182261E-3</v>
      </c>
      <c r="E94" s="52">
        <f t="shared" si="7"/>
        <v>1.2131961388596372E-2</v>
      </c>
      <c r="F94" s="52">
        <f t="shared" si="7"/>
        <v>7.8183846299387098E-4</v>
      </c>
      <c r="G94" s="53">
        <f t="shared" si="7"/>
        <v>2.853445395513817E-3</v>
      </c>
      <c r="H94" s="53">
        <f t="shared" si="7"/>
        <v>4.867725418042276E-3</v>
      </c>
      <c r="I94" s="54">
        <f t="shared" si="8"/>
        <v>2.0231993525761105E-3</v>
      </c>
      <c r="J94" s="54">
        <f t="shared" si="8"/>
        <v>1.2114685691209104E-3</v>
      </c>
      <c r="K94" s="55">
        <f t="shared" si="9"/>
        <v>2.8588177742399426E-3</v>
      </c>
      <c r="L94" s="55">
        <f t="shared" si="10"/>
        <v>4.5088829763745572E-3</v>
      </c>
      <c r="M94" s="55">
        <f t="shared" si="10"/>
        <v>4.6093680234966048E-3</v>
      </c>
      <c r="N94" s="55">
        <f t="shared" si="10"/>
        <v>3.5969631759161262E-3</v>
      </c>
      <c r="O94" s="55">
        <f t="shared" si="10"/>
        <v>2.2293408027112592E-3</v>
      </c>
      <c r="P94" s="55">
        <f t="shared" si="10"/>
        <v>1.1291884502940574E-3</v>
      </c>
      <c r="Q94" s="55">
        <f t="shared" si="10"/>
        <v>9.0041876329223568E-4</v>
      </c>
      <c r="R94" s="55">
        <f t="shared" si="10"/>
        <v>1.0452879156830329E-3</v>
      </c>
      <c r="T94" s="56">
        <v>1.6159453871688325E-3</v>
      </c>
      <c r="U94" s="57"/>
    </row>
    <row r="95" spans="1:22" ht="14.25" hidden="1" x14ac:dyDescent="0.2">
      <c r="A95" s="23" t="s">
        <v>46</v>
      </c>
      <c r="B95" s="34"/>
      <c r="C95" s="52">
        <f t="shared" si="7"/>
        <v>-2.0713497813747215E-4</v>
      </c>
      <c r="D95" s="52">
        <f t="shared" si="7"/>
        <v>1.1440084305472333E-2</v>
      </c>
      <c r="E95" s="52">
        <f t="shared" si="7"/>
        <v>1.4125917858259276E-2</v>
      </c>
      <c r="F95" s="52">
        <f t="shared" si="7"/>
        <v>1.4825476441901958E-2</v>
      </c>
      <c r="G95" s="53">
        <f t="shared" si="7"/>
        <v>1.3125855541273254E-2</v>
      </c>
      <c r="H95" s="53">
        <f t="shared" si="7"/>
        <v>1.1524821717646173E-2</v>
      </c>
      <c r="I95" s="54">
        <f t="shared" si="8"/>
        <v>3.9449726886509051E-3</v>
      </c>
      <c r="J95" s="54">
        <f t="shared" si="8"/>
        <v>1.1083123425692509E-3</v>
      </c>
      <c r="K95" s="55">
        <f t="shared" si="9"/>
        <v>7.5023159239091808E-3</v>
      </c>
      <c r="L95" s="55">
        <f t="shared" si="10"/>
        <v>1.2089296056025215E-2</v>
      </c>
      <c r="M95" s="55">
        <f t="shared" si="10"/>
        <v>1.242624480903738E-2</v>
      </c>
      <c r="N95" s="55">
        <f t="shared" si="10"/>
        <v>1.0936901559409989E-2</v>
      </c>
      <c r="O95" s="55">
        <f t="shared" si="10"/>
        <v>9.1149118036410494E-3</v>
      </c>
      <c r="P95" s="55">
        <f t="shared" si="10"/>
        <v>7.8080911425091205E-3</v>
      </c>
      <c r="Q95" s="55">
        <f t="shared" si="10"/>
        <v>6.9866320172358469E-3</v>
      </c>
      <c r="R95" s="55">
        <f t="shared" si="10"/>
        <v>6.700894384032337E-3</v>
      </c>
      <c r="T95" s="56">
        <v>2.5224551531776813E-3</v>
      </c>
      <c r="U95" s="57"/>
    </row>
    <row r="96" spans="1:22" ht="14.25" hidden="1" x14ac:dyDescent="0.2">
      <c r="A96" s="23" t="s">
        <v>47</v>
      </c>
      <c r="B96" s="34"/>
      <c r="C96" s="52">
        <f t="shared" si="7"/>
        <v>-1.2929391044869926E-2</v>
      </c>
      <c r="D96" s="52">
        <f t="shared" si="7"/>
        <v>1.6613875005027322E-3</v>
      </c>
      <c r="E96" s="52">
        <f t="shared" si="7"/>
        <v>1.002871585370944E-2</v>
      </c>
      <c r="F96" s="52">
        <f t="shared" si="7"/>
        <v>-2.408208328186257E-3</v>
      </c>
      <c r="G96" s="53">
        <f t="shared" si="7"/>
        <v>-1.5674637979270356E-4</v>
      </c>
      <c r="H96" s="53">
        <f t="shared" si="7"/>
        <v>9.4072787053969267E-4</v>
      </c>
      <c r="I96" s="54">
        <f t="shared" si="8"/>
        <v>-1.1898151820417535E-3</v>
      </c>
      <c r="J96" s="54">
        <f t="shared" si="8"/>
        <v>-1.1118170266836147E-3</v>
      </c>
      <c r="K96" s="55">
        <f t="shared" si="9"/>
        <v>8.3692695664744907E-4</v>
      </c>
      <c r="L96" s="55">
        <f t="shared" si="10"/>
        <v>2.5067373566262522E-3</v>
      </c>
      <c r="M96" s="55">
        <f t="shared" si="10"/>
        <v>2.228162220928706E-3</v>
      </c>
      <c r="N96" s="55">
        <f t="shared" si="10"/>
        <v>1.211799296120476E-3</v>
      </c>
      <c r="O96" s="55">
        <f t="shared" si="10"/>
        <v>-1.16799280582531E-4</v>
      </c>
      <c r="P96" s="55">
        <f t="shared" si="10"/>
        <v>-7.2968576282545514E-4</v>
      </c>
      <c r="Q96" s="55">
        <f t="shared" si="10"/>
        <v>-7.393540105947961E-4</v>
      </c>
      <c r="R96" s="55">
        <f t="shared" si="10"/>
        <v>-1.2524073347500679E-4</v>
      </c>
      <c r="T96" s="56">
        <v>-1.1514795639103715E-3</v>
      </c>
      <c r="U96" s="57"/>
    </row>
    <row r="97" spans="1:21" ht="14.25" hidden="1" x14ac:dyDescent="0.2">
      <c r="A97" s="23" t="s">
        <v>48</v>
      </c>
      <c r="B97" s="34"/>
      <c r="C97" s="52">
        <f t="shared" si="7"/>
        <v>5.7935701437182661E-4</v>
      </c>
      <c r="D97" s="52">
        <f t="shared" si="7"/>
        <v>1.6377095241613161E-2</v>
      </c>
      <c r="E97" s="52">
        <f t="shared" si="7"/>
        <v>3.3323397504162452E-2</v>
      </c>
      <c r="F97" s="52">
        <f t="shared" si="7"/>
        <v>2.6463842713765551E-2</v>
      </c>
      <c r="G97" s="53">
        <f t="shared" si="7"/>
        <v>1.8271802962653767E-5</v>
      </c>
      <c r="H97" s="53">
        <f t="shared" si="7"/>
        <v>1.7825730529783E-2</v>
      </c>
      <c r="I97" s="54">
        <f t="shared" si="8"/>
        <v>-7.8496669838249433E-3</v>
      </c>
      <c r="J97" s="54">
        <f t="shared" si="8"/>
        <v>-9.8297770318868105E-3</v>
      </c>
      <c r="K97" s="55">
        <f t="shared" si="9"/>
        <v>9.8238626924274141E-4</v>
      </c>
      <c r="L97" s="55">
        <f t="shared" si="10"/>
        <v>7.5238833265324863E-3</v>
      </c>
      <c r="M97" s="55">
        <f t="shared" si="10"/>
        <v>7.685967154601207E-3</v>
      </c>
      <c r="N97" s="55">
        <f t="shared" si="10"/>
        <v>8.8267964324725123E-3</v>
      </c>
      <c r="O97" s="55">
        <f t="shared" si="10"/>
        <v>9.4506572476764205E-3</v>
      </c>
      <c r="P97" s="55">
        <f t="shared" si="10"/>
        <v>8.9517035985716403E-3</v>
      </c>
      <c r="Q97" s="55">
        <f t="shared" si="10"/>
        <v>8.638421237282241E-3</v>
      </c>
      <c r="R97" s="55">
        <f t="shared" si="10"/>
        <v>8.7979207647750461E-3</v>
      </c>
      <c r="T97" s="56">
        <v>-8.8795230208816665E-3</v>
      </c>
      <c r="U97" s="57"/>
    </row>
    <row r="98" spans="1:21" ht="14.25" hidden="1" x14ac:dyDescent="0.2">
      <c r="A98" s="23" t="s">
        <v>49</v>
      </c>
      <c r="B98" s="34"/>
      <c r="C98" s="52">
        <f t="shared" si="7"/>
        <v>-4.9080763053487081E-3</v>
      </c>
      <c r="D98" s="52">
        <f t="shared" si="7"/>
        <v>3.0908990180459506E-2</v>
      </c>
      <c r="E98" s="52">
        <f t="shared" si="7"/>
        <v>1.5431052496104432E-2</v>
      </c>
      <c r="F98" s="52">
        <f t="shared" si="7"/>
        <v>1.5058760981077929E-3</v>
      </c>
      <c r="G98" s="53">
        <f t="shared" si="7"/>
        <v>6.2929016336833107E-3</v>
      </c>
      <c r="H98" s="53">
        <f t="shared" si="7"/>
        <v>4.6210407370996217E-3</v>
      </c>
      <c r="I98" s="54">
        <f t="shared" si="8"/>
        <v>-8.9465443972269743E-4</v>
      </c>
      <c r="J98" s="54">
        <f t="shared" si="8"/>
        <v>-1.790911126035355E-3</v>
      </c>
      <c r="K98" s="55">
        <f t="shared" si="9"/>
        <v>-3.023949174843765E-4</v>
      </c>
      <c r="L98" s="55">
        <f t="shared" si="10"/>
        <v>6.7451351929337742E-3</v>
      </c>
      <c r="M98" s="55">
        <f t="shared" si="10"/>
        <v>6.5386582404861841E-3</v>
      </c>
      <c r="N98" s="55">
        <f t="shared" si="10"/>
        <v>4.8520639843455731E-3</v>
      </c>
      <c r="O98" s="55">
        <f t="shared" si="10"/>
        <v>2.5291227727198043E-3</v>
      </c>
      <c r="P98" s="55">
        <f t="shared" si="10"/>
        <v>1.2991587194130304E-3</v>
      </c>
      <c r="Q98" s="55">
        <f t="shared" si="10"/>
        <v>8.5478502148762271E-4</v>
      </c>
      <c r="R98" s="55">
        <f t="shared" si="10"/>
        <v>1.3394608049666506E-3</v>
      </c>
      <c r="T98" s="56">
        <v>-1.343785803251995E-3</v>
      </c>
      <c r="U98" s="57"/>
    </row>
    <row r="99" spans="1:21" ht="14.25" hidden="1" x14ac:dyDescent="0.2">
      <c r="A99" s="23" t="s">
        <v>50</v>
      </c>
      <c r="B99" s="34"/>
      <c r="C99" s="52">
        <f t="shared" si="7"/>
        <v>8.0478208699379054E-3</v>
      </c>
      <c r="D99" s="52">
        <f t="shared" si="7"/>
        <v>3.153483280255074E-2</v>
      </c>
      <c r="E99" s="52">
        <f t="shared" si="7"/>
        <v>4.5520307309805101E-2</v>
      </c>
      <c r="F99" s="52">
        <f t="shared" si="7"/>
        <v>3.9389974202781119E-2</v>
      </c>
      <c r="G99" s="53">
        <f t="shared" si="7"/>
        <v>3.0727977550155484E-2</v>
      </c>
      <c r="H99" s="53">
        <f t="shared" si="7"/>
        <v>3.0474365079734604E-2</v>
      </c>
      <c r="I99" s="54">
        <f t="shared" si="8"/>
        <v>6.1429340426208956E-3</v>
      </c>
      <c r="J99" s="54">
        <f t="shared" si="8"/>
        <v>7.9622344610543738E-3</v>
      </c>
      <c r="K99" s="55">
        <f t="shared" si="9"/>
        <v>1.1070295310015726E-2</v>
      </c>
      <c r="L99" s="55">
        <f t="shared" si="10"/>
        <v>1.783129087316402E-2</v>
      </c>
      <c r="M99" s="55">
        <f t="shared" si="10"/>
        <v>1.7008713461096489E-2</v>
      </c>
      <c r="N99" s="55">
        <f t="shared" si="10"/>
        <v>1.5155208172293932E-2</v>
      </c>
      <c r="O99" s="55">
        <f t="shared" si="10"/>
        <v>1.2843697294341113E-2</v>
      </c>
      <c r="P99" s="55">
        <f t="shared" si="10"/>
        <v>1.0836690434650442E-2</v>
      </c>
      <c r="Q99" s="55">
        <f t="shared" si="10"/>
        <v>9.181236177042763E-3</v>
      </c>
      <c r="R99" s="55">
        <f t="shared" si="10"/>
        <v>8.073037322868121E-3</v>
      </c>
      <c r="T99" s="56">
        <v>7.0274231365449833E-3</v>
      </c>
      <c r="U99" s="57"/>
    </row>
    <row r="100" spans="1:21" ht="14.25" hidden="1" x14ac:dyDescent="0.2">
      <c r="A100" s="23" t="s">
        <v>51</v>
      </c>
      <c r="B100" s="34"/>
      <c r="C100" s="52">
        <f t="shared" si="7"/>
        <v>-4.049806549692064E-3</v>
      </c>
      <c r="D100" s="52">
        <f t="shared" si="7"/>
        <v>6.6185734316341269E-3</v>
      </c>
      <c r="E100" s="52">
        <f t="shared" si="7"/>
        <v>7.8886486644419822E-3</v>
      </c>
      <c r="F100" s="52">
        <f t="shared" si="7"/>
        <v>3.4195447830092499E-3</v>
      </c>
      <c r="G100" s="53">
        <f t="shared" si="7"/>
        <v>7.1761846826114487E-3</v>
      </c>
      <c r="H100" s="53">
        <f t="shared" si="7"/>
        <v>6.486353951207639E-3</v>
      </c>
      <c r="I100" s="54">
        <f t="shared" si="8"/>
        <v>9.7502089330481212E-4</v>
      </c>
      <c r="J100" s="54">
        <f t="shared" si="8"/>
        <v>3.7107472517277085E-3</v>
      </c>
      <c r="K100" s="55">
        <f t="shared" si="9"/>
        <v>5.2634816836991038E-3</v>
      </c>
      <c r="L100" s="55">
        <f t="shared" si="10"/>
        <v>9.7973916500902741E-3</v>
      </c>
      <c r="M100" s="55">
        <f t="shared" si="10"/>
        <v>9.4240485000521897E-3</v>
      </c>
      <c r="N100" s="55">
        <f t="shared" si="10"/>
        <v>7.9366360804989291E-3</v>
      </c>
      <c r="O100" s="55">
        <f t="shared" si="10"/>
        <v>6.0776160886127067E-3</v>
      </c>
      <c r="P100" s="55">
        <f t="shared" si="10"/>
        <v>4.8973277258972103E-3</v>
      </c>
      <c r="Q100" s="55">
        <f t="shared" si="10"/>
        <v>4.3251948733952815E-3</v>
      </c>
      <c r="R100" s="55">
        <f t="shared" si="10"/>
        <v>4.2902745247839422E-3</v>
      </c>
      <c r="T100" s="56">
        <v>2.3392126414779999E-3</v>
      </c>
      <c r="U100" s="57"/>
    </row>
    <row r="101" spans="1:21" ht="14.25" hidden="1" x14ac:dyDescent="0.2">
      <c r="A101" s="23" t="s">
        <v>52</v>
      </c>
      <c r="B101" s="34"/>
      <c r="C101" s="52">
        <f t="shared" si="7"/>
        <v>-2.1126443574774157E-2</v>
      </c>
      <c r="D101" s="52">
        <f t="shared" si="7"/>
        <v>-1.3604569044036419E-2</v>
      </c>
      <c r="E101" s="52">
        <f t="shared" si="7"/>
        <v>9.0976457135367693E-3</v>
      </c>
      <c r="F101" s="52">
        <f t="shared" si="7"/>
        <v>1.2390062355915108E-2</v>
      </c>
      <c r="G101" s="53">
        <f t="shared" si="7"/>
        <v>-3.3613454884898531E-3</v>
      </c>
      <c r="H101" s="53">
        <f t="shared" si="7"/>
        <v>-1.2872216878053982E-3</v>
      </c>
      <c r="I101" s="54">
        <f t="shared" si="8"/>
        <v>5.3475935828877219E-3</v>
      </c>
      <c r="J101" s="54">
        <f t="shared" si="8"/>
        <v>1.0638297872340496E-2</v>
      </c>
      <c r="K101" s="55">
        <f t="shared" si="9"/>
        <v>9.2422376412033859E-3</v>
      </c>
      <c r="L101" s="55">
        <f t="shared" si="10"/>
        <v>1.0303815893871532E-2</v>
      </c>
      <c r="M101" s="55">
        <f t="shared" si="10"/>
        <v>1.0396264489107054E-2</v>
      </c>
      <c r="N101" s="55">
        <f t="shared" si="10"/>
        <v>9.7156772329782173E-3</v>
      </c>
      <c r="O101" s="55">
        <f t="shared" si="10"/>
        <v>8.4302709469033336E-3</v>
      </c>
      <c r="P101" s="55">
        <f t="shared" si="10"/>
        <v>7.7294506207271447E-3</v>
      </c>
      <c r="Q101" s="55">
        <f t="shared" si="10"/>
        <v>7.5298441438774524E-3</v>
      </c>
      <c r="R101" s="55">
        <f t="shared" si="10"/>
        <v>8.0262559537359786E-3</v>
      </c>
      <c r="T101" s="56">
        <v>7.957727652949791E-3</v>
      </c>
      <c r="U101" s="57"/>
    </row>
    <row r="102" spans="1:21" ht="14.25" hidden="1" x14ac:dyDescent="0.2">
      <c r="A102" s="23" t="s">
        <v>53</v>
      </c>
      <c r="B102" s="34"/>
      <c r="C102" s="52">
        <f t="shared" si="7"/>
        <v>-1.7862723499633324E-3</v>
      </c>
      <c r="D102" s="52">
        <f t="shared" si="7"/>
        <v>-6.672699857041664E-3</v>
      </c>
      <c r="E102" s="52">
        <f t="shared" si="7"/>
        <v>4.3239492091540922E-3</v>
      </c>
      <c r="F102" s="52">
        <f t="shared" si="7"/>
        <v>-2.9886216497277658E-3</v>
      </c>
      <c r="G102" s="53">
        <f t="shared" si="7"/>
        <v>-7.1081317956654729E-3</v>
      </c>
      <c r="H102" s="53">
        <f t="shared" si="7"/>
        <v>-4.9277254064893595E-3</v>
      </c>
      <c r="I102" s="54">
        <f t="shared" si="8"/>
        <v>-1.3404825737263204E-3</v>
      </c>
      <c r="J102" s="54">
        <f t="shared" si="8"/>
        <v>0</v>
      </c>
      <c r="K102" s="55">
        <f t="shared" si="9"/>
        <v>-1.2492286365191894E-3</v>
      </c>
      <c r="L102" s="55">
        <f t="shared" si="10"/>
        <v>-2.5125233821478537E-3</v>
      </c>
      <c r="M102" s="55">
        <f t="shared" si="10"/>
        <v>-3.3496438829391101E-3</v>
      </c>
      <c r="N102" s="55">
        <f t="shared" si="10"/>
        <v>-4.7912169631228654E-3</v>
      </c>
      <c r="O102" s="55">
        <f t="shared" si="10"/>
        <v>-7.0762616529572598E-3</v>
      </c>
      <c r="P102" s="55">
        <f t="shared" si="10"/>
        <v>-8.9908865178298745E-3</v>
      </c>
      <c r="Q102" s="55">
        <f t="shared" si="10"/>
        <v>-1.0375557464147046E-2</v>
      </c>
      <c r="R102" s="55">
        <f t="shared" si="10"/>
        <v>-1.0609562289858874E-2</v>
      </c>
      <c r="T102" s="56">
        <v>-6.7069091210066804E-4</v>
      </c>
      <c r="U102" s="57"/>
    </row>
    <row r="103" spans="1:21" ht="14.25" hidden="1" x14ac:dyDescent="0.2">
      <c r="A103" s="23" t="s">
        <v>54</v>
      </c>
      <c r="B103" s="34"/>
      <c r="C103" s="52">
        <f t="shared" si="7"/>
        <v>-2.6661190907334022E-2</v>
      </c>
      <c r="D103" s="52">
        <f t="shared" si="7"/>
        <v>-3.9505381929983204E-3</v>
      </c>
      <c r="E103" s="52">
        <f t="shared" si="7"/>
        <v>4.7534741368201582E-3</v>
      </c>
      <c r="F103" s="52">
        <f t="shared" si="7"/>
        <v>9.8819029880023706E-3</v>
      </c>
      <c r="G103" s="53">
        <f t="shared" si="7"/>
        <v>-2.9764273768384656E-3</v>
      </c>
      <c r="H103" s="53">
        <f t="shared" si="7"/>
        <v>-1.2659274122795269E-3</v>
      </c>
      <c r="I103" s="54">
        <f t="shared" si="8"/>
        <v>-9.4022834116860299E-3</v>
      </c>
      <c r="J103" s="54">
        <f t="shared" si="8"/>
        <v>-8.1355932203389658E-3</v>
      </c>
      <c r="K103" s="55">
        <f t="shared" si="9"/>
        <v>-5.2955644474094138E-4</v>
      </c>
      <c r="L103" s="55">
        <f t="shared" si="10"/>
        <v>-5.6720464517081095E-4</v>
      </c>
      <c r="M103" s="55">
        <f t="shared" si="10"/>
        <v>-1.2603148415510231E-3</v>
      </c>
      <c r="N103" s="55">
        <f t="shared" si="10"/>
        <v>-2.1118877450220074E-3</v>
      </c>
      <c r="O103" s="55">
        <f t="shared" si="10"/>
        <v>-2.9104786006723038E-3</v>
      </c>
      <c r="P103" s="55">
        <f t="shared" si="10"/>
        <v>-3.0816461471205913E-3</v>
      </c>
      <c r="Q103" s="55">
        <f t="shared" si="10"/>
        <v>-3.017390832719589E-3</v>
      </c>
      <c r="R103" s="55">
        <f t="shared" si="10"/>
        <v>-2.8673458771177746E-3</v>
      </c>
      <c r="T103" s="56">
        <v>-8.8078158319423311E-3</v>
      </c>
      <c r="U103" s="57"/>
    </row>
    <row r="104" spans="1:21" ht="14.25" hidden="1" x14ac:dyDescent="0.2">
      <c r="A104" s="23" t="s">
        <v>55</v>
      </c>
      <c r="B104" s="34"/>
      <c r="C104" s="52">
        <f t="shared" si="7"/>
        <v>4.7591631389490999E-3</v>
      </c>
      <c r="D104" s="52">
        <f t="shared" si="7"/>
        <v>8.6144922485386823E-3</v>
      </c>
      <c r="E104" s="52">
        <f t="shared" si="7"/>
        <v>2.1830098883574463E-2</v>
      </c>
      <c r="F104" s="52">
        <f t="shared" si="7"/>
        <v>1.567492878904566E-2</v>
      </c>
      <c r="G104" s="53">
        <f t="shared" si="7"/>
        <v>9.7256323860275586E-3</v>
      </c>
      <c r="H104" s="53">
        <f t="shared" si="7"/>
        <v>8.2760322071866645E-3</v>
      </c>
      <c r="I104" s="54">
        <f t="shared" si="8"/>
        <v>1.0721465266920083E-2</v>
      </c>
      <c r="J104" s="54">
        <f t="shared" si="8"/>
        <v>1.1049723756906049E-2</v>
      </c>
      <c r="K104" s="55">
        <f t="shared" si="9"/>
        <v>1.1202283926023786E-2</v>
      </c>
      <c r="L104" s="55">
        <f t="shared" si="10"/>
        <v>1.5860050483284642E-2</v>
      </c>
      <c r="M104" s="55">
        <f t="shared" si="10"/>
        <v>1.6461146846740795E-2</v>
      </c>
      <c r="N104" s="55">
        <f t="shared" si="10"/>
        <v>1.4898594212319819E-2</v>
      </c>
      <c r="O104" s="55">
        <f t="shared" si="10"/>
        <v>1.2477819262704911E-2</v>
      </c>
      <c r="P104" s="55">
        <f t="shared" si="10"/>
        <v>9.9078997496514394E-3</v>
      </c>
      <c r="Q104" s="55">
        <f t="shared" si="10"/>
        <v>7.9399803046837601E-3</v>
      </c>
      <c r="R104" s="55">
        <f t="shared" si="10"/>
        <v>6.6421558513487479E-3</v>
      </c>
      <c r="T104" s="56">
        <v>1.0826759734328064E-2</v>
      </c>
      <c r="U104" s="57"/>
    </row>
    <row r="105" spans="1:21" ht="14.25" hidden="1" x14ac:dyDescent="0.2">
      <c r="A105" s="23" t="s">
        <v>56</v>
      </c>
      <c r="B105" s="34"/>
      <c r="C105" s="52">
        <f t="shared" si="7"/>
        <v>5.1130291629638436E-3</v>
      </c>
      <c r="D105" s="52">
        <f t="shared" si="7"/>
        <v>1.5436286032329393E-2</v>
      </c>
      <c r="E105" s="52">
        <f t="shared" si="7"/>
        <v>2.5431804695247185E-2</v>
      </c>
      <c r="F105" s="52">
        <f t="shared" si="7"/>
        <v>1.6525548678239958E-2</v>
      </c>
      <c r="G105" s="53">
        <f t="shared" si="7"/>
        <v>1.0977054824610265E-2</v>
      </c>
      <c r="H105" s="53">
        <f t="shared" si="7"/>
        <v>1.1422341931661582E-2</v>
      </c>
      <c r="I105" s="54">
        <f t="shared" si="8"/>
        <v>2.9999016425692471E-3</v>
      </c>
      <c r="J105" s="54">
        <f t="shared" si="8"/>
        <v>3.334150527090074E-3</v>
      </c>
      <c r="K105" s="55">
        <f t="shared" si="9"/>
        <v>6.4597090735455942E-3</v>
      </c>
      <c r="L105" s="55">
        <f t="shared" si="10"/>
        <v>1.2408792239505707E-2</v>
      </c>
      <c r="M105" s="55">
        <f t="shared" si="10"/>
        <v>1.3411024166524458E-2</v>
      </c>
      <c r="N105" s="55">
        <f t="shared" si="10"/>
        <v>1.1638668649283604E-2</v>
      </c>
      <c r="O105" s="55">
        <f t="shared" si="10"/>
        <v>9.5220593675302799E-3</v>
      </c>
      <c r="P105" s="55">
        <f t="shared" si="10"/>
        <v>8.0632268688322541E-3</v>
      </c>
      <c r="Q105" s="55">
        <f t="shared" si="10"/>
        <v>7.1716355356706493E-3</v>
      </c>
      <c r="R105" s="55">
        <f t="shared" si="10"/>
        <v>6.6829701233672868E-3</v>
      </c>
      <c r="T105" s="56">
        <v>3.1620077438612943E-3</v>
      </c>
      <c r="U105" s="57"/>
    </row>
    <row r="106" spans="1:21" ht="14.25" hidden="1" x14ac:dyDescent="0.2">
      <c r="A106" s="23" t="s">
        <v>57</v>
      </c>
      <c r="B106" s="34"/>
      <c r="C106" s="52">
        <f t="shared" ref="C106:H121" si="11">LN(C22/B22)/5</f>
        <v>1.7293909861218107E-2</v>
      </c>
      <c r="D106" s="52">
        <f t="shared" si="11"/>
        <v>1.6625483824130403E-2</v>
      </c>
      <c r="E106" s="52">
        <f t="shared" si="11"/>
        <v>4.0341403872035074E-2</v>
      </c>
      <c r="F106" s="52">
        <f t="shared" si="11"/>
        <v>2.3616218489341305E-2</v>
      </c>
      <c r="G106" s="53">
        <f t="shared" si="11"/>
        <v>9.2277516871734806E-3</v>
      </c>
      <c r="H106" s="53">
        <f t="shared" si="11"/>
        <v>1.703701432324042E-2</v>
      </c>
      <c r="I106" s="54">
        <f t="shared" ref="I106:J121" si="12">I22/H22-1</f>
        <v>4.3678160919538023E-3</v>
      </c>
      <c r="J106" s="54">
        <f t="shared" si="12"/>
        <v>4.3488212405584648E-3</v>
      </c>
      <c r="K106" s="55">
        <f t="shared" si="9"/>
        <v>7.8858215104724485E-3</v>
      </c>
      <c r="L106" s="55">
        <f t="shared" ref="L106:R121" si="13">LN(L22/K22)/5</f>
        <v>1.2250295553375871E-2</v>
      </c>
      <c r="M106" s="55">
        <f t="shared" si="13"/>
        <v>1.2402196515359478E-2</v>
      </c>
      <c r="N106" s="55">
        <f t="shared" si="13"/>
        <v>1.0668798882190291E-2</v>
      </c>
      <c r="O106" s="55">
        <f t="shared" si="13"/>
        <v>9.0082562550889891E-3</v>
      </c>
      <c r="P106" s="55">
        <f t="shared" si="13"/>
        <v>8.1511756279616012E-3</v>
      </c>
      <c r="Q106" s="55">
        <f t="shared" si="13"/>
        <v>7.4786119693874805E-3</v>
      </c>
      <c r="R106" s="55">
        <f t="shared" si="13"/>
        <v>6.8299678227370236E-3</v>
      </c>
      <c r="T106" s="56">
        <v>4.3488486561955447E-3</v>
      </c>
      <c r="U106" s="57"/>
    </row>
    <row r="107" spans="1:21" ht="14.25" hidden="1" x14ac:dyDescent="0.2">
      <c r="A107" s="23" t="s">
        <v>58</v>
      </c>
      <c r="B107" s="34"/>
      <c r="C107" s="52">
        <f t="shared" si="11"/>
        <v>5.630219345035806E-3</v>
      </c>
      <c r="D107" s="52">
        <f t="shared" si="11"/>
        <v>7.5026386933898428E-3</v>
      </c>
      <c r="E107" s="52">
        <f t="shared" si="11"/>
        <v>2.4836407237392572E-2</v>
      </c>
      <c r="F107" s="52">
        <f t="shared" si="11"/>
        <v>1.2458754694772256E-2</v>
      </c>
      <c r="G107" s="53">
        <f t="shared" si="11"/>
        <v>8.3540267220000679E-3</v>
      </c>
      <c r="H107" s="53">
        <f t="shared" si="11"/>
        <v>8.9967074716438451E-3</v>
      </c>
      <c r="I107" s="54">
        <f t="shared" si="12"/>
        <v>5.4364240410742504E-4</v>
      </c>
      <c r="J107" s="54">
        <f t="shared" si="12"/>
        <v>-5.4334701762859261E-4</v>
      </c>
      <c r="K107" s="55">
        <f t="shared" si="9"/>
        <v>6.0390198218744414E-3</v>
      </c>
      <c r="L107" s="55">
        <f t="shared" si="13"/>
        <v>1.2414621020893574E-2</v>
      </c>
      <c r="M107" s="55">
        <f t="shared" si="13"/>
        <v>1.216408818381123E-2</v>
      </c>
      <c r="N107" s="55">
        <f t="shared" si="13"/>
        <v>1.0357586917251813E-2</v>
      </c>
      <c r="O107" s="55">
        <f t="shared" si="13"/>
        <v>8.1641549060260492E-3</v>
      </c>
      <c r="P107" s="55">
        <f t="shared" si="13"/>
        <v>6.8671819602677767E-3</v>
      </c>
      <c r="Q107" s="55">
        <f t="shared" si="13"/>
        <v>6.0801232095464078E-3</v>
      </c>
      <c r="R107" s="55">
        <f t="shared" si="13"/>
        <v>5.7800530344471667E-3</v>
      </c>
      <c r="T107" s="56">
        <v>0</v>
      </c>
      <c r="U107" s="57"/>
    </row>
    <row r="108" spans="1:21" ht="14.25" hidden="1" x14ac:dyDescent="0.2">
      <c r="A108" s="23" t="s">
        <v>59</v>
      </c>
      <c r="B108" s="34"/>
      <c r="C108" s="52">
        <f t="shared" si="11"/>
        <v>-6.1809023241742572E-3</v>
      </c>
      <c r="D108" s="52">
        <f t="shared" si="11"/>
        <v>1.635717462488999E-3</v>
      </c>
      <c r="E108" s="52">
        <f t="shared" si="11"/>
        <v>1.0697880797236967E-2</v>
      </c>
      <c r="F108" s="52">
        <f t="shared" si="11"/>
        <v>8.6742522746230451E-3</v>
      </c>
      <c r="G108" s="53">
        <f t="shared" si="11"/>
        <v>3.6527422095896942E-3</v>
      </c>
      <c r="H108" s="53">
        <f t="shared" si="11"/>
        <v>4.5213399437212124E-3</v>
      </c>
      <c r="I108" s="54">
        <f t="shared" si="12"/>
        <v>1.1277347567850704E-3</v>
      </c>
      <c r="J108" s="54">
        <f t="shared" si="12"/>
        <v>2.4031240612796267E-3</v>
      </c>
      <c r="K108" s="55">
        <f t="shared" si="9"/>
        <v>2.3514872653622675E-3</v>
      </c>
      <c r="L108" s="55">
        <f t="shared" si="13"/>
        <v>4.5873648768606744E-3</v>
      </c>
      <c r="M108" s="55">
        <f t="shared" si="13"/>
        <v>4.2479900454290079E-3</v>
      </c>
      <c r="N108" s="55">
        <f t="shared" si="13"/>
        <v>3.2500641248230143E-3</v>
      </c>
      <c r="O108" s="55">
        <f t="shared" si="13"/>
        <v>2.1148411214145864E-3</v>
      </c>
      <c r="P108" s="55">
        <f t="shared" si="13"/>
        <v>1.6326000153838213E-3</v>
      </c>
      <c r="Q108" s="55">
        <f t="shared" si="13"/>
        <v>1.6703443893628001E-3</v>
      </c>
      <c r="R108" s="55">
        <f t="shared" si="13"/>
        <v>1.8020280577037088E-3</v>
      </c>
      <c r="T108" s="56">
        <v>1.7636702589842203E-3</v>
      </c>
      <c r="U108" s="57"/>
    </row>
    <row r="109" spans="1:21" ht="14.25" hidden="1" x14ac:dyDescent="0.2">
      <c r="A109" s="23" t="s">
        <v>60</v>
      </c>
      <c r="B109" s="34"/>
      <c r="C109" s="52">
        <f t="shared" si="11"/>
        <v>6.3191205807370361E-4</v>
      </c>
      <c r="D109" s="52">
        <f t="shared" si="11"/>
        <v>-1.1524485887839614E-2</v>
      </c>
      <c r="E109" s="52">
        <f t="shared" si="11"/>
        <v>8.2379025215904272E-3</v>
      </c>
      <c r="F109" s="52">
        <f t="shared" si="11"/>
        <v>-1.3459561113543757E-3</v>
      </c>
      <c r="G109" s="53">
        <f t="shared" si="11"/>
        <v>6.6284211224162375E-3</v>
      </c>
      <c r="H109" s="53">
        <f t="shared" si="11"/>
        <v>5.2832802781260461E-3</v>
      </c>
      <c r="I109" s="54">
        <f t="shared" si="12"/>
        <v>-6.3371356147001734E-4</v>
      </c>
      <c r="J109" s="54">
        <f t="shared" si="12"/>
        <v>4.4388078630310801E-3</v>
      </c>
      <c r="K109" s="55">
        <f t="shared" si="9"/>
        <v>7.2835902776807206E-4</v>
      </c>
      <c r="L109" s="55">
        <f t="shared" si="13"/>
        <v>4.3078091059464696E-4</v>
      </c>
      <c r="M109" s="55">
        <f t="shared" si="13"/>
        <v>3.0328401412285134E-4</v>
      </c>
      <c r="N109" s="55">
        <f t="shared" si="13"/>
        <v>-4.1390983566453796E-4</v>
      </c>
      <c r="O109" s="55">
        <f t="shared" si="13"/>
        <v>-9.7779719393281802E-4</v>
      </c>
      <c r="P109" s="55">
        <f t="shared" si="13"/>
        <v>-7.0411845172893409E-4</v>
      </c>
      <c r="Q109" s="55">
        <f t="shared" si="13"/>
        <v>-2.2610749234197526E-4</v>
      </c>
      <c r="R109" s="55">
        <f t="shared" si="13"/>
        <v>6.156433730215875E-4</v>
      </c>
      <c r="T109" s="56">
        <v>1.8975354842757672E-3</v>
      </c>
      <c r="U109" s="57"/>
    </row>
    <row r="110" spans="1:21" ht="14.25" hidden="1" x14ac:dyDescent="0.2">
      <c r="A110" s="23" t="s">
        <v>61</v>
      </c>
      <c r="B110" s="34"/>
      <c r="C110" s="52">
        <f t="shared" si="11"/>
        <v>-6.4675663305729658E-3</v>
      </c>
      <c r="D110" s="52">
        <f t="shared" si="11"/>
        <v>1.2490635762987813E-2</v>
      </c>
      <c r="E110" s="52">
        <f t="shared" si="11"/>
        <v>1.5198056576996879E-2</v>
      </c>
      <c r="F110" s="52">
        <f t="shared" si="11"/>
        <v>1.0763827879955357E-2</v>
      </c>
      <c r="G110" s="53">
        <f t="shared" si="11"/>
        <v>8.663750301701096E-3</v>
      </c>
      <c r="H110" s="53">
        <f t="shared" si="11"/>
        <v>8.1277160562777465E-3</v>
      </c>
      <c r="I110" s="54">
        <f t="shared" si="12"/>
        <v>3.2527485014632873E-3</v>
      </c>
      <c r="J110" s="54">
        <f t="shared" si="12"/>
        <v>2.9590406478741116E-3</v>
      </c>
      <c r="K110" s="55">
        <f t="shared" si="9"/>
        <v>5.3062726340568685E-3</v>
      </c>
      <c r="L110" s="55">
        <f t="shared" si="13"/>
        <v>9.117850164604124E-3</v>
      </c>
      <c r="M110" s="55">
        <f t="shared" si="13"/>
        <v>8.5811793032616983E-3</v>
      </c>
      <c r="N110" s="55">
        <f t="shared" si="13"/>
        <v>7.6147948650164138E-3</v>
      </c>
      <c r="O110" s="55">
        <f t="shared" si="13"/>
        <v>6.650021756918029E-3</v>
      </c>
      <c r="P110" s="55">
        <f t="shared" si="13"/>
        <v>6.1422137837667699E-3</v>
      </c>
      <c r="Q110" s="55">
        <f t="shared" si="13"/>
        <v>6.0898610670347391E-3</v>
      </c>
      <c r="R110" s="55">
        <f t="shared" si="13"/>
        <v>6.1040591027745209E-3</v>
      </c>
      <c r="T110" s="56">
        <v>3.10107053162881E-3</v>
      </c>
      <c r="U110" s="57"/>
    </row>
    <row r="111" spans="1:21" ht="14.25" hidden="1" x14ac:dyDescent="0.2">
      <c r="A111" s="23" t="s">
        <v>62</v>
      </c>
      <c r="B111" s="34"/>
      <c r="C111" s="52">
        <f t="shared" si="11"/>
        <v>3.001932530113046E-3</v>
      </c>
      <c r="D111" s="52">
        <f t="shared" si="11"/>
        <v>1.6509488277969313E-2</v>
      </c>
      <c r="E111" s="52">
        <f t="shared" si="11"/>
        <v>2.4249795594780122E-2</v>
      </c>
      <c r="F111" s="52">
        <f t="shared" si="11"/>
        <v>1.8377999305329653E-3</v>
      </c>
      <c r="G111" s="53">
        <f t="shared" si="11"/>
        <v>3.0007641793228772E-3</v>
      </c>
      <c r="H111" s="53">
        <f t="shared" si="11"/>
        <v>4.1294412399598066E-3</v>
      </c>
      <c r="I111" s="54">
        <f t="shared" si="12"/>
        <v>4.3351035005967375E-4</v>
      </c>
      <c r="J111" s="54">
        <f t="shared" si="12"/>
        <v>3.0332575018958696E-3</v>
      </c>
      <c r="K111" s="55">
        <f t="shared" si="9"/>
        <v>6.2105016303656948E-3</v>
      </c>
      <c r="L111" s="55">
        <f t="shared" si="13"/>
        <v>8.0127721242410962E-3</v>
      </c>
      <c r="M111" s="55">
        <f t="shared" si="13"/>
        <v>7.2768505068941764E-3</v>
      </c>
      <c r="N111" s="55">
        <f t="shared" si="13"/>
        <v>5.7025588751238457E-3</v>
      </c>
      <c r="O111" s="55">
        <f t="shared" si="13"/>
        <v>3.8911770382896332E-3</v>
      </c>
      <c r="P111" s="55">
        <f t="shared" si="13"/>
        <v>2.9206037970652366E-3</v>
      </c>
      <c r="Q111" s="55">
        <f t="shared" si="13"/>
        <v>2.6637509267133136E-3</v>
      </c>
      <c r="R111" s="55">
        <f t="shared" si="13"/>
        <v>2.9495518345188073E-3</v>
      </c>
      <c r="T111" s="56">
        <v>1.7310414347456733E-3</v>
      </c>
      <c r="U111" s="57"/>
    </row>
    <row r="112" spans="1:21" ht="14.25" hidden="1" x14ac:dyDescent="0.2">
      <c r="A112" s="23" t="s">
        <v>63</v>
      </c>
      <c r="B112" s="34"/>
      <c r="C112" s="52">
        <f t="shared" si="11"/>
        <v>-3.8192850492954158E-3</v>
      </c>
      <c r="D112" s="52">
        <f t="shared" si="11"/>
        <v>8.1721243595414515E-3</v>
      </c>
      <c r="E112" s="52">
        <f t="shared" si="11"/>
        <v>1.5044115221590316E-2</v>
      </c>
      <c r="F112" s="52">
        <f t="shared" si="11"/>
        <v>8.9816686721540841E-3</v>
      </c>
      <c r="G112" s="53">
        <f t="shared" si="11"/>
        <v>1.2790994692496583E-2</v>
      </c>
      <c r="H112" s="53">
        <f t="shared" si="11"/>
        <v>1.166165250530523E-2</v>
      </c>
      <c r="I112" s="54">
        <f t="shared" si="12"/>
        <v>4.279356384799593E-3</v>
      </c>
      <c r="J112" s="54">
        <f t="shared" si="12"/>
        <v>5.9229589227884905E-3</v>
      </c>
      <c r="K112" s="55">
        <f t="shared" si="9"/>
        <v>7.2311737089876442E-3</v>
      </c>
      <c r="L112" s="55">
        <f t="shared" si="13"/>
        <v>1.1722584461282937E-2</v>
      </c>
      <c r="M112" s="55">
        <f t="shared" si="13"/>
        <v>1.1745390521044174E-2</v>
      </c>
      <c r="N112" s="55">
        <f t="shared" si="13"/>
        <v>1.0648396947908227E-2</v>
      </c>
      <c r="O112" s="55">
        <f t="shared" si="13"/>
        <v>9.1448162731329989E-3</v>
      </c>
      <c r="P112" s="55">
        <f t="shared" si="13"/>
        <v>7.9644411213970322E-3</v>
      </c>
      <c r="Q112" s="55">
        <f t="shared" si="13"/>
        <v>7.3448959705686252E-3</v>
      </c>
      <c r="R112" s="55">
        <f t="shared" si="13"/>
        <v>7.0552629788276202E-3</v>
      </c>
      <c r="T112" s="56">
        <v>5.0878565677580437E-3</v>
      </c>
      <c r="U112" s="57"/>
    </row>
    <row r="113" spans="1:21" ht="14.25" hidden="1" x14ac:dyDescent="0.2">
      <c r="A113" s="23" t="s">
        <v>64</v>
      </c>
      <c r="B113" s="34"/>
      <c r="C113" s="52">
        <f t="shared" si="11"/>
        <v>6.5483993056169535E-3</v>
      </c>
      <c r="D113" s="52">
        <f t="shared" si="11"/>
        <v>-1.2705974208331871E-2</v>
      </c>
      <c r="E113" s="52">
        <f t="shared" si="11"/>
        <v>2.4355153517214366E-2</v>
      </c>
      <c r="F113" s="52">
        <f t="shared" si="11"/>
        <v>1.3470542453872525E-2</v>
      </c>
      <c r="G113" s="53">
        <f t="shared" si="11"/>
        <v>-6.3747159285003254E-4</v>
      </c>
      <c r="H113" s="53">
        <f t="shared" si="11"/>
        <v>-1.0388666862575125E-3</v>
      </c>
      <c r="I113" s="54">
        <f t="shared" si="12"/>
        <v>3.1903014834899768E-3</v>
      </c>
      <c r="J113" s="54">
        <f t="shared" si="12"/>
        <v>-1.5900779138178223E-3</v>
      </c>
      <c r="K113" s="55">
        <f t="shared" si="9"/>
        <v>4.3426599949984521E-3</v>
      </c>
      <c r="L113" s="55">
        <f t="shared" si="13"/>
        <v>4.2604184578224295E-3</v>
      </c>
      <c r="M113" s="55">
        <f t="shared" si="13"/>
        <v>3.9579866246505415E-3</v>
      </c>
      <c r="N113" s="55">
        <f t="shared" si="13"/>
        <v>3.1437706795071547E-3</v>
      </c>
      <c r="O113" s="55">
        <f t="shared" si="13"/>
        <v>2.2354217994757812E-3</v>
      </c>
      <c r="P113" s="55">
        <f t="shared" si="13"/>
        <v>1.4019251096057872E-3</v>
      </c>
      <c r="Q113" s="55">
        <f t="shared" si="13"/>
        <v>1.038829630043899E-3</v>
      </c>
      <c r="R113" s="55">
        <f t="shared" si="13"/>
        <v>7.4660131244439062E-4</v>
      </c>
      <c r="T113" s="56">
        <v>7.9693992007045416E-4</v>
      </c>
      <c r="U113" s="57"/>
    </row>
    <row r="114" spans="1:21" ht="14.25" hidden="1" x14ac:dyDescent="0.2">
      <c r="A114" s="23" t="s">
        <v>65</v>
      </c>
      <c r="B114" s="34"/>
      <c r="C114" s="52">
        <f t="shared" si="11"/>
        <v>7.0907387706312889E-3</v>
      </c>
      <c r="D114" s="52">
        <f t="shared" si="11"/>
        <v>1.5285668751492339E-2</v>
      </c>
      <c r="E114" s="52">
        <f t="shared" si="11"/>
        <v>2.5249398185428151E-2</v>
      </c>
      <c r="F114" s="52">
        <f t="shared" si="11"/>
        <v>1.8087503193647585E-2</v>
      </c>
      <c r="G114" s="53">
        <f t="shared" si="11"/>
        <v>9.5114368324953642E-3</v>
      </c>
      <c r="H114" s="53">
        <f t="shared" si="11"/>
        <v>1.0674861876722804E-2</v>
      </c>
      <c r="I114" s="54">
        <f t="shared" si="12"/>
        <v>7.1225071225071712E-3</v>
      </c>
      <c r="J114" s="54">
        <f t="shared" si="12"/>
        <v>7.3707370737072786E-3</v>
      </c>
      <c r="K114" s="55">
        <f t="shared" si="9"/>
        <v>9.7264343030329901E-3</v>
      </c>
      <c r="L114" s="55">
        <f t="shared" si="13"/>
        <v>1.3718360207695832E-2</v>
      </c>
      <c r="M114" s="55">
        <f t="shared" si="13"/>
        <v>1.4076862604931257E-2</v>
      </c>
      <c r="N114" s="55">
        <f t="shared" si="13"/>
        <v>1.296504799882971E-2</v>
      </c>
      <c r="O114" s="55">
        <f t="shared" si="13"/>
        <v>1.148840230681664E-2</v>
      </c>
      <c r="P114" s="55">
        <f t="shared" si="13"/>
        <v>1.0363882756870686E-2</v>
      </c>
      <c r="Q114" s="55">
        <f t="shared" si="13"/>
        <v>9.6844721833593897E-3</v>
      </c>
      <c r="R114" s="55">
        <f t="shared" si="13"/>
        <v>9.2618077577026198E-3</v>
      </c>
      <c r="T114" s="56">
        <v>7.2204839034845881E-3</v>
      </c>
      <c r="U114" s="57"/>
    </row>
    <row r="115" spans="1:21" ht="14.25" hidden="1" x14ac:dyDescent="0.2">
      <c r="A115" s="23" t="s">
        <v>66</v>
      </c>
      <c r="B115" s="34"/>
      <c r="C115" s="52">
        <f t="shared" si="11"/>
        <v>1.5225158109895044E-2</v>
      </c>
      <c r="D115" s="52">
        <f t="shared" si="11"/>
        <v>-1.20229726027976E-2</v>
      </c>
      <c r="E115" s="52">
        <f t="shared" si="11"/>
        <v>3.500190241890043E-2</v>
      </c>
      <c r="F115" s="52">
        <f t="shared" si="11"/>
        <v>3.8472677749167364E-2</v>
      </c>
      <c r="G115" s="53">
        <f t="shared" si="11"/>
        <v>2.6963751404382561E-3</v>
      </c>
      <c r="H115" s="53">
        <f t="shared" si="11"/>
        <v>4.6209918013801252E-4</v>
      </c>
      <c r="I115" s="54">
        <f t="shared" si="12"/>
        <v>8.5011185682326573E-3</v>
      </c>
      <c r="J115" s="54">
        <f t="shared" si="12"/>
        <v>2.6619343389528982E-3</v>
      </c>
      <c r="K115" s="55">
        <f t="shared" si="9"/>
        <v>8.6421729651375949E-3</v>
      </c>
      <c r="L115" s="55">
        <f t="shared" si="13"/>
        <v>1.0659894026950098E-2</v>
      </c>
      <c r="M115" s="55">
        <f t="shared" si="13"/>
        <v>1.1115439143208795E-2</v>
      </c>
      <c r="N115" s="55">
        <f t="shared" si="13"/>
        <v>1.0698842035047782E-2</v>
      </c>
      <c r="O115" s="55">
        <f t="shared" si="13"/>
        <v>9.2177490762360165E-3</v>
      </c>
      <c r="P115" s="55">
        <f t="shared" si="13"/>
        <v>8.0650863790895123E-3</v>
      </c>
      <c r="Q115" s="55">
        <f t="shared" si="13"/>
        <v>7.3830440297453963E-3</v>
      </c>
      <c r="R115" s="55">
        <f t="shared" si="13"/>
        <v>7.2209934202102782E-3</v>
      </c>
      <c r="T115" s="56">
        <v>5.5617926093311509E-3</v>
      </c>
      <c r="U115" s="57"/>
    </row>
    <row r="116" spans="1:21" ht="14.25" hidden="1" x14ac:dyDescent="0.2">
      <c r="A116" s="23" t="s">
        <v>67</v>
      </c>
      <c r="B116" s="34"/>
      <c r="C116" s="52">
        <f t="shared" si="11"/>
        <v>2.1881743252952991E-4</v>
      </c>
      <c r="D116" s="52">
        <f t="shared" si="11"/>
        <v>7.7752986514776478E-3</v>
      </c>
      <c r="E116" s="52">
        <f t="shared" si="11"/>
        <v>1.414791226398365E-2</v>
      </c>
      <c r="F116" s="52">
        <f t="shared" si="11"/>
        <v>1.0118474373562437E-2</v>
      </c>
      <c r="G116" s="53">
        <f t="shared" si="11"/>
        <v>1.0078123008007497E-2</v>
      </c>
      <c r="H116" s="53">
        <f t="shared" si="11"/>
        <v>1.1240288302102341E-2</v>
      </c>
      <c r="I116" s="54">
        <f t="shared" si="12"/>
        <v>6.9762549454721601E-3</v>
      </c>
      <c r="J116" s="54">
        <f t="shared" si="12"/>
        <v>8.7879502645145102E-3</v>
      </c>
      <c r="K116" s="55">
        <f t="shared" si="9"/>
        <v>8.4632947568470084E-3</v>
      </c>
      <c r="L116" s="55">
        <f t="shared" si="13"/>
        <v>9.7912290097547199E-3</v>
      </c>
      <c r="M116" s="55">
        <f t="shared" si="13"/>
        <v>9.2377065403471334E-3</v>
      </c>
      <c r="N116" s="55">
        <f t="shared" si="13"/>
        <v>8.0299499841398995E-3</v>
      </c>
      <c r="O116" s="55">
        <f t="shared" si="13"/>
        <v>6.6958926168207032E-3</v>
      </c>
      <c r="P116" s="55">
        <f t="shared" si="13"/>
        <v>5.8014490400619557E-3</v>
      </c>
      <c r="Q116" s="55">
        <f t="shared" si="13"/>
        <v>5.1015607733586399E-3</v>
      </c>
      <c r="R116" s="55">
        <f t="shared" si="13"/>
        <v>4.4404926527331781E-3</v>
      </c>
      <c r="T116" s="56">
        <v>7.8507972191388838E-3</v>
      </c>
      <c r="U116" s="57"/>
    </row>
    <row r="117" spans="1:21" ht="14.25" hidden="1" x14ac:dyDescent="0.2">
      <c r="A117" s="23" t="s">
        <v>68</v>
      </c>
      <c r="B117" s="34"/>
      <c r="C117" s="52">
        <f t="shared" si="11"/>
        <v>-5.7841153867058148E-4</v>
      </c>
      <c r="D117" s="52">
        <f t="shared" si="11"/>
        <v>1.9743831318263246E-2</v>
      </c>
      <c r="E117" s="52">
        <f t="shared" si="11"/>
        <v>2.5662477007912264E-2</v>
      </c>
      <c r="F117" s="52">
        <f t="shared" si="11"/>
        <v>1.984294851228259E-2</v>
      </c>
      <c r="G117" s="53">
        <f t="shared" si="11"/>
        <v>1.9955467576475046E-2</v>
      </c>
      <c r="H117" s="53">
        <f t="shared" si="11"/>
        <v>1.7252022871375162E-2</v>
      </c>
      <c r="I117" s="54">
        <f t="shared" si="12"/>
        <v>6.2255778528383932E-3</v>
      </c>
      <c r="J117" s="54">
        <f t="shared" si="12"/>
        <v>8.6882116764299688E-3</v>
      </c>
      <c r="K117" s="55">
        <f t="shared" si="9"/>
        <v>1.2101159741740709E-2</v>
      </c>
      <c r="L117" s="55">
        <f t="shared" si="13"/>
        <v>1.87369252370355E-2</v>
      </c>
      <c r="M117" s="55">
        <f t="shared" si="13"/>
        <v>1.873587236451741E-2</v>
      </c>
      <c r="N117" s="55">
        <f t="shared" si="13"/>
        <v>1.6926351394562757E-2</v>
      </c>
      <c r="O117" s="55">
        <f t="shared" si="13"/>
        <v>1.477897934837941E-2</v>
      </c>
      <c r="P117" s="55">
        <f t="shared" si="13"/>
        <v>1.3138998436606297E-2</v>
      </c>
      <c r="Q117" s="55">
        <f t="shared" si="13"/>
        <v>1.1948278756304779E-2</v>
      </c>
      <c r="R117" s="55">
        <f t="shared" si="13"/>
        <v>1.1169500742741541E-2</v>
      </c>
      <c r="T117" s="56">
        <v>7.4284826799712262E-3</v>
      </c>
      <c r="U117" s="57"/>
    </row>
    <row r="118" spans="1:21" ht="14.25" hidden="1" x14ac:dyDescent="0.2">
      <c r="A118" s="23" t="s">
        <v>69</v>
      </c>
      <c r="B118" s="34"/>
      <c r="C118" s="52">
        <f t="shared" si="11"/>
        <v>-2.5064147939708003E-3</v>
      </c>
      <c r="D118" s="52">
        <f t="shared" si="11"/>
        <v>-2.137333147280621E-2</v>
      </c>
      <c r="E118" s="52">
        <f t="shared" si="11"/>
        <v>6.5445511981735097E-3</v>
      </c>
      <c r="F118" s="52">
        <f t="shared" si="11"/>
        <v>-5.955953719618612E-3</v>
      </c>
      <c r="G118" s="53">
        <f t="shared" si="11"/>
        <v>-8.9332573637383537E-3</v>
      </c>
      <c r="H118" s="53">
        <f t="shared" si="11"/>
        <v>-8.9064724864674864E-3</v>
      </c>
      <c r="I118" s="54">
        <f t="shared" si="12"/>
        <v>0</v>
      </c>
      <c r="J118" s="54">
        <f t="shared" si="12"/>
        <v>0</v>
      </c>
      <c r="K118" s="55">
        <f t="shared" si="9"/>
        <v>-3.3818586164047772E-3</v>
      </c>
      <c r="L118" s="55">
        <f t="shared" si="13"/>
        <v>-2.3065685904578546E-3</v>
      </c>
      <c r="M118" s="55">
        <f t="shared" si="13"/>
        <v>3.2408354449381524E-4</v>
      </c>
      <c r="N118" s="55">
        <f t="shared" si="13"/>
        <v>1.4167455884365597E-3</v>
      </c>
      <c r="O118" s="55">
        <f t="shared" si="13"/>
        <v>1.6155295027247552E-3</v>
      </c>
      <c r="P118" s="55">
        <f t="shared" si="13"/>
        <v>1.5309720655292311E-3</v>
      </c>
      <c r="Q118" s="55">
        <f t="shared" si="13"/>
        <v>1.058252051039631E-3</v>
      </c>
      <c r="R118" s="55">
        <f t="shared" si="13"/>
        <v>1.7139730416826746E-3</v>
      </c>
      <c r="T118" s="56">
        <v>0</v>
      </c>
      <c r="U118" s="57"/>
    </row>
    <row r="119" spans="1:21" ht="14.25" hidden="1" x14ac:dyDescent="0.2">
      <c r="A119" s="23" t="s">
        <v>70</v>
      </c>
      <c r="B119" s="34"/>
      <c r="C119" s="52">
        <f t="shared" si="11"/>
        <v>-2.2421653435524837E-3</v>
      </c>
      <c r="D119" s="52">
        <f t="shared" si="11"/>
        <v>5.776303972843783E-3</v>
      </c>
      <c r="E119" s="52">
        <f t="shared" si="11"/>
        <v>1.7299805919838932E-2</v>
      </c>
      <c r="F119" s="52">
        <f t="shared" si="11"/>
        <v>5.8007495270432597E-3</v>
      </c>
      <c r="G119" s="53">
        <f t="shared" si="11"/>
        <v>3.2940558010730327E-3</v>
      </c>
      <c r="H119" s="53">
        <f t="shared" si="11"/>
        <v>4.559606483437428E-3</v>
      </c>
      <c r="I119" s="54">
        <f t="shared" si="12"/>
        <v>-1.9794140934270565E-4</v>
      </c>
      <c r="J119" s="54">
        <f t="shared" si="12"/>
        <v>1.9798059790141487E-3</v>
      </c>
      <c r="K119" s="55">
        <f t="shared" si="9"/>
        <v>3.7067937206804345E-3</v>
      </c>
      <c r="L119" s="55">
        <f t="shared" si="13"/>
        <v>7.8279673170676897E-3</v>
      </c>
      <c r="M119" s="55">
        <f t="shared" si="13"/>
        <v>7.5633971561617445E-3</v>
      </c>
      <c r="N119" s="55">
        <f t="shared" si="13"/>
        <v>6.5971967344977166E-3</v>
      </c>
      <c r="O119" s="55">
        <f t="shared" si="13"/>
        <v>5.2394663361958124E-3</v>
      </c>
      <c r="P119" s="55">
        <f t="shared" si="13"/>
        <v>4.3022070667422477E-3</v>
      </c>
      <c r="Q119" s="55">
        <f t="shared" si="13"/>
        <v>3.8772193487756164E-3</v>
      </c>
      <c r="R119" s="55">
        <f t="shared" si="13"/>
        <v>3.9409898309540389E-3</v>
      </c>
      <c r="T119" s="56">
        <v>8.899438718481073E-4</v>
      </c>
      <c r="U119" s="57"/>
    </row>
    <row r="120" spans="1:21" ht="14.25" hidden="1" x14ac:dyDescent="0.2">
      <c r="A120" s="23" t="s">
        <v>71</v>
      </c>
      <c r="B120" s="34"/>
      <c r="C120" s="52">
        <f t="shared" si="11"/>
        <v>2.9504852491454804E-3</v>
      </c>
      <c r="D120" s="52">
        <f t="shared" si="11"/>
        <v>-1.978970916625666E-3</v>
      </c>
      <c r="E120" s="52">
        <f t="shared" si="11"/>
        <v>1.9546944682241909E-2</v>
      </c>
      <c r="F120" s="52">
        <f t="shared" si="11"/>
        <v>1.5115589532876034E-2</v>
      </c>
      <c r="G120" s="53">
        <f t="shared" si="11"/>
        <v>9.7895169951554718E-3</v>
      </c>
      <c r="H120" s="53">
        <f t="shared" si="11"/>
        <v>4.7246913149330046E-3</v>
      </c>
      <c r="I120" s="54">
        <f t="shared" si="12"/>
        <v>7.6315789473679896E-3</v>
      </c>
      <c r="J120" s="54">
        <f t="shared" si="12"/>
        <v>7.051449464612114E-3</v>
      </c>
      <c r="K120" s="55">
        <f t="shared" si="9"/>
        <v>7.4563209590932846E-3</v>
      </c>
      <c r="L120" s="55">
        <f t="shared" si="13"/>
        <v>1.1027468817550646E-2</v>
      </c>
      <c r="M120" s="55">
        <f t="shared" si="13"/>
        <v>1.166595066708178E-2</v>
      </c>
      <c r="N120" s="55">
        <f t="shared" si="13"/>
        <v>1.1664599315890211E-2</v>
      </c>
      <c r="O120" s="55">
        <f t="shared" si="13"/>
        <v>1.069852055630922E-2</v>
      </c>
      <c r="P120" s="55">
        <f t="shared" si="13"/>
        <v>9.8514064744201612E-3</v>
      </c>
      <c r="Q120" s="55">
        <f t="shared" si="13"/>
        <v>9.5019338586244256E-3</v>
      </c>
      <c r="R120" s="55">
        <f t="shared" si="13"/>
        <v>9.3223878211315427E-3</v>
      </c>
      <c r="T120" s="56">
        <v>7.3146550079795482E-3</v>
      </c>
      <c r="U120" s="57"/>
    </row>
    <row r="121" spans="1:21" ht="14.25" hidden="1" x14ac:dyDescent="0.2">
      <c r="A121" s="23" t="s">
        <v>72</v>
      </c>
      <c r="B121" s="34"/>
      <c r="C121" s="52">
        <f t="shared" si="11"/>
        <v>6.7246488292279478E-4</v>
      </c>
      <c r="D121" s="52">
        <f t="shared" si="11"/>
        <v>-3.8239842869364571E-3</v>
      </c>
      <c r="E121" s="52">
        <f t="shared" si="11"/>
        <v>1.0346921902753565E-2</v>
      </c>
      <c r="F121" s="52">
        <f t="shared" si="11"/>
        <v>-2.9918151612436062E-3</v>
      </c>
      <c r="G121" s="53">
        <f t="shared" si="11"/>
        <v>4.3132161606333746E-3</v>
      </c>
      <c r="H121" s="53">
        <f t="shared" si="11"/>
        <v>5.6085999376207837E-3</v>
      </c>
      <c r="I121" s="54">
        <f t="shared" si="12"/>
        <v>6.5865943432779073E-3</v>
      </c>
      <c r="J121" s="54">
        <f t="shared" si="12"/>
        <v>7.5057736720554047E-3</v>
      </c>
      <c r="K121" s="55">
        <f t="shared" si="9"/>
        <v>8.7493916064706519E-3</v>
      </c>
      <c r="L121" s="55">
        <f t="shared" si="13"/>
        <v>9.0790203210217423E-3</v>
      </c>
      <c r="M121" s="55">
        <f t="shared" si="13"/>
        <v>8.3486765378376609E-3</v>
      </c>
      <c r="N121" s="55">
        <f t="shared" si="13"/>
        <v>7.4144278277591446E-3</v>
      </c>
      <c r="O121" s="55">
        <f t="shared" si="13"/>
        <v>6.5595581580478136E-3</v>
      </c>
      <c r="P121" s="55">
        <f t="shared" si="13"/>
        <v>6.3890855200613396E-3</v>
      </c>
      <c r="Q121" s="55">
        <f t="shared" si="13"/>
        <v>9.8141117383509328E-3</v>
      </c>
      <c r="R121" s="55">
        <f t="shared" si="13"/>
        <v>1.0048353072354507E-2</v>
      </c>
      <c r="T121" s="56">
        <v>7.021371513039016E-3</v>
      </c>
      <c r="U121" s="57"/>
    </row>
    <row r="122" spans="1:21" ht="14.25" hidden="1" x14ac:dyDescent="0.2">
      <c r="A122" s="23" t="s">
        <v>73</v>
      </c>
      <c r="B122" s="34"/>
      <c r="C122" s="52">
        <f t="shared" ref="C122:H126" si="14">LN(C38/B38)/5</f>
        <v>6.0175100099680461E-4</v>
      </c>
      <c r="D122" s="52">
        <f t="shared" si="14"/>
        <v>-1.0599620774525113E-2</v>
      </c>
      <c r="E122" s="52">
        <f t="shared" si="14"/>
        <v>1.5482847099523305E-2</v>
      </c>
      <c r="F122" s="52">
        <f t="shared" si="14"/>
        <v>-7.6943266648643663E-3</v>
      </c>
      <c r="G122" s="53">
        <f t="shared" si="14"/>
        <v>-3.8163745467628568E-3</v>
      </c>
      <c r="H122" s="53">
        <f t="shared" si="14"/>
        <v>-2.2517051713634465E-3</v>
      </c>
      <c r="I122" s="54">
        <f t="shared" ref="I122:J126" si="15">I38/H38-1</f>
        <v>-1.427551748750866E-3</v>
      </c>
      <c r="J122" s="54">
        <f t="shared" si="15"/>
        <v>2.859185132237263E-3</v>
      </c>
      <c r="K122" s="55">
        <f t="shared" si="9"/>
        <v>1.8416460692854814E-3</v>
      </c>
      <c r="L122" s="55">
        <f t="shared" ref="L122:R126" si="16">LN(L38/K38)/5</f>
        <v>-3.3979918421227424E-4</v>
      </c>
      <c r="M122" s="55">
        <f t="shared" si="16"/>
        <v>-1.1827674356424561E-3</v>
      </c>
      <c r="N122" s="55">
        <f t="shared" si="16"/>
        <v>-1.7725994959044791E-3</v>
      </c>
      <c r="O122" s="55">
        <f t="shared" si="16"/>
        <v>-2.5768762520647593E-3</v>
      </c>
      <c r="P122" s="55">
        <f t="shared" si="16"/>
        <v>-3.5775199874013993E-3</v>
      </c>
      <c r="Q122" s="55">
        <f t="shared" si="16"/>
        <v>-4.1845822342299549E-3</v>
      </c>
      <c r="R122" s="55">
        <f t="shared" si="16"/>
        <v>-3.8979515009533437E-3</v>
      </c>
      <c r="T122" s="56">
        <v>7.1326688272701068E-4</v>
      </c>
      <c r="U122" s="57"/>
    </row>
    <row r="123" spans="1:21" ht="14.25" hidden="1" x14ac:dyDescent="0.2">
      <c r="A123" s="23" t="s">
        <v>74</v>
      </c>
      <c r="B123" s="34"/>
      <c r="C123" s="52">
        <f t="shared" si="14"/>
        <v>6.0662373798376149E-3</v>
      </c>
      <c r="D123" s="52">
        <f t="shared" si="14"/>
        <v>-7.6211706672199616E-3</v>
      </c>
      <c r="E123" s="52">
        <f t="shared" si="14"/>
        <v>1.0986866467069204E-2</v>
      </c>
      <c r="F123" s="52">
        <f t="shared" si="14"/>
        <v>6.9661705157212563E-3</v>
      </c>
      <c r="G123" s="53">
        <f t="shared" si="14"/>
        <v>5.3206745254811083E-3</v>
      </c>
      <c r="H123" s="53">
        <f t="shared" si="14"/>
        <v>6.1650664235554471E-3</v>
      </c>
      <c r="I123" s="54">
        <f t="shared" si="15"/>
        <v>2.5757875965919386E-3</v>
      </c>
      <c r="J123" s="54">
        <f t="shared" si="15"/>
        <v>7.3122529644269463E-3</v>
      </c>
      <c r="K123" s="55">
        <f t="shared" si="9"/>
        <v>6.2563477904443391E-3</v>
      </c>
      <c r="L123" s="55">
        <f t="shared" si="16"/>
        <v>1.0121021349043094E-2</v>
      </c>
      <c r="M123" s="55">
        <f t="shared" si="16"/>
        <v>1.0240078261948419E-2</v>
      </c>
      <c r="N123" s="55">
        <f t="shared" si="16"/>
        <v>9.2093239209859248E-3</v>
      </c>
      <c r="O123" s="55">
        <f t="shared" si="16"/>
        <v>7.6298197422611956E-3</v>
      </c>
      <c r="P123" s="55">
        <f t="shared" si="16"/>
        <v>6.5595363044025105E-3</v>
      </c>
      <c r="Q123" s="55">
        <f t="shared" si="16"/>
        <v>5.7546486525858753E-3</v>
      </c>
      <c r="R123" s="55">
        <f t="shared" si="16"/>
        <v>5.4579808365252877E-3</v>
      </c>
      <c r="T123" s="56">
        <v>4.929061999889712E-3</v>
      </c>
      <c r="U123" s="57"/>
    </row>
    <row r="124" spans="1:21" ht="14.25" hidden="1" x14ac:dyDescent="0.2">
      <c r="A124" s="23" t="s">
        <v>75</v>
      </c>
      <c r="B124" s="34"/>
      <c r="C124" s="52">
        <f t="shared" si="14"/>
        <v>1.6560475325685605E-2</v>
      </c>
      <c r="D124" s="52">
        <f t="shared" si="14"/>
        <v>3.1688477750555458E-2</v>
      </c>
      <c r="E124" s="52">
        <f t="shared" si="14"/>
        <v>3.9490829537314392E-2</v>
      </c>
      <c r="F124" s="52">
        <f t="shared" si="14"/>
        <v>3.0341877150252688E-2</v>
      </c>
      <c r="G124" s="53">
        <f t="shared" si="14"/>
        <v>1.7787620356434837E-2</v>
      </c>
      <c r="H124" s="53">
        <f t="shared" si="14"/>
        <v>1.6546356731425259E-2</v>
      </c>
      <c r="I124" s="54">
        <f t="shared" si="15"/>
        <v>9.9798519969116484E-3</v>
      </c>
      <c r="J124" s="54">
        <f t="shared" si="15"/>
        <v>1.2071890672483487E-2</v>
      </c>
      <c r="K124" s="55">
        <f t="shared" si="9"/>
        <v>1.4384200352325188E-2</v>
      </c>
      <c r="L124" s="55">
        <f t="shared" si="16"/>
        <v>1.7343241550631421E-2</v>
      </c>
      <c r="M124" s="55">
        <f t="shared" si="16"/>
        <v>1.6832984288340212E-2</v>
      </c>
      <c r="N124" s="55">
        <f t="shared" si="16"/>
        <v>1.5377615105497769E-2</v>
      </c>
      <c r="O124" s="55">
        <f t="shared" si="16"/>
        <v>1.3534927668829447E-2</v>
      </c>
      <c r="P124" s="55">
        <f t="shared" si="16"/>
        <v>1.185760319442657E-2</v>
      </c>
      <c r="Q124" s="55">
        <f t="shared" si="16"/>
        <v>1.0391942921926816E-2</v>
      </c>
      <c r="R124" s="55">
        <f t="shared" si="16"/>
        <v>9.297513254099752E-3</v>
      </c>
      <c r="T124" s="56">
        <v>1.0964994346190339E-2</v>
      </c>
      <c r="U124" s="57"/>
    </row>
    <row r="125" spans="1:21" ht="14.25" hidden="1" x14ac:dyDescent="0.2">
      <c r="A125" s="23" t="s">
        <v>76</v>
      </c>
      <c r="B125" s="34"/>
      <c r="C125" s="52">
        <f t="shared" si="14"/>
        <v>-4.5731649474006321E-3</v>
      </c>
      <c r="D125" s="52">
        <f t="shared" si="14"/>
        <v>-9.7580328338864111E-3</v>
      </c>
      <c r="E125" s="52">
        <f t="shared" si="14"/>
        <v>2.2282717474180726E-2</v>
      </c>
      <c r="F125" s="52">
        <f t="shared" si="14"/>
        <v>-2.6595753064568677E-3</v>
      </c>
      <c r="G125" s="53">
        <f t="shared" si="14"/>
        <v>-1.0340946061745748E-2</v>
      </c>
      <c r="H125" s="53">
        <f t="shared" si="14"/>
        <v>-3.6480207126388434E-3</v>
      </c>
      <c r="I125" s="54">
        <f t="shared" si="15"/>
        <v>-3.4722222222222099E-3</v>
      </c>
      <c r="J125" s="54">
        <f t="shared" si="15"/>
        <v>-6.9686411149826322E-3</v>
      </c>
      <c r="K125" s="55">
        <f t="shared" si="9"/>
        <v>-4.6397722199474703E-3</v>
      </c>
      <c r="L125" s="55">
        <f t="shared" si="16"/>
        <v>-4.1620488024446253E-3</v>
      </c>
      <c r="M125" s="55">
        <f t="shared" si="16"/>
        <v>-3.6265236982961817E-3</v>
      </c>
      <c r="N125" s="55">
        <f t="shared" si="16"/>
        <v>-3.1634821477399136E-3</v>
      </c>
      <c r="O125" s="55">
        <f t="shared" si="16"/>
        <v>-3.2425251287161705E-3</v>
      </c>
      <c r="P125" s="55">
        <f t="shared" si="16"/>
        <v>-3.9081383655635397E-3</v>
      </c>
      <c r="Q125" s="55">
        <f t="shared" si="16"/>
        <v>-3.0084046008692516E-3</v>
      </c>
      <c r="R125" s="55">
        <f t="shared" si="16"/>
        <v>-2.567319883601264E-3</v>
      </c>
      <c r="T125" s="56">
        <v>-5.2356499336476828E-3</v>
      </c>
      <c r="U125" s="57"/>
    </row>
    <row r="126" spans="1:21" ht="14.25" hidden="1" x14ac:dyDescent="0.2">
      <c r="A126" s="23" t="s">
        <v>77</v>
      </c>
      <c r="B126" s="34"/>
      <c r="C126" s="52">
        <f t="shared" si="14"/>
        <v>1.1101830522335716E-2</v>
      </c>
      <c r="D126" s="52">
        <f t="shared" si="14"/>
        <v>2.2973736337413078E-2</v>
      </c>
      <c r="E126" s="52">
        <f t="shared" si="14"/>
        <v>2.8502758756333131E-2</v>
      </c>
      <c r="F126" s="52">
        <f t="shared" si="14"/>
        <v>2.2862161158994261E-2</v>
      </c>
      <c r="G126" s="53">
        <f t="shared" si="14"/>
        <v>1.5608191743208006E-2</v>
      </c>
      <c r="H126" s="53">
        <f t="shared" si="14"/>
        <v>1.4939453103826869E-2</v>
      </c>
      <c r="I126" s="54">
        <f t="shared" si="15"/>
        <v>4.4766359841053038E-3</v>
      </c>
      <c r="J126" s="54">
        <f t="shared" si="15"/>
        <v>7.0105157736604085E-3</v>
      </c>
      <c r="K126" s="55">
        <f t="shared" si="9"/>
        <v>1.004445518050656E-2</v>
      </c>
      <c r="L126" s="55">
        <f t="shared" si="16"/>
        <v>1.6670892144862386E-2</v>
      </c>
      <c r="M126" s="55">
        <f t="shared" si="16"/>
        <v>1.7334452480894873E-2</v>
      </c>
      <c r="N126" s="55">
        <f t="shared" si="16"/>
        <v>1.553936008760704E-2</v>
      </c>
      <c r="O126" s="55">
        <f t="shared" si="16"/>
        <v>1.330277174261032E-2</v>
      </c>
      <c r="P126" s="55">
        <f t="shared" si="16"/>
        <v>1.1468699328994468E-2</v>
      </c>
      <c r="Q126" s="55">
        <f t="shared" si="16"/>
        <v>1.0222769718047623E-2</v>
      </c>
      <c r="R126" s="55">
        <f t="shared" si="16"/>
        <v>9.5333832270750717E-3</v>
      </c>
      <c r="T126" s="56">
        <v>5.7263510051805732E-3</v>
      </c>
      <c r="U126" s="57"/>
    </row>
    <row r="127" spans="1:21" hidden="1" x14ac:dyDescent="0.2">
      <c r="A127" s="23"/>
      <c r="B127" s="34"/>
      <c r="C127" s="34"/>
      <c r="D127" s="34"/>
      <c r="E127" s="34"/>
      <c r="F127" s="34"/>
      <c r="G127" s="58"/>
      <c r="H127" s="58"/>
      <c r="I127" s="58"/>
      <c r="J127" s="58"/>
      <c r="K127" s="59"/>
      <c r="L127" s="59"/>
      <c r="M127" s="59"/>
      <c r="N127" s="59"/>
      <c r="O127" s="59"/>
      <c r="P127" s="59"/>
      <c r="Q127" s="59"/>
      <c r="R127" s="59"/>
      <c r="S127" s="59"/>
      <c r="T127" s="59"/>
    </row>
    <row r="128" spans="1:21" hidden="1" x14ac:dyDescent="0.2">
      <c r="A128" s="23"/>
      <c r="B128" s="34"/>
      <c r="C128" s="34"/>
      <c r="D128" s="34"/>
      <c r="E128" s="34"/>
      <c r="F128" s="34"/>
      <c r="G128" s="60"/>
      <c r="H128" s="60"/>
      <c r="I128" s="60"/>
      <c r="J128" s="60"/>
      <c r="K128" s="61"/>
      <c r="L128" s="61"/>
      <c r="M128" s="62"/>
      <c r="N128" s="62"/>
      <c r="O128" s="62"/>
      <c r="P128" s="62"/>
      <c r="Q128" s="62"/>
      <c r="R128" s="62"/>
      <c r="S128" s="62"/>
      <c r="T128" s="62"/>
    </row>
    <row r="129" spans="1:35" hidden="1" x14ac:dyDescent="0.2">
      <c r="A129" s="39" t="s">
        <v>97</v>
      </c>
      <c r="B129" s="34"/>
      <c r="C129" s="34"/>
      <c r="D129" s="34"/>
      <c r="E129" s="34"/>
      <c r="F129" s="34"/>
      <c r="G129" s="63"/>
      <c r="H129" s="63"/>
      <c r="I129" s="63"/>
      <c r="J129" s="63"/>
      <c r="K129" s="64"/>
      <c r="L129" s="64"/>
      <c r="M129" s="42"/>
      <c r="N129" s="42"/>
      <c r="O129" s="42"/>
      <c r="P129" s="42"/>
      <c r="Q129" s="42"/>
      <c r="R129" s="42"/>
      <c r="S129" s="42"/>
      <c r="T129" s="39" t="s">
        <v>98</v>
      </c>
      <c r="U129" s="34"/>
      <c r="V129" s="34"/>
      <c r="W129" s="34"/>
      <c r="X129" s="34"/>
      <c r="Y129" s="34"/>
      <c r="Z129" s="63"/>
      <c r="AA129" s="63"/>
      <c r="AB129" s="64"/>
      <c r="AC129" s="64"/>
      <c r="AD129" s="42"/>
      <c r="AE129" s="42"/>
      <c r="AF129" s="42"/>
      <c r="AG129" s="42"/>
      <c r="AH129" s="42"/>
      <c r="AI129" s="42"/>
    </row>
    <row r="130" spans="1:35" hidden="1" x14ac:dyDescent="0.2">
      <c r="C130" s="48" t="s">
        <v>37</v>
      </c>
      <c r="D130" s="48"/>
      <c r="E130" s="48"/>
      <c r="F130" s="48"/>
      <c r="G130" s="48"/>
      <c r="H130" s="49"/>
      <c r="I130" s="50"/>
      <c r="J130" s="50"/>
      <c r="K130" s="15" t="s">
        <v>39</v>
      </c>
      <c r="L130" s="16"/>
      <c r="M130" s="16"/>
      <c r="N130" s="16"/>
      <c r="O130" s="16"/>
      <c r="P130" s="16"/>
      <c r="Q130" s="16"/>
      <c r="R130" s="16"/>
      <c r="S130" s="42"/>
      <c r="U130" s="48" t="s">
        <v>37</v>
      </c>
      <c r="V130" s="48"/>
      <c r="W130" s="48"/>
      <c r="X130" s="48"/>
      <c r="Y130" s="48"/>
      <c r="Z130" s="49"/>
      <c r="AA130" s="15" t="s">
        <v>39</v>
      </c>
      <c r="AB130" s="16"/>
      <c r="AC130" s="16"/>
      <c r="AD130" s="16"/>
      <c r="AE130" s="16"/>
      <c r="AF130" s="16"/>
      <c r="AG130" s="16"/>
      <c r="AH130" s="16"/>
    </row>
    <row r="131" spans="1:35" hidden="1" x14ac:dyDescent="0.2">
      <c r="A131" s="23"/>
      <c r="B131" s="34"/>
      <c r="C131" s="43" t="s">
        <v>79</v>
      </c>
      <c r="D131" s="43" t="s">
        <v>80</v>
      </c>
      <c r="E131" s="43" t="s">
        <v>81</v>
      </c>
      <c r="F131" s="43" t="s">
        <v>82</v>
      </c>
      <c r="G131" s="43" t="s">
        <v>83</v>
      </c>
      <c r="H131" s="44" t="s">
        <v>84</v>
      </c>
      <c r="I131" s="43"/>
      <c r="J131" s="43"/>
      <c r="K131" s="45" t="s">
        <v>87</v>
      </c>
      <c r="L131" s="45" t="s">
        <v>88</v>
      </c>
      <c r="M131" s="45" t="s">
        <v>89</v>
      </c>
      <c r="N131" s="45" t="s">
        <v>90</v>
      </c>
      <c r="O131" s="45" t="s">
        <v>91</v>
      </c>
      <c r="P131" s="45" t="s">
        <v>92</v>
      </c>
      <c r="Q131" s="45" t="s">
        <v>93</v>
      </c>
      <c r="R131" s="45" t="s">
        <v>94</v>
      </c>
      <c r="T131" s="23"/>
      <c r="U131" s="43" t="s">
        <v>79</v>
      </c>
      <c r="V131" s="43" t="s">
        <v>80</v>
      </c>
      <c r="W131" s="43" t="s">
        <v>81</v>
      </c>
      <c r="X131" s="43" t="s">
        <v>82</v>
      </c>
      <c r="Y131" s="43" t="s">
        <v>83</v>
      </c>
      <c r="Z131" s="44" t="s">
        <v>84</v>
      </c>
      <c r="AA131" s="45" t="s">
        <v>87</v>
      </c>
      <c r="AB131" s="45" t="s">
        <v>88</v>
      </c>
      <c r="AC131" s="45" t="s">
        <v>89</v>
      </c>
      <c r="AD131" s="45" t="s">
        <v>90</v>
      </c>
      <c r="AE131" s="45" t="s">
        <v>91</v>
      </c>
      <c r="AF131" s="45" t="s">
        <v>92</v>
      </c>
      <c r="AG131" s="45" t="s">
        <v>93</v>
      </c>
      <c r="AH131" s="45" t="s">
        <v>94</v>
      </c>
    </row>
    <row r="132" spans="1:35" hidden="1" x14ac:dyDescent="0.2">
      <c r="A132" s="23" t="s">
        <v>41</v>
      </c>
      <c r="B132" s="34"/>
      <c r="C132" s="46">
        <v>204629</v>
      </c>
      <c r="D132" s="46">
        <v>199721.5</v>
      </c>
      <c r="E132" s="46">
        <v>210569.5</v>
      </c>
      <c r="F132" s="46">
        <v>222081.5</v>
      </c>
      <c r="G132" s="65">
        <v>227708</v>
      </c>
      <c r="H132" s="66">
        <v>240225</v>
      </c>
      <c r="I132" s="65"/>
      <c r="J132" s="65"/>
      <c r="K132" s="47">
        <v>229683.94431715814</v>
      </c>
      <c r="L132" s="47">
        <v>246723.11786722383</v>
      </c>
      <c r="M132" s="47">
        <v>262149.18863410508</v>
      </c>
      <c r="N132" s="47">
        <v>271783.57453234261</v>
      </c>
      <c r="O132" s="47">
        <v>279282.55833483307</v>
      </c>
      <c r="P132" s="47">
        <v>281752.81412415317</v>
      </c>
      <c r="Q132" s="47">
        <v>284105.23735992989</v>
      </c>
      <c r="R132" s="47">
        <v>286275.16588818864</v>
      </c>
      <c r="T132" s="23" t="s">
        <v>41</v>
      </c>
      <c r="U132" s="46">
        <v>15.400761951209233</v>
      </c>
      <c r="V132" s="46">
        <v>14.438508569366149</v>
      </c>
      <c r="W132" s="46">
        <v>13.934055768118549</v>
      </c>
      <c r="X132" s="46">
        <v>13.42801243570184</v>
      </c>
      <c r="Y132" s="65">
        <v>12.904958911873049</v>
      </c>
      <c r="Z132" s="66">
        <v>12.873449264489162</v>
      </c>
      <c r="AA132" s="47">
        <v>11.720213269551694</v>
      </c>
      <c r="AB132" s="47">
        <v>11.956970443489009</v>
      </c>
      <c r="AC132" s="47">
        <v>11.958950846444971</v>
      </c>
      <c r="AD132" s="47">
        <v>11.70950914540602</v>
      </c>
      <c r="AE132" s="47">
        <v>11.442254628967149</v>
      </c>
      <c r="AF132" s="47">
        <v>11.051080223997337</v>
      </c>
      <c r="AG132" s="47">
        <v>10.719131888273473</v>
      </c>
      <c r="AH132" s="47">
        <v>10.422038110379633</v>
      </c>
    </row>
    <row r="133" spans="1:35" hidden="1" x14ac:dyDescent="0.2">
      <c r="A133" s="23" t="s">
        <v>42</v>
      </c>
      <c r="B133" s="34"/>
      <c r="C133" s="46">
        <v>1191.5</v>
      </c>
      <c r="D133" s="46">
        <v>951.5</v>
      </c>
      <c r="E133" s="46">
        <v>914.5</v>
      </c>
      <c r="F133" s="46">
        <v>872</v>
      </c>
      <c r="G133" s="65">
        <v>793.66788350178467</v>
      </c>
      <c r="H133" s="66">
        <v>865.56087996046563</v>
      </c>
      <c r="I133" s="65"/>
      <c r="J133" s="65"/>
      <c r="K133" s="47">
        <v>840.80075168003657</v>
      </c>
      <c r="L133" s="47">
        <v>852.28907265917633</v>
      </c>
      <c r="M133" s="47">
        <v>854.93282455385292</v>
      </c>
      <c r="N133" s="47">
        <v>863.6160023389009</v>
      </c>
      <c r="O133" s="47">
        <v>886.03604836614602</v>
      </c>
      <c r="P133" s="47">
        <v>879.85027220057009</v>
      </c>
      <c r="Q133" s="47">
        <v>857.30145878828534</v>
      </c>
      <c r="R133" s="47">
        <v>834.24508800913236</v>
      </c>
      <c r="T133" s="23" t="s">
        <v>42</v>
      </c>
      <c r="U133" s="46">
        <v>14.945592524067859</v>
      </c>
      <c r="V133" s="46">
        <v>12.212809652162752</v>
      </c>
      <c r="W133" s="46">
        <v>11.387124891047192</v>
      </c>
      <c r="X133" s="46">
        <v>10.437707600051516</v>
      </c>
      <c r="Y133" s="65">
        <v>9.6051222799557721</v>
      </c>
      <c r="Z133" s="66">
        <v>10.649596609011622</v>
      </c>
      <c r="AA133" s="47">
        <v>10.373992363829622</v>
      </c>
      <c r="AB133" s="47">
        <v>10.47374998954678</v>
      </c>
      <c r="AC133" s="47">
        <v>10.461593145245464</v>
      </c>
      <c r="AD133" s="47">
        <v>10.541888302938698</v>
      </c>
      <c r="AE133" s="47">
        <v>10.816520942989884</v>
      </c>
      <c r="AF133" s="47">
        <v>10.764255599074481</v>
      </c>
      <c r="AG133" s="47">
        <v>10.521674722101222</v>
      </c>
      <c r="AH133" s="47">
        <v>10.265966037339677</v>
      </c>
    </row>
    <row r="134" spans="1:35" hidden="1" x14ac:dyDescent="0.2">
      <c r="A134" s="23" t="s">
        <v>43</v>
      </c>
      <c r="B134" s="34"/>
      <c r="C134" s="46">
        <v>4497.5</v>
      </c>
      <c r="D134" s="46">
        <v>4342</v>
      </c>
      <c r="E134" s="46">
        <v>4020</v>
      </c>
      <c r="F134" s="46">
        <v>4087</v>
      </c>
      <c r="G134" s="65">
        <v>3894.2870953113038</v>
      </c>
      <c r="H134" s="66">
        <v>3892.6260285836402</v>
      </c>
      <c r="I134" s="65"/>
      <c r="J134" s="65"/>
      <c r="K134" s="47">
        <v>3686.4240704907365</v>
      </c>
      <c r="L134" s="47">
        <v>4006.9035162019909</v>
      </c>
      <c r="M134" s="47">
        <v>4305.460974276315</v>
      </c>
      <c r="N134" s="47">
        <v>4526.7348755104649</v>
      </c>
      <c r="O134" s="47">
        <v>4732.7246227485884</v>
      </c>
      <c r="P134" s="47">
        <v>4852.290919407973</v>
      </c>
      <c r="Q134" s="47">
        <v>4930.2548998841912</v>
      </c>
      <c r="R134" s="47">
        <v>4943.2185886440529</v>
      </c>
      <c r="T134" s="23" t="s">
        <v>43</v>
      </c>
      <c r="U134" s="46">
        <v>13.250545047433857</v>
      </c>
      <c r="V134" s="46">
        <v>12.555120216288115</v>
      </c>
      <c r="W134" s="46">
        <v>10.896080663522524</v>
      </c>
      <c r="X134" s="46">
        <v>10.557242907330268</v>
      </c>
      <c r="Y134" s="65">
        <v>9.7111845526709253</v>
      </c>
      <c r="Z134" s="66">
        <v>9.278918039658782</v>
      </c>
      <c r="AA134" s="47">
        <v>8.4885672237708896</v>
      </c>
      <c r="AB134" s="47">
        <v>8.9362029428655632</v>
      </c>
      <c r="AC134" s="47">
        <v>9.241062059162239</v>
      </c>
      <c r="AD134" s="47">
        <v>9.3576231925695108</v>
      </c>
      <c r="AE134" s="47">
        <v>9.448270549988095</v>
      </c>
      <c r="AF134" s="47">
        <v>9.3810306365777105</v>
      </c>
      <c r="AG134" s="47">
        <v>9.2436200326959082</v>
      </c>
      <c r="AH134" s="47">
        <v>8.9891516598544658</v>
      </c>
    </row>
    <row r="135" spans="1:35" hidden="1" x14ac:dyDescent="0.2">
      <c r="A135" s="23" t="s">
        <v>44</v>
      </c>
      <c r="B135" s="34"/>
      <c r="C135" s="46">
        <v>17073</v>
      </c>
      <c r="D135" s="46">
        <v>17464</v>
      </c>
      <c r="E135" s="46">
        <v>19712</v>
      </c>
      <c r="F135" s="46">
        <v>20459.5</v>
      </c>
      <c r="G135" s="65">
        <v>20268.899923862075</v>
      </c>
      <c r="H135" s="66">
        <v>20108.254697060685</v>
      </c>
      <c r="I135" s="65"/>
      <c r="J135" s="65"/>
      <c r="K135" s="47">
        <v>19121.832489438362</v>
      </c>
      <c r="L135" s="47">
        <v>21518.868132872209</v>
      </c>
      <c r="M135" s="47">
        <v>24042.719936438138</v>
      </c>
      <c r="N135" s="47">
        <v>25528.911951610098</v>
      </c>
      <c r="O135" s="47">
        <v>26018.350120498864</v>
      </c>
      <c r="P135" s="47">
        <v>25619.338070419257</v>
      </c>
      <c r="Q135" s="47">
        <v>25381.183292235321</v>
      </c>
      <c r="R135" s="47">
        <v>25825.98913526423</v>
      </c>
      <c r="T135" s="23" t="s">
        <v>44</v>
      </c>
      <c r="U135" s="46">
        <v>13.849551509940195</v>
      </c>
      <c r="V135" s="46">
        <v>13.156051075370069</v>
      </c>
      <c r="W135" s="46">
        <v>13.234326534448726</v>
      </c>
      <c r="X135" s="46">
        <v>12.509235811690314</v>
      </c>
      <c r="Y135" s="65">
        <v>11.622085976769775</v>
      </c>
      <c r="Z135" s="66">
        <v>10.942065567683985</v>
      </c>
      <c r="AA135" s="47">
        <v>9.9334582375543778</v>
      </c>
      <c r="AB135" s="47">
        <v>10.551142964351982</v>
      </c>
      <c r="AC135" s="47">
        <v>10.967313274673959</v>
      </c>
      <c r="AD135" s="47">
        <v>10.870716644798069</v>
      </c>
      <c r="AE135" s="47">
        <v>10.430441394105575</v>
      </c>
      <c r="AF135" s="47">
        <v>9.7552451018077893</v>
      </c>
      <c r="AG135" s="47">
        <v>9.2398980412756977</v>
      </c>
      <c r="AH135" s="47">
        <v>9.0235571906664056</v>
      </c>
    </row>
    <row r="136" spans="1:35" hidden="1" x14ac:dyDescent="0.2">
      <c r="A136" s="23" t="s">
        <v>45</v>
      </c>
      <c r="B136" s="34"/>
      <c r="C136" s="46">
        <v>2451</v>
      </c>
      <c r="D136" s="46">
        <v>2239.5</v>
      </c>
      <c r="E136" s="46">
        <v>2110</v>
      </c>
      <c r="F136" s="46">
        <v>1985.5</v>
      </c>
      <c r="G136" s="65">
        <v>1971.4356161312003</v>
      </c>
      <c r="H136" s="66">
        <v>2123.8999350266599</v>
      </c>
      <c r="I136" s="65"/>
      <c r="J136" s="65"/>
      <c r="K136" s="47">
        <v>2021.5256981594941</v>
      </c>
      <c r="L136" s="47">
        <v>2077.0893485002998</v>
      </c>
      <c r="M136" s="47">
        <v>2132.9367566535329</v>
      </c>
      <c r="N136" s="47">
        <v>2176.9874445701003</v>
      </c>
      <c r="O136" s="47">
        <v>2201.4274959195641</v>
      </c>
      <c r="P136" s="47">
        <v>2148.9817247887131</v>
      </c>
      <c r="Q136" s="47">
        <v>2095.7031222655896</v>
      </c>
      <c r="R136" s="47">
        <v>2062.2891774406507</v>
      </c>
      <c r="T136" s="23" t="s">
        <v>45</v>
      </c>
      <c r="U136" s="46">
        <v>15.080060910894744</v>
      </c>
      <c r="V136" s="46">
        <v>13.595798931520156</v>
      </c>
      <c r="W136" s="46">
        <v>12.238446703304671</v>
      </c>
      <c r="X136" s="46">
        <v>11.1555670575703</v>
      </c>
      <c r="Y136" s="65">
        <v>10.976077836330871</v>
      </c>
      <c r="Z136" s="66">
        <v>11.598300854957909</v>
      </c>
      <c r="AA136" s="47">
        <v>10.828583815286466</v>
      </c>
      <c r="AB136" s="47">
        <v>10.922742517893955</v>
      </c>
      <c r="AC136" s="47">
        <v>10.963601390147009</v>
      </c>
      <c r="AD136" s="47">
        <v>10.963079094546638</v>
      </c>
      <c r="AE136" s="47">
        <v>10.926120714776873</v>
      </c>
      <c r="AF136" s="47">
        <v>10.576765311062445</v>
      </c>
      <c r="AG136" s="47">
        <v>10.262352265868667</v>
      </c>
      <c r="AH136" s="47">
        <v>10.049716571969531</v>
      </c>
    </row>
    <row r="137" spans="1:35" hidden="1" x14ac:dyDescent="0.2">
      <c r="A137" s="23" t="s">
        <v>46</v>
      </c>
      <c r="B137" s="34"/>
      <c r="C137" s="46">
        <v>2670</v>
      </c>
      <c r="D137" s="46">
        <v>2487.5</v>
      </c>
      <c r="E137" s="46">
        <v>2420</v>
      </c>
      <c r="F137" s="46">
        <v>2619.5</v>
      </c>
      <c r="G137" s="65">
        <v>2571.7559843534218</v>
      </c>
      <c r="H137" s="66">
        <v>2632.6989684165633</v>
      </c>
      <c r="I137" s="65"/>
      <c r="J137" s="65"/>
      <c r="K137" s="47">
        <v>2543.1568768158613</v>
      </c>
      <c r="L137" s="47">
        <v>2767.6758899007336</v>
      </c>
      <c r="M137" s="47">
        <v>2981.6489901035743</v>
      </c>
      <c r="N137" s="47">
        <v>3089.3228139893386</v>
      </c>
      <c r="O137" s="47">
        <v>3130.7366871543381</v>
      </c>
      <c r="P137" s="47">
        <v>3103.3206757205789</v>
      </c>
      <c r="Q137" s="47">
        <v>3111.4578302485497</v>
      </c>
      <c r="R137" s="47">
        <v>3160.767034763946</v>
      </c>
      <c r="T137" s="23" t="s">
        <v>46</v>
      </c>
      <c r="U137" s="46">
        <v>14.947306545744638</v>
      </c>
      <c r="V137" s="46">
        <v>13.534468687088525</v>
      </c>
      <c r="W137" s="46">
        <v>12.349301524526377</v>
      </c>
      <c r="X137" s="46">
        <v>12.433241788460702</v>
      </c>
      <c r="Y137" s="65">
        <v>11.384459355974894</v>
      </c>
      <c r="Z137" s="66">
        <v>10.95905907941086</v>
      </c>
      <c r="AA137" s="47">
        <v>10.096959552350556</v>
      </c>
      <c r="AB137" s="47">
        <v>10.460186684696321</v>
      </c>
      <c r="AC137" s="47">
        <v>10.598687880881606</v>
      </c>
      <c r="AD137" s="47">
        <v>10.35952577708334</v>
      </c>
      <c r="AE137" s="47">
        <v>9.9862335600798939</v>
      </c>
      <c r="AF137" s="47">
        <v>9.4893818827038565</v>
      </c>
      <c r="AG137" s="47">
        <v>9.1691381114727069</v>
      </c>
      <c r="AH137" s="47">
        <v>9.0012193836628533</v>
      </c>
    </row>
    <row r="138" spans="1:35" hidden="1" x14ac:dyDescent="0.2">
      <c r="A138" s="23" t="s">
        <v>47</v>
      </c>
      <c r="B138" s="34"/>
      <c r="C138" s="46">
        <v>4584.5</v>
      </c>
      <c r="D138" s="46">
        <v>3856</v>
      </c>
      <c r="E138" s="46">
        <v>3510.5</v>
      </c>
      <c r="F138" s="46">
        <v>3194</v>
      </c>
      <c r="G138" s="65">
        <v>3098.7876781421774</v>
      </c>
      <c r="H138" s="66">
        <v>3218.9973070191049</v>
      </c>
      <c r="I138" s="65"/>
      <c r="J138" s="65"/>
      <c r="K138" s="47">
        <v>3141.6380385480143</v>
      </c>
      <c r="L138" s="47">
        <v>3218.5234847961046</v>
      </c>
      <c r="M138" s="47">
        <v>3194.8519553259425</v>
      </c>
      <c r="N138" s="47">
        <v>3160.7010693230395</v>
      </c>
      <c r="O138" s="47">
        <v>3151.1445237319931</v>
      </c>
      <c r="P138" s="47">
        <v>3121.6685885554571</v>
      </c>
      <c r="Q138" s="47">
        <v>3111.9736140906871</v>
      </c>
      <c r="R138" s="47">
        <v>3095.4742571018796</v>
      </c>
      <c r="T138" s="23" t="s">
        <v>47</v>
      </c>
      <c r="U138" s="46">
        <v>14.802437744682567</v>
      </c>
      <c r="V138" s="46">
        <v>12.812546726254757</v>
      </c>
      <c r="W138" s="46">
        <v>11.32510686345673</v>
      </c>
      <c r="X138" s="46">
        <v>10.112603852675228</v>
      </c>
      <c r="Y138" s="65">
        <v>9.8744429485652674</v>
      </c>
      <c r="Z138" s="66">
        <v>10.237384926679708</v>
      </c>
      <c r="AA138" s="47">
        <v>9.9470603449955064</v>
      </c>
      <c r="AB138" s="47">
        <v>10.10548992852808</v>
      </c>
      <c r="AC138" s="47">
        <v>9.9131657513186617</v>
      </c>
      <c r="AD138" s="47">
        <v>9.7233273456288813</v>
      </c>
      <c r="AE138" s="47">
        <v>9.667471466380956</v>
      </c>
      <c r="AF138" s="47">
        <v>9.5973144978676377</v>
      </c>
      <c r="AG138" s="47">
        <v>9.6027098934866686</v>
      </c>
      <c r="AH138" s="47">
        <v>9.5724816317411445</v>
      </c>
    </row>
    <row r="139" spans="1:35" hidden="1" x14ac:dyDescent="0.2">
      <c r="A139" s="23" t="s">
        <v>48</v>
      </c>
      <c r="B139" s="34"/>
      <c r="C139" s="46">
        <v>1031</v>
      </c>
      <c r="D139" s="46">
        <v>990</v>
      </c>
      <c r="E139" s="46">
        <v>1051</v>
      </c>
      <c r="F139" s="46">
        <v>1101</v>
      </c>
      <c r="G139" s="65">
        <v>1156.2361603611853</v>
      </c>
      <c r="H139" s="66">
        <v>1196.9547470428643</v>
      </c>
      <c r="I139" s="65"/>
      <c r="J139" s="65"/>
      <c r="K139" s="47">
        <v>1101.576588642024</v>
      </c>
      <c r="L139" s="47">
        <v>1184.7180494762001</v>
      </c>
      <c r="M139" s="47">
        <v>1296.5186155845536</v>
      </c>
      <c r="N139" s="47">
        <v>1387.2439196545015</v>
      </c>
      <c r="O139" s="47">
        <v>1456.2332054716708</v>
      </c>
      <c r="P139" s="47">
        <v>1484.5392953495038</v>
      </c>
      <c r="Q139" s="47">
        <v>1513.413026481102</v>
      </c>
      <c r="R139" s="47">
        <v>1560.1795760914329</v>
      </c>
      <c r="T139" s="23" t="s">
        <v>48</v>
      </c>
      <c r="U139" s="46">
        <v>15.718859582253392</v>
      </c>
      <c r="V139" s="46">
        <v>14.455192553385654</v>
      </c>
      <c r="W139" s="46">
        <v>13.517250249188129</v>
      </c>
      <c r="X139" s="46">
        <v>12.209990684973615</v>
      </c>
      <c r="Y139" s="65">
        <v>12.027399907276237</v>
      </c>
      <c r="Z139" s="66">
        <v>11.895917652936285</v>
      </c>
      <c r="AA139" s="47">
        <v>10.455482015161985</v>
      </c>
      <c r="AB139" s="47">
        <v>11.006095796764788</v>
      </c>
      <c r="AC139" s="47">
        <v>11.595241799797456</v>
      </c>
      <c r="AD139" s="47">
        <v>11.904189026056216</v>
      </c>
      <c r="AE139" s="47">
        <v>11.937625447452438</v>
      </c>
      <c r="AF139" s="47">
        <v>11.622808069481911</v>
      </c>
      <c r="AG139" s="47">
        <v>11.339295644575346</v>
      </c>
      <c r="AH139" s="47">
        <v>11.190980979567621</v>
      </c>
    </row>
    <row r="140" spans="1:35" hidden="1" x14ac:dyDescent="0.2">
      <c r="A140" s="23" t="s">
        <v>49</v>
      </c>
      <c r="B140" s="34"/>
      <c r="C140" s="46">
        <v>1126.5</v>
      </c>
      <c r="D140" s="46">
        <v>1056</v>
      </c>
      <c r="E140" s="46">
        <v>1005</v>
      </c>
      <c r="F140" s="46">
        <v>811</v>
      </c>
      <c r="G140" s="65">
        <v>786.10510999159089</v>
      </c>
      <c r="H140" s="66">
        <v>831.79542798363218</v>
      </c>
      <c r="I140" s="65"/>
      <c r="J140" s="65"/>
      <c r="K140" s="47">
        <v>772.72289679055598</v>
      </c>
      <c r="L140" s="47">
        <v>798.63568042690838</v>
      </c>
      <c r="M140" s="47">
        <v>816.61657297913951</v>
      </c>
      <c r="N140" s="47">
        <v>813.87328437217161</v>
      </c>
      <c r="O140" s="47">
        <v>799.45413627731398</v>
      </c>
      <c r="P140" s="47">
        <v>769.63126349205186</v>
      </c>
      <c r="Q140" s="47">
        <v>747.63078963527209</v>
      </c>
      <c r="R140" s="47">
        <v>731.1372616504276</v>
      </c>
      <c r="T140" s="23" t="s">
        <v>49</v>
      </c>
      <c r="U140" s="46">
        <v>13.354276569260861</v>
      </c>
      <c r="V140" s="46">
        <v>11.696618946085897</v>
      </c>
      <c r="W140" s="46">
        <v>9.9362301646151572</v>
      </c>
      <c r="X140" s="46">
        <v>7.6914355812752531</v>
      </c>
      <c r="Y140" s="65">
        <v>7.3105338417181018</v>
      </c>
      <c r="Z140" s="66">
        <v>7.5276618376378632</v>
      </c>
      <c r="AA140" s="47">
        <v>6.918425993028869</v>
      </c>
      <c r="AB140" s="47">
        <v>7.0351844978014295</v>
      </c>
      <c r="AC140" s="47">
        <v>6.9586661037603132</v>
      </c>
      <c r="AD140" s="47">
        <v>6.7409848898100009</v>
      </c>
      <c r="AE140" s="47">
        <v>6.5008382801164597</v>
      </c>
      <c r="AF140" s="47">
        <v>6.1988110149355409</v>
      </c>
      <c r="AG140" s="47">
        <v>5.9892929779681516</v>
      </c>
      <c r="AH140" s="47">
        <v>5.8251012928538577</v>
      </c>
    </row>
    <row r="141" spans="1:35" hidden="1" x14ac:dyDescent="0.2">
      <c r="A141" s="23" t="s">
        <v>50</v>
      </c>
      <c r="B141" s="34"/>
      <c r="C141" s="46">
        <v>5036.5</v>
      </c>
      <c r="D141" s="46">
        <v>4904.5</v>
      </c>
      <c r="E141" s="46">
        <v>5529</v>
      </c>
      <c r="F141" s="46">
        <v>6619</v>
      </c>
      <c r="G141" s="65">
        <v>7807.7507051132898</v>
      </c>
      <c r="H141" s="66">
        <v>9599.06760781103</v>
      </c>
      <c r="I141" s="65"/>
      <c r="J141" s="65"/>
      <c r="K141" s="47">
        <v>9101.8665966820317</v>
      </c>
      <c r="L141" s="47">
        <v>9584.3624140745742</v>
      </c>
      <c r="M141" s="47">
        <v>10387.844278990924</v>
      </c>
      <c r="N141" s="47">
        <v>11107.552913666615</v>
      </c>
      <c r="O141" s="47">
        <v>11620.81085237861</v>
      </c>
      <c r="P141" s="47">
        <v>11682.314145853519</v>
      </c>
      <c r="Q141" s="47">
        <v>11600.473876160837</v>
      </c>
      <c r="R141" s="47">
        <v>11612.793343132005</v>
      </c>
      <c r="T141" s="23" t="s">
        <v>50</v>
      </c>
      <c r="U141" s="46">
        <v>15.818650083231256</v>
      </c>
      <c r="V141" s="46">
        <v>13.912291152526027</v>
      </c>
      <c r="W141" s="46">
        <v>12.892319171757682</v>
      </c>
      <c r="X141" s="46">
        <v>12.502315783044407</v>
      </c>
      <c r="Y141" s="65">
        <v>12.399854213720442</v>
      </c>
      <c r="Z141" s="66">
        <v>13.08251124680314</v>
      </c>
      <c r="AA141" s="47">
        <v>11.209309411908661</v>
      </c>
      <c r="AB141" s="47">
        <v>10.974052814674774</v>
      </c>
      <c r="AC141" s="47">
        <v>10.902875808598166</v>
      </c>
      <c r="AD141" s="47">
        <v>10.759531379882901</v>
      </c>
      <c r="AE141" s="47">
        <v>10.497835724153825</v>
      </c>
      <c r="AF141" s="47">
        <v>9.9482353064770912</v>
      </c>
      <c r="AG141" s="47">
        <v>9.397312664282218</v>
      </c>
      <c r="AH141" s="47">
        <v>9.0106682669862277</v>
      </c>
    </row>
    <row r="142" spans="1:35" hidden="1" x14ac:dyDescent="0.2">
      <c r="A142" s="23" t="s">
        <v>51</v>
      </c>
      <c r="B142" s="34"/>
      <c r="C142" s="46">
        <v>7050</v>
      </c>
      <c r="D142" s="46">
        <v>6561.5</v>
      </c>
      <c r="E142" s="46">
        <v>6018</v>
      </c>
      <c r="F142" s="46">
        <v>5590.5</v>
      </c>
      <c r="G142" s="65">
        <v>5402.2844240747945</v>
      </c>
      <c r="H142" s="66">
        <v>5621.1693643986846</v>
      </c>
      <c r="I142" s="65"/>
      <c r="J142" s="65"/>
      <c r="K142" s="47">
        <v>5382.3310479367829</v>
      </c>
      <c r="L142" s="47">
        <v>5666.3915175851616</v>
      </c>
      <c r="M142" s="47">
        <v>5851.0589109095981</v>
      </c>
      <c r="N142" s="47">
        <v>5895.6495972062075</v>
      </c>
      <c r="O142" s="47">
        <v>5937.8349757379692</v>
      </c>
      <c r="P142" s="47">
        <v>5902.7601108053505</v>
      </c>
      <c r="Q142" s="47">
        <v>5910.5084128030303</v>
      </c>
      <c r="R142" s="47">
        <v>5899.5361690405371</v>
      </c>
      <c r="T142" s="23" t="s">
        <v>51</v>
      </c>
      <c r="U142" s="46">
        <v>15.178182170480051</v>
      </c>
      <c r="V142" s="46">
        <v>14.034843801803152</v>
      </c>
      <c r="W142" s="46">
        <v>12.413110290629318</v>
      </c>
      <c r="X142" s="46">
        <v>11.211660803576368</v>
      </c>
      <c r="Y142" s="65">
        <v>10.549662330556355</v>
      </c>
      <c r="Z142" s="66">
        <v>10.608809751859805</v>
      </c>
      <c r="AA142" s="47">
        <v>9.8644454141092854</v>
      </c>
      <c r="AB142" s="47">
        <v>9.9991722331305901</v>
      </c>
      <c r="AC142" s="47">
        <v>9.8408421384608911</v>
      </c>
      <c r="AD142" s="47">
        <v>9.4954461298389727</v>
      </c>
      <c r="AE142" s="47">
        <v>9.2348832104079985</v>
      </c>
      <c r="AF142" s="47">
        <v>8.9322342291330514</v>
      </c>
      <c r="AG142" s="47">
        <v>8.7402477482357401</v>
      </c>
      <c r="AH142" s="47">
        <v>8.5381356945060141</v>
      </c>
    </row>
    <row r="143" spans="1:35" hidden="1" x14ac:dyDescent="0.2">
      <c r="A143" s="23" t="s">
        <v>52</v>
      </c>
      <c r="B143" s="34"/>
      <c r="C143" s="46">
        <v>169.5</v>
      </c>
      <c r="D143" s="46">
        <v>89.5</v>
      </c>
      <c r="E143" s="46">
        <v>76</v>
      </c>
      <c r="F143" s="46">
        <v>88.5</v>
      </c>
      <c r="G143" s="65">
        <v>87.907052712166745</v>
      </c>
      <c r="H143" s="66">
        <v>79.040184156085402</v>
      </c>
      <c r="I143" s="65"/>
      <c r="J143" s="65"/>
      <c r="K143" s="47">
        <v>76.914331506284327</v>
      </c>
      <c r="L143" s="47">
        <v>79.560094522728633</v>
      </c>
      <c r="M143" s="47">
        <v>85.197429325853236</v>
      </c>
      <c r="N143" s="47">
        <v>94.433187440752462</v>
      </c>
      <c r="O143" s="47">
        <v>105.84863311571092</v>
      </c>
      <c r="P143" s="47">
        <v>114.55862117302777</v>
      </c>
      <c r="Q143" s="47">
        <v>120.74217227293224</v>
      </c>
      <c r="R143" s="47">
        <v>125.92084943787751</v>
      </c>
      <c r="T143" s="23" t="s">
        <v>52</v>
      </c>
      <c r="U143" s="46">
        <v>17.451737451737451</v>
      </c>
      <c r="V143" s="46">
        <v>10.059005338578253</v>
      </c>
      <c r="W143" s="46">
        <v>8.6412734508243325</v>
      </c>
      <c r="X143" s="46">
        <v>9.5341384203057871</v>
      </c>
      <c r="Y143" s="65">
        <v>9.2630087399004477</v>
      </c>
      <c r="Z143" s="66">
        <v>8.4262919182857665</v>
      </c>
      <c r="AA143" s="47">
        <v>8.0360958683743107</v>
      </c>
      <c r="AB143" s="47">
        <v>7.9155868178572693</v>
      </c>
      <c r="AC143" s="47">
        <v>8.0489067095911579</v>
      </c>
      <c r="AD143" s="47">
        <v>8.4843262719328791</v>
      </c>
      <c r="AE143" s="47">
        <v>9.0888284044823813</v>
      </c>
      <c r="AF143" s="47">
        <v>9.4475804979755456</v>
      </c>
      <c r="AG143" s="47">
        <v>9.5849173559799787</v>
      </c>
      <c r="AH143" s="47">
        <v>9.6145006289700294</v>
      </c>
    </row>
    <row r="144" spans="1:35" hidden="1" x14ac:dyDescent="0.2">
      <c r="A144" s="23" t="s">
        <v>53</v>
      </c>
      <c r="B144" s="34"/>
      <c r="C144" s="46">
        <v>609.5</v>
      </c>
      <c r="D144" s="46">
        <v>558</v>
      </c>
      <c r="E144" s="46">
        <v>500</v>
      </c>
      <c r="F144" s="46">
        <v>442.5</v>
      </c>
      <c r="G144" s="65">
        <v>331.63645368427973</v>
      </c>
      <c r="H144" s="66">
        <v>303.18015364552571</v>
      </c>
      <c r="I144" s="65"/>
      <c r="J144" s="65"/>
      <c r="K144" s="47">
        <v>300.77499992334481</v>
      </c>
      <c r="L144" s="47">
        <v>309.72986217591819</v>
      </c>
      <c r="M144" s="47">
        <v>320.45607565017917</v>
      </c>
      <c r="N144" s="47">
        <v>309.77946982595898</v>
      </c>
      <c r="O144" s="47">
        <v>283.2428725326979</v>
      </c>
      <c r="P144" s="47">
        <v>248.08689545792919</v>
      </c>
      <c r="Q144" s="47">
        <v>219.18587985645445</v>
      </c>
      <c r="R144" s="47">
        <v>202.50542014024174</v>
      </c>
      <c r="T144" s="23" t="s">
        <v>53</v>
      </c>
      <c r="U144" s="46">
        <v>14.914051507921943</v>
      </c>
      <c r="V144" s="46">
        <v>13.943899543949522</v>
      </c>
      <c r="W144" s="46">
        <v>12.569130216189039</v>
      </c>
      <c r="X144" s="46">
        <v>11.086946062675358</v>
      </c>
      <c r="Y144" s="65">
        <v>8.5205354299264791</v>
      </c>
      <c r="Z144" s="66">
        <v>8.0280260379619612</v>
      </c>
      <c r="AA144" s="47">
        <v>8.0888562661396595</v>
      </c>
      <c r="AB144" s="47">
        <v>8.4082629169593623</v>
      </c>
      <c r="AC144" s="47">
        <v>8.8277458439910053</v>
      </c>
      <c r="AD144" s="47">
        <v>8.7087704615279371</v>
      </c>
      <c r="AE144" s="47">
        <v>8.2018411271541929</v>
      </c>
      <c r="AF144" s="47">
        <v>7.4775465779322747</v>
      </c>
      <c r="AG144" s="47">
        <v>6.9335928878745605</v>
      </c>
      <c r="AH144" s="47">
        <v>6.7508748664874414</v>
      </c>
    </row>
    <row r="145" spans="1:34" hidden="1" x14ac:dyDescent="0.2">
      <c r="A145" s="23" t="s">
        <v>54</v>
      </c>
      <c r="B145" s="34"/>
      <c r="C145" s="46">
        <v>575.5</v>
      </c>
      <c r="D145" s="46">
        <v>545.5</v>
      </c>
      <c r="E145" s="46">
        <v>436</v>
      </c>
      <c r="F145" s="46">
        <v>426</v>
      </c>
      <c r="G145" s="65">
        <v>382.06676281258569</v>
      </c>
      <c r="H145" s="66">
        <v>408.17994467533572</v>
      </c>
      <c r="I145" s="65"/>
      <c r="J145" s="65"/>
      <c r="K145" s="47">
        <v>402.80683034406286</v>
      </c>
      <c r="L145" s="47">
        <v>400.15668917347205</v>
      </c>
      <c r="M145" s="47">
        <v>379.09278618492294</v>
      </c>
      <c r="N145" s="47">
        <v>353.56103637190688</v>
      </c>
      <c r="O145" s="47">
        <v>341.38292424989942</v>
      </c>
      <c r="P145" s="47">
        <v>332.7643331060674</v>
      </c>
      <c r="Q145" s="47">
        <v>325.02734086730732</v>
      </c>
      <c r="R145" s="47">
        <v>310.97764680513319</v>
      </c>
      <c r="T145" s="23" t="s">
        <v>54</v>
      </c>
      <c r="U145" s="46">
        <v>14.903534895765892</v>
      </c>
      <c r="V145" s="46">
        <v>15.283322826924422</v>
      </c>
      <c r="W145" s="46">
        <v>12.190689221305746</v>
      </c>
      <c r="X145" s="46">
        <v>11.480461836462302</v>
      </c>
      <c r="Y145" s="65">
        <v>10.123064118394057</v>
      </c>
      <c r="Z145" s="66">
        <v>10.930507281008037</v>
      </c>
      <c r="AA145" s="47">
        <v>10.835194154868921</v>
      </c>
      <c r="AB145" s="47">
        <v>10.793460087156022</v>
      </c>
      <c r="AC145" s="47">
        <v>10.272085225734854</v>
      </c>
      <c r="AD145" s="47">
        <v>9.6612855224855192</v>
      </c>
      <c r="AE145" s="47">
        <v>9.4462586900231038</v>
      </c>
      <c r="AF145" s="47">
        <v>9.3467211516154443</v>
      </c>
      <c r="AG145" s="47">
        <v>9.2696830997031601</v>
      </c>
      <c r="AH145" s="47">
        <v>9.0004585341113188</v>
      </c>
    </row>
    <row r="146" spans="1:34" hidden="1" x14ac:dyDescent="0.2">
      <c r="A146" s="23" t="s">
        <v>55</v>
      </c>
      <c r="B146" s="34"/>
      <c r="C146" s="46">
        <v>1404</v>
      </c>
      <c r="D146" s="46">
        <v>1392.5</v>
      </c>
      <c r="E146" s="46">
        <v>1467.5</v>
      </c>
      <c r="F146" s="46">
        <v>1560.5</v>
      </c>
      <c r="G146" s="65">
        <v>1551.8426797563577</v>
      </c>
      <c r="H146" s="66">
        <v>1485.8492189122708</v>
      </c>
      <c r="I146" s="65"/>
      <c r="J146" s="65"/>
      <c r="K146" s="47">
        <v>1447.7975376486347</v>
      </c>
      <c r="L146" s="47">
        <v>1625.6201133178897</v>
      </c>
      <c r="M146" s="47">
        <v>1802.6070586470087</v>
      </c>
      <c r="N146" s="47">
        <v>1919.1507144258799</v>
      </c>
      <c r="O146" s="47">
        <v>1952.5354236007176</v>
      </c>
      <c r="P146" s="47">
        <v>1907.7115756512794</v>
      </c>
      <c r="Q146" s="47">
        <v>1871.4669062381981</v>
      </c>
      <c r="R146" s="47">
        <v>1870.7877622901838</v>
      </c>
      <c r="T146" s="23" t="s">
        <v>55</v>
      </c>
      <c r="U146" s="46">
        <v>17.490967983057182</v>
      </c>
      <c r="V146" s="46">
        <v>16.774582141243791</v>
      </c>
      <c r="W146" s="46">
        <v>16.361913256773331</v>
      </c>
      <c r="X146" s="46">
        <v>15.853028836581037</v>
      </c>
      <c r="Y146" s="65">
        <v>14.802084407466932</v>
      </c>
      <c r="Z146" s="66">
        <v>13.550030582255939</v>
      </c>
      <c r="AA146" s="47">
        <v>12.573254743026446</v>
      </c>
      <c r="AB146" s="47">
        <v>13.188803102660756</v>
      </c>
      <c r="AC146" s="47">
        <v>13.488657920854724</v>
      </c>
      <c r="AD146" s="47">
        <v>13.279900412610989</v>
      </c>
      <c r="AE146" s="47">
        <v>12.619757275213903</v>
      </c>
      <c r="AF146" s="47">
        <v>11.661055602203229</v>
      </c>
      <c r="AG146" s="47">
        <v>10.941500223563384</v>
      </c>
      <c r="AH146" s="47">
        <v>10.546602325218039</v>
      </c>
    </row>
    <row r="147" spans="1:34" hidden="1" x14ac:dyDescent="0.2">
      <c r="A147" s="23" t="s">
        <v>56</v>
      </c>
      <c r="B147" s="34"/>
      <c r="C147" s="46">
        <v>9703</v>
      </c>
      <c r="D147" s="46">
        <v>9741</v>
      </c>
      <c r="E147" s="46">
        <v>10026.5</v>
      </c>
      <c r="F147" s="46">
        <v>10447.5</v>
      </c>
      <c r="G147" s="65">
        <v>10624.33629713801</v>
      </c>
      <c r="H147" s="66">
        <v>11768.544946881009</v>
      </c>
      <c r="I147" s="65"/>
      <c r="J147" s="65"/>
      <c r="K147" s="47">
        <v>11040.336963422789</v>
      </c>
      <c r="L147" s="47">
        <v>11718.945414225716</v>
      </c>
      <c r="M147" s="47">
        <v>12359.17278771886</v>
      </c>
      <c r="N147" s="47">
        <v>12779.867985731948</v>
      </c>
      <c r="O147" s="47">
        <v>13106.342615989182</v>
      </c>
      <c r="P147" s="47">
        <v>13148.456442709128</v>
      </c>
      <c r="Q147" s="47">
        <v>13192.976412248554</v>
      </c>
      <c r="R147" s="47">
        <v>13245.924789773375</v>
      </c>
      <c r="T147" s="23" t="s">
        <v>56</v>
      </c>
      <c r="U147" s="46">
        <v>14.404477368210092</v>
      </c>
      <c r="V147" s="46">
        <v>13.727645541791739</v>
      </c>
      <c r="W147" s="46">
        <v>12.741366712202559</v>
      </c>
      <c r="X147" s="46">
        <v>11.968261933942285</v>
      </c>
      <c r="Y147" s="65">
        <v>11.367552250841289</v>
      </c>
      <c r="Z147" s="66">
        <v>11.905689477967787</v>
      </c>
      <c r="AA147" s="47">
        <v>10.683642224101188</v>
      </c>
      <c r="AB147" s="47">
        <v>10.814016098514067</v>
      </c>
      <c r="AC147" s="47">
        <v>10.691023076893359</v>
      </c>
      <c r="AD147" s="47">
        <v>10.385301440004097</v>
      </c>
      <c r="AE147" s="47">
        <v>10.103225800513437</v>
      </c>
      <c r="AF147" s="47">
        <v>9.7005228674834463</v>
      </c>
      <c r="AG147" s="47">
        <v>9.3700206635279812</v>
      </c>
      <c r="AH147" s="47">
        <v>9.0875494686680902</v>
      </c>
    </row>
    <row r="148" spans="1:34" hidden="1" x14ac:dyDescent="0.2">
      <c r="A148" s="23" t="s">
        <v>57</v>
      </c>
      <c r="B148" s="34"/>
      <c r="C148" s="46">
        <v>1257</v>
      </c>
      <c r="D148" s="46">
        <v>1388</v>
      </c>
      <c r="E148" s="46">
        <v>1378</v>
      </c>
      <c r="F148" s="46">
        <v>1526</v>
      </c>
      <c r="G148" s="65">
        <v>1553.8796907951576</v>
      </c>
      <c r="H148" s="66">
        <v>1688.2697399308508</v>
      </c>
      <c r="I148" s="65"/>
      <c r="J148" s="65"/>
      <c r="K148" s="47">
        <v>1638.6052640797916</v>
      </c>
      <c r="L148" s="47">
        <v>1726.7405233537806</v>
      </c>
      <c r="M148" s="47">
        <v>1780.9784894449899</v>
      </c>
      <c r="N148" s="47">
        <v>1799.9886945025341</v>
      </c>
      <c r="O148" s="47">
        <v>1867.6203790251884</v>
      </c>
      <c r="P148" s="47">
        <v>1959.5822252685725</v>
      </c>
      <c r="Q148" s="47">
        <v>2060.3733150704675</v>
      </c>
      <c r="R148" s="47">
        <v>2116.7448812554903</v>
      </c>
      <c r="T148" s="23" t="s">
        <v>57</v>
      </c>
      <c r="U148" s="46">
        <v>20.572831423895256</v>
      </c>
      <c r="V148" s="46">
        <v>20.871395812187512</v>
      </c>
      <c r="W148" s="46">
        <v>17.894941886890461</v>
      </c>
      <c r="X148" s="46">
        <v>16.94505476058999</v>
      </c>
      <c r="Y148" s="65">
        <v>15.917940639217182</v>
      </c>
      <c r="Z148" s="66">
        <v>16.185140024417539</v>
      </c>
      <c r="AA148" s="47">
        <v>14.770621397799768</v>
      </c>
      <c r="AB148" s="47">
        <v>14.796866106098971</v>
      </c>
      <c r="AC148" s="47">
        <v>14.349281418614979</v>
      </c>
      <c r="AD148" s="47">
        <v>13.691357199547852</v>
      </c>
      <c r="AE148" s="47">
        <v>13.525258452719759</v>
      </c>
      <c r="AF148" s="47">
        <v>13.595957564839503</v>
      </c>
      <c r="AG148" s="47">
        <v>13.747909479852478</v>
      </c>
      <c r="AH148" s="47">
        <v>13.628137835116814</v>
      </c>
    </row>
    <row r="149" spans="1:34" hidden="1" x14ac:dyDescent="0.2">
      <c r="A149" s="23" t="s">
        <v>58</v>
      </c>
      <c r="B149" s="34"/>
      <c r="C149" s="46">
        <v>4157.5</v>
      </c>
      <c r="D149" s="46">
        <v>3990</v>
      </c>
      <c r="E149" s="46">
        <v>3984</v>
      </c>
      <c r="F149" s="46">
        <v>3977.5</v>
      </c>
      <c r="G149" s="65">
        <v>3857.0191995423038</v>
      </c>
      <c r="H149" s="66">
        <v>4237.7366035109526</v>
      </c>
      <c r="I149" s="65"/>
      <c r="J149" s="65"/>
      <c r="K149" s="47">
        <v>4039.302717371258</v>
      </c>
      <c r="L149" s="47">
        <v>4352.3067308796035</v>
      </c>
      <c r="M149" s="47">
        <v>4592.1134424692564</v>
      </c>
      <c r="N149" s="47">
        <v>4659.1378147092037</v>
      </c>
      <c r="O149" s="47">
        <v>4702.2360326378948</v>
      </c>
      <c r="P149" s="47">
        <v>4714.3075354501671</v>
      </c>
      <c r="Q149" s="47">
        <v>4788.5459305697987</v>
      </c>
      <c r="R149" s="47">
        <v>4848.356099294022</v>
      </c>
      <c r="T149" s="23" t="s">
        <v>58</v>
      </c>
      <c r="U149" s="46">
        <v>13.89910403851297</v>
      </c>
      <c r="V149" s="46">
        <v>12.907295533396416</v>
      </c>
      <c r="W149" s="46">
        <v>11.866148416208731</v>
      </c>
      <c r="X149" s="46">
        <v>10.807716137270255</v>
      </c>
      <c r="Y149" s="65">
        <v>9.9516310979764988</v>
      </c>
      <c r="Z149" s="66">
        <v>10.469428512638416</v>
      </c>
      <c r="AA149" s="47">
        <v>9.6123800119784146</v>
      </c>
      <c r="AB149" s="47">
        <v>9.8866371493676795</v>
      </c>
      <c r="AC149" s="47">
        <v>9.8098884456632547</v>
      </c>
      <c r="AD149" s="47">
        <v>9.4093499654847772</v>
      </c>
      <c r="AE149" s="47">
        <v>9.0678408869998002</v>
      </c>
      <c r="AF149" s="47">
        <v>8.7563631480726958</v>
      </c>
      <c r="AG149" s="47">
        <v>8.611245734539354</v>
      </c>
      <c r="AH149" s="47">
        <v>8.4641751615478267</v>
      </c>
    </row>
    <row r="150" spans="1:34" hidden="1" x14ac:dyDescent="0.2">
      <c r="A150" s="23" t="s">
        <v>59</v>
      </c>
      <c r="B150" s="34"/>
      <c r="C150" s="46">
        <v>4499.5</v>
      </c>
      <c r="D150" s="46">
        <v>4196.5</v>
      </c>
      <c r="E150" s="46">
        <v>4308</v>
      </c>
      <c r="F150" s="46">
        <v>4148.5</v>
      </c>
      <c r="G150" s="65">
        <v>3968.2854914072559</v>
      </c>
      <c r="H150" s="66">
        <v>4128.3410724314717</v>
      </c>
      <c r="I150" s="65"/>
      <c r="J150" s="65"/>
      <c r="K150" s="47">
        <v>3858.4813346280639</v>
      </c>
      <c r="L150" s="47">
        <v>4030.0461522137093</v>
      </c>
      <c r="M150" s="47">
        <v>4053.1894507712605</v>
      </c>
      <c r="N150" s="47">
        <v>3988.7128000406219</v>
      </c>
      <c r="O150" s="47">
        <v>3968.318868523329</v>
      </c>
      <c r="P150" s="47">
        <v>3933.1467428175374</v>
      </c>
      <c r="Q150" s="47">
        <v>3910.5131470553406</v>
      </c>
      <c r="R150" s="47">
        <v>3851.1526885631074</v>
      </c>
      <c r="T150" s="23" t="s">
        <v>59</v>
      </c>
      <c r="U150" s="46">
        <v>15.415053616088253</v>
      </c>
      <c r="V150" s="46">
        <v>14.542902689215415</v>
      </c>
      <c r="W150" s="46">
        <v>14.470943903258313</v>
      </c>
      <c r="X150" s="46">
        <v>13.277992739045832</v>
      </c>
      <c r="Y150" s="65">
        <v>12.318118526597397</v>
      </c>
      <c r="Z150" s="66">
        <v>12.55545648795292</v>
      </c>
      <c r="AA150" s="47">
        <v>11.53536928538189</v>
      </c>
      <c r="AB150" s="47">
        <v>11.840507035479225</v>
      </c>
      <c r="AC150" s="47">
        <v>11.648456674444635</v>
      </c>
      <c r="AD150" s="47">
        <v>11.250543359289432</v>
      </c>
      <c r="AE150" s="47">
        <v>11.044109058391793</v>
      </c>
      <c r="AF150" s="47">
        <v>10.84421188311444</v>
      </c>
      <c r="AG150" s="47">
        <v>10.693141147554114</v>
      </c>
      <c r="AH150" s="47">
        <v>10.439785744918414</v>
      </c>
    </row>
    <row r="151" spans="1:34" hidden="1" x14ac:dyDescent="0.2">
      <c r="A151" s="23" t="s">
        <v>60</v>
      </c>
      <c r="B151" s="34"/>
      <c r="C151" s="46">
        <v>619.5</v>
      </c>
      <c r="D151" s="46">
        <v>529.5</v>
      </c>
      <c r="E151" s="46">
        <v>482</v>
      </c>
      <c r="F151" s="46">
        <v>373.5</v>
      </c>
      <c r="G151" s="65">
        <v>346.63556606046296</v>
      </c>
      <c r="H151" s="66">
        <v>354.70304489266454</v>
      </c>
      <c r="I151" s="65"/>
      <c r="J151" s="65"/>
      <c r="K151" s="47">
        <v>343.210756511049</v>
      </c>
      <c r="L151" s="47">
        <v>362.36560020071926</v>
      </c>
      <c r="M151" s="47">
        <v>364.07487563381659</v>
      </c>
      <c r="N151" s="47">
        <v>358.61360488826097</v>
      </c>
      <c r="O151" s="47">
        <v>365.09651600134828</v>
      </c>
      <c r="P151" s="47">
        <v>375.1325361491007</v>
      </c>
      <c r="Q151" s="47">
        <v>380.39049489505578</v>
      </c>
      <c r="R151" s="47">
        <v>377.19989960784437</v>
      </c>
      <c r="T151" s="23" t="s">
        <v>60</v>
      </c>
      <c r="U151" s="46">
        <v>16.311216429699844</v>
      </c>
      <c r="V151" s="46">
        <v>14.320486815415823</v>
      </c>
      <c r="W151" s="46">
        <v>13.146052093276968</v>
      </c>
      <c r="X151" s="46">
        <v>10.014879256431922</v>
      </c>
      <c r="Y151" s="65">
        <v>9.1714014039331087</v>
      </c>
      <c r="Z151" s="66">
        <v>9.1099559308870166</v>
      </c>
      <c r="AA151" s="47">
        <v>8.6840508382618253</v>
      </c>
      <c r="AB151" s="47">
        <v>9.1421928337847085</v>
      </c>
      <c r="AC151" s="47">
        <v>9.1684780717829266</v>
      </c>
      <c r="AD151" s="47">
        <v>9.0334429289815024</v>
      </c>
      <c r="AE151" s="47">
        <v>9.2287778891057997</v>
      </c>
      <c r="AF151" s="47">
        <v>9.52243418824653</v>
      </c>
      <c r="AG151" s="47">
        <v>9.6783982015166572</v>
      </c>
      <c r="AH151" s="47">
        <v>9.5878674275513127</v>
      </c>
    </row>
    <row r="152" spans="1:34" hidden="1" x14ac:dyDescent="0.2">
      <c r="A152" s="23" t="s">
        <v>61</v>
      </c>
      <c r="B152" s="34"/>
      <c r="C152" s="46">
        <v>20056.5</v>
      </c>
      <c r="D152" s="46">
        <v>18972.5</v>
      </c>
      <c r="E152" s="46">
        <v>18206</v>
      </c>
      <c r="F152" s="46">
        <v>18433.5</v>
      </c>
      <c r="G152" s="65">
        <v>17904.94817210464</v>
      </c>
      <c r="H152" s="66">
        <v>18347.078766582741</v>
      </c>
      <c r="I152" s="65"/>
      <c r="J152" s="65"/>
      <c r="K152" s="47">
        <v>17104.883462401427</v>
      </c>
      <c r="L152" s="47">
        <v>18548.298563095559</v>
      </c>
      <c r="M152" s="47">
        <v>19721.030842835928</v>
      </c>
      <c r="N152" s="47">
        <v>20638.830617726679</v>
      </c>
      <c r="O152" s="47">
        <v>21551.342836618591</v>
      </c>
      <c r="P152" s="47">
        <v>22054.662511372491</v>
      </c>
      <c r="Q152" s="47">
        <v>22448.125716454851</v>
      </c>
      <c r="R152" s="47">
        <v>22484.413536989279</v>
      </c>
      <c r="T152" s="23" t="s">
        <v>61</v>
      </c>
      <c r="U152" s="46">
        <v>14.777878680147879</v>
      </c>
      <c r="V152" s="46">
        <v>13.765345212874015</v>
      </c>
      <c r="W152" s="46">
        <v>12.322895602954489</v>
      </c>
      <c r="X152" s="46">
        <v>11.696999154443279</v>
      </c>
      <c r="Y152" s="65">
        <v>10.824350815098315</v>
      </c>
      <c r="Z152" s="66">
        <v>10.635963231373895</v>
      </c>
      <c r="AA152" s="47">
        <v>9.5894939542586979</v>
      </c>
      <c r="AB152" s="47">
        <v>10.028690968916253</v>
      </c>
      <c r="AC152" s="47">
        <v>10.201550769415324</v>
      </c>
      <c r="AD152" s="47">
        <v>10.253174602864997</v>
      </c>
      <c r="AE152" s="47">
        <v>10.331858505916262</v>
      </c>
      <c r="AF152" s="47">
        <v>10.240575240877289</v>
      </c>
      <c r="AG152" s="47">
        <v>10.109369834652265</v>
      </c>
      <c r="AH152" s="47">
        <v>9.8216837853178536</v>
      </c>
    </row>
    <row r="153" spans="1:34" hidden="1" x14ac:dyDescent="0.2">
      <c r="A153" s="23" t="s">
        <v>62</v>
      </c>
      <c r="B153" s="34"/>
      <c r="C153" s="46">
        <v>2568.5</v>
      </c>
      <c r="D153" s="46">
        <v>2354</v>
      </c>
      <c r="E153" s="46">
        <v>2297</v>
      </c>
      <c r="F153" s="46">
        <v>2166</v>
      </c>
      <c r="G153" s="65">
        <v>2171.2025544075004</v>
      </c>
      <c r="H153" s="66">
        <v>2337.6020118594633</v>
      </c>
      <c r="I153" s="65"/>
      <c r="J153" s="65"/>
      <c r="K153" s="47">
        <v>2232.9512487671918</v>
      </c>
      <c r="L153" s="47">
        <v>2234.2939430757765</v>
      </c>
      <c r="M153" s="47">
        <v>2226.0884562764613</v>
      </c>
      <c r="N153" s="47">
        <v>2235.6689823967763</v>
      </c>
      <c r="O153" s="47">
        <v>2299.8648986194721</v>
      </c>
      <c r="P153" s="47">
        <v>2335.9452295874589</v>
      </c>
      <c r="Q153" s="47">
        <v>2348.8314347852152</v>
      </c>
      <c r="R153" s="47">
        <v>2329.6290148966173</v>
      </c>
      <c r="T153" s="23" t="s">
        <v>62</v>
      </c>
      <c r="U153" s="46">
        <v>14.384923412953992</v>
      </c>
      <c r="V153" s="46">
        <v>12.545633810323235</v>
      </c>
      <c r="W153" s="46">
        <v>11.044995011239738</v>
      </c>
      <c r="X153" s="46">
        <v>9.7753372479161165</v>
      </c>
      <c r="Y153" s="65">
        <v>9.6808300801429148</v>
      </c>
      <c r="Z153" s="66">
        <v>10.238359726678052</v>
      </c>
      <c r="AA153" s="47">
        <v>9.5297915505502591</v>
      </c>
      <c r="AB153" s="47">
        <v>9.2016764508576507</v>
      </c>
      <c r="AC153" s="47">
        <v>8.8243726520747803</v>
      </c>
      <c r="AD153" s="47">
        <v>8.5799437050455385</v>
      </c>
      <c r="AE153" s="47">
        <v>8.6176049068232885</v>
      </c>
      <c r="AF153" s="47">
        <v>8.6051824981180793</v>
      </c>
      <c r="AG153" s="47">
        <v>8.5327317094957031</v>
      </c>
      <c r="AH153" s="47">
        <v>8.3449985091360972</v>
      </c>
    </row>
    <row r="154" spans="1:34" hidden="1" x14ac:dyDescent="0.2">
      <c r="A154" s="23" t="s">
        <v>63</v>
      </c>
      <c r="B154" s="34"/>
      <c r="C154" s="46">
        <v>6877</v>
      </c>
      <c r="D154" s="46">
        <v>6498</v>
      </c>
      <c r="E154" s="46">
        <v>6474</v>
      </c>
      <c r="F154" s="46">
        <v>7150.5</v>
      </c>
      <c r="G154" s="65">
        <v>6861.2597126514702</v>
      </c>
      <c r="H154" s="66">
        <v>7408.3799055854333</v>
      </c>
      <c r="I154" s="65"/>
      <c r="J154" s="65"/>
      <c r="K154" s="47">
        <v>6992.7003369107524</v>
      </c>
      <c r="L154" s="47">
        <v>7640.2965859833112</v>
      </c>
      <c r="M154" s="47">
        <v>8209.6502812403032</v>
      </c>
      <c r="N154" s="47">
        <v>8534.8794365439717</v>
      </c>
      <c r="O154" s="47">
        <v>8725.8949333573437</v>
      </c>
      <c r="P154" s="47">
        <v>8718.210081133333</v>
      </c>
      <c r="Q154" s="47">
        <v>8800.6762086706549</v>
      </c>
      <c r="R154" s="47">
        <v>8947.0722958394545</v>
      </c>
      <c r="T154" s="23" t="s">
        <v>63</v>
      </c>
      <c r="U154" s="46">
        <v>15.476974146904098</v>
      </c>
      <c r="V154" s="46">
        <v>14.463382468323791</v>
      </c>
      <c r="W154" s="46">
        <v>13.590633085445281</v>
      </c>
      <c r="X154" s="46">
        <v>14.142147277179356</v>
      </c>
      <c r="Y154" s="65">
        <v>12.847863103058856</v>
      </c>
      <c r="Z154" s="66">
        <v>13.050844939266895</v>
      </c>
      <c r="AA154" s="47">
        <v>11.753338803797806</v>
      </c>
      <c r="AB154" s="47">
        <v>12.244252081473807</v>
      </c>
      <c r="AC154" s="47">
        <v>12.406976096142611</v>
      </c>
      <c r="AD154" s="47">
        <v>12.197147181395325</v>
      </c>
      <c r="AE154" s="47">
        <v>11.869188497505348</v>
      </c>
      <c r="AF154" s="47">
        <v>11.362911956888507</v>
      </c>
      <c r="AG154" s="47">
        <v>11.040006370700691</v>
      </c>
      <c r="AH154" s="47">
        <v>10.826924633359416</v>
      </c>
    </row>
    <row r="155" spans="1:34" hidden="1" x14ac:dyDescent="0.2">
      <c r="A155" s="23" t="s">
        <v>64</v>
      </c>
      <c r="B155" s="34"/>
      <c r="C155" s="46">
        <v>2566.5</v>
      </c>
      <c r="D155" s="46">
        <v>2260.5</v>
      </c>
      <c r="E155" s="46">
        <v>2530.5</v>
      </c>
      <c r="F155" s="46">
        <v>2505</v>
      </c>
      <c r="G155" s="65">
        <v>2345.9686203612109</v>
      </c>
      <c r="H155" s="66">
        <v>2423.5218299760854</v>
      </c>
      <c r="I155" s="65"/>
      <c r="J155" s="65"/>
      <c r="K155" s="47">
        <v>2371.9689100909968</v>
      </c>
      <c r="L155" s="47">
        <v>2516.0644332425118</v>
      </c>
      <c r="M155" s="47">
        <v>2555.9500967641607</v>
      </c>
      <c r="N155" s="47">
        <v>2503.2741841266243</v>
      </c>
      <c r="O155" s="47">
        <v>2464.4027250701497</v>
      </c>
      <c r="P155" s="47">
        <v>2427.9546751586981</v>
      </c>
      <c r="Q155" s="47">
        <v>2426.5862381549214</v>
      </c>
      <c r="R155" s="47">
        <v>2410.463152130711</v>
      </c>
      <c r="T155" s="23" t="s">
        <v>64</v>
      </c>
      <c r="U155" s="46">
        <v>18.713770097342227</v>
      </c>
      <c r="V155" s="46">
        <v>16.732050333086605</v>
      </c>
      <c r="W155" s="46">
        <v>18.168437679494541</v>
      </c>
      <c r="X155" s="46">
        <v>16.383570923545868</v>
      </c>
      <c r="Y155" s="65">
        <v>14.867411854436643</v>
      </c>
      <c r="Z155" s="66">
        <v>15.423369302260877</v>
      </c>
      <c r="AA155" s="47">
        <v>14.97028735402748</v>
      </c>
      <c r="AB155" s="47">
        <v>15.541867046577968</v>
      </c>
      <c r="AC155" s="47">
        <v>15.467287362896263</v>
      </c>
      <c r="AD155" s="47">
        <v>14.882209606040641</v>
      </c>
      <c r="AE155" s="47">
        <v>14.455626682829159</v>
      </c>
      <c r="AF155" s="47">
        <v>14.113045252714491</v>
      </c>
      <c r="AG155" s="47">
        <v>14.019324109161122</v>
      </c>
      <c r="AH155" s="47">
        <v>13.86417539563775</v>
      </c>
    </row>
    <row r="156" spans="1:34" hidden="1" x14ac:dyDescent="0.2">
      <c r="A156" s="23" t="s">
        <v>65</v>
      </c>
      <c r="B156" s="34"/>
      <c r="C156" s="46">
        <v>17257.5</v>
      </c>
      <c r="D156" s="46">
        <v>17302.5</v>
      </c>
      <c r="E156" s="46">
        <v>19774.5</v>
      </c>
      <c r="F156" s="46">
        <v>22302</v>
      </c>
      <c r="G156" s="65">
        <v>22857.562443018054</v>
      </c>
      <c r="H156" s="66">
        <v>24382.99917110939</v>
      </c>
      <c r="I156" s="65"/>
      <c r="J156" s="65"/>
      <c r="K156" s="47">
        <v>23560.525211823617</v>
      </c>
      <c r="L156" s="47">
        <v>25823.368488147462</v>
      </c>
      <c r="M156" s="47">
        <v>27826.088931782651</v>
      </c>
      <c r="N156" s="47">
        <v>28997.092232827941</v>
      </c>
      <c r="O156" s="47">
        <v>29943.044868867884</v>
      </c>
      <c r="P156" s="47">
        <v>30556.435927313898</v>
      </c>
      <c r="Q156" s="47">
        <v>31474.91933483733</v>
      </c>
      <c r="R156" s="47">
        <v>32449.72166477306</v>
      </c>
      <c r="T156" s="23" t="s">
        <v>65</v>
      </c>
      <c r="U156" s="46">
        <v>16.489974153046454</v>
      </c>
      <c r="V156" s="46">
        <v>15.624541434044385</v>
      </c>
      <c r="W156" s="46">
        <v>16.115578718748534</v>
      </c>
      <c r="X156" s="46">
        <v>16.324976750544884</v>
      </c>
      <c r="Y156" s="65">
        <v>15.627683095834499</v>
      </c>
      <c r="Z156" s="66">
        <v>15.84903931983718</v>
      </c>
      <c r="AA156" s="47">
        <v>14.553807120468306</v>
      </c>
      <c r="AB156" s="47">
        <v>15.039129455456308</v>
      </c>
      <c r="AC156" s="47">
        <v>15.117158828453281</v>
      </c>
      <c r="AD156" s="47">
        <v>14.724917300739548</v>
      </c>
      <c r="AE156" s="47">
        <v>14.305181422192529</v>
      </c>
      <c r="AF156" s="47">
        <v>13.82316942172182</v>
      </c>
      <c r="AG156" s="47">
        <v>13.543185185698837</v>
      </c>
      <c r="AH156" s="47">
        <v>13.317029788032841</v>
      </c>
    </row>
    <row r="157" spans="1:34" hidden="1" x14ac:dyDescent="0.2">
      <c r="A157" s="23" t="s">
        <v>66</v>
      </c>
      <c r="B157" s="34"/>
      <c r="C157" s="46">
        <v>703.5</v>
      </c>
      <c r="D157" s="46">
        <v>631</v>
      </c>
      <c r="E157" s="46">
        <v>650</v>
      </c>
      <c r="F157" s="46">
        <v>766.5</v>
      </c>
      <c r="G157" s="65">
        <v>851.55595397607749</v>
      </c>
      <c r="H157" s="66">
        <v>798.81916838190364</v>
      </c>
      <c r="I157" s="65"/>
      <c r="J157" s="65"/>
      <c r="K157" s="47">
        <v>785.6315606003127</v>
      </c>
      <c r="L157" s="47">
        <v>864.61237649490261</v>
      </c>
      <c r="M157" s="47">
        <v>915.42256648679358</v>
      </c>
      <c r="N157" s="47">
        <v>934.62547782577076</v>
      </c>
      <c r="O157" s="47">
        <v>945.77776576295253</v>
      </c>
      <c r="P157" s="47">
        <v>947.95650168977591</v>
      </c>
      <c r="Q157" s="47">
        <v>967.12198482485849</v>
      </c>
      <c r="R157" s="47">
        <v>988.14248887733481</v>
      </c>
      <c r="T157" s="23" t="s">
        <v>66</v>
      </c>
      <c r="U157" s="46">
        <v>18.053506126900622</v>
      </c>
      <c r="V157" s="46">
        <v>16.068245480010184</v>
      </c>
      <c r="W157" s="46">
        <v>15.575390882405799</v>
      </c>
      <c r="X157" s="46">
        <v>15.272798438657759</v>
      </c>
      <c r="Y157" s="65">
        <v>15.378599053149589</v>
      </c>
      <c r="Z157" s="66">
        <v>14.313055967397512</v>
      </c>
      <c r="AA157" s="47">
        <v>13.756783742885284</v>
      </c>
      <c r="AB157" s="47">
        <v>14.424794581553169</v>
      </c>
      <c r="AC157" s="47">
        <v>14.462856480289123</v>
      </c>
      <c r="AD157" s="47">
        <v>13.982919383193808</v>
      </c>
      <c r="AE157" s="47">
        <v>13.463723992416458</v>
      </c>
      <c r="AF157" s="47">
        <v>12.924892562855522</v>
      </c>
      <c r="AG157" s="47">
        <v>12.687074534919802</v>
      </c>
      <c r="AH157" s="47">
        <v>12.498183264029617</v>
      </c>
    </row>
    <row r="158" spans="1:34" hidden="1" x14ac:dyDescent="0.2">
      <c r="A158" s="23" t="s">
        <v>67</v>
      </c>
      <c r="B158" s="34"/>
      <c r="C158" s="46">
        <v>44140.5</v>
      </c>
      <c r="D158" s="46">
        <v>44141</v>
      </c>
      <c r="E158" s="46">
        <v>45760</v>
      </c>
      <c r="F158" s="46">
        <v>45869</v>
      </c>
      <c r="G158" s="65">
        <v>46700.543224397145</v>
      </c>
      <c r="H158" s="66">
        <v>50389.584628171026</v>
      </c>
      <c r="I158" s="65"/>
      <c r="J158" s="65"/>
      <c r="K158" s="47">
        <v>47167.801791588652</v>
      </c>
      <c r="L158" s="47">
        <v>48690.02864836865</v>
      </c>
      <c r="M158" s="47">
        <v>49313.148989146473</v>
      </c>
      <c r="N158" s="47">
        <v>49332.771755611611</v>
      </c>
      <c r="O158" s="47">
        <v>49931.049199779853</v>
      </c>
      <c r="P158" s="47">
        <v>50374.989781369863</v>
      </c>
      <c r="Q158" s="47">
        <v>50115.840080178037</v>
      </c>
      <c r="R158" s="47">
        <v>49298.820872172713</v>
      </c>
      <c r="T158" s="23" t="s">
        <v>67</v>
      </c>
      <c r="U158" s="46">
        <v>15.654311048771991</v>
      </c>
      <c r="V158" s="46">
        <v>15.341838233121839</v>
      </c>
      <c r="W158" s="46">
        <v>15.049735494978762</v>
      </c>
      <c r="X158" s="46">
        <v>14.201947112990297</v>
      </c>
      <c r="Y158" s="65">
        <v>13.747492141758352</v>
      </c>
      <c r="Z158" s="66">
        <v>14.062500100228059</v>
      </c>
      <c r="AA158" s="47">
        <v>12.532818438022726</v>
      </c>
      <c r="AB158" s="47">
        <v>12.359208271633516</v>
      </c>
      <c r="AC158" s="47">
        <v>11.936231821691024</v>
      </c>
      <c r="AD158" s="47">
        <v>11.437212898940613</v>
      </c>
      <c r="AE158" s="47">
        <v>11.158187597043639</v>
      </c>
      <c r="AF158" s="47">
        <v>10.911495827577593</v>
      </c>
      <c r="AG158" s="47">
        <v>10.563720402030059</v>
      </c>
      <c r="AH158" s="47">
        <v>10.146746790265013</v>
      </c>
    </row>
    <row r="159" spans="1:34" hidden="1" x14ac:dyDescent="0.2">
      <c r="A159" s="23" t="s">
        <v>68</v>
      </c>
      <c r="B159" s="34"/>
      <c r="C159" s="46">
        <v>3336</v>
      </c>
      <c r="D159" s="46">
        <v>3270.5</v>
      </c>
      <c r="E159" s="46">
        <v>3253.5</v>
      </c>
      <c r="F159" s="46">
        <v>3450</v>
      </c>
      <c r="G159" s="65">
        <v>3908.9800583805818</v>
      </c>
      <c r="H159" s="66">
        <v>4400.0598031011959</v>
      </c>
      <c r="I159" s="65"/>
      <c r="J159" s="65"/>
      <c r="K159" s="47">
        <v>4384.0858655546672</v>
      </c>
      <c r="L159" s="47">
        <v>4979.2145465340391</v>
      </c>
      <c r="M159" s="47">
        <v>5587.4595970668433</v>
      </c>
      <c r="N159" s="47">
        <v>5921.4138328759436</v>
      </c>
      <c r="O159" s="47">
        <v>6166.7436458312332</v>
      </c>
      <c r="P159" s="47">
        <v>6295.8408386504789</v>
      </c>
      <c r="Q159" s="47">
        <v>6354.2036128747322</v>
      </c>
      <c r="R159" s="47">
        <v>6505.7385333443035</v>
      </c>
      <c r="T159" s="23" t="s">
        <v>68</v>
      </c>
      <c r="U159" s="46">
        <v>14.729614870906142</v>
      </c>
      <c r="V159" s="46">
        <v>13.748095213073404</v>
      </c>
      <c r="W159" s="46">
        <v>12.198757065324372</v>
      </c>
      <c r="X159" s="46">
        <v>11.554096517292392</v>
      </c>
      <c r="Y159" s="65">
        <v>11.851237381478315</v>
      </c>
      <c r="Z159" s="66">
        <v>12.158996088025011</v>
      </c>
      <c r="AA159" s="47">
        <v>11.26298431780371</v>
      </c>
      <c r="AB159" s="47">
        <v>11.83520166692079</v>
      </c>
      <c r="AC159" s="47">
        <v>12.093268601071639</v>
      </c>
      <c r="AD159" s="47">
        <v>11.7252597339437</v>
      </c>
      <c r="AE159" s="47">
        <v>11.282924428396759</v>
      </c>
      <c r="AF159" s="47">
        <v>10.7441008966419</v>
      </c>
      <c r="AG159" s="47">
        <v>10.185440772514363</v>
      </c>
      <c r="AH159" s="47">
        <v>9.8432818893424905</v>
      </c>
    </row>
    <row r="160" spans="1:34" hidden="1" x14ac:dyDescent="0.2">
      <c r="A160" s="23" t="s">
        <v>69</v>
      </c>
      <c r="B160" s="34"/>
      <c r="C160" s="46">
        <v>162</v>
      </c>
      <c r="D160" s="46">
        <v>109.5</v>
      </c>
      <c r="E160" s="46">
        <v>95</v>
      </c>
      <c r="F160" s="46">
        <v>90</v>
      </c>
      <c r="G160" s="65">
        <v>75.430375708375493</v>
      </c>
      <c r="H160" s="66">
        <v>74.555659957917399</v>
      </c>
      <c r="I160" s="65"/>
      <c r="J160" s="65"/>
      <c r="K160" s="47">
        <v>77.50513098275114</v>
      </c>
      <c r="L160" s="47">
        <v>84.927120330709172</v>
      </c>
      <c r="M160" s="47">
        <v>93.65565807422638</v>
      </c>
      <c r="N160" s="47">
        <v>101.27399101067118</v>
      </c>
      <c r="O160" s="47">
        <v>103.91888651103991</v>
      </c>
      <c r="P160" s="47">
        <v>99.493789760377354</v>
      </c>
      <c r="Q160" s="47">
        <v>94.969572397634366</v>
      </c>
      <c r="R160" s="47">
        <v>93.97454035164705</v>
      </c>
      <c r="T160" s="23" t="s">
        <v>69</v>
      </c>
      <c r="U160" s="46">
        <v>15.038291947087492</v>
      </c>
      <c r="V160" s="46">
        <v>10.77490774907749</v>
      </c>
      <c r="W160" s="46">
        <v>9.7137014314928418</v>
      </c>
      <c r="X160" s="46">
        <v>9.1891338590754437</v>
      </c>
      <c r="Y160" s="65">
        <v>7.9925238193560872</v>
      </c>
      <c r="Z160" s="66">
        <v>8.2601546076955081</v>
      </c>
      <c r="AA160" s="47">
        <v>8.8567018535343358</v>
      </c>
      <c r="AB160" s="47">
        <v>9.844018057119241</v>
      </c>
      <c r="AC160" s="47">
        <v>10.909869523632665</v>
      </c>
      <c r="AD160" s="47">
        <v>11.746021709052098</v>
      </c>
      <c r="AE160" s="47">
        <v>11.961738113809607</v>
      </c>
      <c r="AF160" s="47">
        <v>11.362656275495937</v>
      </c>
      <c r="AG160" s="47">
        <v>10.776030825259934</v>
      </c>
      <c r="AH160" s="47">
        <v>10.589420162564103</v>
      </c>
    </row>
    <row r="161" spans="1:34" hidden="1" x14ac:dyDescent="0.2">
      <c r="A161" s="23" t="s">
        <v>70</v>
      </c>
      <c r="B161" s="34"/>
      <c r="C161" s="46">
        <v>1514.5</v>
      </c>
      <c r="D161" s="46">
        <v>1233.5</v>
      </c>
      <c r="E161" s="46">
        <v>1240</v>
      </c>
      <c r="F161" s="46">
        <v>1167.5</v>
      </c>
      <c r="G161" s="65">
        <v>1263.2266444665438</v>
      </c>
      <c r="H161" s="66">
        <v>1342.5114043701735</v>
      </c>
      <c r="I161" s="65"/>
      <c r="J161" s="65"/>
      <c r="K161" s="47">
        <v>1293.1429220277346</v>
      </c>
      <c r="L161" s="47">
        <v>1312.5383814599218</v>
      </c>
      <c r="M161" s="47">
        <v>1349.9556338251814</v>
      </c>
      <c r="N161" s="47">
        <v>1383.6658215252319</v>
      </c>
      <c r="O161" s="47">
        <v>1427.307365728328</v>
      </c>
      <c r="P161" s="47">
        <v>1443.4113622180603</v>
      </c>
      <c r="Q161" s="47">
        <v>1453.7065121295177</v>
      </c>
      <c r="R161" s="47">
        <v>1456.440937587636</v>
      </c>
      <c r="T161" s="23" t="s">
        <v>70</v>
      </c>
      <c r="U161" s="46">
        <v>14.327948724013151</v>
      </c>
      <c r="V161" s="46">
        <v>11.565869667135489</v>
      </c>
      <c r="W161" s="46">
        <v>10.965930445933099</v>
      </c>
      <c r="X161" s="46">
        <v>9.7534883151897347</v>
      </c>
      <c r="Y161" s="65">
        <v>10.316698434567025</v>
      </c>
      <c r="Z161" s="66">
        <v>10.750705073937588</v>
      </c>
      <c r="AA161" s="47">
        <v>10.143782501142834</v>
      </c>
      <c r="AB161" s="47">
        <v>10.001777649777289</v>
      </c>
      <c r="AC161" s="47">
        <v>9.8987246412250585</v>
      </c>
      <c r="AD161" s="47">
        <v>9.7934307884762379</v>
      </c>
      <c r="AE161" s="47">
        <v>9.8082486665727835</v>
      </c>
      <c r="AF161" s="47">
        <v>9.6853758122138647</v>
      </c>
      <c r="AG161" s="47">
        <v>9.5571215905488778</v>
      </c>
      <c r="AH161" s="47">
        <v>9.3897507388289121</v>
      </c>
    </row>
    <row r="162" spans="1:34" hidden="1" x14ac:dyDescent="0.2">
      <c r="A162" s="23" t="s">
        <v>71</v>
      </c>
      <c r="B162" s="34"/>
      <c r="C162" s="46">
        <v>5459.5</v>
      </c>
      <c r="D162" s="46">
        <v>4662</v>
      </c>
      <c r="E162" s="46">
        <v>5004</v>
      </c>
      <c r="F162" s="46">
        <v>5208.5</v>
      </c>
      <c r="G162" s="65">
        <v>5363.3361705998677</v>
      </c>
      <c r="H162" s="66">
        <v>5490.1991251771087</v>
      </c>
      <c r="I162" s="65"/>
      <c r="J162" s="65"/>
      <c r="K162" s="47">
        <v>5478.1595678857884</v>
      </c>
      <c r="L162" s="47">
        <v>6064.0339939314181</v>
      </c>
      <c r="M162" s="47">
        <v>6581.1395996234214</v>
      </c>
      <c r="N162" s="47">
        <v>6934.1987133044504</v>
      </c>
      <c r="O162" s="47">
        <v>7197.029120037394</v>
      </c>
      <c r="P162" s="47">
        <v>7338.7016921286331</v>
      </c>
      <c r="Q162" s="47">
        <v>7571.7564751758619</v>
      </c>
      <c r="R162" s="47">
        <v>7834.7917388444221</v>
      </c>
      <c r="T162" s="23" t="s">
        <v>71</v>
      </c>
      <c r="U162" s="46">
        <v>18.325235589792648</v>
      </c>
      <c r="V162" s="46">
        <v>15.610638137572517</v>
      </c>
      <c r="W162" s="46">
        <v>16.016900326483579</v>
      </c>
      <c r="X162" s="46">
        <v>15.294940916769031</v>
      </c>
      <c r="Y162" s="65">
        <v>14.805045329294824</v>
      </c>
      <c r="Z162" s="66">
        <v>14.618539078481737</v>
      </c>
      <c r="AA162" s="47">
        <v>14.147510800322621</v>
      </c>
      <c r="AB162" s="47">
        <v>14.95026515641683</v>
      </c>
      <c r="AC162" s="47">
        <v>15.329558423613751</v>
      </c>
      <c r="AD162" s="47">
        <v>15.236809747353025</v>
      </c>
      <c r="AE162" s="47">
        <v>14.955463806043479</v>
      </c>
      <c r="AF162" s="47">
        <v>14.486974031879942</v>
      </c>
      <c r="AG162" s="47">
        <v>14.241365734570369</v>
      </c>
      <c r="AH162" s="47">
        <v>14.058817633739384</v>
      </c>
    </row>
    <row r="163" spans="1:34" hidden="1" x14ac:dyDescent="0.2">
      <c r="A163" s="23" t="s">
        <v>72</v>
      </c>
      <c r="B163" s="34"/>
      <c r="C163" s="46">
        <v>1939.5</v>
      </c>
      <c r="D163" s="46">
        <v>1614</v>
      </c>
      <c r="E163" s="46">
        <v>1501</v>
      </c>
      <c r="F163" s="46">
        <v>1482.5</v>
      </c>
      <c r="G163" s="65">
        <v>1496.9480094775099</v>
      </c>
      <c r="H163" s="66">
        <v>1615.7539994127642</v>
      </c>
      <c r="I163" s="65"/>
      <c r="J163" s="65"/>
      <c r="K163" s="47">
        <v>1609.6577864739756</v>
      </c>
      <c r="L163" s="47">
        <v>1782.2627532474767</v>
      </c>
      <c r="M163" s="47">
        <v>1866.9104860395607</v>
      </c>
      <c r="N163" s="47">
        <v>1888.861379342231</v>
      </c>
      <c r="O163" s="47">
        <v>1954.8753330683744</v>
      </c>
      <c r="P163" s="47">
        <v>2024.6473191499244</v>
      </c>
      <c r="Q163" s="47">
        <v>2613.1862103253925</v>
      </c>
      <c r="R163" s="47">
        <v>2668.1824228981613</v>
      </c>
      <c r="T163" s="23" t="s">
        <v>72</v>
      </c>
      <c r="U163" s="46">
        <v>16.101782860463665</v>
      </c>
      <c r="V163" s="46">
        <v>13.504863508001256</v>
      </c>
      <c r="W163" s="46">
        <v>12.352638617426191</v>
      </c>
      <c r="X163" s="46">
        <v>11.981775365377398</v>
      </c>
      <c r="Y163" s="65">
        <v>12.058280858362327</v>
      </c>
      <c r="Z163" s="66">
        <v>12.69591483366742</v>
      </c>
      <c r="AA163" s="47">
        <v>12.20034548463731</v>
      </c>
      <c r="AB163" s="47">
        <v>12.919490251804627</v>
      </c>
      <c r="AC163" s="47">
        <v>12.956644196801353</v>
      </c>
      <c r="AD163" s="47">
        <v>12.603017388390928</v>
      </c>
      <c r="AE163" s="47">
        <v>12.596145358828501</v>
      </c>
      <c r="AF163" s="47">
        <v>12.630256316295165</v>
      </c>
      <c r="AG163" s="47">
        <v>15.651841235287339</v>
      </c>
      <c r="AH163" s="47">
        <v>15.206836789520048</v>
      </c>
    </row>
    <row r="164" spans="1:34" hidden="1" x14ac:dyDescent="0.2">
      <c r="A164" s="23" t="s">
        <v>73</v>
      </c>
      <c r="B164" s="34"/>
      <c r="C164" s="46">
        <v>605.5</v>
      </c>
      <c r="D164" s="46">
        <v>419.5</v>
      </c>
      <c r="E164" s="46">
        <v>349</v>
      </c>
      <c r="F164" s="46">
        <v>324.5</v>
      </c>
      <c r="G164" s="65">
        <v>304.18511826064059</v>
      </c>
      <c r="H164" s="66">
        <v>302.07054472173638</v>
      </c>
      <c r="I164" s="65"/>
      <c r="J164" s="65"/>
      <c r="K164" s="47">
        <v>310.16557456905656</v>
      </c>
      <c r="L164" s="47">
        <v>305.53009823211255</v>
      </c>
      <c r="M164" s="47">
        <v>299.9097684897946</v>
      </c>
      <c r="N164" s="47">
        <v>309.45762189700542</v>
      </c>
      <c r="O164" s="47">
        <v>321.9013375635418</v>
      </c>
      <c r="P164" s="47">
        <v>307.47570776002095</v>
      </c>
      <c r="Q164" s="47">
        <v>280.06121185921165</v>
      </c>
      <c r="R164" s="47">
        <v>260.31504920296334</v>
      </c>
      <c r="T164" s="23" t="s">
        <v>73</v>
      </c>
      <c r="U164" s="46">
        <v>16.561816192560176</v>
      </c>
      <c r="V164" s="46">
        <v>11.76058312307261</v>
      </c>
      <c r="W164" s="46">
        <v>9.6615682746210805</v>
      </c>
      <c r="X164" s="46">
        <v>8.8150653714480729</v>
      </c>
      <c r="Y164" s="65">
        <v>8.5056392886218912</v>
      </c>
      <c r="Z164" s="66">
        <v>8.5758780346554211</v>
      </c>
      <c r="AA164" s="47">
        <v>8.8147764919727898</v>
      </c>
      <c r="AB164" s="47">
        <v>8.6505863912710943</v>
      </c>
      <c r="AC164" s="47">
        <v>8.5238053459554344</v>
      </c>
      <c r="AD164" s="47">
        <v>8.8603418603029311</v>
      </c>
      <c r="AE164" s="47">
        <v>9.3172921196908369</v>
      </c>
      <c r="AF164" s="47">
        <v>9.0375649932259279</v>
      </c>
      <c r="AG164" s="47">
        <v>8.3929529382541279</v>
      </c>
      <c r="AH164" s="47">
        <v>7.9604889489748727</v>
      </c>
    </row>
    <row r="165" spans="1:34" hidden="1" x14ac:dyDescent="0.2">
      <c r="A165" s="23" t="s">
        <v>74</v>
      </c>
      <c r="B165" s="34"/>
      <c r="C165" s="46">
        <v>1675</v>
      </c>
      <c r="D165" s="46">
        <v>1399</v>
      </c>
      <c r="E165" s="46">
        <v>1431</v>
      </c>
      <c r="F165" s="46">
        <v>1473</v>
      </c>
      <c r="G165" s="65">
        <v>1404.0051466241089</v>
      </c>
      <c r="H165" s="66">
        <v>1477.5611940168606</v>
      </c>
      <c r="I165" s="65"/>
      <c r="J165" s="65"/>
      <c r="K165" s="47">
        <v>1423.9404050772785</v>
      </c>
      <c r="L165" s="47">
        <v>1507.4046253527799</v>
      </c>
      <c r="M165" s="47">
        <v>1595.6162843594843</v>
      </c>
      <c r="N165" s="47">
        <v>1680.6068643119829</v>
      </c>
      <c r="O165" s="47">
        <v>1751.423353614683</v>
      </c>
      <c r="P165" s="47">
        <v>1763.2102512432889</v>
      </c>
      <c r="Q165" s="47">
        <v>1756.4511035207847</v>
      </c>
      <c r="R165" s="47">
        <v>1743.648935384555</v>
      </c>
      <c r="T165" s="23" t="s">
        <v>74</v>
      </c>
      <c r="U165" s="46">
        <v>15.029835344788907</v>
      </c>
      <c r="V165" s="46">
        <v>12.601333093136372</v>
      </c>
      <c r="W165" s="46">
        <v>12.779067690659046</v>
      </c>
      <c r="X165" s="46">
        <v>12.579632960294941</v>
      </c>
      <c r="Y165" s="65">
        <v>11.628430115506717</v>
      </c>
      <c r="Z165" s="66">
        <v>11.89088605664001</v>
      </c>
      <c r="AA165" s="47">
        <v>11.108940400541753</v>
      </c>
      <c r="AB165" s="47">
        <v>11.286083971366498</v>
      </c>
      <c r="AC165" s="47">
        <v>11.353553776359268</v>
      </c>
      <c r="AD165" s="47">
        <v>11.391470161695597</v>
      </c>
      <c r="AE165" s="47">
        <v>11.383033244455543</v>
      </c>
      <c r="AF165" s="47">
        <v>11.060778137888367</v>
      </c>
      <c r="AG165" s="47">
        <v>10.684670592124137</v>
      </c>
      <c r="AH165" s="47">
        <v>10.313704365418744</v>
      </c>
    </row>
    <row r="166" spans="1:34" hidden="1" x14ac:dyDescent="0.2">
      <c r="A166" s="23" t="s">
        <v>75</v>
      </c>
      <c r="B166" s="34"/>
      <c r="C166" s="46">
        <v>21209.5</v>
      </c>
      <c r="D166" s="46">
        <v>22880</v>
      </c>
      <c r="E166" s="46">
        <v>28096</v>
      </c>
      <c r="F166" s="46">
        <v>33627</v>
      </c>
      <c r="G166" s="65">
        <v>37830.382545187407</v>
      </c>
      <c r="H166" s="66">
        <v>38517.001691673097</v>
      </c>
      <c r="I166" s="65"/>
      <c r="J166" s="65"/>
      <c r="K166" s="47">
        <v>37914.878166892959</v>
      </c>
      <c r="L166" s="47">
        <v>41141.769485428718</v>
      </c>
      <c r="M166" s="47">
        <v>44736.283662786489</v>
      </c>
      <c r="N166" s="47">
        <v>47603.05833263175</v>
      </c>
      <c r="O166" s="47">
        <v>49811.991488295302</v>
      </c>
      <c r="P166" s="47">
        <v>50768.794213065426</v>
      </c>
      <c r="Q166" s="47">
        <v>51188.640790841586</v>
      </c>
      <c r="R166" s="47">
        <v>51812.470259972833</v>
      </c>
      <c r="T166" s="23" t="s">
        <v>75</v>
      </c>
      <c r="U166" s="46">
        <v>16.406751603196337</v>
      </c>
      <c r="V166" s="46">
        <v>15.652123349403897</v>
      </c>
      <c r="W166" s="46">
        <v>16.059353761910479</v>
      </c>
      <c r="X166" s="46">
        <v>16.173970792036933</v>
      </c>
      <c r="Y166" s="65">
        <v>16.163384856010492</v>
      </c>
      <c r="Z166" s="66">
        <v>15.105121230559854</v>
      </c>
      <c r="AA166" s="47">
        <v>13.765427369933132</v>
      </c>
      <c r="AB166" s="47">
        <v>13.793930105906842</v>
      </c>
      <c r="AC166" s="47">
        <v>13.771531669421794</v>
      </c>
      <c r="AD166" s="47">
        <v>13.522237849443897</v>
      </c>
      <c r="AE166" s="47">
        <v>13.16523149220914</v>
      </c>
      <c r="AF166" s="47">
        <v>12.594462507941328</v>
      </c>
      <c r="AG166" s="47">
        <v>12.012779224101045</v>
      </c>
      <c r="AH166" s="47">
        <v>11.575929686132358</v>
      </c>
    </row>
    <row r="167" spans="1:34" hidden="1" x14ac:dyDescent="0.2">
      <c r="A167" s="23" t="s">
        <v>76</v>
      </c>
      <c r="B167" s="34"/>
      <c r="C167" s="46">
        <v>83</v>
      </c>
      <c r="D167" s="46">
        <v>58</v>
      </c>
      <c r="E167" s="46">
        <v>66</v>
      </c>
      <c r="F167" s="46">
        <v>63.5</v>
      </c>
      <c r="G167" s="65">
        <v>42.948361889461886</v>
      </c>
      <c r="H167" s="66">
        <v>50.954064911993967</v>
      </c>
      <c r="I167" s="65"/>
      <c r="J167" s="65"/>
      <c r="K167" s="47">
        <v>52.842733698214573</v>
      </c>
      <c r="L167" s="47">
        <v>54.582816483389891</v>
      </c>
      <c r="M167" s="47">
        <v>58.268172602254211</v>
      </c>
      <c r="N167" s="47">
        <v>60.162756215776938</v>
      </c>
      <c r="O167" s="47">
        <v>59.346472626360928</v>
      </c>
      <c r="P167" s="47">
        <v>56.353688692887161</v>
      </c>
      <c r="Q167" s="47">
        <v>53.829026897154478</v>
      </c>
      <c r="R167" s="47">
        <v>52.497127517568032</v>
      </c>
      <c r="T167" s="23" t="s">
        <v>76</v>
      </c>
      <c r="U167" s="46">
        <v>11.163416274377942</v>
      </c>
      <c r="V167" s="46">
        <v>8.0836236933797903</v>
      </c>
      <c r="W167" s="46">
        <v>8.9038785834738619</v>
      </c>
      <c r="X167" s="46">
        <v>8.1689714195917773</v>
      </c>
      <c r="Y167" s="65">
        <v>5.7058438006985082</v>
      </c>
      <c r="Z167" s="66">
        <v>7.0124130673678922</v>
      </c>
      <c r="AA167" s="47">
        <v>7.4243960874078638</v>
      </c>
      <c r="AB167" s="47">
        <v>7.8396010106961089</v>
      </c>
      <c r="AC167" s="47">
        <v>8.53358291049061</v>
      </c>
      <c r="AD167" s="47">
        <v>8.9619839262335041</v>
      </c>
      <c r="AE167" s="47">
        <v>8.983092965257141</v>
      </c>
      <c r="AF167" s="47">
        <v>8.6838158796421503</v>
      </c>
      <c r="AG167" s="47">
        <v>8.4396176869707507</v>
      </c>
      <c r="AH167" s="47">
        <v>8.3463941353099855</v>
      </c>
    </row>
    <row r="168" spans="1:34" hidden="1" x14ac:dyDescent="0.2">
      <c r="A168" s="23" t="s">
        <v>77</v>
      </c>
      <c r="B168" s="34"/>
      <c r="C168" s="46">
        <v>4768</v>
      </c>
      <c r="D168" s="46">
        <v>4633</v>
      </c>
      <c r="E168" s="46">
        <v>4894</v>
      </c>
      <c r="F168" s="46">
        <v>5673</v>
      </c>
      <c r="G168" s="65">
        <v>5870.6971137380115</v>
      </c>
      <c r="H168" s="66">
        <v>6321.4771586515635</v>
      </c>
      <c r="I168" s="65"/>
      <c r="J168" s="65"/>
      <c r="K168" s="47">
        <v>6060.9978511936342</v>
      </c>
      <c r="L168" s="47">
        <v>6892.9627212582227</v>
      </c>
      <c r="M168" s="47">
        <v>7611.1373950433044</v>
      </c>
      <c r="N168" s="47">
        <v>7909.8933519897109</v>
      </c>
      <c r="O168" s="47">
        <v>7999.267169519504</v>
      </c>
      <c r="P168" s="47">
        <v>7940.2885794827471</v>
      </c>
      <c r="Q168" s="47">
        <v>8027.2099243351859</v>
      </c>
      <c r="R168" s="47">
        <v>8263.6436490997949</v>
      </c>
      <c r="T168" s="23" t="s">
        <v>77</v>
      </c>
      <c r="U168" s="46">
        <v>16.657204992270543</v>
      </c>
      <c r="V168" s="46">
        <v>14.845076740683776</v>
      </c>
      <c r="W168" s="46">
        <v>13.775535336049597</v>
      </c>
      <c r="X168" s="46">
        <v>14.056630080185084</v>
      </c>
      <c r="Y168" s="65">
        <v>13.224153616491728</v>
      </c>
      <c r="Z168" s="66">
        <v>13.193432863976543</v>
      </c>
      <c r="AA168" s="47">
        <v>11.888398532345315</v>
      </c>
      <c r="AB168" s="47">
        <v>12.639770062656575</v>
      </c>
      <c r="AC168" s="47">
        <v>12.818327585485566</v>
      </c>
      <c r="AD168" s="47">
        <v>12.272701955184967</v>
      </c>
      <c r="AE168" s="47">
        <v>11.550275014034096</v>
      </c>
      <c r="AF168" s="47">
        <v>10.778163478422979</v>
      </c>
      <c r="AG168" s="47">
        <v>10.321874092303206</v>
      </c>
      <c r="AH168" s="47">
        <v>10.114257993561811</v>
      </c>
    </row>
    <row r="169" spans="1:34" hidden="1" x14ac:dyDescent="0.2">
      <c r="A169" s="23"/>
      <c r="B169" s="34"/>
      <c r="C169" s="34"/>
      <c r="D169" s="34"/>
      <c r="E169" s="34"/>
      <c r="F169" s="34"/>
      <c r="G169" s="58"/>
      <c r="H169" s="58"/>
      <c r="I169" s="58"/>
      <c r="J169" s="58"/>
      <c r="K169" s="59"/>
      <c r="L169" s="59"/>
      <c r="M169" s="59"/>
      <c r="N169" s="59"/>
      <c r="O169" s="59"/>
      <c r="P169" s="59"/>
      <c r="Q169" s="59"/>
      <c r="R169" s="59"/>
      <c r="S169" s="59"/>
      <c r="T169" s="23"/>
      <c r="U169" s="34"/>
      <c r="V169" s="34"/>
      <c r="W169" s="34"/>
      <c r="X169" s="34"/>
      <c r="Y169" s="58"/>
      <c r="Z169" s="58"/>
      <c r="AA169" s="59"/>
      <c r="AB169" s="59"/>
      <c r="AC169" s="59"/>
      <c r="AD169" s="59"/>
      <c r="AE169" s="59"/>
      <c r="AF169" s="59"/>
      <c r="AG169" s="59"/>
      <c r="AH169" s="59"/>
    </row>
    <row r="170" spans="1:34" x14ac:dyDescent="0.2">
      <c r="A170" s="23"/>
      <c r="B170" s="34"/>
      <c r="C170" s="34"/>
      <c r="D170" s="34"/>
      <c r="E170" s="34"/>
      <c r="F170" s="34"/>
      <c r="G170" s="60"/>
      <c r="H170" s="60"/>
      <c r="I170" s="60"/>
      <c r="J170" s="60"/>
      <c r="K170" s="61"/>
      <c r="L170" s="61"/>
      <c r="M170" s="62"/>
      <c r="N170" s="62"/>
      <c r="O170" s="62"/>
      <c r="P170" s="62"/>
      <c r="Q170" s="62"/>
      <c r="R170" s="62"/>
      <c r="S170" s="62"/>
      <c r="T170" s="23"/>
      <c r="U170" s="34"/>
      <c r="V170" s="34"/>
      <c r="W170" s="34"/>
      <c r="X170" s="34"/>
      <c r="Y170" s="60"/>
      <c r="Z170" s="60"/>
      <c r="AA170" s="61"/>
      <c r="AB170" s="61"/>
      <c r="AC170" s="62"/>
      <c r="AD170" s="62"/>
      <c r="AE170" s="62"/>
      <c r="AF170" s="62"/>
      <c r="AG170" s="62"/>
      <c r="AH170" s="62"/>
    </row>
    <row r="171" spans="1:34" x14ac:dyDescent="0.2">
      <c r="A171" s="39" t="s">
        <v>99</v>
      </c>
      <c r="B171" s="34"/>
      <c r="C171" s="34"/>
      <c r="D171" s="34"/>
      <c r="E171" s="34"/>
      <c r="F171" s="34"/>
      <c r="G171" s="63"/>
      <c r="H171" s="63"/>
      <c r="I171" s="63"/>
      <c r="J171" s="63"/>
      <c r="K171" s="64"/>
      <c r="L171" s="64"/>
      <c r="M171" s="42"/>
      <c r="N171" s="42"/>
      <c r="O171" s="42"/>
      <c r="P171" s="42"/>
      <c r="Q171" s="42"/>
      <c r="R171" s="42"/>
      <c r="S171" s="42"/>
      <c r="T171" s="39" t="s">
        <v>100</v>
      </c>
      <c r="U171" s="34"/>
      <c r="V171" s="34"/>
      <c r="W171" s="34"/>
      <c r="X171" s="34"/>
      <c r="Y171" s="63"/>
      <c r="Z171" s="63"/>
      <c r="AA171" s="64"/>
      <c r="AB171" s="64"/>
      <c r="AC171" s="42"/>
      <c r="AD171" s="42"/>
      <c r="AE171" s="42"/>
      <c r="AF171" s="42"/>
      <c r="AG171" s="42"/>
      <c r="AH171" s="42"/>
    </row>
    <row r="172" spans="1:34" x14ac:dyDescent="0.2">
      <c r="C172" s="48" t="s">
        <v>37</v>
      </c>
      <c r="D172" s="48"/>
      <c r="E172" s="48"/>
      <c r="F172" s="48"/>
      <c r="G172" s="48"/>
      <c r="H172" s="49"/>
      <c r="I172" s="50"/>
      <c r="J172" s="50"/>
      <c r="K172" s="15" t="s">
        <v>39</v>
      </c>
      <c r="L172" s="16"/>
      <c r="M172" s="16"/>
      <c r="N172" s="16"/>
      <c r="O172" s="16"/>
      <c r="P172" s="16"/>
      <c r="Q172" s="16"/>
      <c r="R172" s="16"/>
      <c r="S172" s="23"/>
      <c r="U172" s="48" t="s">
        <v>37</v>
      </c>
      <c r="V172" s="48"/>
      <c r="W172" s="48"/>
      <c r="X172" s="48"/>
      <c r="Y172" s="48"/>
      <c r="Z172" s="49"/>
      <c r="AA172" s="15" t="s">
        <v>39</v>
      </c>
      <c r="AB172" s="16"/>
      <c r="AC172" s="16"/>
      <c r="AD172" s="16"/>
      <c r="AE172" s="16"/>
      <c r="AF172" s="16"/>
      <c r="AG172" s="16"/>
      <c r="AH172" s="16"/>
    </row>
    <row r="173" spans="1:34" x14ac:dyDescent="0.2">
      <c r="A173" s="23"/>
      <c r="B173" s="34"/>
      <c r="C173" s="43" t="s">
        <v>79</v>
      </c>
      <c r="D173" s="43" t="s">
        <v>80</v>
      </c>
      <c r="E173" s="43" t="s">
        <v>81</v>
      </c>
      <c r="F173" s="43" t="s">
        <v>82</v>
      </c>
      <c r="G173" s="43" t="s">
        <v>83</v>
      </c>
      <c r="H173" s="44" t="s">
        <v>84</v>
      </c>
      <c r="I173" s="43"/>
      <c r="J173" s="43"/>
      <c r="K173" s="45" t="s">
        <v>87</v>
      </c>
      <c r="L173" s="45" t="s">
        <v>88</v>
      </c>
      <c r="M173" s="45" t="s">
        <v>89</v>
      </c>
      <c r="N173" s="45" t="s">
        <v>90</v>
      </c>
      <c r="O173" s="45" t="s">
        <v>91</v>
      </c>
      <c r="P173" s="45" t="s">
        <v>92</v>
      </c>
      <c r="Q173" s="45" t="s">
        <v>93</v>
      </c>
      <c r="R173" s="45" t="s">
        <v>94</v>
      </c>
      <c r="T173" s="23"/>
      <c r="U173" s="43" t="s">
        <v>79</v>
      </c>
      <c r="V173" s="43" t="s">
        <v>80</v>
      </c>
      <c r="W173" s="43" t="s">
        <v>81</v>
      </c>
      <c r="X173" s="43" t="s">
        <v>82</v>
      </c>
      <c r="Y173" s="43" t="s">
        <v>83</v>
      </c>
      <c r="Z173" s="44" t="s">
        <v>84</v>
      </c>
      <c r="AA173" s="45" t="s">
        <v>87</v>
      </c>
      <c r="AB173" s="45" t="s">
        <v>88</v>
      </c>
      <c r="AC173" s="45" t="s">
        <v>89</v>
      </c>
      <c r="AD173" s="45" t="s">
        <v>90</v>
      </c>
      <c r="AE173" s="45" t="s">
        <v>91</v>
      </c>
      <c r="AF173" s="45" t="s">
        <v>92</v>
      </c>
      <c r="AG173" s="45" t="s">
        <v>93</v>
      </c>
      <c r="AH173" s="45" t="s">
        <v>94</v>
      </c>
    </row>
    <row r="174" spans="1:34" x14ac:dyDescent="0.2">
      <c r="A174" s="23" t="s">
        <v>101</v>
      </c>
      <c r="B174" s="34"/>
      <c r="C174" s="46">
        <v>111685</v>
      </c>
      <c r="D174" s="46">
        <v>121318</v>
      </c>
      <c r="E174" s="46">
        <v>131769</v>
      </c>
      <c r="F174" s="46">
        <v>145411</v>
      </c>
      <c r="G174" s="65">
        <v>152804</v>
      </c>
      <c r="H174" s="66">
        <v>157246</v>
      </c>
      <c r="I174" s="65"/>
      <c r="J174" s="65"/>
      <c r="K174" s="47">
        <v>166567.01879232109</v>
      </c>
      <c r="L174" s="47">
        <v>179008.672121479</v>
      </c>
      <c r="M174" s="47">
        <v>197758.36135988811</v>
      </c>
      <c r="N174" s="47">
        <v>222500.67535822443</v>
      </c>
      <c r="O174" s="47">
        <v>254222.31189174094</v>
      </c>
      <c r="P174" s="47">
        <v>275844.59388707834</v>
      </c>
      <c r="Q174" s="47">
        <v>290023.9046527457</v>
      </c>
      <c r="R174" s="47">
        <v>298105.35322222003</v>
      </c>
      <c r="T174" s="23" t="s">
        <v>101</v>
      </c>
      <c r="U174" s="87">
        <v>8.4056223630121014</v>
      </c>
      <c r="V174" s="87">
        <v>8.7704677894886753</v>
      </c>
      <c r="W174" s="87">
        <v>8.7195752210515458</v>
      </c>
      <c r="X174" s="87">
        <v>8.7921808718323682</v>
      </c>
      <c r="Y174" s="88">
        <v>8.659903655426465</v>
      </c>
      <c r="Z174" s="89">
        <v>8.4266766699713305</v>
      </c>
      <c r="AA174" s="47">
        <v>8.4995100102588772</v>
      </c>
      <c r="AB174" s="47">
        <v>8.675317579427702</v>
      </c>
      <c r="AC174" s="47">
        <v>9.02151380020989</v>
      </c>
      <c r="AD174" s="47">
        <v>9.5862073248878481</v>
      </c>
      <c r="AE174" s="47">
        <v>10.41553200591402</v>
      </c>
      <c r="AF174" s="47">
        <v>10.819344416765301</v>
      </c>
      <c r="AG174" s="47">
        <v>10.942439898727811</v>
      </c>
      <c r="AH174" s="47">
        <v>10.85272396070715</v>
      </c>
    </row>
    <row r="175" spans="1:34" x14ac:dyDescent="0.2">
      <c r="A175" s="23" t="s">
        <v>42</v>
      </c>
      <c r="B175" s="34"/>
      <c r="C175" s="46">
        <v>942</v>
      </c>
      <c r="D175" s="46">
        <v>891</v>
      </c>
      <c r="E175" s="46">
        <v>905</v>
      </c>
      <c r="F175" s="46">
        <v>1003</v>
      </c>
      <c r="G175" s="65">
        <v>1035.5968283445336</v>
      </c>
      <c r="H175" s="66">
        <v>1034.0542211830734</v>
      </c>
      <c r="I175" s="65"/>
      <c r="J175" s="65"/>
      <c r="K175" s="47">
        <v>1044.4835179085417</v>
      </c>
      <c r="L175" s="47">
        <v>1078.9465129372227</v>
      </c>
      <c r="M175" s="47">
        <v>1128.3167176794573</v>
      </c>
      <c r="N175" s="47">
        <v>1178.6848990161764</v>
      </c>
      <c r="O175" s="47">
        <v>1246.122657899773</v>
      </c>
      <c r="P175" s="47">
        <v>1260.4436003636665</v>
      </c>
      <c r="Q175" s="47">
        <v>1249.2660888678015</v>
      </c>
      <c r="R175" s="47">
        <v>1197.3093550257654</v>
      </c>
      <c r="T175" s="23" t="s">
        <v>42</v>
      </c>
      <c r="U175" s="46">
        <v>11.81598670387908</v>
      </c>
      <c r="V175" s="46">
        <v>11.43627262225645</v>
      </c>
      <c r="W175" s="46">
        <v>11.268833271074586</v>
      </c>
      <c r="X175" s="46">
        <v>12.005757709692281</v>
      </c>
      <c r="Y175" s="65">
        <v>12.532993177317154</v>
      </c>
      <c r="Z175" s="66">
        <v>12.722687199019898</v>
      </c>
      <c r="AA175" s="47">
        <v>12.887077012334194</v>
      </c>
      <c r="AB175" s="47">
        <v>13.259135182080175</v>
      </c>
      <c r="AC175" s="47">
        <v>13.806921550241318</v>
      </c>
      <c r="AD175" s="47">
        <v>14.387835005531844</v>
      </c>
      <c r="AE175" s="47">
        <v>15.212374091959251</v>
      </c>
      <c r="AF175" s="47">
        <v>15.420506773951763</v>
      </c>
      <c r="AG175" s="47">
        <v>15.332262990660173</v>
      </c>
      <c r="AH175" s="47">
        <v>14.733724359368392</v>
      </c>
    </row>
    <row r="176" spans="1:34" x14ac:dyDescent="0.2">
      <c r="A176" s="23" t="s">
        <v>43</v>
      </c>
      <c r="B176" s="34"/>
      <c r="C176" s="46">
        <v>1834</v>
      </c>
      <c r="D176" s="46">
        <v>1965</v>
      </c>
      <c r="E176" s="46">
        <v>2035</v>
      </c>
      <c r="F176" s="46">
        <v>2253</v>
      </c>
      <c r="G176" s="65">
        <v>2382.0886688804858</v>
      </c>
      <c r="H176" s="66">
        <v>2618.1833300675589</v>
      </c>
      <c r="I176" s="65"/>
      <c r="J176" s="65"/>
      <c r="K176" s="47">
        <v>2986.9219442970953</v>
      </c>
      <c r="L176" s="47">
        <v>3158.9652786123816</v>
      </c>
      <c r="M176" s="47">
        <v>3399.1250794451621</v>
      </c>
      <c r="N176" s="47">
        <v>3729.3989517306063</v>
      </c>
      <c r="O176" s="47">
        <v>4136.0649763460215</v>
      </c>
      <c r="P176" s="47">
        <v>4383.1381906694496</v>
      </c>
      <c r="Q176" s="47">
        <v>4414.1080353435173</v>
      </c>
      <c r="R176" s="47">
        <v>4302.8330705428416</v>
      </c>
      <c r="T176" s="23" t="s">
        <v>43</v>
      </c>
      <c r="U176" s="46">
        <v>5.4033351010547408</v>
      </c>
      <c r="V176" s="46">
        <v>5.6819003281911895</v>
      </c>
      <c r="W176" s="46">
        <v>5.5158020274299338</v>
      </c>
      <c r="X176" s="46">
        <v>5.8197867066834101</v>
      </c>
      <c r="Y176" s="65">
        <v>5.9402150170634522</v>
      </c>
      <c r="Z176" s="66">
        <v>6.241007575376381</v>
      </c>
      <c r="AA176" s="47">
        <v>6.8778543193884714</v>
      </c>
      <c r="AB176" s="47">
        <v>7.0451296630929532</v>
      </c>
      <c r="AC176" s="47">
        <v>7.2957404546646334</v>
      </c>
      <c r="AD176" s="47">
        <v>7.709377969948676</v>
      </c>
      <c r="AE176" s="47">
        <v>8.2571169936677844</v>
      </c>
      <c r="AF176" s="47">
        <v>8.4740083259560102</v>
      </c>
      <c r="AG176" s="47">
        <v>8.2759083030258207</v>
      </c>
      <c r="AH176" s="47">
        <v>7.8246224285939663</v>
      </c>
    </row>
    <row r="177" spans="1:34" x14ac:dyDescent="0.2">
      <c r="A177" s="23" t="s">
        <v>44</v>
      </c>
      <c r="B177" s="34"/>
      <c r="C177" s="46">
        <v>8887</v>
      </c>
      <c r="D177" s="46">
        <v>9784</v>
      </c>
      <c r="E177" s="46">
        <v>11087</v>
      </c>
      <c r="F177" s="46">
        <v>12489</v>
      </c>
      <c r="G177" s="65">
        <v>13517.771179299889</v>
      </c>
      <c r="H177" s="66">
        <v>14583.626764255747</v>
      </c>
      <c r="I177" s="65"/>
      <c r="J177" s="65"/>
      <c r="K177" s="47">
        <v>16164.243519574378</v>
      </c>
      <c r="L177" s="47">
        <v>17602.480513329963</v>
      </c>
      <c r="M177" s="47">
        <v>19796.710312350493</v>
      </c>
      <c r="N177" s="47">
        <v>22652.964362536946</v>
      </c>
      <c r="O177" s="47">
        <v>26120.310060346881</v>
      </c>
      <c r="P177" s="47">
        <v>28339.425061470109</v>
      </c>
      <c r="Q177" s="47">
        <v>29839.596100559294</v>
      </c>
      <c r="R177" s="47">
        <v>30711.351974460667</v>
      </c>
      <c r="T177" s="23" t="s">
        <v>44</v>
      </c>
      <c r="U177" s="46">
        <v>7.2090999981748087</v>
      </c>
      <c r="V177" s="46">
        <v>7.3705224302233603</v>
      </c>
      <c r="W177" s="46">
        <v>7.4436372913673408</v>
      </c>
      <c r="X177" s="46">
        <v>7.635956208714795</v>
      </c>
      <c r="Y177" s="65">
        <v>7.7510224753326842</v>
      </c>
      <c r="Z177" s="66">
        <v>7.9357956557235765</v>
      </c>
      <c r="AA177" s="47">
        <v>8.3970423876496998</v>
      </c>
      <c r="AB177" s="47">
        <v>8.6308576862204465</v>
      </c>
      <c r="AC177" s="47">
        <v>9.0304559707682408</v>
      </c>
      <c r="AD177" s="47">
        <v>9.6460811654104504</v>
      </c>
      <c r="AE177" s="47">
        <v>10.471315898914909</v>
      </c>
      <c r="AF177" s="47">
        <v>10.790990647731086</v>
      </c>
      <c r="AG177" s="47">
        <v>10.862961840174064</v>
      </c>
      <c r="AH177" s="47">
        <v>10.7304947544421</v>
      </c>
    </row>
    <row r="178" spans="1:34" x14ac:dyDescent="0.2">
      <c r="A178" s="23" t="s">
        <v>45</v>
      </c>
      <c r="B178" s="34"/>
      <c r="C178" s="46">
        <v>1680</v>
      </c>
      <c r="D178" s="46">
        <v>1676</v>
      </c>
      <c r="E178" s="46">
        <v>1919</v>
      </c>
      <c r="F178" s="46">
        <v>1882</v>
      </c>
      <c r="G178" s="65">
        <v>1929.0863111144872</v>
      </c>
      <c r="H178" s="66">
        <v>1873.7929672080181</v>
      </c>
      <c r="I178" s="65"/>
      <c r="J178" s="65"/>
      <c r="K178" s="47">
        <v>1865.235529079147</v>
      </c>
      <c r="L178" s="47">
        <v>1992.7369284531701</v>
      </c>
      <c r="M178" s="47">
        <v>2164.571178392986</v>
      </c>
      <c r="N178" s="47">
        <v>2404.7719364669806</v>
      </c>
      <c r="O178" s="47">
        <v>2690.7859724963655</v>
      </c>
      <c r="P178" s="47">
        <v>2856.8210543079276</v>
      </c>
      <c r="Q178" s="47">
        <v>2848.2063615825709</v>
      </c>
      <c r="R178" s="47">
        <v>2783.2219008830643</v>
      </c>
      <c r="T178" s="23" t="s">
        <v>45</v>
      </c>
      <c r="U178" s="46">
        <v>10.336394259609616</v>
      </c>
      <c r="V178" s="46">
        <v>10.174842156386596</v>
      </c>
      <c r="W178" s="46">
        <v>11.13060626712875</v>
      </c>
      <c r="X178" s="46">
        <v>10.574050467059838</v>
      </c>
      <c r="Y178" s="65">
        <v>10.740295716755416</v>
      </c>
      <c r="Z178" s="66">
        <v>10.232503996620762</v>
      </c>
      <c r="AA178" s="47">
        <v>9.9913937677235349</v>
      </c>
      <c r="AB178" s="47">
        <v>10.479160365011953</v>
      </c>
      <c r="AC178" s="47">
        <v>11.126206863130331</v>
      </c>
      <c r="AD178" s="47">
        <v>12.110177764042986</v>
      </c>
      <c r="AE178" s="47">
        <v>13.354903764769631</v>
      </c>
      <c r="AF178" s="47">
        <v>14.060578309519011</v>
      </c>
      <c r="AG178" s="47">
        <v>13.947250780849961</v>
      </c>
      <c r="AH178" s="47">
        <v>13.562885150512807</v>
      </c>
    </row>
    <row r="179" spans="1:34" x14ac:dyDescent="0.2">
      <c r="A179" s="23" t="s">
        <v>46</v>
      </c>
      <c r="B179" s="34"/>
      <c r="C179" s="46">
        <v>1518</v>
      </c>
      <c r="D179" s="46">
        <v>1556</v>
      </c>
      <c r="E179" s="46">
        <v>1615</v>
      </c>
      <c r="F179" s="46">
        <v>1828</v>
      </c>
      <c r="G179" s="65">
        <v>1969.8637290141619</v>
      </c>
      <c r="H179" s="66">
        <v>1998.5235781184433</v>
      </c>
      <c r="I179" s="65"/>
      <c r="J179" s="65"/>
      <c r="K179" s="47">
        <v>2092.7767849809488</v>
      </c>
      <c r="L179" s="47">
        <v>2323.6590766973131</v>
      </c>
      <c r="M179" s="47">
        <v>2619.6797236684029</v>
      </c>
      <c r="N179" s="47">
        <v>3004.4245919927062</v>
      </c>
      <c r="O179" s="47">
        <v>3439.2138205773899</v>
      </c>
      <c r="P179" s="47">
        <v>3711.3625390861844</v>
      </c>
      <c r="Q179" s="47">
        <v>3899.0421419973845</v>
      </c>
      <c r="R179" s="47">
        <v>3962.8821954568502</v>
      </c>
      <c r="T179" s="23" t="s">
        <v>46</v>
      </c>
      <c r="U179" s="46">
        <v>8.4981315866817813</v>
      </c>
      <c r="V179" s="46">
        <v>8.4661842320039167</v>
      </c>
      <c r="W179" s="46">
        <v>8.2413727116157425</v>
      </c>
      <c r="X179" s="46">
        <v>8.6764519905730726</v>
      </c>
      <c r="Y179" s="65">
        <v>8.7200471958497499</v>
      </c>
      <c r="Z179" s="66">
        <v>8.319195710160713</v>
      </c>
      <c r="AA179" s="47">
        <v>8.3088395932960974</v>
      </c>
      <c r="AB179" s="47">
        <v>8.7820643387238331</v>
      </c>
      <c r="AC179" s="47">
        <v>9.3120175551150606</v>
      </c>
      <c r="AD179" s="47">
        <v>10.074833832551027</v>
      </c>
      <c r="AE179" s="47">
        <v>10.97019516724608</v>
      </c>
      <c r="AF179" s="47">
        <v>11.348661681691212</v>
      </c>
      <c r="AG179" s="47">
        <v>11.490066024635963</v>
      </c>
      <c r="AH179" s="47">
        <v>11.285479644842786</v>
      </c>
    </row>
    <row r="180" spans="1:34" x14ac:dyDescent="0.2">
      <c r="A180" s="23" t="s">
        <v>47</v>
      </c>
      <c r="B180" s="34"/>
      <c r="C180" s="46">
        <v>2931</v>
      </c>
      <c r="D180" s="46">
        <v>3227</v>
      </c>
      <c r="E180" s="46">
        <v>3617</v>
      </c>
      <c r="F180" s="46">
        <v>4026</v>
      </c>
      <c r="G180" s="65">
        <v>4310.5589637822686</v>
      </c>
      <c r="H180" s="66">
        <v>4211.8028175277959</v>
      </c>
      <c r="I180" s="65"/>
      <c r="J180" s="65"/>
      <c r="K180" s="47">
        <v>4032.0909616262734</v>
      </c>
      <c r="L180" s="47">
        <v>4263.1886369311405</v>
      </c>
      <c r="M180" s="47">
        <v>4559.6348745727992</v>
      </c>
      <c r="N180" s="47">
        <v>4878.1896178550451</v>
      </c>
      <c r="O180" s="47">
        <v>5295.5160277043469</v>
      </c>
      <c r="P180" s="47">
        <v>5463.1073445572219</v>
      </c>
      <c r="Q180" s="47">
        <v>5453.7942196598997</v>
      </c>
      <c r="R180" s="47">
        <v>5236.1119726323523</v>
      </c>
      <c r="T180" s="23" t="s">
        <v>47</v>
      </c>
      <c r="U180" s="46">
        <v>9.4636154498123268</v>
      </c>
      <c r="V180" s="46">
        <v>10.722533269093386</v>
      </c>
      <c r="W180" s="46">
        <v>11.668682958303091</v>
      </c>
      <c r="X180" s="46">
        <v>12.746820009665145</v>
      </c>
      <c r="Y180" s="65">
        <v>13.735813158329497</v>
      </c>
      <c r="Z180" s="66">
        <v>13.394806694707892</v>
      </c>
      <c r="AA180" s="47">
        <v>12.766414087074192</v>
      </c>
      <c r="AB180" s="47">
        <v>13.385519800441113</v>
      </c>
      <c r="AC180" s="47">
        <v>14.147890703286697</v>
      </c>
      <c r="AD180" s="47">
        <v>15.006871408630847</v>
      </c>
      <c r="AE180" s="47">
        <v>16.246239965206023</v>
      </c>
      <c r="AF180" s="47">
        <v>16.795876254624634</v>
      </c>
      <c r="AG180" s="47">
        <v>16.82893565454323</v>
      </c>
      <c r="AH180" s="47">
        <v>16.192215317174067</v>
      </c>
    </row>
    <row r="181" spans="1:34" x14ac:dyDescent="0.2">
      <c r="A181" s="23" t="s">
        <v>48</v>
      </c>
      <c r="B181" s="34"/>
      <c r="C181" s="46">
        <v>617</v>
      </c>
      <c r="D181" s="46">
        <v>715</v>
      </c>
      <c r="E181" s="46">
        <v>779</v>
      </c>
      <c r="F181" s="46">
        <v>871</v>
      </c>
      <c r="G181" s="65">
        <v>962.58076902279208</v>
      </c>
      <c r="H181" s="66">
        <v>1035.3899697331908</v>
      </c>
      <c r="I181" s="65"/>
      <c r="J181" s="65"/>
      <c r="K181" s="47">
        <v>1125.1020430557892</v>
      </c>
      <c r="L181" s="47">
        <v>1214.987816441401</v>
      </c>
      <c r="M181" s="47">
        <v>1344.1822362264811</v>
      </c>
      <c r="N181" s="47">
        <v>1462.1472399210179</v>
      </c>
      <c r="O181" s="47">
        <v>1586.2017550257697</v>
      </c>
      <c r="P181" s="47">
        <v>1622.2738186792012</v>
      </c>
      <c r="Q181" s="47">
        <v>1640.3210323145049</v>
      </c>
      <c r="R181" s="47">
        <v>1612.1285149151095</v>
      </c>
      <c r="T181" s="23" t="s">
        <v>48</v>
      </c>
      <c r="U181" s="46">
        <v>9.4069217868577528</v>
      </c>
      <c r="V181" s="46">
        <v>10.439861288556305</v>
      </c>
      <c r="W181" s="46">
        <v>10.018970451110897</v>
      </c>
      <c r="X181" s="46">
        <v>9.6593114319818518</v>
      </c>
      <c r="Y181" s="65">
        <v>10.012957775402979</v>
      </c>
      <c r="Z181" s="66">
        <v>10.290208421873738</v>
      </c>
      <c r="AA181" s="47">
        <v>10.678771042958823</v>
      </c>
      <c r="AB181" s="47">
        <v>11.287303595626334</v>
      </c>
      <c r="AC181" s="47">
        <v>12.021515051684231</v>
      </c>
      <c r="AD181" s="47">
        <v>12.546947859235249</v>
      </c>
      <c r="AE181" s="47">
        <v>13.003056354188947</v>
      </c>
      <c r="AF181" s="47">
        <v>12.701164118538708</v>
      </c>
      <c r="AG181" s="47">
        <v>12.29015794893547</v>
      </c>
      <c r="AH181" s="47">
        <v>11.563604487267236</v>
      </c>
    </row>
    <row r="182" spans="1:34" x14ac:dyDescent="0.2">
      <c r="A182" s="23" t="s">
        <v>49</v>
      </c>
      <c r="B182" s="34"/>
      <c r="C182" s="46">
        <v>914</v>
      </c>
      <c r="D182" s="46">
        <v>1010</v>
      </c>
      <c r="E182" s="46">
        <v>1276</v>
      </c>
      <c r="F182" s="46">
        <v>1538</v>
      </c>
      <c r="G182" s="65">
        <v>1577.6589846526117</v>
      </c>
      <c r="H182" s="66">
        <v>1739.8529357204013</v>
      </c>
      <c r="I182" s="65"/>
      <c r="J182" s="65"/>
      <c r="K182" s="47">
        <v>1800.7725210311642</v>
      </c>
      <c r="L182" s="47">
        <v>1876.0148759557919</v>
      </c>
      <c r="M182" s="47">
        <v>2042.8712376556223</v>
      </c>
      <c r="N182" s="47">
        <v>2248.5972753464698</v>
      </c>
      <c r="O182" s="47">
        <v>2505.7033786392385</v>
      </c>
      <c r="P182" s="47">
        <v>2623.5167726154223</v>
      </c>
      <c r="Q182" s="47">
        <v>2654.3315906359753</v>
      </c>
      <c r="R182" s="47">
        <v>2574.3818328920079</v>
      </c>
      <c r="T182" s="23" t="s">
        <v>49</v>
      </c>
      <c r="U182" s="46">
        <v>10.835160927034556</v>
      </c>
      <c r="V182" s="46">
        <v>11.187107135934429</v>
      </c>
      <c r="W182" s="46">
        <v>12.615551930396954</v>
      </c>
      <c r="X182" s="46">
        <v>14.586224320593512</v>
      </c>
      <c r="Y182" s="65">
        <v>14.671739505823737</v>
      </c>
      <c r="Z182" s="66">
        <v>15.745487540215702</v>
      </c>
      <c r="AA182" s="47">
        <v>16.122870784312958</v>
      </c>
      <c r="AB182" s="47">
        <v>16.525821593538183</v>
      </c>
      <c r="AC182" s="47">
        <v>17.407996979488438</v>
      </c>
      <c r="AD182" s="47">
        <v>18.624226335271967</v>
      </c>
      <c r="AE182" s="47">
        <v>20.375368271063312</v>
      </c>
      <c r="AF182" s="47">
        <v>21.130488637075185</v>
      </c>
      <c r="AG182" s="47">
        <v>21.263931043758419</v>
      </c>
      <c r="AH182" s="47">
        <v>20.510560368962082</v>
      </c>
    </row>
    <row r="183" spans="1:34" x14ac:dyDescent="0.2">
      <c r="A183" s="23" t="s">
        <v>50</v>
      </c>
      <c r="B183" s="34"/>
      <c r="C183" s="46">
        <v>2355</v>
      </c>
      <c r="D183" s="46">
        <v>2858</v>
      </c>
      <c r="E183" s="46">
        <v>3394</v>
      </c>
      <c r="F183" s="46">
        <v>4106</v>
      </c>
      <c r="G183" s="65">
        <v>4891.4352687966148</v>
      </c>
      <c r="H183" s="66">
        <v>5622.7588460229235</v>
      </c>
      <c r="I183" s="65"/>
      <c r="J183" s="65"/>
      <c r="K183" s="47">
        <v>6452.1220384670996</v>
      </c>
      <c r="L183" s="47">
        <v>7336.0960776821048</v>
      </c>
      <c r="M183" s="47">
        <v>8580.8864546599034</v>
      </c>
      <c r="N183" s="47">
        <v>10060.799316977205</v>
      </c>
      <c r="O183" s="47">
        <v>11951.364422535742</v>
      </c>
      <c r="P183" s="47">
        <v>13483.081199145454</v>
      </c>
      <c r="Q183" s="47">
        <v>14777.951464692967</v>
      </c>
      <c r="R183" s="47">
        <v>15703.894252676804</v>
      </c>
      <c r="T183" s="23" t="s">
        <v>50</v>
      </c>
      <c r="U183" s="46">
        <v>7.3965890888532941</v>
      </c>
      <c r="V183" s="46">
        <v>8.1071114515076736</v>
      </c>
      <c r="W183" s="46">
        <v>7.9140045702560284</v>
      </c>
      <c r="X183" s="46">
        <v>7.7556290384016204</v>
      </c>
      <c r="Y183" s="65">
        <v>7.7683172170452153</v>
      </c>
      <c r="Z183" s="66">
        <v>7.6632240595221006</v>
      </c>
      <c r="AA183" s="47">
        <v>7.9460439816748449</v>
      </c>
      <c r="AB183" s="47">
        <v>8.3997977467742988</v>
      </c>
      <c r="AC183" s="47">
        <v>9.0063286308646155</v>
      </c>
      <c r="AD183" s="47">
        <v>9.7455746372841219</v>
      </c>
      <c r="AE183" s="47">
        <v>10.796446304914792</v>
      </c>
      <c r="AF183" s="47">
        <v>11.481703261082476</v>
      </c>
      <c r="AG183" s="47">
        <v>11.971323924679794</v>
      </c>
      <c r="AH183" s="47">
        <v>12.185059824076626</v>
      </c>
    </row>
    <row r="184" spans="1:34" x14ac:dyDescent="0.2">
      <c r="A184" s="23" t="s">
        <v>51</v>
      </c>
      <c r="B184" s="34"/>
      <c r="C184" s="46">
        <v>3905</v>
      </c>
      <c r="D184" s="46">
        <v>4399</v>
      </c>
      <c r="E184" s="46">
        <v>5057</v>
      </c>
      <c r="F184" s="46">
        <v>5749</v>
      </c>
      <c r="G184" s="65">
        <v>6016.5403340612338</v>
      </c>
      <c r="H184" s="66">
        <v>6309.9877392596827</v>
      </c>
      <c r="I184" s="65"/>
      <c r="J184" s="65"/>
      <c r="K184" s="47">
        <v>6744.0406648424669</v>
      </c>
      <c r="L184" s="47">
        <v>7337.0681606427806</v>
      </c>
      <c r="M184" s="47">
        <v>8053.9381849206766</v>
      </c>
      <c r="N184" s="47">
        <v>8880.4905537045051</v>
      </c>
      <c r="O184" s="47">
        <v>9920.9327209466082</v>
      </c>
      <c r="P184" s="47">
        <v>10547.568435181802</v>
      </c>
      <c r="Q184" s="47">
        <v>10859.523975861048</v>
      </c>
      <c r="R184" s="47">
        <v>10801.003923196356</v>
      </c>
      <c r="T184" s="23" t="s">
        <v>51</v>
      </c>
      <c r="U184" s="46">
        <v>8.4072058688971065</v>
      </c>
      <c r="V184" s="46">
        <v>9.4093237650128891</v>
      </c>
      <c r="W184" s="46">
        <v>10.430890451929622</v>
      </c>
      <c r="X184" s="46">
        <v>11.529530088500232</v>
      </c>
      <c r="Y184" s="65">
        <v>11.74919051645252</v>
      </c>
      <c r="Z184" s="66">
        <v>11.908813829083922</v>
      </c>
      <c r="AA184" s="47">
        <v>12.360113195633591</v>
      </c>
      <c r="AB184" s="47">
        <v>12.947324235680686</v>
      </c>
      <c r="AC184" s="47">
        <v>13.545844517638832</v>
      </c>
      <c r="AD184" s="47">
        <v>14.302786871730643</v>
      </c>
      <c r="AE184" s="47">
        <v>15.429639825056029</v>
      </c>
      <c r="AF184" s="47">
        <v>15.960897959988435</v>
      </c>
      <c r="AG184" s="47">
        <v>16.058674372467159</v>
      </c>
      <c r="AH184" s="47">
        <v>15.631811466314044</v>
      </c>
    </row>
    <row r="185" spans="1:34" x14ac:dyDescent="0.2">
      <c r="A185" s="23" t="s">
        <v>52</v>
      </c>
      <c r="B185" s="34"/>
      <c r="C185" s="46">
        <v>79</v>
      </c>
      <c r="D185" s="46">
        <v>82</v>
      </c>
      <c r="E185" s="46">
        <v>83</v>
      </c>
      <c r="F185" s="46">
        <v>94</v>
      </c>
      <c r="G185" s="65">
        <v>121.88612439399364</v>
      </c>
      <c r="H185" s="66">
        <v>107.66474229889218</v>
      </c>
      <c r="I185" s="65"/>
      <c r="J185" s="65"/>
      <c r="K185" s="47">
        <v>112.19491952939936</v>
      </c>
      <c r="L185" s="47">
        <v>115.84473424370145</v>
      </c>
      <c r="M185" s="47">
        <v>126.53961866081031</v>
      </c>
      <c r="N185" s="47">
        <v>139.58666798663182</v>
      </c>
      <c r="O185" s="47">
        <v>160.07979677129421</v>
      </c>
      <c r="P185" s="47">
        <v>172.94795954462182</v>
      </c>
      <c r="Q185" s="47">
        <v>177.84864010007394</v>
      </c>
      <c r="R185" s="47">
        <v>172.60761787962227</v>
      </c>
      <c r="T185" s="23" t="s">
        <v>52</v>
      </c>
      <c r="U185" s="46">
        <v>8.1338481338481348</v>
      </c>
      <c r="V185" s="46">
        <v>9.2160719303175043</v>
      </c>
      <c r="W185" s="46">
        <v>9.4371802160318374</v>
      </c>
      <c r="X185" s="46">
        <v>10.126655497273944</v>
      </c>
      <c r="Y185" s="65">
        <v>12.843477294488945</v>
      </c>
      <c r="Z185" s="66">
        <v>11.477890108731826</v>
      </c>
      <c r="AA185" s="47">
        <v>11.72225138834013</v>
      </c>
      <c r="AB185" s="47">
        <v>11.525615408056865</v>
      </c>
      <c r="AC185" s="47">
        <v>11.954651610116553</v>
      </c>
      <c r="AD185" s="47">
        <v>12.541129517137009</v>
      </c>
      <c r="AE185" s="47">
        <v>13.745456705975659</v>
      </c>
      <c r="AF185" s="47">
        <v>14.262914069911442</v>
      </c>
      <c r="AG185" s="47">
        <v>14.118219716797196</v>
      </c>
      <c r="AH185" s="47">
        <v>13.179199934538016</v>
      </c>
    </row>
    <row r="186" spans="1:34" x14ac:dyDescent="0.2">
      <c r="A186" s="23" t="s">
        <v>53</v>
      </c>
      <c r="B186" s="34"/>
      <c r="C186" s="46">
        <v>383</v>
      </c>
      <c r="D186" s="46">
        <v>373</v>
      </c>
      <c r="E186" s="46">
        <v>388</v>
      </c>
      <c r="F186" s="46">
        <v>420</v>
      </c>
      <c r="G186" s="65">
        <v>462.88215228905017</v>
      </c>
      <c r="H186" s="66">
        <v>404.55049657188272</v>
      </c>
      <c r="I186" s="65"/>
      <c r="J186" s="65"/>
      <c r="K186" s="47">
        <v>435.62898210365296</v>
      </c>
      <c r="L186" s="47">
        <v>494.8780625031302</v>
      </c>
      <c r="M186" s="47">
        <v>541.43783842066239</v>
      </c>
      <c r="N186" s="47">
        <v>581.25735613241955</v>
      </c>
      <c r="O186" s="47">
        <v>627.65222318853125</v>
      </c>
      <c r="P186" s="47">
        <v>646.22649029520585</v>
      </c>
      <c r="Q186" s="47">
        <v>646.87588903081109</v>
      </c>
      <c r="R186" s="47">
        <v>620.34188709213106</v>
      </c>
      <c r="T186" s="23" t="s">
        <v>53</v>
      </c>
      <c r="U186" s="46">
        <v>9.3717501682265869</v>
      </c>
      <c r="V186" s="46">
        <v>9.3209220965827448</v>
      </c>
      <c r="W186" s="46">
        <v>9.7536450477626939</v>
      </c>
      <c r="X186" s="46">
        <v>10.523203042539322</v>
      </c>
      <c r="Y186" s="65">
        <v>11.892552023892389</v>
      </c>
      <c r="Z186" s="66">
        <v>10.712251053038031</v>
      </c>
      <c r="AA186" s="47">
        <v>11.715535608010077</v>
      </c>
      <c r="AB186" s="47">
        <v>13.434496861650349</v>
      </c>
      <c r="AC186" s="47">
        <v>14.915228610348247</v>
      </c>
      <c r="AD186" s="47">
        <v>16.340775896077957</v>
      </c>
      <c r="AE186" s="47">
        <v>18.1748750521628</v>
      </c>
      <c r="AF186" s="47">
        <v>19.477807048843285</v>
      </c>
      <c r="AG186" s="47">
        <v>20.462878660153294</v>
      </c>
      <c r="AH186" s="47">
        <v>20.680189455173256</v>
      </c>
    </row>
    <row r="187" spans="1:34" x14ac:dyDescent="0.2">
      <c r="A187" s="23" t="s">
        <v>54</v>
      </c>
      <c r="B187" s="34"/>
      <c r="C187" s="46">
        <v>317</v>
      </c>
      <c r="D187" s="46">
        <v>369</v>
      </c>
      <c r="E187" s="46">
        <v>356</v>
      </c>
      <c r="F187" s="46">
        <v>399</v>
      </c>
      <c r="G187" s="65">
        <v>356.64768989191089</v>
      </c>
      <c r="H187" s="66">
        <v>390.49181429162053</v>
      </c>
      <c r="I187" s="65"/>
      <c r="J187" s="65"/>
      <c r="K187" s="47">
        <v>391.76527512506982</v>
      </c>
      <c r="L187" s="47">
        <v>394.04645779528835</v>
      </c>
      <c r="M187" s="47">
        <v>395.61732936685314</v>
      </c>
      <c r="N187" s="47">
        <v>400.42163561821326</v>
      </c>
      <c r="O187" s="47">
        <v>415.74987953554665</v>
      </c>
      <c r="P187" s="47">
        <v>411.59045438344515</v>
      </c>
      <c r="Q187" s="47">
        <v>399.93603004677504</v>
      </c>
      <c r="R187" s="47">
        <v>379.16629484807879</v>
      </c>
      <c r="T187" s="23" t="s">
        <v>54</v>
      </c>
      <c r="U187" s="46">
        <v>8.2092451120031082</v>
      </c>
      <c r="V187" s="46">
        <v>10.338306366883799</v>
      </c>
      <c r="W187" s="46">
        <v>9.9538655109744152</v>
      </c>
      <c r="X187" s="46">
        <v>10.752826931334409</v>
      </c>
      <c r="Y187" s="65">
        <v>9.4495721268063271</v>
      </c>
      <c r="Z187" s="66">
        <v>10.456843054069108</v>
      </c>
      <c r="AA187" s="47">
        <v>10.538184805580316</v>
      </c>
      <c r="AB187" s="47">
        <v>10.628648301452937</v>
      </c>
      <c r="AC187" s="47">
        <v>10.719842403045853</v>
      </c>
      <c r="AD187" s="47">
        <v>10.941781907831302</v>
      </c>
      <c r="AE187" s="47">
        <v>11.504034424299046</v>
      </c>
      <c r="AF187" s="47">
        <v>11.56079790727612</v>
      </c>
      <c r="AG187" s="47">
        <v>11.406056637556734</v>
      </c>
      <c r="AH187" s="47">
        <v>10.974005846957962</v>
      </c>
    </row>
    <row r="188" spans="1:34" x14ac:dyDescent="0.2">
      <c r="A188" s="23" t="s">
        <v>55</v>
      </c>
      <c r="B188" s="34"/>
      <c r="C188" s="46">
        <v>719</v>
      </c>
      <c r="D188" s="46">
        <v>777</v>
      </c>
      <c r="E188" s="46">
        <v>743</v>
      </c>
      <c r="F188" s="46">
        <v>806</v>
      </c>
      <c r="G188" s="65">
        <v>906.78794454215972</v>
      </c>
      <c r="H188" s="66">
        <v>844.47187567634899</v>
      </c>
      <c r="I188" s="65"/>
      <c r="J188" s="65"/>
      <c r="K188" s="47">
        <v>986.54560871569004</v>
      </c>
      <c r="L188" s="47">
        <v>1098.0216058736864</v>
      </c>
      <c r="M188" s="47">
        <v>1227.0993378170228</v>
      </c>
      <c r="N188" s="47">
        <v>1412.5004037357546</v>
      </c>
      <c r="O188" s="47">
        <v>1664.4380463256298</v>
      </c>
      <c r="P188" s="47">
        <v>1926.8945039919445</v>
      </c>
      <c r="Q188" s="47">
        <v>2151.916582758121</v>
      </c>
      <c r="R188" s="47">
        <v>2329.4508067647985</v>
      </c>
      <c r="T188" s="23" t="s">
        <v>55</v>
      </c>
      <c r="U188" s="46">
        <v>8.9572692163946677</v>
      </c>
      <c r="V188" s="46">
        <v>9.360036139135671</v>
      </c>
      <c r="W188" s="46">
        <v>8.2840896421005681</v>
      </c>
      <c r="X188" s="46">
        <v>8.1881071722424323</v>
      </c>
      <c r="Y188" s="65">
        <v>8.6492992297993929</v>
      </c>
      <c r="Z188" s="66">
        <v>7.7010638735242853</v>
      </c>
      <c r="AA188" s="47">
        <v>8.5675579156889015</v>
      </c>
      <c r="AB188" s="47">
        <v>8.9083486625780637</v>
      </c>
      <c r="AC188" s="47">
        <v>9.182213685074899</v>
      </c>
      <c r="AD188" s="47">
        <v>9.7740446090994517</v>
      </c>
      <c r="AE188" s="47">
        <v>10.757707076845355</v>
      </c>
      <c r="AF188" s="47">
        <v>11.778312946997191</v>
      </c>
      <c r="AG188" s="47">
        <v>12.581144605258078</v>
      </c>
      <c r="AH188" s="47">
        <v>13.132324141906519</v>
      </c>
    </row>
    <row r="189" spans="1:34" x14ac:dyDescent="0.2">
      <c r="A189" s="23" t="s">
        <v>56</v>
      </c>
      <c r="B189" s="34"/>
      <c r="C189" s="46">
        <v>5715</v>
      </c>
      <c r="D189" s="46">
        <v>6721</v>
      </c>
      <c r="E189" s="46">
        <v>7425</v>
      </c>
      <c r="F189" s="46">
        <v>8916</v>
      </c>
      <c r="G189" s="65">
        <v>9630.9281642217684</v>
      </c>
      <c r="H189" s="66">
        <v>10153.160667628816</v>
      </c>
      <c r="I189" s="65"/>
      <c r="J189" s="65"/>
      <c r="K189" s="47">
        <v>11011.408463884723</v>
      </c>
      <c r="L189" s="47">
        <v>11819.013819728858</v>
      </c>
      <c r="M189" s="47">
        <v>13125.439178894176</v>
      </c>
      <c r="N189" s="47">
        <v>14951.452003104598</v>
      </c>
      <c r="O189" s="47">
        <v>17201.85924878592</v>
      </c>
      <c r="P189" s="47">
        <v>18646.640183144849</v>
      </c>
      <c r="Q189" s="47">
        <v>19507.274336477301</v>
      </c>
      <c r="R189" s="47">
        <v>19900.135858261056</v>
      </c>
      <c r="T189" s="23" t="s">
        <v>56</v>
      </c>
      <c r="U189" s="46">
        <v>8.4841377057941543</v>
      </c>
      <c r="V189" s="46">
        <v>9.4716667371298904</v>
      </c>
      <c r="W189" s="46">
        <v>9.43546081265686</v>
      </c>
      <c r="X189" s="46">
        <v>10.213833300122461</v>
      </c>
      <c r="Y189" s="65">
        <v>10.304651139514636</v>
      </c>
      <c r="Z189" s="66">
        <v>10.271480346492744</v>
      </c>
      <c r="AA189" s="47">
        <v>10.655648355782795</v>
      </c>
      <c r="AB189" s="47">
        <v>10.906357287060775</v>
      </c>
      <c r="AC189" s="47">
        <v>11.353864499358426</v>
      </c>
      <c r="AD189" s="47">
        <v>12.149995304439068</v>
      </c>
      <c r="AE189" s="47">
        <v>13.260317792021777</v>
      </c>
      <c r="AF189" s="47">
        <v>13.756912097361223</v>
      </c>
      <c r="AG189" s="47">
        <v>13.854611568334381</v>
      </c>
      <c r="AH189" s="47">
        <v>13.652762786693817</v>
      </c>
    </row>
    <row r="190" spans="1:34" x14ac:dyDescent="0.2">
      <c r="A190" s="23" t="s">
        <v>57</v>
      </c>
      <c r="B190" s="34"/>
      <c r="C190" s="46">
        <v>486</v>
      </c>
      <c r="D190" s="46">
        <v>535</v>
      </c>
      <c r="E190" s="46">
        <v>563</v>
      </c>
      <c r="F190" s="46">
        <v>772</v>
      </c>
      <c r="G190" s="65">
        <v>871.79150986180093</v>
      </c>
      <c r="H190" s="66">
        <v>952.98083510321339</v>
      </c>
      <c r="I190" s="65"/>
      <c r="J190" s="65"/>
      <c r="K190" s="47">
        <v>994.26880859363655</v>
      </c>
      <c r="L190" s="47">
        <v>1131.198830503407</v>
      </c>
      <c r="M190" s="47">
        <v>1291.5269545991102</v>
      </c>
      <c r="N190" s="47">
        <v>1461.8754149820502</v>
      </c>
      <c r="O190" s="47">
        <v>1683.3936363596035</v>
      </c>
      <c r="P190" s="47">
        <v>1842.5521611663621</v>
      </c>
      <c r="Q190" s="47">
        <v>1996.3075659025349</v>
      </c>
      <c r="R190" s="47">
        <v>2111.5667792742333</v>
      </c>
      <c r="T190" s="23" t="s">
        <v>57</v>
      </c>
      <c r="U190" s="46">
        <v>7.9541734860883793</v>
      </c>
      <c r="V190" s="46">
        <v>8.0448103454757334</v>
      </c>
      <c r="W190" s="46">
        <v>7.3112135575611976</v>
      </c>
      <c r="X190" s="46">
        <v>8.5724654490009637</v>
      </c>
      <c r="Y190" s="65">
        <v>8.9306305925476188</v>
      </c>
      <c r="Z190" s="66">
        <v>9.1360568112555391</v>
      </c>
      <c r="AA190" s="47">
        <v>8.9624807519615768</v>
      </c>
      <c r="AB190" s="47">
        <v>9.6935222217549573</v>
      </c>
      <c r="AC190" s="47">
        <v>10.405787515740698</v>
      </c>
      <c r="AD190" s="47">
        <v>11.119546777646894</v>
      </c>
      <c r="AE190" s="47">
        <v>12.191093149942709</v>
      </c>
      <c r="AF190" s="47">
        <v>12.783980519514943</v>
      </c>
      <c r="AG190" s="47">
        <v>13.32042863748409</v>
      </c>
      <c r="AH190" s="47">
        <v>13.594799907551822</v>
      </c>
    </row>
    <row r="191" spans="1:34" x14ac:dyDescent="0.2">
      <c r="A191" s="23" t="s">
        <v>58</v>
      </c>
      <c r="B191" s="34"/>
      <c r="C191" s="46">
        <v>3107</v>
      </c>
      <c r="D191" s="46">
        <v>3626</v>
      </c>
      <c r="E191" s="46">
        <v>4109</v>
      </c>
      <c r="F191" s="46">
        <v>4739</v>
      </c>
      <c r="G191" s="65">
        <v>5099.554231344604</v>
      </c>
      <c r="H191" s="66">
        <v>5428.7571646540873</v>
      </c>
      <c r="I191" s="65"/>
      <c r="J191" s="65"/>
      <c r="K191" s="47">
        <v>5604.7395357606056</v>
      </c>
      <c r="L191" s="47">
        <v>5972.5408148745428</v>
      </c>
      <c r="M191" s="47">
        <v>6555.6602099486863</v>
      </c>
      <c r="N191" s="47">
        <v>7294.8361399922287</v>
      </c>
      <c r="O191" s="47">
        <v>8208.9229079337747</v>
      </c>
      <c r="P191" s="47">
        <v>8747.4226516144481</v>
      </c>
      <c r="Q191" s="47">
        <v>9130.2841868878604</v>
      </c>
      <c r="R191" s="47">
        <v>9252.1772694024985</v>
      </c>
      <c r="T191" s="23" t="s">
        <v>58</v>
      </c>
      <c r="U191" s="46">
        <v>10.38713559775341</v>
      </c>
      <c r="V191" s="46">
        <v>11.729787870700601</v>
      </c>
      <c r="W191" s="46">
        <v>12.238454779669095</v>
      </c>
      <c r="X191" s="46">
        <v>12.876874110502513</v>
      </c>
      <c r="Y191" s="65">
        <v>13.157539501096796</v>
      </c>
      <c r="Z191" s="66">
        <v>13.411872979724871</v>
      </c>
      <c r="AA191" s="47">
        <v>13.337669903817389</v>
      </c>
      <c r="AB191" s="47">
        <v>13.567137508371257</v>
      </c>
      <c r="AC191" s="47">
        <v>14.004509285965995</v>
      </c>
      <c r="AD191" s="47">
        <v>14.732267838344049</v>
      </c>
      <c r="AE191" s="47">
        <v>15.830172340590238</v>
      </c>
      <c r="AF191" s="47">
        <v>16.247478292673371</v>
      </c>
      <c r="AG191" s="47">
        <v>16.418996893721904</v>
      </c>
      <c r="AH191" s="47">
        <v>16.152289029536668</v>
      </c>
    </row>
    <row r="192" spans="1:34" x14ac:dyDescent="0.2">
      <c r="A192" s="23" t="s">
        <v>59</v>
      </c>
      <c r="B192" s="34"/>
      <c r="C192" s="46">
        <v>2474</v>
      </c>
      <c r="D192" s="46">
        <v>2585</v>
      </c>
      <c r="E192" s="46">
        <v>2844</v>
      </c>
      <c r="F192" s="46">
        <v>3236</v>
      </c>
      <c r="G192" s="65">
        <v>3475.9292180644734</v>
      </c>
      <c r="H192" s="66">
        <v>3589.8781088060996</v>
      </c>
      <c r="I192" s="65"/>
      <c r="J192" s="65"/>
      <c r="K192" s="47">
        <v>3669.0912045939458</v>
      </c>
      <c r="L192" s="47">
        <v>3859.2898300541947</v>
      </c>
      <c r="M192" s="47">
        <v>4077.5568572952384</v>
      </c>
      <c r="N192" s="47">
        <v>4359.8839209090884</v>
      </c>
      <c r="O192" s="47">
        <v>4726.6544000287849</v>
      </c>
      <c r="P192" s="47">
        <v>4857.3034542727346</v>
      </c>
      <c r="Q192" s="47">
        <v>4814.4972432834802</v>
      </c>
      <c r="R192" s="47">
        <v>4699.6643485726418</v>
      </c>
      <c r="T192" s="23" t="s">
        <v>59</v>
      </c>
      <c r="U192" s="46">
        <v>8.4757956764534583</v>
      </c>
      <c r="V192" s="46">
        <v>8.9582755752703083</v>
      </c>
      <c r="W192" s="46">
        <v>9.5532415183070221</v>
      </c>
      <c r="X192" s="46">
        <v>10.357378450898473</v>
      </c>
      <c r="Y192" s="65">
        <v>10.78977512855236</v>
      </c>
      <c r="Z192" s="66">
        <v>10.917837843670045</v>
      </c>
      <c r="AA192" s="47">
        <v>10.969165927251446</v>
      </c>
      <c r="AB192" s="47">
        <v>11.338815154662502</v>
      </c>
      <c r="AC192" s="47">
        <v>11.718486137071682</v>
      </c>
      <c r="AD192" s="47">
        <v>12.297466765006739</v>
      </c>
      <c r="AE192" s="47">
        <v>13.154609900254908</v>
      </c>
      <c r="AF192" s="47">
        <v>13.392235602423536</v>
      </c>
      <c r="AG192" s="47">
        <v>13.165049353102679</v>
      </c>
      <c r="AH192" s="47">
        <v>12.73994900743234</v>
      </c>
    </row>
    <row r="193" spans="1:34" x14ac:dyDescent="0.2">
      <c r="A193" s="23" t="s">
        <v>60</v>
      </c>
      <c r="B193" s="34"/>
      <c r="C193" s="46">
        <v>313</v>
      </c>
      <c r="D193" s="46">
        <v>323</v>
      </c>
      <c r="E193" s="46">
        <v>371</v>
      </c>
      <c r="F193" s="46">
        <v>402</v>
      </c>
      <c r="G193" s="65">
        <v>425.47908676247846</v>
      </c>
      <c r="H193" s="66">
        <v>459.38003546069268</v>
      </c>
      <c r="I193" s="65"/>
      <c r="J193" s="65"/>
      <c r="K193" s="47">
        <v>462.17559105606023</v>
      </c>
      <c r="L193" s="47">
        <v>493.60263436301489</v>
      </c>
      <c r="M193" s="47">
        <v>512.37662461741081</v>
      </c>
      <c r="N193" s="47">
        <v>537.82486363552982</v>
      </c>
      <c r="O193" s="47">
        <v>566.25298352102243</v>
      </c>
      <c r="P193" s="47">
        <v>565.11252327119132</v>
      </c>
      <c r="Q193" s="47">
        <v>551.37297362962113</v>
      </c>
      <c r="R193" s="47">
        <v>514.91918940200731</v>
      </c>
      <c r="T193" s="23" t="s">
        <v>60</v>
      </c>
      <c r="U193" s="46">
        <v>8.2411795681937861</v>
      </c>
      <c r="V193" s="46">
        <v>8.7356321839080469</v>
      </c>
      <c r="W193" s="46">
        <v>10.118641756443475</v>
      </c>
      <c r="X193" s="46">
        <v>10.779066830215882</v>
      </c>
      <c r="Y193" s="65">
        <v>11.25747002255652</v>
      </c>
      <c r="Z193" s="66">
        <v>11.798409793303616</v>
      </c>
      <c r="AA193" s="47">
        <v>11.694144932212595</v>
      </c>
      <c r="AB193" s="47">
        <v>12.453197721061853</v>
      </c>
      <c r="AC193" s="47">
        <v>12.903153064656413</v>
      </c>
      <c r="AD193" s="47">
        <v>13.547757656747658</v>
      </c>
      <c r="AE193" s="47">
        <v>14.313538434148475</v>
      </c>
      <c r="AF193" s="47">
        <v>14.34492157637059</v>
      </c>
      <c r="AG193" s="47">
        <v>14.028760623511513</v>
      </c>
      <c r="AH193" s="47">
        <v>13.088489495944609</v>
      </c>
    </row>
    <row r="194" spans="1:34" x14ac:dyDescent="0.2">
      <c r="A194" s="23" t="s">
        <v>61</v>
      </c>
      <c r="B194" s="34"/>
      <c r="C194" s="46">
        <v>9806</v>
      </c>
      <c r="D194" s="46">
        <v>11207</v>
      </c>
      <c r="E194" s="46">
        <v>12086</v>
      </c>
      <c r="F194" s="46">
        <v>13861</v>
      </c>
      <c r="G194" s="65">
        <v>14614.93951132158</v>
      </c>
      <c r="H194" s="66">
        <v>15292.56340973407</v>
      </c>
      <c r="I194" s="65"/>
      <c r="J194" s="65"/>
      <c r="K194" s="47">
        <v>16416.792334804857</v>
      </c>
      <c r="L194" s="47">
        <v>17433.443096291296</v>
      </c>
      <c r="M194" s="47">
        <v>19034.500091492235</v>
      </c>
      <c r="N194" s="47">
        <v>20996.353711646516</v>
      </c>
      <c r="O194" s="47">
        <v>23322.993308519191</v>
      </c>
      <c r="P194" s="47">
        <v>24450.392477078029</v>
      </c>
      <c r="Q194" s="47">
        <v>24535.15502047243</v>
      </c>
      <c r="R194" s="47">
        <v>24104.754212732529</v>
      </c>
      <c r="T194" s="23" t="s">
        <v>61</v>
      </c>
      <c r="U194" s="46">
        <v>7.2251827755356173</v>
      </c>
      <c r="V194" s="46">
        <v>8.1311489682793034</v>
      </c>
      <c r="W194" s="46">
        <v>8.1805183048065455</v>
      </c>
      <c r="X194" s="46">
        <v>8.7955138893719749</v>
      </c>
      <c r="Y194" s="65">
        <v>8.8353918085310479</v>
      </c>
      <c r="Z194" s="66">
        <v>8.8652337632973577</v>
      </c>
      <c r="AA194" s="47">
        <v>9.203730103685233</v>
      </c>
      <c r="AB194" s="47">
        <v>9.4259111013421961</v>
      </c>
      <c r="AC194" s="47">
        <v>9.8464132327210017</v>
      </c>
      <c r="AD194" s="47">
        <v>10.430788672887358</v>
      </c>
      <c r="AE194" s="47">
        <v>11.181199641472562</v>
      </c>
      <c r="AF194" s="47">
        <v>11.352977344422566</v>
      </c>
      <c r="AG194" s="47">
        <v>11.049250132747932</v>
      </c>
      <c r="AH194" s="47">
        <v>10.529484045060338</v>
      </c>
    </row>
    <row r="195" spans="1:34" x14ac:dyDescent="0.2">
      <c r="A195" s="23" t="s">
        <v>62</v>
      </c>
      <c r="B195" s="34"/>
      <c r="C195" s="46">
        <v>2041</v>
      </c>
      <c r="D195" s="46">
        <v>2229</v>
      </c>
      <c r="E195" s="46">
        <v>2398</v>
      </c>
      <c r="F195" s="46">
        <v>2649</v>
      </c>
      <c r="G195" s="65">
        <v>2738.3409914433851</v>
      </c>
      <c r="H195" s="66">
        <v>2718.5804749226572</v>
      </c>
      <c r="I195" s="65"/>
      <c r="J195" s="65"/>
      <c r="K195" s="47">
        <v>2867.0054996469817</v>
      </c>
      <c r="L195" s="47">
        <v>3132.3463912494144</v>
      </c>
      <c r="M195" s="47">
        <v>3466.0293740334191</v>
      </c>
      <c r="N195" s="47">
        <v>3869.5890485362634</v>
      </c>
      <c r="O195" s="47">
        <v>4371.4321396018104</v>
      </c>
      <c r="P195" s="47">
        <v>4649.0660989880316</v>
      </c>
      <c r="Q195" s="47">
        <v>4718.3777657960873</v>
      </c>
      <c r="R195" s="47">
        <v>4605.6738081328876</v>
      </c>
      <c r="T195" s="23" t="s">
        <v>62</v>
      </c>
      <c r="U195" s="46">
        <v>11.430651619949035</v>
      </c>
      <c r="V195" s="46">
        <v>11.879446798305221</v>
      </c>
      <c r="W195" s="46">
        <v>11.530647817567649</v>
      </c>
      <c r="X195" s="46">
        <v>11.955156218711817</v>
      </c>
      <c r="Y195" s="65">
        <v>12.20955354250108</v>
      </c>
      <c r="Z195" s="66">
        <v>11.90699045730236</v>
      </c>
      <c r="AA195" s="47">
        <v>12.235808910293645</v>
      </c>
      <c r="AB195" s="47">
        <v>12.9001996866225</v>
      </c>
      <c r="AC195" s="47">
        <v>13.739586463095117</v>
      </c>
      <c r="AD195" s="47">
        <v>14.850524142670034</v>
      </c>
      <c r="AE195" s="47">
        <v>16.379777385484829</v>
      </c>
      <c r="AF195" s="47">
        <v>17.126284349856611</v>
      </c>
      <c r="AG195" s="47">
        <v>17.140715584500565</v>
      </c>
      <c r="AH195" s="47">
        <v>16.498052186279857</v>
      </c>
    </row>
    <row r="196" spans="1:34" x14ac:dyDescent="0.2">
      <c r="A196" s="23" t="s">
        <v>63</v>
      </c>
      <c r="B196" s="34"/>
      <c r="C196" s="46">
        <v>3615</v>
      </c>
      <c r="D196" s="46">
        <v>4086</v>
      </c>
      <c r="E196" s="46">
        <v>4331</v>
      </c>
      <c r="F196" s="46">
        <v>4988</v>
      </c>
      <c r="G196" s="65">
        <v>5142.3904386305885</v>
      </c>
      <c r="H196" s="66">
        <v>5666.1148366648631</v>
      </c>
      <c r="I196" s="65"/>
      <c r="J196" s="65"/>
      <c r="K196" s="47">
        <v>5861.2987317279221</v>
      </c>
      <c r="L196" s="47">
        <v>6218.9974662351578</v>
      </c>
      <c r="M196" s="47">
        <v>6807.8709109926367</v>
      </c>
      <c r="N196" s="47">
        <v>7541.2178548026332</v>
      </c>
      <c r="O196" s="47">
        <v>8445.879526965211</v>
      </c>
      <c r="P196" s="47">
        <v>9042.4005864537467</v>
      </c>
      <c r="Q196" s="47">
        <v>9374.6365710671198</v>
      </c>
      <c r="R196" s="47">
        <v>9539.4312480418303</v>
      </c>
      <c r="T196" s="23" t="s">
        <v>63</v>
      </c>
      <c r="U196" s="46">
        <v>8.1357076546544018</v>
      </c>
      <c r="V196" s="46">
        <v>9.0947031033504171</v>
      </c>
      <c r="W196" s="46">
        <v>9.0919110122124671</v>
      </c>
      <c r="X196" s="46">
        <v>9.8651885348675812</v>
      </c>
      <c r="Y196" s="65">
        <v>9.6292417347474135</v>
      </c>
      <c r="Z196" s="66">
        <v>9.9816136704383993</v>
      </c>
      <c r="AA196" s="47">
        <v>9.8516776788840517</v>
      </c>
      <c r="AB196" s="47">
        <v>9.9664943387573999</v>
      </c>
      <c r="AC196" s="47">
        <v>10.288512758128032</v>
      </c>
      <c r="AD196" s="47">
        <v>10.777111122174215</v>
      </c>
      <c r="AE196" s="47">
        <v>11.488304282641781</v>
      </c>
      <c r="AF196" s="47">
        <v>11.785446873452043</v>
      </c>
      <c r="AG196" s="47">
        <v>11.760010823443055</v>
      </c>
      <c r="AH196" s="47">
        <v>11.543742997996217</v>
      </c>
    </row>
    <row r="197" spans="1:34" x14ac:dyDescent="0.2">
      <c r="A197" s="23" t="s">
        <v>64</v>
      </c>
      <c r="B197" s="34"/>
      <c r="C197" s="46">
        <v>1155</v>
      </c>
      <c r="D197" s="46">
        <v>1267</v>
      </c>
      <c r="E197" s="46">
        <v>1307</v>
      </c>
      <c r="F197" s="46">
        <v>1386</v>
      </c>
      <c r="G197" s="65">
        <v>1381.0289856499608</v>
      </c>
      <c r="H197" s="66">
        <v>1436.1749431497033</v>
      </c>
      <c r="I197" s="65"/>
      <c r="J197" s="65"/>
      <c r="K197" s="47">
        <v>1491.7109442794517</v>
      </c>
      <c r="L197" s="47">
        <v>1544.5009920053976</v>
      </c>
      <c r="M197" s="47">
        <v>1624.5536881334685</v>
      </c>
      <c r="N197" s="47">
        <v>1724.6862855063528</v>
      </c>
      <c r="O197" s="47">
        <v>1863.6258005302266</v>
      </c>
      <c r="P197" s="47">
        <v>1966.2239405527041</v>
      </c>
      <c r="Q197" s="47">
        <v>2026.3196274519928</v>
      </c>
      <c r="R197" s="47">
        <v>2060.3843319364996</v>
      </c>
      <c r="T197" s="23" t="s">
        <v>64</v>
      </c>
      <c r="U197" s="46">
        <v>8.4217434102592144</v>
      </c>
      <c r="V197" s="46">
        <v>9.3782383419689115</v>
      </c>
      <c r="W197" s="46">
        <v>9.3839747271682938</v>
      </c>
      <c r="X197" s="46">
        <v>9.0649218762613053</v>
      </c>
      <c r="Y197" s="65">
        <v>8.7521744896193283</v>
      </c>
      <c r="Z197" s="66">
        <v>9.139862598666987</v>
      </c>
      <c r="AA197" s="47">
        <v>9.4146855761926318</v>
      </c>
      <c r="AB197" s="47">
        <v>9.5404667519267754</v>
      </c>
      <c r="AC197" s="47">
        <v>9.8309582658224492</v>
      </c>
      <c r="AD197" s="47">
        <v>10.25342847712237</v>
      </c>
      <c r="AE197" s="47">
        <v>10.931605688833487</v>
      </c>
      <c r="AF197" s="47">
        <v>11.429129107682844</v>
      </c>
      <c r="AG197" s="47">
        <v>11.706829602563035</v>
      </c>
      <c r="AH197" s="47">
        <v>11.850639465341446</v>
      </c>
    </row>
    <row r="198" spans="1:34" x14ac:dyDescent="0.2">
      <c r="A198" s="23" t="s">
        <v>65</v>
      </c>
      <c r="B198" s="34"/>
      <c r="C198" s="46">
        <v>9217</v>
      </c>
      <c r="D198" s="46">
        <v>9917</v>
      </c>
      <c r="E198" s="46">
        <v>10931</v>
      </c>
      <c r="F198" s="46">
        <v>12076</v>
      </c>
      <c r="G198" s="65">
        <v>12434.355472944297</v>
      </c>
      <c r="H198" s="66">
        <v>12732.373346776631</v>
      </c>
      <c r="I198" s="65"/>
      <c r="J198" s="65"/>
      <c r="K198" s="47">
        <v>13233.018958477023</v>
      </c>
      <c r="L198" s="47">
        <v>13909.821812914521</v>
      </c>
      <c r="M198" s="47">
        <v>15148.658439891815</v>
      </c>
      <c r="N198" s="47">
        <v>16883.17807268419</v>
      </c>
      <c r="O198" s="47">
        <v>19260.362112482435</v>
      </c>
      <c r="P198" s="47">
        <v>20989.203751923254</v>
      </c>
      <c r="Q198" s="47">
        <v>22296.490264847016</v>
      </c>
      <c r="R198" s="47">
        <v>23195.770839271241</v>
      </c>
      <c r="T198" s="23" t="s">
        <v>65</v>
      </c>
      <c r="U198" s="46">
        <v>8.8070747077287646</v>
      </c>
      <c r="V198" s="46">
        <v>8.9552710533979596</v>
      </c>
      <c r="W198" s="46">
        <v>8.9084118928235974</v>
      </c>
      <c r="X198" s="46">
        <v>8.8395847565052463</v>
      </c>
      <c r="Y198" s="65">
        <v>8.5013512406037304</v>
      </c>
      <c r="Z198" s="66">
        <v>8.2760895979937938</v>
      </c>
      <c r="AA198" s="47">
        <v>8.1743001826854531</v>
      </c>
      <c r="AB198" s="47">
        <v>8.1008645732165903</v>
      </c>
      <c r="AC198" s="47">
        <v>8.2298549478244247</v>
      </c>
      <c r="AD198" s="47">
        <v>8.5733907006195356</v>
      </c>
      <c r="AE198" s="47">
        <v>9.2015683602922067</v>
      </c>
      <c r="AF198" s="47">
        <v>9.4951296080484759</v>
      </c>
      <c r="AG198" s="47">
        <v>9.5938449733763242</v>
      </c>
      <c r="AH198" s="47">
        <v>9.5193041843035164</v>
      </c>
    </row>
    <row r="199" spans="1:34" x14ac:dyDescent="0.2">
      <c r="A199" s="23" t="s">
        <v>66</v>
      </c>
      <c r="B199" s="34"/>
      <c r="C199" s="46">
        <v>272</v>
      </c>
      <c r="D199" s="46">
        <v>298</v>
      </c>
      <c r="E199" s="46">
        <v>312</v>
      </c>
      <c r="F199" s="46">
        <v>368</v>
      </c>
      <c r="G199" s="65">
        <v>395.02232565263841</v>
      </c>
      <c r="H199" s="66">
        <v>374.86251595755164</v>
      </c>
      <c r="I199" s="65"/>
      <c r="J199" s="65"/>
      <c r="K199" s="47">
        <v>428.35597897078088</v>
      </c>
      <c r="L199" s="47">
        <v>472.7843509096644</v>
      </c>
      <c r="M199" s="47">
        <v>523.19760079511195</v>
      </c>
      <c r="N199" s="47">
        <v>580.05156460928811</v>
      </c>
      <c r="O199" s="47">
        <v>657.2274348589043</v>
      </c>
      <c r="P199" s="47">
        <v>714.73517338588897</v>
      </c>
      <c r="Q199" s="47">
        <v>762.2387818600256</v>
      </c>
      <c r="R199" s="47">
        <v>774.77520623950272</v>
      </c>
      <c r="T199" s="23" t="s">
        <v>66</v>
      </c>
      <c r="U199" s="46">
        <v>6.9801757875152379</v>
      </c>
      <c r="V199" s="46">
        <v>7.588489941431118</v>
      </c>
      <c r="W199" s="46">
        <v>7.4761876235547833</v>
      </c>
      <c r="X199" s="46">
        <v>7.3325372803992908</v>
      </c>
      <c r="Y199" s="65">
        <v>7.1338705752567311</v>
      </c>
      <c r="Z199" s="66">
        <v>6.7166993273936395</v>
      </c>
      <c r="AA199" s="47">
        <v>7.5007177196015062</v>
      </c>
      <c r="AB199" s="47">
        <v>7.8877163092345182</v>
      </c>
      <c r="AC199" s="47">
        <v>8.2660533923384225</v>
      </c>
      <c r="AD199" s="47">
        <v>8.6781437682347207</v>
      </c>
      <c r="AE199" s="47">
        <v>9.356033841677327</v>
      </c>
      <c r="AF199" s="47">
        <v>9.7450413710329453</v>
      </c>
      <c r="AG199" s="47">
        <v>9.9993386466298961</v>
      </c>
      <c r="AH199" s="47">
        <v>9.7994799586132402</v>
      </c>
    </row>
    <row r="200" spans="1:34" x14ac:dyDescent="0.2">
      <c r="A200" s="23" t="s">
        <v>67</v>
      </c>
      <c r="B200" s="34"/>
      <c r="C200" s="46">
        <v>28030</v>
      </c>
      <c r="D200" s="46">
        <v>28587</v>
      </c>
      <c r="E200" s="46">
        <v>28998</v>
      </c>
      <c r="F200" s="46">
        <v>28727</v>
      </c>
      <c r="G200" s="65">
        <v>28484.699657940913</v>
      </c>
      <c r="H200" s="66">
        <v>26978.881726322135</v>
      </c>
      <c r="I200" s="65"/>
      <c r="J200" s="65"/>
      <c r="K200" s="47">
        <v>27485.90409635238</v>
      </c>
      <c r="L200" s="47">
        <v>28692.842076676643</v>
      </c>
      <c r="M200" s="47">
        <v>31213.284095497398</v>
      </c>
      <c r="N200" s="47">
        <v>35036.249474938137</v>
      </c>
      <c r="O200" s="47">
        <v>40242.510118614715</v>
      </c>
      <c r="P200" s="47">
        <v>43837.352996461872</v>
      </c>
      <c r="Q200" s="47">
        <v>46139.200760353327</v>
      </c>
      <c r="R200" s="47">
        <v>47929.053192155843</v>
      </c>
      <c r="T200" s="23" t="s">
        <v>67</v>
      </c>
      <c r="U200" s="46">
        <v>9.9407650275161998</v>
      </c>
      <c r="V200" s="46">
        <v>9.9358222416858268</v>
      </c>
      <c r="W200" s="46">
        <v>9.5369805481510959</v>
      </c>
      <c r="X200" s="46">
        <v>8.8944458068602366</v>
      </c>
      <c r="Y200" s="65">
        <v>8.3851954960411383</v>
      </c>
      <c r="Z200" s="66">
        <v>7.5291457506546351</v>
      </c>
      <c r="AA200" s="47">
        <v>7.3031990586832745</v>
      </c>
      <c r="AB200" s="47">
        <v>7.2832327475456839</v>
      </c>
      <c r="AC200" s="47">
        <v>7.5551653568535757</v>
      </c>
      <c r="AD200" s="47">
        <v>8.1227352561977657</v>
      </c>
      <c r="AE200" s="47">
        <v>8.9930711346119629</v>
      </c>
      <c r="AF200" s="47">
        <v>9.4954082648735465</v>
      </c>
      <c r="AG200" s="47">
        <v>9.7255002734810727</v>
      </c>
      <c r="AH200" s="47">
        <v>9.8648194426179376</v>
      </c>
    </row>
    <row r="201" spans="1:34" x14ac:dyDescent="0.2">
      <c r="A201" s="23" t="s">
        <v>68</v>
      </c>
      <c r="B201" s="34"/>
      <c r="C201" s="46">
        <v>1983</v>
      </c>
      <c r="D201" s="46">
        <v>1997</v>
      </c>
      <c r="E201" s="46">
        <v>2274</v>
      </c>
      <c r="F201" s="46">
        <v>2492</v>
      </c>
      <c r="G201" s="65">
        <v>2745.9762713730024</v>
      </c>
      <c r="H201" s="66">
        <v>2998.3254885839078</v>
      </c>
      <c r="I201" s="65"/>
      <c r="J201" s="65"/>
      <c r="K201" s="47">
        <v>3425.5924016702193</v>
      </c>
      <c r="L201" s="47">
        <v>3726.5857418153882</v>
      </c>
      <c r="M201" s="47">
        <v>4133.5405211949928</v>
      </c>
      <c r="N201" s="47">
        <v>4689.6236383861697</v>
      </c>
      <c r="O201" s="47">
        <v>5397.2583841365604</v>
      </c>
      <c r="P201" s="47">
        <v>5909.2114414817779</v>
      </c>
      <c r="Q201" s="47">
        <v>6220.2557495235715</v>
      </c>
      <c r="R201" s="47">
        <v>6450.5332959660645</v>
      </c>
      <c r="T201" s="23" t="s">
        <v>68</v>
      </c>
      <c r="U201" s="46">
        <v>8.7556433720044602</v>
      </c>
      <c r="V201" s="46">
        <v>8.3947243970364145</v>
      </c>
      <c r="W201" s="46">
        <v>8.5261944264784439</v>
      </c>
      <c r="X201" s="46">
        <v>8.3457416003167069</v>
      </c>
      <c r="Y201" s="65">
        <v>8.3252449871617475</v>
      </c>
      <c r="Z201" s="66">
        <v>8.2854846337821364</v>
      </c>
      <c r="AA201" s="47">
        <v>8.8005560754038399</v>
      </c>
      <c r="AB201" s="47">
        <v>8.8578014406223016</v>
      </c>
      <c r="AC201" s="47">
        <v>8.9464657288020639</v>
      </c>
      <c r="AD201" s="47">
        <v>9.2861361773482916</v>
      </c>
      <c r="AE201" s="47">
        <v>9.875042966949076</v>
      </c>
      <c r="AF201" s="47">
        <v>10.084302569580194</v>
      </c>
      <c r="AG201" s="47">
        <v>9.9707296754378163</v>
      </c>
      <c r="AH201" s="47">
        <v>9.7597555209683335</v>
      </c>
    </row>
    <row r="202" spans="1:34" x14ac:dyDescent="0.2">
      <c r="A202" s="23" t="s">
        <v>69</v>
      </c>
      <c r="B202" s="34"/>
      <c r="C202" s="46">
        <v>87</v>
      </c>
      <c r="D202" s="46">
        <v>84</v>
      </c>
      <c r="E202" s="46">
        <v>99</v>
      </c>
      <c r="F202" s="46">
        <v>103</v>
      </c>
      <c r="G202" s="65">
        <v>85.349062257533774</v>
      </c>
      <c r="H202" s="66">
        <v>90.771469677769005</v>
      </c>
      <c r="I202" s="65"/>
      <c r="J202" s="65"/>
      <c r="K202" s="47">
        <v>101.1206737856689</v>
      </c>
      <c r="L202" s="47">
        <v>99.648278867093055</v>
      </c>
      <c r="M202" s="47">
        <v>99.36380957254184</v>
      </c>
      <c r="N202" s="47">
        <v>99.737419166105582</v>
      </c>
      <c r="O202" s="47">
        <v>102.84909707448236</v>
      </c>
      <c r="P202" s="47">
        <v>101.22375758917664</v>
      </c>
      <c r="Q202" s="47">
        <v>102.93765651875725</v>
      </c>
      <c r="R202" s="47">
        <v>97.662412155174181</v>
      </c>
      <c r="T202" s="23" t="s">
        <v>69</v>
      </c>
      <c r="U202" s="46">
        <v>8.0761197493618013</v>
      </c>
      <c r="V202" s="46">
        <v>8.2656826568265682</v>
      </c>
      <c r="W202" s="46">
        <v>10.122699386503069</v>
      </c>
      <c r="X202" s="46">
        <v>10.516453194275233</v>
      </c>
      <c r="Y202" s="65">
        <v>9.0434974855534307</v>
      </c>
      <c r="Z202" s="66">
        <v>10.056733102883538</v>
      </c>
      <c r="AA202" s="47">
        <v>11.55530798531894</v>
      </c>
      <c r="AB202" s="47">
        <v>11.550367570555853</v>
      </c>
      <c r="AC202" s="47">
        <v>11.57480733249835</v>
      </c>
      <c r="AD202" s="47">
        <v>11.567806097485214</v>
      </c>
      <c r="AE202" s="47">
        <v>11.838598408346522</v>
      </c>
      <c r="AF202" s="47">
        <v>11.560226695254341</v>
      </c>
      <c r="AG202" s="47">
        <v>11.680155356304187</v>
      </c>
      <c r="AH202" s="47">
        <v>11.004984036429196</v>
      </c>
    </row>
    <row r="203" spans="1:34" x14ac:dyDescent="0.2">
      <c r="A203" s="23" t="s">
        <v>70</v>
      </c>
      <c r="B203" s="34"/>
      <c r="C203" s="46">
        <v>1163</v>
      </c>
      <c r="D203" s="46">
        <v>1208</v>
      </c>
      <c r="E203" s="46">
        <v>1310</v>
      </c>
      <c r="F203" s="46">
        <v>1421</v>
      </c>
      <c r="G203" s="65">
        <v>1425.7393717582841</v>
      </c>
      <c r="H203" s="66">
        <v>1414.0285843854097</v>
      </c>
      <c r="I203" s="65"/>
      <c r="J203" s="65"/>
      <c r="K203" s="47">
        <v>1474.2669324933145</v>
      </c>
      <c r="L203" s="47">
        <v>1587.8083808971421</v>
      </c>
      <c r="M203" s="47">
        <v>1724.7036796985813</v>
      </c>
      <c r="N203" s="47">
        <v>1878.4969837796573</v>
      </c>
      <c r="O203" s="47">
        <v>2083.0215834538817</v>
      </c>
      <c r="P203" s="47">
        <v>2217.8274108016394</v>
      </c>
      <c r="Q203" s="47">
        <v>2277.9503139839617</v>
      </c>
      <c r="R203" s="47">
        <v>2257.5559364144506</v>
      </c>
      <c r="T203" s="23" t="s">
        <v>70</v>
      </c>
      <c r="U203" s="46">
        <v>11.002577990113762</v>
      </c>
      <c r="V203" s="46">
        <v>11.326769807782465</v>
      </c>
      <c r="W203" s="46">
        <v>11.584974906590613</v>
      </c>
      <c r="X203" s="46">
        <v>11.871269289836928</v>
      </c>
      <c r="Y203" s="65">
        <v>11.643930413556776</v>
      </c>
      <c r="Z203" s="66">
        <v>11.323407925891543</v>
      </c>
      <c r="AA203" s="47">
        <v>11.564570982138095</v>
      </c>
      <c r="AB203" s="47">
        <v>12.099384368876089</v>
      </c>
      <c r="AC203" s="47">
        <v>12.646613255480322</v>
      </c>
      <c r="AD203" s="47">
        <v>13.295790002768356</v>
      </c>
      <c r="AE203" s="47">
        <v>14.314221420645731</v>
      </c>
      <c r="AF203" s="47">
        <v>14.881753408975857</v>
      </c>
      <c r="AG203" s="47">
        <v>14.975958315053665</v>
      </c>
      <c r="AH203" s="47">
        <v>14.55458094785919</v>
      </c>
    </row>
    <row r="204" spans="1:34" x14ac:dyDescent="0.2">
      <c r="A204" s="23" t="s">
        <v>71</v>
      </c>
      <c r="B204" s="34"/>
      <c r="C204" s="46">
        <v>2635</v>
      </c>
      <c r="D204" s="46">
        <v>2733</v>
      </c>
      <c r="E204" s="46">
        <v>2759</v>
      </c>
      <c r="F204" s="46">
        <v>2953</v>
      </c>
      <c r="G204" s="65">
        <v>3042.7290783444141</v>
      </c>
      <c r="H204" s="66">
        <v>3076.1511459536196</v>
      </c>
      <c r="I204" s="65"/>
      <c r="J204" s="65"/>
      <c r="K204" s="47">
        <v>3137.3552062860749</v>
      </c>
      <c r="L204" s="47">
        <v>3245.1105904773412</v>
      </c>
      <c r="M204" s="47">
        <v>3456.0072926771636</v>
      </c>
      <c r="N204" s="47">
        <v>3746.6001394610976</v>
      </c>
      <c r="O204" s="47">
        <v>4155.2353511931406</v>
      </c>
      <c r="P204" s="47">
        <v>4449.6809641174013</v>
      </c>
      <c r="Q204" s="47">
        <v>4618.899381956734</v>
      </c>
      <c r="R204" s="47">
        <v>4736.1870781482939</v>
      </c>
      <c r="T204" s="23" t="s">
        <v>71</v>
      </c>
      <c r="U204" s="46">
        <v>8.8445820641274153</v>
      </c>
      <c r="V204" s="46">
        <v>9.151410130842061</v>
      </c>
      <c r="W204" s="46">
        <v>8.8310607515523962</v>
      </c>
      <c r="X204" s="46">
        <v>8.6715869304442634</v>
      </c>
      <c r="Y204" s="65">
        <v>8.3992016343465767</v>
      </c>
      <c r="Z204" s="66">
        <v>8.1907476783893003</v>
      </c>
      <c r="AA204" s="47">
        <v>8.1023135809296356</v>
      </c>
      <c r="AB204" s="47">
        <v>8.0004933742265116</v>
      </c>
      <c r="AC204" s="47">
        <v>8.0501355279807889</v>
      </c>
      <c r="AD204" s="47">
        <v>8.232563831037222</v>
      </c>
      <c r="AE204" s="47">
        <v>8.6346005919784989</v>
      </c>
      <c r="AF204" s="47">
        <v>8.7838987441689582</v>
      </c>
      <c r="AG204" s="47">
        <v>8.6874737196429841</v>
      </c>
      <c r="AH204" s="47">
        <v>8.498654799059242</v>
      </c>
    </row>
    <row r="205" spans="1:34" x14ac:dyDescent="0.2">
      <c r="A205" s="23" t="s">
        <v>72</v>
      </c>
      <c r="B205" s="34"/>
      <c r="C205" s="46">
        <v>993</v>
      </c>
      <c r="D205" s="46">
        <v>1022</v>
      </c>
      <c r="E205" s="46">
        <v>1090</v>
      </c>
      <c r="F205" s="46">
        <v>1204</v>
      </c>
      <c r="G205" s="65">
        <v>1221.7658622034455</v>
      </c>
      <c r="H205" s="66">
        <v>1238.8763794648507</v>
      </c>
      <c r="I205" s="65"/>
      <c r="J205" s="65"/>
      <c r="K205" s="47">
        <v>1268.1636507623875</v>
      </c>
      <c r="L205" s="47">
        <v>1347.6398759311078</v>
      </c>
      <c r="M205" s="47">
        <v>1433.7741887559405</v>
      </c>
      <c r="N205" s="47">
        <v>1545.3541606749302</v>
      </c>
      <c r="O205" s="47">
        <v>1702.9649076111336</v>
      </c>
      <c r="P205" s="47">
        <v>1765.6986542786885</v>
      </c>
      <c r="Q205" s="47">
        <v>1739.4206590050189</v>
      </c>
      <c r="R205" s="47">
        <v>1669.2038684252684</v>
      </c>
      <c r="T205" s="23" t="s">
        <v>72</v>
      </c>
      <c r="U205" s="46">
        <v>8.243913575890911</v>
      </c>
      <c r="V205" s="46">
        <v>8.5514067566154175</v>
      </c>
      <c r="W205" s="46">
        <v>8.9702705482975009</v>
      </c>
      <c r="X205" s="46">
        <v>9.7308988464852515</v>
      </c>
      <c r="Y205" s="65">
        <v>9.8416216303667756</v>
      </c>
      <c r="Z205" s="66">
        <v>9.7345691292390271</v>
      </c>
      <c r="AA205" s="47">
        <v>9.6120025016324853</v>
      </c>
      <c r="AB205" s="47">
        <v>9.7689413125594058</v>
      </c>
      <c r="AC205" s="47">
        <v>9.9506120733603112</v>
      </c>
      <c r="AD205" s="47">
        <v>10.311040064247964</v>
      </c>
      <c r="AE205" s="47">
        <v>10.972972626128849</v>
      </c>
      <c r="AF205" s="47">
        <v>11.014869784946423</v>
      </c>
      <c r="AG205" s="47">
        <v>10.418368154765126</v>
      </c>
      <c r="AH205" s="47">
        <v>9.5133340875573928</v>
      </c>
    </row>
    <row r="206" spans="1:34" x14ac:dyDescent="0.2">
      <c r="A206" s="23" t="s">
        <v>73</v>
      </c>
      <c r="B206" s="34"/>
      <c r="C206" s="46">
        <v>348</v>
      </c>
      <c r="D206" s="46">
        <v>335</v>
      </c>
      <c r="E206" s="46">
        <v>373</v>
      </c>
      <c r="F206" s="46">
        <v>429</v>
      </c>
      <c r="G206" s="65">
        <v>374.26772845322876</v>
      </c>
      <c r="H206" s="66">
        <v>382.98213561730876</v>
      </c>
      <c r="I206" s="65"/>
      <c r="J206" s="65"/>
      <c r="K206" s="47">
        <v>410.56419194916339</v>
      </c>
      <c r="L206" s="47">
        <v>429.68454733585781</v>
      </c>
      <c r="M206" s="47">
        <v>452.11816044766658</v>
      </c>
      <c r="N206" s="47">
        <v>482.18192395668382</v>
      </c>
      <c r="O206" s="47">
        <v>519.82976509575519</v>
      </c>
      <c r="P206" s="47">
        <v>537.96050538979716</v>
      </c>
      <c r="Q206" s="47">
        <v>528.33478304742539</v>
      </c>
      <c r="R206" s="47">
        <v>496.29843670417432</v>
      </c>
      <c r="T206" s="23" t="s">
        <v>73</v>
      </c>
      <c r="U206" s="46">
        <v>9.5185995623632387</v>
      </c>
      <c r="V206" s="46">
        <v>9.3916456405943372</v>
      </c>
      <c r="W206" s="46">
        <v>10.325974115855768</v>
      </c>
      <c r="X206" s="46">
        <v>11.653815236829654</v>
      </c>
      <c r="Y206" s="65">
        <v>10.465292693468889</v>
      </c>
      <c r="Z206" s="66">
        <v>10.872983618881007</v>
      </c>
      <c r="AA206" s="47">
        <v>11.668063397001957</v>
      </c>
      <c r="AB206" s="47">
        <v>12.165817113373929</v>
      </c>
      <c r="AC206" s="47">
        <v>12.849755486235503</v>
      </c>
      <c r="AD206" s="47">
        <v>13.805756855899091</v>
      </c>
      <c r="AE206" s="47">
        <v>15.046243083570142</v>
      </c>
      <c r="AF206" s="47">
        <v>15.812153313404337</v>
      </c>
      <c r="AG206" s="47">
        <v>15.833284946252709</v>
      </c>
      <c r="AH206" s="47">
        <v>15.176910566152973</v>
      </c>
    </row>
    <row r="207" spans="1:34" x14ac:dyDescent="0.2">
      <c r="A207" s="23" t="s">
        <v>74</v>
      </c>
      <c r="B207" s="34"/>
      <c r="C207" s="46">
        <v>1108</v>
      </c>
      <c r="D207" s="46">
        <v>1131</v>
      </c>
      <c r="E207" s="46">
        <v>1266</v>
      </c>
      <c r="F207" s="46">
        <v>1361</v>
      </c>
      <c r="G207" s="65">
        <v>1424.3151217109632</v>
      </c>
      <c r="H207" s="66">
        <v>1417.7528295941115</v>
      </c>
      <c r="I207" s="65"/>
      <c r="J207" s="65"/>
      <c r="K207" s="47">
        <v>1432.6777865095046</v>
      </c>
      <c r="L207" s="47">
        <v>1514.7439924767186</v>
      </c>
      <c r="M207" s="47">
        <v>1641.5451349593066</v>
      </c>
      <c r="N207" s="47">
        <v>1827.5676462837207</v>
      </c>
      <c r="O207" s="47">
        <v>2079.2403013392168</v>
      </c>
      <c r="P207" s="47">
        <v>2217.4170588817774</v>
      </c>
      <c r="Q207" s="47">
        <v>2308.9500992945336</v>
      </c>
      <c r="R207" s="47">
        <v>2317.9255309875184</v>
      </c>
      <c r="T207" s="23" t="s">
        <v>74</v>
      </c>
      <c r="U207" s="46">
        <v>9.94212391762753</v>
      </c>
      <c r="V207" s="46">
        <v>10.187353629976581</v>
      </c>
      <c r="W207" s="46">
        <v>11.305590283979281</v>
      </c>
      <c r="X207" s="46">
        <v>11.623136767794577</v>
      </c>
      <c r="Y207" s="65">
        <v>11.796643976056332</v>
      </c>
      <c r="Z207" s="66">
        <v>11.409569648585514</v>
      </c>
      <c r="AA207" s="47">
        <v>11.177105507200224</v>
      </c>
      <c r="AB207" s="47">
        <v>11.341034521646305</v>
      </c>
      <c r="AC207" s="47">
        <v>11.680358961467276</v>
      </c>
      <c r="AD207" s="47">
        <v>12.387598047592252</v>
      </c>
      <c r="AE207" s="47">
        <v>13.513615325791239</v>
      </c>
      <c r="AF207" s="47">
        <v>13.910058718275973</v>
      </c>
      <c r="AG207" s="47">
        <v>14.045578140582993</v>
      </c>
      <c r="AH207" s="47">
        <v>13.710557316051162</v>
      </c>
    </row>
    <row r="208" spans="1:34" x14ac:dyDescent="0.2">
      <c r="A208" s="23" t="s">
        <v>75</v>
      </c>
      <c r="B208" s="34"/>
      <c r="C208" s="46">
        <v>7511</v>
      </c>
      <c r="D208" s="46">
        <v>9076</v>
      </c>
      <c r="E208" s="46">
        <v>10876</v>
      </c>
      <c r="F208" s="46">
        <v>12505</v>
      </c>
      <c r="G208" s="65">
        <v>13697.825554274716</v>
      </c>
      <c r="H208" s="66">
        <v>14117.563165043703</v>
      </c>
      <c r="I208" s="65"/>
      <c r="J208" s="65"/>
      <c r="K208" s="47">
        <v>15235.073756664784</v>
      </c>
      <c r="L208" s="47">
        <v>17508.737038074847</v>
      </c>
      <c r="M208" s="47">
        <v>20424.132611259643</v>
      </c>
      <c r="N208" s="47">
        <v>24247.660179105795</v>
      </c>
      <c r="O208" s="47">
        <v>29299.42563846321</v>
      </c>
      <c r="P208" s="47">
        <v>33624.438614310464</v>
      </c>
      <c r="Q208" s="47">
        <v>37529.002352168573</v>
      </c>
      <c r="R208" s="47">
        <v>40786.847098012775</v>
      </c>
      <c r="T208" s="23" t="s">
        <v>75</v>
      </c>
      <c r="U208" s="46">
        <v>5.8101846479930073</v>
      </c>
      <c r="V208" s="46">
        <v>6.2088580209436079</v>
      </c>
      <c r="W208" s="46">
        <v>6.2165977902384091</v>
      </c>
      <c r="X208" s="46">
        <v>6.0146758484081797</v>
      </c>
      <c r="Y208" s="65">
        <v>5.8525241149696834</v>
      </c>
      <c r="Z208" s="66">
        <v>5.536451274040183</v>
      </c>
      <c r="AA208" s="47">
        <v>5.5312666534180579</v>
      </c>
      <c r="AB208" s="47">
        <v>5.8702943010617101</v>
      </c>
      <c r="AC208" s="47">
        <v>6.2873257688681479</v>
      </c>
      <c r="AD208" s="47">
        <v>6.8878479601718237</v>
      </c>
      <c r="AE208" s="47">
        <v>7.7437924000644403</v>
      </c>
      <c r="AF208" s="47">
        <v>8.3413785582783078</v>
      </c>
      <c r="AG208" s="47">
        <v>8.8071809056127499</v>
      </c>
      <c r="AH208" s="47">
        <v>9.1125876021081851</v>
      </c>
    </row>
    <row r="209" spans="1:34" x14ac:dyDescent="0.2">
      <c r="A209" s="23" t="s">
        <v>76</v>
      </c>
      <c r="B209" s="34"/>
      <c r="C209" s="46">
        <v>79</v>
      </c>
      <c r="D209" s="46">
        <v>74</v>
      </c>
      <c r="E209" s="46">
        <v>93</v>
      </c>
      <c r="F209" s="46">
        <v>94</v>
      </c>
      <c r="G209" s="65">
        <v>90.866774265724843</v>
      </c>
      <c r="H209" s="66">
        <v>99.207367778798371</v>
      </c>
      <c r="I209" s="65"/>
      <c r="J209" s="65"/>
      <c r="K209" s="47">
        <v>102.49745216675652</v>
      </c>
      <c r="L209" s="47">
        <v>104.26374201902212</v>
      </c>
      <c r="M209" s="47">
        <v>104.95708256944013</v>
      </c>
      <c r="N209" s="47">
        <v>103.72089856034884</v>
      </c>
      <c r="O209" s="47">
        <v>102.64593301788121</v>
      </c>
      <c r="P209" s="47">
        <v>103.50606723489548</v>
      </c>
      <c r="Q209" s="47">
        <v>94.74211057593655</v>
      </c>
      <c r="R209" s="47">
        <v>90.361791164538687</v>
      </c>
      <c r="T209" s="23" t="s">
        <v>76</v>
      </c>
      <c r="U209" s="46">
        <v>10.62542030934768</v>
      </c>
      <c r="V209" s="46">
        <v>10.313588850174217</v>
      </c>
      <c r="W209" s="46">
        <v>12.54637436762226</v>
      </c>
      <c r="X209" s="46">
        <v>12.092650605379955</v>
      </c>
      <c r="Y209" s="65">
        <v>12.071976620853906</v>
      </c>
      <c r="Z209" s="66">
        <v>13.653141184962905</v>
      </c>
      <c r="AA209" s="47">
        <v>14.400876517519256</v>
      </c>
      <c r="AB209" s="47">
        <v>14.975155002490997</v>
      </c>
      <c r="AC209" s="47">
        <v>15.371341268301176</v>
      </c>
      <c r="AD209" s="47">
        <v>15.450505997073657</v>
      </c>
      <c r="AE209" s="47">
        <v>15.537199061694688</v>
      </c>
      <c r="AF209" s="47">
        <v>15.949756815247152</v>
      </c>
      <c r="AG209" s="47">
        <v>14.854201129165881</v>
      </c>
      <c r="AH209" s="47">
        <v>14.366407449234663</v>
      </c>
    </row>
    <row r="210" spans="1:34" x14ac:dyDescent="0.2">
      <c r="A210" s="23" t="s">
        <v>77</v>
      </c>
      <c r="B210" s="34"/>
      <c r="C210" s="46">
        <v>2466</v>
      </c>
      <c r="D210" s="46">
        <v>2595</v>
      </c>
      <c r="E210" s="46">
        <v>2700</v>
      </c>
      <c r="F210" s="46">
        <v>3265</v>
      </c>
      <c r="G210" s="65">
        <v>3559.3206334339934</v>
      </c>
      <c r="H210" s="66">
        <v>3851.4812707844285</v>
      </c>
      <c r="I210" s="65"/>
      <c r="J210" s="65"/>
      <c r="K210" s="47">
        <v>4220.0122815481154</v>
      </c>
      <c r="L210" s="47">
        <v>4477.1330796793136</v>
      </c>
      <c r="M210" s="47">
        <v>4926.9547287247979</v>
      </c>
      <c r="N210" s="47">
        <v>5608.2992044823422</v>
      </c>
      <c r="O210" s="47">
        <v>6468.5915738148969</v>
      </c>
      <c r="P210" s="47">
        <v>7160.8259903878807</v>
      </c>
      <c r="Q210" s="47">
        <v>7738.5382951916763</v>
      </c>
      <c r="R210" s="47">
        <v>8127.7858915525412</v>
      </c>
      <c r="T210" s="23" t="s">
        <v>77</v>
      </c>
      <c r="U210" s="46">
        <v>8.6150728840056949</v>
      </c>
      <c r="V210" s="46">
        <v>8.3149091608189956</v>
      </c>
      <c r="W210" s="46">
        <v>7.5999071122464059</v>
      </c>
      <c r="X210" s="46">
        <v>8.0900576787950467</v>
      </c>
      <c r="Y210" s="65">
        <v>8.0176173144299412</v>
      </c>
      <c r="Z210" s="66">
        <v>8.0383521600506143</v>
      </c>
      <c r="AA210" s="47">
        <v>8.2773808943944189</v>
      </c>
      <c r="AB210" s="47">
        <v>8.2098126677131145</v>
      </c>
      <c r="AC210" s="47">
        <v>8.2977505770400413</v>
      </c>
      <c r="AD210" s="47">
        <v>8.7016324429708014</v>
      </c>
      <c r="AE210" s="47">
        <v>9.3401070432697626</v>
      </c>
      <c r="AF210" s="47">
        <v>9.7201194128348014</v>
      </c>
      <c r="AG210" s="47">
        <v>9.950682577676643</v>
      </c>
      <c r="AH210" s="47">
        <v>9.9479753622422251</v>
      </c>
    </row>
    <row r="211" spans="1:34" x14ac:dyDescent="0.2">
      <c r="A211" s="23"/>
      <c r="B211" s="34"/>
      <c r="C211" s="34"/>
      <c r="D211" s="34"/>
      <c r="E211" s="34"/>
      <c r="F211" s="34"/>
      <c r="G211" s="58"/>
      <c r="H211" s="58"/>
      <c r="I211" s="58"/>
      <c r="J211" s="58"/>
      <c r="K211" s="59"/>
      <c r="L211" s="59"/>
      <c r="M211" s="59"/>
      <c r="N211" s="59"/>
      <c r="O211" s="59"/>
      <c r="P211" s="59"/>
      <c r="Q211" s="59"/>
      <c r="R211" s="59"/>
      <c r="S211" s="59"/>
      <c r="T211" s="23"/>
      <c r="U211" s="34"/>
      <c r="V211" s="34"/>
      <c r="W211" s="34"/>
      <c r="X211" s="34"/>
      <c r="Y211" s="58"/>
      <c r="Z211" s="58"/>
      <c r="AA211" s="59"/>
      <c r="AB211" s="59"/>
      <c r="AC211" s="59"/>
      <c r="AD211" s="59"/>
      <c r="AE211" s="59"/>
      <c r="AF211" s="59"/>
      <c r="AG211" s="59"/>
      <c r="AH211" s="59"/>
    </row>
    <row r="212" spans="1:34" x14ac:dyDescent="0.2">
      <c r="A212" s="23"/>
      <c r="B212" s="34"/>
      <c r="C212" s="34"/>
      <c r="D212" s="34"/>
      <c r="E212" s="34"/>
      <c r="F212" s="34"/>
      <c r="G212" s="60"/>
      <c r="H212" s="60"/>
      <c r="I212" s="60"/>
      <c r="J212" s="60"/>
      <c r="K212" s="61"/>
      <c r="L212" s="61"/>
      <c r="M212" s="62"/>
      <c r="N212" s="62"/>
      <c r="O212" s="62"/>
      <c r="P212" s="62"/>
      <c r="Q212" s="62"/>
      <c r="R212" s="62"/>
      <c r="S212" s="62"/>
      <c r="T212" s="23"/>
      <c r="U212" s="34"/>
      <c r="V212" s="34"/>
      <c r="W212" s="34"/>
      <c r="X212" s="34"/>
      <c r="Y212" s="60"/>
      <c r="Z212" s="60"/>
      <c r="AA212" s="61"/>
      <c r="AB212" s="61"/>
      <c r="AC212" s="62"/>
      <c r="AD212" s="62"/>
      <c r="AE212" s="62"/>
      <c r="AF212" s="62"/>
      <c r="AG212" s="62"/>
      <c r="AH212" s="62"/>
    </row>
    <row r="213" spans="1:34" x14ac:dyDescent="0.2">
      <c r="A213" s="39" t="s">
        <v>102</v>
      </c>
      <c r="B213" s="34"/>
      <c r="C213" s="34"/>
      <c r="D213" s="34"/>
      <c r="E213" s="34"/>
      <c r="F213" s="34"/>
      <c r="G213" s="63"/>
      <c r="H213" s="63"/>
      <c r="I213" s="63"/>
      <c r="J213" s="63"/>
      <c r="K213" s="64"/>
      <c r="L213" s="64"/>
      <c r="M213" s="42"/>
      <c r="N213" s="42"/>
      <c r="O213" s="42"/>
      <c r="P213" s="42"/>
      <c r="Q213" s="42"/>
      <c r="R213" s="42"/>
      <c r="S213" s="42"/>
      <c r="T213" s="39" t="s">
        <v>103</v>
      </c>
      <c r="U213" s="34"/>
      <c r="V213" s="34"/>
      <c r="W213" s="34"/>
      <c r="X213" s="34"/>
      <c r="Y213" s="63"/>
      <c r="Z213" s="63"/>
      <c r="AA213" s="64"/>
      <c r="AB213" s="64"/>
      <c r="AC213" s="42"/>
      <c r="AD213" s="42"/>
      <c r="AE213" s="42"/>
      <c r="AF213" s="42"/>
      <c r="AG213" s="42"/>
      <c r="AH213" s="42"/>
    </row>
    <row r="214" spans="1:34" x14ac:dyDescent="0.2">
      <c r="C214" s="48" t="s">
        <v>37</v>
      </c>
      <c r="D214" s="48"/>
      <c r="E214" s="48"/>
      <c r="F214" s="48"/>
      <c r="G214" s="48"/>
      <c r="H214" s="49"/>
      <c r="I214" s="50"/>
      <c r="J214" s="50"/>
      <c r="K214" s="15" t="s">
        <v>39</v>
      </c>
      <c r="L214" s="16"/>
      <c r="M214" s="16"/>
      <c r="N214" s="16"/>
      <c r="O214" s="16"/>
      <c r="P214" s="16"/>
      <c r="Q214" s="16"/>
      <c r="R214" s="16"/>
      <c r="S214" s="23"/>
      <c r="U214" s="48" t="s">
        <v>37</v>
      </c>
      <c r="V214" s="48"/>
      <c r="W214" s="48"/>
      <c r="X214" s="48"/>
      <c r="Y214" s="48"/>
      <c r="Z214" s="49"/>
      <c r="AA214" s="15" t="s">
        <v>39</v>
      </c>
      <c r="AB214" s="16"/>
      <c r="AC214" s="16"/>
      <c r="AD214" s="16"/>
      <c r="AE214" s="16"/>
      <c r="AF214" s="16"/>
      <c r="AG214" s="16"/>
      <c r="AH214" s="16"/>
    </row>
    <row r="215" spans="1:34" x14ac:dyDescent="0.2">
      <c r="A215" s="23"/>
      <c r="B215" s="34"/>
      <c r="C215" s="67" t="s">
        <v>79</v>
      </c>
      <c r="D215" s="67" t="s">
        <v>80</v>
      </c>
      <c r="E215" s="67" t="s">
        <v>81</v>
      </c>
      <c r="F215" s="67" t="s">
        <v>82</v>
      </c>
      <c r="G215" s="67" t="s">
        <v>83</v>
      </c>
      <c r="H215" s="67" t="s">
        <v>84</v>
      </c>
      <c r="I215" s="67"/>
      <c r="J215" s="67"/>
      <c r="K215" s="45" t="s">
        <v>87</v>
      </c>
      <c r="L215" s="45" t="s">
        <v>88</v>
      </c>
      <c r="M215" s="45" t="s">
        <v>89</v>
      </c>
      <c r="N215" s="45" t="s">
        <v>90</v>
      </c>
      <c r="O215" s="45" t="s">
        <v>91</v>
      </c>
      <c r="P215" s="45" t="s">
        <v>92</v>
      </c>
      <c r="Q215" s="45" t="s">
        <v>93</v>
      </c>
      <c r="R215" s="45" t="s">
        <v>94</v>
      </c>
      <c r="T215" s="23"/>
      <c r="U215" s="67" t="s">
        <v>79</v>
      </c>
      <c r="V215" s="67" t="s">
        <v>80</v>
      </c>
      <c r="W215" s="67" t="s">
        <v>81</v>
      </c>
      <c r="X215" s="67" t="s">
        <v>82</v>
      </c>
      <c r="Y215" s="67" t="s">
        <v>83</v>
      </c>
      <c r="Z215" s="67" t="s">
        <v>84</v>
      </c>
      <c r="AA215" s="45" t="s">
        <v>87</v>
      </c>
      <c r="AB215" s="45" t="s">
        <v>88</v>
      </c>
      <c r="AC215" s="45" t="s">
        <v>89</v>
      </c>
      <c r="AD215" s="45" t="s">
        <v>90</v>
      </c>
      <c r="AE215" s="45" t="s">
        <v>91</v>
      </c>
      <c r="AF215" s="45" t="s">
        <v>92</v>
      </c>
      <c r="AG215" s="45" t="s">
        <v>93</v>
      </c>
      <c r="AH215" s="45" t="s">
        <v>94</v>
      </c>
    </row>
    <row r="216" spans="1:34" x14ac:dyDescent="0.2">
      <c r="A216" s="23" t="s">
        <v>101</v>
      </c>
      <c r="B216" s="34"/>
      <c r="C216" s="68">
        <v>-62424</v>
      </c>
      <c r="D216" s="68">
        <v>109323.5</v>
      </c>
      <c r="E216" s="68">
        <v>245193.5</v>
      </c>
      <c r="F216" s="68">
        <v>175710.5</v>
      </c>
      <c r="G216" s="68">
        <v>120896.00000000093</v>
      </c>
      <c r="H216" s="68">
        <v>127420.99999999814</v>
      </c>
      <c r="I216" s="68"/>
      <c r="J216" s="68"/>
      <c r="K216" s="69">
        <v>101182.89770145973</v>
      </c>
      <c r="L216" s="69">
        <v>182785.92431623832</v>
      </c>
      <c r="M216" s="69">
        <v>199709.35030896292</v>
      </c>
      <c r="N216" s="69">
        <v>202516.78652688139</v>
      </c>
      <c r="O216" s="69">
        <v>202139.89738942054</v>
      </c>
      <c r="P216" s="69">
        <v>201891.31645154816</v>
      </c>
      <c r="Q216" s="69">
        <v>201719.42548211635</v>
      </c>
      <c r="R216" s="69">
        <v>201529.87083038321</v>
      </c>
      <c r="T216" s="23" t="s">
        <v>101</v>
      </c>
      <c r="U216" s="46">
        <v>-4.6981472031935123</v>
      </c>
      <c r="V216" s="46">
        <v>7.9033468684297885</v>
      </c>
      <c r="W216" s="46">
        <v>16.225236337552097</v>
      </c>
      <c r="X216" s="46">
        <v>10.624220293376025</v>
      </c>
      <c r="Y216" s="65">
        <v>6.8515726834797901</v>
      </c>
      <c r="Z216" s="66">
        <v>6.8283808043727729</v>
      </c>
      <c r="AA216" s="47">
        <v>5.1631172732509993</v>
      </c>
      <c r="AB216" s="47">
        <v>8.8583749809422461</v>
      </c>
      <c r="AC216" s="47">
        <v>9.1105157195578386</v>
      </c>
      <c r="AD216" s="47">
        <v>8.7252225158020362</v>
      </c>
      <c r="AE216" s="47">
        <v>8.2817064924980119</v>
      </c>
      <c r="AF216" s="47">
        <v>7.9187039943862256</v>
      </c>
      <c r="AG216" s="47">
        <v>7.6107612315158333</v>
      </c>
      <c r="AH216" s="47">
        <v>7.3368291924926492</v>
      </c>
    </row>
    <row r="217" spans="1:34" x14ac:dyDescent="0.2">
      <c r="A217" s="23" t="s">
        <v>42</v>
      </c>
      <c r="B217" s="34"/>
      <c r="C217" s="68">
        <v>-676.5</v>
      </c>
      <c r="D217" s="68">
        <v>-358.5</v>
      </c>
      <c r="E217" s="68">
        <v>1248.5</v>
      </c>
      <c r="F217" s="68">
        <v>190</v>
      </c>
      <c r="G217" s="68">
        <v>-158.81023260591144</v>
      </c>
      <c r="H217" s="68">
        <v>27.926362149120393</v>
      </c>
      <c r="I217" s="68"/>
      <c r="J217" s="68"/>
      <c r="K217" s="69">
        <v>253.24592897984763</v>
      </c>
      <c r="L217" s="69">
        <v>307.06012189942226</v>
      </c>
      <c r="M217" s="69">
        <v>331.88933896394099</v>
      </c>
      <c r="N217" s="69">
        <v>337.05642067380592</v>
      </c>
      <c r="O217" s="69">
        <v>335.16232033373194</v>
      </c>
      <c r="P217" s="69">
        <v>334.71409497897275</v>
      </c>
      <c r="Q217" s="69">
        <v>334.41155416051004</v>
      </c>
      <c r="R217" s="69">
        <v>334.0657657495924</v>
      </c>
      <c r="T217" s="23" t="s">
        <v>42</v>
      </c>
      <c r="U217" s="46">
        <v>-8.4856847188685762</v>
      </c>
      <c r="V217" s="46">
        <v>-4.6014632268001536</v>
      </c>
      <c r="W217" s="46">
        <v>15.546009214294608</v>
      </c>
      <c r="X217" s="46">
        <v>2.2742711513873712</v>
      </c>
      <c r="Y217" s="65">
        <v>-1.9219521605910725</v>
      </c>
      <c r="Z217" s="66">
        <v>0.34359742743790245</v>
      </c>
      <c r="AA217" s="47">
        <v>3.1246063091147636</v>
      </c>
      <c r="AB217" s="47">
        <v>3.7734508768252022</v>
      </c>
      <c r="AC217" s="47">
        <v>4.0612445022182015</v>
      </c>
      <c r="AD217" s="47">
        <v>4.1143414768931361</v>
      </c>
      <c r="AE217" s="47">
        <v>4.0915832531598975</v>
      </c>
      <c r="AF217" s="47">
        <v>4.0949559087540175</v>
      </c>
      <c r="AG217" s="47">
        <v>4.10423843342386</v>
      </c>
      <c r="AH217" s="47">
        <v>4.1109115950655077</v>
      </c>
    </row>
    <row r="218" spans="1:34" x14ac:dyDescent="0.2">
      <c r="A218" s="23" t="s">
        <v>43</v>
      </c>
      <c r="B218" s="34"/>
      <c r="C218" s="68">
        <v>-3881.5</v>
      </c>
      <c r="D218" s="68">
        <v>1407</v>
      </c>
      <c r="E218" s="68">
        <v>3473</v>
      </c>
      <c r="F218" s="68">
        <v>-51</v>
      </c>
      <c r="G218" s="68">
        <v>2223.9348939759452</v>
      </c>
      <c r="H218" s="68">
        <v>2390.3197409580553</v>
      </c>
      <c r="I218" s="68"/>
      <c r="J218" s="68"/>
      <c r="K218" s="69">
        <v>1542.9265289087875</v>
      </c>
      <c r="L218" s="69">
        <v>2553.1811267792059</v>
      </c>
      <c r="M218" s="69">
        <v>2698.7392958272953</v>
      </c>
      <c r="N218" s="69">
        <v>2734.761777874739</v>
      </c>
      <c r="O218" s="69">
        <v>2735.5291511709866</v>
      </c>
      <c r="P218" s="69">
        <v>2733.0038304712361</v>
      </c>
      <c r="Q218" s="69">
        <v>2731.0713366126292</v>
      </c>
      <c r="R218" s="69">
        <v>2728.7750121042427</v>
      </c>
      <c r="T218" s="23" t="s">
        <v>43</v>
      </c>
      <c r="U218" s="46">
        <v>-11.435684402804785</v>
      </c>
      <c r="V218" s="46">
        <v>4.0684141281246839</v>
      </c>
      <c r="W218" s="46">
        <v>9.4134547622919715</v>
      </c>
      <c r="X218" s="46">
        <v>-0.13173951266793338</v>
      </c>
      <c r="Y218" s="65">
        <v>5.5458269151567556</v>
      </c>
      <c r="Z218" s="66">
        <v>5.6978453111249427</v>
      </c>
      <c r="AA218" s="47">
        <v>3.5528293304134757</v>
      </c>
      <c r="AB218" s="47">
        <v>5.6941088315546553</v>
      </c>
      <c r="AC218" s="47">
        <v>5.7924615884903599</v>
      </c>
      <c r="AD218" s="47">
        <v>5.6532734835519802</v>
      </c>
      <c r="AE218" s="47">
        <v>5.4611289643622589</v>
      </c>
      <c r="AF218" s="47">
        <v>5.2837707155990223</v>
      </c>
      <c r="AG218" s="47">
        <v>5.1204220127497022</v>
      </c>
      <c r="AH218" s="47">
        <v>4.9622269356603059</v>
      </c>
    </row>
    <row r="219" spans="1:34" x14ac:dyDescent="0.2">
      <c r="A219" s="23" t="s">
        <v>44</v>
      </c>
      <c r="B219" s="34"/>
      <c r="C219" s="68">
        <v>-1049</v>
      </c>
      <c r="D219" s="68">
        <v>23064</v>
      </c>
      <c r="E219" s="68">
        <v>25435</v>
      </c>
      <c r="F219" s="68">
        <v>17107.5</v>
      </c>
      <c r="G219" s="68">
        <v>12251.012420929703</v>
      </c>
      <c r="H219" s="68">
        <v>12955.268941975421</v>
      </c>
      <c r="I219" s="68"/>
      <c r="J219" s="68"/>
      <c r="K219" s="69">
        <v>13479.40631002701</v>
      </c>
      <c r="L219" s="69">
        <v>25442.496770332658</v>
      </c>
      <c r="M219" s="69">
        <v>27488.641905842214</v>
      </c>
      <c r="N219" s="69">
        <v>27867.44168681364</v>
      </c>
      <c r="O219" s="69">
        <v>27778.911485156175</v>
      </c>
      <c r="P219" s="69">
        <v>27742.177970788267</v>
      </c>
      <c r="Q219" s="69">
        <v>27716.320483593234</v>
      </c>
      <c r="R219" s="69">
        <v>27688.006114140124</v>
      </c>
      <c r="T219" s="23" t="s">
        <v>44</v>
      </c>
      <c r="U219" s="46">
        <v>-0.85094473929170411</v>
      </c>
      <c r="V219" s="46">
        <v>17.374665712456213</v>
      </c>
      <c r="W219" s="46">
        <v>17.076658654814498</v>
      </c>
      <c r="X219" s="46">
        <v>10.459774268603439</v>
      </c>
      <c r="Y219" s="65">
        <v>7.0246693305193277</v>
      </c>
      <c r="Z219" s="66">
        <v>7.0497118892569164</v>
      </c>
      <c r="AA219" s="47">
        <v>7.0023163167879545</v>
      </c>
      <c r="AB219" s="47">
        <v>12.474978662272825</v>
      </c>
      <c r="AC219" s="47">
        <v>12.539203054967047</v>
      </c>
      <c r="AD219" s="47">
        <v>11.866508951380453</v>
      </c>
      <c r="AE219" s="47">
        <v>11.136229118912798</v>
      </c>
      <c r="AF219" s="47">
        <v>10.563572915862744</v>
      </c>
      <c r="AG219" s="47">
        <v>10.089993535725664</v>
      </c>
      <c r="AH219" s="47">
        <v>9.6741427930562143</v>
      </c>
    </row>
    <row r="220" spans="1:34" x14ac:dyDescent="0.2">
      <c r="A220" s="23" t="s">
        <v>45</v>
      </c>
      <c r="B220" s="34"/>
      <c r="C220" s="68">
        <v>-880</v>
      </c>
      <c r="D220" s="68">
        <v>420.5</v>
      </c>
      <c r="E220" s="68">
        <v>1900</v>
      </c>
      <c r="F220" s="68">
        <v>69.5</v>
      </c>
      <c r="G220" s="68">
        <v>470.15512005074493</v>
      </c>
      <c r="H220" s="68">
        <v>641.27230976584679</v>
      </c>
      <c r="I220" s="68"/>
      <c r="J220" s="68"/>
      <c r="K220" s="69">
        <v>377.39690448876587</v>
      </c>
      <c r="L220" s="69">
        <v>773.02896987984127</v>
      </c>
      <c r="M220" s="69">
        <v>928.33387145283609</v>
      </c>
      <c r="N220" s="69">
        <v>942.03023832392364</v>
      </c>
      <c r="O220" s="69">
        <v>938.54785551802615</v>
      </c>
      <c r="P220" s="69">
        <v>937.26664809581416</v>
      </c>
      <c r="Q220" s="69">
        <v>936.37991567768086</v>
      </c>
      <c r="R220" s="69">
        <v>935.43439952430822</v>
      </c>
      <c r="T220" s="23" t="s">
        <v>45</v>
      </c>
      <c r="U220" s="46">
        <v>-5.4143017550336081</v>
      </c>
      <c r="V220" s="46">
        <v>2.552816901408451</v>
      </c>
      <c r="W220" s="46">
        <v>11.020402244681931</v>
      </c>
      <c r="X220" s="46">
        <v>0.39048698589833086</v>
      </c>
      <c r="Y220" s="65">
        <v>2.6176148744606169</v>
      </c>
      <c r="Z220" s="66">
        <v>3.5018924648748544</v>
      </c>
      <c r="AA220" s="47">
        <v>2.0215790556642395</v>
      </c>
      <c r="AB220" s="47">
        <v>4.0651098629756843</v>
      </c>
      <c r="AC220" s="47">
        <v>4.7717694825370431</v>
      </c>
      <c r="AD220" s="47">
        <v>4.7439648942207029</v>
      </c>
      <c r="AE220" s="47">
        <v>4.6581989118389773</v>
      </c>
      <c r="AF220" s="47">
        <v>4.6129984524508902</v>
      </c>
      <c r="AG220" s="47">
        <v>4.5853157574057137</v>
      </c>
      <c r="AH220" s="47">
        <v>4.5584541148378062</v>
      </c>
    </row>
    <row r="221" spans="1:34" x14ac:dyDescent="0.2">
      <c r="A221" s="23" t="s">
        <v>46</v>
      </c>
      <c r="B221" s="34"/>
      <c r="C221" s="68">
        <v>-1189</v>
      </c>
      <c r="D221" s="68">
        <v>1170.5</v>
      </c>
      <c r="E221" s="68">
        <v>1962</v>
      </c>
      <c r="F221" s="68">
        <v>2332.5</v>
      </c>
      <c r="G221" s="68">
        <v>2362.1823099344315</v>
      </c>
      <c r="H221" s="68">
        <v>2133.6142966224343</v>
      </c>
      <c r="I221" s="68"/>
      <c r="J221" s="68"/>
      <c r="K221" s="69">
        <v>1439.0331829007052</v>
      </c>
      <c r="L221" s="69">
        <v>2753.7338798411074</v>
      </c>
      <c r="M221" s="69">
        <v>3132.6884151182339</v>
      </c>
      <c r="N221" s="69">
        <v>3175.7917820877428</v>
      </c>
      <c r="O221" s="69">
        <v>3165.4582475123761</v>
      </c>
      <c r="P221" s="69">
        <v>3161.2043158122706</v>
      </c>
      <c r="Q221" s="69">
        <v>3158.1888571810969</v>
      </c>
      <c r="R221" s="69">
        <v>3154.9058321844705</v>
      </c>
      <c r="T221" s="23" t="s">
        <v>46</v>
      </c>
      <c r="U221" s="46">
        <v>-6.6563099186855323</v>
      </c>
      <c r="V221" s="46">
        <v>6.3686816475325108</v>
      </c>
      <c r="W221" s="46">
        <v>10.012119665752376</v>
      </c>
      <c r="X221" s="46">
        <v>11.071019840268978</v>
      </c>
      <c r="Y221" s="65">
        <v>10.456734100149287</v>
      </c>
      <c r="Z221" s="66">
        <v>8.8815338972933358</v>
      </c>
      <c r="AA221" s="47">
        <v>5.7133163803998963</v>
      </c>
      <c r="AB221" s="47">
        <v>10.407494088530793</v>
      </c>
      <c r="AC221" s="47">
        <v>11.135578617769649</v>
      </c>
      <c r="AD221" s="47">
        <v>10.649484955152033</v>
      </c>
      <c r="AE221" s="47">
        <v>10.096986282507325</v>
      </c>
      <c r="AF221" s="47">
        <v>9.6663793711968893</v>
      </c>
      <c r="AG221" s="47">
        <v>9.3068495198902994</v>
      </c>
      <c r="AH221" s="47">
        <v>8.9845278750228026</v>
      </c>
    </row>
    <row r="222" spans="1:34" x14ac:dyDescent="0.2">
      <c r="A222" s="23" t="s">
        <v>47</v>
      </c>
      <c r="B222" s="34"/>
      <c r="C222" s="68">
        <v>-5656.5</v>
      </c>
      <c r="D222" s="68">
        <v>-129</v>
      </c>
      <c r="E222" s="68">
        <v>3214.5</v>
      </c>
      <c r="F222" s="68">
        <v>83</v>
      </c>
      <c r="G222" s="68">
        <v>1162.5812981174824</v>
      </c>
      <c r="H222" s="68">
        <v>1288.7772011346142</v>
      </c>
      <c r="I222" s="68"/>
      <c r="J222" s="68"/>
      <c r="K222" s="69">
        <v>1154.7840543548614</v>
      </c>
      <c r="L222" s="69">
        <v>1843.0319302193418</v>
      </c>
      <c r="M222" s="69">
        <v>2082.8759057493598</v>
      </c>
      <c r="N222" s="69">
        <v>2111.3993462772269</v>
      </c>
      <c r="O222" s="69">
        <v>2106.704972202896</v>
      </c>
      <c r="P222" s="69">
        <v>2104.0979190686544</v>
      </c>
      <c r="Q222" s="69">
        <v>2102.216621104209</v>
      </c>
      <c r="R222" s="69">
        <v>2100.1383477951204</v>
      </c>
      <c r="T222" s="23" t="s">
        <v>47</v>
      </c>
      <c r="U222" s="46">
        <v>-18.263712313839449</v>
      </c>
      <c r="V222" s="46">
        <v>-0.42863551029223634</v>
      </c>
      <c r="W222" s="46">
        <v>10.370191144447134</v>
      </c>
      <c r="X222" s="46">
        <v>0.26278839066125359</v>
      </c>
      <c r="Y222" s="65">
        <v>3.704623837994788</v>
      </c>
      <c r="Z222" s="66">
        <v>4.0987012520870234</v>
      </c>
      <c r="AA222" s="47">
        <v>3.6562794736898603</v>
      </c>
      <c r="AB222" s="47">
        <v>5.7867344130835559</v>
      </c>
      <c r="AC222" s="47">
        <v>6.4628641269904676</v>
      </c>
      <c r="AD222" s="47">
        <v>6.4953396575391391</v>
      </c>
      <c r="AE222" s="47">
        <v>6.4632104473373149</v>
      </c>
      <c r="AF222" s="47">
        <v>6.4688767852052154</v>
      </c>
      <c r="AG222" s="47">
        <v>6.486872592468333</v>
      </c>
      <c r="AH222" s="47">
        <v>6.4944929560505553</v>
      </c>
    </row>
    <row r="223" spans="1:34" x14ac:dyDescent="0.2">
      <c r="A223" s="23" t="s">
        <v>48</v>
      </c>
      <c r="B223" s="34"/>
      <c r="C223" s="68">
        <v>-376</v>
      </c>
      <c r="D223" s="68">
        <v>846</v>
      </c>
      <c r="E223" s="68">
        <v>2313</v>
      </c>
      <c r="F223" s="68">
        <v>2227</v>
      </c>
      <c r="G223" s="68">
        <v>-191.89885880030027</v>
      </c>
      <c r="H223" s="68">
        <v>1630.871963546304</v>
      </c>
      <c r="I223" s="68"/>
      <c r="J223" s="68"/>
      <c r="K223" s="69">
        <v>127.02824266548672</v>
      </c>
      <c r="L223" s="69">
        <v>840.06003748009675</v>
      </c>
      <c r="M223" s="69">
        <v>906.96206781163141</v>
      </c>
      <c r="N223" s="69">
        <v>1103.3591420596963</v>
      </c>
      <c r="O223" s="69">
        <v>1282.6681793285684</v>
      </c>
      <c r="P223" s="69">
        <v>1280.9124516953821</v>
      </c>
      <c r="Q223" s="69">
        <v>1279.6663049303156</v>
      </c>
      <c r="R223" s="69">
        <v>1278.3046330507407</v>
      </c>
      <c r="T223" s="23" t="s">
        <v>48</v>
      </c>
      <c r="U223" s="46">
        <v>-5.732581186156426</v>
      </c>
      <c r="V223" s="46">
        <v>12.352619091075013</v>
      </c>
      <c r="W223" s="46">
        <v>29.748239606443519</v>
      </c>
      <c r="X223" s="46">
        <v>24.69722911483764</v>
      </c>
      <c r="Y223" s="65">
        <v>-1.9961703289232535</v>
      </c>
      <c r="Z223" s="66">
        <v>16.208397709904879</v>
      </c>
      <c r="AA223" s="47">
        <v>1.2056733233990602</v>
      </c>
      <c r="AB223" s="47">
        <v>7.804203921454226</v>
      </c>
      <c r="AC223" s="47">
        <v>8.1112946263241099</v>
      </c>
      <c r="AD223" s="47">
        <v>9.4681228042268586</v>
      </c>
      <c r="AE223" s="47">
        <v>10.51480782106646</v>
      </c>
      <c r="AF223" s="47">
        <v>10.028565512885212</v>
      </c>
      <c r="AG223" s="47">
        <v>9.5879408357843605</v>
      </c>
      <c r="AH223" s="47">
        <v>9.1691258197355392</v>
      </c>
    </row>
    <row r="224" spans="1:34" x14ac:dyDescent="0.2">
      <c r="A224" s="23" t="s">
        <v>49</v>
      </c>
      <c r="B224" s="34"/>
      <c r="C224" s="68">
        <v>-626.5</v>
      </c>
      <c r="D224" s="68">
        <v>2739</v>
      </c>
      <c r="E224" s="68">
        <v>1831</v>
      </c>
      <c r="F224" s="68">
        <v>918</v>
      </c>
      <c r="G224" s="68">
        <v>1468.1766978827425</v>
      </c>
      <c r="H224" s="68">
        <v>1418.7363839352372</v>
      </c>
      <c r="I224" s="68"/>
      <c r="J224" s="68"/>
      <c r="K224" s="69">
        <v>994.27497171605648</v>
      </c>
      <c r="L224" s="69">
        <v>1843.0158459586582</v>
      </c>
      <c r="M224" s="69">
        <v>1993.5139431541465</v>
      </c>
      <c r="N224" s="69">
        <v>2020.5095475010678</v>
      </c>
      <c r="O224" s="69">
        <v>2017.5226196523304</v>
      </c>
      <c r="P224" s="69">
        <v>2015.1857360032695</v>
      </c>
      <c r="Q224" s="69">
        <v>2013.4016470189749</v>
      </c>
      <c r="R224" s="69">
        <v>2011.3662905476006</v>
      </c>
      <c r="T224" s="23" t="s">
        <v>49</v>
      </c>
      <c r="U224" s="46">
        <v>-7.4269456463754366</v>
      </c>
      <c r="V224" s="46">
        <v>30.338105391410295</v>
      </c>
      <c r="W224" s="46">
        <v>18.102723812348607</v>
      </c>
      <c r="X224" s="46">
        <v>8.706211915672851</v>
      </c>
      <c r="Y224" s="65">
        <v>13.653588176787881</v>
      </c>
      <c r="Z224" s="66">
        <v>12.83941625034729</v>
      </c>
      <c r="AA224" s="47">
        <v>8.9020499290354138</v>
      </c>
      <c r="AB224" s="47">
        <v>16.235133023057305</v>
      </c>
      <c r="AC224" s="47">
        <v>16.987406774016925</v>
      </c>
      <c r="AD224" s="47">
        <v>16.735067474205508</v>
      </c>
      <c r="AE224" s="47">
        <v>16.405679427602816</v>
      </c>
      <c r="AF224" s="47">
        <v>16.230831737264865</v>
      </c>
      <c r="AG224" s="47">
        <v>16.129421786124016</v>
      </c>
      <c r="AH224" s="47">
        <v>16.024914874429371</v>
      </c>
    </row>
    <row r="225" spans="1:34" x14ac:dyDescent="0.2">
      <c r="A225" s="23" t="s">
        <v>50</v>
      </c>
      <c r="B225" s="34"/>
      <c r="C225" s="68">
        <v>-119.5</v>
      </c>
      <c r="D225" s="68">
        <v>9047.5</v>
      </c>
      <c r="E225" s="68">
        <v>17303</v>
      </c>
      <c r="F225" s="68">
        <v>18596</v>
      </c>
      <c r="G225" s="68">
        <v>16394.037394995132</v>
      </c>
      <c r="H225" s="68">
        <v>18340.698825799984</v>
      </c>
      <c r="I225" s="68"/>
      <c r="J225" s="68"/>
      <c r="K225" s="69">
        <v>6336.9494105723934</v>
      </c>
      <c r="L225" s="69">
        <v>13314.665663586464</v>
      </c>
      <c r="M225" s="69">
        <v>14388.535859183681</v>
      </c>
      <c r="N225" s="69">
        <v>14591.174066277412</v>
      </c>
      <c r="O225" s="69">
        <v>14543.216824825098</v>
      </c>
      <c r="P225" s="69">
        <v>14523.290659431026</v>
      </c>
      <c r="Q225" s="69">
        <v>14509.226783009286</v>
      </c>
      <c r="R225" s="69">
        <v>14494.079248642389</v>
      </c>
      <c r="T225" s="23" t="s">
        <v>50</v>
      </c>
      <c r="U225" s="46">
        <v>-0.37532585822419046</v>
      </c>
      <c r="V225" s="46">
        <v>25.66448245539387</v>
      </c>
      <c r="W225" s="46">
        <v>40.346500023317631</v>
      </c>
      <c r="X225" s="46">
        <v>35.125104139823804</v>
      </c>
      <c r="Y225" s="65">
        <v>26.036137851979639</v>
      </c>
      <c r="Z225" s="66">
        <v>24.99642761839802</v>
      </c>
      <c r="AA225" s="47">
        <v>7.8042043262436183</v>
      </c>
      <c r="AB225" s="47">
        <v>15.24523363049841</v>
      </c>
      <c r="AC225" s="47">
        <v>15.101922528576832</v>
      </c>
      <c r="AD225" s="47">
        <v>14.134003813052413</v>
      </c>
      <c r="AE225" s="47">
        <v>13.137835480431566</v>
      </c>
      <c r="AF225" s="47">
        <v>12.367507935545657</v>
      </c>
      <c r="AG225" s="47">
        <v>11.753635416318014</v>
      </c>
      <c r="AH225" s="47">
        <v>11.2463329093999</v>
      </c>
    </row>
    <row r="226" spans="1:34" x14ac:dyDescent="0.2">
      <c r="A226" s="23" t="s">
        <v>51</v>
      </c>
      <c r="B226" s="34"/>
      <c r="C226" s="68">
        <v>-5026</v>
      </c>
      <c r="D226" s="68">
        <v>931.5</v>
      </c>
      <c r="E226" s="68">
        <v>2863</v>
      </c>
      <c r="F226" s="68">
        <v>1784.5</v>
      </c>
      <c r="G226" s="68">
        <v>4288.6514296516707</v>
      </c>
      <c r="H226" s="68">
        <v>4125.6038211660671</v>
      </c>
      <c r="I226" s="68"/>
      <c r="J226" s="68"/>
      <c r="K226" s="69">
        <v>4233.4540162091726</v>
      </c>
      <c r="L226" s="69">
        <v>7221.6119029272541</v>
      </c>
      <c r="M226" s="69">
        <v>7805.0891216756063</v>
      </c>
      <c r="N226" s="69">
        <v>7911.990793483521</v>
      </c>
      <c r="O226" s="69">
        <v>7891.0427379966441</v>
      </c>
      <c r="P226" s="69">
        <v>7880.9870478603407</v>
      </c>
      <c r="Q226" s="69">
        <v>7873.7729778414414</v>
      </c>
      <c r="R226" s="69">
        <v>7865.7751982053323</v>
      </c>
      <c r="T226" s="23" t="s">
        <v>51</v>
      </c>
      <c r="U226" s="46">
        <v>-10.820644480685495</v>
      </c>
      <c r="V226" s="46">
        <v>1.9924494401249155</v>
      </c>
      <c r="W226" s="46">
        <v>5.9054062416204278</v>
      </c>
      <c r="X226" s="46">
        <v>3.5787869965087262</v>
      </c>
      <c r="Y226" s="65">
        <v>8.3749430582843534</v>
      </c>
      <c r="Z226" s="66">
        <v>7.786235071922377</v>
      </c>
      <c r="AA226" s="47">
        <v>7.7588456904829908</v>
      </c>
      <c r="AB226" s="47">
        <v>12.743584871270819</v>
      </c>
      <c r="AC226" s="47">
        <v>13.127307568176139</v>
      </c>
      <c r="AD226" s="47">
        <v>12.742935468028122</v>
      </c>
      <c r="AE226" s="47">
        <v>12.272631083803462</v>
      </c>
      <c r="AF226" s="47">
        <v>11.925746760297866</v>
      </c>
      <c r="AG226" s="47">
        <v>11.643452937250981</v>
      </c>
      <c r="AH226" s="47">
        <v>11.383785785939065</v>
      </c>
    </row>
    <row r="227" spans="1:34" x14ac:dyDescent="0.2">
      <c r="A227" s="23" t="s">
        <v>52</v>
      </c>
      <c r="B227" s="34"/>
      <c r="C227" s="68">
        <v>-295.5</v>
      </c>
      <c r="D227" s="68">
        <v>-128.5</v>
      </c>
      <c r="E227" s="68">
        <v>87</v>
      </c>
      <c r="F227" s="68">
        <v>106.5</v>
      </c>
      <c r="G227" s="68">
        <v>2.0802547707622807</v>
      </c>
      <c r="H227" s="68">
        <v>16.542464326676502</v>
      </c>
      <c r="I227" s="68"/>
      <c r="J227" s="68"/>
      <c r="K227" s="69">
        <v>123.72329325435422</v>
      </c>
      <c r="L227" s="69">
        <v>139.82608425857572</v>
      </c>
      <c r="M227" s="69">
        <v>151.36155626489344</v>
      </c>
      <c r="N227" s="69">
        <v>153.27072558878237</v>
      </c>
      <c r="O227" s="69">
        <v>152.35674610079656</v>
      </c>
      <c r="P227" s="69">
        <v>152.10275170461392</v>
      </c>
      <c r="Q227" s="69">
        <v>151.9494724491156</v>
      </c>
      <c r="R227" s="69">
        <v>151.79231536018295</v>
      </c>
      <c r="T227" s="23" t="s">
        <v>52</v>
      </c>
      <c r="U227" s="46">
        <v>-30.42471042471043</v>
      </c>
      <c r="V227" s="46">
        <v>-14.44225906153414</v>
      </c>
      <c r="W227" s="46">
        <v>9.8919840818646954</v>
      </c>
      <c r="X227" s="46">
        <v>11.473285217656118</v>
      </c>
      <c r="Y227" s="65">
        <v>0.21920218603943287</v>
      </c>
      <c r="Z227" s="66">
        <v>1.7635540067712863</v>
      </c>
      <c r="AA227" s="47">
        <v>12.926748842141899</v>
      </c>
      <c r="AB227" s="47">
        <v>13.911566043119654</v>
      </c>
      <c r="AC227" s="47">
        <v>14.299669079627588</v>
      </c>
      <c r="AD227" s="47">
        <v>13.770570273792714</v>
      </c>
      <c r="AE227" s="47">
        <v>13.082307072039978</v>
      </c>
      <c r="AF227" s="47">
        <v>12.543822332869192</v>
      </c>
      <c r="AG227" s="47">
        <v>12.062257190613987</v>
      </c>
      <c r="AH227" s="47">
        <v>11.589878229206898</v>
      </c>
    </row>
    <row r="228" spans="1:34" x14ac:dyDescent="0.2">
      <c r="A228" s="23" t="s">
        <v>53</v>
      </c>
      <c r="B228" s="34"/>
      <c r="C228" s="68">
        <v>-299.5</v>
      </c>
      <c r="D228" s="68">
        <v>-452</v>
      </c>
      <c r="E228" s="68">
        <v>60</v>
      </c>
      <c r="F228" s="68">
        <v>-114.5</v>
      </c>
      <c r="G228" s="68">
        <v>-145.38803375790812</v>
      </c>
      <c r="H228" s="68">
        <v>-84.707281705308475</v>
      </c>
      <c r="I228" s="68"/>
      <c r="J228" s="68"/>
      <c r="K228" s="69">
        <v>88.402975028266155</v>
      </c>
      <c r="L228" s="69">
        <v>92.597183062087396</v>
      </c>
      <c r="M228" s="69">
        <v>99.389154428065851</v>
      </c>
      <c r="N228" s="69">
        <v>101.0577703805898</v>
      </c>
      <c r="O228" s="69">
        <v>100.09312372557604</v>
      </c>
      <c r="P228" s="69">
        <v>99.893968286271615</v>
      </c>
      <c r="Q228" s="69">
        <v>99.769719634338941</v>
      </c>
      <c r="R228" s="69">
        <v>99.656939285286995</v>
      </c>
      <c r="T228" s="23" t="s">
        <v>53</v>
      </c>
      <c r="U228" s="46">
        <v>-7.3285618156236625</v>
      </c>
      <c r="V228" s="46">
        <v>-11.295058411944774</v>
      </c>
      <c r="W228" s="46">
        <v>1.5082956259426847</v>
      </c>
      <c r="X228" s="46">
        <v>-2.868825591358934</v>
      </c>
      <c r="Y228" s="65">
        <v>-3.7353670833211057</v>
      </c>
      <c r="Z228" s="66">
        <v>-2.2429972904172351</v>
      </c>
      <c r="AA228" s="47">
        <v>2.3774547707921956</v>
      </c>
      <c r="AB228" s="47">
        <v>2.5137436057542102</v>
      </c>
      <c r="AC228" s="47">
        <v>2.7379171799442452</v>
      </c>
      <c r="AD228" s="47">
        <v>2.8410175990449167</v>
      </c>
      <c r="AE228" s="47">
        <v>2.8983885503526361</v>
      </c>
      <c r="AF228" s="47">
        <v>3.0108877751737433</v>
      </c>
      <c r="AG228" s="47">
        <v>3.1560546643557923</v>
      </c>
      <c r="AH228" s="47">
        <v>3.3222396033952686</v>
      </c>
    </row>
    <row r="229" spans="1:34" x14ac:dyDescent="0.2">
      <c r="A229" s="23" t="s">
        <v>54</v>
      </c>
      <c r="B229" s="34"/>
      <c r="C229" s="68">
        <v>-1286.5</v>
      </c>
      <c r="D229" s="68">
        <v>-317.5</v>
      </c>
      <c r="E229" s="68">
        <v>90</v>
      </c>
      <c r="F229" s="68">
        <v>335</v>
      </c>
      <c r="G229" s="68">
        <v>-137.75393232293621</v>
      </c>
      <c r="H229" s="68">
        <v>-64.983481798399907</v>
      </c>
      <c r="I229" s="68"/>
      <c r="J229" s="68"/>
      <c r="K229" s="69">
        <v>-30.728218269279004</v>
      </c>
      <c r="L229" s="69">
        <v>-27.138759666151181</v>
      </c>
      <c r="M229" s="69">
        <v>-29.987403830372195</v>
      </c>
      <c r="N229" s="69">
        <v>-30.424590456646357</v>
      </c>
      <c r="O229" s="69">
        <v>-30.849879678607387</v>
      </c>
      <c r="P229" s="69">
        <v>-30.885253797963266</v>
      </c>
      <c r="Q229" s="69">
        <v>-30.889524848313798</v>
      </c>
      <c r="R229" s="69">
        <v>-30.880215753514666</v>
      </c>
      <c r="T229" s="23" t="s">
        <v>54</v>
      </c>
      <c r="U229" s="46">
        <v>-33.316068885148255</v>
      </c>
      <c r="V229" s="46">
        <v>-8.8954262099880932</v>
      </c>
      <c r="W229" s="46">
        <v>2.5164266741227452</v>
      </c>
      <c r="X229" s="46">
        <v>9.028062711771998</v>
      </c>
      <c r="Y229" s="65">
        <v>-3.6498644352113816</v>
      </c>
      <c r="Z229" s="66">
        <v>-1.7401698202189588</v>
      </c>
      <c r="AA229" s="47">
        <v>-0.82656545495129219</v>
      </c>
      <c r="AB229" s="47">
        <v>-0.73201605070392339</v>
      </c>
      <c r="AC229" s="47">
        <v>-0.81255349368175855</v>
      </c>
      <c r="AD229" s="47">
        <v>-0.83137174368149458</v>
      </c>
      <c r="AE229" s="47">
        <v>-0.85363362751819893</v>
      </c>
      <c r="AF229" s="47">
        <v>-0.8675084022734495</v>
      </c>
      <c r="AG229" s="47">
        <v>-0.88096006225264656</v>
      </c>
      <c r="AH229" s="47">
        <v>-0.89374945199222622</v>
      </c>
    </row>
    <row r="230" spans="1:34" x14ac:dyDescent="0.2">
      <c r="A230" s="23" t="s">
        <v>55</v>
      </c>
      <c r="B230" s="34"/>
      <c r="C230" s="68">
        <v>-303</v>
      </c>
      <c r="D230" s="68">
        <v>99.5</v>
      </c>
      <c r="E230" s="68">
        <v>1231.5</v>
      </c>
      <c r="F230" s="68">
        <v>829.5</v>
      </c>
      <c r="G230" s="68">
        <v>374.37452769307896</v>
      </c>
      <c r="H230" s="68">
        <v>266.00540708699509</v>
      </c>
      <c r="I230" s="68"/>
      <c r="J230" s="68"/>
      <c r="K230" s="69">
        <v>828.34257629996523</v>
      </c>
      <c r="L230" s="69">
        <v>1426.249330684333</v>
      </c>
      <c r="M230" s="69">
        <v>1623.0979549774543</v>
      </c>
      <c r="N230" s="69">
        <v>1645.4315546549415</v>
      </c>
      <c r="O230" s="69">
        <v>1641.7598630618299</v>
      </c>
      <c r="P230" s="69">
        <v>1639.7523746104102</v>
      </c>
      <c r="Q230" s="69">
        <v>1638.349301133348</v>
      </c>
      <c r="R230" s="69">
        <v>1636.7601707416288</v>
      </c>
      <c r="T230" s="23" t="s">
        <v>55</v>
      </c>
      <c r="U230" s="46">
        <v>-3.7747601843777252</v>
      </c>
      <c r="V230" s="46">
        <v>1.1986146664658937</v>
      </c>
      <c r="W230" s="46">
        <v>13.730627717694279</v>
      </c>
      <c r="X230" s="46">
        <v>8.4268423069169938</v>
      </c>
      <c r="Y230" s="65">
        <v>3.5709311460544129</v>
      </c>
      <c r="Z230" s="66">
        <v>2.4258056303403679</v>
      </c>
      <c r="AA230" s="47">
        <v>7.1936593035164318</v>
      </c>
      <c r="AB230" s="47">
        <v>11.571289899523386</v>
      </c>
      <c r="AC230" s="47">
        <v>12.145416263465863</v>
      </c>
      <c r="AD230" s="47">
        <v>11.385852615604573</v>
      </c>
      <c r="AE230" s="47">
        <v>10.611131929079688</v>
      </c>
      <c r="AF230" s="47">
        <v>10.02313130466219</v>
      </c>
      <c r="AG230" s="47">
        <v>9.578582012255918</v>
      </c>
      <c r="AH230" s="47">
        <v>9.2272672349726079</v>
      </c>
    </row>
    <row r="231" spans="1:34" x14ac:dyDescent="0.2">
      <c r="A231" s="23" t="s">
        <v>56</v>
      </c>
      <c r="B231" s="34"/>
      <c r="C231" s="68">
        <v>-544</v>
      </c>
      <c r="D231" s="68">
        <v>7928</v>
      </c>
      <c r="E231" s="68">
        <v>17384.5</v>
      </c>
      <c r="F231" s="68">
        <v>13290.5</v>
      </c>
      <c r="G231" s="68">
        <v>9263.3869822987799</v>
      </c>
      <c r="H231" s="68">
        <v>9673.0975842783046</v>
      </c>
      <c r="I231" s="68"/>
      <c r="J231" s="68"/>
      <c r="K231" s="69">
        <v>6645.8705999408558</v>
      </c>
      <c r="L231" s="69">
        <v>13542.930635007957</v>
      </c>
      <c r="M231" s="69">
        <v>16264.042945574103</v>
      </c>
      <c r="N231" s="69">
        <v>16489.770983606999</v>
      </c>
      <c r="O231" s="69">
        <v>16446.802776413988</v>
      </c>
      <c r="P231" s="69">
        <v>16425.906989322299</v>
      </c>
      <c r="Q231" s="69">
        <v>16410.869219968004</v>
      </c>
      <c r="R231" s="69">
        <v>16394.337845264607</v>
      </c>
      <c r="T231" s="23" t="s">
        <v>56</v>
      </c>
      <c r="U231" s="46">
        <v>-0.80758896097148192</v>
      </c>
      <c r="V231" s="46">
        <v>11.172648994489775</v>
      </c>
      <c r="W231" s="46">
        <v>22.091685992947234</v>
      </c>
      <c r="X231" s="46">
        <v>15.225095499694657</v>
      </c>
      <c r="Y231" s="65">
        <v>9.9113989425777795</v>
      </c>
      <c r="Z231" s="66">
        <v>9.7858228564627883</v>
      </c>
      <c r="AA231" s="47">
        <v>6.4311536860400622</v>
      </c>
      <c r="AB231" s="47">
        <v>12.497154371096773</v>
      </c>
      <c r="AC231" s="47">
        <v>14.068842748723345</v>
      </c>
      <c r="AD231" s="47">
        <v>13.400079134822406</v>
      </c>
      <c r="AE231" s="47">
        <v>12.678270896406037</v>
      </c>
      <c r="AF231" s="47">
        <v>12.118524106868204</v>
      </c>
      <c r="AG231" s="47">
        <v>11.655458093201243</v>
      </c>
      <c r="AH231" s="47">
        <v>11.247561687042353</v>
      </c>
    </row>
    <row r="232" spans="1:34" x14ac:dyDescent="0.2">
      <c r="A232" s="23" t="s">
        <v>57</v>
      </c>
      <c r="B232" s="34"/>
      <c r="C232" s="68">
        <v>285</v>
      </c>
      <c r="D232" s="68">
        <v>252</v>
      </c>
      <c r="E232" s="68">
        <v>2281</v>
      </c>
      <c r="F232" s="68">
        <v>1447</v>
      </c>
      <c r="G232" s="68">
        <v>218.54797022801012</v>
      </c>
      <c r="H232" s="68">
        <v>1040.6241063833731</v>
      </c>
      <c r="I232" s="68"/>
      <c r="J232" s="68"/>
      <c r="K232" s="69">
        <v>230.37792236542253</v>
      </c>
      <c r="L232" s="69">
        <v>833.57651854805772</v>
      </c>
      <c r="M232" s="69">
        <v>1049.3690686524137</v>
      </c>
      <c r="N232" s="69">
        <v>1064.1702599545977</v>
      </c>
      <c r="O232" s="69">
        <v>1059.2042606227462</v>
      </c>
      <c r="P232" s="69">
        <v>1057.6344097522942</v>
      </c>
      <c r="Q232" s="69">
        <v>1056.6091710719315</v>
      </c>
      <c r="R232" s="69">
        <v>1055.560697716413</v>
      </c>
      <c r="T232" s="23" t="s">
        <v>57</v>
      </c>
      <c r="U232" s="46">
        <v>4.6644844517184945</v>
      </c>
      <c r="V232" s="46">
        <v>3.7893312281493174</v>
      </c>
      <c r="W232" s="46">
        <v>29.6214531523927</v>
      </c>
      <c r="X232" s="46">
        <v>16.0678206019487</v>
      </c>
      <c r="Y232" s="65">
        <v>2.2388049972714854</v>
      </c>
      <c r="Z232" s="66">
        <v>9.9762771767082175</v>
      </c>
      <c r="AA232" s="47">
        <v>2.0766594275420709</v>
      </c>
      <c r="AB232" s="47">
        <v>7.1431231081478703</v>
      </c>
      <c r="AC232" s="47">
        <v>8.4547298955732177</v>
      </c>
      <c r="AD232" s="47">
        <v>8.0944592567015015</v>
      </c>
      <c r="AE232" s="47">
        <v>7.670729844264228</v>
      </c>
      <c r="AF232" s="47">
        <v>7.3380705176254919</v>
      </c>
      <c r="AG232" s="47">
        <v>7.0502598404027879</v>
      </c>
      <c r="AH232" s="47">
        <v>6.7959662069805402</v>
      </c>
    </row>
    <row r="233" spans="1:34" x14ac:dyDescent="0.2">
      <c r="A233" s="23" t="s">
        <v>58</v>
      </c>
      <c r="B233" s="34"/>
      <c r="C233" s="68">
        <v>633.5</v>
      </c>
      <c r="D233" s="68">
        <v>1955</v>
      </c>
      <c r="E233" s="68">
        <v>8453</v>
      </c>
      <c r="F233" s="68">
        <v>5498.5</v>
      </c>
      <c r="G233" s="68">
        <v>4479.8895000135344</v>
      </c>
      <c r="H233" s="68">
        <v>4832.4153891548749</v>
      </c>
      <c r="I233" s="68"/>
      <c r="J233" s="68"/>
      <c r="K233" s="69">
        <v>4102.9536316117374</v>
      </c>
      <c r="L233" s="69">
        <v>7083.6586365978883</v>
      </c>
      <c r="M233" s="69">
        <v>7655.9315949425309</v>
      </c>
      <c r="N233" s="69">
        <v>7763.2196179552575</v>
      </c>
      <c r="O233" s="69">
        <v>7740.2375708829913</v>
      </c>
      <c r="P233" s="69">
        <v>7729.9498422578899</v>
      </c>
      <c r="Q233" s="69">
        <v>7722.5159076529017</v>
      </c>
      <c r="R233" s="69">
        <v>7714.4574104220028</v>
      </c>
      <c r="T233" s="23" t="s">
        <v>58</v>
      </c>
      <c r="U233" s="46">
        <v>2.1178791120620488</v>
      </c>
      <c r="V233" s="46">
        <v>6.3242513202481172</v>
      </c>
      <c r="W233" s="46">
        <v>25.176845522643671</v>
      </c>
      <c r="X233" s="46">
        <v>14.940597657015839</v>
      </c>
      <c r="Y233" s="65">
        <v>11.558720700463059</v>
      </c>
      <c r="Z233" s="66">
        <v>11.938596518295844</v>
      </c>
      <c r="AA233" s="47">
        <v>9.7638509015351946</v>
      </c>
      <c r="AB233" s="47">
        <v>16.091136714501292</v>
      </c>
      <c r="AC233" s="47">
        <v>16.354960702719573</v>
      </c>
      <c r="AD233" s="47">
        <v>15.678190504183917</v>
      </c>
      <c r="AE233" s="47">
        <v>14.92635466045941</v>
      </c>
      <c r="AF233" s="47">
        <v>14.357622498366348</v>
      </c>
      <c r="AG233" s="47">
        <v>13.887406142468663</v>
      </c>
      <c r="AH233" s="47">
        <v>13.467764632144167</v>
      </c>
    </row>
    <row r="234" spans="1:34" x14ac:dyDescent="0.2">
      <c r="A234" s="23" t="s">
        <v>59</v>
      </c>
      <c r="B234" s="34"/>
      <c r="C234" s="68">
        <v>-3829.5</v>
      </c>
      <c r="D234" s="68">
        <v>-1139.5</v>
      </c>
      <c r="E234" s="68">
        <v>1720</v>
      </c>
      <c r="F234" s="68">
        <v>1855.5</v>
      </c>
      <c r="G234" s="68">
        <v>684.34299094711218</v>
      </c>
      <c r="H234" s="68">
        <v>948.14348382645221</v>
      </c>
      <c r="I234" s="68"/>
      <c r="J234" s="68"/>
      <c r="K234" s="69">
        <v>597.15297945188968</v>
      </c>
      <c r="L234" s="69">
        <v>1390.5350691257026</v>
      </c>
      <c r="M234" s="69">
        <v>1502.4397081789543</v>
      </c>
      <c r="N234" s="69">
        <v>1523.4076567456659</v>
      </c>
      <c r="O234" s="69">
        <v>1518.3165730320507</v>
      </c>
      <c r="P234" s="69">
        <v>1516.2900857849577</v>
      </c>
      <c r="Q234" s="69">
        <v>1514.8303983080727</v>
      </c>
      <c r="R234" s="69">
        <v>1513.2607668777378</v>
      </c>
      <c r="T234" s="23" t="s">
        <v>59</v>
      </c>
      <c r="U234" s="46">
        <v>-13.119668368220905</v>
      </c>
      <c r="V234" s="46">
        <v>-3.9489187690601604</v>
      </c>
      <c r="W234" s="46">
        <v>5.7776284850520661</v>
      </c>
      <c r="X234" s="46">
        <v>5.9388491086656732</v>
      </c>
      <c r="Y234" s="65">
        <v>2.1242972799175464</v>
      </c>
      <c r="Z234" s="66">
        <v>2.8835733401522918</v>
      </c>
      <c r="AA234" s="47">
        <v>1.7852568252756913</v>
      </c>
      <c r="AB234" s="47">
        <v>4.0854718897001776</v>
      </c>
      <c r="AC234" s="47">
        <v>4.3178598136728086</v>
      </c>
      <c r="AD234" s="47">
        <v>4.296916011580497</v>
      </c>
      <c r="AE234" s="47">
        <v>4.2255812532447647</v>
      </c>
      <c r="AF234" s="47">
        <v>4.1806146685335239</v>
      </c>
      <c r="AG234" s="47">
        <v>4.1422428859269615</v>
      </c>
      <c r="AH234" s="47">
        <v>4.1021791292021996</v>
      </c>
    </row>
    <row r="235" spans="1:34" x14ac:dyDescent="0.2">
      <c r="A235" s="23" t="s">
        <v>60</v>
      </c>
      <c r="B235" s="34"/>
      <c r="C235" s="68">
        <v>-282.5</v>
      </c>
      <c r="D235" s="68">
        <v>-632.5</v>
      </c>
      <c r="E235" s="68">
        <v>191</v>
      </c>
      <c r="F235" s="68">
        <v>-5.5</v>
      </c>
      <c r="G235" s="68">
        <v>329.34353903998976</v>
      </c>
      <c r="H235" s="68">
        <v>310.30813895757922</v>
      </c>
      <c r="I235" s="68"/>
      <c r="J235" s="68"/>
      <c r="K235" s="69">
        <v>147.75098568438858</v>
      </c>
      <c r="L235" s="69">
        <v>148.31172572820995</v>
      </c>
      <c r="M235" s="69">
        <v>160.34497662725363</v>
      </c>
      <c r="N235" s="69">
        <v>162.77968871118821</v>
      </c>
      <c r="O235" s="69">
        <v>162.39986736964963</v>
      </c>
      <c r="P235" s="69">
        <v>162.24154847194902</v>
      </c>
      <c r="Q235" s="69">
        <v>162.09576732222052</v>
      </c>
      <c r="R235" s="69">
        <v>161.93952822437106</v>
      </c>
      <c r="T235" s="23" t="s">
        <v>60</v>
      </c>
      <c r="U235" s="46">
        <v>-7.4381253291205898</v>
      </c>
      <c r="V235" s="46">
        <v>-17.106152805949968</v>
      </c>
      <c r="W235" s="46">
        <v>5.2093276967134878</v>
      </c>
      <c r="X235" s="46">
        <v>-0.14747479494076457</v>
      </c>
      <c r="Y235" s="65">
        <v>8.7138830866558958</v>
      </c>
      <c r="Z235" s="66">
        <v>7.9697468392315276</v>
      </c>
      <c r="AA235" s="47">
        <v>3.7384523845633595</v>
      </c>
      <c r="AB235" s="47">
        <v>3.7417856313282378</v>
      </c>
      <c r="AC235" s="47">
        <v>4.037958948878841</v>
      </c>
      <c r="AD235" s="47">
        <v>4.1004050262623704</v>
      </c>
      <c r="AE235" s="47">
        <v>4.1050852020981825</v>
      </c>
      <c r="AF235" s="47">
        <v>4.1183696935029177</v>
      </c>
      <c r="AG235" s="47">
        <v>4.124254953735524</v>
      </c>
      <c r="AH235" s="47">
        <v>4.1162649552921149</v>
      </c>
    </row>
    <row r="236" spans="1:34" x14ac:dyDescent="0.2">
      <c r="A236" s="23" t="s">
        <v>61</v>
      </c>
      <c r="B236" s="34"/>
      <c r="C236" s="68">
        <v>-19027.5</v>
      </c>
      <c r="D236" s="68">
        <v>9444.5</v>
      </c>
      <c r="E236" s="68">
        <v>16323</v>
      </c>
      <c r="F236" s="68">
        <v>12673.5</v>
      </c>
      <c r="G236" s="68">
        <v>11042.292363126067</v>
      </c>
      <c r="H236" s="68">
        <v>10961.40709667762</v>
      </c>
      <c r="I236" s="68"/>
      <c r="J236" s="68"/>
      <c r="K236" s="69">
        <v>8776.209242538167</v>
      </c>
      <c r="L236" s="69">
        <v>15745.901566491078</v>
      </c>
      <c r="M236" s="69">
        <v>15899.550016072748</v>
      </c>
      <c r="N236" s="69">
        <v>15683.652311942322</v>
      </c>
      <c r="O236" s="69">
        <v>15642.74714355327</v>
      </c>
      <c r="P236" s="69">
        <v>15622.897643299413</v>
      </c>
      <c r="Q236" s="69">
        <v>15608.683737737381</v>
      </c>
      <c r="R236" s="69">
        <v>15593.050397393748</v>
      </c>
      <c r="T236" s="23" t="s">
        <v>61</v>
      </c>
      <c r="U236" s="46">
        <v>-14.019698680553125</v>
      </c>
      <c r="V236" s="46">
        <v>6.8523812287778965</v>
      </c>
      <c r="W236" s="46">
        <v>11.048370038834786</v>
      </c>
      <c r="X236" s="46">
        <v>8.0419843645448186</v>
      </c>
      <c r="Y236" s="65">
        <v>6.6755650556740989</v>
      </c>
      <c r="Z236" s="66">
        <v>6.3544242834304221</v>
      </c>
      <c r="AA236" s="47">
        <v>4.9201975364299599</v>
      </c>
      <c r="AB236" s="47">
        <v>8.513491428884965</v>
      </c>
      <c r="AC236" s="47">
        <v>8.2247255730420861</v>
      </c>
      <c r="AD236" s="47">
        <v>7.7914891857707618</v>
      </c>
      <c r="AE236" s="47">
        <v>7.4992380454551819</v>
      </c>
      <c r="AF236" s="47">
        <v>7.2541331663649142</v>
      </c>
      <c r="AG236" s="47">
        <v>7.0292708856866399</v>
      </c>
      <c r="AH236" s="47">
        <v>6.811385584942121</v>
      </c>
    </row>
    <row r="237" spans="1:34" x14ac:dyDescent="0.2">
      <c r="A237" s="23" t="s">
        <v>62</v>
      </c>
      <c r="B237" s="34"/>
      <c r="C237" s="68">
        <v>8.5</v>
      </c>
      <c r="D237" s="68">
        <v>2971</v>
      </c>
      <c r="E237" s="68">
        <v>5138</v>
      </c>
      <c r="F237" s="68">
        <v>971</v>
      </c>
      <c r="G237" s="68">
        <v>1240.1328576216313</v>
      </c>
      <c r="H237" s="68">
        <v>1323.9924530893029</v>
      </c>
      <c r="I237" s="68"/>
      <c r="J237" s="68"/>
      <c r="K237" s="69">
        <v>2089.1367703439137</v>
      </c>
      <c r="L237" s="69">
        <v>2843.4038224118322</v>
      </c>
      <c r="M237" s="69">
        <v>3075.4397977172739</v>
      </c>
      <c r="N237" s="69">
        <v>3119.7305555564799</v>
      </c>
      <c r="O237" s="69">
        <v>3110.281133831405</v>
      </c>
      <c r="P237" s="69">
        <v>3105.9279076903208</v>
      </c>
      <c r="Q237" s="69">
        <v>3102.7944438618306</v>
      </c>
      <c r="R237" s="69">
        <v>3099.4406258965118</v>
      </c>
      <c r="T237" s="23" t="s">
        <v>62</v>
      </c>
      <c r="U237" s="46">
        <v>4.760437960292347E-2</v>
      </c>
      <c r="V237" s="46">
        <v>15.83393290164415</v>
      </c>
      <c r="W237" s="46">
        <v>24.705783355572386</v>
      </c>
      <c r="X237" s="46">
        <v>4.3822033553677517</v>
      </c>
      <c r="Y237" s="65">
        <v>5.5294313499521763</v>
      </c>
      <c r="Z237" s="66">
        <v>5.7988960230883633</v>
      </c>
      <c r="AA237" s="47">
        <v>8.9160199771307251</v>
      </c>
      <c r="AB237" s="47">
        <v>11.710223748334363</v>
      </c>
      <c r="AC237" s="47">
        <v>12.191261657891772</v>
      </c>
      <c r="AD237" s="47">
        <v>11.972753011444937</v>
      </c>
      <c r="AE237" s="47">
        <v>11.654238462700317</v>
      </c>
      <c r="AF237" s="47">
        <v>11.441653739627025</v>
      </c>
      <c r="AG237" s="47">
        <v>11.271695425690655</v>
      </c>
      <c r="AH237" s="47">
        <v>11.102552053083034</v>
      </c>
    </row>
    <row r="238" spans="1:34" x14ac:dyDescent="0.2">
      <c r="A238" s="23" t="s">
        <v>63</v>
      </c>
      <c r="B238" s="34"/>
      <c r="C238" s="68">
        <v>-4959</v>
      </c>
      <c r="D238" s="68">
        <v>1259</v>
      </c>
      <c r="E238" s="68">
        <v>5020</v>
      </c>
      <c r="F238" s="68">
        <v>2334.5</v>
      </c>
      <c r="G238" s="68">
        <v>5109.6931118159664</v>
      </c>
      <c r="H238" s="68">
        <v>4875.8486108736106</v>
      </c>
      <c r="I238" s="68"/>
      <c r="J238" s="68"/>
      <c r="K238" s="69">
        <v>3170.3482139394405</v>
      </c>
      <c r="L238" s="69">
        <v>5891.3884175998819</v>
      </c>
      <c r="M238" s="69">
        <v>6367.8692739978787</v>
      </c>
      <c r="N238" s="69">
        <v>6455.7296595459666</v>
      </c>
      <c r="O238" s="69">
        <v>6442.0471019856204</v>
      </c>
      <c r="P238" s="69">
        <v>6434.111678037445</v>
      </c>
      <c r="Q238" s="69">
        <v>6428.3761206359859</v>
      </c>
      <c r="R238" s="69">
        <v>6422.0294116793884</v>
      </c>
      <c r="T238" s="23" t="s">
        <v>63</v>
      </c>
      <c r="U238" s="46">
        <v>-11.160435479787324</v>
      </c>
      <c r="V238" s="46">
        <v>2.8023081759956372</v>
      </c>
      <c r="W238" s="46">
        <v>10.53830368998074</v>
      </c>
      <c r="X238" s="46">
        <v>4.61713765730721</v>
      </c>
      <c r="Y238" s="65">
        <v>9.568015255012849</v>
      </c>
      <c r="Z238" s="66">
        <v>8.5894547767286547</v>
      </c>
      <c r="AA238" s="47">
        <v>5.3287249401720027</v>
      </c>
      <c r="AB238" s="47">
        <v>9.4414718176394086</v>
      </c>
      <c r="AC238" s="47">
        <v>9.6235526678143177</v>
      </c>
      <c r="AD238" s="47">
        <v>9.2258461769983793</v>
      </c>
      <c r="AE238" s="47">
        <v>8.7626394710503579</v>
      </c>
      <c r="AF238" s="47">
        <v>8.3859236974045963</v>
      </c>
      <c r="AG238" s="47">
        <v>8.0640750372296033</v>
      </c>
      <c r="AH238" s="47">
        <v>7.7713497929153093</v>
      </c>
    </row>
    <row r="239" spans="1:34" x14ac:dyDescent="0.2">
      <c r="A239" s="23" t="s">
        <v>64</v>
      </c>
      <c r="B239" s="34"/>
      <c r="C239" s="68">
        <v>-513.5</v>
      </c>
      <c r="D239" s="68">
        <v>-2709.5</v>
      </c>
      <c r="E239" s="68">
        <v>2164.5</v>
      </c>
      <c r="F239" s="68">
        <v>1081</v>
      </c>
      <c r="G239" s="68">
        <v>-1065.5278945747791</v>
      </c>
      <c r="H239" s="68">
        <v>-1151.0080105508075</v>
      </c>
      <c r="I239" s="68"/>
      <c r="J239" s="68"/>
      <c r="K239" s="69">
        <v>-192.21171824961255</v>
      </c>
      <c r="L239" s="69">
        <v>-281.87268644660884</v>
      </c>
      <c r="M239" s="69">
        <v>-277.3653620405513</v>
      </c>
      <c r="N239" s="69">
        <v>-249.79828469633054</v>
      </c>
      <c r="O239" s="69">
        <v>-220.55480018511301</v>
      </c>
      <c r="P239" s="69">
        <v>-220.54983812254011</v>
      </c>
      <c r="Q239" s="69">
        <v>-220.4573704719383</v>
      </c>
      <c r="R239" s="69">
        <v>-220.27284099050806</v>
      </c>
      <c r="T239" s="23" t="s">
        <v>64</v>
      </c>
      <c r="U239" s="46">
        <v>-3.7442123300156767</v>
      </c>
      <c r="V239" s="46">
        <v>-20.055514433752773</v>
      </c>
      <c r="W239" s="46">
        <v>15.540637564618034</v>
      </c>
      <c r="X239" s="46">
        <v>7.0701158356698937</v>
      </c>
      <c r="Y239" s="65">
        <v>-6.7527084179816699</v>
      </c>
      <c r="Z239" s="66">
        <v>-7.3250512526890947</v>
      </c>
      <c r="AA239" s="47">
        <v>-1.213112297874797</v>
      </c>
      <c r="AB239" s="47">
        <v>-1.7411429369355524</v>
      </c>
      <c r="AC239" s="47">
        <v>-1.6784716433338154</v>
      </c>
      <c r="AD239" s="47">
        <v>-1.4850752089616719</v>
      </c>
      <c r="AE239" s="47">
        <v>-1.293724366617562</v>
      </c>
      <c r="AF239" s="47">
        <v>-1.2819966854195142</v>
      </c>
      <c r="AG239" s="47">
        <v>-1.2736672121117469</v>
      </c>
      <c r="AH239" s="47">
        <v>-1.2669354848624652</v>
      </c>
    </row>
    <row r="240" spans="1:34" x14ac:dyDescent="0.2">
      <c r="A240" s="23" t="s">
        <v>65</v>
      </c>
      <c r="B240" s="34"/>
      <c r="C240" s="68">
        <v>-620.5</v>
      </c>
      <c r="D240" s="68">
        <v>9533.5</v>
      </c>
      <c r="E240" s="68">
        <v>22097.5</v>
      </c>
      <c r="F240" s="68">
        <v>15195</v>
      </c>
      <c r="G240" s="68">
        <v>3485.9114507287068</v>
      </c>
      <c r="H240" s="68">
        <v>4768.1055038853392</v>
      </c>
      <c r="I240" s="68"/>
      <c r="J240" s="68"/>
      <c r="K240" s="69">
        <v>5415.0925240098295</v>
      </c>
      <c r="L240" s="69">
        <v>11632.726048294513</v>
      </c>
      <c r="M240" s="69">
        <v>13223.098062378616</v>
      </c>
      <c r="N240" s="69">
        <v>13408.612428241811</v>
      </c>
      <c r="O240" s="69">
        <v>13356.012583083502</v>
      </c>
      <c r="P240" s="69">
        <v>13337.245435212855</v>
      </c>
      <c r="Q240" s="69">
        <v>13324.285839794948</v>
      </c>
      <c r="R240" s="69">
        <v>13310.343909668787</v>
      </c>
      <c r="T240" s="23" t="s">
        <v>65</v>
      </c>
      <c r="U240" s="46">
        <v>-0.59290331519428219</v>
      </c>
      <c r="V240" s="46">
        <v>8.6089620437198207</v>
      </c>
      <c r="W240" s="46">
        <v>18.008748678224269</v>
      </c>
      <c r="X240" s="46">
        <v>11.122680554413483</v>
      </c>
      <c r="Y240" s="65">
        <v>2.3833127258400681</v>
      </c>
      <c r="Z240" s="66">
        <v>3.0992861494147559</v>
      </c>
      <c r="AA240" s="47">
        <v>3.3450108359375128</v>
      </c>
      <c r="AB240" s="47">
        <v>6.7747193028073571</v>
      </c>
      <c r="AC240" s="47">
        <v>7.1837502605287726</v>
      </c>
      <c r="AD240" s="47">
        <v>6.8089830365820019</v>
      </c>
      <c r="AE240" s="47">
        <v>6.3807867207500726</v>
      </c>
      <c r="AF240" s="47">
        <v>6.0335244499255944</v>
      </c>
      <c r="AG240" s="47">
        <v>5.7332401292541828</v>
      </c>
      <c r="AH240" s="47">
        <v>5.4624273257309737</v>
      </c>
    </row>
    <row r="241" spans="1:34" x14ac:dyDescent="0.2">
      <c r="A241" s="23" t="s">
        <v>66</v>
      </c>
      <c r="B241" s="34"/>
      <c r="C241" s="68">
        <v>161.5</v>
      </c>
      <c r="D241" s="68">
        <v>-805</v>
      </c>
      <c r="E241" s="68">
        <v>1119</v>
      </c>
      <c r="F241" s="68">
        <v>1626.5</v>
      </c>
      <c r="G241" s="68">
        <v>-307.23007219157444</v>
      </c>
      <c r="H241" s="68">
        <v>-398.23910492020696</v>
      </c>
      <c r="I241" s="68"/>
      <c r="J241" s="68"/>
      <c r="K241" s="69">
        <v>136.19060533075708</v>
      </c>
      <c r="L241" s="69">
        <v>246.96755345411447</v>
      </c>
      <c r="M241" s="69">
        <v>311.14269210405115</v>
      </c>
      <c r="N241" s="69">
        <v>360.37167128975597</v>
      </c>
      <c r="O241" s="69">
        <v>358.75435261736959</v>
      </c>
      <c r="P241" s="69">
        <v>358.21996923629922</v>
      </c>
      <c r="Q241" s="69">
        <v>357.85436320654242</v>
      </c>
      <c r="R241" s="69">
        <v>357.48331542832494</v>
      </c>
      <c r="T241" s="23" t="s">
        <v>66</v>
      </c>
      <c r="U241" s="46">
        <v>4.1444793738371724</v>
      </c>
      <c r="V241" s="46">
        <v>-20.499108734402853</v>
      </c>
      <c r="W241" s="46">
        <v>26.813634457557061</v>
      </c>
      <c r="X241" s="46">
        <v>32.408619256982185</v>
      </c>
      <c r="Y241" s="65">
        <v>-5.5483941780262134</v>
      </c>
      <c r="Z241" s="66">
        <v>-7.1355556085055243</v>
      </c>
      <c r="AA241" s="47">
        <v>2.3847625264904861</v>
      </c>
      <c r="AB241" s="47">
        <v>4.1202928893134532</v>
      </c>
      <c r="AC241" s="47">
        <v>4.9157758018374116</v>
      </c>
      <c r="AD241" s="47">
        <v>5.3915157966310394</v>
      </c>
      <c r="AE241" s="47">
        <v>5.107087266765939</v>
      </c>
      <c r="AF241" s="47">
        <v>4.8841424769970683</v>
      </c>
      <c r="AG241" s="47">
        <v>4.6944698289222142</v>
      </c>
      <c r="AH241" s="47">
        <v>4.5215057953152575</v>
      </c>
    </row>
    <row r="242" spans="1:34" x14ac:dyDescent="0.2">
      <c r="A242" s="23" t="s">
        <v>67</v>
      </c>
      <c r="B242" s="34"/>
      <c r="C242" s="68">
        <v>-15493.5</v>
      </c>
      <c r="D242" s="68">
        <v>6814</v>
      </c>
      <c r="E242" s="68">
        <v>26238</v>
      </c>
      <c r="F242" s="68">
        <v>15641</v>
      </c>
      <c r="G242" s="68">
        <v>16012.526865424879</v>
      </c>
      <c r="H242" s="68">
        <v>16856.035108168831</v>
      </c>
      <c r="I242" s="68"/>
      <c r="J242" s="68"/>
      <c r="K242" s="69">
        <v>12165.324288663587</v>
      </c>
      <c r="L242" s="69">
        <v>18568.392810136756</v>
      </c>
      <c r="M242" s="69">
        <v>20057.858269530741</v>
      </c>
      <c r="N242" s="69">
        <v>20334.859240679747</v>
      </c>
      <c r="O242" s="69">
        <v>20271.125317231868</v>
      </c>
      <c r="P242" s="69">
        <v>20243.975088677391</v>
      </c>
      <c r="Q242" s="69">
        <v>20224.601578661212</v>
      </c>
      <c r="R242" s="69">
        <v>20203.852335060285</v>
      </c>
      <c r="T242" s="23" t="s">
        <v>67</v>
      </c>
      <c r="U242" s="46">
        <v>-5.4947286105537732</v>
      </c>
      <c r="V242" s="46">
        <v>2.3683035210007075</v>
      </c>
      <c r="W242" s="46">
        <v>8.6292604877022008</v>
      </c>
      <c r="X242" s="46">
        <v>4.8427621006405461</v>
      </c>
      <c r="Y242" s="65">
        <v>4.7136943609924078</v>
      </c>
      <c r="Z242" s="66">
        <v>4.7041069527997736</v>
      </c>
      <c r="AA242" s="47">
        <v>3.2324126789533296</v>
      </c>
      <c r="AB242" s="47">
        <v>4.7132983976519292</v>
      </c>
      <c r="AC242" s="47">
        <v>4.8549981305074468</v>
      </c>
      <c r="AD242" s="47">
        <v>4.7143938223821529</v>
      </c>
      <c r="AE242" s="47">
        <v>4.5300273620897844</v>
      </c>
      <c r="AF242" s="47">
        <v>4.3849547299636455</v>
      </c>
      <c r="AG242" s="47">
        <v>4.2630640527551495</v>
      </c>
      <c r="AH242" s="47">
        <v>4.1583829025711596</v>
      </c>
    </row>
    <row r="243" spans="1:34" x14ac:dyDescent="0.2">
      <c r="A243" s="23" t="s">
        <v>68</v>
      </c>
      <c r="B243" s="34"/>
      <c r="C243" s="68">
        <v>-1484</v>
      </c>
      <c r="D243" s="68">
        <v>3419.5</v>
      </c>
      <c r="E243" s="68">
        <v>5855.5</v>
      </c>
      <c r="F243" s="68">
        <v>4983</v>
      </c>
      <c r="G243" s="68">
        <v>5413.5984040520088</v>
      </c>
      <c r="H243" s="68">
        <v>4837.8073247838083</v>
      </c>
      <c r="I243" s="68"/>
      <c r="J243" s="68"/>
      <c r="K243" s="69">
        <v>3750.4133858704108</v>
      </c>
      <c r="L243" s="69">
        <v>6624.4650546384364</v>
      </c>
      <c r="M243" s="69">
        <v>7196.3012794283204</v>
      </c>
      <c r="N243" s="69">
        <v>7311.1463851305962</v>
      </c>
      <c r="O243" s="69">
        <v>7304.5752855732717</v>
      </c>
      <c r="P243" s="69">
        <v>7309.8084638816326</v>
      </c>
      <c r="Q243" s="69">
        <v>7317.7889017879543</v>
      </c>
      <c r="R243" s="69">
        <v>7325.1554351085342</v>
      </c>
      <c r="T243" s="23" t="s">
        <v>68</v>
      </c>
      <c r="U243" s="46">
        <v>-6.5523826344198763</v>
      </c>
      <c r="V243" s="46">
        <v>14.374441700383581</v>
      </c>
      <c r="W243" s="46">
        <v>21.954763176888541</v>
      </c>
      <c r="X243" s="46">
        <v>16.688134187150141</v>
      </c>
      <c r="Y243" s="65">
        <v>16.412936064194689</v>
      </c>
      <c r="Z243" s="66">
        <v>13.368654738557476</v>
      </c>
      <c r="AA243" s="47">
        <v>9.6350410201181838</v>
      </c>
      <c r="AB243" s="47">
        <v>15.745832826522768</v>
      </c>
      <c r="AC243" s="47">
        <v>15.575379614744273</v>
      </c>
      <c r="AD243" s="47">
        <v>14.477132106962438</v>
      </c>
      <c r="AE243" s="47">
        <v>13.364747371065508</v>
      </c>
      <c r="AF243" s="47">
        <v>12.474476671793656</v>
      </c>
      <c r="AG243" s="47">
        <v>11.730015275856653</v>
      </c>
      <c r="AH243" s="47">
        <v>11.08307219256741</v>
      </c>
    </row>
    <row r="244" spans="1:34" x14ac:dyDescent="0.2">
      <c r="A244" s="23" t="s">
        <v>69</v>
      </c>
      <c r="B244" s="34"/>
      <c r="C244" s="68">
        <v>-102</v>
      </c>
      <c r="D244" s="68">
        <v>-242.5</v>
      </c>
      <c r="E244" s="68">
        <v>68</v>
      </c>
      <c r="F244" s="68">
        <v>-25</v>
      </c>
      <c r="G244" s="68">
        <v>-74.375957640747231</v>
      </c>
      <c r="H244" s="68">
        <v>-64.161127716921044</v>
      </c>
      <c r="I244" s="68"/>
      <c r="J244" s="68"/>
      <c r="K244" s="69">
        <v>-5.978447385099793</v>
      </c>
      <c r="L244" s="69">
        <v>-5.178038712426595</v>
      </c>
      <c r="M244" s="69">
        <v>8.4902426061325365</v>
      </c>
      <c r="N244" s="69">
        <v>10.678532451585166</v>
      </c>
      <c r="O244" s="69">
        <v>12.973640456355428</v>
      </c>
      <c r="P244" s="69">
        <v>15.135413113932625</v>
      </c>
      <c r="Q244" s="69">
        <v>17.294478219647459</v>
      </c>
      <c r="R244" s="69">
        <v>18.898227093969702</v>
      </c>
      <c r="T244" s="23" t="s">
        <v>69</v>
      </c>
      <c r="U244" s="46">
        <v>-9.4685541889069391</v>
      </c>
      <c r="V244" s="46">
        <v>-23.862238622386222</v>
      </c>
      <c r="W244" s="46">
        <v>6.9529652351738251</v>
      </c>
      <c r="X244" s="46">
        <v>-2.5525371830765122</v>
      </c>
      <c r="Y244" s="65">
        <v>-7.8807987823012535</v>
      </c>
      <c r="Z244" s="66">
        <v>-7.1085258321770679</v>
      </c>
      <c r="AA244" s="47">
        <v>-0.68317187991921169</v>
      </c>
      <c r="AB244" s="47">
        <v>-0.60019351164975765</v>
      </c>
      <c r="AC244" s="47">
        <v>0.98902128244597309</v>
      </c>
      <c r="AD244" s="47">
        <v>1.238524054847608</v>
      </c>
      <c r="AE244" s="47">
        <v>1.4933501958295383</v>
      </c>
      <c r="AF244" s="47">
        <v>1.7285349891229007</v>
      </c>
      <c r="AG244" s="47">
        <v>1.9623741130622361</v>
      </c>
      <c r="AH244" s="47">
        <v>2.1295264257399538</v>
      </c>
    </row>
    <row r="245" spans="1:34" x14ac:dyDescent="0.2">
      <c r="A245" s="23" t="s">
        <v>70</v>
      </c>
      <c r="B245" s="34"/>
      <c r="C245" s="68">
        <v>-588.5</v>
      </c>
      <c r="D245" s="68">
        <v>590.5</v>
      </c>
      <c r="E245" s="68">
        <v>2025</v>
      </c>
      <c r="F245" s="68">
        <v>960.5</v>
      </c>
      <c r="G245" s="68">
        <v>565.84379480044356</v>
      </c>
      <c r="H245" s="68">
        <v>640.85980702486768</v>
      </c>
      <c r="I245" s="68"/>
      <c r="J245" s="68"/>
      <c r="K245" s="69">
        <v>653.65749378829696</v>
      </c>
      <c r="L245" s="69">
        <v>1302.4070208380913</v>
      </c>
      <c r="M245" s="69">
        <v>1406.0964587698422</v>
      </c>
      <c r="N245" s="69">
        <v>1426.8322377998475</v>
      </c>
      <c r="O245" s="69">
        <v>1417.9147620325405</v>
      </c>
      <c r="P245" s="69">
        <v>1415.5491639107863</v>
      </c>
      <c r="Q245" s="69">
        <v>1413.978111333377</v>
      </c>
      <c r="R245" s="69">
        <v>1412.3807680111936</v>
      </c>
      <c r="T245" s="23" t="s">
        <v>70</v>
      </c>
      <c r="U245" s="46">
        <v>-5.5675125943095001</v>
      </c>
      <c r="V245" s="46">
        <v>5.5368026254102203</v>
      </c>
      <c r="W245" s="46">
        <v>17.908071897592357</v>
      </c>
      <c r="X245" s="46">
        <v>8.0241760400340389</v>
      </c>
      <c r="Y245" s="65">
        <v>4.6212133171814269</v>
      </c>
      <c r="Z245" s="66">
        <v>5.1319450670120341</v>
      </c>
      <c r="AA245" s="47">
        <v>5.1274761159682534</v>
      </c>
      <c r="AB245" s="47">
        <v>9.924574866483022</v>
      </c>
      <c r="AC245" s="47">
        <v>10.310384516063866</v>
      </c>
      <c r="AD245" s="47">
        <v>10.098957819349922</v>
      </c>
      <c r="AE245" s="47">
        <v>9.7437040597929787</v>
      </c>
      <c r="AF245" s="47">
        <v>9.498418809779233</v>
      </c>
      <c r="AG245" s="47">
        <v>9.295934649554459</v>
      </c>
      <c r="AH245" s="47">
        <v>9.1056925259922306</v>
      </c>
    </row>
    <row r="246" spans="1:34" x14ac:dyDescent="0.2">
      <c r="A246" s="23" t="s">
        <v>71</v>
      </c>
      <c r="B246" s="34"/>
      <c r="C246" s="68">
        <v>-1945.5</v>
      </c>
      <c r="D246" s="68">
        <v>-2520</v>
      </c>
      <c r="E246" s="68">
        <v>3857</v>
      </c>
      <c r="F246" s="68">
        <v>3059.5</v>
      </c>
      <c r="G246" s="68">
        <v>1225.0754186399752</v>
      </c>
      <c r="H246" s="68">
        <v>-640.25860921873164</v>
      </c>
      <c r="I246" s="68"/>
      <c r="J246" s="68"/>
      <c r="K246" s="69">
        <v>546.07703937152507</v>
      </c>
      <c r="L246" s="69">
        <v>1652.8373901018847</v>
      </c>
      <c r="M246" s="69">
        <v>1881.7626797020821</v>
      </c>
      <c r="N246" s="69">
        <v>2119.4001135767026</v>
      </c>
      <c r="O246" s="69">
        <v>2104.025457129711</v>
      </c>
      <c r="P246" s="69">
        <v>2100.4214880757427</v>
      </c>
      <c r="Q246" s="69">
        <v>2098.1191051734372</v>
      </c>
      <c r="R246" s="69">
        <v>2095.6974288404126</v>
      </c>
      <c r="T246" s="23" t="s">
        <v>71</v>
      </c>
      <c r="U246" s="46">
        <v>-6.5302217858671296</v>
      </c>
      <c r="V246" s="46">
        <v>-8.4381827770662259</v>
      </c>
      <c r="W246" s="46">
        <v>12.345560463478652</v>
      </c>
      <c r="X246" s="46">
        <v>8.9843278746001438</v>
      </c>
      <c r="Y246" s="65">
        <v>3.3817192374016485</v>
      </c>
      <c r="Z246" s="66">
        <v>-1.7047916270061449</v>
      </c>
      <c r="AA246" s="47">
        <v>1.4102602738347108</v>
      </c>
      <c r="AB246" s="47">
        <v>4.0749041425546144</v>
      </c>
      <c r="AC246" s="47">
        <v>4.3832212493288649</v>
      </c>
      <c r="AD246" s="47">
        <v>4.6570480086079948</v>
      </c>
      <c r="AE246" s="47">
        <v>4.3721758028587754</v>
      </c>
      <c r="AF246" s="47">
        <v>4.146339888211191</v>
      </c>
      <c r="AG246" s="47">
        <v>3.9462549580704049</v>
      </c>
      <c r="AH246" s="47">
        <v>3.7605374781677954</v>
      </c>
    </row>
    <row r="247" spans="1:34" x14ac:dyDescent="0.2">
      <c r="A247" s="23" t="s">
        <v>72</v>
      </c>
      <c r="B247" s="34"/>
      <c r="C247" s="68">
        <v>-865.5</v>
      </c>
      <c r="D247" s="68">
        <v>-1049</v>
      </c>
      <c r="E247" s="68">
        <v>846</v>
      </c>
      <c r="F247" s="68">
        <v>-659.5</v>
      </c>
      <c r="G247" s="68">
        <v>260.25156723516216</v>
      </c>
      <c r="H247" s="68">
        <v>336.92117418488772</v>
      </c>
      <c r="I247" s="68"/>
      <c r="J247" s="68"/>
      <c r="K247" s="69">
        <v>812.67651315620651</v>
      </c>
      <c r="L247" s="69">
        <v>817.62634260020366</v>
      </c>
      <c r="M247" s="69">
        <v>769.64188099422381</v>
      </c>
      <c r="N247" s="69">
        <v>767.59357657759892</v>
      </c>
      <c r="O247" s="69">
        <v>766.07542235999131</v>
      </c>
      <c r="P247" s="69">
        <v>765.14337042675015</v>
      </c>
      <c r="Q247" s="69">
        <v>764.44149208798012</v>
      </c>
      <c r="R247" s="69">
        <v>763.72864774296215</v>
      </c>
      <c r="T247" s="23" t="s">
        <v>72</v>
      </c>
      <c r="U247" s="46">
        <v>-7.1854050351798424</v>
      </c>
      <c r="V247" s="46">
        <v>-8.7773245476414594</v>
      </c>
      <c r="W247" s="46">
        <v>6.9622466824400773</v>
      </c>
      <c r="X247" s="46">
        <v>-5.3301725824393893</v>
      </c>
      <c r="Y247" s="65">
        <v>2.0963897688376596</v>
      </c>
      <c r="Z247" s="66">
        <v>2.6473847718558643</v>
      </c>
      <c r="AA247" s="47">
        <v>6.1596535059015292</v>
      </c>
      <c r="AB247" s="47">
        <v>5.9269125966945619</v>
      </c>
      <c r="AC247" s="47">
        <v>5.3414323212429453</v>
      </c>
      <c r="AD247" s="47">
        <v>5.1216014571664825</v>
      </c>
      <c r="AE247" s="47">
        <v>4.9361702061718535</v>
      </c>
      <c r="AF247" s="47">
        <v>4.7731556976853513</v>
      </c>
      <c r="AG247" s="47">
        <v>4.5786698324637811</v>
      </c>
      <c r="AH247" s="47">
        <v>4.3527372034379646</v>
      </c>
    </row>
    <row r="248" spans="1:34" x14ac:dyDescent="0.2">
      <c r="A248" s="23" t="s">
        <v>73</v>
      </c>
      <c r="B248" s="34"/>
      <c r="C248" s="68">
        <v>-235.5</v>
      </c>
      <c r="D248" s="68">
        <v>-462.5</v>
      </c>
      <c r="E248" s="68">
        <v>583</v>
      </c>
      <c r="F248" s="68">
        <v>-149.5</v>
      </c>
      <c r="G248" s="68">
        <v>-66.397327391313041</v>
      </c>
      <c r="H248" s="68">
        <v>1.6307317742908651</v>
      </c>
      <c r="I248" s="68"/>
      <c r="J248" s="68"/>
      <c r="K248" s="69">
        <v>165.200166562579</v>
      </c>
      <c r="L248" s="69">
        <v>112.15308313128253</v>
      </c>
      <c r="M248" s="69">
        <v>110.59288578647354</v>
      </c>
      <c r="N248" s="69">
        <v>110.81463310864289</v>
      </c>
      <c r="O248" s="69">
        <v>108.95757191195955</v>
      </c>
      <c r="P248" s="69">
        <v>108.77378705752679</v>
      </c>
      <c r="Q248" s="69">
        <v>108.6449531090939</v>
      </c>
      <c r="R248" s="69">
        <v>108.52095082276277</v>
      </c>
      <c r="T248" s="23" t="s">
        <v>73</v>
      </c>
      <c r="U248" s="46">
        <v>-6.4414660831509849</v>
      </c>
      <c r="V248" s="46">
        <v>-12.966077936641435</v>
      </c>
      <c r="W248" s="46">
        <v>16.139525226659284</v>
      </c>
      <c r="X248" s="46">
        <v>-4.061178037077001</v>
      </c>
      <c r="Y248" s="65">
        <v>-1.8566053452856164</v>
      </c>
      <c r="Z248" s="66">
        <v>4.6296989388483617E-2</v>
      </c>
      <c r="AA248" s="47">
        <v>4.6949199527028611</v>
      </c>
      <c r="AB248" s="47">
        <v>3.1754316196288817</v>
      </c>
      <c r="AC248" s="47">
        <v>3.1431861517490369</v>
      </c>
      <c r="AD248" s="47">
        <v>3.1728271110200792</v>
      </c>
      <c r="AE248" s="47">
        <v>3.1537288221287825</v>
      </c>
      <c r="AF248" s="47">
        <v>3.1971636954779137</v>
      </c>
      <c r="AG248" s="47">
        <v>3.2559024235096317</v>
      </c>
      <c r="AH248" s="47">
        <v>3.3185934981549834</v>
      </c>
    </row>
    <row r="249" spans="1:34" x14ac:dyDescent="0.2">
      <c r="A249" s="23" t="s">
        <v>74</v>
      </c>
      <c r="B249" s="34"/>
      <c r="C249" s="68">
        <v>109</v>
      </c>
      <c r="D249" s="68">
        <v>-1114</v>
      </c>
      <c r="E249" s="68">
        <v>1065</v>
      </c>
      <c r="F249" s="68">
        <v>727</v>
      </c>
      <c r="G249" s="68">
        <v>662.68506712117176</v>
      </c>
      <c r="H249" s="68">
        <v>706.24196241726077</v>
      </c>
      <c r="I249" s="68"/>
      <c r="J249" s="68"/>
      <c r="K249" s="69">
        <v>810.60863986952347</v>
      </c>
      <c r="L249" s="69">
        <v>1358.8461818692695</v>
      </c>
      <c r="M249" s="69">
        <v>1484.7441739847495</v>
      </c>
      <c r="N249" s="69">
        <v>1505.3911396549124</v>
      </c>
      <c r="O249" s="69">
        <v>1501.6415772583127</v>
      </c>
      <c r="P249" s="69">
        <v>1499.7756503157971</v>
      </c>
      <c r="Q249" s="69">
        <v>1498.4394060141274</v>
      </c>
      <c r="R249" s="69">
        <v>1496.9530224278355</v>
      </c>
      <c r="T249" s="23" t="s">
        <v>74</v>
      </c>
      <c r="U249" s="46">
        <v>0.97806092691462143</v>
      </c>
      <c r="V249" s="46">
        <v>-10.034228067014952</v>
      </c>
      <c r="W249" s="46">
        <v>9.5106268976602966</v>
      </c>
      <c r="X249" s="46">
        <v>6.208685106676457</v>
      </c>
      <c r="Y249" s="65">
        <v>5.4885746039729657</v>
      </c>
      <c r="Z249" s="66">
        <v>5.6835836901558858</v>
      </c>
      <c r="AA249" s="47">
        <v>6.3240027717213625</v>
      </c>
      <c r="AB249" s="47">
        <v>10.173812561546448</v>
      </c>
      <c r="AC249" s="47">
        <v>10.56464701990604</v>
      </c>
      <c r="AD249" s="47">
        <v>10.203824947531839</v>
      </c>
      <c r="AE249" s="47">
        <v>9.7596254839871115</v>
      </c>
      <c r="AF249" s="47">
        <v>9.4082289466347699</v>
      </c>
      <c r="AG249" s="47">
        <v>9.115159211336195</v>
      </c>
      <c r="AH249" s="47">
        <v>8.8544950815088868</v>
      </c>
    </row>
    <row r="250" spans="1:34" x14ac:dyDescent="0.2">
      <c r="A250" s="23" t="s">
        <v>75</v>
      </c>
      <c r="B250" s="34"/>
      <c r="C250" s="68">
        <v>7697.5</v>
      </c>
      <c r="D250" s="68">
        <v>32421</v>
      </c>
      <c r="E250" s="68">
        <v>51646</v>
      </c>
      <c r="F250" s="68">
        <v>43793</v>
      </c>
      <c r="G250" s="68">
        <v>17471.926137353774</v>
      </c>
      <c r="H250" s="68">
        <v>17768.931506194866</v>
      </c>
      <c r="I250" s="68"/>
      <c r="J250" s="68"/>
      <c r="K250" s="69">
        <v>16922.325270473379</v>
      </c>
      <c r="L250" s="69">
        <v>28062.521162262779</v>
      </c>
      <c r="M250" s="69">
        <v>30336.88594606438</v>
      </c>
      <c r="N250" s="69">
        <v>30752.590563126909</v>
      </c>
      <c r="O250" s="69">
        <v>30678.28874770258</v>
      </c>
      <c r="P250" s="69">
        <v>30640.132243375283</v>
      </c>
      <c r="Q250" s="69">
        <v>30612.36352228644</v>
      </c>
      <c r="R250" s="69">
        <v>30581.436139532838</v>
      </c>
      <c r="T250" s="23" t="s">
        <v>75</v>
      </c>
      <c r="U250" s="46">
        <v>5.9544529793537704</v>
      </c>
      <c r="V250" s="46">
        <v>22.179086149957332</v>
      </c>
      <c r="W250" s="46">
        <v>29.520265674388828</v>
      </c>
      <c r="X250" s="46">
        <v>21.063630502146296</v>
      </c>
      <c r="Y250" s="65">
        <v>7.4650438968337651</v>
      </c>
      <c r="Z250" s="66">
        <v>6.9683997390849131</v>
      </c>
      <c r="AA250" s="47">
        <v>6.1438424888435952</v>
      </c>
      <c r="AB250" s="47">
        <v>9.4087459131985511</v>
      </c>
      <c r="AC250" s="47">
        <v>9.3388487230420942</v>
      </c>
      <c r="AD250" s="47">
        <v>8.7356539400349043</v>
      </c>
      <c r="AE250" s="47">
        <v>8.1082237646178754</v>
      </c>
      <c r="AF250" s="47">
        <v>7.6010471148484218</v>
      </c>
      <c r="AG250" s="47">
        <v>7.184007210188426</v>
      </c>
      <c r="AH250" s="47">
        <v>6.8324971319822341</v>
      </c>
    </row>
    <row r="251" spans="1:34" x14ac:dyDescent="0.2">
      <c r="A251" s="23" t="s">
        <v>76</v>
      </c>
      <c r="B251" s="34"/>
      <c r="C251" s="68">
        <v>-38</v>
      </c>
      <c r="D251" s="68">
        <v>-54</v>
      </c>
      <c r="E251" s="68">
        <v>192</v>
      </c>
      <c r="F251" s="68">
        <v>15.5</v>
      </c>
      <c r="G251" s="68">
        <v>-29.901414531013735</v>
      </c>
      <c r="H251" s="68">
        <v>21.747552564414086</v>
      </c>
      <c r="I251" s="68"/>
      <c r="J251" s="68"/>
      <c r="K251" s="69">
        <v>16.632874107832691</v>
      </c>
      <c r="L251" s="69">
        <v>20.703921796575731</v>
      </c>
      <c r="M251" s="69">
        <v>21.927315519719681</v>
      </c>
      <c r="N251" s="69">
        <v>22.321791214113325</v>
      </c>
      <c r="O251" s="69">
        <v>21.87198111842574</v>
      </c>
      <c r="P251" s="69">
        <v>21.791292308196503</v>
      </c>
      <c r="Q251" s="69">
        <v>21.725432667702957</v>
      </c>
      <c r="R251" s="69">
        <v>21.716963638932782</v>
      </c>
      <c r="T251" s="23" t="s">
        <v>76</v>
      </c>
      <c r="U251" s="46">
        <v>-5.1109616677874907</v>
      </c>
      <c r="V251" s="46">
        <v>-7.526132404181185</v>
      </c>
      <c r="W251" s="46">
        <v>25.902192242833046</v>
      </c>
      <c r="X251" s="46">
        <v>1.9940008976956307</v>
      </c>
      <c r="Y251" s="65">
        <v>-3.9725100848552679</v>
      </c>
      <c r="Z251" s="66">
        <v>2.9929471191231718</v>
      </c>
      <c r="AA251" s="47">
        <v>2.3369162949401501</v>
      </c>
      <c r="AB251" s="47">
        <v>2.9736553864200284</v>
      </c>
      <c r="AC251" s="47">
        <v>3.2113340205348466</v>
      </c>
      <c r="AD251" s="47">
        <v>3.3251058736096248</v>
      </c>
      <c r="AE251" s="47">
        <v>3.31069448656489</v>
      </c>
      <c r="AF251" s="47">
        <v>3.357926953373064</v>
      </c>
      <c r="AG251" s="47">
        <v>3.4062355641270288</v>
      </c>
      <c r="AH251" s="47">
        <v>3.4527286829564368</v>
      </c>
    </row>
    <row r="252" spans="1:34" x14ac:dyDescent="0.2">
      <c r="A252" s="23" t="s">
        <v>77</v>
      </c>
      <c r="B252" s="34"/>
      <c r="C252" s="68">
        <v>875</v>
      </c>
      <c r="D252" s="68">
        <v>5124</v>
      </c>
      <c r="E252" s="68">
        <v>7915</v>
      </c>
      <c r="F252" s="68">
        <v>6984</v>
      </c>
      <c r="G252" s="68">
        <v>4614.1698704918663</v>
      </c>
      <c r="H252" s="68">
        <v>4684.6023632027536</v>
      </c>
      <c r="I252" s="68"/>
      <c r="J252" s="68"/>
      <c r="K252" s="69">
        <v>3278.8485428783147</v>
      </c>
      <c r="L252" s="69">
        <v>6670.2019935199633</v>
      </c>
      <c r="M252" s="69">
        <v>7602.0554157520346</v>
      </c>
      <c r="N252" s="69">
        <v>7708.6615031665533</v>
      </c>
      <c r="O252" s="69">
        <v>7678.0748165315981</v>
      </c>
      <c r="P252" s="69">
        <v>7667.2303044534146</v>
      </c>
      <c r="Q252" s="69">
        <v>7659.7354521895841</v>
      </c>
      <c r="R252" s="69">
        <v>7651.7197929445192</v>
      </c>
      <c r="T252" s="23" t="s">
        <v>77</v>
      </c>
      <c r="U252" s="46">
        <v>3.0568486510563599</v>
      </c>
      <c r="V252" s="46">
        <v>16.418340863212535</v>
      </c>
      <c r="W252" s="46">
        <v>22.278986960529743</v>
      </c>
      <c r="X252" s="46">
        <v>17.305042213998348</v>
      </c>
      <c r="Y252" s="65">
        <v>10.393738596594069</v>
      </c>
      <c r="Z252" s="66">
        <v>9.7771430983901944</v>
      </c>
      <c r="AA252" s="47">
        <v>6.4313268478160692</v>
      </c>
      <c r="AB252" s="47">
        <v>12.231289052173512</v>
      </c>
      <c r="AC252" s="47">
        <v>12.803032133618421</v>
      </c>
      <c r="AD252" s="47">
        <v>11.960477959917545</v>
      </c>
      <c r="AE252" s="47">
        <v>11.086500029301604</v>
      </c>
      <c r="AF252" s="47">
        <v>10.407513633906365</v>
      </c>
      <c r="AG252" s="47">
        <v>9.849353095671038</v>
      </c>
      <c r="AH252" s="47">
        <v>9.3652959114125061</v>
      </c>
    </row>
  </sheetData>
  <mergeCells count="19">
    <mergeCell ref="C214:H214"/>
    <mergeCell ref="K214:R214"/>
    <mergeCell ref="U214:Z214"/>
    <mergeCell ref="AA214:AH214"/>
    <mergeCell ref="C130:H130"/>
    <mergeCell ref="K130:R130"/>
    <mergeCell ref="U130:Z130"/>
    <mergeCell ref="AA130:AH130"/>
    <mergeCell ref="C172:H172"/>
    <mergeCell ref="K172:R172"/>
    <mergeCell ref="U172:Z172"/>
    <mergeCell ref="AA172:AH172"/>
    <mergeCell ref="B4:H4"/>
    <mergeCell ref="I4:J4"/>
    <mergeCell ref="K4:R4"/>
    <mergeCell ref="B46:H46"/>
    <mergeCell ref="K46:R46"/>
    <mergeCell ref="C88:H88"/>
    <mergeCell ref="K88:R8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5315-EE38-42C6-A41D-AB1B2589444F}">
  <sheetPr filterMode="1"/>
  <dimension ref="A3:S3111"/>
  <sheetViews>
    <sheetView workbookViewId="0"/>
  </sheetViews>
  <sheetFormatPr defaultRowHeight="15" x14ac:dyDescent="0.25"/>
  <cols>
    <col min="2" max="2" width="16" customWidth="1"/>
    <col min="3" max="3" width="20.85546875" style="76" customWidth="1"/>
    <col min="4" max="4" width="12.5703125" customWidth="1"/>
    <col min="5" max="5" width="12.5703125" style="76" customWidth="1"/>
    <col min="6" max="8" width="12.5703125" customWidth="1"/>
    <col min="9" max="9" width="12.5703125" style="76" customWidth="1"/>
    <col min="10" max="10" width="12.5703125" customWidth="1"/>
    <col min="11" max="11" width="12.28515625" style="76" customWidth="1"/>
  </cols>
  <sheetData>
    <row r="3" spans="1:19" x14ac:dyDescent="0.25">
      <c r="A3" s="77" t="s">
        <v>108</v>
      </c>
      <c r="B3" s="77" t="s">
        <v>109</v>
      </c>
      <c r="C3" s="78" t="s">
        <v>110</v>
      </c>
      <c r="D3" s="79" t="s">
        <v>25</v>
      </c>
      <c r="E3" s="80" t="s">
        <v>26</v>
      </c>
      <c r="F3" s="79" t="s">
        <v>28</v>
      </c>
      <c r="G3" s="79" t="s">
        <v>29</v>
      </c>
      <c r="H3" s="79" t="s">
        <v>30</v>
      </c>
      <c r="I3" s="80" t="s">
        <v>31</v>
      </c>
      <c r="J3" s="79" t="s">
        <v>32</v>
      </c>
      <c r="K3" s="80" t="s">
        <v>33</v>
      </c>
      <c r="L3" s="81"/>
      <c r="M3" s="81"/>
      <c r="N3" s="81"/>
      <c r="O3" s="81"/>
      <c r="P3" s="81"/>
      <c r="Q3" s="81"/>
      <c r="R3" s="81"/>
      <c r="S3" s="81"/>
    </row>
    <row r="4" spans="1:19" hidden="1" x14ac:dyDescent="0.25">
      <c r="A4" s="82" t="s">
        <v>2005</v>
      </c>
      <c r="B4" s="82" t="s">
        <v>132</v>
      </c>
      <c r="C4" s="83" t="s">
        <v>133</v>
      </c>
      <c r="D4" s="84">
        <f>SUMIFS('Census Data'!G:G,'Census Data'!$A:$A,$A4)/SUMIFS('Census Data'!$F:$F,'Census Data'!$A:$A,$A4)</f>
        <v>0.48492008090354222</v>
      </c>
      <c r="E4" s="85">
        <f>SUMIFS('Census Data'!H:H,'Census Data'!$A:$A,$A4)/SUMIFS('Census Data'!$F:$F,'Census Data'!$A:$A,$A4)</f>
        <v>0.51507991909645778</v>
      </c>
      <c r="F4" s="84">
        <f>SUM(SUMIFS('Census Data'!I:I,'Census Data'!$A:$A,$A4),SUMIFS('Census Data'!J:J,'Census Data'!$A:$A,$A4))/SUMIFS('Census Data'!$F:$F,'Census Data'!$A:$A,$A4)</f>
        <v>0.76262327945730191</v>
      </c>
      <c r="G4" s="84">
        <f>SUM(SUMIFS('Census Data'!K:K,'Census Data'!$A:$A,$A4),SUMIFS('Census Data'!L:L,'Census Data'!$A:$A,$A4))/SUMIFS('Census Data'!$F:$F,'Census Data'!$A:$A,$A4)</f>
        <v>0.20113121766990638</v>
      </c>
      <c r="H4" s="84">
        <f>SUM(SUMIFS('Census Data'!O:O,'Census Data'!$A:$A,$A4),SUMIFS('Census Data'!P:P,'Census Data'!$A:$A,$A4))/SUMIFS('Census Data'!$F:$F,'Census Data'!$A:$A,$A4)</f>
        <v>1.1741753029408079E-2</v>
      </c>
      <c r="I4" s="85">
        <f>100%-SUM(F4:H4)</f>
        <v>2.450374984338366E-2</v>
      </c>
      <c r="J4" s="84">
        <f>SUM(SUMIFS('Census Data'!W:W,'Census Data'!$A:$A,$A4),SUMIFS('Census Data'!X:X,'Census Data'!$A:$A,$A4))/SUMIFS('Census Data'!$F:$F,'Census Data'!$A:$A,$A4)</f>
        <v>2.9909252000214787E-2</v>
      </c>
      <c r="K4" s="85">
        <f>100%-J4</f>
        <v>0.97009074799978523</v>
      </c>
    </row>
    <row r="5" spans="1:19" hidden="1" x14ac:dyDescent="0.25">
      <c r="A5" s="82" t="s">
        <v>2006</v>
      </c>
      <c r="B5" s="82" t="s">
        <v>132</v>
      </c>
      <c r="C5" s="83" t="s">
        <v>134</v>
      </c>
      <c r="D5" s="84">
        <f>SUMIFS('Census Data'!G:G,'Census Data'!$A:$A,$A5)/SUMIFS('Census Data'!$F:$F,'Census Data'!$A:$A,$A5)</f>
        <v>0.48490373330227476</v>
      </c>
      <c r="E5" s="85">
        <f>SUMIFS('Census Data'!H:H,'Census Data'!$A:$A,$A5)/SUMIFS('Census Data'!$F:$F,'Census Data'!$A:$A,$A5)</f>
        <v>0.51509626669772524</v>
      </c>
      <c r="F5" s="84">
        <f>SUM(SUMIFS('Census Data'!I:I,'Census Data'!$A:$A,$A5),SUMIFS('Census Data'!J:J,'Census Data'!$A:$A,$A5))/SUMIFS('Census Data'!$F:$F,'Census Data'!$A:$A,$A5)</f>
        <v>0.87440981212539304</v>
      </c>
      <c r="G5" s="84">
        <f>SUM(SUMIFS('Census Data'!K:K,'Census Data'!$A:$A,$A5),SUMIFS('Census Data'!L:L,'Census Data'!$A:$A,$A5))/SUMIFS('Census Data'!$F:$F,'Census Data'!$A:$A,$A5)</f>
        <v>8.7768888251789606E-2</v>
      </c>
      <c r="H5" s="84">
        <f>SUM(SUMIFS('Census Data'!O:O,'Census Data'!$A:$A,$A5),SUMIFS('Census Data'!P:P,'Census Data'!$A:$A,$A5))/SUMIFS('Census Data'!$F:$F,'Census Data'!$A:$A,$A5)</f>
        <v>1.0661458379995879E-2</v>
      </c>
      <c r="I5" s="85">
        <f t="shared" ref="I5:I68" si="0">100%-SUM(F5:H5)</f>
        <v>2.7159841242821448E-2</v>
      </c>
      <c r="J5" s="84">
        <f>SUM(SUMIFS('Census Data'!W:W,'Census Data'!$A:$A,$A5),SUMIFS('Census Data'!X:X,'Census Data'!$A:$A,$A5))/SUMIFS('Census Data'!$F:$F,'Census Data'!$A:$A,$A5)</f>
        <v>4.7188152342385117E-2</v>
      </c>
      <c r="K5" s="85">
        <f t="shared" ref="K5:K68" si="1">100%-J5</f>
        <v>0.95281184765761484</v>
      </c>
    </row>
    <row r="6" spans="1:19" hidden="1" x14ac:dyDescent="0.25">
      <c r="A6" s="82" t="s">
        <v>2007</v>
      </c>
      <c r="B6" s="82" t="s">
        <v>132</v>
      </c>
      <c r="C6" s="83" t="s">
        <v>135</v>
      </c>
      <c r="D6" s="84">
        <f>SUMIFS('Census Data'!G:G,'Census Data'!$A:$A,$A6)/SUMIFS('Census Data'!$F:$F,'Census Data'!$A:$A,$A6)</f>
        <v>0.52920683788382084</v>
      </c>
      <c r="E6" s="85">
        <f>SUMIFS('Census Data'!H:H,'Census Data'!$A:$A,$A6)/SUMIFS('Census Data'!$F:$F,'Census Data'!$A:$A,$A6)</f>
        <v>0.47079316211617922</v>
      </c>
      <c r="F6" s="84">
        <f>SUM(SUMIFS('Census Data'!I:I,'Census Data'!$A:$A,$A6),SUMIFS('Census Data'!J:J,'Census Data'!$A:$A,$A6))/SUMIFS('Census Data'!$F:$F,'Census Data'!$A:$A,$A6)</f>
        <v>0.49153366280482863</v>
      </c>
      <c r="G6" s="84">
        <f>SUM(SUMIFS('Census Data'!K:K,'Census Data'!$A:$A,$A6),SUMIFS('Census Data'!L:L,'Census Data'!$A:$A,$A6))/SUMIFS('Census Data'!$F:$F,'Census Data'!$A:$A,$A6)</f>
        <v>0.48229765859191442</v>
      </c>
      <c r="H6" s="84">
        <f>SUM(SUMIFS('Census Data'!O:O,'Census Data'!$A:$A,$A6),SUMIFS('Census Data'!P:P,'Census Data'!$A:$A,$A6))/SUMIFS('Census Data'!$F:$F,'Census Data'!$A:$A,$A6)</f>
        <v>4.6990196872721381E-3</v>
      </c>
      <c r="I6" s="85">
        <f t="shared" si="0"/>
        <v>2.1469658915984735E-2</v>
      </c>
      <c r="J6" s="84">
        <f>SUM(SUMIFS('Census Data'!W:W,'Census Data'!$A:$A,$A6),SUMIFS('Census Data'!X:X,'Census Data'!$A:$A,$A6))/SUMIFS('Census Data'!$F:$F,'Census Data'!$A:$A,$A6)</f>
        <v>4.5248318885198091E-2</v>
      </c>
      <c r="K6" s="85">
        <f t="shared" si="1"/>
        <v>0.95475168111480191</v>
      </c>
    </row>
    <row r="7" spans="1:19" hidden="1" x14ac:dyDescent="0.25">
      <c r="A7" s="82" t="s">
        <v>2008</v>
      </c>
      <c r="B7" s="82" t="s">
        <v>132</v>
      </c>
      <c r="C7" s="83" t="s">
        <v>136</v>
      </c>
      <c r="D7" s="84">
        <f>SUMIFS('Census Data'!G:G,'Census Data'!$A:$A,$A7)/SUMIFS('Census Data'!$F:$F,'Census Data'!$A:$A,$A7)</f>
        <v>0.53268732696257926</v>
      </c>
      <c r="E7" s="85">
        <f>SUMIFS('Census Data'!H:H,'Census Data'!$A:$A,$A7)/SUMIFS('Census Data'!$F:$F,'Census Data'!$A:$A,$A7)</f>
        <v>0.46731267303742074</v>
      </c>
      <c r="F7" s="84">
        <f>SUM(SUMIFS('Census Data'!I:I,'Census Data'!$A:$A,$A7),SUMIFS('Census Data'!J:J,'Census Data'!$A:$A,$A7))/SUMIFS('Census Data'!$F:$F,'Census Data'!$A:$A,$A7)</f>
        <v>0.76766098061980892</v>
      </c>
      <c r="G7" s="84">
        <f>SUM(SUMIFS('Census Data'!K:K,'Census Data'!$A:$A,$A7),SUMIFS('Census Data'!L:L,'Census Data'!$A:$A,$A7))/SUMIFS('Census Data'!$F:$F,'Census Data'!$A:$A,$A7)</f>
        <v>0.21269089934803964</v>
      </c>
      <c r="H7" s="84">
        <f>SUM(SUMIFS('Census Data'!O:O,'Census Data'!$A:$A,$A7),SUMIFS('Census Data'!P:P,'Census Data'!$A:$A,$A7))/SUMIFS('Census Data'!$F:$F,'Census Data'!$A:$A,$A7)</f>
        <v>2.1434312762347056E-3</v>
      </c>
      <c r="I7" s="85">
        <f t="shared" si="0"/>
        <v>1.7504688755916709E-2</v>
      </c>
      <c r="J7" s="84">
        <f>SUM(SUMIFS('Census Data'!W:W,'Census Data'!$A:$A,$A7),SUMIFS('Census Data'!X:X,'Census Data'!$A:$A,$A7))/SUMIFS('Census Data'!$F:$F,'Census Data'!$A:$A,$A7)</f>
        <v>2.7819951772796284E-2</v>
      </c>
      <c r="K7" s="85">
        <f t="shared" si="1"/>
        <v>0.97218004822720372</v>
      </c>
    </row>
    <row r="8" spans="1:19" hidden="1" x14ac:dyDescent="0.25">
      <c r="A8" s="82" t="s">
        <v>2009</v>
      </c>
      <c r="B8" s="82" t="s">
        <v>132</v>
      </c>
      <c r="C8" s="83" t="s">
        <v>137</v>
      </c>
      <c r="D8" s="84">
        <f>SUMIFS('Census Data'!G:G,'Census Data'!$A:$A,$A8)/SUMIFS('Census Data'!$F:$F,'Census Data'!$A:$A,$A8)</f>
        <v>0.49237367274236504</v>
      </c>
      <c r="E8" s="85">
        <f>SUMIFS('Census Data'!H:H,'Census Data'!$A:$A,$A8)/SUMIFS('Census Data'!$F:$F,'Census Data'!$A:$A,$A8)</f>
        <v>0.50762632725763501</v>
      </c>
      <c r="F8" s="84">
        <f>SUM(SUMIFS('Census Data'!I:I,'Census Data'!$A:$A,$A8),SUMIFS('Census Data'!J:J,'Census Data'!$A:$A,$A8))/SUMIFS('Census Data'!$F:$F,'Census Data'!$A:$A,$A8)</f>
        <v>0.95825407256251516</v>
      </c>
      <c r="G8" s="84">
        <f>SUM(SUMIFS('Census Data'!K:K,'Census Data'!$A:$A,$A8),SUMIFS('Census Data'!L:L,'Census Data'!$A:$A,$A8))/SUMIFS('Census Data'!$F:$F,'Census Data'!$A:$A,$A8)</f>
        <v>1.6912807387680282E-2</v>
      </c>
      <c r="H8" s="84">
        <f>SUM(SUMIFS('Census Data'!O:O,'Census Data'!$A:$A,$A8),SUMIFS('Census Data'!P:P,'Census Data'!$A:$A,$A8))/SUMIFS('Census Data'!$F:$F,'Census Data'!$A:$A,$A8)</f>
        <v>3.1992529312074155E-3</v>
      </c>
      <c r="I8" s="85">
        <f t="shared" si="0"/>
        <v>2.1633867118597161E-2</v>
      </c>
      <c r="J8" s="84">
        <f>SUM(SUMIFS('Census Data'!W:W,'Census Data'!$A:$A,$A8),SUMIFS('Census Data'!X:X,'Census Data'!$A:$A,$A8))/SUMIFS('Census Data'!$F:$F,'Census Data'!$A:$A,$A8)</f>
        <v>9.6530972227025905E-2</v>
      </c>
      <c r="K8" s="85">
        <f t="shared" si="1"/>
        <v>0.90346902777297411</v>
      </c>
    </row>
    <row r="9" spans="1:19" hidden="1" x14ac:dyDescent="0.25">
      <c r="A9" s="82" t="s">
        <v>2010</v>
      </c>
      <c r="B9" s="82" t="s">
        <v>132</v>
      </c>
      <c r="C9" s="83" t="s">
        <v>138</v>
      </c>
      <c r="D9" s="84">
        <f>SUMIFS('Census Data'!G:G,'Census Data'!$A:$A,$A9)/SUMIFS('Census Data'!$F:$F,'Census Data'!$A:$A,$A9)</f>
        <v>0.54529254529254534</v>
      </c>
      <c r="E9" s="85">
        <f>SUMIFS('Census Data'!H:H,'Census Data'!$A:$A,$A9)/SUMIFS('Census Data'!$F:$F,'Census Data'!$A:$A,$A9)</f>
        <v>0.45470745470745472</v>
      </c>
      <c r="F9" s="84">
        <f>SUM(SUMIFS('Census Data'!I:I,'Census Data'!$A:$A,$A9),SUMIFS('Census Data'!J:J,'Census Data'!$A:$A,$A9))/SUMIFS('Census Data'!$F:$F,'Census Data'!$A:$A,$A9)</f>
        <v>0.26621126621126623</v>
      </c>
      <c r="G9" s="84">
        <f>SUM(SUMIFS('Census Data'!K:K,'Census Data'!$A:$A,$A9),SUMIFS('Census Data'!L:L,'Census Data'!$A:$A,$A9))/SUMIFS('Census Data'!$F:$F,'Census Data'!$A:$A,$A9)</f>
        <v>0.70260370260370264</v>
      </c>
      <c r="H9" s="84">
        <f>SUM(SUMIFS('Census Data'!O:O,'Census Data'!$A:$A,$A9),SUMIFS('Census Data'!P:P,'Census Data'!$A:$A,$A9))/SUMIFS('Census Data'!$F:$F,'Census Data'!$A:$A,$A9)</f>
        <v>2.0790020790020791E-3</v>
      </c>
      <c r="I9" s="85">
        <f t="shared" si="0"/>
        <v>2.9106029106028997E-2</v>
      </c>
      <c r="J9" s="84">
        <f>SUM(SUMIFS('Census Data'!W:W,'Census Data'!$A:$A,$A9),SUMIFS('Census Data'!X:X,'Census Data'!$A:$A,$A9))/SUMIFS('Census Data'!$F:$F,'Census Data'!$A:$A,$A9)</f>
        <v>8.5536085536085535E-2</v>
      </c>
      <c r="K9" s="85">
        <f t="shared" si="1"/>
        <v>0.91446391446391451</v>
      </c>
    </row>
    <row r="10" spans="1:19" hidden="1" x14ac:dyDescent="0.25">
      <c r="A10" s="82" t="s">
        <v>2011</v>
      </c>
      <c r="B10" s="82" t="s">
        <v>132</v>
      </c>
      <c r="C10" s="83" t="s">
        <v>139</v>
      </c>
      <c r="D10" s="84">
        <f>SUMIFS('Census Data'!G:G,'Census Data'!$A:$A,$A10)/SUMIFS('Census Data'!$F:$F,'Census Data'!$A:$A,$A10)</f>
        <v>0.4640065816536405</v>
      </c>
      <c r="E10" s="85">
        <f>SUMIFS('Census Data'!H:H,'Census Data'!$A:$A,$A10)/SUMIFS('Census Data'!$F:$F,'Census Data'!$A:$A,$A10)</f>
        <v>0.5359934183463595</v>
      </c>
      <c r="F10" s="84">
        <f>SUM(SUMIFS('Census Data'!I:I,'Census Data'!$A:$A,$A10),SUMIFS('Census Data'!J:J,'Census Data'!$A:$A,$A10))/SUMIFS('Census Data'!$F:$F,'Census Data'!$A:$A,$A10)</f>
        <v>0.52072192513368987</v>
      </c>
      <c r="G10" s="84">
        <f>SUM(SUMIFS('Census Data'!K:K,'Census Data'!$A:$A,$A10),SUMIFS('Census Data'!L:L,'Census Data'!$A:$A,$A10))/SUMIFS('Census Data'!$F:$F,'Census Data'!$A:$A,$A10)</f>
        <v>0.44976347182229537</v>
      </c>
      <c r="H10" s="84">
        <f>SUM(SUMIFS('Census Data'!O:O,'Census Data'!$A:$A,$A10),SUMIFS('Census Data'!P:P,'Census Data'!$A:$A,$A10))/SUMIFS('Census Data'!$F:$F,'Census Data'!$A:$A,$A10)</f>
        <v>1.4345948169477582E-2</v>
      </c>
      <c r="I10" s="85">
        <f t="shared" si="0"/>
        <v>1.5168654874537224E-2</v>
      </c>
      <c r="J10" s="84">
        <f>SUM(SUMIFS('Census Data'!W:W,'Census Data'!$A:$A,$A10),SUMIFS('Census Data'!X:X,'Census Data'!$A:$A,$A10))/SUMIFS('Census Data'!$F:$F,'Census Data'!$A:$A,$A10)</f>
        <v>1.486013986013986E-2</v>
      </c>
      <c r="K10" s="85">
        <f t="shared" si="1"/>
        <v>0.9851398601398601</v>
      </c>
    </row>
    <row r="11" spans="1:19" hidden="1" x14ac:dyDescent="0.25">
      <c r="A11" s="82" t="s">
        <v>2012</v>
      </c>
      <c r="B11" s="82" t="s">
        <v>132</v>
      </c>
      <c r="C11" s="83" t="s">
        <v>140</v>
      </c>
      <c r="D11" s="84">
        <f>SUMIFS('Census Data'!G:G,'Census Data'!$A:$A,$A11)/SUMIFS('Census Data'!$F:$F,'Census Data'!$A:$A,$A11)</f>
        <v>0.47956515998415561</v>
      </c>
      <c r="E11" s="85">
        <f>SUMIFS('Census Data'!H:H,'Census Data'!$A:$A,$A11)/SUMIFS('Census Data'!$F:$F,'Census Data'!$A:$A,$A11)</f>
        <v>0.52043484001584439</v>
      </c>
      <c r="F11" s="84">
        <f>SUM(SUMIFS('Census Data'!I:I,'Census Data'!$A:$A,$A11),SUMIFS('Census Data'!J:J,'Census Data'!$A:$A,$A11))/SUMIFS('Census Data'!$F:$F,'Census Data'!$A:$A,$A11)</f>
        <v>0.7510408872848906</v>
      </c>
      <c r="G11" s="84">
        <f>SUM(SUMIFS('Census Data'!K:K,'Census Data'!$A:$A,$A11),SUMIFS('Census Data'!L:L,'Census Data'!$A:$A,$A11))/SUMIFS('Census Data'!$F:$F,'Census Data'!$A:$A,$A11)</f>
        <v>0.21313322477003652</v>
      </c>
      <c r="H11" s="84">
        <f>SUM(SUMIFS('Census Data'!O:O,'Census Data'!$A:$A,$A11),SUMIFS('Census Data'!P:P,'Census Data'!$A:$A,$A11))/SUMIFS('Census Data'!$F:$F,'Census Data'!$A:$A,$A11)</f>
        <v>9.0136877778266809E-3</v>
      </c>
      <c r="I11" s="85">
        <f t="shared" si="0"/>
        <v>2.6812200167246281E-2</v>
      </c>
      <c r="J11" s="84">
        <f>SUM(SUMIFS('Census Data'!W:W,'Census Data'!$A:$A,$A11),SUMIFS('Census Data'!X:X,'Census Data'!$A:$A,$A11))/SUMIFS('Census Data'!$F:$F,'Census Data'!$A:$A,$A11)</f>
        <v>4.0614409577043264E-2</v>
      </c>
      <c r="K11" s="85">
        <f t="shared" si="1"/>
        <v>0.95938559042295668</v>
      </c>
    </row>
    <row r="12" spans="1:19" hidden="1" x14ac:dyDescent="0.25">
      <c r="A12" s="82" t="s">
        <v>2013</v>
      </c>
      <c r="B12" s="82" t="s">
        <v>132</v>
      </c>
      <c r="C12" s="83" t="s">
        <v>141</v>
      </c>
      <c r="D12" s="84">
        <f>SUMIFS('Census Data'!G:G,'Census Data'!$A:$A,$A12)/SUMIFS('Census Data'!$F:$F,'Census Data'!$A:$A,$A12)</f>
        <v>0.47798761051302097</v>
      </c>
      <c r="E12" s="85">
        <f>SUMIFS('Census Data'!H:H,'Census Data'!$A:$A,$A12)/SUMIFS('Census Data'!$F:$F,'Census Data'!$A:$A,$A12)</f>
        <v>0.52201238948697903</v>
      </c>
      <c r="F12" s="84">
        <f>SUM(SUMIFS('Census Data'!I:I,'Census Data'!$A:$A,$A12),SUMIFS('Census Data'!J:J,'Census Data'!$A:$A,$A12))/SUMIFS('Census Data'!$F:$F,'Census Data'!$A:$A,$A12)</f>
        <v>0.57045768930053531</v>
      </c>
      <c r="G12" s="84">
        <f>SUM(SUMIFS('Census Data'!K:K,'Census Data'!$A:$A,$A12),SUMIFS('Census Data'!L:L,'Census Data'!$A:$A,$A12))/SUMIFS('Census Data'!$F:$F,'Census Data'!$A:$A,$A12)</f>
        <v>0.40190653755939137</v>
      </c>
      <c r="H12" s="84">
        <f>SUM(SUMIFS('Census Data'!O:O,'Census Data'!$A:$A,$A12),SUMIFS('Census Data'!P:P,'Census Data'!$A:$A,$A12))/SUMIFS('Census Data'!$F:$F,'Census Data'!$A:$A,$A12)</f>
        <v>1.1246767306188728E-2</v>
      </c>
      <c r="I12" s="85">
        <f t="shared" si="0"/>
        <v>1.6389005833884696E-2</v>
      </c>
      <c r="J12" s="84">
        <f>SUM(SUMIFS('Census Data'!W:W,'Census Data'!$A:$A,$A12),SUMIFS('Census Data'!X:X,'Census Data'!$A:$A,$A12))/SUMIFS('Census Data'!$F:$F,'Census Data'!$A:$A,$A12)</f>
        <v>2.619233776387803E-2</v>
      </c>
      <c r="K12" s="85">
        <f t="shared" si="1"/>
        <v>0.97380766223612192</v>
      </c>
    </row>
    <row r="13" spans="1:19" hidden="1" x14ac:dyDescent="0.25">
      <c r="A13" s="82" t="s">
        <v>2014</v>
      </c>
      <c r="B13" s="82" t="s">
        <v>132</v>
      </c>
      <c r="C13" s="83" t="s">
        <v>142</v>
      </c>
      <c r="D13" s="84">
        <f>SUMIFS('Census Data'!G:G,'Census Data'!$A:$A,$A13)/SUMIFS('Census Data'!$F:$F,'Census Data'!$A:$A,$A13)</f>
        <v>0.49343411207817989</v>
      </c>
      <c r="E13" s="85">
        <f>SUMIFS('Census Data'!H:H,'Census Data'!$A:$A,$A13)/SUMIFS('Census Data'!$F:$F,'Census Data'!$A:$A,$A13)</f>
        <v>0.50656588792182011</v>
      </c>
      <c r="F13" s="84">
        <f>SUM(SUMIFS('Census Data'!I:I,'Census Data'!$A:$A,$A13),SUMIFS('Census Data'!J:J,'Census Data'!$A:$A,$A13))/SUMIFS('Census Data'!$F:$F,'Census Data'!$A:$A,$A13)</f>
        <v>0.93178347839364783</v>
      </c>
      <c r="G13" s="84">
        <f>SUM(SUMIFS('Census Data'!K:K,'Census Data'!$A:$A,$A13),SUMIFS('Census Data'!L:L,'Census Data'!$A:$A,$A13))/SUMIFS('Census Data'!$F:$F,'Census Data'!$A:$A,$A13)</f>
        <v>4.0960451977401127E-2</v>
      </c>
      <c r="H13" s="84">
        <f>SUM(SUMIFS('Census Data'!O:O,'Census Data'!$A:$A,$A13),SUMIFS('Census Data'!P:P,'Census Data'!$A:$A,$A13))/SUMIFS('Census Data'!$F:$F,'Census Data'!$A:$A,$A13)</f>
        <v>3.9318979996946102E-3</v>
      </c>
      <c r="I13" s="85">
        <f t="shared" si="0"/>
        <v>2.3324171629256374E-2</v>
      </c>
      <c r="J13" s="84">
        <f>SUM(SUMIFS('Census Data'!W:W,'Census Data'!$A:$A,$A13),SUMIFS('Census Data'!X:X,'Census Data'!$A:$A,$A13))/SUMIFS('Census Data'!$F:$F,'Census Data'!$A:$A,$A13)</f>
        <v>1.7140021377309512E-2</v>
      </c>
      <c r="K13" s="85">
        <f t="shared" si="1"/>
        <v>0.98285997862269048</v>
      </c>
    </row>
    <row r="14" spans="1:19" hidden="1" x14ac:dyDescent="0.25">
      <c r="A14" s="82" t="s">
        <v>2015</v>
      </c>
      <c r="B14" s="82" t="s">
        <v>132</v>
      </c>
      <c r="C14" s="83" t="s">
        <v>143</v>
      </c>
      <c r="D14" s="84">
        <f>SUMIFS('Census Data'!G:G,'Census Data'!$A:$A,$A14)/SUMIFS('Census Data'!$F:$F,'Census Data'!$A:$A,$A14)</f>
        <v>0.49068155217430448</v>
      </c>
      <c r="E14" s="85">
        <f>SUMIFS('Census Data'!H:H,'Census Data'!$A:$A,$A14)/SUMIFS('Census Data'!$F:$F,'Census Data'!$A:$A,$A14)</f>
        <v>0.50931844782569546</v>
      </c>
      <c r="F14" s="84">
        <f>SUM(SUMIFS('Census Data'!I:I,'Census Data'!$A:$A,$A14),SUMIFS('Census Data'!J:J,'Census Data'!$A:$A,$A14))/SUMIFS('Census Data'!$F:$F,'Census Data'!$A:$A,$A14)</f>
        <v>0.87055460520392547</v>
      </c>
      <c r="G14" s="84">
        <f>SUM(SUMIFS('Census Data'!K:K,'Census Data'!$A:$A,$A14),SUMIFS('Census Data'!L:L,'Census Data'!$A:$A,$A14))/SUMIFS('Census Data'!$F:$F,'Census Data'!$A:$A,$A14)</f>
        <v>0.10344827586206896</v>
      </c>
      <c r="H14" s="84">
        <f>SUM(SUMIFS('Census Data'!O:O,'Census Data'!$A:$A,$A14),SUMIFS('Census Data'!P:P,'Census Data'!$A:$A,$A14))/SUMIFS('Census Data'!$F:$F,'Census Data'!$A:$A,$A14)</f>
        <v>4.8843071936616545E-3</v>
      </c>
      <c r="I14" s="85">
        <f t="shared" si="0"/>
        <v>2.1112811740343962E-2</v>
      </c>
      <c r="J14" s="84">
        <f>SUM(SUMIFS('Census Data'!W:W,'Census Data'!$A:$A,$A14),SUMIFS('Census Data'!X:X,'Census Data'!$A:$A,$A14))/SUMIFS('Census Data'!$F:$F,'Census Data'!$A:$A,$A14)</f>
        <v>8.1840280903934456E-2</v>
      </c>
      <c r="K14" s="85">
        <f t="shared" si="1"/>
        <v>0.91815971909606553</v>
      </c>
    </row>
    <row r="15" spans="1:19" hidden="1" x14ac:dyDescent="0.25">
      <c r="A15" s="82" t="s">
        <v>2016</v>
      </c>
      <c r="B15" s="82" t="s">
        <v>132</v>
      </c>
      <c r="C15" s="83" t="s">
        <v>144</v>
      </c>
      <c r="D15" s="84">
        <f>SUMIFS('Census Data'!G:G,'Census Data'!$A:$A,$A15)/SUMIFS('Census Data'!$F:$F,'Census Data'!$A:$A,$A15)</f>
        <v>0.47168162681706249</v>
      </c>
      <c r="E15" s="85">
        <f>SUMIFS('Census Data'!H:H,'Census Data'!$A:$A,$A15)/SUMIFS('Census Data'!$F:$F,'Census Data'!$A:$A,$A15)</f>
        <v>0.52831837318293751</v>
      </c>
      <c r="F15" s="84">
        <f>SUM(SUMIFS('Census Data'!I:I,'Census Data'!$A:$A,$A15),SUMIFS('Census Data'!J:J,'Census Data'!$A:$A,$A15))/SUMIFS('Census Data'!$F:$F,'Census Data'!$A:$A,$A15)</f>
        <v>0.57121296369846697</v>
      </c>
      <c r="G15" s="84">
        <f>SUM(SUMIFS('Census Data'!K:K,'Census Data'!$A:$A,$A15),SUMIFS('Census Data'!L:L,'Census Data'!$A:$A,$A15))/SUMIFS('Census Data'!$F:$F,'Census Data'!$A:$A,$A15)</f>
        <v>0.41742791325760586</v>
      </c>
      <c r="H15" s="84">
        <f>SUM(SUMIFS('Census Data'!O:O,'Census Data'!$A:$A,$A15),SUMIFS('Census Data'!P:P,'Census Data'!$A:$A,$A15))/SUMIFS('Census Data'!$F:$F,'Census Data'!$A:$A,$A15)</f>
        <v>1.9858606720152515E-3</v>
      </c>
      <c r="I15" s="85">
        <f t="shared" si="0"/>
        <v>9.373262371911939E-3</v>
      </c>
      <c r="J15" s="84">
        <f>SUM(SUMIFS('Census Data'!W:W,'Census Data'!$A:$A,$A15),SUMIFS('Census Data'!X:X,'Census Data'!$A:$A,$A15))/SUMIFS('Census Data'!$F:$F,'Census Data'!$A:$A,$A15)</f>
        <v>1.0167606640718087E-2</v>
      </c>
      <c r="K15" s="85">
        <f t="shared" si="1"/>
        <v>0.98983239335928186</v>
      </c>
    </row>
    <row r="16" spans="1:19" hidden="1" x14ac:dyDescent="0.25">
      <c r="A16" s="82" t="s">
        <v>2017</v>
      </c>
      <c r="B16" s="82" t="s">
        <v>132</v>
      </c>
      <c r="C16" s="83" t="s">
        <v>145</v>
      </c>
      <c r="D16" s="84">
        <f>SUMIFS('Census Data'!G:G,'Census Data'!$A:$A,$A16)/SUMIFS('Census Data'!$F:$F,'Census Data'!$A:$A,$A16)</f>
        <v>0.47214461095588856</v>
      </c>
      <c r="E16" s="85">
        <f>SUMIFS('Census Data'!H:H,'Census Data'!$A:$A,$A16)/SUMIFS('Census Data'!$F:$F,'Census Data'!$A:$A,$A16)</f>
        <v>0.52785538904411144</v>
      </c>
      <c r="F16" s="84">
        <f>SUM(SUMIFS('Census Data'!I:I,'Census Data'!$A:$A,$A16),SUMIFS('Census Data'!J:J,'Census Data'!$A:$A,$A16))/SUMIFS('Census Data'!$F:$F,'Census Data'!$A:$A,$A16)</f>
        <v>0.52992972652611969</v>
      </c>
      <c r="G16" s="84">
        <f>SUM(SUMIFS('Census Data'!K:K,'Census Data'!$A:$A,$A16),SUMIFS('Census Data'!L:L,'Census Data'!$A:$A,$A16))/SUMIFS('Census Data'!$F:$F,'Census Data'!$A:$A,$A16)</f>
        <v>0.45021590043180088</v>
      </c>
      <c r="H16" s="84">
        <f>SUM(SUMIFS('Census Data'!O:O,'Census Data'!$A:$A,$A16),SUMIFS('Census Data'!P:P,'Census Data'!$A:$A,$A16))/SUMIFS('Census Data'!$F:$F,'Census Data'!$A:$A,$A16)</f>
        <v>4.3603420540174413E-3</v>
      </c>
      <c r="I16" s="85">
        <f t="shared" si="0"/>
        <v>1.5494030988062013E-2</v>
      </c>
      <c r="J16" s="84">
        <f>SUM(SUMIFS('Census Data'!W:W,'Census Data'!$A:$A,$A16),SUMIFS('Census Data'!X:X,'Census Data'!$A:$A,$A16))/SUMIFS('Census Data'!$F:$F,'Census Data'!$A:$A,$A16)</f>
        <v>1.3123359580052493E-2</v>
      </c>
      <c r="K16" s="85">
        <f t="shared" si="1"/>
        <v>0.98687664041994749</v>
      </c>
    </row>
    <row r="17" spans="1:11" hidden="1" x14ac:dyDescent="0.25">
      <c r="A17" s="82" t="s">
        <v>2018</v>
      </c>
      <c r="B17" s="82" t="s">
        <v>132</v>
      </c>
      <c r="C17" s="83" t="s">
        <v>146</v>
      </c>
      <c r="D17" s="84">
        <f>SUMIFS('Census Data'!G:G,'Census Data'!$A:$A,$A17)/SUMIFS('Census Data'!$F:$F,'Census Data'!$A:$A,$A17)</f>
        <v>0.48711749149981109</v>
      </c>
      <c r="E17" s="85">
        <f>SUMIFS('Census Data'!H:H,'Census Data'!$A:$A,$A17)/SUMIFS('Census Data'!$F:$F,'Census Data'!$A:$A,$A17)</f>
        <v>0.51288250850018891</v>
      </c>
      <c r="F17" s="84">
        <f>SUM(SUMIFS('Census Data'!I:I,'Census Data'!$A:$A,$A17),SUMIFS('Census Data'!J:J,'Census Data'!$A:$A,$A17))/SUMIFS('Census Data'!$F:$F,'Census Data'!$A:$A,$A17)</f>
        <v>0.83226293917642613</v>
      </c>
      <c r="G17" s="84">
        <f>SUM(SUMIFS('Census Data'!K:K,'Census Data'!$A:$A,$A17),SUMIFS('Census Data'!L:L,'Census Data'!$A:$A,$A17))/SUMIFS('Census Data'!$F:$F,'Census Data'!$A:$A,$A17)</f>
        <v>0.13781639591990932</v>
      </c>
      <c r="H17" s="84">
        <f>SUM(SUMIFS('Census Data'!O:O,'Census Data'!$A:$A,$A17),SUMIFS('Census Data'!P:P,'Census Data'!$A:$A,$A17))/SUMIFS('Census Data'!$F:$F,'Census Data'!$A:$A,$A17)</f>
        <v>2.8711749149981109E-3</v>
      </c>
      <c r="I17" s="85">
        <f t="shared" si="0"/>
        <v>2.7049489988666409E-2</v>
      </c>
      <c r="J17" s="84">
        <f>SUM(SUMIFS('Census Data'!W:W,'Census Data'!$A:$A,$A17),SUMIFS('Census Data'!X:X,'Census Data'!$A:$A,$A17))/SUMIFS('Census Data'!$F:$F,'Census Data'!$A:$A,$A17)</f>
        <v>3.2867397053267848E-2</v>
      </c>
      <c r="K17" s="85">
        <f t="shared" si="1"/>
        <v>0.9671326029467322</v>
      </c>
    </row>
    <row r="18" spans="1:11" hidden="1" x14ac:dyDescent="0.25">
      <c r="A18" s="82" t="s">
        <v>2019</v>
      </c>
      <c r="B18" s="82" t="s">
        <v>132</v>
      </c>
      <c r="C18" s="83" t="s">
        <v>147</v>
      </c>
      <c r="D18" s="84">
        <f>SUMIFS('Census Data'!G:G,'Census Data'!$A:$A,$A18)/SUMIFS('Census Data'!$F:$F,'Census Data'!$A:$A,$A18)</f>
        <v>0.49228705566733738</v>
      </c>
      <c r="E18" s="85">
        <f>SUMIFS('Census Data'!H:H,'Census Data'!$A:$A,$A18)/SUMIFS('Census Data'!$F:$F,'Census Data'!$A:$A,$A18)</f>
        <v>0.50771294433266267</v>
      </c>
      <c r="F18" s="84">
        <f>SUM(SUMIFS('Census Data'!I:I,'Census Data'!$A:$A,$A18),SUMIFS('Census Data'!J:J,'Census Data'!$A:$A,$A18))/SUMIFS('Census Data'!$F:$F,'Census Data'!$A:$A,$A18)</f>
        <v>0.95077129443326625</v>
      </c>
      <c r="G18" s="84">
        <f>SUM(SUMIFS('Census Data'!K:K,'Census Data'!$A:$A,$A18),SUMIFS('Census Data'!L:L,'Census Data'!$A:$A,$A18))/SUMIFS('Census Data'!$F:$F,'Census Data'!$A:$A,$A18)</f>
        <v>2.8437290409121393E-2</v>
      </c>
      <c r="H18" s="84">
        <f>SUM(SUMIFS('Census Data'!O:O,'Census Data'!$A:$A,$A18),SUMIFS('Census Data'!P:P,'Census Data'!$A:$A,$A18))/SUMIFS('Census Data'!$F:$F,'Census Data'!$A:$A,$A18)</f>
        <v>2.2132796780684103E-3</v>
      </c>
      <c r="I18" s="85">
        <f t="shared" si="0"/>
        <v>1.8578135479544011E-2</v>
      </c>
      <c r="J18" s="84">
        <f>SUM(SUMIFS('Census Data'!W:W,'Census Data'!$A:$A,$A18),SUMIFS('Census Data'!X:X,'Census Data'!$A:$A,$A18))/SUMIFS('Census Data'!$F:$F,'Census Data'!$A:$A,$A18)</f>
        <v>2.595573440643863E-2</v>
      </c>
      <c r="K18" s="85">
        <f t="shared" si="1"/>
        <v>0.97404426559356139</v>
      </c>
    </row>
    <row r="19" spans="1:11" hidden="1" x14ac:dyDescent="0.25">
      <c r="A19" s="82" t="s">
        <v>2020</v>
      </c>
      <c r="B19" s="82" t="s">
        <v>132</v>
      </c>
      <c r="C19" s="83" t="s">
        <v>148</v>
      </c>
      <c r="D19" s="84">
        <f>SUMIFS('Census Data'!G:G,'Census Data'!$A:$A,$A19)/SUMIFS('Census Data'!$F:$F,'Census Data'!$A:$A,$A19)</f>
        <v>0.49180390508578198</v>
      </c>
      <c r="E19" s="85">
        <f>SUMIFS('Census Data'!H:H,'Census Data'!$A:$A,$A19)/SUMIFS('Census Data'!$F:$F,'Census Data'!$A:$A,$A19)</f>
        <v>0.50819609491421802</v>
      </c>
      <c r="F19" s="84">
        <f>SUM(SUMIFS('Census Data'!I:I,'Census Data'!$A:$A,$A19),SUMIFS('Census Data'!J:J,'Census Data'!$A:$A,$A19))/SUMIFS('Census Data'!$F:$F,'Census Data'!$A:$A,$A19)</f>
        <v>0.75788086049444037</v>
      </c>
      <c r="G19" s="84">
        <f>SUM(SUMIFS('Census Data'!K:K,'Census Data'!$A:$A,$A19),SUMIFS('Census Data'!L:L,'Census Data'!$A:$A,$A19))/SUMIFS('Census Data'!$F:$F,'Census Data'!$A:$A,$A19)</f>
        <v>0.17607275228306141</v>
      </c>
      <c r="H19" s="84">
        <f>SUM(SUMIFS('Census Data'!O:O,'Census Data'!$A:$A,$A19),SUMIFS('Census Data'!P:P,'Census Data'!$A:$A,$A19))/SUMIFS('Census Data'!$F:$F,'Census Data'!$A:$A,$A19)</f>
        <v>1.6774292155439227E-2</v>
      </c>
      <c r="I19" s="85">
        <f t="shared" si="0"/>
        <v>4.9272095067058985E-2</v>
      </c>
      <c r="J19" s="84">
        <f>SUM(SUMIFS('Census Data'!W:W,'Census Data'!$A:$A,$A19),SUMIFS('Census Data'!X:X,'Census Data'!$A:$A,$A19))/SUMIFS('Census Data'!$F:$F,'Census Data'!$A:$A,$A19)</f>
        <v>7.9687440296511411E-2</v>
      </c>
      <c r="K19" s="85">
        <f t="shared" si="1"/>
        <v>0.92031255970348858</v>
      </c>
    </row>
    <row r="20" spans="1:11" hidden="1" x14ac:dyDescent="0.25">
      <c r="A20" s="82" t="s">
        <v>2021</v>
      </c>
      <c r="B20" s="82" t="s">
        <v>132</v>
      </c>
      <c r="C20" s="83" t="s">
        <v>149</v>
      </c>
      <c r="D20" s="84">
        <f>SUMIFS('Census Data'!G:G,'Census Data'!$A:$A,$A20)/SUMIFS('Census Data'!$F:$F,'Census Data'!$A:$A,$A20)</f>
        <v>0.47805072319472858</v>
      </c>
      <c r="E20" s="85">
        <f>SUMIFS('Census Data'!H:H,'Census Data'!$A:$A,$A20)/SUMIFS('Census Data'!$F:$F,'Census Data'!$A:$A,$A20)</f>
        <v>0.52194927680527148</v>
      </c>
      <c r="F20" s="84">
        <f>SUM(SUMIFS('Census Data'!I:I,'Census Data'!$A:$A,$A20),SUMIFS('Census Data'!J:J,'Census Data'!$A:$A,$A20))/SUMIFS('Census Data'!$F:$F,'Census Data'!$A:$A,$A20)</f>
        <v>0.80447493709382523</v>
      </c>
      <c r="G20" s="84">
        <f>SUM(SUMIFS('Census Data'!K:K,'Census Data'!$A:$A,$A20),SUMIFS('Census Data'!L:L,'Census Data'!$A:$A,$A20))/SUMIFS('Census Data'!$F:$F,'Census Data'!$A:$A,$A20)</f>
        <v>0.16218026465849641</v>
      </c>
      <c r="H20" s="84">
        <f>SUM(SUMIFS('Census Data'!O:O,'Census Data'!$A:$A,$A20),SUMIFS('Census Data'!P:P,'Census Data'!$A:$A,$A20))/SUMIFS('Census Data'!$F:$F,'Census Data'!$A:$A,$A20)</f>
        <v>6.7703336290074398E-3</v>
      </c>
      <c r="I20" s="85">
        <f t="shared" si="0"/>
        <v>2.6574464618670857E-2</v>
      </c>
      <c r="J20" s="84">
        <f>SUM(SUMIFS('Census Data'!W:W,'Census Data'!$A:$A,$A20),SUMIFS('Census Data'!X:X,'Census Data'!$A:$A,$A20))/SUMIFS('Census Data'!$F:$F,'Census Data'!$A:$A,$A20)</f>
        <v>3.2385365941963395E-2</v>
      </c>
      <c r="K20" s="85">
        <f t="shared" si="1"/>
        <v>0.9676146340580366</v>
      </c>
    </row>
    <row r="21" spans="1:11" hidden="1" x14ac:dyDescent="0.25">
      <c r="A21" s="82" t="s">
        <v>2022</v>
      </c>
      <c r="B21" s="82" t="s">
        <v>132</v>
      </c>
      <c r="C21" s="83" t="s">
        <v>150</v>
      </c>
      <c r="D21" s="84">
        <f>SUMIFS('Census Data'!G:G,'Census Data'!$A:$A,$A21)/SUMIFS('Census Data'!$F:$F,'Census Data'!$A:$A,$A21)</f>
        <v>0.47716913897406149</v>
      </c>
      <c r="E21" s="85">
        <f>SUMIFS('Census Data'!H:H,'Census Data'!$A:$A,$A21)/SUMIFS('Census Data'!$F:$F,'Census Data'!$A:$A,$A21)</f>
        <v>0.52283086102593856</v>
      </c>
      <c r="F21" s="84">
        <f>SUM(SUMIFS('Census Data'!I:I,'Census Data'!$A:$A,$A21),SUMIFS('Census Data'!J:J,'Census Data'!$A:$A,$A21))/SUMIFS('Census Data'!$F:$F,'Census Data'!$A:$A,$A21)</f>
        <v>0.51752714013425039</v>
      </c>
      <c r="G21" s="84">
        <f>SUM(SUMIFS('Census Data'!K:K,'Census Data'!$A:$A,$A21),SUMIFS('Census Data'!L:L,'Census Data'!$A:$A,$A21))/SUMIFS('Census Data'!$F:$F,'Census Data'!$A:$A,$A21)</f>
        <v>0.46076075246540149</v>
      </c>
      <c r="H21" s="84">
        <f>SUM(SUMIFS('Census Data'!O:O,'Census Data'!$A:$A,$A21),SUMIFS('Census Data'!P:P,'Census Data'!$A:$A,$A21))/SUMIFS('Census Data'!$F:$F,'Census Data'!$A:$A,$A21)</f>
        <v>2.3203778901135326E-3</v>
      </c>
      <c r="I21" s="85">
        <f t="shared" si="0"/>
        <v>1.9391729510234601E-2</v>
      </c>
      <c r="J21" s="84">
        <f>SUM(SUMIFS('Census Data'!W:W,'Census Data'!$A:$A,$A21),SUMIFS('Census Data'!X:X,'Census Data'!$A:$A,$A21))/SUMIFS('Census Data'!$F:$F,'Census Data'!$A:$A,$A21)</f>
        <v>2.2955166984337451E-2</v>
      </c>
      <c r="K21" s="85">
        <f t="shared" si="1"/>
        <v>0.97704483301566258</v>
      </c>
    </row>
    <row r="22" spans="1:11" hidden="1" x14ac:dyDescent="0.25">
      <c r="A22" s="82" t="s">
        <v>2023</v>
      </c>
      <c r="B22" s="82" t="s">
        <v>132</v>
      </c>
      <c r="C22" s="83" t="s">
        <v>151</v>
      </c>
      <c r="D22" s="84">
        <f>SUMIFS('Census Data'!G:G,'Census Data'!$A:$A,$A22)/SUMIFS('Census Data'!$F:$F,'Census Data'!$A:$A,$A22)</f>
        <v>0.50032823783175462</v>
      </c>
      <c r="E22" s="85">
        <f>SUMIFS('Census Data'!H:H,'Census Data'!$A:$A,$A22)/SUMIFS('Census Data'!$F:$F,'Census Data'!$A:$A,$A22)</f>
        <v>0.49967176216824533</v>
      </c>
      <c r="F22" s="84">
        <f>SUM(SUMIFS('Census Data'!I:I,'Census Data'!$A:$A,$A22),SUMIFS('Census Data'!J:J,'Census Data'!$A:$A,$A22))/SUMIFS('Census Data'!$F:$F,'Census Data'!$A:$A,$A22)</f>
        <v>0.66754196755134576</v>
      </c>
      <c r="G22" s="84">
        <f>SUM(SUMIFS('Census Data'!K:K,'Census Data'!$A:$A,$A22),SUMIFS('Census Data'!L:L,'Census Data'!$A:$A,$A22))/SUMIFS('Census Data'!$F:$F,'Census Data'!$A:$A,$A22)</f>
        <v>0.30891869079996248</v>
      </c>
      <c r="H22" s="84">
        <f>SUM(SUMIFS('Census Data'!O:O,'Census Data'!$A:$A,$A22),SUMIFS('Census Data'!P:P,'Census Data'!$A:$A,$A22))/SUMIFS('Census Data'!$F:$F,'Census Data'!$A:$A,$A22)</f>
        <v>1.6880802775954234E-3</v>
      </c>
      <c r="I22" s="85">
        <f t="shared" si="0"/>
        <v>2.1851261371096387E-2</v>
      </c>
      <c r="J22" s="84">
        <f>SUM(SUMIFS('Census Data'!W:W,'Census Data'!$A:$A,$A22),SUMIFS('Census Data'!X:X,'Census Data'!$A:$A,$A22))/SUMIFS('Census Data'!$F:$F,'Census Data'!$A:$A,$A22)</f>
        <v>2.6259026540373254E-2</v>
      </c>
      <c r="K22" s="85">
        <f t="shared" si="1"/>
        <v>0.97374097345962674</v>
      </c>
    </row>
    <row r="23" spans="1:11" hidden="1" x14ac:dyDescent="0.25">
      <c r="A23" s="82" t="s">
        <v>2024</v>
      </c>
      <c r="B23" s="82" t="s">
        <v>132</v>
      </c>
      <c r="C23" s="83" t="s">
        <v>152</v>
      </c>
      <c r="D23" s="84">
        <f>SUMIFS('Census Data'!G:G,'Census Data'!$A:$A,$A23)/SUMIFS('Census Data'!$F:$F,'Census Data'!$A:$A,$A23)</f>
        <v>0.48387270911495589</v>
      </c>
      <c r="E23" s="85">
        <f>SUMIFS('Census Data'!H:H,'Census Data'!$A:$A,$A23)/SUMIFS('Census Data'!$F:$F,'Census Data'!$A:$A,$A23)</f>
        <v>0.51612729088504417</v>
      </c>
      <c r="F23" s="84">
        <f>SUM(SUMIFS('Census Data'!I:I,'Census Data'!$A:$A,$A23),SUMIFS('Census Data'!J:J,'Census Data'!$A:$A,$A23))/SUMIFS('Census Data'!$F:$F,'Census Data'!$A:$A,$A23)</f>
        <v>0.84512402493994443</v>
      </c>
      <c r="G23" s="84">
        <f>SUM(SUMIFS('Census Data'!K:K,'Census Data'!$A:$A,$A23),SUMIFS('Census Data'!L:L,'Census Data'!$A:$A,$A23))/SUMIFS('Census Data'!$F:$F,'Census Data'!$A:$A,$A23)</f>
        <v>0.12518556506248482</v>
      </c>
      <c r="H23" s="84">
        <f>SUM(SUMIFS('Census Data'!O:O,'Census Data'!$A:$A,$A23),SUMIFS('Census Data'!P:P,'Census Data'!$A:$A,$A23))/SUMIFS('Census Data'!$F:$F,'Census Data'!$A:$A,$A23)</f>
        <v>5.0203784177710598E-3</v>
      </c>
      <c r="I23" s="85">
        <f t="shared" si="0"/>
        <v>2.4670031579799745E-2</v>
      </c>
      <c r="J23" s="84">
        <f>SUM(SUMIFS('Census Data'!W:W,'Census Data'!$A:$A,$A23),SUMIFS('Census Data'!X:X,'Census Data'!$A:$A,$A23))/SUMIFS('Census Data'!$F:$F,'Census Data'!$A:$A,$A23)</f>
        <v>1.8543010607573754E-2</v>
      </c>
      <c r="K23" s="85">
        <f t="shared" si="1"/>
        <v>0.9814569893924262</v>
      </c>
    </row>
    <row r="24" spans="1:11" hidden="1" x14ac:dyDescent="0.25">
      <c r="A24" s="82" t="s">
        <v>2025</v>
      </c>
      <c r="B24" s="82" t="s">
        <v>132</v>
      </c>
      <c r="C24" s="83" t="s">
        <v>153</v>
      </c>
      <c r="D24" s="84">
        <f>SUMIFS('Census Data'!G:G,'Census Data'!$A:$A,$A24)/SUMIFS('Census Data'!$F:$F,'Census Data'!$A:$A,$A24)</f>
        <v>0.48540516990996224</v>
      </c>
      <c r="E24" s="85">
        <f>SUMIFS('Census Data'!H:H,'Census Data'!$A:$A,$A24)/SUMIFS('Census Data'!$F:$F,'Census Data'!$A:$A,$A24)</f>
        <v>0.5145948300900377</v>
      </c>
      <c r="F24" s="84">
        <f>SUM(SUMIFS('Census Data'!I:I,'Census Data'!$A:$A,$A24),SUMIFS('Census Data'!J:J,'Census Data'!$A:$A,$A24))/SUMIFS('Census Data'!$F:$F,'Census Data'!$A:$A,$A24)</f>
        <v>0.72168167295962826</v>
      </c>
      <c r="G24" s="84">
        <f>SUM(SUMIFS('Census Data'!K:K,'Census Data'!$A:$A,$A24),SUMIFS('Census Data'!L:L,'Census Data'!$A:$A,$A24))/SUMIFS('Census Data'!$F:$F,'Census Data'!$A:$A,$A24)</f>
        <v>0.23881789137380191</v>
      </c>
      <c r="H24" s="84">
        <f>SUM(SUMIFS('Census Data'!O:O,'Census Data'!$A:$A,$A24),SUMIFS('Census Data'!P:P,'Census Data'!$A:$A,$A24))/SUMIFS('Census Data'!$F:$F,'Census Data'!$A:$A,$A24)</f>
        <v>1.1036886436247459E-2</v>
      </c>
      <c r="I24" s="85">
        <f t="shared" si="0"/>
        <v>2.8463549230322349E-2</v>
      </c>
      <c r="J24" s="84">
        <f>SUM(SUMIFS('Census Data'!W:W,'Census Data'!$A:$A,$A24),SUMIFS('Census Data'!X:X,'Census Data'!$A:$A,$A24))/SUMIFS('Census Data'!$F:$F,'Census Data'!$A:$A,$A24)</f>
        <v>2.4179494626778972E-2</v>
      </c>
      <c r="K24" s="85">
        <f t="shared" si="1"/>
        <v>0.97582050537322107</v>
      </c>
    </row>
    <row r="25" spans="1:11" hidden="1" x14ac:dyDescent="0.25">
      <c r="A25" s="82" t="s">
        <v>2026</v>
      </c>
      <c r="B25" s="82" t="s">
        <v>132</v>
      </c>
      <c r="C25" s="83" t="s">
        <v>154</v>
      </c>
      <c r="D25" s="84">
        <f>SUMIFS('Census Data'!G:G,'Census Data'!$A:$A,$A25)/SUMIFS('Census Data'!$F:$F,'Census Data'!$A:$A,$A25)</f>
        <v>0.49431763919396426</v>
      </c>
      <c r="E25" s="85">
        <f>SUMIFS('Census Data'!H:H,'Census Data'!$A:$A,$A25)/SUMIFS('Census Data'!$F:$F,'Census Data'!$A:$A,$A25)</f>
        <v>0.50568236080603568</v>
      </c>
      <c r="F25" s="84">
        <f>SUM(SUMIFS('Census Data'!I:I,'Census Data'!$A:$A,$A25),SUMIFS('Census Data'!J:J,'Census Data'!$A:$A,$A25))/SUMIFS('Census Data'!$F:$F,'Census Data'!$A:$A,$A25)</f>
        <v>0.95726291662687424</v>
      </c>
      <c r="G25" s="84">
        <f>SUM(SUMIFS('Census Data'!K:K,'Census Data'!$A:$A,$A25),SUMIFS('Census Data'!L:L,'Census Data'!$A:$A,$A25))/SUMIFS('Census Data'!$F:$F,'Census Data'!$A:$A,$A25)</f>
        <v>1.3800019100372457E-2</v>
      </c>
      <c r="H25" s="84">
        <f>SUM(SUMIFS('Census Data'!O:O,'Census Data'!$A:$A,$A25),SUMIFS('Census Data'!P:P,'Census Data'!$A:$A,$A25))/SUMIFS('Census Data'!$F:$F,'Census Data'!$A:$A,$A25)</f>
        <v>7.2462038009741192E-3</v>
      </c>
      <c r="I25" s="85">
        <f t="shared" si="0"/>
        <v>2.1690860471779261E-2</v>
      </c>
      <c r="J25" s="84">
        <f>SUM(SUMIFS('Census Data'!W:W,'Census Data'!$A:$A,$A25),SUMIFS('Census Data'!X:X,'Census Data'!$A:$A,$A25))/SUMIFS('Census Data'!$F:$F,'Census Data'!$A:$A,$A25)</f>
        <v>4.4790373412281537E-2</v>
      </c>
      <c r="K25" s="85">
        <f t="shared" si="1"/>
        <v>0.95520962658771846</v>
      </c>
    </row>
    <row r="26" spans="1:11" hidden="1" x14ac:dyDescent="0.25">
      <c r="A26" s="82" t="s">
        <v>2027</v>
      </c>
      <c r="B26" s="82" t="s">
        <v>132</v>
      </c>
      <c r="C26" s="83" t="s">
        <v>155</v>
      </c>
      <c r="D26" s="84">
        <f>SUMIFS('Census Data'!G:G,'Census Data'!$A:$A,$A26)/SUMIFS('Census Data'!$F:$F,'Census Data'!$A:$A,$A26)</f>
        <v>0.49243471894574148</v>
      </c>
      <c r="E26" s="85">
        <f>SUMIFS('Census Data'!H:H,'Census Data'!$A:$A,$A26)/SUMIFS('Census Data'!$F:$F,'Census Data'!$A:$A,$A26)</f>
        <v>0.50756528105425847</v>
      </c>
      <c r="F26" s="84">
        <f>SUM(SUMIFS('Census Data'!I:I,'Census Data'!$A:$A,$A26),SUMIFS('Census Data'!J:J,'Census Data'!$A:$A,$A26))/SUMIFS('Census Data'!$F:$F,'Census Data'!$A:$A,$A26)</f>
        <v>0.73767591312128855</v>
      </c>
      <c r="G26" s="84">
        <f>SUM(SUMIFS('Census Data'!K:K,'Census Data'!$A:$A,$A26),SUMIFS('Census Data'!L:L,'Census Data'!$A:$A,$A26))/SUMIFS('Census Data'!$F:$F,'Census Data'!$A:$A,$A26)</f>
        <v>0.20975351826242578</v>
      </c>
      <c r="H26" s="84">
        <f>SUM(SUMIFS('Census Data'!O:O,'Census Data'!$A:$A,$A26),SUMIFS('Census Data'!P:P,'Census Data'!$A:$A,$A26))/SUMIFS('Census Data'!$F:$F,'Census Data'!$A:$A,$A26)</f>
        <v>1.4500122020662165E-2</v>
      </c>
      <c r="I26" s="85">
        <f t="shared" si="0"/>
        <v>3.8070446595623419E-2</v>
      </c>
      <c r="J26" s="84">
        <f>SUM(SUMIFS('Census Data'!W:W,'Census Data'!$A:$A,$A26),SUMIFS('Census Data'!X:X,'Census Data'!$A:$A,$A26))/SUMIFS('Census Data'!$F:$F,'Census Data'!$A:$A,$A26)</f>
        <v>7.0161880745139515E-2</v>
      </c>
      <c r="K26" s="85">
        <f t="shared" si="1"/>
        <v>0.92983811925486048</v>
      </c>
    </row>
    <row r="27" spans="1:11" hidden="1" x14ac:dyDescent="0.25">
      <c r="A27" s="82" t="s">
        <v>2028</v>
      </c>
      <c r="B27" s="82" t="s">
        <v>132</v>
      </c>
      <c r="C27" s="83" t="s">
        <v>156</v>
      </c>
      <c r="D27" s="84">
        <f>SUMIFS('Census Data'!G:G,'Census Data'!$A:$A,$A27)/SUMIFS('Census Data'!$F:$F,'Census Data'!$A:$A,$A27)</f>
        <v>0.46182385202709969</v>
      </c>
      <c r="E27" s="85">
        <f>SUMIFS('Census Data'!H:H,'Census Data'!$A:$A,$A27)/SUMIFS('Census Data'!$F:$F,'Census Data'!$A:$A,$A27)</f>
        <v>0.53817614797290036</v>
      </c>
      <c r="F27" s="84">
        <f>SUM(SUMIFS('Census Data'!I:I,'Census Data'!$A:$A,$A27),SUMIFS('Census Data'!J:J,'Census Data'!$A:$A,$A27))/SUMIFS('Census Data'!$F:$F,'Census Data'!$A:$A,$A27)</f>
        <v>0.2758092267985805</v>
      </c>
      <c r="G27" s="84">
        <f>SUM(SUMIFS('Census Data'!K:K,'Census Data'!$A:$A,$A27),SUMIFS('Census Data'!L:L,'Census Data'!$A:$A,$A27))/SUMIFS('Census Data'!$F:$F,'Census Data'!$A:$A,$A27)</f>
        <v>0.70706527583611145</v>
      </c>
      <c r="H27" s="84">
        <f>SUM(SUMIFS('Census Data'!O:O,'Census Data'!$A:$A,$A27),SUMIFS('Census Data'!P:P,'Census Data'!$A:$A,$A27))/SUMIFS('Census Data'!$F:$F,'Census Data'!$A:$A,$A27)</f>
        <v>4.4897300785030651E-3</v>
      </c>
      <c r="I27" s="85">
        <f t="shared" si="0"/>
        <v>1.2635767286805044E-2</v>
      </c>
      <c r="J27" s="84">
        <f>SUM(SUMIFS('Census Data'!W:W,'Census Data'!$A:$A,$A27),SUMIFS('Census Data'!X:X,'Census Data'!$A:$A,$A27))/SUMIFS('Census Data'!$F:$F,'Census Data'!$A:$A,$A27)</f>
        <v>1.1533498225615658E-2</v>
      </c>
      <c r="K27" s="85">
        <f t="shared" si="1"/>
        <v>0.98846650177438433</v>
      </c>
    </row>
    <row r="28" spans="1:11" hidden="1" x14ac:dyDescent="0.25">
      <c r="A28" s="82" t="s">
        <v>2029</v>
      </c>
      <c r="B28" s="82" t="s">
        <v>132</v>
      </c>
      <c r="C28" s="83" t="s">
        <v>2030</v>
      </c>
      <c r="D28" s="84">
        <f>SUMIFS('Census Data'!G:G,'Census Data'!$A:$A,$A28)/SUMIFS('Census Data'!$F:$F,'Census Data'!$A:$A,$A28)</f>
        <v>0.49748996685917246</v>
      </c>
      <c r="E28" s="85">
        <f>SUMIFS('Census Data'!H:H,'Census Data'!$A:$A,$A28)/SUMIFS('Census Data'!$F:$F,'Census Data'!$A:$A,$A28)</f>
        <v>0.50251003314082754</v>
      </c>
      <c r="F28" s="84">
        <f>SUM(SUMIFS('Census Data'!I:I,'Census Data'!$A:$A,$A28),SUMIFS('Census Data'!J:J,'Census Data'!$A:$A,$A28))/SUMIFS('Census Data'!$F:$F,'Census Data'!$A:$A,$A28)</f>
        <v>0.92714611329408636</v>
      </c>
      <c r="G28" s="84">
        <f>SUM(SUMIFS('Census Data'!K:K,'Census Data'!$A:$A,$A28),SUMIFS('Census Data'!L:L,'Census Data'!$A:$A,$A28))/SUMIFS('Census Data'!$F:$F,'Census Data'!$A:$A,$A28)</f>
        <v>1.8737851859102542E-2</v>
      </c>
      <c r="H28" s="84">
        <f>SUM(SUMIFS('Census Data'!O:O,'Census Data'!$A:$A,$A28),SUMIFS('Census Data'!P:P,'Census Data'!$A:$A,$A28))/SUMIFS('Census Data'!$F:$F,'Census Data'!$A:$A,$A28)</f>
        <v>5.1878679400948081E-3</v>
      </c>
      <c r="I28" s="85">
        <f t="shared" si="0"/>
        <v>4.8928166906716197E-2</v>
      </c>
      <c r="J28" s="84">
        <f>SUM(SUMIFS('Census Data'!W:W,'Census Data'!$A:$A,$A28),SUMIFS('Census Data'!X:X,'Census Data'!$A:$A,$A28))/SUMIFS('Census Data'!$F:$F,'Census Data'!$A:$A,$A28)</f>
        <v>0.15065792233579908</v>
      </c>
      <c r="K28" s="85">
        <f t="shared" si="1"/>
        <v>0.84934207766420089</v>
      </c>
    </row>
    <row r="29" spans="1:11" hidden="1" x14ac:dyDescent="0.25">
      <c r="A29" s="82" t="s">
        <v>2031</v>
      </c>
      <c r="B29" s="82" t="s">
        <v>132</v>
      </c>
      <c r="C29" s="83" t="s">
        <v>158</v>
      </c>
      <c r="D29" s="84">
        <f>SUMIFS('Census Data'!G:G,'Census Data'!$A:$A,$A29)/SUMIFS('Census Data'!$F:$F,'Census Data'!$A:$A,$A29)</f>
        <v>0.4831484195101528</v>
      </c>
      <c r="E29" s="85">
        <f>SUMIFS('Census Data'!H:H,'Census Data'!$A:$A,$A29)/SUMIFS('Census Data'!$F:$F,'Census Data'!$A:$A,$A29)</f>
        <v>0.51685158048984714</v>
      </c>
      <c r="F29" s="84">
        <f>SUM(SUMIFS('Census Data'!I:I,'Census Data'!$A:$A,$A29),SUMIFS('Census Data'!J:J,'Census Data'!$A:$A,$A29))/SUMIFS('Census Data'!$F:$F,'Census Data'!$A:$A,$A29)</f>
        <v>0.75682498245268381</v>
      </c>
      <c r="G29" s="84">
        <f>SUM(SUMIFS('Census Data'!K:K,'Census Data'!$A:$A,$A29),SUMIFS('Census Data'!L:L,'Census Data'!$A:$A,$A29))/SUMIFS('Census Data'!$F:$F,'Census Data'!$A:$A,$A29)</f>
        <v>0.21154059279143939</v>
      </c>
      <c r="H29" s="84">
        <f>SUM(SUMIFS('Census Data'!O:O,'Census Data'!$A:$A,$A29),SUMIFS('Census Data'!P:P,'Census Data'!$A:$A,$A29))/SUMIFS('Census Data'!$F:$F,'Census Data'!$A:$A,$A29)</f>
        <v>7.5114827174327971E-3</v>
      </c>
      <c r="I29" s="85">
        <f t="shared" si="0"/>
        <v>2.4122942038444006E-2</v>
      </c>
      <c r="J29" s="84">
        <f>SUM(SUMIFS('Census Data'!W:W,'Census Data'!$A:$A,$A29),SUMIFS('Census Data'!X:X,'Census Data'!$A:$A,$A29))/SUMIFS('Census Data'!$F:$F,'Census Data'!$A:$A,$A29)</f>
        <v>3.1560541319311901E-2</v>
      </c>
      <c r="K29" s="85">
        <f t="shared" si="1"/>
        <v>0.96843945868068815</v>
      </c>
    </row>
    <row r="30" spans="1:11" hidden="1" x14ac:dyDescent="0.25">
      <c r="A30" s="82" t="s">
        <v>2032</v>
      </c>
      <c r="B30" s="82" t="s">
        <v>132</v>
      </c>
      <c r="C30" s="83" t="s">
        <v>159</v>
      </c>
      <c r="D30" s="84">
        <f>SUMIFS('Census Data'!G:G,'Census Data'!$A:$A,$A30)/SUMIFS('Census Data'!$F:$F,'Census Data'!$A:$A,$A30)</f>
        <v>0.50296181038953947</v>
      </c>
      <c r="E30" s="85">
        <f>SUMIFS('Census Data'!H:H,'Census Data'!$A:$A,$A30)/SUMIFS('Census Data'!$F:$F,'Census Data'!$A:$A,$A30)</f>
        <v>0.49703818961046053</v>
      </c>
      <c r="F30" s="84">
        <f>SUM(SUMIFS('Census Data'!I:I,'Census Data'!$A:$A,$A30),SUMIFS('Census Data'!J:J,'Census Data'!$A:$A,$A30))/SUMIFS('Census Data'!$F:$F,'Census Data'!$A:$A,$A30)</f>
        <v>0.62279911555155187</v>
      </c>
      <c r="G30" s="84">
        <f>SUM(SUMIFS('Census Data'!K:K,'Census Data'!$A:$A,$A30),SUMIFS('Census Data'!L:L,'Census Data'!$A:$A,$A30))/SUMIFS('Census Data'!$F:$F,'Census Data'!$A:$A,$A30)</f>
        <v>0.31255971391914394</v>
      </c>
      <c r="H30" s="84">
        <f>SUM(SUMIFS('Census Data'!O:O,'Census Data'!$A:$A,$A30),SUMIFS('Census Data'!P:P,'Census Data'!$A:$A,$A30))/SUMIFS('Census Data'!$F:$F,'Census Data'!$A:$A,$A30)</f>
        <v>3.330330576256381E-3</v>
      </c>
      <c r="I30" s="85">
        <f t="shared" si="0"/>
        <v>6.1310839953047758E-2</v>
      </c>
      <c r="J30" s="84">
        <f>SUM(SUMIFS('Census Data'!W:W,'Census Data'!$A:$A,$A30),SUMIFS('Census Data'!X:X,'Census Data'!$A:$A,$A30))/SUMIFS('Census Data'!$F:$F,'Census Data'!$A:$A,$A30)</f>
        <v>2.5987497611443235E-2</v>
      </c>
      <c r="K30" s="85">
        <f t="shared" si="1"/>
        <v>0.97401250238855674</v>
      </c>
    </row>
    <row r="31" spans="1:11" hidden="1" x14ac:dyDescent="0.25">
      <c r="A31" s="82" t="s">
        <v>2033</v>
      </c>
      <c r="B31" s="82" t="s">
        <v>132</v>
      </c>
      <c r="C31" s="83" t="s">
        <v>160</v>
      </c>
      <c r="D31" s="84">
        <f>SUMIFS('Census Data'!G:G,'Census Data'!$A:$A,$A31)/SUMIFS('Census Data'!$F:$F,'Census Data'!$A:$A,$A31)</f>
        <v>0.48398325967066924</v>
      </c>
      <c r="E31" s="85">
        <f>SUMIFS('Census Data'!H:H,'Census Data'!$A:$A,$A31)/SUMIFS('Census Data'!$F:$F,'Census Data'!$A:$A,$A31)</f>
        <v>0.51601674032933076</v>
      </c>
      <c r="F31" s="84">
        <f>SUM(SUMIFS('Census Data'!I:I,'Census Data'!$A:$A,$A31),SUMIFS('Census Data'!J:J,'Census Data'!$A:$A,$A31))/SUMIFS('Census Data'!$F:$F,'Census Data'!$A:$A,$A31)</f>
        <v>0.80671373254585987</v>
      </c>
      <c r="G31" s="84">
        <f>SUM(SUMIFS('Census Data'!K:K,'Census Data'!$A:$A,$A31),SUMIFS('Census Data'!L:L,'Census Data'!$A:$A,$A31))/SUMIFS('Census Data'!$F:$F,'Census Data'!$A:$A,$A31)</f>
        <v>0.15744905542300622</v>
      </c>
      <c r="H31" s="84">
        <f>SUM(SUMIFS('Census Data'!O:O,'Census Data'!$A:$A,$A31),SUMIFS('Census Data'!P:P,'Census Data'!$A:$A,$A31))/SUMIFS('Census Data'!$F:$F,'Census Data'!$A:$A,$A31)</f>
        <v>8.2234912191496857E-3</v>
      </c>
      <c r="I31" s="85">
        <f t="shared" si="0"/>
        <v>2.761372081198421E-2</v>
      </c>
      <c r="J31" s="84">
        <f>SUM(SUMIFS('Census Data'!W:W,'Census Data'!$A:$A,$A31),SUMIFS('Census Data'!X:X,'Census Data'!$A:$A,$A31))/SUMIFS('Census Data'!$F:$F,'Census Data'!$A:$A,$A31)</f>
        <v>4.1361911839480583E-2</v>
      </c>
      <c r="K31" s="85">
        <f t="shared" si="1"/>
        <v>0.95863808816051943</v>
      </c>
    </row>
    <row r="32" spans="1:11" hidden="1" x14ac:dyDescent="0.25">
      <c r="A32" s="82" t="s">
        <v>2034</v>
      </c>
      <c r="B32" s="82" t="s">
        <v>132</v>
      </c>
      <c r="C32" s="83" t="s">
        <v>161</v>
      </c>
      <c r="D32" s="84">
        <f>SUMIFS('Census Data'!G:G,'Census Data'!$A:$A,$A32)/SUMIFS('Census Data'!$F:$F,'Census Data'!$A:$A,$A32)</f>
        <v>0.48687277634646053</v>
      </c>
      <c r="E32" s="85">
        <f>SUMIFS('Census Data'!H:H,'Census Data'!$A:$A,$A32)/SUMIFS('Census Data'!$F:$F,'Census Data'!$A:$A,$A32)</f>
        <v>0.51312722365353947</v>
      </c>
      <c r="F32" s="84">
        <f>SUM(SUMIFS('Census Data'!I:I,'Census Data'!$A:$A,$A32),SUMIFS('Census Data'!J:J,'Census Data'!$A:$A,$A32))/SUMIFS('Census Data'!$F:$F,'Census Data'!$A:$A,$A32)</f>
        <v>0.85756348914243652</v>
      </c>
      <c r="G32" s="84">
        <f>SUM(SUMIFS('Census Data'!K:K,'Census Data'!$A:$A,$A32),SUMIFS('Census Data'!L:L,'Census Data'!$A:$A,$A32))/SUMIFS('Census Data'!$F:$F,'Census Data'!$A:$A,$A32)</f>
        <v>0.11661145871672188</v>
      </c>
      <c r="H32" s="84">
        <f>SUM(SUMIFS('Census Data'!O:O,'Census Data'!$A:$A,$A32),SUMIFS('Census Data'!P:P,'Census Data'!$A:$A,$A32))/SUMIFS('Census Data'!$F:$F,'Census Data'!$A:$A,$A32)</f>
        <v>4.7846889952153108E-3</v>
      </c>
      <c r="I32" s="85">
        <f t="shared" si="0"/>
        <v>2.1040363145626295E-2</v>
      </c>
      <c r="J32" s="84">
        <f>SUM(SUMIFS('Census Data'!W:W,'Census Data'!$A:$A,$A32),SUMIFS('Census Data'!X:X,'Census Data'!$A:$A,$A32))/SUMIFS('Census Data'!$F:$F,'Census Data'!$A:$A,$A32)</f>
        <v>2.0549625812783707E-2</v>
      </c>
      <c r="K32" s="85">
        <f t="shared" si="1"/>
        <v>0.97945037418721625</v>
      </c>
    </row>
    <row r="33" spans="1:11" hidden="1" x14ac:dyDescent="0.25">
      <c r="A33" s="82" t="s">
        <v>2035</v>
      </c>
      <c r="B33" s="82" t="s">
        <v>132</v>
      </c>
      <c r="C33" s="83" t="s">
        <v>162</v>
      </c>
      <c r="D33" s="84">
        <f>SUMIFS('Census Data'!G:G,'Census Data'!$A:$A,$A33)/SUMIFS('Census Data'!$F:$F,'Census Data'!$A:$A,$A33)</f>
        <v>0.50322045787896175</v>
      </c>
      <c r="E33" s="85">
        <f>SUMIFS('Census Data'!H:H,'Census Data'!$A:$A,$A33)/SUMIFS('Census Data'!$F:$F,'Census Data'!$A:$A,$A33)</f>
        <v>0.4967795421210382</v>
      </c>
      <c r="F33" s="84">
        <f>SUM(SUMIFS('Census Data'!I:I,'Census Data'!$A:$A,$A33),SUMIFS('Census Data'!J:J,'Census Data'!$A:$A,$A33))/SUMIFS('Census Data'!$F:$F,'Census Data'!$A:$A,$A33)</f>
        <v>0.91693769530004465</v>
      </c>
      <c r="G33" s="84">
        <f>SUM(SUMIFS('Census Data'!K:K,'Census Data'!$A:$A,$A33),SUMIFS('Census Data'!L:L,'Census Data'!$A:$A,$A33))/SUMIFS('Census Data'!$F:$F,'Census Data'!$A:$A,$A33)</f>
        <v>4.3779095720936162E-2</v>
      </c>
      <c r="H33" s="84">
        <f>SUM(SUMIFS('Census Data'!O:O,'Census Data'!$A:$A,$A33),SUMIFS('Census Data'!P:P,'Census Data'!$A:$A,$A33))/SUMIFS('Census Data'!$F:$F,'Census Data'!$A:$A,$A33)</f>
        <v>3.6349722594222309E-3</v>
      </c>
      <c r="I33" s="85">
        <f t="shared" si="0"/>
        <v>3.5648236719596937E-2</v>
      </c>
      <c r="J33" s="84">
        <f>SUM(SUMIFS('Census Data'!W:W,'Census Data'!$A:$A,$A33),SUMIFS('Census Data'!X:X,'Census Data'!$A:$A,$A33))/SUMIFS('Census Data'!$F:$F,'Census Data'!$A:$A,$A33)</f>
        <v>0.1787513551431669</v>
      </c>
      <c r="K33" s="85">
        <f t="shared" si="1"/>
        <v>0.82124864485683313</v>
      </c>
    </row>
    <row r="34" spans="1:11" hidden="1" x14ac:dyDescent="0.25">
      <c r="A34" s="82" t="s">
        <v>2036</v>
      </c>
      <c r="B34" s="82" t="s">
        <v>132</v>
      </c>
      <c r="C34" s="83" t="s">
        <v>163</v>
      </c>
      <c r="D34" s="84">
        <f>SUMIFS('Census Data'!G:G,'Census Data'!$A:$A,$A34)/SUMIFS('Census Data'!$F:$F,'Census Data'!$A:$A,$A34)</f>
        <v>0.48825701343686956</v>
      </c>
      <c r="E34" s="85">
        <f>SUMIFS('Census Data'!H:H,'Census Data'!$A:$A,$A34)/SUMIFS('Census Data'!$F:$F,'Census Data'!$A:$A,$A34)</f>
        <v>0.51174298656313044</v>
      </c>
      <c r="F34" s="84">
        <f>SUM(SUMIFS('Census Data'!I:I,'Census Data'!$A:$A,$A34),SUMIFS('Census Data'!J:J,'Census Data'!$A:$A,$A34))/SUMIFS('Census Data'!$F:$F,'Census Data'!$A:$A,$A34)</f>
        <v>0.87149328156522399</v>
      </c>
      <c r="G34" s="84">
        <f>SUM(SUMIFS('Census Data'!K:K,'Census Data'!$A:$A,$A34),SUMIFS('Census Data'!L:L,'Census Data'!$A:$A,$A34))/SUMIFS('Census Data'!$F:$F,'Census Data'!$A:$A,$A34)</f>
        <v>9.3068402420920404E-2</v>
      </c>
      <c r="H34" s="84">
        <f>SUM(SUMIFS('Census Data'!O:O,'Census Data'!$A:$A,$A34),SUMIFS('Census Data'!P:P,'Census Data'!$A:$A,$A34))/SUMIFS('Census Data'!$F:$F,'Census Data'!$A:$A,$A34)</f>
        <v>3.5019603364927106E-3</v>
      </c>
      <c r="I34" s="85">
        <f t="shared" si="0"/>
        <v>3.193635567736286E-2</v>
      </c>
      <c r="J34" s="84">
        <f>SUM(SUMIFS('Census Data'!W:W,'Census Data'!$A:$A,$A34),SUMIFS('Census Data'!X:X,'Census Data'!$A:$A,$A34))/SUMIFS('Census Data'!$F:$F,'Census Data'!$A:$A,$A34)</f>
        <v>4.1680940961516498E-2</v>
      </c>
      <c r="K34" s="85">
        <f t="shared" si="1"/>
        <v>0.95831905903848347</v>
      </c>
    </row>
    <row r="35" spans="1:11" hidden="1" x14ac:dyDescent="0.25">
      <c r="A35" s="82" t="s">
        <v>2037</v>
      </c>
      <c r="B35" s="82" t="s">
        <v>132</v>
      </c>
      <c r="C35" s="83" t="s">
        <v>164</v>
      </c>
      <c r="D35" s="84">
        <f>SUMIFS('Census Data'!G:G,'Census Data'!$A:$A,$A35)/SUMIFS('Census Data'!$F:$F,'Census Data'!$A:$A,$A35)</f>
        <v>0.47207495993095794</v>
      </c>
      <c r="E35" s="85">
        <f>SUMIFS('Census Data'!H:H,'Census Data'!$A:$A,$A35)/SUMIFS('Census Data'!$F:$F,'Census Data'!$A:$A,$A35)</f>
        <v>0.52792504006904206</v>
      </c>
      <c r="F35" s="84">
        <f>SUM(SUMIFS('Census Data'!I:I,'Census Data'!$A:$A,$A35),SUMIFS('Census Data'!J:J,'Census Data'!$A:$A,$A35))/SUMIFS('Census Data'!$F:$F,'Census Data'!$A:$A,$A35)</f>
        <v>0.18493404019233139</v>
      </c>
      <c r="G35" s="84">
        <f>SUM(SUMIFS('Census Data'!K:K,'Census Data'!$A:$A,$A35),SUMIFS('Census Data'!L:L,'Census Data'!$A:$A,$A35))/SUMIFS('Census Data'!$F:$F,'Census Data'!$A:$A,$A35)</f>
        <v>0.79916163235112814</v>
      </c>
      <c r="H35" s="84">
        <f>SUM(SUMIFS('Census Data'!O:O,'Census Data'!$A:$A,$A35),SUMIFS('Census Data'!P:P,'Census Data'!$A:$A,$A35))/SUMIFS('Census Data'!$F:$F,'Census Data'!$A:$A,$A35)</f>
        <v>2.8356552829490816E-3</v>
      </c>
      <c r="I35" s="85">
        <f t="shared" si="0"/>
        <v>1.3068672173591422E-2</v>
      </c>
      <c r="J35" s="84">
        <f>SUM(SUMIFS('Census Data'!W:W,'Census Data'!$A:$A,$A35),SUMIFS('Census Data'!X:X,'Census Data'!$A:$A,$A35))/SUMIFS('Census Data'!$F:$F,'Census Data'!$A:$A,$A35)</f>
        <v>1.713722105782271E-2</v>
      </c>
      <c r="K35" s="85">
        <f t="shared" si="1"/>
        <v>0.98286277894217733</v>
      </c>
    </row>
    <row r="36" spans="1:11" hidden="1" x14ac:dyDescent="0.25">
      <c r="A36" s="82" t="s">
        <v>2038</v>
      </c>
      <c r="B36" s="82" t="s">
        <v>132</v>
      </c>
      <c r="C36" s="83" t="s">
        <v>165</v>
      </c>
      <c r="D36" s="84">
        <f>SUMIFS('Census Data'!G:G,'Census Data'!$A:$A,$A36)/SUMIFS('Census Data'!$F:$F,'Census Data'!$A:$A,$A36)</f>
        <v>0.47437035014674767</v>
      </c>
      <c r="E36" s="85">
        <f>SUMIFS('Census Data'!H:H,'Census Data'!$A:$A,$A36)/SUMIFS('Census Data'!$F:$F,'Census Data'!$A:$A,$A36)</f>
        <v>0.52562964985325233</v>
      </c>
      <c r="F36" s="84">
        <f>SUM(SUMIFS('Census Data'!I:I,'Census Data'!$A:$A,$A36),SUMIFS('Census Data'!J:J,'Census Data'!$A:$A,$A36))/SUMIFS('Census Data'!$F:$F,'Census Data'!$A:$A,$A36)</f>
        <v>0.40700293495324552</v>
      </c>
      <c r="G36" s="84">
        <f>SUM(SUMIFS('Census Data'!K:K,'Census Data'!$A:$A,$A36),SUMIFS('Census Data'!L:L,'Census Data'!$A:$A,$A36))/SUMIFS('Census Data'!$F:$F,'Census Data'!$A:$A,$A36)</f>
        <v>0.58016517643846832</v>
      </c>
      <c r="H36" s="84">
        <f>SUM(SUMIFS('Census Data'!O:O,'Census Data'!$A:$A,$A36),SUMIFS('Census Data'!P:P,'Census Data'!$A:$A,$A36))/SUMIFS('Census Data'!$F:$F,'Census Data'!$A:$A,$A36)</f>
        <v>3.0032079721520714E-3</v>
      </c>
      <c r="I36" s="85">
        <f t="shared" si="0"/>
        <v>9.8286806361340684E-3</v>
      </c>
      <c r="J36" s="84">
        <f>SUM(SUMIFS('Census Data'!W:W,'Census Data'!$A:$A,$A36),SUMIFS('Census Data'!X:X,'Census Data'!$A:$A,$A36))/SUMIFS('Census Data'!$F:$F,'Census Data'!$A:$A,$A36)</f>
        <v>1.426523786772234E-2</v>
      </c>
      <c r="K36" s="85">
        <f t="shared" si="1"/>
        <v>0.98573476213227762</v>
      </c>
    </row>
    <row r="37" spans="1:11" hidden="1" x14ac:dyDescent="0.25">
      <c r="A37" s="82" t="s">
        <v>2039</v>
      </c>
      <c r="B37" s="82" t="s">
        <v>132</v>
      </c>
      <c r="C37" s="83" t="s">
        <v>166</v>
      </c>
      <c r="D37" s="84">
        <f>SUMIFS('Census Data'!G:G,'Census Data'!$A:$A,$A37)/SUMIFS('Census Data'!$F:$F,'Census Data'!$A:$A,$A37)</f>
        <v>0.4829410055216507</v>
      </c>
      <c r="E37" s="85">
        <f>SUMIFS('Census Data'!H:H,'Census Data'!$A:$A,$A37)/SUMIFS('Census Data'!$F:$F,'Census Data'!$A:$A,$A37)</f>
        <v>0.51705899447834935</v>
      </c>
      <c r="F37" s="84">
        <f>SUM(SUMIFS('Census Data'!I:I,'Census Data'!$A:$A,$A37),SUMIFS('Census Data'!J:J,'Census Data'!$A:$A,$A37))/SUMIFS('Census Data'!$F:$F,'Census Data'!$A:$A,$A37)</f>
        <v>0.71578029642545771</v>
      </c>
      <c r="G37" s="84">
        <f>SUM(SUMIFS('Census Data'!K:K,'Census Data'!$A:$A,$A37),SUMIFS('Census Data'!L:L,'Census Data'!$A:$A,$A37))/SUMIFS('Census Data'!$F:$F,'Census Data'!$A:$A,$A37)</f>
        <v>0.25887823307178148</v>
      </c>
      <c r="H37" s="84">
        <f>SUM(SUMIFS('Census Data'!O:O,'Census Data'!$A:$A,$A37),SUMIFS('Census Data'!P:P,'Census Data'!$A:$A,$A37))/SUMIFS('Census Data'!$F:$F,'Census Data'!$A:$A,$A37)</f>
        <v>4.2429526300494045E-3</v>
      </c>
      <c r="I37" s="85">
        <f t="shared" si="0"/>
        <v>2.1098517872711442E-2</v>
      </c>
      <c r="J37" s="84">
        <f>SUM(SUMIFS('Census Data'!W:W,'Census Data'!$A:$A,$A37),SUMIFS('Census Data'!X:X,'Census Data'!$A:$A,$A37))/SUMIFS('Census Data'!$F:$F,'Census Data'!$A:$A,$A37)</f>
        <v>2.6910781749491425E-2</v>
      </c>
      <c r="K37" s="85">
        <f t="shared" si="1"/>
        <v>0.97308921825050854</v>
      </c>
    </row>
    <row r="38" spans="1:11" hidden="1" x14ac:dyDescent="0.25">
      <c r="A38" s="82" t="s">
        <v>2040</v>
      </c>
      <c r="B38" s="82" t="s">
        <v>132</v>
      </c>
      <c r="C38" s="83" t="s">
        <v>167</v>
      </c>
      <c r="D38" s="84">
        <f>SUMIFS('Census Data'!G:G,'Census Data'!$A:$A,$A38)/SUMIFS('Census Data'!$F:$F,'Census Data'!$A:$A,$A38)</f>
        <v>0.47815492718309061</v>
      </c>
      <c r="E38" s="85">
        <f>SUMIFS('Census Data'!H:H,'Census Data'!$A:$A,$A38)/SUMIFS('Census Data'!$F:$F,'Census Data'!$A:$A,$A38)</f>
        <v>0.52184507281690939</v>
      </c>
      <c r="F38" s="84">
        <f>SUM(SUMIFS('Census Data'!I:I,'Census Data'!$A:$A,$A38),SUMIFS('Census Data'!J:J,'Census Data'!$A:$A,$A38))/SUMIFS('Census Data'!$F:$F,'Census Data'!$A:$A,$A38)</f>
        <v>0.68823784968172119</v>
      </c>
      <c r="G38" s="84">
        <f>SUM(SUMIFS('Census Data'!K:K,'Census Data'!$A:$A,$A38),SUMIFS('Census Data'!L:L,'Census Data'!$A:$A,$A38))/SUMIFS('Census Data'!$F:$F,'Census Data'!$A:$A,$A38)</f>
        <v>0.27366313443267032</v>
      </c>
      <c r="H38" s="84">
        <f>SUM(SUMIFS('Census Data'!O:O,'Census Data'!$A:$A,$A38),SUMIFS('Census Data'!P:P,'Census Data'!$A:$A,$A38))/SUMIFS('Census Data'!$F:$F,'Census Data'!$A:$A,$A38)</f>
        <v>1.0738369127897093E-2</v>
      </c>
      <c r="I38" s="85">
        <f t="shared" si="0"/>
        <v>2.7360646757711438E-2</v>
      </c>
      <c r="J38" s="84">
        <f>SUM(SUMIFS('Census Data'!W:W,'Census Data'!$A:$A,$A38),SUMIFS('Census Data'!X:X,'Census Data'!$A:$A,$A38))/SUMIFS('Census Data'!$F:$F,'Census Data'!$A:$A,$A38)</f>
        <v>3.4292892087418071E-2</v>
      </c>
      <c r="K38" s="85">
        <f t="shared" si="1"/>
        <v>0.96570710791258196</v>
      </c>
    </row>
    <row r="39" spans="1:11" hidden="1" x14ac:dyDescent="0.25">
      <c r="A39" s="82" t="s">
        <v>2041</v>
      </c>
      <c r="B39" s="82" t="s">
        <v>132</v>
      </c>
      <c r="C39" s="83" t="s">
        <v>56</v>
      </c>
      <c r="D39" s="84">
        <f>SUMIFS('Census Data'!G:G,'Census Data'!$A:$A,$A39)/SUMIFS('Census Data'!$F:$F,'Census Data'!$A:$A,$A39)</f>
        <v>0.49136094216092668</v>
      </c>
      <c r="E39" s="85">
        <f>SUMIFS('Census Data'!H:H,'Census Data'!$A:$A,$A39)/SUMIFS('Census Data'!$F:$F,'Census Data'!$A:$A,$A39)</f>
        <v>0.50863905783907337</v>
      </c>
      <c r="F39" s="84">
        <f>SUM(SUMIFS('Census Data'!I:I,'Census Data'!$A:$A,$A39),SUMIFS('Census Data'!J:J,'Census Data'!$A:$A,$A39))/SUMIFS('Census Data'!$F:$F,'Census Data'!$A:$A,$A39)</f>
        <v>0.91374501220315341</v>
      </c>
      <c r="G39" s="84">
        <f>SUM(SUMIFS('Census Data'!K:K,'Census Data'!$A:$A,$A39),SUMIFS('Census Data'!L:L,'Census Data'!$A:$A,$A39))/SUMIFS('Census Data'!$F:$F,'Census Data'!$A:$A,$A39)</f>
        <v>3.4924262968271801E-2</v>
      </c>
      <c r="H39" s="84">
        <f>SUM(SUMIFS('Census Data'!O:O,'Census Data'!$A:$A,$A39),SUMIFS('Census Data'!P:P,'Census Data'!$A:$A,$A39))/SUMIFS('Census Data'!$F:$F,'Census Data'!$A:$A,$A39)</f>
        <v>5.8303955371324526E-3</v>
      </c>
      <c r="I39" s="85">
        <f t="shared" si="0"/>
        <v>4.5500329291442321E-2</v>
      </c>
      <c r="J39" s="84">
        <f>SUM(SUMIFS('Census Data'!W:W,'Census Data'!$A:$A,$A39),SUMIFS('Census Data'!X:X,'Census Data'!$A:$A,$A39))/SUMIFS('Census Data'!$F:$F,'Census Data'!$A:$A,$A39)</f>
        <v>3.0682214388099021E-2</v>
      </c>
      <c r="K39" s="85">
        <f t="shared" si="1"/>
        <v>0.96931778561190096</v>
      </c>
    </row>
    <row r="40" spans="1:11" hidden="1" x14ac:dyDescent="0.25">
      <c r="A40" s="82" t="s">
        <v>2042</v>
      </c>
      <c r="B40" s="82" t="s">
        <v>132</v>
      </c>
      <c r="C40" s="83" t="s">
        <v>57</v>
      </c>
      <c r="D40" s="84">
        <f>SUMIFS('Census Data'!G:G,'Census Data'!$A:$A,$A40)/SUMIFS('Census Data'!$F:$F,'Census Data'!$A:$A,$A40)</f>
        <v>0.47258542333196168</v>
      </c>
      <c r="E40" s="85">
        <f>SUMIFS('Census Data'!H:H,'Census Data'!$A:$A,$A40)/SUMIFS('Census Data'!$F:$F,'Census Data'!$A:$A,$A40)</f>
        <v>0.52741457666803837</v>
      </c>
      <c r="F40" s="84">
        <f>SUM(SUMIFS('Census Data'!I:I,'Census Data'!$A:$A,$A40),SUMIFS('Census Data'!J:J,'Census Data'!$A:$A,$A40))/SUMIFS('Census Data'!$F:$F,'Census Data'!$A:$A,$A40)</f>
        <v>0.53071717182453582</v>
      </c>
      <c r="G40" s="84">
        <f>SUM(SUMIFS('Census Data'!K:K,'Census Data'!$A:$A,$A40),SUMIFS('Census Data'!L:L,'Census Data'!$A:$A,$A40))/SUMIFS('Census Data'!$F:$F,'Census Data'!$A:$A,$A40)</f>
        <v>0.43466859406626146</v>
      </c>
      <c r="H40" s="84">
        <f>SUM(SUMIFS('Census Data'!O:O,'Census Data'!$A:$A,$A40),SUMIFS('Census Data'!P:P,'Census Data'!$A:$A,$A40))/SUMIFS('Census Data'!$F:$F,'Census Data'!$A:$A,$A40)</f>
        <v>1.7896269661829441E-2</v>
      </c>
      <c r="I40" s="85">
        <f t="shared" si="0"/>
        <v>1.6717964447373279E-2</v>
      </c>
      <c r="J40" s="84">
        <f>SUM(SUMIFS('Census Data'!W:W,'Census Data'!$A:$A,$A40),SUMIFS('Census Data'!X:X,'Census Data'!$A:$A,$A40))/SUMIFS('Census Data'!$F:$F,'Census Data'!$A:$A,$A40)</f>
        <v>4.0804891788761462E-2</v>
      </c>
      <c r="K40" s="85">
        <f t="shared" si="1"/>
        <v>0.95919510821123855</v>
      </c>
    </row>
    <row r="41" spans="1:11" hidden="1" x14ac:dyDescent="0.25">
      <c r="A41" s="82" t="s">
        <v>2043</v>
      </c>
      <c r="B41" s="82" t="s">
        <v>132</v>
      </c>
      <c r="C41" s="83" t="s">
        <v>168</v>
      </c>
      <c r="D41" s="84">
        <f>SUMIFS('Census Data'!G:G,'Census Data'!$A:$A,$A41)/SUMIFS('Census Data'!$F:$F,'Census Data'!$A:$A,$A41)</f>
        <v>0.48967765302426658</v>
      </c>
      <c r="E41" s="85">
        <f>SUMIFS('Census Data'!H:H,'Census Data'!$A:$A,$A41)/SUMIFS('Census Data'!$F:$F,'Census Data'!$A:$A,$A41)</f>
        <v>0.51032234697573342</v>
      </c>
      <c r="F41" s="84">
        <f>SUM(SUMIFS('Census Data'!I:I,'Census Data'!$A:$A,$A41),SUMIFS('Census Data'!J:J,'Census Data'!$A:$A,$A41))/SUMIFS('Census Data'!$F:$F,'Census Data'!$A:$A,$A41)</f>
        <v>0.87526258601955809</v>
      </c>
      <c r="G41" s="84">
        <f>SUM(SUMIFS('Census Data'!K:K,'Census Data'!$A:$A,$A41),SUMIFS('Census Data'!L:L,'Census Data'!$A:$A,$A41))/SUMIFS('Census Data'!$F:$F,'Census Data'!$A:$A,$A41)</f>
        <v>0.10329590727997102</v>
      </c>
      <c r="H41" s="84">
        <f>SUM(SUMIFS('Census Data'!O:O,'Census Data'!$A:$A,$A41),SUMIFS('Census Data'!P:P,'Census Data'!$A:$A,$A41))/SUMIFS('Census Data'!$F:$F,'Census Data'!$A:$A,$A41)</f>
        <v>1.0865628395508873E-3</v>
      </c>
      <c r="I41" s="85">
        <f t="shared" si="0"/>
        <v>2.0354943860919961E-2</v>
      </c>
      <c r="J41" s="84">
        <f>SUM(SUMIFS('Census Data'!W:W,'Census Data'!$A:$A,$A41),SUMIFS('Census Data'!X:X,'Census Data'!$A:$A,$A41))/SUMIFS('Census Data'!$F:$F,'Census Data'!$A:$A,$A41)</f>
        <v>1.9051068453458893E-2</v>
      </c>
      <c r="K41" s="85">
        <f t="shared" si="1"/>
        <v>0.98094893154654106</v>
      </c>
    </row>
    <row r="42" spans="1:11" hidden="1" x14ac:dyDescent="0.25">
      <c r="A42" s="82" t="s">
        <v>2044</v>
      </c>
      <c r="B42" s="82" t="s">
        <v>132</v>
      </c>
      <c r="C42" s="83" t="s">
        <v>169</v>
      </c>
      <c r="D42" s="84">
        <f>SUMIFS('Census Data'!G:G,'Census Data'!$A:$A,$A42)/SUMIFS('Census Data'!$F:$F,'Census Data'!$A:$A,$A42)</f>
        <v>0.47978518047212848</v>
      </c>
      <c r="E42" s="85">
        <f>SUMIFS('Census Data'!H:H,'Census Data'!$A:$A,$A42)/SUMIFS('Census Data'!$F:$F,'Census Data'!$A:$A,$A42)</f>
        <v>0.52021481952787152</v>
      </c>
      <c r="F42" s="84">
        <f>SUM(SUMIFS('Census Data'!I:I,'Census Data'!$A:$A,$A42),SUMIFS('Census Data'!J:J,'Census Data'!$A:$A,$A42))/SUMIFS('Census Data'!$F:$F,'Census Data'!$A:$A,$A42)</f>
        <v>0.86955537102740244</v>
      </c>
      <c r="G42" s="84">
        <f>SUM(SUMIFS('Census Data'!K:K,'Census Data'!$A:$A,$A42),SUMIFS('Census Data'!L:L,'Census Data'!$A:$A,$A42))/SUMIFS('Census Data'!$F:$F,'Census Data'!$A:$A,$A42)</f>
        <v>0.1001736242168038</v>
      </c>
      <c r="H42" s="84">
        <f>SUM(SUMIFS('Census Data'!O:O,'Census Data'!$A:$A,$A42),SUMIFS('Census Data'!P:P,'Census Data'!$A:$A,$A42))/SUMIFS('Census Data'!$F:$F,'Census Data'!$A:$A,$A42)</f>
        <v>8.1743575364772621E-3</v>
      </c>
      <c r="I42" s="85">
        <f t="shared" si="0"/>
        <v>2.209664721931659E-2</v>
      </c>
      <c r="J42" s="84">
        <f>SUM(SUMIFS('Census Data'!W:W,'Census Data'!$A:$A,$A42),SUMIFS('Census Data'!X:X,'Census Data'!$A:$A,$A42))/SUMIFS('Census Data'!$F:$F,'Census Data'!$A:$A,$A42)</f>
        <v>2.859946726482546E-2</v>
      </c>
      <c r="K42" s="85">
        <f t="shared" si="1"/>
        <v>0.97140053273517457</v>
      </c>
    </row>
    <row r="43" spans="1:11" hidden="1" x14ac:dyDescent="0.25">
      <c r="A43" s="82" t="s">
        <v>2045</v>
      </c>
      <c r="B43" s="82" t="s">
        <v>132</v>
      </c>
      <c r="C43" s="83" t="s">
        <v>170</v>
      </c>
      <c r="D43" s="84">
        <f>SUMIFS('Census Data'!G:G,'Census Data'!$A:$A,$A43)/SUMIFS('Census Data'!$F:$F,'Census Data'!$A:$A,$A43)</f>
        <v>0.48700036447576234</v>
      </c>
      <c r="E43" s="85">
        <f>SUMIFS('Census Data'!H:H,'Census Data'!$A:$A,$A43)/SUMIFS('Census Data'!$F:$F,'Census Data'!$A:$A,$A43)</f>
        <v>0.51299963552423766</v>
      </c>
      <c r="F43" s="84">
        <f>SUM(SUMIFS('Census Data'!I:I,'Census Data'!$A:$A,$A43),SUMIFS('Census Data'!J:J,'Census Data'!$A:$A,$A43))/SUMIFS('Census Data'!$F:$F,'Census Data'!$A:$A,$A43)</f>
        <v>0.78231685092941317</v>
      </c>
      <c r="G43" s="84">
        <f>SUM(SUMIFS('Census Data'!K:K,'Census Data'!$A:$A,$A43),SUMIFS('Census Data'!L:L,'Census Data'!$A:$A,$A43))/SUMIFS('Census Data'!$F:$F,'Census Data'!$A:$A,$A43)</f>
        <v>0.10879601506499818</v>
      </c>
      <c r="H43" s="84">
        <f>SUM(SUMIFS('Census Data'!O:O,'Census Data'!$A:$A,$A43),SUMIFS('Census Data'!P:P,'Census Data'!$A:$A,$A43))/SUMIFS('Census Data'!$F:$F,'Census Data'!$A:$A,$A43)</f>
        <v>2.2172275543676347E-3</v>
      </c>
      <c r="I43" s="85">
        <f t="shared" si="0"/>
        <v>0.1066699064512211</v>
      </c>
      <c r="J43" s="84">
        <f>SUM(SUMIFS('Census Data'!W:W,'Census Data'!$A:$A,$A43),SUMIFS('Census Data'!X:X,'Census Data'!$A:$A,$A43))/SUMIFS('Census Data'!$F:$F,'Census Data'!$A:$A,$A43)</f>
        <v>2.3660551573320376E-2</v>
      </c>
      <c r="K43" s="85">
        <f t="shared" si="1"/>
        <v>0.97633944842667963</v>
      </c>
    </row>
    <row r="44" spans="1:11" hidden="1" x14ac:dyDescent="0.25">
      <c r="A44" s="82" t="s">
        <v>2046</v>
      </c>
      <c r="B44" s="82" t="s">
        <v>132</v>
      </c>
      <c r="C44" s="83" t="s">
        <v>171</v>
      </c>
      <c r="D44" s="84">
        <f>SUMIFS('Census Data'!G:G,'Census Data'!$A:$A,$A44)/SUMIFS('Census Data'!$F:$F,'Census Data'!$A:$A,$A44)</f>
        <v>0.49130313233095502</v>
      </c>
      <c r="E44" s="85">
        <f>SUMIFS('Census Data'!H:H,'Census Data'!$A:$A,$A44)/SUMIFS('Census Data'!$F:$F,'Census Data'!$A:$A,$A44)</f>
        <v>0.50869686766904498</v>
      </c>
      <c r="F44" s="84">
        <f>SUM(SUMIFS('Census Data'!I:I,'Census Data'!$A:$A,$A44),SUMIFS('Census Data'!J:J,'Census Data'!$A:$A,$A44))/SUMIFS('Census Data'!$F:$F,'Census Data'!$A:$A,$A44)</f>
        <v>0.70748501902249883</v>
      </c>
      <c r="G44" s="84">
        <f>SUM(SUMIFS('Census Data'!K:K,'Census Data'!$A:$A,$A44),SUMIFS('Census Data'!L:L,'Census Data'!$A:$A,$A44))/SUMIFS('Census Data'!$F:$F,'Census Data'!$A:$A,$A44)</f>
        <v>0.22935177644613533</v>
      </c>
      <c r="H44" s="84">
        <f>SUM(SUMIFS('Census Data'!O:O,'Census Data'!$A:$A,$A44),SUMIFS('Census Data'!P:P,'Census Data'!$A:$A,$A44))/SUMIFS('Census Data'!$F:$F,'Census Data'!$A:$A,$A44)</f>
        <v>4.169148302561048E-2</v>
      </c>
      <c r="I44" s="85">
        <f t="shared" si="0"/>
        <v>2.1471721505755381E-2</v>
      </c>
      <c r="J44" s="84">
        <f>SUM(SUMIFS('Census Data'!W:W,'Census Data'!$A:$A,$A44),SUMIFS('Census Data'!X:X,'Census Data'!$A:$A,$A44))/SUMIFS('Census Data'!$F:$F,'Census Data'!$A:$A,$A44)</f>
        <v>3.7017904243293508E-2</v>
      </c>
      <c r="K44" s="85">
        <f t="shared" si="1"/>
        <v>0.96298209575670646</v>
      </c>
    </row>
    <row r="45" spans="1:11" hidden="1" x14ac:dyDescent="0.25">
      <c r="A45" s="82" t="s">
        <v>2047</v>
      </c>
      <c r="B45" s="82" t="s">
        <v>132</v>
      </c>
      <c r="C45" s="83" t="s">
        <v>172</v>
      </c>
      <c r="D45" s="84">
        <f>SUMIFS('Census Data'!G:G,'Census Data'!$A:$A,$A45)/SUMIFS('Census Data'!$F:$F,'Census Data'!$A:$A,$A45)</f>
        <v>0.49986351918313704</v>
      </c>
      <c r="E45" s="85">
        <f>SUMIFS('Census Data'!H:H,'Census Data'!$A:$A,$A45)/SUMIFS('Census Data'!$F:$F,'Census Data'!$A:$A,$A45)</f>
        <v>0.50013648081686302</v>
      </c>
      <c r="F45" s="84">
        <f>SUM(SUMIFS('Census Data'!I:I,'Census Data'!$A:$A,$A45),SUMIFS('Census Data'!J:J,'Census Data'!$A:$A,$A45))/SUMIFS('Census Data'!$F:$F,'Census Data'!$A:$A,$A45)</f>
        <v>0.8099984835464793</v>
      </c>
      <c r="G45" s="84">
        <f>SUM(SUMIFS('Census Data'!K:K,'Census Data'!$A:$A,$A45),SUMIFS('Census Data'!L:L,'Census Data'!$A:$A,$A45))/SUMIFS('Census Data'!$F:$F,'Census Data'!$A:$A,$A45)</f>
        <v>0.13912955567911844</v>
      </c>
      <c r="H45" s="84">
        <f>SUM(SUMIFS('Census Data'!O:O,'Census Data'!$A:$A,$A45),SUMIFS('Census Data'!P:P,'Census Data'!$A:$A,$A45))/SUMIFS('Census Data'!$F:$F,'Census Data'!$A:$A,$A45)</f>
        <v>1.6812414699489461E-2</v>
      </c>
      <c r="I45" s="85">
        <f t="shared" si="0"/>
        <v>3.4059546074912794E-2</v>
      </c>
      <c r="J45" s="84">
        <f>SUM(SUMIFS('Census Data'!W:W,'Census Data'!$A:$A,$A45),SUMIFS('Census Data'!X:X,'Census Data'!$A:$A,$A45))/SUMIFS('Census Data'!$F:$F,'Census Data'!$A:$A,$A45)</f>
        <v>6.2164484658545217E-2</v>
      </c>
      <c r="K45" s="85">
        <f t="shared" si="1"/>
        <v>0.93783551534145482</v>
      </c>
    </row>
    <row r="46" spans="1:11" hidden="1" x14ac:dyDescent="0.25">
      <c r="A46" s="82" t="s">
        <v>2048</v>
      </c>
      <c r="B46" s="82" t="s">
        <v>132</v>
      </c>
      <c r="C46" s="83" t="s">
        <v>173</v>
      </c>
      <c r="D46" s="84">
        <f>SUMIFS('Census Data'!G:G,'Census Data'!$A:$A,$A46)/SUMIFS('Census Data'!$F:$F,'Census Data'!$A:$A,$A46)</f>
        <v>0.46987456302693809</v>
      </c>
      <c r="E46" s="85">
        <f>SUMIFS('Census Data'!H:H,'Census Data'!$A:$A,$A46)/SUMIFS('Census Data'!$F:$F,'Census Data'!$A:$A,$A46)</f>
        <v>0.53012543697306191</v>
      </c>
      <c r="F46" s="84">
        <f>SUM(SUMIFS('Census Data'!I:I,'Census Data'!$A:$A,$A46),SUMIFS('Census Data'!J:J,'Census Data'!$A:$A,$A46))/SUMIFS('Census Data'!$F:$F,'Census Data'!$A:$A,$A46)</f>
        <v>0.25981904174377957</v>
      </c>
      <c r="G46" s="84">
        <f>SUM(SUMIFS('Census Data'!K:K,'Census Data'!$A:$A,$A46),SUMIFS('Census Data'!L:L,'Census Data'!$A:$A,$A46))/SUMIFS('Census Data'!$F:$F,'Census Data'!$A:$A,$A46)</f>
        <v>0.72414147645486326</v>
      </c>
      <c r="H46" s="84">
        <f>SUM(SUMIFS('Census Data'!O:O,'Census Data'!$A:$A,$A46),SUMIFS('Census Data'!P:P,'Census Data'!$A:$A,$A46))/SUMIFS('Census Data'!$F:$F,'Census Data'!$A:$A,$A46)</f>
        <v>4.8324079786140244E-3</v>
      </c>
      <c r="I46" s="85">
        <f t="shared" si="0"/>
        <v>1.1207073822743108E-2</v>
      </c>
      <c r="J46" s="84">
        <f>SUM(SUMIFS('Census Data'!W:W,'Census Data'!$A:$A,$A46),SUMIFS('Census Data'!X:X,'Census Data'!$A:$A,$A46))/SUMIFS('Census Data'!$F:$F,'Census Data'!$A:$A,$A46)</f>
        <v>1.8609911577215709E-2</v>
      </c>
      <c r="K46" s="85">
        <f t="shared" si="1"/>
        <v>0.9813900884227843</v>
      </c>
    </row>
    <row r="47" spans="1:11" hidden="1" x14ac:dyDescent="0.25">
      <c r="A47" s="82" t="s">
        <v>2049</v>
      </c>
      <c r="B47" s="82" t="s">
        <v>132</v>
      </c>
      <c r="C47" s="83" t="s">
        <v>174</v>
      </c>
      <c r="D47" s="84">
        <f>SUMIFS('Census Data'!G:G,'Census Data'!$A:$A,$A47)/SUMIFS('Census Data'!$F:$F,'Census Data'!$A:$A,$A47)</f>
        <v>0.45483728138144786</v>
      </c>
      <c r="E47" s="85">
        <f>SUMIFS('Census Data'!H:H,'Census Data'!$A:$A,$A47)/SUMIFS('Census Data'!$F:$F,'Census Data'!$A:$A,$A47)</f>
        <v>0.54516271861855214</v>
      </c>
      <c r="F47" s="84">
        <f>SUM(SUMIFS('Census Data'!I:I,'Census Data'!$A:$A,$A47),SUMIFS('Census Data'!J:J,'Census Data'!$A:$A,$A47))/SUMIFS('Census Data'!$F:$F,'Census Data'!$A:$A,$A47)</f>
        <v>0.17323444764224041</v>
      </c>
      <c r="G47" s="84">
        <f>SUM(SUMIFS('Census Data'!K:K,'Census Data'!$A:$A,$A47),SUMIFS('Census Data'!L:L,'Census Data'!$A:$A,$A47))/SUMIFS('Census Data'!$F:$F,'Census Data'!$A:$A,$A47)</f>
        <v>0.80374142129732118</v>
      </c>
      <c r="H47" s="84">
        <f>SUM(SUMIFS('Census Data'!O:O,'Census Data'!$A:$A,$A47),SUMIFS('Census Data'!P:P,'Census Data'!$A:$A,$A47))/SUMIFS('Census Data'!$F:$F,'Census Data'!$A:$A,$A47)</f>
        <v>5.9774186406907235E-3</v>
      </c>
      <c r="I47" s="85">
        <f t="shared" si="0"/>
        <v>1.7046712419747756E-2</v>
      </c>
      <c r="J47" s="84">
        <f>SUM(SUMIFS('Census Data'!W:W,'Census Data'!$A:$A,$A47),SUMIFS('Census Data'!X:X,'Census Data'!$A:$A,$A47))/SUMIFS('Census Data'!$F:$F,'Census Data'!$A:$A,$A47)</f>
        <v>1.8983838831082577E-2</v>
      </c>
      <c r="K47" s="85">
        <f t="shared" si="1"/>
        <v>0.98101616116891743</v>
      </c>
    </row>
    <row r="48" spans="1:11" hidden="1" x14ac:dyDescent="0.25">
      <c r="A48" s="82" t="s">
        <v>2050</v>
      </c>
      <c r="B48" s="82" t="s">
        <v>132</v>
      </c>
      <c r="C48" s="83" t="s">
        <v>175</v>
      </c>
      <c r="D48" s="84">
        <f>SUMIFS('Census Data'!G:G,'Census Data'!$A:$A,$A48)/SUMIFS('Census Data'!$F:$F,'Census Data'!$A:$A,$A48)</f>
        <v>0.48903619917996077</v>
      </c>
      <c r="E48" s="85">
        <f>SUMIFS('Census Data'!H:H,'Census Data'!$A:$A,$A48)/SUMIFS('Census Data'!$F:$F,'Census Data'!$A:$A,$A48)</f>
        <v>0.51096380082003923</v>
      </c>
      <c r="F48" s="84">
        <f>SUM(SUMIFS('Census Data'!I:I,'Census Data'!$A:$A,$A48),SUMIFS('Census Data'!J:J,'Census Data'!$A:$A,$A48))/SUMIFS('Census Data'!$F:$F,'Census Data'!$A:$A,$A48)</f>
        <v>0.68871494117867893</v>
      </c>
      <c r="G48" s="84">
        <f>SUM(SUMIFS('Census Data'!K:K,'Census Data'!$A:$A,$A48),SUMIFS('Census Data'!L:L,'Census Data'!$A:$A,$A48))/SUMIFS('Census Data'!$F:$F,'Census Data'!$A:$A,$A48)</f>
        <v>0.24861025075822787</v>
      </c>
      <c r="H48" s="84">
        <f>SUM(SUMIFS('Census Data'!O:O,'Census Data'!$A:$A,$A48),SUMIFS('Census Data'!P:P,'Census Data'!$A:$A,$A48))/SUMIFS('Census Data'!$F:$F,'Census Data'!$A:$A,$A48)</f>
        <v>2.6757198136810857E-2</v>
      </c>
      <c r="I48" s="85">
        <f t="shared" si="0"/>
        <v>3.5917609926282346E-2</v>
      </c>
      <c r="J48" s="84">
        <f>SUM(SUMIFS('Census Data'!W:W,'Census Data'!$A:$A,$A48),SUMIFS('Census Data'!X:X,'Census Data'!$A:$A,$A48))/SUMIFS('Census Data'!$F:$F,'Census Data'!$A:$A,$A48)</f>
        <v>5.1894698170331099E-2</v>
      </c>
      <c r="K48" s="85">
        <f t="shared" si="1"/>
        <v>0.9481053018296689</v>
      </c>
    </row>
    <row r="49" spans="1:11" hidden="1" x14ac:dyDescent="0.25">
      <c r="A49" s="82" t="s">
        <v>2051</v>
      </c>
      <c r="B49" s="82" t="s">
        <v>132</v>
      </c>
      <c r="C49" s="83" t="s">
        <v>176</v>
      </c>
      <c r="D49" s="84">
        <f>SUMIFS('Census Data'!G:G,'Census Data'!$A:$A,$A49)/SUMIFS('Census Data'!$F:$F,'Census Data'!$A:$A,$A49)</f>
        <v>0.46858930180777181</v>
      </c>
      <c r="E49" s="85">
        <f>SUMIFS('Census Data'!H:H,'Census Data'!$A:$A,$A49)/SUMIFS('Census Data'!$F:$F,'Census Data'!$A:$A,$A49)</f>
        <v>0.53141069819222819</v>
      </c>
      <c r="F49" s="84">
        <f>SUM(SUMIFS('Census Data'!I:I,'Census Data'!$A:$A,$A49),SUMIFS('Census Data'!J:J,'Census Data'!$A:$A,$A49))/SUMIFS('Census Data'!$F:$F,'Census Data'!$A:$A,$A49)</f>
        <v>0.46615066532364946</v>
      </c>
      <c r="G49" s="84">
        <f>SUM(SUMIFS('Census Data'!K:K,'Census Data'!$A:$A,$A49),SUMIFS('Census Data'!L:L,'Census Data'!$A:$A,$A49))/SUMIFS('Census Data'!$F:$F,'Census Data'!$A:$A,$A49)</f>
        <v>0.51624874092138051</v>
      </c>
      <c r="H49" s="84">
        <f>SUM(SUMIFS('Census Data'!O:O,'Census Data'!$A:$A,$A49),SUMIFS('Census Data'!P:P,'Census Data'!$A:$A,$A49))/SUMIFS('Census Data'!$F:$F,'Census Data'!$A:$A,$A49)</f>
        <v>3.0217886868472671E-3</v>
      </c>
      <c r="I49" s="85">
        <f t="shared" si="0"/>
        <v>1.4578805068122813E-2</v>
      </c>
      <c r="J49" s="84">
        <f>SUM(SUMIFS('Census Data'!W:W,'Census Data'!$A:$A,$A49),SUMIFS('Census Data'!X:X,'Census Data'!$A:$A,$A49))/SUMIFS('Census Data'!$F:$F,'Census Data'!$A:$A,$A49)</f>
        <v>2.7991305730795737E-2</v>
      </c>
      <c r="K49" s="85">
        <f t="shared" si="1"/>
        <v>0.97200869426920422</v>
      </c>
    </row>
    <row r="50" spans="1:11" hidden="1" x14ac:dyDescent="0.25">
      <c r="A50" s="82" t="s">
        <v>2052</v>
      </c>
      <c r="B50" s="82" t="s">
        <v>132</v>
      </c>
      <c r="C50" s="83" t="s">
        <v>65</v>
      </c>
      <c r="D50" s="84">
        <f>SUMIFS('Census Data'!G:G,'Census Data'!$A:$A,$A50)/SUMIFS('Census Data'!$F:$F,'Census Data'!$A:$A,$A50)</f>
        <v>0.49230872799488373</v>
      </c>
      <c r="E50" s="85">
        <f>SUMIFS('Census Data'!H:H,'Census Data'!$A:$A,$A50)/SUMIFS('Census Data'!$F:$F,'Census Data'!$A:$A,$A50)</f>
        <v>0.50769127200511632</v>
      </c>
      <c r="F50" s="84">
        <f>SUM(SUMIFS('Census Data'!I:I,'Census Data'!$A:$A,$A50),SUMIFS('Census Data'!J:J,'Census Data'!$A:$A,$A50))/SUMIFS('Census Data'!$F:$F,'Census Data'!$A:$A,$A50)</f>
        <v>0.94042209431485413</v>
      </c>
      <c r="G50" s="84">
        <f>SUM(SUMIFS('Census Data'!K:K,'Census Data'!$A:$A,$A50),SUMIFS('Census Data'!L:L,'Census Data'!$A:$A,$A50))/SUMIFS('Census Data'!$F:$F,'Census Data'!$A:$A,$A50)</f>
        <v>3.8607829277323369E-2</v>
      </c>
      <c r="H50" s="84">
        <f>SUM(SUMIFS('Census Data'!O:O,'Census Data'!$A:$A,$A50),SUMIFS('Census Data'!P:P,'Census Data'!$A:$A,$A50))/SUMIFS('Census Data'!$F:$F,'Census Data'!$A:$A,$A50)</f>
        <v>3.2986637046012995E-3</v>
      </c>
      <c r="I50" s="85">
        <f t="shared" si="0"/>
        <v>1.7671412703221145E-2</v>
      </c>
      <c r="J50" s="84">
        <f>SUM(SUMIFS('Census Data'!W:W,'Census Data'!$A:$A,$A50),SUMIFS('Census Data'!X:X,'Census Data'!$A:$A,$A50))/SUMIFS('Census Data'!$F:$F,'Census Data'!$A:$A,$A50)</f>
        <v>2.6927866976337138E-2</v>
      </c>
      <c r="K50" s="85">
        <f t="shared" si="1"/>
        <v>0.97307213302366291</v>
      </c>
    </row>
    <row r="51" spans="1:11" hidden="1" x14ac:dyDescent="0.25">
      <c r="A51" s="82" t="s">
        <v>2053</v>
      </c>
      <c r="B51" s="82" t="s">
        <v>132</v>
      </c>
      <c r="C51" s="83" t="s">
        <v>177</v>
      </c>
      <c r="D51" s="84">
        <f>SUMIFS('Census Data'!G:G,'Census Data'!$A:$A,$A51)/SUMIFS('Census Data'!$F:$F,'Census Data'!$A:$A,$A51)</f>
        <v>0.49307665281997232</v>
      </c>
      <c r="E51" s="85">
        <f>SUMIFS('Census Data'!H:H,'Census Data'!$A:$A,$A51)/SUMIFS('Census Data'!$F:$F,'Census Data'!$A:$A,$A51)</f>
        <v>0.50692334718002774</v>
      </c>
      <c r="F51" s="84">
        <f>SUM(SUMIFS('Census Data'!I:I,'Census Data'!$A:$A,$A51),SUMIFS('Census Data'!J:J,'Census Data'!$A:$A,$A51))/SUMIFS('Census Data'!$F:$F,'Census Data'!$A:$A,$A51)</f>
        <v>0.92807985615971234</v>
      </c>
      <c r="G51" s="84">
        <f>SUM(SUMIFS('Census Data'!K:K,'Census Data'!$A:$A,$A51),SUMIFS('Census Data'!L:L,'Census Data'!$A:$A,$A51))/SUMIFS('Census Data'!$F:$F,'Census Data'!$A:$A,$A51)</f>
        <v>3.1806063612127226E-2</v>
      </c>
      <c r="H51" s="84">
        <f>SUM(SUMIFS('Census Data'!O:O,'Census Data'!$A:$A,$A51),SUMIFS('Census Data'!P:P,'Census Data'!$A:$A,$A51))/SUMIFS('Census Data'!$F:$F,'Census Data'!$A:$A,$A51)</f>
        <v>7.0576807820282306E-3</v>
      </c>
      <c r="I51" s="85">
        <f t="shared" si="0"/>
        <v>3.3056399446132145E-2</v>
      </c>
      <c r="J51" s="84">
        <f>SUM(SUMIFS('Census Data'!W:W,'Census Data'!$A:$A,$A51),SUMIFS('Census Data'!X:X,'Census Data'!$A:$A,$A51))/SUMIFS('Census Data'!$F:$F,'Census Data'!$A:$A,$A51)</f>
        <v>0.1474776282885899</v>
      </c>
      <c r="K51" s="85">
        <f t="shared" si="1"/>
        <v>0.8525223717114101</v>
      </c>
    </row>
    <row r="52" spans="1:11" hidden="1" x14ac:dyDescent="0.25">
      <c r="A52" s="82" t="s">
        <v>2054</v>
      </c>
      <c r="B52" s="82" t="s">
        <v>132</v>
      </c>
      <c r="C52" s="83" t="s">
        <v>178</v>
      </c>
      <c r="D52" s="84">
        <f>SUMIFS('Census Data'!G:G,'Census Data'!$A:$A,$A52)/SUMIFS('Census Data'!$F:$F,'Census Data'!$A:$A,$A52)</f>
        <v>0.47524019263812589</v>
      </c>
      <c r="E52" s="85">
        <f>SUMIFS('Census Data'!H:H,'Census Data'!$A:$A,$A52)/SUMIFS('Census Data'!$F:$F,'Census Data'!$A:$A,$A52)</f>
        <v>0.52475980736187411</v>
      </c>
      <c r="F52" s="84">
        <f>SUM(SUMIFS('Census Data'!I:I,'Census Data'!$A:$A,$A52),SUMIFS('Census Data'!J:J,'Census Data'!$A:$A,$A52))/SUMIFS('Census Data'!$F:$F,'Census Data'!$A:$A,$A52)</f>
        <v>0.5901236659325767</v>
      </c>
      <c r="G52" s="84">
        <f>SUM(SUMIFS('Census Data'!K:K,'Census Data'!$A:$A,$A52),SUMIFS('Census Data'!L:L,'Census Data'!$A:$A,$A52))/SUMIFS('Census Data'!$F:$F,'Census Data'!$A:$A,$A52)</f>
        <v>0.36230730137218364</v>
      </c>
      <c r="H52" s="84">
        <f>SUM(SUMIFS('Census Data'!O:O,'Census Data'!$A:$A,$A52),SUMIFS('Census Data'!P:P,'Census Data'!$A:$A,$A52))/SUMIFS('Census Data'!$F:$F,'Census Data'!$A:$A,$A52)</f>
        <v>2.0713438687350257E-2</v>
      </c>
      <c r="I52" s="85">
        <f t="shared" si="0"/>
        <v>2.6855594007889394E-2</v>
      </c>
      <c r="J52" s="84">
        <f>SUM(SUMIFS('Census Data'!W:W,'Census Data'!$A:$A,$A52),SUMIFS('Census Data'!X:X,'Census Data'!$A:$A,$A52))/SUMIFS('Census Data'!$F:$F,'Census Data'!$A:$A,$A52)</f>
        <v>3.0113017593959488E-2</v>
      </c>
      <c r="K52" s="85">
        <f t="shared" si="1"/>
        <v>0.96988698240604054</v>
      </c>
    </row>
    <row r="53" spans="1:11" hidden="1" x14ac:dyDescent="0.25">
      <c r="A53" s="82" t="s">
        <v>2055</v>
      </c>
      <c r="B53" s="82" t="s">
        <v>132</v>
      </c>
      <c r="C53" s="83" t="s">
        <v>179</v>
      </c>
      <c r="D53" s="84">
        <f>SUMIFS('Census Data'!G:G,'Census Data'!$A:$A,$A53)/SUMIFS('Census Data'!$F:$F,'Census Data'!$A:$A,$A53)</f>
        <v>0.47600443737037573</v>
      </c>
      <c r="E53" s="85">
        <f>SUMIFS('Census Data'!H:H,'Census Data'!$A:$A,$A53)/SUMIFS('Census Data'!$F:$F,'Census Data'!$A:$A,$A53)</f>
        <v>0.52399556262962432</v>
      </c>
      <c r="F53" s="84">
        <f>SUM(SUMIFS('Census Data'!I:I,'Census Data'!$A:$A,$A53),SUMIFS('Census Data'!J:J,'Census Data'!$A:$A,$A53))/SUMIFS('Census Data'!$F:$F,'Census Data'!$A:$A,$A53)</f>
        <v>0.55356195437225675</v>
      </c>
      <c r="G53" s="84">
        <f>SUM(SUMIFS('Census Data'!K:K,'Census Data'!$A:$A,$A53),SUMIFS('Census Data'!L:L,'Census Data'!$A:$A,$A53))/SUMIFS('Census Data'!$F:$F,'Census Data'!$A:$A,$A53)</f>
        <v>0.40978150774128203</v>
      </c>
      <c r="H53" s="84">
        <f>SUM(SUMIFS('Census Data'!O:O,'Census Data'!$A:$A,$A53),SUMIFS('Census Data'!P:P,'Census Data'!$A:$A,$A53))/SUMIFS('Census Data'!$F:$F,'Census Data'!$A:$A,$A53)</f>
        <v>4.6302995225003616E-3</v>
      </c>
      <c r="I53" s="85">
        <f t="shared" si="0"/>
        <v>3.2026238363960791E-2</v>
      </c>
      <c r="J53" s="84">
        <f>SUM(SUMIFS('Census Data'!W:W,'Census Data'!$A:$A,$A53),SUMIFS('Census Data'!X:X,'Census Data'!$A:$A,$A53))/SUMIFS('Census Data'!$F:$F,'Census Data'!$A:$A,$A53)</f>
        <v>1.6736603482371101E-2</v>
      </c>
      <c r="K53" s="85">
        <f t="shared" si="1"/>
        <v>0.98326339651762895</v>
      </c>
    </row>
    <row r="54" spans="1:11" hidden="1" x14ac:dyDescent="0.25">
      <c r="A54" s="82" t="s">
        <v>2056</v>
      </c>
      <c r="B54" s="82" t="s">
        <v>132</v>
      </c>
      <c r="C54" s="83" t="s">
        <v>180</v>
      </c>
      <c r="D54" s="84">
        <f>SUMIFS('Census Data'!G:G,'Census Data'!$A:$A,$A54)/SUMIFS('Census Data'!$F:$F,'Census Data'!$A:$A,$A54)</f>
        <v>0.46975972024760915</v>
      </c>
      <c r="E54" s="85">
        <f>SUMIFS('Census Data'!H:H,'Census Data'!$A:$A,$A54)/SUMIFS('Census Data'!$F:$F,'Census Data'!$A:$A,$A54)</f>
        <v>0.53024027975239085</v>
      </c>
      <c r="F54" s="84">
        <f>SUM(SUMIFS('Census Data'!I:I,'Census Data'!$A:$A,$A54),SUMIFS('Census Data'!J:J,'Census Data'!$A:$A,$A54))/SUMIFS('Census Data'!$F:$F,'Census Data'!$A:$A,$A54)</f>
        <v>0.35508596557844635</v>
      </c>
      <c r="G54" s="84">
        <f>SUM(SUMIFS('Census Data'!K:K,'Census Data'!$A:$A,$A54),SUMIFS('Census Data'!L:L,'Census Data'!$A:$A,$A54))/SUMIFS('Census Data'!$F:$F,'Census Data'!$A:$A,$A54)</f>
        <v>0.59321988997112407</v>
      </c>
      <c r="H54" s="84">
        <f>SUM(SUMIFS('Census Data'!O:O,'Census Data'!$A:$A,$A54),SUMIFS('Census Data'!P:P,'Census Data'!$A:$A,$A54))/SUMIFS('Census Data'!$F:$F,'Census Data'!$A:$A,$A54)</f>
        <v>3.2779068021864484E-2</v>
      </c>
      <c r="I54" s="85">
        <f t="shared" si="0"/>
        <v>1.8915076428565047E-2</v>
      </c>
      <c r="J54" s="84">
        <f>SUM(SUMIFS('Census Data'!W:W,'Census Data'!$A:$A,$A54),SUMIFS('Census Data'!X:X,'Census Data'!$A:$A,$A54))/SUMIFS('Census Data'!$F:$F,'Census Data'!$A:$A,$A54)</f>
        <v>3.6841129253022263E-2</v>
      </c>
      <c r="K54" s="85">
        <f t="shared" si="1"/>
        <v>0.9631588707469777</v>
      </c>
    </row>
    <row r="55" spans="1:11" hidden="1" x14ac:dyDescent="0.25">
      <c r="A55" s="82" t="s">
        <v>2057</v>
      </c>
      <c r="B55" s="82" t="s">
        <v>132</v>
      </c>
      <c r="C55" s="83" t="s">
        <v>181</v>
      </c>
      <c r="D55" s="84">
        <f>SUMIFS('Census Data'!G:G,'Census Data'!$A:$A,$A55)/SUMIFS('Census Data'!$F:$F,'Census Data'!$A:$A,$A55)</f>
        <v>0.49204956592217514</v>
      </c>
      <c r="E55" s="85">
        <f>SUMIFS('Census Data'!H:H,'Census Data'!$A:$A,$A55)/SUMIFS('Census Data'!$F:$F,'Census Data'!$A:$A,$A55)</f>
        <v>0.50795043407782481</v>
      </c>
      <c r="F55" s="84">
        <f>SUM(SUMIFS('Census Data'!I:I,'Census Data'!$A:$A,$A55),SUMIFS('Census Data'!J:J,'Census Data'!$A:$A,$A55))/SUMIFS('Census Data'!$F:$F,'Census Data'!$A:$A,$A55)</f>
        <v>0.82816534229062744</v>
      </c>
      <c r="G55" s="84">
        <f>SUM(SUMIFS('Census Data'!K:K,'Census Data'!$A:$A,$A55),SUMIFS('Census Data'!L:L,'Census Data'!$A:$A,$A55))/SUMIFS('Census Data'!$F:$F,'Census Data'!$A:$A,$A55)</f>
        <v>0.1308918022376524</v>
      </c>
      <c r="H55" s="84">
        <f>SUM(SUMIFS('Census Data'!O:O,'Census Data'!$A:$A,$A55),SUMIFS('Census Data'!P:P,'Census Data'!$A:$A,$A55))/SUMIFS('Census Data'!$F:$F,'Census Data'!$A:$A,$A55)</f>
        <v>6.8433058431303737E-3</v>
      </c>
      <c r="I55" s="85">
        <f t="shared" si="0"/>
        <v>3.4099549628589743E-2</v>
      </c>
      <c r="J55" s="84">
        <f>SUM(SUMIFS('Census Data'!W:W,'Census Data'!$A:$A,$A55),SUMIFS('Census Data'!X:X,'Census Data'!$A:$A,$A55))/SUMIFS('Census Data'!$F:$F,'Census Data'!$A:$A,$A55)</f>
        <v>8.7450597013678258E-2</v>
      </c>
      <c r="K55" s="85">
        <f t="shared" si="1"/>
        <v>0.9125494029863217</v>
      </c>
    </row>
    <row r="56" spans="1:11" hidden="1" x14ac:dyDescent="0.25">
      <c r="A56" s="82" t="s">
        <v>2058</v>
      </c>
      <c r="B56" s="82" t="s">
        <v>132</v>
      </c>
      <c r="C56" s="83" t="s">
        <v>182</v>
      </c>
      <c r="D56" s="84">
        <f>SUMIFS('Census Data'!G:G,'Census Data'!$A:$A,$A56)/SUMIFS('Census Data'!$F:$F,'Census Data'!$A:$A,$A56)</f>
        <v>0.46531435615824274</v>
      </c>
      <c r="E56" s="85">
        <f>SUMIFS('Census Data'!H:H,'Census Data'!$A:$A,$A56)/SUMIFS('Census Data'!$F:$F,'Census Data'!$A:$A,$A56)</f>
        <v>0.53468564384175721</v>
      </c>
      <c r="F56" s="84">
        <f>SUM(SUMIFS('Census Data'!I:I,'Census Data'!$A:$A,$A56),SUMIFS('Census Data'!J:J,'Census Data'!$A:$A,$A56))/SUMIFS('Census Data'!$F:$F,'Census Data'!$A:$A,$A56)</f>
        <v>0.30236467555754792</v>
      </c>
      <c r="G56" s="84">
        <f>SUM(SUMIFS('Census Data'!K:K,'Census Data'!$A:$A,$A56),SUMIFS('Census Data'!L:L,'Census Data'!$A:$A,$A56))/SUMIFS('Census Data'!$F:$F,'Census Data'!$A:$A,$A56)</f>
        <v>0.67947999551720273</v>
      </c>
      <c r="H56" s="84">
        <f>SUM(SUMIFS('Census Data'!O:O,'Census Data'!$A:$A,$A56),SUMIFS('Census Data'!P:P,'Census Data'!$A:$A,$A56))/SUMIFS('Census Data'!$F:$F,'Census Data'!$A:$A,$A56)</f>
        <v>6.2759161716911356E-3</v>
      </c>
      <c r="I56" s="85">
        <f t="shared" si="0"/>
        <v>1.1879412753558305E-2</v>
      </c>
      <c r="J56" s="84">
        <f>SUM(SUMIFS('Census Data'!W:W,'Census Data'!$A:$A,$A56),SUMIFS('Census Data'!X:X,'Census Data'!$A:$A,$A56))/SUMIFS('Census Data'!$F:$F,'Census Data'!$A:$A,$A56)</f>
        <v>1.6138070155777205E-2</v>
      </c>
      <c r="K56" s="85">
        <f t="shared" si="1"/>
        <v>0.98386192984422283</v>
      </c>
    </row>
    <row r="57" spans="1:11" hidden="1" x14ac:dyDescent="0.25">
      <c r="A57" s="82" t="s">
        <v>2059</v>
      </c>
      <c r="B57" s="82" t="s">
        <v>132</v>
      </c>
      <c r="C57" s="83" t="s">
        <v>183</v>
      </c>
      <c r="D57" s="84">
        <f>SUMIFS('Census Data'!G:G,'Census Data'!$A:$A,$A57)/SUMIFS('Census Data'!$F:$F,'Census Data'!$A:$A,$A57)</f>
        <v>0.50245860511791274</v>
      </c>
      <c r="E57" s="85">
        <f>SUMIFS('Census Data'!H:H,'Census Data'!$A:$A,$A57)/SUMIFS('Census Data'!$F:$F,'Census Data'!$A:$A,$A57)</f>
        <v>0.49754139488208732</v>
      </c>
      <c r="F57" s="84">
        <f>SUM(SUMIFS('Census Data'!I:I,'Census Data'!$A:$A,$A57),SUMIFS('Census Data'!J:J,'Census Data'!$A:$A,$A57))/SUMIFS('Census Data'!$F:$F,'Census Data'!$A:$A,$A57)</f>
        <v>0.58043151028600104</v>
      </c>
      <c r="G57" s="84">
        <f>SUM(SUMIFS('Census Data'!K:K,'Census Data'!$A:$A,$A57),SUMIFS('Census Data'!L:L,'Census Data'!$A:$A,$A57))/SUMIFS('Census Data'!$F:$F,'Census Data'!$A:$A,$A57)</f>
        <v>0.39964877069744104</v>
      </c>
      <c r="H57" s="84">
        <f>SUM(SUMIFS('Census Data'!O:O,'Census Data'!$A:$A,$A57),SUMIFS('Census Data'!P:P,'Census Data'!$A:$A,$A57))/SUMIFS('Census Data'!$F:$F,'Census Data'!$A:$A,$A57)</f>
        <v>3.2112393376818866E-3</v>
      </c>
      <c r="I57" s="85">
        <f t="shared" si="0"/>
        <v>1.6708479678876009E-2</v>
      </c>
      <c r="J57" s="84">
        <f>SUM(SUMIFS('Census Data'!W:W,'Census Data'!$A:$A,$A57),SUMIFS('Census Data'!X:X,'Census Data'!$A:$A,$A57))/SUMIFS('Census Data'!$F:$F,'Census Data'!$A:$A,$A57)</f>
        <v>5.2383341695935774E-2</v>
      </c>
      <c r="K57" s="85">
        <f t="shared" si="1"/>
        <v>0.94761665830406427</v>
      </c>
    </row>
    <row r="58" spans="1:11" hidden="1" x14ac:dyDescent="0.25">
      <c r="A58" s="82" t="s">
        <v>2060</v>
      </c>
      <c r="B58" s="82" t="s">
        <v>132</v>
      </c>
      <c r="C58" s="83" t="s">
        <v>184</v>
      </c>
      <c r="D58" s="84">
        <f>SUMIFS('Census Data'!G:G,'Census Data'!$A:$A,$A58)/SUMIFS('Census Data'!$F:$F,'Census Data'!$A:$A,$A58)</f>
        <v>0.48073322461798634</v>
      </c>
      <c r="E58" s="85">
        <f>SUMIFS('Census Data'!H:H,'Census Data'!$A:$A,$A58)/SUMIFS('Census Data'!$F:$F,'Census Data'!$A:$A,$A58)</f>
        <v>0.5192667753820136</v>
      </c>
      <c r="F58" s="84">
        <f>SUM(SUMIFS('Census Data'!I:I,'Census Data'!$A:$A,$A58),SUMIFS('Census Data'!J:J,'Census Data'!$A:$A,$A58))/SUMIFS('Census Data'!$F:$F,'Census Data'!$A:$A,$A58)</f>
        <v>0.57486259588089628</v>
      </c>
      <c r="G58" s="84">
        <f>SUM(SUMIFS('Census Data'!K:K,'Census Data'!$A:$A,$A58),SUMIFS('Census Data'!L:L,'Census Data'!$A:$A,$A58))/SUMIFS('Census Data'!$F:$F,'Census Data'!$A:$A,$A58)</f>
        <v>0.37835960620885428</v>
      </c>
      <c r="H58" s="84">
        <f>SUM(SUMIFS('Census Data'!O:O,'Census Data'!$A:$A,$A58),SUMIFS('Census Data'!P:P,'Census Data'!$A:$A,$A58))/SUMIFS('Census Data'!$F:$F,'Census Data'!$A:$A,$A58)</f>
        <v>1.8723198647097903E-2</v>
      </c>
      <c r="I58" s="85">
        <f t="shared" si="0"/>
        <v>2.8054599263151569E-2</v>
      </c>
      <c r="J58" s="84">
        <f>SUM(SUMIFS('Census Data'!W:W,'Census Data'!$A:$A,$A58),SUMIFS('Census Data'!X:X,'Census Data'!$A:$A,$A58))/SUMIFS('Census Data'!$F:$F,'Census Data'!$A:$A,$A58)</f>
        <v>2.4219363411246E-2</v>
      </c>
      <c r="K58" s="85">
        <f t="shared" si="1"/>
        <v>0.97578063658875402</v>
      </c>
    </row>
    <row r="59" spans="1:11" hidden="1" x14ac:dyDescent="0.25">
      <c r="A59" s="82" t="s">
        <v>2061</v>
      </c>
      <c r="B59" s="82" t="s">
        <v>132</v>
      </c>
      <c r="C59" s="83" t="s">
        <v>185</v>
      </c>
      <c r="D59" s="84">
        <f>SUMIFS('Census Data'!G:G,'Census Data'!$A:$A,$A59)/SUMIFS('Census Data'!$F:$F,'Census Data'!$A:$A,$A59)</f>
        <v>0.48754511046562804</v>
      </c>
      <c r="E59" s="85">
        <f>SUMIFS('Census Data'!H:H,'Census Data'!$A:$A,$A59)/SUMIFS('Census Data'!$F:$F,'Census Data'!$A:$A,$A59)</f>
        <v>0.51245488953437202</v>
      </c>
      <c r="F59" s="84">
        <f>SUM(SUMIFS('Census Data'!I:I,'Census Data'!$A:$A,$A59),SUMIFS('Census Data'!J:J,'Census Data'!$A:$A,$A59))/SUMIFS('Census Data'!$F:$F,'Census Data'!$A:$A,$A59)</f>
        <v>0.77981691752486582</v>
      </c>
      <c r="G59" s="84">
        <f>SUM(SUMIFS('Census Data'!K:K,'Census Data'!$A:$A,$A59),SUMIFS('Census Data'!L:L,'Census Data'!$A:$A,$A59))/SUMIFS('Census Data'!$F:$F,'Census Data'!$A:$A,$A59)</f>
        <v>0.19232461931168032</v>
      </c>
      <c r="H59" s="84">
        <f>SUM(SUMIFS('Census Data'!O:O,'Census Data'!$A:$A,$A59),SUMIFS('Census Data'!P:P,'Census Data'!$A:$A,$A59))/SUMIFS('Census Data'!$F:$F,'Census Data'!$A:$A,$A59)</f>
        <v>4.5770618783557782E-3</v>
      </c>
      <c r="I59" s="85">
        <f t="shared" si="0"/>
        <v>2.3281401285098036E-2</v>
      </c>
      <c r="J59" s="84">
        <f>SUM(SUMIFS('Census Data'!W:W,'Census Data'!$A:$A,$A59),SUMIFS('Census Data'!X:X,'Census Data'!$A:$A,$A59))/SUMIFS('Census Data'!$F:$F,'Census Data'!$A:$A,$A59)</f>
        <v>3.0014963471525394E-2</v>
      </c>
      <c r="K59" s="85">
        <f t="shared" si="1"/>
        <v>0.96998503652847456</v>
      </c>
    </row>
    <row r="60" spans="1:11" hidden="1" x14ac:dyDescent="0.25">
      <c r="A60" s="82" t="s">
        <v>2062</v>
      </c>
      <c r="B60" s="82" t="s">
        <v>132</v>
      </c>
      <c r="C60" s="83" t="s">
        <v>186</v>
      </c>
      <c r="D60" s="84">
        <f>SUMIFS('Census Data'!G:G,'Census Data'!$A:$A,$A60)/SUMIFS('Census Data'!$F:$F,'Census Data'!$A:$A,$A60)</f>
        <v>0.47906350822104521</v>
      </c>
      <c r="E60" s="85">
        <f>SUMIFS('Census Data'!H:H,'Census Data'!$A:$A,$A60)/SUMIFS('Census Data'!$F:$F,'Census Data'!$A:$A,$A60)</f>
        <v>0.52093649177895485</v>
      </c>
      <c r="F60" s="84">
        <f>SUM(SUMIFS('Census Data'!I:I,'Census Data'!$A:$A,$A60),SUMIFS('Census Data'!J:J,'Census Data'!$A:$A,$A60))/SUMIFS('Census Data'!$F:$F,'Census Data'!$A:$A,$A60)</f>
        <v>0.49940477217439311</v>
      </c>
      <c r="G60" s="84">
        <f>SUM(SUMIFS('Census Data'!K:K,'Census Data'!$A:$A,$A60),SUMIFS('Census Data'!L:L,'Census Data'!$A:$A,$A60))/SUMIFS('Census Data'!$F:$F,'Census Data'!$A:$A,$A60)</f>
        <v>0.45485757664636567</v>
      </c>
      <c r="H60" s="84">
        <f>SUM(SUMIFS('Census Data'!O:O,'Census Data'!$A:$A,$A60),SUMIFS('Census Data'!P:P,'Census Data'!$A:$A,$A60))/SUMIFS('Census Data'!$F:$F,'Census Data'!$A:$A,$A60)</f>
        <v>8.8335259916150523E-3</v>
      </c>
      <c r="I60" s="85">
        <f t="shared" si="0"/>
        <v>3.6904125187626202E-2</v>
      </c>
      <c r="J60" s="84">
        <f>SUM(SUMIFS('Census Data'!W:W,'Census Data'!$A:$A,$A60),SUMIFS('Census Data'!X:X,'Census Data'!$A:$A,$A60))/SUMIFS('Census Data'!$F:$F,'Census Data'!$A:$A,$A60)</f>
        <v>5.8280567968116495E-2</v>
      </c>
      <c r="K60" s="85">
        <f t="shared" si="1"/>
        <v>0.94171943203188346</v>
      </c>
    </row>
    <row r="61" spans="1:11" hidden="1" x14ac:dyDescent="0.25">
      <c r="A61" s="82" t="s">
        <v>2063</v>
      </c>
      <c r="B61" s="82" t="s">
        <v>132</v>
      </c>
      <c r="C61" s="83" t="s">
        <v>2064</v>
      </c>
      <c r="D61" s="84">
        <f>SUMIFS('Census Data'!G:G,'Census Data'!$A:$A,$A61)/SUMIFS('Census Data'!$F:$F,'Census Data'!$A:$A,$A61)</f>
        <v>0.49548663866297254</v>
      </c>
      <c r="E61" s="85">
        <f>SUMIFS('Census Data'!H:H,'Census Data'!$A:$A,$A61)/SUMIFS('Census Data'!$F:$F,'Census Data'!$A:$A,$A61)</f>
        <v>0.5045133613370274</v>
      </c>
      <c r="F61" s="84">
        <f>SUM(SUMIFS('Census Data'!I:I,'Census Data'!$A:$A,$A61),SUMIFS('Census Data'!J:J,'Census Data'!$A:$A,$A61))/SUMIFS('Census Data'!$F:$F,'Census Data'!$A:$A,$A61)</f>
        <v>0.87484359638931097</v>
      </c>
      <c r="G61" s="84">
        <f>SUM(SUMIFS('Census Data'!K:K,'Census Data'!$A:$A,$A61),SUMIFS('Census Data'!L:L,'Census Data'!$A:$A,$A61))/SUMIFS('Census Data'!$F:$F,'Census Data'!$A:$A,$A61)</f>
        <v>9.6635088032889449E-2</v>
      </c>
      <c r="H61" s="84">
        <f>SUM(SUMIFS('Census Data'!O:O,'Census Data'!$A:$A,$A61),SUMIFS('Census Data'!P:P,'Census Data'!$A:$A,$A61))/SUMIFS('Census Data'!$F:$F,'Census Data'!$A:$A,$A61)</f>
        <v>8.9708642416659219E-3</v>
      </c>
      <c r="I61" s="85">
        <f t="shared" si="0"/>
        <v>1.9550451336133645E-2</v>
      </c>
      <c r="J61" s="84">
        <f>SUM(SUMIFS('Census Data'!W:W,'Census Data'!$A:$A,$A61),SUMIFS('Census Data'!X:X,'Census Data'!$A:$A,$A61))/SUMIFS('Census Data'!$F:$F,'Census Data'!$A:$A,$A61)</f>
        <v>2.4410134953972651E-2</v>
      </c>
      <c r="K61" s="85">
        <f t="shared" si="1"/>
        <v>0.97558986504602729</v>
      </c>
    </row>
    <row r="62" spans="1:11" hidden="1" x14ac:dyDescent="0.25">
      <c r="A62" s="82" t="s">
        <v>2065</v>
      </c>
      <c r="B62" s="82" t="s">
        <v>132</v>
      </c>
      <c r="C62" s="83" t="s">
        <v>188</v>
      </c>
      <c r="D62" s="84">
        <f>SUMIFS('Census Data'!G:G,'Census Data'!$A:$A,$A62)/SUMIFS('Census Data'!$F:$F,'Census Data'!$A:$A,$A62)</f>
        <v>0.48324314889160414</v>
      </c>
      <c r="E62" s="85">
        <f>SUMIFS('Census Data'!H:H,'Census Data'!$A:$A,$A62)/SUMIFS('Census Data'!$F:$F,'Census Data'!$A:$A,$A62)</f>
        <v>0.51675685110839586</v>
      </c>
      <c r="F62" s="84">
        <f>SUM(SUMIFS('Census Data'!I:I,'Census Data'!$A:$A,$A62),SUMIFS('Census Data'!J:J,'Census Data'!$A:$A,$A62))/SUMIFS('Census Data'!$F:$F,'Census Data'!$A:$A,$A62)</f>
        <v>0.82538975296506234</v>
      </c>
      <c r="G62" s="84">
        <f>SUM(SUMIFS('Census Data'!K:K,'Census Data'!$A:$A,$A62),SUMIFS('Census Data'!L:L,'Census Data'!$A:$A,$A62))/SUMIFS('Census Data'!$F:$F,'Census Data'!$A:$A,$A62)</f>
        <v>0.13319583651045924</v>
      </c>
      <c r="H62" s="84">
        <f>SUM(SUMIFS('Census Data'!O:O,'Census Data'!$A:$A,$A62),SUMIFS('Census Data'!P:P,'Census Data'!$A:$A,$A62))/SUMIFS('Census Data'!$F:$F,'Census Data'!$A:$A,$A62)</f>
        <v>2.2618074248284353E-2</v>
      </c>
      <c r="I62" s="85">
        <f t="shared" si="0"/>
        <v>1.8796336276194148E-2</v>
      </c>
      <c r="J62" s="84">
        <f>SUM(SUMIFS('Census Data'!W:W,'Census Data'!$A:$A,$A62),SUMIFS('Census Data'!X:X,'Census Data'!$A:$A,$A62))/SUMIFS('Census Data'!$F:$F,'Census Data'!$A:$A,$A62)</f>
        <v>5.8038052016058647E-2</v>
      </c>
      <c r="K62" s="85">
        <f t="shared" si="1"/>
        <v>0.94196194798394139</v>
      </c>
    </row>
    <row r="63" spans="1:11" hidden="1" x14ac:dyDescent="0.25">
      <c r="A63" s="82" t="s">
        <v>2066</v>
      </c>
      <c r="B63" s="82" t="s">
        <v>132</v>
      </c>
      <c r="C63" s="83" t="s">
        <v>189</v>
      </c>
      <c r="D63" s="84">
        <f>SUMIFS('Census Data'!G:G,'Census Data'!$A:$A,$A63)/SUMIFS('Census Data'!$F:$F,'Census Data'!$A:$A,$A63)</f>
        <v>0.45739116440009658</v>
      </c>
      <c r="E63" s="85">
        <f>SUMIFS('Census Data'!H:H,'Census Data'!$A:$A,$A63)/SUMIFS('Census Data'!$F:$F,'Census Data'!$A:$A,$A63)</f>
        <v>0.54260883559990347</v>
      </c>
      <c r="F63" s="84">
        <f>SUM(SUMIFS('Census Data'!I:I,'Census Data'!$A:$A,$A63),SUMIFS('Census Data'!J:J,'Census Data'!$A:$A,$A63))/SUMIFS('Census Data'!$F:$F,'Census Data'!$A:$A,$A63)</f>
        <v>0.25645771304417803</v>
      </c>
      <c r="G63" s="84">
        <f>SUM(SUMIFS('Census Data'!K:K,'Census Data'!$A:$A,$A63),SUMIFS('Census Data'!L:L,'Census Data'!$A:$A,$A63))/SUMIFS('Census Data'!$F:$F,'Census Data'!$A:$A,$A63)</f>
        <v>0.71400981733322599</v>
      </c>
      <c r="H63" s="84">
        <f>SUM(SUMIFS('Census Data'!O:O,'Census Data'!$A:$A,$A63),SUMIFS('Census Data'!P:P,'Census Data'!$A:$A,$A63))/SUMIFS('Census Data'!$F:$F,'Census Data'!$A:$A,$A63)</f>
        <v>1.9151846785225718E-2</v>
      </c>
      <c r="I63" s="85">
        <f t="shared" si="0"/>
        <v>1.038062283737029E-2</v>
      </c>
      <c r="J63" s="84">
        <f>SUM(SUMIFS('Census Data'!W:W,'Census Data'!$A:$A,$A63),SUMIFS('Census Data'!X:X,'Census Data'!$A:$A,$A63))/SUMIFS('Census Data'!$F:$F,'Census Data'!$A:$A,$A63)</f>
        <v>1.1990021726885009E-2</v>
      </c>
      <c r="K63" s="85">
        <f t="shared" si="1"/>
        <v>0.98800997827311499</v>
      </c>
    </row>
    <row r="64" spans="1:11" hidden="1" x14ac:dyDescent="0.25">
      <c r="A64" s="82" t="s">
        <v>2067</v>
      </c>
      <c r="B64" s="82" t="s">
        <v>132</v>
      </c>
      <c r="C64" s="83" t="s">
        <v>190</v>
      </c>
      <c r="D64" s="84">
        <f>SUMIFS('Census Data'!G:G,'Census Data'!$A:$A,$A64)/SUMIFS('Census Data'!$F:$F,'Census Data'!$A:$A,$A64)</f>
        <v>0.48111980794718545</v>
      </c>
      <c r="E64" s="85">
        <f>SUMIFS('Census Data'!H:H,'Census Data'!$A:$A,$A64)/SUMIFS('Census Data'!$F:$F,'Census Data'!$A:$A,$A64)</f>
        <v>0.51888019205281455</v>
      </c>
      <c r="F64" s="84">
        <f>SUM(SUMIFS('Census Data'!I:I,'Census Data'!$A:$A,$A64),SUMIFS('Census Data'!J:J,'Census Data'!$A:$A,$A64))/SUMIFS('Census Data'!$F:$F,'Census Data'!$A:$A,$A64)</f>
        <v>0.64070119282802773</v>
      </c>
      <c r="G64" s="84">
        <f>SUM(SUMIFS('Census Data'!K:K,'Census Data'!$A:$A,$A64),SUMIFS('Census Data'!L:L,'Census Data'!$A:$A,$A64))/SUMIFS('Census Data'!$F:$F,'Census Data'!$A:$A,$A64)</f>
        <v>0.33022831278601616</v>
      </c>
      <c r="H64" s="84">
        <f>SUM(SUMIFS('Census Data'!O:O,'Census Data'!$A:$A,$A64),SUMIFS('Census Data'!P:P,'Census Data'!$A:$A,$A64))/SUMIFS('Census Data'!$F:$F,'Census Data'!$A:$A,$A64)</f>
        <v>6.9519117757383285E-3</v>
      </c>
      <c r="I64" s="85">
        <f t="shared" si="0"/>
        <v>2.2118582610217818E-2</v>
      </c>
      <c r="J64" s="84">
        <f>SUM(SUMIFS('Census Data'!W:W,'Census Data'!$A:$A,$A64),SUMIFS('Census Data'!X:X,'Census Data'!$A:$A,$A64))/SUMIFS('Census Data'!$F:$F,'Census Data'!$A:$A,$A64)</f>
        <v>2.3919077746380253E-2</v>
      </c>
      <c r="K64" s="85">
        <f t="shared" si="1"/>
        <v>0.97608092225361975</v>
      </c>
    </row>
    <row r="65" spans="1:11" hidden="1" x14ac:dyDescent="0.25">
      <c r="A65" s="82" t="s">
        <v>2068</v>
      </c>
      <c r="B65" s="82" t="s">
        <v>132</v>
      </c>
      <c r="C65" s="83" t="s">
        <v>191</v>
      </c>
      <c r="D65" s="84">
        <f>SUMIFS('Census Data'!G:G,'Census Data'!$A:$A,$A65)/SUMIFS('Census Data'!$F:$F,'Census Data'!$A:$A,$A65)</f>
        <v>0.48460376049743603</v>
      </c>
      <c r="E65" s="85">
        <f>SUMIFS('Census Data'!H:H,'Census Data'!$A:$A,$A65)/SUMIFS('Census Data'!$F:$F,'Census Data'!$A:$A,$A65)</f>
        <v>0.51539623950256397</v>
      </c>
      <c r="F65" s="84">
        <f>SUM(SUMIFS('Census Data'!I:I,'Census Data'!$A:$A,$A65),SUMIFS('Census Data'!J:J,'Census Data'!$A:$A,$A65))/SUMIFS('Census Data'!$F:$F,'Census Data'!$A:$A,$A65)</f>
        <v>0.70532861000322045</v>
      </c>
      <c r="G65" s="84">
        <f>SUM(SUMIFS('Census Data'!K:K,'Census Data'!$A:$A,$A65),SUMIFS('Census Data'!L:L,'Census Data'!$A:$A,$A65))/SUMIFS('Census Data'!$F:$F,'Census Data'!$A:$A,$A65)</f>
        <v>0.27004731587683006</v>
      </c>
      <c r="H65" s="84">
        <f>SUM(SUMIFS('Census Data'!O:O,'Census Data'!$A:$A,$A65),SUMIFS('Census Data'!P:P,'Census Data'!$A:$A,$A65))/SUMIFS('Census Data'!$F:$F,'Census Data'!$A:$A,$A65)</f>
        <v>5.8463596502093297E-3</v>
      </c>
      <c r="I65" s="85">
        <f t="shared" si="0"/>
        <v>1.8777714469740192E-2</v>
      </c>
      <c r="J65" s="84">
        <f>SUM(SUMIFS('Census Data'!W:W,'Census Data'!$A:$A,$A65),SUMIFS('Census Data'!X:X,'Census Data'!$A:$A,$A65))/SUMIFS('Census Data'!$F:$F,'Census Data'!$A:$A,$A65)</f>
        <v>2.5292937300270022E-2</v>
      </c>
      <c r="K65" s="85">
        <f t="shared" si="1"/>
        <v>0.97470706269972995</v>
      </c>
    </row>
    <row r="66" spans="1:11" hidden="1" x14ac:dyDescent="0.25">
      <c r="A66" s="82" t="s">
        <v>2069</v>
      </c>
      <c r="B66" s="82" t="s">
        <v>132</v>
      </c>
      <c r="C66" s="83" t="s">
        <v>192</v>
      </c>
      <c r="D66" s="84">
        <f>SUMIFS('Census Data'!G:G,'Census Data'!$A:$A,$A66)/SUMIFS('Census Data'!$F:$F,'Census Data'!$A:$A,$A66)</f>
        <v>0.48138329631487187</v>
      </c>
      <c r="E66" s="85">
        <f>SUMIFS('Census Data'!H:H,'Census Data'!$A:$A,$A66)/SUMIFS('Census Data'!$F:$F,'Census Data'!$A:$A,$A66)</f>
        <v>0.51861670368512813</v>
      </c>
      <c r="F66" s="84">
        <f>SUM(SUMIFS('Census Data'!I:I,'Census Data'!$A:$A,$A66),SUMIFS('Census Data'!J:J,'Census Data'!$A:$A,$A66))/SUMIFS('Census Data'!$F:$F,'Census Data'!$A:$A,$A66)</f>
        <v>0.64216761004036205</v>
      </c>
      <c r="G66" s="84">
        <f>SUM(SUMIFS('Census Data'!K:K,'Census Data'!$A:$A,$A66),SUMIFS('Census Data'!L:L,'Census Data'!$A:$A,$A66))/SUMIFS('Census Data'!$F:$F,'Census Data'!$A:$A,$A66)</f>
        <v>0.32416230804136514</v>
      </c>
      <c r="H66" s="84">
        <f>SUM(SUMIFS('Census Data'!O:O,'Census Data'!$A:$A,$A66),SUMIFS('Census Data'!P:P,'Census Data'!$A:$A,$A66))/SUMIFS('Census Data'!$F:$F,'Census Data'!$A:$A,$A66)</f>
        <v>1.6192591531131333E-2</v>
      </c>
      <c r="I66" s="85">
        <f t="shared" si="0"/>
        <v>1.7477490387141525E-2</v>
      </c>
      <c r="J66" s="84">
        <f>SUM(SUMIFS('Census Data'!W:W,'Census Data'!$A:$A,$A66),SUMIFS('Census Data'!X:X,'Census Data'!$A:$A,$A66))/SUMIFS('Census Data'!$F:$F,'Census Data'!$A:$A,$A66)</f>
        <v>3.9683790690454017E-2</v>
      </c>
      <c r="K66" s="85">
        <f t="shared" si="1"/>
        <v>0.96031620930954598</v>
      </c>
    </row>
    <row r="67" spans="1:11" hidden="1" x14ac:dyDescent="0.25">
      <c r="A67" s="82" t="s">
        <v>2070</v>
      </c>
      <c r="B67" s="82" t="s">
        <v>132</v>
      </c>
      <c r="C67" s="83" t="s">
        <v>193</v>
      </c>
      <c r="D67" s="84">
        <f>SUMIFS('Census Data'!G:G,'Census Data'!$A:$A,$A67)/SUMIFS('Census Data'!$F:$F,'Census Data'!$A:$A,$A67)</f>
        <v>0.48774421057602996</v>
      </c>
      <c r="E67" s="85">
        <f>SUMIFS('Census Data'!H:H,'Census Data'!$A:$A,$A67)/SUMIFS('Census Data'!$F:$F,'Census Data'!$A:$A,$A67)</f>
        <v>0.51225578942396999</v>
      </c>
      <c r="F67" s="84">
        <f>SUM(SUMIFS('Census Data'!I:I,'Census Data'!$A:$A,$A67),SUMIFS('Census Data'!J:J,'Census Data'!$A:$A,$A67))/SUMIFS('Census Data'!$F:$F,'Census Data'!$A:$A,$A67)</f>
        <v>0.90930558398010108</v>
      </c>
      <c r="G67" s="84">
        <f>SUM(SUMIFS('Census Data'!K:K,'Census Data'!$A:$A,$A67),SUMIFS('Census Data'!L:L,'Census Data'!$A:$A,$A67))/SUMIFS('Census Data'!$F:$F,'Census Data'!$A:$A,$A67)</f>
        <v>6.1932274365957718E-2</v>
      </c>
      <c r="H67" s="84">
        <f>SUM(SUMIFS('Census Data'!O:O,'Census Data'!$A:$A,$A67),SUMIFS('Census Data'!P:P,'Census Data'!$A:$A,$A67))/SUMIFS('Census Data'!$F:$F,'Census Data'!$A:$A,$A67)</f>
        <v>5.7303883754978666E-3</v>
      </c>
      <c r="I67" s="85">
        <f t="shared" si="0"/>
        <v>2.3031753278443312E-2</v>
      </c>
      <c r="J67" s="84">
        <f>SUM(SUMIFS('Census Data'!W:W,'Census Data'!$A:$A,$A67),SUMIFS('Census Data'!X:X,'Census Data'!$A:$A,$A67))/SUMIFS('Census Data'!$F:$F,'Census Data'!$A:$A,$A67)</f>
        <v>2.6463689173659107E-2</v>
      </c>
      <c r="K67" s="85">
        <f t="shared" si="1"/>
        <v>0.97353631082634084</v>
      </c>
    </row>
    <row r="68" spans="1:11" hidden="1" x14ac:dyDescent="0.25">
      <c r="A68" s="82" t="s">
        <v>2071</v>
      </c>
      <c r="B68" s="82" t="s">
        <v>132</v>
      </c>
      <c r="C68" s="83" t="s">
        <v>75</v>
      </c>
      <c r="D68" s="84">
        <f>SUMIFS('Census Data'!G:G,'Census Data'!$A:$A,$A68)/SUMIFS('Census Data'!$F:$F,'Census Data'!$A:$A,$A68)</f>
        <v>0.49007717750826901</v>
      </c>
      <c r="E68" s="85">
        <f>SUMIFS('Census Data'!H:H,'Census Data'!$A:$A,$A68)/SUMIFS('Census Data'!$F:$F,'Census Data'!$A:$A,$A68)</f>
        <v>0.50992282249173093</v>
      </c>
      <c r="F68" s="84">
        <f>SUM(SUMIFS('Census Data'!I:I,'Census Data'!$A:$A,$A68),SUMIFS('Census Data'!J:J,'Census Data'!$A:$A,$A68))/SUMIFS('Census Data'!$F:$F,'Census Data'!$A:$A,$A68)</f>
        <v>0.66005145167217938</v>
      </c>
      <c r="G68" s="84">
        <f>SUM(SUMIFS('Census Data'!K:K,'Census Data'!$A:$A,$A68),SUMIFS('Census Data'!L:L,'Census Data'!$A:$A,$A68))/SUMIFS('Census Data'!$F:$F,'Census Data'!$A:$A,$A68)</f>
        <v>0.23300257258360896</v>
      </c>
      <c r="H68" s="84">
        <f>SUM(SUMIFS('Census Data'!O:O,'Census Data'!$A:$A,$A68),SUMIFS('Census Data'!P:P,'Census Data'!$A:$A,$A68))/SUMIFS('Census Data'!$F:$F,'Census Data'!$A:$A,$A68)</f>
        <v>1.1454122258973416E-2</v>
      </c>
      <c r="I68" s="85">
        <f t="shared" si="0"/>
        <v>9.5491853485238254E-2</v>
      </c>
      <c r="J68" s="84">
        <f>SUM(SUMIFS('Census Data'!W:W,'Census Data'!$A:$A,$A68),SUMIFS('Census Data'!X:X,'Census Data'!$A:$A,$A68))/SUMIFS('Census Data'!$F:$F,'Census Data'!$A:$A,$A68)</f>
        <v>1.6170525542080118E-2</v>
      </c>
      <c r="K68" s="85">
        <f t="shared" si="1"/>
        <v>0.98382947445791991</v>
      </c>
    </row>
    <row r="69" spans="1:11" hidden="1" x14ac:dyDescent="0.25">
      <c r="A69" s="82" t="s">
        <v>2072</v>
      </c>
      <c r="B69" s="82" t="s">
        <v>132</v>
      </c>
      <c r="C69" s="83" t="s">
        <v>194</v>
      </c>
      <c r="D69" s="84">
        <f>SUMIFS('Census Data'!G:G,'Census Data'!$A:$A,$A69)/SUMIFS('Census Data'!$F:$F,'Census Data'!$A:$A,$A69)</f>
        <v>0.4745011086474501</v>
      </c>
      <c r="E69" s="85">
        <f>SUMIFS('Census Data'!H:H,'Census Data'!$A:$A,$A69)/SUMIFS('Census Data'!$F:$F,'Census Data'!$A:$A,$A69)</f>
        <v>0.5254988913525499</v>
      </c>
      <c r="F69" s="84">
        <f>SUM(SUMIFS('Census Data'!I:I,'Census Data'!$A:$A,$A69),SUMIFS('Census Data'!J:J,'Census Data'!$A:$A,$A69))/SUMIFS('Census Data'!$F:$F,'Census Data'!$A:$A,$A69)</f>
        <v>0.27648703364504001</v>
      </c>
      <c r="G69" s="84">
        <f>SUM(SUMIFS('Census Data'!K:K,'Census Data'!$A:$A,$A69),SUMIFS('Census Data'!L:L,'Census Data'!$A:$A,$A69))/SUMIFS('Census Data'!$F:$F,'Census Data'!$A:$A,$A69)</f>
        <v>0.71059481345801601</v>
      </c>
      <c r="H69" s="84">
        <f>SUM(SUMIFS('Census Data'!O:O,'Census Data'!$A:$A,$A69),SUMIFS('Census Data'!P:P,'Census Data'!$A:$A,$A69))/SUMIFS('Census Data'!$F:$F,'Census Data'!$A:$A,$A69)</f>
        <v>2.0244866480285356E-3</v>
      </c>
      <c r="I69" s="85">
        <f t="shared" ref="I69:I132" si="2">100%-SUM(F69:H69)</f>
        <v>1.0893666248915412E-2</v>
      </c>
      <c r="J69" s="84">
        <f>SUM(SUMIFS('Census Data'!W:W,'Census Data'!$A:$A,$A69),SUMIFS('Census Data'!X:X,'Census Data'!$A:$A,$A69))/SUMIFS('Census Data'!$F:$F,'Census Data'!$A:$A,$A69)</f>
        <v>1.4364214788392943E-2</v>
      </c>
      <c r="K69" s="85">
        <f t="shared" ref="K69:K132" si="3">100%-J69</f>
        <v>0.98563578521160711</v>
      </c>
    </row>
    <row r="70" spans="1:11" hidden="1" x14ac:dyDescent="0.25">
      <c r="A70" s="82" t="s">
        <v>2073</v>
      </c>
      <c r="B70" s="82" t="s">
        <v>132</v>
      </c>
      <c r="C70" s="83" t="s">
        <v>195</v>
      </c>
      <c r="D70" s="84">
        <f>SUMIFS('Census Data'!G:G,'Census Data'!$A:$A,$A70)/SUMIFS('Census Data'!$F:$F,'Census Data'!$A:$A,$A70)</f>
        <v>0.49206483558339331</v>
      </c>
      <c r="E70" s="85">
        <f>SUMIFS('Census Data'!H:H,'Census Data'!$A:$A,$A70)/SUMIFS('Census Data'!$F:$F,'Census Data'!$A:$A,$A70)</f>
        <v>0.50793516441660669</v>
      </c>
      <c r="F70" s="84">
        <f>SUM(SUMIFS('Census Data'!I:I,'Census Data'!$A:$A,$A70),SUMIFS('Census Data'!J:J,'Census Data'!$A:$A,$A70))/SUMIFS('Census Data'!$F:$F,'Census Data'!$A:$A,$A70)</f>
        <v>0.95907571204875364</v>
      </c>
      <c r="G70" s="84">
        <f>SUM(SUMIFS('Census Data'!K:K,'Census Data'!$A:$A,$A70),SUMIFS('Census Data'!L:L,'Census Data'!$A:$A,$A70))/SUMIFS('Census Data'!$F:$F,'Census Data'!$A:$A,$A70)</f>
        <v>9.9877269457023157E-3</v>
      </c>
      <c r="H70" s="84">
        <f>SUM(SUMIFS('Census Data'!O:O,'Census Data'!$A:$A,$A70),SUMIFS('Census Data'!P:P,'Census Data'!$A:$A,$A70))/SUMIFS('Census Data'!$F:$F,'Census Data'!$A:$A,$A70)</f>
        <v>3.5972745355283761E-3</v>
      </c>
      <c r="I70" s="85">
        <f t="shared" si="2"/>
        <v>2.7339286470015711E-2</v>
      </c>
      <c r="J70" s="84">
        <f>SUM(SUMIFS('Census Data'!W:W,'Census Data'!$A:$A,$A70),SUMIFS('Census Data'!X:X,'Census Data'!$A:$A,$A70))/SUMIFS('Census Data'!$F:$F,'Census Data'!$A:$A,$A70)</f>
        <v>3.3052604849972494E-2</v>
      </c>
      <c r="K70" s="85">
        <f t="shared" si="3"/>
        <v>0.96694739515002748</v>
      </c>
    </row>
    <row r="71" spans="1:11" hidden="1" x14ac:dyDescent="0.25">
      <c r="A71" s="82" t="s">
        <v>2074</v>
      </c>
      <c r="B71" s="82" t="s">
        <v>226</v>
      </c>
      <c r="C71" s="83" t="s">
        <v>227</v>
      </c>
      <c r="D71" s="84">
        <f>SUMIFS('Census Data'!G:G,'Census Data'!$A:$A,$A71)/SUMIFS('Census Data'!$F:$F,'Census Data'!$A:$A,$A71)</f>
        <v>0.49358020226188326</v>
      </c>
      <c r="E71" s="85">
        <f>SUMIFS('Census Data'!H:H,'Census Data'!$A:$A,$A71)/SUMIFS('Census Data'!$F:$F,'Census Data'!$A:$A,$A71)</f>
        <v>0.50641979773811674</v>
      </c>
      <c r="F71" s="84">
        <f>SUM(SUMIFS('Census Data'!I:I,'Census Data'!$A:$A,$A71),SUMIFS('Census Data'!J:J,'Census Data'!$A:$A,$A71))/SUMIFS('Census Data'!$F:$F,'Census Data'!$A:$A,$A71)</f>
        <v>0.22275237525560951</v>
      </c>
      <c r="G71" s="84">
        <f>SUM(SUMIFS('Census Data'!K:K,'Census Data'!$A:$A,$A71),SUMIFS('Census Data'!L:L,'Census Data'!$A:$A,$A71))/SUMIFS('Census Data'!$F:$F,'Census Data'!$A:$A,$A71)</f>
        <v>5.6199312810382958E-3</v>
      </c>
      <c r="H71" s="84">
        <f>SUM(SUMIFS('Census Data'!O:O,'Census Data'!$A:$A,$A71),SUMIFS('Census Data'!P:P,'Census Data'!$A:$A,$A71))/SUMIFS('Census Data'!$F:$F,'Census Data'!$A:$A,$A71)</f>
        <v>4.799198742470822E-3</v>
      </c>
      <c r="I71" s="85">
        <f t="shared" si="2"/>
        <v>0.76682849472088144</v>
      </c>
      <c r="J71" s="84">
        <f>SUM(SUMIFS('Census Data'!W:W,'Census Data'!$A:$A,$A71),SUMIFS('Census Data'!X:X,'Census Data'!$A:$A,$A71))/SUMIFS('Census Data'!$F:$F,'Census Data'!$A:$A,$A71)</f>
        <v>6.5881174621280625E-2</v>
      </c>
      <c r="K71" s="85">
        <f t="shared" si="3"/>
        <v>0.93411882537871938</v>
      </c>
    </row>
    <row r="72" spans="1:11" hidden="1" x14ac:dyDescent="0.25">
      <c r="A72" s="82" t="s">
        <v>2075</v>
      </c>
      <c r="B72" s="82" t="s">
        <v>226</v>
      </c>
      <c r="C72" s="83" t="s">
        <v>228</v>
      </c>
      <c r="D72" s="84">
        <f>SUMIFS('Census Data'!G:G,'Census Data'!$A:$A,$A72)/SUMIFS('Census Data'!$F:$F,'Census Data'!$A:$A,$A72)</f>
        <v>0.50632137354870477</v>
      </c>
      <c r="E72" s="85">
        <f>SUMIFS('Census Data'!H:H,'Census Data'!$A:$A,$A72)/SUMIFS('Census Data'!$F:$F,'Census Data'!$A:$A,$A72)</f>
        <v>0.49367862645129523</v>
      </c>
      <c r="F72" s="84">
        <f>SUM(SUMIFS('Census Data'!I:I,'Census Data'!$A:$A,$A72),SUMIFS('Census Data'!J:J,'Census Data'!$A:$A,$A72))/SUMIFS('Census Data'!$F:$F,'Census Data'!$A:$A,$A72)</f>
        <v>0.87724940836390786</v>
      </c>
      <c r="G72" s="84">
        <f>SUM(SUMIFS('Census Data'!K:K,'Census Data'!$A:$A,$A72),SUMIFS('Census Data'!L:L,'Census Data'!$A:$A,$A72))/SUMIFS('Census Data'!$F:$F,'Census Data'!$A:$A,$A72)</f>
        <v>4.5075522942774102E-2</v>
      </c>
      <c r="H72" s="84">
        <f>SUM(SUMIFS('Census Data'!O:O,'Census Data'!$A:$A,$A72),SUMIFS('Census Data'!P:P,'Census Data'!$A:$A,$A72))/SUMIFS('Census Data'!$F:$F,'Census Data'!$A:$A,$A72)</f>
        <v>2.258541001572402E-2</v>
      </c>
      <c r="I72" s="85">
        <f t="shared" si="2"/>
        <v>5.5089658677594078E-2</v>
      </c>
      <c r="J72" s="84">
        <f>SUM(SUMIFS('Census Data'!W:W,'Census Data'!$A:$A,$A72),SUMIFS('Census Data'!X:X,'Census Data'!$A:$A,$A72))/SUMIFS('Census Data'!$F:$F,'Census Data'!$A:$A,$A72)</f>
        <v>0.35726878543860485</v>
      </c>
      <c r="K72" s="85">
        <f t="shared" si="3"/>
        <v>0.64273121456139515</v>
      </c>
    </row>
    <row r="73" spans="1:11" hidden="1" x14ac:dyDescent="0.25">
      <c r="A73" s="82" t="s">
        <v>2076</v>
      </c>
      <c r="B73" s="82" t="s">
        <v>226</v>
      </c>
      <c r="C73" s="83" t="s">
        <v>229</v>
      </c>
      <c r="D73" s="84">
        <f>SUMIFS('Census Data'!G:G,'Census Data'!$A:$A,$A73)/SUMIFS('Census Data'!$F:$F,'Census Data'!$A:$A,$A73)</f>
        <v>0.49291170648749616</v>
      </c>
      <c r="E73" s="85">
        <f>SUMIFS('Census Data'!H:H,'Census Data'!$A:$A,$A73)/SUMIFS('Census Data'!$F:$F,'Census Data'!$A:$A,$A73)</f>
        <v>0.50708829351250384</v>
      </c>
      <c r="F73" s="84">
        <f>SUM(SUMIFS('Census Data'!I:I,'Census Data'!$A:$A,$A73),SUMIFS('Census Data'!J:J,'Census Data'!$A:$A,$A73))/SUMIFS('Census Data'!$F:$F,'Census Data'!$A:$A,$A73)</f>
        <v>0.65738520728205418</v>
      </c>
      <c r="G73" s="84">
        <f>SUM(SUMIFS('Census Data'!K:K,'Census Data'!$A:$A,$A73),SUMIFS('Census Data'!L:L,'Census Data'!$A:$A,$A73))/SUMIFS('Census Data'!$F:$F,'Census Data'!$A:$A,$A73)</f>
        <v>1.5194178817363183E-2</v>
      </c>
      <c r="H73" s="84">
        <f>SUM(SUMIFS('Census Data'!O:O,'Census Data'!$A:$A,$A73),SUMIFS('Census Data'!P:P,'Census Data'!$A:$A,$A73))/SUMIFS('Census Data'!$F:$F,'Census Data'!$A:$A,$A73)</f>
        <v>2.0533050823831164E-2</v>
      </c>
      <c r="I73" s="85">
        <f t="shared" si="2"/>
        <v>0.30688756307675147</v>
      </c>
      <c r="J73" s="84">
        <f>SUM(SUMIFS('Census Data'!W:W,'Census Data'!$A:$A,$A73),SUMIFS('Census Data'!X:X,'Census Data'!$A:$A,$A73))/SUMIFS('Census Data'!$F:$F,'Census Data'!$A:$A,$A73)</f>
        <v>0.14317377122306169</v>
      </c>
      <c r="K73" s="85">
        <f t="shared" si="3"/>
        <v>0.85682622877693837</v>
      </c>
    </row>
    <row r="74" spans="1:11" hidden="1" x14ac:dyDescent="0.25">
      <c r="A74" s="82" t="s">
        <v>2077</v>
      </c>
      <c r="B74" s="82" t="s">
        <v>226</v>
      </c>
      <c r="C74" s="83" t="s">
        <v>230</v>
      </c>
      <c r="D74" s="84">
        <f>SUMIFS('Census Data'!G:G,'Census Data'!$A:$A,$A74)/SUMIFS('Census Data'!$F:$F,'Census Data'!$A:$A,$A74)</f>
        <v>0.49592728349809323</v>
      </c>
      <c r="E74" s="85">
        <f>SUMIFS('Census Data'!H:H,'Census Data'!$A:$A,$A74)/SUMIFS('Census Data'!$F:$F,'Census Data'!$A:$A,$A74)</f>
        <v>0.50407271650190677</v>
      </c>
      <c r="F74" s="84">
        <f>SUM(SUMIFS('Census Data'!I:I,'Census Data'!$A:$A,$A74),SUMIFS('Census Data'!J:J,'Census Data'!$A:$A,$A74))/SUMIFS('Census Data'!$F:$F,'Census Data'!$A:$A,$A74)</f>
        <v>0.78227627827761115</v>
      </c>
      <c r="G74" s="84">
        <f>SUM(SUMIFS('Census Data'!K:K,'Census Data'!$A:$A,$A74),SUMIFS('Census Data'!L:L,'Census Data'!$A:$A,$A74))/SUMIFS('Census Data'!$F:$F,'Census Data'!$A:$A,$A74)</f>
        <v>8.1639453515494828E-3</v>
      </c>
      <c r="H74" s="84">
        <f>SUM(SUMIFS('Census Data'!O:O,'Census Data'!$A:$A,$A74),SUMIFS('Census Data'!P:P,'Census Data'!$A:$A,$A74))/SUMIFS('Census Data'!$F:$F,'Census Data'!$A:$A,$A74)</f>
        <v>9.0525380428745968E-3</v>
      </c>
      <c r="I74" s="85">
        <f t="shared" si="2"/>
        <v>0.20050723832796469</v>
      </c>
      <c r="J74" s="84">
        <f>SUM(SUMIFS('Census Data'!W:W,'Census Data'!$A:$A,$A74),SUMIFS('Census Data'!X:X,'Census Data'!$A:$A,$A74))/SUMIFS('Census Data'!$F:$F,'Census Data'!$A:$A,$A74)</f>
        <v>0.18912214447036174</v>
      </c>
      <c r="K74" s="85">
        <f t="shared" si="3"/>
        <v>0.81087785552963831</v>
      </c>
    </row>
    <row r="75" spans="1:11" hidden="1" x14ac:dyDescent="0.25">
      <c r="A75" s="82" t="s">
        <v>2078</v>
      </c>
      <c r="B75" s="82" t="s">
        <v>226</v>
      </c>
      <c r="C75" s="83" t="s">
        <v>231</v>
      </c>
      <c r="D75" s="84">
        <f>SUMIFS('Census Data'!G:G,'Census Data'!$A:$A,$A75)/SUMIFS('Census Data'!$F:$F,'Census Data'!$A:$A,$A75)</f>
        <v>0.53580348636609421</v>
      </c>
      <c r="E75" s="85">
        <f>SUMIFS('Census Data'!H:H,'Census Data'!$A:$A,$A75)/SUMIFS('Census Data'!$F:$F,'Census Data'!$A:$A,$A75)</f>
        <v>0.46419651363390579</v>
      </c>
      <c r="F75" s="84">
        <f>SUM(SUMIFS('Census Data'!I:I,'Census Data'!$A:$A,$A75),SUMIFS('Census Data'!J:J,'Census Data'!$A:$A,$A75))/SUMIFS('Census Data'!$F:$F,'Census Data'!$A:$A,$A75)</f>
        <v>0.81661817339135356</v>
      </c>
      <c r="G75" s="84">
        <f>SUM(SUMIFS('Census Data'!K:K,'Census Data'!$A:$A,$A75),SUMIFS('Census Data'!L:L,'Census Data'!$A:$A,$A75))/SUMIFS('Census Data'!$F:$F,'Census Data'!$A:$A,$A75)</f>
        <v>1.8796508484177459E-2</v>
      </c>
      <c r="H75" s="84">
        <f>SUM(SUMIFS('Census Data'!O:O,'Census Data'!$A:$A,$A75),SUMIFS('Census Data'!P:P,'Census Data'!$A:$A,$A75))/SUMIFS('Census Data'!$F:$F,'Census Data'!$A:$A,$A75)</f>
        <v>7.4156088266343952E-3</v>
      </c>
      <c r="I75" s="85">
        <f t="shared" si="2"/>
        <v>0.15716970929783458</v>
      </c>
      <c r="J75" s="84">
        <f>SUM(SUMIFS('Census Data'!W:W,'Census Data'!$A:$A,$A75),SUMIFS('Census Data'!X:X,'Census Data'!$A:$A,$A75))/SUMIFS('Census Data'!$F:$F,'Census Data'!$A:$A,$A75)</f>
        <v>0.33161675721605688</v>
      </c>
      <c r="K75" s="85">
        <f t="shared" si="3"/>
        <v>0.66838324278394312</v>
      </c>
    </row>
    <row r="76" spans="1:11" hidden="1" x14ac:dyDescent="0.25">
      <c r="A76" s="82" t="s">
        <v>2079</v>
      </c>
      <c r="B76" s="82" t="s">
        <v>226</v>
      </c>
      <c r="C76" s="83" t="s">
        <v>232</v>
      </c>
      <c r="D76" s="84">
        <f>SUMIFS('Census Data'!G:G,'Census Data'!$A:$A,$A76)/SUMIFS('Census Data'!$F:$F,'Census Data'!$A:$A,$A76)</f>
        <v>0.51758264897873241</v>
      </c>
      <c r="E76" s="85">
        <f>SUMIFS('Census Data'!H:H,'Census Data'!$A:$A,$A76)/SUMIFS('Census Data'!$F:$F,'Census Data'!$A:$A,$A76)</f>
        <v>0.48241735102126765</v>
      </c>
      <c r="F76" s="84">
        <f>SUM(SUMIFS('Census Data'!I:I,'Census Data'!$A:$A,$A76),SUMIFS('Census Data'!J:J,'Census Data'!$A:$A,$A76))/SUMIFS('Census Data'!$F:$F,'Census Data'!$A:$A,$A76)</f>
        <v>0.90124236681406611</v>
      </c>
      <c r="G76" s="84">
        <f>SUM(SUMIFS('Census Data'!K:K,'Census Data'!$A:$A,$A76),SUMIFS('Census Data'!L:L,'Census Data'!$A:$A,$A76))/SUMIFS('Census Data'!$F:$F,'Census Data'!$A:$A,$A76)</f>
        <v>2.1267635291640344E-2</v>
      </c>
      <c r="H76" s="84">
        <f>SUM(SUMIFS('Census Data'!O:O,'Census Data'!$A:$A,$A76),SUMIFS('Census Data'!P:P,'Census Data'!$A:$A,$A76))/SUMIFS('Census Data'!$F:$F,'Census Data'!$A:$A,$A76)</f>
        <v>8.3175405348494425E-3</v>
      </c>
      <c r="I76" s="85">
        <f t="shared" si="2"/>
        <v>6.9172457359444106E-2</v>
      </c>
      <c r="J76" s="84">
        <f>SUM(SUMIFS('Census Data'!W:W,'Census Data'!$A:$A,$A76),SUMIFS('Census Data'!X:X,'Census Data'!$A:$A,$A76))/SUMIFS('Census Data'!$F:$F,'Census Data'!$A:$A,$A76)</f>
        <v>0.47652137292061486</v>
      </c>
      <c r="K76" s="85">
        <f t="shared" si="3"/>
        <v>0.52347862707938519</v>
      </c>
    </row>
    <row r="77" spans="1:11" hidden="1" x14ac:dyDescent="0.25">
      <c r="A77" s="82" t="s">
        <v>2080</v>
      </c>
      <c r="B77" s="82" t="s">
        <v>226</v>
      </c>
      <c r="C77" s="83" t="s">
        <v>233</v>
      </c>
      <c r="D77" s="84">
        <f>SUMIFS('Census Data'!G:G,'Census Data'!$A:$A,$A77)/SUMIFS('Census Data'!$F:$F,'Census Data'!$A:$A,$A77)</f>
        <v>0.51260185711578543</v>
      </c>
      <c r="E77" s="85">
        <f>SUMIFS('Census Data'!H:H,'Census Data'!$A:$A,$A77)/SUMIFS('Census Data'!$F:$F,'Census Data'!$A:$A,$A77)</f>
        <v>0.48739814288421451</v>
      </c>
      <c r="F77" s="84">
        <f>SUM(SUMIFS('Census Data'!I:I,'Census Data'!$A:$A,$A77),SUMIFS('Census Data'!J:J,'Census Data'!$A:$A,$A77))/SUMIFS('Census Data'!$F:$F,'Census Data'!$A:$A,$A77)</f>
        <v>0.76672351714989573</v>
      </c>
      <c r="G77" s="84">
        <f>SUM(SUMIFS('Census Data'!K:K,'Census Data'!$A:$A,$A77),SUMIFS('Census Data'!L:L,'Census Data'!$A:$A,$A77))/SUMIFS('Census Data'!$F:$F,'Census Data'!$A:$A,$A77)</f>
        <v>1.2033352283494409E-2</v>
      </c>
      <c r="H77" s="84">
        <f>SUM(SUMIFS('Census Data'!O:O,'Census Data'!$A:$A,$A77),SUMIFS('Census Data'!P:P,'Census Data'!$A:$A,$A77))/SUMIFS('Census Data'!$F:$F,'Census Data'!$A:$A,$A77)</f>
        <v>9.0487019139662683E-3</v>
      </c>
      <c r="I77" s="85">
        <f t="shared" si="2"/>
        <v>0.2121944286526436</v>
      </c>
      <c r="J77" s="84">
        <f>SUM(SUMIFS('Census Data'!W:W,'Census Data'!$A:$A,$A77),SUMIFS('Census Data'!X:X,'Census Data'!$A:$A,$A77))/SUMIFS('Census Data'!$F:$F,'Census Data'!$A:$A,$A77)</f>
        <v>0.28339965889710061</v>
      </c>
      <c r="K77" s="85">
        <f t="shared" si="3"/>
        <v>0.71660034110289939</v>
      </c>
    </row>
    <row r="78" spans="1:11" hidden="1" x14ac:dyDescent="0.25">
      <c r="A78" s="82" t="s">
        <v>2081</v>
      </c>
      <c r="B78" s="82" t="s">
        <v>226</v>
      </c>
      <c r="C78" s="83" t="s">
        <v>234</v>
      </c>
      <c r="D78" s="84">
        <f>SUMIFS('Census Data'!G:G,'Census Data'!$A:$A,$A78)/SUMIFS('Census Data'!$F:$F,'Census Data'!$A:$A,$A78)</f>
        <v>0.49432003378060529</v>
      </c>
      <c r="E78" s="85">
        <f>SUMIFS('Census Data'!H:H,'Census Data'!$A:$A,$A78)/SUMIFS('Census Data'!$F:$F,'Census Data'!$A:$A,$A78)</f>
        <v>0.50567996621939471</v>
      </c>
      <c r="F78" s="84">
        <f>SUM(SUMIFS('Census Data'!I:I,'Census Data'!$A:$A,$A78),SUMIFS('Census Data'!J:J,'Census Data'!$A:$A,$A78))/SUMIFS('Census Data'!$F:$F,'Census Data'!$A:$A,$A78)</f>
        <v>0.82799402686128865</v>
      </c>
      <c r="G78" s="84">
        <f>SUM(SUMIFS('Census Data'!K:K,'Census Data'!$A:$A,$A78),SUMIFS('Census Data'!L:L,'Census Data'!$A:$A,$A78))/SUMIFS('Census Data'!$F:$F,'Census Data'!$A:$A,$A78)</f>
        <v>6.3833349608308179E-2</v>
      </c>
      <c r="H78" s="84">
        <f>SUM(SUMIFS('Census Data'!O:O,'Census Data'!$A:$A,$A78),SUMIFS('Census Data'!P:P,'Census Data'!$A:$A,$A78))/SUMIFS('Census Data'!$F:$F,'Census Data'!$A:$A,$A78)</f>
        <v>4.6308099988094743E-2</v>
      </c>
      <c r="I78" s="85">
        <f t="shared" si="2"/>
        <v>6.1864523542308425E-2</v>
      </c>
      <c r="J78" s="84">
        <f>SUM(SUMIFS('Census Data'!W:W,'Census Data'!$A:$A,$A78),SUMIFS('Census Data'!X:X,'Census Data'!$A:$A,$A78))/SUMIFS('Census Data'!$F:$F,'Census Data'!$A:$A,$A78)</f>
        <v>0.31409698190624097</v>
      </c>
      <c r="K78" s="85">
        <f t="shared" si="3"/>
        <v>0.68590301809375909</v>
      </c>
    </row>
    <row r="79" spans="1:11" hidden="1" x14ac:dyDescent="0.25">
      <c r="A79" s="82" t="s">
        <v>2082</v>
      </c>
      <c r="B79" s="82" t="s">
        <v>226</v>
      </c>
      <c r="C79" s="83" t="s">
        <v>235</v>
      </c>
      <c r="D79" s="84">
        <f>SUMIFS('Census Data'!G:G,'Census Data'!$A:$A,$A79)/SUMIFS('Census Data'!$F:$F,'Census Data'!$A:$A,$A79)</f>
        <v>0.50592183088966491</v>
      </c>
      <c r="E79" s="85">
        <f>SUMIFS('Census Data'!H:H,'Census Data'!$A:$A,$A79)/SUMIFS('Census Data'!$F:$F,'Census Data'!$A:$A,$A79)</f>
        <v>0.49407816911033503</v>
      </c>
      <c r="F79" s="84">
        <f>SUM(SUMIFS('Census Data'!I:I,'Census Data'!$A:$A,$A79),SUMIFS('Census Data'!J:J,'Census Data'!$A:$A,$A79))/SUMIFS('Census Data'!$F:$F,'Census Data'!$A:$A,$A79)</f>
        <v>0.91714621007536024</v>
      </c>
      <c r="G79" s="84">
        <f>SUM(SUMIFS('Census Data'!K:K,'Census Data'!$A:$A,$A79),SUMIFS('Census Data'!L:L,'Census Data'!$A:$A,$A79))/SUMIFS('Census Data'!$F:$F,'Census Data'!$A:$A,$A79)</f>
        <v>1.3210419406073117E-2</v>
      </c>
      <c r="H79" s="84">
        <f>SUM(SUMIFS('Census Data'!O:O,'Census Data'!$A:$A,$A79),SUMIFS('Census Data'!P:P,'Census Data'!$A:$A,$A79))/SUMIFS('Census Data'!$F:$F,'Census Data'!$A:$A,$A79)</f>
        <v>1.2300818640688846E-2</v>
      </c>
      <c r="I79" s="85">
        <f t="shared" si="2"/>
        <v>5.7342551877877734E-2</v>
      </c>
      <c r="J79" s="84">
        <f>SUM(SUMIFS('Census Data'!W:W,'Census Data'!$A:$A,$A79),SUMIFS('Census Data'!X:X,'Census Data'!$A:$A,$A79))/SUMIFS('Census Data'!$F:$F,'Census Data'!$A:$A,$A79)</f>
        <v>0.16928471446547994</v>
      </c>
      <c r="K79" s="85">
        <f t="shared" si="3"/>
        <v>0.83071528553452012</v>
      </c>
    </row>
    <row r="80" spans="1:11" hidden="1" x14ac:dyDescent="0.25">
      <c r="A80" s="82" t="s">
        <v>2083</v>
      </c>
      <c r="B80" s="82" t="s">
        <v>226</v>
      </c>
      <c r="C80" s="83" t="s">
        <v>236</v>
      </c>
      <c r="D80" s="84">
        <f>SUMIFS('Census Data'!G:G,'Census Data'!$A:$A,$A80)/SUMIFS('Census Data'!$F:$F,'Census Data'!$A:$A,$A80)</f>
        <v>0.50006310627096029</v>
      </c>
      <c r="E80" s="85">
        <f>SUMIFS('Census Data'!H:H,'Census Data'!$A:$A,$A80)/SUMIFS('Census Data'!$F:$F,'Census Data'!$A:$A,$A80)</f>
        <v>0.49993689372903971</v>
      </c>
      <c r="F80" s="84">
        <f>SUM(SUMIFS('Census Data'!I:I,'Census Data'!$A:$A,$A80),SUMIFS('Census Data'!J:J,'Census Data'!$A:$A,$A80))/SUMIFS('Census Data'!$F:$F,'Census Data'!$A:$A,$A80)</f>
        <v>0.50382243698388085</v>
      </c>
      <c r="G80" s="84">
        <f>SUM(SUMIFS('Census Data'!K:K,'Census Data'!$A:$A,$A80),SUMIFS('Census Data'!L:L,'Census Data'!$A:$A,$A80))/SUMIFS('Census Data'!$F:$F,'Census Data'!$A:$A,$A80)</f>
        <v>9.9978363564242178E-3</v>
      </c>
      <c r="H80" s="84">
        <f>SUM(SUMIFS('Census Data'!O:O,'Census Data'!$A:$A,$A80),SUMIFS('Census Data'!P:P,'Census Data'!$A:$A,$A80))/SUMIFS('Census Data'!$F:$F,'Census Data'!$A:$A,$A80)</f>
        <v>6.2385056435036602E-3</v>
      </c>
      <c r="I80" s="85">
        <f t="shared" si="2"/>
        <v>0.47994122101619119</v>
      </c>
      <c r="J80" s="84">
        <f>SUM(SUMIFS('Census Data'!W:W,'Census Data'!$A:$A,$A80),SUMIFS('Census Data'!X:X,'Census Data'!$A:$A,$A80))/SUMIFS('Census Data'!$F:$F,'Census Data'!$A:$A,$A80)</f>
        <v>0.11487144351087231</v>
      </c>
      <c r="K80" s="85">
        <f t="shared" si="3"/>
        <v>0.88512855648912769</v>
      </c>
    </row>
    <row r="81" spans="1:11" hidden="1" x14ac:dyDescent="0.25">
      <c r="A81" s="82" t="s">
        <v>2084</v>
      </c>
      <c r="B81" s="82" t="s">
        <v>226</v>
      </c>
      <c r="C81" s="83" t="s">
        <v>237</v>
      </c>
      <c r="D81" s="84">
        <f>SUMIFS('Census Data'!G:G,'Census Data'!$A:$A,$A81)/SUMIFS('Census Data'!$F:$F,'Census Data'!$A:$A,$A81)</f>
        <v>0.49231962065504992</v>
      </c>
      <c r="E81" s="85">
        <f>SUMIFS('Census Data'!H:H,'Census Data'!$A:$A,$A81)/SUMIFS('Census Data'!$F:$F,'Census Data'!$A:$A,$A81)</f>
        <v>0.50768037934495014</v>
      </c>
      <c r="F81" s="84">
        <f>SUM(SUMIFS('Census Data'!I:I,'Census Data'!$A:$A,$A81),SUMIFS('Census Data'!J:J,'Census Data'!$A:$A,$A81))/SUMIFS('Census Data'!$F:$F,'Census Data'!$A:$A,$A81)</f>
        <v>0.84815603100988368</v>
      </c>
      <c r="G81" s="84">
        <f>SUM(SUMIFS('Census Data'!K:K,'Census Data'!$A:$A,$A81),SUMIFS('Census Data'!L:L,'Census Data'!$A:$A,$A81))/SUMIFS('Census Data'!$F:$F,'Census Data'!$A:$A,$A81)</f>
        <v>4.1893325465324906E-2</v>
      </c>
      <c r="H81" s="84">
        <f>SUM(SUMIFS('Census Data'!O:O,'Census Data'!$A:$A,$A81),SUMIFS('Census Data'!P:P,'Census Data'!$A:$A,$A81))/SUMIFS('Census Data'!$F:$F,'Census Data'!$A:$A,$A81)</f>
        <v>3.3491552871775333E-2</v>
      </c>
      <c r="I81" s="85">
        <f t="shared" si="2"/>
        <v>7.6459090653016148E-2</v>
      </c>
      <c r="J81" s="84">
        <f>SUM(SUMIFS('Census Data'!W:W,'Census Data'!$A:$A,$A81),SUMIFS('Census Data'!X:X,'Census Data'!$A:$A,$A81))/SUMIFS('Census Data'!$F:$F,'Census Data'!$A:$A,$A81)</f>
        <v>0.37759374531524076</v>
      </c>
      <c r="K81" s="85">
        <f t="shared" si="3"/>
        <v>0.6224062546847593</v>
      </c>
    </row>
    <row r="82" spans="1:11" hidden="1" x14ac:dyDescent="0.25">
      <c r="A82" s="82" t="s">
        <v>2085</v>
      </c>
      <c r="B82" s="82" t="s">
        <v>226</v>
      </c>
      <c r="C82" s="83" t="s">
        <v>238</v>
      </c>
      <c r="D82" s="84">
        <f>SUMIFS('Census Data'!G:G,'Census Data'!$A:$A,$A82)/SUMIFS('Census Data'!$F:$F,'Census Data'!$A:$A,$A82)</f>
        <v>0.52066924667613101</v>
      </c>
      <c r="E82" s="85">
        <f>SUMIFS('Census Data'!H:H,'Census Data'!$A:$A,$A82)/SUMIFS('Census Data'!$F:$F,'Census Data'!$A:$A,$A82)</f>
        <v>0.47933075332386899</v>
      </c>
      <c r="F82" s="84">
        <f>SUM(SUMIFS('Census Data'!I:I,'Census Data'!$A:$A,$A82),SUMIFS('Census Data'!J:J,'Census Data'!$A:$A,$A82))/SUMIFS('Census Data'!$F:$F,'Census Data'!$A:$A,$A82)</f>
        <v>0.82668127375542633</v>
      </c>
      <c r="G82" s="84">
        <f>SUM(SUMIFS('Census Data'!K:K,'Census Data'!$A:$A,$A82),SUMIFS('Census Data'!L:L,'Census Data'!$A:$A,$A82))/SUMIFS('Census Data'!$F:$F,'Census Data'!$A:$A,$A82)</f>
        <v>5.3534115979420427E-2</v>
      </c>
      <c r="H82" s="84">
        <f>SUM(SUMIFS('Census Data'!O:O,'Census Data'!$A:$A,$A82),SUMIFS('Census Data'!P:P,'Census Data'!$A:$A,$A82))/SUMIFS('Census Data'!$F:$F,'Census Data'!$A:$A,$A82)</f>
        <v>1.9125346540215953E-2</v>
      </c>
      <c r="I82" s="85">
        <f t="shared" si="2"/>
        <v>0.10065926372493728</v>
      </c>
      <c r="J82" s="84">
        <f>SUM(SUMIFS('Census Data'!W:W,'Census Data'!$A:$A,$A82),SUMIFS('Census Data'!X:X,'Census Data'!$A:$A,$A82))/SUMIFS('Census Data'!$F:$F,'Census Data'!$A:$A,$A82)</f>
        <v>0.3074316805282753</v>
      </c>
      <c r="K82" s="85">
        <f t="shared" si="3"/>
        <v>0.6925683194717247</v>
      </c>
    </row>
    <row r="83" spans="1:11" hidden="1" x14ac:dyDescent="0.25">
      <c r="A83" s="82" t="s">
        <v>2086</v>
      </c>
      <c r="B83" s="82" t="s">
        <v>226</v>
      </c>
      <c r="C83" s="83" t="s">
        <v>239</v>
      </c>
      <c r="D83" s="84">
        <f>SUMIFS('Census Data'!G:G,'Census Data'!$A:$A,$A83)/SUMIFS('Census Data'!$F:$F,'Census Data'!$A:$A,$A83)</f>
        <v>0.48206374467719043</v>
      </c>
      <c r="E83" s="85">
        <f>SUMIFS('Census Data'!H:H,'Census Data'!$A:$A,$A83)/SUMIFS('Census Data'!$F:$F,'Census Data'!$A:$A,$A83)</f>
        <v>0.51793625532280962</v>
      </c>
      <c r="F83" s="84">
        <f>SUM(SUMIFS('Census Data'!I:I,'Census Data'!$A:$A,$A83),SUMIFS('Census Data'!J:J,'Census Data'!$A:$A,$A83))/SUMIFS('Census Data'!$F:$F,'Census Data'!$A:$A,$A83)</f>
        <v>0.95487977977547422</v>
      </c>
      <c r="G83" s="84">
        <f>SUM(SUMIFS('Census Data'!K:K,'Census Data'!$A:$A,$A83),SUMIFS('Census Data'!L:L,'Census Data'!$A:$A,$A83))/SUMIFS('Census Data'!$F:$F,'Census Data'!$A:$A,$A83)</f>
        <v>9.8928986192954541E-3</v>
      </c>
      <c r="H83" s="84">
        <f>SUM(SUMIFS('Census Data'!O:O,'Census Data'!$A:$A,$A83),SUMIFS('Census Data'!P:P,'Census Data'!$A:$A,$A83))/SUMIFS('Census Data'!$F:$F,'Census Data'!$A:$A,$A83)</f>
        <v>7.9358251967826567E-3</v>
      </c>
      <c r="I83" s="85">
        <f t="shared" si="2"/>
        <v>2.7291496408447635E-2</v>
      </c>
      <c r="J83" s="84">
        <f>SUM(SUMIFS('Census Data'!W:W,'Census Data'!$A:$A,$A83),SUMIFS('Census Data'!X:X,'Census Data'!$A:$A,$A83))/SUMIFS('Census Data'!$F:$F,'Census Data'!$A:$A,$A83)</f>
        <v>0.83253043141640504</v>
      </c>
      <c r="K83" s="85">
        <f t="shared" si="3"/>
        <v>0.16746956858359496</v>
      </c>
    </row>
    <row r="84" spans="1:11" hidden="1" x14ac:dyDescent="0.25">
      <c r="A84" s="82" t="s">
        <v>2087</v>
      </c>
      <c r="B84" s="82" t="s">
        <v>226</v>
      </c>
      <c r="C84" s="83" t="s">
        <v>240</v>
      </c>
      <c r="D84" s="84">
        <f>SUMIFS('Census Data'!G:G,'Census Data'!$A:$A,$A84)/SUMIFS('Census Data'!$F:$F,'Census Data'!$A:$A,$A84)</f>
        <v>0.48864520903959607</v>
      </c>
      <c r="E84" s="85">
        <f>SUMIFS('Census Data'!H:H,'Census Data'!$A:$A,$A84)/SUMIFS('Census Data'!$F:$F,'Census Data'!$A:$A,$A84)</f>
        <v>0.51135479096040393</v>
      </c>
      <c r="F84" s="84">
        <f>SUM(SUMIFS('Census Data'!I:I,'Census Data'!$A:$A,$A84),SUMIFS('Census Data'!J:J,'Census Data'!$A:$A,$A84))/SUMIFS('Census Data'!$F:$F,'Census Data'!$A:$A,$A84)</f>
        <v>0.93270494557611905</v>
      </c>
      <c r="G84" s="84">
        <f>SUM(SUMIFS('Census Data'!K:K,'Census Data'!$A:$A,$A84),SUMIFS('Census Data'!L:L,'Census Data'!$A:$A,$A84))/SUMIFS('Census Data'!$F:$F,'Census Data'!$A:$A,$A84)</f>
        <v>9.0344918523685772E-3</v>
      </c>
      <c r="H84" s="84">
        <f>SUM(SUMIFS('Census Data'!O:O,'Census Data'!$A:$A,$A84),SUMIFS('Census Data'!P:P,'Census Data'!$A:$A,$A84))/SUMIFS('Census Data'!$F:$F,'Census Data'!$A:$A,$A84)</f>
        <v>1.2526637714324603E-2</v>
      </c>
      <c r="I84" s="85">
        <f t="shared" si="2"/>
        <v>4.5733924857187747E-2</v>
      </c>
      <c r="J84" s="84">
        <f>SUM(SUMIFS('Census Data'!W:W,'Census Data'!$A:$A,$A84),SUMIFS('Census Data'!X:X,'Census Data'!$A:$A,$A84))/SUMIFS('Census Data'!$F:$F,'Census Data'!$A:$A,$A84)</f>
        <v>0.14734643703290953</v>
      </c>
      <c r="K84" s="85">
        <f t="shared" si="3"/>
        <v>0.85265356296709049</v>
      </c>
    </row>
    <row r="85" spans="1:11" hidden="1" x14ac:dyDescent="0.25">
      <c r="A85" s="82" t="s">
        <v>2088</v>
      </c>
      <c r="B85" s="82" t="s">
        <v>226</v>
      </c>
      <c r="C85" s="83" t="s">
        <v>241</v>
      </c>
      <c r="D85" s="84">
        <f>SUMIFS('Census Data'!G:G,'Census Data'!$A:$A,$A85)/SUMIFS('Census Data'!$F:$F,'Census Data'!$A:$A,$A85)</f>
        <v>0.51502663866371667</v>
      </c>
      <c r="E85" s="85">
        <f>SUMIFS('Census Data'!H:H,'Census Data'!$A:$A,$A85)/SUMIFS('Census Data'!$F:$F,'Census Data'!$A:$A,$A85)</f>
        <v>0.48497336133628333</v>
      </c>
      <c r="F85" s="84">
        <f>SUM(SUMIFS('Census Data'!I:I,'Census Data'!$A:$A,$A85),SUMIFS('Census Data'!J:J,'Census Data'!$A:$A,$A85))/SUMIFS('Census Data'!$F:$F,'Census Data'!$A:$A,$A85)</f>
        <v>0.91227717307413458</v>
      </c>
      <c r="G85" s="84">
        <f>SUM(SUMIFS('Census Data'!K:K,'Census Data'!$A:$A,$A85),SUMIFS('Census Data'!L:L,'Census Data'!$A:$A,$A85))/SUMIFS('Census Data'!$F:$F,'Census Data'!$A:$A,$A85)</f>
        <v>2.6409463625009941E-2</v>
      </c>
      <c r="H85" s="84">
        <f>SUM(SUMIFS('Census Data'!O:O,'Census Data'!$A:$A,$A85),SUMIFS('Census Data'!P:P,'Census Data'!$A:$A,$A85))/SUMIFS('Census Data'!$F:$F,'Census Data'!$A:$A,$A85)</f>
        <v>1.5379793907019603E-2</v>
      </c>
      <c r="I85" s="85">
        <f t="shared" si="2"/>
        <v>4.593356939383586E-2</v>
      </c>
      <c r="J85" s="84">
        <f>SUM(SUMIFS('Census Data'!W:W,'Census Data'!$A:$A,$A85),SUMIFS('Census Data'!X:X,'Census Data'!$A:$A,$A85))/SUMIFS('Census Data'!$F:$F,'Census Data'!$A:$A,$A85)</f>
        <v>0.64611505844602335</v>
      </c>
      <c r="K85" s="85">
        <f t="shared" si="3"/>
        <v>0.35388494155397665</v>
      </c>
    </row>
    <row r="86" spans="1:11" hidden="1" x14ac:dyDescent="0.25">
      <c r="A86" s="82" t="s">
        <v>2089</v>
      </c>
      <c r="B86" s="82" t="s">
        <v>242</v>
      </c>
      <c r="C86" s="83" t="s">
        <v>242</v>
      </c>
      <c r="D86" s="84">
        <f>SUMIFS('Census Data'!G:G,'Census Data'!$A:$A,$A86)/SUMIFS('Census Data'!$F:$F,'Census Data'!$A:$A,$A86)</f>
        <v>0.48250028594304012</v>
      </c>
      <c r="E86" s="85">
        <f>SUMIFS('Census Data'!H:H,'Census Data'!$A:$A,$A86)/SUMIFS('Census Data'!$F:$F,'Census Data'!$A:$A,$A86)</f>
        <v>0.51749971405695983</v>
      </c>
      <c r="F86" s="84">
        <f>SUM(SUMIFS('Census Data'!I:I,'Census Data'!$A:$A,$A86),SUMIFS('Census Data'!J:J,'Census Data'!$A:$A,$A86))/SUMIFS('Census Data'!$F:$F,'Census Data'!$A:$A,$A86)</f>
        <v>0.71765984215944179</v>
      </c>
      <c r="G86" s="84">
        <f>SUM(SUMIFS('Census Data'!K:K,'Census Data'!$A:$A,$A86),SUMIFS('Census Data'!L:L,'Census Data'!$A:$A,$A86))/SUMIFS('Census Data'!$F:$F,'Census Data'!$A:$A,$A86)</f>
        <v>0.25088642342445383</v>
      </c>
      <c r="H86" s="84">
        <f>SUM(SUMIFS('Census Data'!O:O,'Census Data'!$A:$A,$A86),SUMIFS('Census Data'!P:P,'Census Data'!$A:$A,$A86))/SUMIFS('Census Data'!$F:$F,'Census Data'!$A:$A,$A86)</f>
        <v>8.2351595562164016E-3</v>
      </c>
      <c r="I86" s="85">
        <f t="shared" si="2"/>
        <v>2.3218574859887875E-2</v>
      </c>
      <c r="J86" s="84">
        <f>SUM(SUMIFS('Census Data'!W:W,'Census Data'!$A:$A,$A86),SUMIFS('Census Data'!X:X,'Census Data'!$A:$A,$A86))/SUMIFS('Census Data'!$F:$F,'Census Data'!$A:$A,$A86)</f>
        <v>3.4427542033626898E-2</v>
      </c>
      <c r="K86" s="85">
        <f t="shared" si="3"/>
        <v>0.96557245796637314</v>
      </c>
    </row>
    <row r="87" spans="1:11" hidden="1" x14ac:dyDescent="0.25">
      <c r="A87" s="82" t="s">
        <v>2090</v>
      </c>
      <c r="B87" s="82" t="s">
        <v>242</v>
      </c>
      <c r="C87" s="83" t="s">
        <v>243</v>
      </c>
      <c r="D87" s="84">
        <f>SUMIFS('Census Data'!G:G,'Census Data'!$A:$A,$A87)/SUMIFS('Census Data'!$F:$F,'Census Data'!$A:$A,$A87)</f>
        <v>0.48735819301012362</v>
      </c>
      <c r="E87" s="85">
        <f>SUMIFS('Census Data'!H:H,'Census Data'!$A:$A,$A87)/SUMIFS('Census Data'!$F:$F,'Census Data'!$A:$A,$A87)</f>
        <v>0.51264180698987638</v>
      </c>
      <c r="F87" s="84">
        <f>SUM(SUMIFS('Census Data'!I:I,'Census Data'!$A:$A,$A87),SUMIFS('Census Data'!J:J,'Census Data'!$A:$A,$A87))/SUMIFS('Census Data'!$F:$F,'Census Data'!$A:$A,$A87)</f>
        <v>0.72854453884112524</v>
      </c>
      <c r="G87" s="84">
        <f>SUM(SUMIFS('Census Data'!K:K,'Census Data'!$A:$A,$A87),SUMIFS('Census Data'!L:L,'Census Data'!$A:$A,$A87))/SUMIFS('Census Data'!$F:$F,'Census Data'!$A:$A,$A87)</f>
        <v>0.24688406165742482</v>
      </c>
      <c r="H87" s="84">
        <f>SUM(SUMIFS('Census Data'!O:O,'Census Data'!$A:$A,$A87),SUMIFS('Census Data'!P:P,'Census Data'!$A:$A,$A87))/SUMIFS('Census Data'!$F:$F,'Census Data'!$A:$A,$A87)</f>
        <v>2.6962405250038155E-3</v>
      </c>
      <c r="I87" s="85">
        <f t="shared" si="2"/>
        <v>2.1875158976446096E-2</v>
      </c>
      <c r="J87" s="84">
        <f>SUM(SUMIFS('Census Data'!W:W,'Census Data'!$A:$A,$A87),SUMIFS('Census Data'!X:X,'Census Data'!$A:$A,$A87))/SUMIFS('Census Data'!$F:$F,'Census Data'!$A:$A,$A87)</f>
        <v>5.6926285801495648E-2</v>
      </c>
      <c r="K87" s="85">
        <f t="shared" si="3"/>
        <v>0.94307371419850439</v>
      </c>
    </row>
    <row r="88" spans="1:11" hidden="1" x14ac:dyDescent="0.25">
      <c r="A88" s="82" t="s">
        <v>2091</v>
      </c>
      <c r="B88" s="82" t="s">
        <v>242</v>
      </c>
      <c r="C88" s="83" t="s">
        <v>244</v>
      </c>
      <c r="D88" s="84">
        <f>SUMIFS('Census Data'!G:G,'Census Data'!$A:$A,$A88)/SUMIFS('Census Data'!$F:$F,'Census Data'!$A:$A,$A88)</f>
        <v>0.48521415625298103</v>
      </c>
      <c r="E88" s="85">
        <f>SUMIFS('Census Data'!H:H,'Census Data'!$A:$A,$A88)/SUMIFS('Census Data'!$F:$F,'Census Data'!$A:$A,$A88)</f>
        <v>0.51478584374701897</v>
      </c>
      <c r="F88" s="84">
        <f>SUM(SUMIFS('Census Data'!I:I,'Census Data'!$A:$A,$A88),SUMIFS('Census Data'!J:J,'Census Data'!$A:$A,$A88))/SUMIFS('Census Data'!$F:$F,'Census Data'!$A:$A,$A88)</f>
        <v>0.96532481159973293</v>
      </c>
      <c r="G88" s="84">
        <f>SUM(SUMIFS('Census Data'!K:K,'Census Data'!$A:$A,$A88),SUMIFS('Census Data'!L:L,'Census Data'!$A:$A,$A88))/SUMIFS('Census Data'!$F:$F,'Census Data'!$A:$A,$A88)</f>
        <v>4.6742344748640658E-3</v>
      </c>
      <c r="H88" s="84">
        <f>SUM(SUMIFS('Census Data'!O:O,'Census Data'!$A:$A,$A88),SUMIFS('Census Data'!P:P,'Census Data'!$A:$A,$A88))/SUMIFS('Census Data'!$F:$F,'Census Data'!$A:$A,$A88)</f>
        <v>4.8888676905465989E-3</v>
      </c>
      <c r="I88" s="85">
        <f t="shared" si="2"/>
        <v>2.511208623485639E-2</v>
      </c>
      <c r="J88" s="84">
        <f>SUM(SUMIFS('Census Data'!W:W,'Census Data'!$A:$A,$A88),SUMIFS('Census Data'!X:X,'Census Data'!$A:$A,$A88))/SUMIFS('Census Data'!$F:$F,'Census Data'!$A:$A,$A88)</f>
        <v>2.6280644853572451E-2</v>
      </c>
      <c r="K88" s="85">
        <f t="shared" si="3"/>
        <v>0.9737193551464276</v>
      </c>
    </row>
    <row r="89" spans="1:11" hidden="1" x14ac:dyDescent="0.25">
      <c r="A89" s="82" t="s">
        <v>2092</v>
      </c>
      <c r="B89" s="82" t="s">
        <v>242</v>
      </c>
      <c r="C89" s="83" t="s">
        <v>43</v>
      </c>
      <c r="D89" s="84">
        <f>SUMIFS('Census Data'!G:G,'Census Data'!$A:$A,$A89)/SUMIFS('Census Data'!$F:$F,'Census Data'!$A:$A,$A89)</f>
        <v>0.4974833507080651</v>
      </c>
      <c r="E89" s="85">
        <f>SUMIFS('Census Data'!H:H,'Census Data'!$A:$A,$A89)/SUMIFS('Census Data'!$F:$F,'Census Data'!$A:$A,$A89)</f>
        <v>0.50251664929193485</v>
      </c>
      <c r="F89" s="84">
        <f>SUM(SUMIFS('Census Data'!I:I,'Census Data'!$A:$A,$A89),SUMIFS('Census Data'!J:J,'Census Data'!$A:$A,$A89))/SUMIFS('Census Data'!$F:$F,'Census Data'!$A:$A,$A89)</f>
        <v>0.88480373717941829</v>
      </c>
      <c r="G89" s="84">
        <f>SUM(SUMIFS('Census Data'!K:K,'Census Data'!$A:$A,$A89),SUMIFS('Census Data'!L:L,'Census Data'!$A:$A,$A89))/SUMIFS('Census Data'!$F:$F,'Census Data'!$A:$A,$A89)</f>
        <v>2.0609656051959403E-2</v>
      </c>
      <c r="H89" s="84">
        <f>SUM(SUMIFS('Census Data'!O:O,'Census Data'!$A:$A,$A89),SUMIFS('Census Data'!P:P,'Census Data'!$A:$A,$A89))/SUMIFS('Census Data'!$F:$F,'Census Data'!$A:$A,$A89)</f>
        <v>4.165636721226907E-2</v>
      </c>
      <c r="I89" s="85">
        <f t="shared" si="2"/>
        <v>5.2930239556353231E-2</v>
      </c>
      <c r="J89" s="84">
        <f>SUM(SUMIFS('Census Data'!W:W,'Census Data'!$A:$A,$A89),SUMIFS('Census Data'!X:X,'Census Data'!$A:$A,$A89))/SUMIFS('Census Data'!$F:$F,'Census Data'!$A:$A,$A89)</f>
        <v>0.17063061320264669</v>
      </c>
      <c r="K89" s="85">
        <f t="shared" si="3"/>
        <v>0.82936938679735328</v>
      </c>
    </row>
    <row r="90" spans="1:11" hidden="1" x14ac:dyDescent="0.25">
      <c r="A90" s="82" t="s">
        <v>2093</v>
      </c>
      <c r="B90" s="82" t="s">
        <v>242</v>
      </c>
      <c r="C90" s="83" t="s">
        <v>245</v>
      </c>
      <c r="D90" s="84">
        <f>SUMIFS('Census Data'!G:G,'Census Data'!$A:$A,$A90)/SUMIFS('Census Data'!$F:$F,'Census Data'!$A:$A,$A90)</f>
        <v>0.49281363539217782</v>
      </c>
      <c r="E90" s="85">
        <f>SUMIFS('Census Data'!H:H,'Census Data'!$A:$A,$A90)/SUMIFS('Census Data'!$F:$F,'Census Data'!$A:$A,$A90)</f>
        <v>0.50718636460782218</v>
      </c>
      <c r="F90" s="84">
        <f>SUM(SUMIFS('Census Data'!I:I,'Census Data'!$A:$A,$A90),SUMIFS('Census Data'!J:J,'Census Data'!$A:$A,$A90))/SUMIFS('Census Data'!$F:$F,'Census Data'!$A:$A,$A90)</f>
        <v>0.95971361402008981</v>
      </c>
      <c r="G90" s="84">
        <f>SUM(SUMIFS('Census Data'!K:K,'Census Data'!$A:$A,$A90),SUMIFS('Census Data'!L:L,'Census Data'!$A:$A,$A90))/SUMIFS('Census Data'!$F:$F,'Census Data'!$A:$A,$A90)</f>
        <v>4.7552895917931182E-3</v>
      </c>
      <c r="H90" s="84">
        <f>SUM(SUMIFS('Census Data'!O:O,'Census Data'!$A:$A,$A90),SUMIFS('Census Data'!P:P,'Census Data'!$A:$A,$A90))/SUMIFS('Census Data'!$F:$F,'Census Data'!$A:$A,$A90)</f>
        <v>5.823893994443257E-3</v>
      </c>
      <c r="I90" s="85">
        <f t="shared" si="2"/>
        <v>2.9707202393673748E-2</v>
      </c>
      <c r="J90" s="84">
        <f>SUM(SUMIFS('Census Data'!W:W,'Census Data'!$A:$A,$A90),SUMIFS('Census Data'!X:X,'Census Data'!$A:$A,$A90))/SUMIFS('Census Data'!$F:$F,'Census Data'!$A:$A,$A90)</f>
        <v>2.6394528745458432E-2</v>
      </c>
      <c r="K90" s="85">
        <f t="shared" si="3"/>
        <v>0.97360547125454155</v>
      </c>
    </row>
    <row r="91" spans="1:11" hidden="1" x14ac:dyDescent="0.25">
      <c r="A91" s="82" t="s">
        <v>2094</v>
      </c>
      <c r="B91" s="82" t="s">
        <v>242</v>
      </c>
      <c r="C91" s="83" t="s">
        <v>246</v>
      </c>
      <c r="D91" s="84">
        <f>SUMIFS('Census Data'!G:G,'Census Data'!$A:$A,$A91)/SUMIFS('Census Data'!$F:$F,'Census Data'!$A:$A,$A91)</f>
        <v>0.48973334572145311</v>
      </c>
      <c r="E91" s="85">
        <f>SUMIFS('Census Data'!H:H,'Census Data'!$A:$A,$A91)/SUMIFS('Census Data'!$F:$F,'Census Data'!$A:$A,$A91)</f>
        <v>0.51026665427854689</v>
      </c>
      <c r="F91" s="84">
        <f>SUM(SUMIFS('Census Data'!I:I,'Census Data'!$A:$A,$A91),SUMIFS('Census Data'!J:J,'Census Data'!$A:$A,$A91))/SUMIFS('Census Data'!$F:$F,'Census Data'!$A:$A,$A91)</f>
        <v>0.68809811390876152</v>
      </c>
      <c r="G91" s="84">
        <f>SUM(SUMIFS('Census Data'!K:K,'Census Data'!$A:$A,$A91),SUMIFS('Census Data'!L:L,'Census Data'!$A:$A,$A91))/SUMIFS('Census Data'!$F:$F,'Census Data'!$A:$A,$A91)</f>
        <v>0.27352968503205427</v>
      </c>
      <c r="H91" s="84">
        <f>SUM(SUMIFS('Census Data'!O:O,'Census Data'!$A:$A,$A91),SUMIFS('Census Data'!P:P,'Census Data'!$A:$A,$A91))/SUMIFS('Census Data'!$F:$F,'Census Data'!$A:$A,$A91)</f>
        <v>4.7384558208677877E-3</v>
      </c>
      <c r="I91" s="85">
        <f t="shared" si="2"/>
        <v>3.3633745238316526E-2</v>
      </c>
      <c r="J91" s="84">
        <f>SUM(SUMIFS('Census Data'!W:W,'Census Data'!$A:$A,$A91),SUMIFS('Census Data'!X:X,'Census Data'!$A:$A,$A91))/SUMIFS('Census Data'!$F:$F,'Census Data'!$A:$A,$A91)</f>
        <v>0.1594351017374338</v>
      </c>
      <c r="K91" s="85">
        <f t="shared" si="3"/>
        <v>0.8405648982625662</v>
      </c>
    </row>
    <row r="92" spans="1:11" hidden="1" x14ac:dyDescent="0.25">
      <c r="A92" s="82" t="s">
        <v>2095</v>
      </c>
      <c r="B92" s="82" t="s">
        <v>242</v>
      </c>
      <c r="C92" s="83" t="s">
        <v>140</v>
      </c>
      <c r="D92" s="84">
        <f>SUMIFS('Census Data'!G:G,'Census Data'!$A:$A,$A92)/SUMIFS('Census Data'!$F:$F,'Census Data'!$A:$A,$A92)</f>
        <v>0.50529967238388895</v>
      </c>
      <c r="E92" s="85">
        <f>SUMIFS('Census Data'!H:H,'Census Data'!$A:$A,$A92)/SUMIFS('Census Data'!$F:$F,'Census Data'!$A:$A,$A92)</f>
        <v>0.49470032761611099</v>
      </c>
      <c r="F92" s="84">
        <f>SUM(SUMIFS('Census Data'!I:I,'Census Data'!$A:$A,$A92),SUMIFS('Census Data'!J:J,'Census Data'!$A:$A,$A92))/SUMIFS('Census Data'!$F:$F,'Census Data'!$A:$A,$A92)</f>
        <v>0.75544420890344965</v>
      </c>
      <c r="G92" s="84">
        <f>SUM(SUMIFS('Census Data'!K:K,'Census Data'!$A:$A,$A92),SUMIFS('Census Data'!L:L,'Census Data'!$A:$A,$A92))/SUMIFS('Census Data'!$F:$F,'Census Data'!$A:$A,$A92)</f>
        <v>0.21179417999614569</v>
      </c>
      <c r="H92" s="84">
        <f>SUM(SUMIFS('Census Data'!O:O,'Census Data'!$A:$A,$A92),SUMIFS('Census Data'!P:P,'Census Data'!$A:$A,$A92))/SUMIFS('Census Data'!$F:$F,'Census Data'!$A:$A,$A92)</f>
        <v>2.3125843129697438E-3</v>
      </c>
      <c r="I92" s="85">
        <f t="shared" si="2"/>
        <v>3.0449026787434885E-2</v>
      </c>
      <c r="J92" s="84">
        <f>SUM(SUMIFS('Census Data'!W:W,'Census Data'!$A:$A,$A92),SUMIFS('Census Data'!X:X,'Census Data'!$A:$A,$A92))/SUMIFS('Census Data'!$F:$F,'Census Data'!$A:$A,$A92)</f>
        <v>4.1241086914627093E-2</v>
      </c>
      <c r="K92" s="85">
        <f t="shared" si="3"/>
        <v>0.95875891308537287</v>
      </c>
    </row>
    <row r="93" spans="1:11" hidden="1" x14ac:dyDescent="0.25">
      <c r="A93" s="82" t="s">
        <v>2096</v>
      </c>
      <c r="B93" s="82" t="s">
        <v>242</v>
      </c>
      <c r="C93" s="83" t="s">
        <v>247</v>
      </c>
      <c r="D93" s="84">
        <f>SUMIFS('Census Data'!G:G,'Census Data'!$A:$A,$A93)/SUMIFS('Census Data'!$F:$F,'Census Data'!$A:$A,$A93)</f>
        <v>0.49827343199436225</v>
      </c>
      <c r="E93" s="85">
        <f>SUMIFS('Census Data'!H:H,'Census Data'!$A:$A,$A93)/SUMIFS('Census Data'!$F:$F,'Census Data'!$A:$A,$A93)</f>
        <v>0.50172656800563775</v>
      </c>
      <c r="F93" s="84">
        <f>SUM(SUMIFS('Census Data'!I:I,'Census Data'!$A:$A,$A93),SUMIFS('Census Data'!J:J,'Census Data'!$A:$A,$A93))/SUMIFS('Census Data'!$F:$F,'Census Data'!$A:$A,$A93)</f>
        <v>0.92124735729386897</v>
      </c>
      <c r="G93" s="84">
        <f>SUM(SUMIFS('Census Data'!K:K,'Census Data'!$A:$A,$A93),SUMIFS('Census Data'!L:L,'Census Data'!$A:$A,$A93))/SUMIFS('Census Data'!$F:$F,'Census Data'!$A:$A,$A93)</f>
        <v>8.3861874559548986E-3</v>
      </c>
      <c r="H93" s="84">
        <f>SUM(SUMIFS('Census Data'!O:O,'Census Data'!$A:$A,$A93),SUMIFS('Census Data'!P:P,'Census Data'!$A:$A,$A93))/SUMIFS('Census Data'!$F:$F,'Census Data'!$A:$A,$A93)</f>
        <v>2.0084566596194502E-2</v>
      </c>
      <c r="I93" s="85">
        <f t="shared" si="2"/>
        <v>5.0281888653981643E-2</v>
      </c>
      <c r="J93" s="84">
        <f>SUM(SUMIFS('Census Data'!W:W,'Census Data'!$A:$A,$A93),SUMIFS('Census Data'!X:X,'Census Data'!$A:$A,$A93))/SUMIFS('Census Data'!$F:$F,'Census Data'!$A:$A,$A93)</f>
        <v>0.15172656800563777</v>
      </c>
      <c r="K93" s="85">
        <f t="shared" si="3"/>
        <v>0.84827343199436223</v>
      </c>
    </row>
    <row r="94" spans="1:11" hidden="1" x14ac:dyDescent="0.25">
      <c r="A94" s="82" t="s">
        <v>2097</v>
      </c>
      <c r="B94" s="82" t="s">
        <v>242</v>
      </c>
      <c r="C94" s="83" t="s">
        <v>248</v>
      </c>
      <c r="D94" s="84">
        <f>SUMIFS('Census Data'!G:G,'Census Data'!$A:$A,$A94)/SUMIFS('Census Data'!$F:$F,'Census Data'!$A:$A,$A94)</f>
        <v>0.50375568294129269</v>
      </c>
      <c r="E94" s="85">
        <f>SUMIFS('Census Data'!H:H,'Census Data'!$A:$A,$A94)/SUMIFS('Census Data'!$F:$F,'Census Data'!$A:$A,$A94)</f>
        <v>0.49624431705870725</v>
      </c>
      <c r="F94" s="84">
        <f>SUM(SUMIFS('Census Data'!I:I,'Census Data'!$A:$A,$A94),SUMIFS('Census Data'!J:J,'Census Data'!$A:$A,$A94))/SUMIFS('Census Data'!$F:$F,'Census Data'!$A:$A,$A94)</f>
        <v>0.42982802925479346</v>
      </c>
      <c r="G94" s="84">
        <f>SUM(SUMIFS('Census Data'!K:K,'Census Data'!$A:$A,$A94),SUMIFS('Census Data'!L:L,'Census Data'!$A:$A,$A94))/SUMIFS('Census Data'!$F:$F,'Census Data'!$A:$A,$A94)</f>
        <v>0.54605653291164258</v>
      </c>
      <c r="H94" s="84">
        <f>SUM(SUMIFS('Census Data'!O:O,'Census Data'!$A:$A,$A94),SUMIFS('Census Data'!P:P,'Census Data'!$A:$A,$A94))/SUMIFS('Census Data'!$F:$F,'Census Data'!$A:$A,$A94)</f>
        <v>7.0171970745206563E-3</v>
      </c>
      <c r="I94" s="85">
        <f t="shared" si="2"/>
        <v>1.7098240759043315E-2</v>
      </c>
      <c r="J94" s="84">
        <f>SUM(SUMIFS('Census Data'!W:W,'Census Data'!$A:$A,$A94),SUMIFS('Census Data'!X:X,'Census Data'!$A:$A,$A94))/SUMIFS('Census Data'!$F:$F,'Census Data'!$A:$A,$A94)</f>
        <v>5.9300256967780192E-2</v>
      </c>
      <c r="K94" s="85">
        <f t="shared" si="3"/>
        <v>0.94069974303221982</v>
      </c>
    </row>
    <row r="95" spans="1:11" hidden="1" x14ac:dyDescent="0.25">
      <c r="A95" s="82" t="s">
        <v>2098</v>
      </c>
      <c r="B95" s="82" t="s">
        <v>242</v>
      </c>
      <c r="C95" s="83" t="s">
        <v>249</v>
      </c>
      <c r="D95" s="84">
        <f>SUMIFS('Census Data'!G:G,'Census Data'!$A:$A,$A95)/SUMIFS('Census Data'!$F:$F,'Census Data'!$A:$A,$A95)</f>
        <v>0.47482078853046594</v>
      </c>
      <c r="E95" s="85">
        <f>SUMIFS('Census Data'!H:H,'Census Data'!$A:$A,$A95)/SUMIFS('Census Data'!$F:$F,'Census Data'!$A:$A,$A95)</f>
        <v>0.52517921146953406</v>
      </c>
      <c r="F95" s="84">
        <f>SUM(SUMIFS('Census Data'!I:I,'Census Data'!$A:$A,$A95),SUMIFS('Census Data'!J:J,'Census Data'!$A:$A,$A95))/SUMIFS('Census Data'!$F:$F,'Census Data'!$A:$A,$A95)</f>
        <v>0.72396953405017916</v>
      </c>
      <c r="G95" s="84">
        <f>SUM(SUMIFS('Census Data'!K:K,'Census Data'!$A:$A,$A95),SUMIFS('Census Data'!L:L,'Census Data'!$A:$A,$A95))/SUMIFS('Census Data'!$F:$F,'Census Data'!$A:$A,$A95)</f>
        <v>0.24605734767025089</v>
      </c>
      <c r="H95" s="84">
        <f>SUM(SUMIFS('Census Data'!O:O,'Census Data'!$A:$A,$A95),SUMIFS('Census Data'!P:P,'Census Data'!$A:$A,$A95))/SUMIFS('Census Data'!$F:$F,'Census Data'!$A:$A,$A95)</f>
        <v>7.0788530465949817E-3</v>
      </c>
      <c r="I95" s="85">
        <f t="shared" si="2"/>
        <v>2.2894265232974997E-2</v>
      </c>
      <c r="J95" s="84">
        <f>SUM(SUMIFS('Census Data'!W:W,'Census Data'!$A:$A,$A95),SUMIFS('Census Data'!X:X,'Census Data'!$A:$A,$A95))/SUMIFS('Census Data'!$F:$F,'Census Data'!$A:$A,$A95)</f>
        <v>4.8163082437275982E-2</v>
      </c>
      <c r="K95" s="85">
        <f t="shared" si="3"/>
        <v>0.95183691756272404</v>
      </c>
    </row>
    <row r="96" spans="1:11" hidden="1" x14ac:dyDescent="0.25">
      <c r="A96" s="82" t="s">
        <v>2099</v>
      </c>
      <c r="B96" s="82" t="s">
        <v>242</v>
      </c>
      <c r="C96" s="83" t="s">
        <v>146</v>
      </c>
      <c r="D96" s="84">
        <f>SUMIFS('Census Data'!G:G,'Census Data'!$A:$A,$A96)/SUMIFS('Census Data'!$F:$F,'Census Data'!$A:$A,$A96)</f>
        <v>0.48807642086454539</v>
      </c>
      <c r="E96" s="85">
        <f>SUMIFS('Census Data'!H:H,'Census Data'!$A:$A,$A96)/SUMIFS('Census Data'!$F:$F,'Census Data'!$A:$A,$A96)</f>
        <v>0.51192357913545461</v>
      </c>
      <c r="F96" s="84">
        <f>SUM(SUMIFS('Census Data'!I:I,'Census Data'!$A:$A,$A96),SUMIFS('Census Data'!J:J,'Census Data'!$A:$A,$A96))/SUMIFS('Census Data'!$F:$F,'Census Data'!$A:$A,$A96)</f>
        <v>0.96845577623531032</v>
      </c>
      <c r="G96" s="84">
        <f>SUM(SUMIFS('Census Data'!K:K,'Census Data'!$A:$A,$A96),SUMIFS('Census Data'!L:L,'Census Data'!$A:$A,$A96))/SUMIFS('Census Data'!$F:$F,'Census Data'!$A:$A,$A96)</f>
        <v>8.5217510823998345E-3</v>
      </c>
      <c r="H96" s="84">
        <f>SUM(SUMIFS('Census Data'!O:O,'Census Data'!$A:$A,$A96),SUMIFS('Census Data'!P:P,'Census Data'!$A:$A,$A96))/SUMIFS('Census Data'!$F:$F,'Census Data'!$A:$A,$A96)</f>
        <v>2.4740567658580168E-3</v>
      </c>
      <c r="I96" s="85">
        <f t="shared" si="2"/>
        <v>2.0548415916431861E-2</v>
      </c>
      <c r="J96" s="84">
        <f>SUM(SUMIFS('Census Data'!W:W,'Census Data'!$A:$A,$A96),SUMIFS('Census Data'!X:X,'Census Data'!$A:$A,$A96))/SUMIFS('Census Data'!$F:$F,'Census Data'!$A:$A,$A96)</f>
        <v>2.1991615696515702E-2</v>
      </c>
      <c r="K96" s="85">
        <f t="shared" si="3"/>
        <v>0.97800838430348425</v>
      </c>
    </row>
    <row r="97" spans="1:11" hidden="1" x14ac:dyDescent="0.25">
      <c r="A97" s="82" t="s">
        <v>2100</v>
      </c>
      <c r="B97" s="82" t="s">
        <v>242</v>
      </c>
      <c r="C97" s="83" t="s">
        <v>147</v>
      </c>
      <c r="D97" s="84">
        <f>SUMIFS('Census Data'!G:G,'Census Data'!$A:$A,$A97)/SUMIFS('Census Data'!$F:$F,'Census Data'!$A:$A,$A97)</f>
        <v>0.49123159035274289</v>
      </c>
      <c r="E97" s="85">
        <f>SUMIFS('Census Data'!H:H,'Census Data'!$A:$A,$A97)/SUMIFS('Census Data'!$F:$F,'Census Data'!$A:$A,$A97)</f>
        <v>0.50876840964725711</v>
      </c>
      <c r="F97" s="84">
        <f>SUM(SUMIFS('Census Data'!I:I,'Census Data'!$A:$A,$A97),SUMIFS('Census Data'!J:J,'Census Data'!$A:$A,$A97))/SUMIFS('Census Data'!$F:$F,'Census Data'!$A:$A,$A97)</f>
        <v>0.96504675147477825</v>
      </c>
      <c r="G97" s="84">
        <f>SUM(SUMIFS('Census Data'!K:K,'Census Data'!$A:$A,$A97),SUMIFS('Census Data'!L:L,'Census Data'!$A:$A,$A97))/SUMIFS('Census Data'!$F:$F,'Census Data'!$A:$A,$A97)</f>
        <v>4.6952124884626191E-3</v>
      </c>
      <c r="H97" s="84">
        <f>SUM(SUMIFS('Census Data'!O:O,'Census Data'!$A:$A,$A97),SUMIFS('Census Data'!P:P,'Census Data'!$A:$A,$A97))/SUMIFS('Census Data'!$F:$F,'Census Data'!$A:$A,$A97)</f>
        <v>5.2971628074962879E-3</v>
      </c>
      <c r="I97" s="85">
        <f t="shared" si="2"/>
        <v>2.4960873229262881E-2</v>
      </c>
      <c r="J97" s="84">
        <f>SUM(SUMIFS('Census Data'!W:W,'Census Data'!$A:$A,$A97),SUMIFS('Census Data'!X:X,'Census Data'!$A:$A,$A97))/SUMIFS('Census Data'!$F:$F,'Census Data'!$A:$A,$A97)</f>
        <v>2.4519442995304789E-2</v>
      </c>
      <c r="K97" s="85">
        <f t="shared" si="3"/>
        <v>0.97548055700469516</v>
      </c>
    </row>
    <row r="98" spans="1:11" hidden="1" x14ac:dyDescent="0.25">
      <c r="A98" s="82" t="s">
        <v>2101</v>
      </c>
      <c r="B98" s="82" t="s">
        <v>242</v>
      </c>
      <c r="C98" s="83" t="s">
        <v>250</v>
      </c>
      <c r="D98" s="84">
        <f>SUMIFS('Census Data'!G:G,'Census Data'!$A:$A,$A98)/SUMIFS('Census Data'!$F:$F,'Census Data'!$A:$A,$A98)</f>
        <v>0.4949723479135244</v>
      </c>
      <c r="E98" s="85">
        <f>SUMIFS('Census Data'!H:H,'Census Data'!$A:$A,$A98)/SUMIFS('Census Data'!$F:$F,'Census Data'!$A:$A,$A98)</f>
        <v>0.5050276520864756</v>
      </c>
      <c r="F98" s="84">
        <f>SUM(SUMIFS('Census Data'!I:I,'Census Data'!$A:$A,$A98),SUMIFS('Census Data'!J:J,'Census Data'!$A:$A,$A98))/SUMIFS('Census Data'!$F:$F,'Census Data'!$A:$A,$A98)</f>
        <v>0.86274509803921573</v>
      </c>
      <c r="G98" s="84">
        <f>SUM(SUMIFS('Census Data'!K:K,'Census Data'!$A:$A,$A98),SUMIFS('Census Data'!L:L,'Census Data'!$A:$A,$A98))/SUMIFS('Census Data'!$F:$F,'Census Data'!$A:$A,$A98)</f>
        <v>0.11538461538461539</v>
      </c>
      <c r="H98" s="84">
        <f>SUM(SUMIFS('Census Data'!O:O,'Census Data'!$A:$A,$A98),SUMIFS('Census Data'!P:P,'Census Data'!$A:$A,$A98))/SUMIFS('Census Data'!$F:$F,'Census Data'!$A:$A,$A98)</f>
        <v>1.7596782302664656E-3</v>
      </c>
      <c r="I98" s="85">
        <f t="shared" si="2"/>
        <v>2.0110608345902392E-2</v>
      </c>
      <c r="J98" s="84">
        <f>SUM(SUMIFS('Census Data'!W:W,'Census Data'!$A:$A,$A98),SUMIFS('Census Data'!X:X,'Census Data'!$A:$A,$A98))/SUMIFS('Census Data'!$F:$F,'Census Data'!$A:$A,$A98)</f>
        <v>2.4761186525892407E-2</v>
      </c>
      <c r="K98" s="85">
        <f t="shared" si="3"/>
        <v>0.97523881347410757</v>
      </c>
    </row>
    <row r="99" spans="1:11" hidden="1" x14ac:dyDescent="0.25">
      <c r="A99" s="82" t="s">
        <v>2102</v>
      </c>
      <c r="B99" s="82" t="s">
        <v>242</v>
      </c>
      <c r="C99" s="83" t="s">
        <v>46</v>
      </c>
      <c r="D99" s="84">
        <f>SUMIFS('Census Data'!G:G,'Census Data'!$A:$A,$A99)/SUMIFS('Census Data'!$F:$F,'Census Data'!$A:$A,$A99)</f>
        <v>0.48292620539710962</v>
      </c>
      <c r="E99" s="85">
        <f>SUMIFS('Census Data'!H:H,'Census Data'!$A:$A,$A99)/SUMIFS('Census Data'!$F:$F,'Census Data'!$A:$A,$A99)</f>
        <v>0.51707379460289038</v>
      </c>
      <c r="F99" s="84">
        <f>SUM(SUMIFS('Census Data'!I:I,'Census Data'!$A:$A,$A99),SUMIFS('Census Data'!J:J,'Census Data'!$A:$A,$A99))/SUMIFS('Census Data'!$F:$F,'Census Data'!$A:$A,$A99)</f>
        <v>0.61444344971650255</v>
      </c>
      <c r="G99" s="84">
        <f>SUM(SUMIFS('Census Data'!K:K,'Census Data'!$A:$A,$A99),SUMIFS('Census Data'!L:L,'Census Data'!$A:$A,$A99))/SUMIFS('Census Data'!$F:$F,'Census Data'!$A:$A,$A99)</f>
        <v>0.35643944238393654</v>
      </c>
      <c r="H99" s="84">
        <f>SUM(SUMIFS('Census Data'!O:O,'Census Data'!$A:$A,$A99),SUMIFS('Census Data'!P:P,'Census Data'!$A:$A,$A99))/SUMIFS('Census Data'!$F:$F,'Census Data'!$A:$A,$A99)</f>
        <v>9.1230762672123468E-3</v>
      </c>
      <c r="I99" s="85">
        <f t="shared" si="2"/>
        <v>1.9994031632348586E-2</v>
      </c>
      <c r="J99" s="84">
        <f>SUM(SUMIFS('Census Data'!W:W,'Census Data'!$A:$A,$A99),SUMIFS('Census Data'!X:X,'Census Data'!$A:$A,$A99))/SUMIFS('Census Data'!$F:$F,'Census Data'!$A:$A,$A99)</f>
        <v>2.8093959159312783E-2</v>
      </c>
      <c r="K99" s="85">
        <f t="shared" si="3"/>
        <v>0.97190604084068721</v>
      </c>
    </row>
    <row r="100" spans="1:11" hidden="1" x14ac:dyDescent="0.25">
      <c r="A100" s="82" t="s">
        <v>2103</v>
      </c>
      <c r="B100" s="82" t="s">
        <v>242</v>
      </c>
      <c r="C100" s="83" t="s">
        <v>251</v>
      </c>
      <c r="D100" s="84">
        <f>SUMIFS('Census Data'!G:G,'Census Data'!$A:$A,$A100)/SUMIFS('Census Data'!$F:$F,'Census Data'!$A:$A,$A100)</f>
        <v>0.4921807541015063</v>
      </c>
      <c r="E100" s="85">
        <f>SUMIFS('Census Data'!H:H,'Census Data'!$A:$A,$A100)/SUMIFS('Census Data'!$F:$F,'Census Data'!$A:$A,$A100)</f>
        <v>0.5078192458984937</v>
      </c>
      <c r="F100" s="84">
        <f>SUM(SUMIFS('Census Data'!I:I,'Census Data'!$A:$A,$A100),SUMIFS('Census Data'!J:J,'Census Data'!$A:$A,$A100))/SUMIFS('Census Data'!$F:$F,'Census Data'!$A:$A,$A100)</f>
        <v>0.84793245706610376</v>
      </c>
      <c r="G100" s="84">
        <f>SUM(SUMIFS('Census Data'!K:K,'Census Data'!$A:$A,$A100),SUMIFS('Census Data'!L:L,'Census Data'!$A:$A,$A100))/SUMIFS('Census Data'!$F:$F,'Census Data'!$A:$A,$A100)</f>
        <v>0.11421855511848795</v>
      </c>
      <c r="H100" s="84">
        <f>SUM(SUMIFS('Census Data'!O:O,'Census Data'!$A:$A,$A100),SUMIFS('Census Data'!P:P,'Census Data'!$A:$A,$A100))/SUMIFS('Census Data'!$F:$F,'Census Data'!$A:$A,$A100)</f>
        <v>4.221433368511945E-3</v>
      </c>
      <c r="I100" s="85">
        <f t="shared" si="2"/>
        <v>3.3627554446896246E-2</v>
      </c>
      <c r="J100" s="84">
        <f>SUM(SUMIFS('Census Data'!W:W,'Census Data'!$A:$A,$A100),SUMIFS('Census Data'!X:X,'Census Data'!$A:$A,$A100))/SUMIFS('Census Data'!$F:$F,'Census Data'!$A:$A,$A100)</f>
        <v>4.0103617000863477E-2</v>
      </c>
      <c r="K100" s="85">
        <f t="shared" si="3"/>
        <v>0.95989638299913649</v>
      </c>
    </row>
    <row r="101" spans="1:11" hidden="1" x14ac:dyDescent="0.25">
      <c r="A101" s="82" t="s">
        <v>2104</v>
      </c>
      <c r="B101" s="82" t="s">
        <v>242</v>
      </c>
      <c r="C101" s="83" t="s">
        <v>252</v>
      </c>
      <c r="D101" s="84">
        <f>SUMIFS('Census Data'!G:G,'Census Data'!$A:$A,$A101)/SUMIFS('Census Data'!$F:$F,'Census Data'!$A:$A,$A101)</f>
        <v>0.485389551535366</v>
      </c>
      <c r="E101" s="85">
        <f>SUMIFS('Census Data'!H:H,'Census Data'!$A:$A,$A101)/SUMIFS('Census Data'!$F:$F,'Census Data'!$A:$A,$A101)</f>
        <v>0.514610448464634</v>
      </c>
      <c r="F101" s="84">
        <f>SUM(SUMIFS('Census Data'!I:I,'Census Data'!$A:$A,$A101),SUMIFS('Census Data'!J:J,'Census Data'!$A:$A,$A101))/SUMIFS('Census Data'!$F:$F,'Census Data'!$A:$A,$A101)</f>
        <v>0.79471051009679872</v>
      </c>
      <c r="G101" s="84">
        <f>SUM(SUMIFS('Census Data'!K:K,'Census Data'!$A:$A,$A101),SUMIFS('Census Data'!L:L,'Census Data'!$A:$A,$A101))/SUMIFS('Census Data'!$F:$F,'Census Data'!$A:$A,$A101)</f>
        <v>0.16775731428778595</v>
      </c>
      <c r="H101" s="84">
        <f>SUM(SUMIFS('Census Data'!O:O,'Census Data'!$A:$A,$A101),SUMIFS('Census Data'!P:P,'Census Data'!$A:$A,$A101))/SUMIFS('Census Data'!$F:$F,'Census Data'!$A:$A,$A101)</f>
        <v>1.2797737737011927E-2</v>
      </c>
      <c r="I101" s="85">
        <f t="shared" si="2"/>
        <v>2.4734437878403348E-2</v>
      </c>
      <c r="J101" s="84">
        <f>SUM(SUMIFS('Census Data'!W:W,'Census Data'!$A:$A,$A101),SUMIFS('Census Data'!X:X,'Census Data'!$A:$A,$A101))/SUMIFS('Census Data'!$F:$F,'Census Data'!$A:$A,$A101)</f>
        <v>5.2505166225573725E-2</v>
      </c>
      <c r="K101" s="85">
        <f t="shared" si="3"/>
        <v>0.94749483377442623</v>
      </c>
    </row>
    <row r="102" spans="1:11" hidden="1" x14ac:dyDescent="0.25">
      <c r="A102" s="82" t="s">
        <v>2105</v>
      </c>
      <c r="B102" s="82" t="s">
        <v>242</v>
      </c>
      <c r="C102" s="83" t="s">
        <v>253</v>
      </c>
      <c r="D102" s="84">
        <f>SUMIFS('Census Data'!G:G,'Census Data'!$A:$A,$A102)/SUMIFS('Census Data'!$F:$F,'Census Data'!$A:$A,$A102)</f>
        <v>0.49360545078015083</v>
      </c>
      <c r="E102" s="85">
        <f>SUMIFS('Census Data'!H:H,'Census Data'!$A:$A,$A102)/SUMIFS('Census Data'!$F:$F,'Census Data'!$A:$A,$A102)</f>
        <v>0.50639454921984917</v>
      </c>
      <c r="F102" s="84">
        <f>SUM(SUMIFS('Census Data'!I:I,'Census Data'!$A:$A,$A102),SUMIFS('Census Data'!J:J,'Census Data'!$A:$A,$A102))/SUMIFS('Census Data'!$F:$F,'Census Data'!$A:$A,$A102)</f>
        <v>0.90715652022701043</v>
      </c>
      <c r="G102" s="84">
        <f>SUM(SUMIFS('Census Data'!K:K,'Census Data'!$A:$A,$A102),SUMIFS('Census Data'!L:L,'Census Data'!$A:$A,$A102))/SUMIFS('Census Data'!$F:$F,'Census Data'!$A:$A,$A102)</f>
        <v>1.7373571304361572E-2</v>
      </c>
      <c r="H102" s="84">
        <f>SUM(SUMIFS('Census Data'!O:O,'Census Data'!$A:$A,$A102),SUMIFS('Census Data'!P:P,'Census Data'!$A:$A,$A102))/SUMIFS('Census Data'!$F:$F,'Census Data'!$A:$A,$A102)</f>
        <v>1.5429122468659595E-2</v>
      </c>
      <c r="I102" s="85">
        <f t="shared" si="2"/>
        <v>6.0040785999968427E-2</v>
      </c>
      <c r="J102" s="84">
        <f>SUM(SUMIFS('Census Data'!W:W,'Census Data'!$A:$A,$A102),SUMIFS('Census Data'!X:X,'Census Data'!$A:$A,$A102))/SUMIFS('Census Data'!$F:$F,'Census Data'!$A:$A,$A102)</f>
        <v>8.111355265029957E-2</v>
      </c>
      <c r="K102" s="85">
        <f t="shared" si="3"/>
        <v>0.91888644734970049</v>
      </c>
    </row>
    <row r="103" spans="1:11" hidden="1" x14ac:dyDescent="0.25">
      <c r="A103" s="82" t="s">
        <v>2106</v>
      </c>
      <c r="B103" s="82" t="s">
        <v>242</v>
      </c>
      <c r="C103" s="83" t="s">
        <v>254</v>
      </c>
      <c r="D103" s="84">
        <f>SUMIFS('Census Data'!G:G,'Census Data'!$A:$A,$A103)/SUMIFS('Census Data'!$F:$F,'Census Data'!$A:$A,$A103)</f>
        <v>0.47511208424564694</v>
      </c>
      <c r="E103" s="85">
        <f>SUMIFS('Census Data'!H:H,'Census Data'!$A:$A,$A103)/SUMIFS('Census Data'!$F:$F,'Census Data'!$A:$A,$A103)</f>
        <v>0.52488791575435301</v>
      </c>
      <c r="F103" s="84">
        <f>SUM(SUMIFS('Census Data'!I:I,'Census Data'!$A:$A,$A103),SUMIFS('Census Data'!J:J,'Census Data'!$A:$A,$A103))/SUMIFS('Census Data'!$F:$F,'Census Data'!$A:$A,$A103)</f>
        <v>0.42986132832864143</v>
      </c>
      <c r="G103" s="84">
        <f>SUM(SUMIFS('Census Data'!K:K,'Census Data'!$A:$A,$A103),SUMIFS('Census Data'!L:L,'Census Data'!$A:$A,$A103))/SUMIFS('Census Data'!$F:$F,'Census Data'!$A:$A,$A103)</f>
        <v>0.54524032947555001</v>
      </c>
      <c r="H103" s="84">
        <f>SUM(SUMIFS('Census Data'!O:O,'Census Data'!$A:$A,$A103),SUMIFS('Census Data'!P:P,'Census Data'!$A:$A,$A103))/SUMIFS('Census Data'!$F:$F,'Census Data'!$A:$A,$A103)</f>
        <v>6.4643937024293609E-3</v>
      </c>
      <c r="I103" s="85">
        <f t="shared" si="2"/>
        <v>1.8433948493379204E-2</v>
      </c>
      <c r="J103" s="84">
        <f>SUM(SUMIFS('Census Data'!W:W,'Census Data'!$A:$A,$A103),SUMIFS('Census Data'!X:X,'Census Data'!$A:$A,$A103))/SUMIFS('Census Data'!$F:$F,'Census Data'!$A:$A,$A103)</f>
        <v>2.7755187154624127E-2</v>
      </c>
      <c r="K103" s="85">
        <f t="shared" si="3"/>
        <v>0.97224481284537589</v>
      </c>
    </row>
    <row r="104" spans="1:11" hidden="1" x14ac:dyDescent="0.25">
      <c r="A104" s="82" t="s">
        <v>2107</v>
      </c>
      <c r="B104" s="82" t="s">
        <v>242</v>
      </c>
      <c r="C104" s="83" t="s">
        <v>255</v>
      </c>
      <c r="D104" s="84">
        <f>SUMIFS('Census Data'!G:G,'Census Data'!$A:$A,$A104)/SUMIFS('Census Data'!$F:$F,'Census Data'!$A:$A,$A104)</f>
        <v>0.48583957610085876</v>
      </c>
      <c r="E104" s="85">
        <f>SUMIFS('Census Data'!H:H,'Census Data'!$A:$A,$A104)/SUMIFS('Census Data'!$F:$F,'Census Data'!$A:$A,$A104)</f>
        <v>0.51416042389914118</v>
      </c>
      <c r="F104" s="84">
        <f>SUM(SUMIFS('Census Data'!I:I,'Census Data'!$A:$A,$A104),SUMIFS('Census Data'!J:J,'Census Data'!$A:$A,$A104))/SUMIFS('Census Data'!$F:$F,'Census Data'!$A:$A,$A104)</f>
        <v>0.73981363054997262</v>
      </c>
      <c r="G104" s="84">
        <f>SUM(SUMIFS('Census Data'!K:K,'Census Data'!$A:$A,$A104),SUMIFS('Census Data'!L:L,'Census Data'!$A:$A,$A104))/SUMIFS('Census Data'!$F:$F,'Census Data'!$A:$A,$A104)</f>
        <v>0.23174371155368781</v>
      </c>
      <c r="H104" s="84">
        <f>SUM(SUMIFS('Census Data'!O:O,'Census Data'!$A:$A,$A104),SUMIFS('Census Data'!P:P,'Census Data'!$A:$A,$A104))/SUMIFS('Census Data'!$F:$F,'Census Data'!$A:$A,$A104)</f>
        <v>7.91765637371338E-3</v>
      </c>
      <c r="I104" s="85">
        <f t="shared" si="2"/>
        <v>2.0525001522626263E-2</v>
      </c>
      <c r="J104" s="84">
        <f>SUM(SUMIFS('Census Data'!W:W,'Census Data'!$A:$A,$A104),SUMIFS('Census Data'!X:X,'Census Data'!$A:$A,$A104))/SUMIFS('Census Data'!$F:$F,'Census Data'!$A:$A,$A104)</f>
        <v>1.9976856081369145E-2</v>
      </c>
      <c r="K104" s="85">
        <f t="shared" si="3"/>
        <v>0.98002314391863088</v>
      </c>
    </row>
    <row r="105" spans="1:11" hidden="1" x14ac:dyDescent="0.25">
      <c r="A105" s="82" t="s">
        <v>2108</v>
      </c>
      <c r="B105" s="82" t="s">
        <v>242</v>
      </c>
      <c r="C105" s="83" t="s">
        <v>156</v>
      </c>
      <c r="D105" s="84">
        <f>SUMIFS('Census Data'!G:G,'Census Data'!$A:$A,$A105)/SUMIFS('Census Data'!$F:$F,'Census Data'!$A:$A,$A105)</f>
        <v>0.49450706234840919</v>
      </c>
      <c r="E105" s="85">
        <f>SUMIFS('Census Data'!H:H,'Census Data'!$A:$A,$A105)/SUMIFS('Census Data'!$F:$F,'Census Data'!$A:$A,$A105)</f>
        <v>0.50549293765159076</v>
      </c>
      <c r="F105" s="84">
        <f>SUM(SUMIFS('Census Data'!I:I,'Census Data'!$A:$A,$A105),SUMIFS('Census Data'!J:J,'Census Data'!$A:$A,$A105))/SUMIFS('Census Data'!$F:$F,'Census Data'!$A:$A,$A105)</f>
        <v>0.56513054644029104</v>
      </c>
      <c r="G105" s="84">
        <f>SUM(SUMIFS('Census Data'!K:K,'Census Data'!$A:$A,$A105),SUMIFS('Census Data'!L:L,'Census Data'!$A:$A,$A105))/SUMIFS('Census Data'!$F:$F,'Census Data'!$A:$A,$A105)</f>
        <v>0.40505064916535882</v>
      </c>
      <c r="H105" s="84">
        <f>SUM(SUMIFS('Census Data'!O:O,'Census Data'!$A:$A,$A105),SUMIFS('Census Data'!P:P,'Census Data'!$A:$A,$A105))/SUMIFS('Census Data'!$F:$F,'Census Data'!$A:$A,$A105)</f>
        <v>2.7108003994863747E-3</v>
      </c>
      <c r="I105" s="85">
        <f t="shared" si="2"/>
        <v>2.7108003994863794E-2</v>
      </c>
      <c r="J105" s="84">
        <f>SUM(SUMIFS('Census Data'!W:W,'Census Data'!$A:$A,$A105),SUMIFS('Census Data'!X:X,'Census Data'!$A:$A,$A105))/SUMIFS('Census Data'!$F:$F,'Census Data'!$A:$A,$A105)</f>
        <v>3.8664574118989867E-2</v>
      </c>
      <c r="K105" s="85">
        <f t="shared" si="3"/>
        <v>0.96133542588101017</v>
      </c>
    </row>
    <row r="106" spans="1:11" hidden="1" x14ac:dyDescent="0.25">
      <c r="A106" s="82" t="s">
        <v>2109</v>
      </c>
      <c r="B106" s="82" t="s">
        <v>242</v>
      </c>
      <c r="C106" s="83" t="s">
        <v>256</v>
      </c>
      <c r="D106" s="84">
        <f>SUMIFS('Census Data'!G:G,'Census Data'!$A:$A,$A106)/SUMIFS('Census Data'!$F:$F,'Census Data'!$A:$A,$A106)</f>
        <v>0.47170143473285803</v>
      </c>
      <c r="E106" s="85">
        <f>SUMIFS('Census Data'!H:H,'Census Data'!$A:$A,$A106)/SUMIFS('Census Data'!$F:$F,'Census Data'!$A:$A,$A106)</f>
        <v>0.52829856526714203</v>
      </c>
      <c r="F106" s="84">
        <f>SUM(SUMIFS('Census Data'!I:I,'Census Data'!$A:$A,$A106),SUMIFS('Census Data'!J:J,'Census Data'!$A:$A,$A106))/SUMIFS('Census Data'!$F:$F,'Census Data'!$A:$A,$A106)</f>
        <v>0.49353049907578556</v>
      </c>
      <c r="G106" s="84">
        <f>SUM(SUMIFS('Census Data'!K:K,'Census Data'!$A:$A,$A106),SUMIFS('Census Data'!L:L,'Census Data'!$A:$A,$A106))/SUMIFS('Census Data'!$F:$F,'Census Data'!$A:$A,$A106)</f>
        <v>0.47900712965407977</v>
      </c>
      <c r="H106" s="84">
        <f>SUM(SUMIFS('Census Data'!O:O,'Census Data'!$A:$A,$A106),SUMIFS('Census Data'!P:P,'Census Data'!$A:$A,$A106))/SUMIFS('Census Data'!$F:$F,'Census Data'!$A:$A,$A106)</f>
        <v>7.0416336590088903E-3</v>
      </c>
      <c r="I106" s="85">
        <f t="shared" si="2"/>
        <v>2.0420737611125839E-2</v>
      </c>
      <c r="J106" s="84">
        <f>SUM(SUMIFS('Census Data'!W:W,'Census Data'!$A:$A,$A106),SUMIFS('Census Data'!X:X,'Census Data'!$A:$A,$A106))/SUMIFS('Census Data'!$F:$F,'Census Data'!$A:$A,$A106)</f>
        <v>6.4342927559193727E-2</v>
      </c>
      <c r="K106" s="85">
        <f t="shared" si="3"/>
        <v>0.93565707244080631</v>
      </c>
    </row>
    <row r="107" spans="1:11" hidden="1" x14ac:dyDescent="0.25">
      <c r="A107" s="82" t="s">
        <v>2110</v>
      </c>
      <c r="B107" s="82" t="s">
        <v>242</v>
      </c>
      <c r="C107" s="83" t="s">
        <v>257</v>
      </c>
      <c r="D107" s="84">
        <f>SUMIFS('Census Data'!G:G,'Census Data'!$A:$A,$A107)/SUMIFS('Census Data'!$F:$F,'Census Data'!$A:$A,$A107)</f>
        <v>0.48701904605082608</v>
      </c>
      <c r="E107" s="85">
        <f>SUMIFS('Census Data'!H:H,'Census Data'!$A:$A,$A107)/SUMIFS('Census Data'!$F:$F,'Census Data'!$A:$A,$A107)</f>
        <v>0.51298095394917398</v>
      </c>
      <c r="F107" s="84">
        <f>SUM(SUMIFS('Census Data'!I:I,'Census Data'!$A:$A,$A107),SUMIFS('Census Data'!J:J,'Census Data'!$A:$A,$A107))/SUMIFS('Census Data'!$F:$F,'Census Data'!$A:$A,$A107)</f>
        <v>0.69317745211043413</v>
      </c>
      <c r="G107" s="84">
        <f>SUM(SUMIFS('Census Data'!K:K,'Census Data'!$A:$A,$A107),SUMIFS('Census Data'!L:L,'Census Data'!$A:$A,$A107))/SUMIFS('Census Data'!$F:$F,'Census Data'!$A:$A,$A107)</f>
        <v>0.28102530325484382</v>
      </c>
      <c r="H107" s="84">
        <f>SUM(SUMIFS('Census Data'!O:O,'Census Data'!$A:$A,$A107),SUMIFS('Census Data'!P:P,'Census Data'!$A:$A,$A107))/SUMIFS('Census Data'!$F:$F,'Census Data'!$A:$A,$A107)</f>
        <v>6.860969317745211E-3</v>
      </c>
      <c r="I107" s="85">
        <f t="shared" si="2"/>
        <v>1.8936275316976947E-2</v>
      </c>
      <c r="J107" s="84">
        <f>SUM(SUMIFS('Census Data'!W:W,'Census Data'!$A:$A,$A107),SUMIFS('Census Data'!X:X,'Census Data'!$A:$A,$A107))/SUMIFS('Census Data'!$F:$F,'Census Data'!$A:$A,$A107)</f>
        <v>3.7543224106701793E-2</v>
      </c>
      <c r="K107" s="85">
        <f t="shared" si="3"/>
        <v>0.96245677589329826</v>
      </c>
    </row>
    <row r="108" spans="1:11" hidden="1" x14ac:dyDescent="0.25">
      <c r="A108" s="82" t="s">
        <v>2111</v>
      </c>
      <c r="B108" s="82" t="s">
        <v>242</v>
      </c>
      <c r="C108" s="83" t="s">
        <v>258</v>
      </c>
      <c r="D108" s="84">
        <f>SUMIFS('Census Data'!G:G,'Census Data'!$A:$A,$A108)/SUMIFS('Census Data'!$F:$F,'Census Data'!$A:$A,$A108)</f>
        <v>0.48796495432793419</v>
      </c>
      <c r="E108" s="85">
        <f>SUMIFS('Census Data'!H:H,'Census Data'!$A:$A,$A108)/SUMIFS('Census Data'!$F:$F,'Census Data'!$A:$A,$A108)</f>
        <v>0.51203504567206581</v>
      </c>
      <c r="F108" s="84">
        <f>SUM(SUMIFS('Census Data'!I:I,'Census Data'!$A:$A,$A108),SUMIFS('Census Data'!J:J,'Census Data'!$A:$A,$A108))/SUMIFS('Census Data'!$F:$F,'Census Data'!$A:$A,$A108)</f>
        <v>0.83589006959930801</v>
      </c>
      <c r="G108" s="84">
        <f>SUM(SUMIFS('Census Data'!K:K,'Census Data'!$A:$A,$A108),SUMIFS('Census Data'!L:L,'Census Data'!$A:$A,$A108))/SUMIFS('Census Data'!$F:$F,'Census Data'!$A:$A,$A108)</f>
        <v>0.12202496686692009</v>
      </c>
      <c r="H108" s="84">
        <f>SUM(SUMIFS('Census Data'!O:O,'Census Data'!$A:$A,$A108),SUMIFS('Census Data'!P:P,'Census Data'!$A:$A,$A108))/SUMIFS('Census Data'!$F:$F,'Census Data'!$A:$A,$A108)</f>
        <v>1.255485806344092E-2</v>
      </c>
      <c r="I108" s="85">
        <f t="shared" si="2"/>
        <v>2.953010547033097E-2</v>
      </c>
      <c r="J108" s="84">
        <f>SUM(SUMIFS('Census Data'!W:W,'Census Data'!$A:$A,$A108),SUMIFS('Census Data'!X:X,'Census Data'!$A:$A,$A108))/SUMIFS('Census Data'!$F:$F,'Census Data'!$A:$A,$A108)</f>
        <v>4.1878625790630682E-2</v>
      </c>
      <c r="K108" s="85">
        <f t="shared" si="3"/>
        <v>0.95812137420936927</v>
      </c>
    </row>
    <row r="109" spans="1:11" hidden="1" x14ac:dyDescent="0.25">
      <c r="A109" s="82" t="s">
        <v>2112</v>
      </c>
      <c r="B109" s="82" t="s">
        <v>242</v>
      </c>
      <c r="C109" s="83" t="s">
        <v>162</v>
      </c>
      <c r="D109" s="84">
        <f>SUMIFS('Census Data'!G:G,'Census Data'!$A:$A,$A109)/SUMIFS('Census Data'!$F:$F,'Census Data'!$A:$A,$A109)</f>
        <v>0.49884278859723397</v>
      </c>
      <c r="E109" s="85">
        <f>SUMIFS('Census Data'!H:H,'Census Data'!$A:$A,$A109)/SUMIFS('Census Data'!$F:$F,'Census Data'!$A:$A,$A109)</f>
        <v>0.50115721140276603</v>
      </c>
      <c r="F109" s="84">
        <f>SUM(SUMIFS('Census Data'!I:I,'Census Data'!$A:$A,$A109),SUMIFS('Census Data'!J:J,'Census Data'!$A:$A,$A109))/SUMIFS('Census Data'!$F:$F,'Census Data'!$A:$A,$A109)</f>
        <v>0.9437764606265876</v>
      </c>
      <c r="G109" s="84">
        <f>SUM(SUMIFS('Census Data'!K:K,'Census Data'!$A:$A,$A109),SUMIFS('Census Data'!L:L,'Census Data'!$A:$A,$A109))/SUMIFS('Census Data'!$F:$F,'Census Data'!$A:$A,$A109)</f>
        <v>9.2576912221281407E-3</v>
      </c>
      <c r="H109" s="84">
        <f>SUM(SUMIFS('Census Data'!O:O,'Census Data'!$A:$A,$A109),SUMIFS('Census Data'!P:P,'Census Data'!$A:$A,$A109))/SUMIFS('Census Data'!$F:$F,'Census Data'!$A:$A,$A109)</f>
        <v>1.0725373976855771E-2</v>
      </c>
      <c r="I109" s="85">
        <f t="shared" si="2"/>
        <v>3.6240474174428439E-2</v>
      </c>
      <c r="J109" s="84">
        <f>SUM(SUMIFS('Census Data'!W:W,'Census Data'!$A:$A,$A109),SUMIFS('Census Data'!X:X,'Census Data'!$A:$A,$A109))/SUMIFS('Census Data'!$F:$F,'Census Data'!$A:$A,$A109)</f>
        <v>3.2401919277448489E-2</v>
      </c>
      <c r="K109" s="85">
        <f t="shared" si="3"/>
        <v>0.96759808072255149</v>
      </c>
    </row>
    <row r="110" spans="1:11" hidden="1" x14ac:dyDescent="0.25">
      <c r="A110" s="82" t="s">
        <v>2113</v>
      </c>
      <c r="B110" s="82" t="s">
        <v>242</v>
      </c>
      <c r="C110" s="83" t="s">
        <v>259</v>
      </c>
      <c r="D110" s="84">
        <f>SUMIFS('Census Data'!G:G,'Census Data'!$A:$A,$A110)/SUMIFS('Census Data'!$F:$F,'Census Data'!$A:$A,$A110)</f>
        <v>0.4937084234992386</v>
      </c>
      <c r="E110" s="85">
        <f>SUMIFS('Census Data'!H:H,'Census Data'!$A:$A,$A110)/SUMIFS('Census Data'!$F:$F,'Census Data'!$A:$A,$A110)</f>
        <v>0.5062915765007614</v>
      </c>
      <c r="F110" s="84">
        <f>SUM(SUMIFS('Census Data'!I:I,'Census Data'!$A:$A,$A110),SUMIFS('Census Data'!J:J,'Census Data'!$A:$A,$A110))/SUMIFS('Census Data'!$F:$F,'Census Data'!$A:$A,$A110)</f>
        <v>0.96032700168309693</v>
      </c>
      <c r="G110" s="84">
        <f>SUM(SUMIFS('Census Data'!K:K,'Census Data'!$A:$A,$A110),SUMIFS('Census Data'!L:L,'Census Data'!$A:$A,$A110))/SUMIFS('Census Data'!$F:$F,'Census Data'!$A:$A,$A110)</f>
        <v>7.0529774785605516E-3</v>
      </c>
      <c r="H110" s="84">
        <f>SUM(SUMIFS('Census Data'!O:O,'Census Data'!$A:$A,$A110),SUMIFS('Census Data'!P:P,'Census Data'!$A:$A,$A110))/SUMIFS('Census Data'!$F:$F,'Census Data'!$A:$A,$A110)</f>
        <v>3.3661937965857179E-3</v>
      </c>
      <c r="I110" s="85">
        <f t="shared" si="2"/>
        <v>2.9253827041756719E-2</v>
      </c>
      <c r="J110" s="84">
        <f>SUM(SUMIFS('Census Data'!W:W,'Census Data'!$A:$A,$A110),SUMIFS('Census Data'!X:X,'Census Data'!$A:$A,$A110))/SUMIFS('Census Data'!$F:$F,'Census Data'!$A:$A,$A110)</f>
        <v>1.7231706339664983E-2</v>
      </c>
      <c r="K110" s="85">
        <f t="shared" si="3"/>
        <v>0.98276829366033502</v>
      </c>
    </row>
    <row r="111" spans="1:11" hidden="1" x14ac:dyDescent="0.25">
      <c r="A111" s="82" t="s">
        <v>2114</v>
      </c>
      <c r="B111" s="82" t="s">
        <v>242</v>
      </c>
      <c r="C111" s="83" t="s">
        <v>260</v>
      </c>
      <c r="D111" s="84">
        <f>SUMIFS('Census Data'!G:G,'Census Data'!$A:$A,$A111)/SUMIFS('Census Data'!$F:$F,'Census Data'!$A:$A,$A111)</f>
        <v>0.48078200148914335</v>
      </c>
      <c r="E111" s="85">
        <f>SUMIFS('Census Data'!H:H,'Census Data'!$A:$A,$A111)/SUMIFS('Census Data'!$F:$F,'Census Data'!$A:$A,$A111)</f>
        <v>0.5192179985108567</v>
      </c>
      <c r="F111" s="84">
        <f>SUM(SUMIFS('Census Data'!I:I,'Census Data'!$A:$A,$A111),SUMIFS('Census Data'!J:J,'Census Data'!$A:$A,$A111))/SUMIFS('Census Data'!$F:$F,'Census Data'!$A:$A,$A111)</f>
        <v>0.86969995774052689</v>
      </c>
      <c r="G111" s="84">
        <f>SUM(SUMIFS('Census Data'!K:K,'Census Data'!$A:$A,$A111),SUMIFS('Census Data'!L:L,'Census Data'!$A:$A,$A111))/SUMIFS('Census Data'!$F:$F,'Census Data'!$A:$A,$A111)</f>
        <v>8.7527418348660777E-2</v>
      </c>
      <c r="H111" s="84">
        <f>SUM(SUMIFS('Census Data'!O:O,'Census Data'!$A:$A,$A111),SUMIFS('Census Data'!P:P,'Census Data'!$A:$A,$A111))/SUMIFS('Census Data'!$F:$F,'Census Data'!$A:$A,$A111)</f>
        <v>8.6028213229227459E-3</v>
      </c>
      <c r="I111" s="85">
        <f t="shared" si="2"/>
        <v>3.4169802587889597E-2</v>
      </c>
      <c r="J111" s="84">
        <f>SUM(SUMIFS('Census Data'!W:W,'Census Data'!$A:$A,$A111),SUMIFS('Census Data'!X:X,'Census Data'!$A:$A,$A111))/SUMIFS('Census Data'!$F:$F,'Census Data'!$A:$A,$A111)</f>
        <v>5.9364498017829476E-2</v>
      </c>
      <c r="K111" s="85">
        <f t="shared" si="3"/>
        <v>0.9406355019821705</v>
      </c>
    </row>
    <row r="112" spans="1:11" hidden="1" x14ac:dyDescent="0.25">
      <c r="A112" s="82" t="s">
        <v>2115</v>
      </c>
      <c r="B112" s="82" t="s">
        <v>242</v>
      </c>
      <c r="C112" s="83" t="s">
        <v>53</v>
      </c>
      <c r="D112" s="84">
        <f>SUMIFS('Census Data'!G:G,'Census Data'!$A:$A,$A112)/SUMIFS('Census Data'!$F:$F,'Census Data'!$A:$A,$A112)</f>
        <v>0.4935669312893512</v>
      </c>
      <c r="E112" s="85">
        <f>SUMIFS('Census Data'!H:H,'Census Data'!$A:$A,$A112)/SUMIFS('Census Data'!$F:$F,'Census Data'!$A:$A,$A112)</f>
        <v>0.50643306871064875</v>
      </c>
      <c r="F112" s="84">
        <f>SUM(SUMIFS('Census Data'!I:I,'Census Data'!$A:$A,$A112),SUMIFS('Census Data'!J:J,'Census Data'!$A:$A,$A112))/SUMIFS('Census Data'!$F:$F,'Census Data'!$A:$A,$A112)</f>
        <v>0.94672871612373388</v>
      </c>
      <c r="G112" s="84">
        <f>SUM(SUMIFS('Census Data'!K:K,'Census Data'!$A:$A,$A112),SUMIFS('Census Data'!L:L,'Census Data'!$A:$A,$A112))/SUMIFS('Census Data'!$F:$F,'Census Data'!$A:$A,$A112)</f>
        <v>2.6882014782370654E-2</v>
      </c>
      <c r="H112" s="84">
        <f>SUM(SUMIFS('Census Data'!O:O,'Census Data'!$A:$A,$A112),SUMIFS('Census Data'!P:P,'Census Data'!$A:$A,$A112))/SUMIFS('Census Data'!$F:$F,'Census Data'!$A:$A,$A112)</f>
        <v>3.9967150287434985E-3</v>
      </c>
      <c r="I112" s="85">
        <f t="shared" si="2"/>
        <v>2.2392554065151948E-2</v>
      </c>
      <c r="J112" s="84">
        <f>SUM(SUMIFS('Census Data'!W:W,'Census Data'!$A:$A,$A112),SUMIFS('Census Data'!X:X,'Census Data'!$A:$A,$A112))/SUMIFS('Census Data'!$F:$F,'Census Data'!$A:$A,$A112)</f>
        <v>3.0221735559813851E-2</v>
      </c>
      <c r="K112" s="85">
        <f t="shared" si="3"/>
        <v>0.96977826444018611</v>
      </c>
    </row>
    <row r="113" spans="1:11" hidden="1" x14ac:dyDescent="0.25">
      <c r="A113" s="82" t="s">
        <v>2116</v>
      </c>
      <c r="B113" s="82" t="s">
        <v>242</v>
      </c>
      <c r="C113" s="83" t="s">
        <v>164</v>
      </c>
      <c r="D113" s="84">
        <f>SUMIFS('Census Data'!G:G,'Census Data'!$A:$A,$A113)/SUMIFS('Census Data'!$F:$F,'Census Data'!$A:$A,$A113)</f>
        <v>0.49279646993932708</v>
      </c>
      <c r="E113" s="85">
        <f>SUMIFS('Census Data'!H:H,'Census Data'!$A:$A,$A113)/SUMIFS('Census Data'!$F:$F,'Census Data'!$A:$A,$A113)</f>
        <v>0.50720353006067287</v>
      </c>
      <c r="F113" s="84">
        <f>SUM(SUMIFS('Census Data'!I:I,'Census Data'!$A:$A,$A113),SUMIFS('Census Data'!J:J,'Census Data'!$A:$A,$A113))/SUMIFS('Census Data'!$F:$F,'Census Data'!$A:$A,$A113)</f>
        <v>0.95241036955322667</v>
      </c>
      <c r="G113" s="84">
        <f>SUM(SUMIFS('Census Data'!K:K,'Census Data'!$A:$A,$A113),SUMIFS('Census Data'!L:L,'Census Data'!$A:$A,$A113))/SUMIFS('Census Data'!$F:$F,'Census Data'!$A:$A,$A113)</f>
        <v>1.8201875344732488E-2</v>
      </c>
      <c r="H113" s="84">
        <f>SUM(SUMIFS('Census Data'!O:O,'Census Data'!$A:$A,$A113),SUMIFS('Census Data'!P:P,'Census Data'!$A:$A,$A113))/SUMIFS('Census Data'!$F:$F,'Census Data'!$A:$A,$A113)</f>
        <v>4.0816326530612249E-3</v>
      </c>
      <c r="I113" s="85">
        <f t="shared" si="2"/>
        <v>2.5306122448979562E-2</v>
      </c>
      <c r="J113" s="84">
        <f>SUM(SUMIFS('Census Data'!W:W,'Census Data'!$A:$A,$A113),SUMIFS('Census Data'!X:X,'Census Data'!$A:$A,$A113))/SUMIFS('Census Data'!$F:$F,'Census Data'!$A:$A,$A113)</f>
        <v>2.9630446773303915E-2</v>
      </c>
      <c r="K113" s="85">
        <f t="shared" si="3"/>
        <v>0.97036955322669605</v>
      </c>
    </row>
    <row r="114" spans="1:11" hidden="1" x14ac:dyDescent="0.25">
      <c r="A114" s="82" t="s">
        <v>2117</v>
      </c>
      <c r="B114" s="82" t="s">
        <v>242</v>
      </c>
      <c r="C114" s="83" t="s">
        <v>261</v>
      </c>
      <c r="D114" s="84">
        <f>SUMIFS('Census Data'!G:G,'Census Data'!$A:$A,$A114)/SUMIFS('Census Data'!$F:$F,'Census Data'!$A:$A,$A114)</f>
        <v>0.48434887609139887</v>
      </c>
      <c r="E114" s="85">
        <f>SUMIFS('Census Data'!H:H,'Census Data'!$A:$A,$A114)/SUMIFS('Census Data'!$F:$F,'Census Data'!$A:$A,$A114)</f>
        <v>0.51565112390860113</v>
      </c>
      <c r="F114" s="84">
        <f>SUM(SUMIFS('Census Data'!I:I,'Census Data'!$A:$A,$A114),SUMIFS('Census Data'!J:J,'Census Data'!$A:$A,$A114))/SUMIFS('Census Data'!$F:$F,'Census Data'!$A:$A,$A114)</f>
        <v>0.65744008916960806</v>
      </c>
      <c r="G114" s="84">
        <f>SUM(SUMIFS('Census Data'!K:K,'Census Data'!$A:$A,$A114),SUMIFS('Census Data'!L:L,'Census Data'!$A:$A,$A114))/SUMIFS('Census Data'!$F:$F,'Census Data'!$A:$A,$A114)</f>
        <v>0.30452349990711497</v>
      </c>
      <c r="H114" s="84">
        <f>SUM(SUMIFS('Census Data'!O:O,'Census Data'!$A:$A,$A114),SUMIFS('Census Data'!P:P,'Census Data'!$A:$A,$A114))/SUMIFS('Census Data'!$F:$F,'Census Data'!$A:$A,$A114)</f>
        <v>5.2015604681404422E-3</v>
      </c>
      <c r="I114" s="85">
        <f t="shared" si="2"/>
        <v>3.2834850455136455E-2</v>
      </c>
      <c r="J114" s="84">
        <f>SUM(SUMIFS('Census Data'!W:W,'Census Data'!$A:$A,$A114),SUMIFS('Census Data'!X:X,'Census Data'!$A:$A,$A114))/SUMIFS('Census Data'!$F:$F,'Census Data'!$A:$A,$A114)</f>
        <v>0.13301133197101989</v>
      </c>
      <c r="K114" s="85">
        <f t="shared" si="3"/>
        <v>0.86698866802898011</v>
      </c>
    </row>
    <row r="115" spans="1:11" hidden="1" x14ac:dyDescent="0.25">
      <c r="A115" s="82" t="s">
        <v>2118</v>
      </c>
      <c r="B115" s="82" t="s">
        <v>242</v>
      </c>
      <c r="C115" s="83" t="s">
        <v>262</v>
      </c>
      <c r="D115" s="84">
        <f>SUMIFS('Census Data'!G:G,'Census Data'!$A:$A,$A115)/SUMIFS('Census Data'!$F:$F,'Census Data'!$A:$A,$A115)</f>
        <v>0.52251932131118417</v>
      </c>
      <c r="E115" s="85">
        <f>SUMIFS('Census Data'!H:H,'Census Data'!$A:$A,$A115)/SUMIFS('Census Data'!$F:$F,'Census Data'!$A:$A,$A115)</f>
        <v>0.47748067868881583</v>
      </c>
      <c r="F115" s="84">
        <f>SUM(SUMIFS('Census Data'!I:I,'Census Data'!$A:$A,$A115),SUMIFS('Census Data'!J:J,'Census Data'!$A:$A,$A115))/SUMIFS('Census Data'!$F:$F,'Census Data'!$A:$A,$A115)</f>
        <v>0.85443131681028106</v>
      </c>
      <c r="G115" s="84">
        <f>SUM(SUMIFS('Census Data'!K:K,'Census Data'!$A:$A,$A115),SUMIFS('Census Data'!L:L,'Census Data'!$A:$A,$A115))/SUMIFS('Census Data'!$F:$F,'Census Data'!$A:$A,$A115)</f>
        <v>0.11332208107547896</v>
      </c>
      <c r="H115" s="84">
        <f>SUM(SUMIFS('Census Data'!O:O,'Census Data'!$A:$A,$A115),SUMIFS('Census Data'!P:P,'Census Data'!$A:$A,$A115))/SUMIFS('Census Data'!$F:$F,'Census Data'!$A:$A,$A115)</f>
        <v>4.1455686831897189E-3</v>
      </c>
      <c r="I115" s="85">
        <f t="shared" si="2"/>
        <v>2.8101033431050304E-2</v>
      </c>
      <c r="J115" s="84">
        <f>SUM(SUMIFS('Census Data'!W:W,'Census Data'!$A:$A,$A115),SUMIFS('Census Data'!X:X,'Census Data'!$A:$A,$A115))/SUMIFS('Census Data'!$F:$F,'Census Data'!$A:$A,$A115)</f>
        <v>3.6865950075508573E-2</v>
      </c>
      <c r="K115" s="85">
        <f t="shared" si="3"/>
        <v>0.96313404992449148</v>
      </c>
    </row>
    <row r="116" spans="1:11" hidden="1" x14ac:dyDescent="0.25">
      <c r="A116" s="82" t="s">
        <v>2119</v>
      </c>
      <c r="B116" s="82" t="s">
        <v>242</v>
      </c>
      <c r="C116" s="83" t="s">
        <v>263</v>
      </c>
      <c r="D116" s="84">
        <f>SUMIFS('Census Data'!G:G,'Census Data'!$A:$A,$A116)/SUMIFS('Census Data'!$F:$F,'Census Data'!$A:$A,$A116)</f>
        <v>0.48272988941069533</v>
      </c>
      <c r="E116" s="85">
        <f>SUMIFS('Census Data'!H:H,'Census Data'!$A:$A,$A116)/SUMIFS('Census Data'!$F:$F,'Census Data'!$A:$A,$A116)</f>
        <v>0.51727011058930461</v>
      </c>
      <c r="F116" s="84">
        <f>SUM(SUMIFS('Census Data'!I:I,'Census Data'!$A:$A,$A116),SUMIFS('Census Data'!J:J,'Census Data'!$A:$A,$A116))/SUMIFS('Census Data'!$F:$F,'Census Data'!$A:$A,$A116)</f>
        <v>0.74996212695046205</v>
      </c>
      <c r="G116" s="84">
        <f>SUM(SUMIFS('Census Data'!K:K,'Census Data'!$A:$A,$A116),SUMIFS('Census Data'!L:L,'Census Data'!$A:$A,$A116))/SUMIFS('Census Data'!$F:$F,'Census Data'!$A:$A,$A116)</f>
        <v>0.21080139372822299</v>
      </c>
      <c r="H116" s="84">
        <f>SUM(SUMIFS('Census Data'!O:O,'Census Data'!$A:$A,$A116),SUMIFS('Census Data'!P:P,'Census Data'!$A:$A,$A116))/SUMIFS('Census Data'!$F:$F,'Census Data'!$A:$A,$A116)</f>
        <v>5.680957430692319E-3</v>
      </c>
      <c r="I116" s="85">
        <f t="shared" si="2"/>
        <v>3.3555521890622608E-2</v>
      </c>
      <c r="J116" s="84">
        <f>SUM(SUMIFS('Census Data'!W:W,'Census Data'!$A:$A,$A116),SUMIFS('Census Data'!X:X,'Census Data'!$A:$A,$A116))/SUMIFS('Census Data'!$F:$F,'Census Data'!$A:$A,$A116)</f>
        <v>0.13164672019391002</v>
      </c>
      <c r="K116" s="85">
        <f t="shared" si="3"/>
        <v>0.86835327980609001</v>
      </c>
    </row>
    <row r="117" spans="1:11" hidden="1" x14ac:dyDescent="0.25">
      <c r="A117" s="82" t="s">
        <v>2120</v>
      </c>
      <c r="B117" s="82" t="s">
        <v>242</v>
      </c>
      <c r="C117" s="83" t="s">
        <v>264</v>
      </c>
      <c r="D117" s="84">
        <f>SUMIFS('Census Data'!G:G,'Census Data'!$A:$A,$A117)/SUMIFS('Census Data'!$F:$F,'Census Data'!$A:$A,$A117)</f>
        <v>0.4885393258426966</v>
      </c>
      <c r="E117" s="85">
        <f>SUMIFS('Census Data'!H:H,'Census Data'!$A:$A,$A117)/SUMIFS('Census Data'!$F:$F,'Census Data'!$A:$A,$A117)</f>
        <v>0.51146067415730334</v>
      </c>
      <c r="F117" s="84">
        <f>SUM(SUMIFS('Census Data'!I:I,'Census Data'!$A:$A,$A117),SUMIFS('Census Data'!J:J,'Census Data'!$A:$A,$A117))/SUMIFS('Census Data'!$F:$F,'Census Data'!$A:$A,$A117)</f>
        <v>0.93795109054857895</v>
      </c>
      <c r="G117" s="84">
        <f>SUM(SUMIFS('Census Data'!K:K,'Census Data'!$A:$A,$A117),SUMIFS('Census Data'!L:L,'Census Data'!$A:$A,$A117))/SUMIFS('Census Data'!$F:$F,'Census Data'!$A:$A,$A117)</f>
        <v>2.4586913417052214E-2</v>
      </c>
      <c r="H117" s="84">
        <f>SUM(SUMIFS('Census Data'!O:O,'Census Data'!$A:$A,$A117),SUMIFS('Census Data'!P:P,'Census Data'!$A:$A,$A117))/SUMIFS('Census Data'!$F:$F,'Census Data'!$A:$A,$A117)</f>
        <v>8.9358889623265044E-3</v>
      </c>
      <c r="I117" s="85">
        <f t="shared" si="2"/>
        <v>2.8526107072042284E-2</v>
      </c>
      <c r="J117" s="84">
        <f>SUM(SUMIFS('Census Data'!W:W,'Census Data'!$A:$A,$A117),SUMIFS('Census Data'!X:X,'Census Data'!$A:$A,$A117))/SUMIFS('Census Data'!$F:$F,'Census Data'!$A:$A,$A117)</f>
        <v>6.6463978849966951E-2</v>
      </c>
      <c r="K117" s="85">
        <f t="shared" si="3"/>
        <v>0.93353602115003309</v>
      </c>
    </row>
    <row r="118" spans="1:11" hidden="1" x14ac:dyDescent="0.25">
      <c r="A118" s="82" t="s">
        <v>2121</v>
      </c>
      <c r="B118" s="82" t="s">
        <v>242</v>
      </c>
      <c r="C118" s="83" t="s">
        <v>265</v>
      </c>
      <c r="D118" s="84">
        <f>SUMIFS('Census Data'!G:G,'Census Data'!$A:$A,$A118)/SUMIFS('Census Data'!$F:$F,'Census Data'!$A:$A,$A118)</f>
        <v>0.51896690879741725</v>
      </c>
      <c r="E118" s="85">
        <f>SUMIFS('Census Data'!H:H,'Census Data'!$A:$A,$A118)/SUMIFS('Census Data'!$F:$F,'Census Data'!$A:$A,$A118)</f>
        <v>0.48103309120258275</v>
      </c>
      <c r="F118" s="84">
        <f>SUM(SUMIFS('Census Data'!I:I,'Census Data'!$A:$A,$A118),SUMIFS('Census Data'!J:J,'Census Data'!$A:$A,$A118))/SUMIFS('Census Data'!$F:$F,'Census Data'!$A:$A,$A118)</f>
        <v>0.95032650964854359</v>
      </c>
      <c r="G118" s="84">
        <f>SUM(SUMIFS('Census Data'!K:K,'Census Data'!$A:$A,$A118),SUMIFS('Census Data'!L:L,'Census Data'!$A:$A,$A118))/SUMIFS('Census Data'!$F:$F,'Census Data'!$A:$A,$A118)</f>
        <v>2.1571648690292759E-2</v>
      </c>
      <c r="H118" s="84">
        <f>SUM(SUMIFS('Census Data'!O:O,'Census Data'!$A:$A,$A118),SUMIFS('Census Data'!P:P,'Census Data'!$A:$A,$A118))/SUMIFS('Census Data'!$F:$F,'Census Data'!$A:$A,$A118)</f>
        <v>4.7692420573776503E-3</v>
      </c>
      <c r="I118" s="85">
        <f t="shared" si="2"/>
        <v>2.3332599603786086E-2</v>
      </c>
      <c r="J118" s="84">
        <f>SUM(SUMIFS('Census Data'!W:W,'Census Data'!$A:$A,$A118),SUMIFS('Census Data'!X:X,'Census Data'!$A:$A,$A118))/SUMIFS('Census Data'!$F:$F,'Census Data'!$A:$A,$A118)</f>
        <v>2.538704233619488E-2</v>
      </c>
      <c r="K118" s="85">
        <f t="shared" si="3"/>
        <v>0.97461295766380507</v>
      </c>
    </row>
    <row r="119" spans="1:11" hidden="1" x14ac:dyDescent="0.25">
      <c r="A119" s="82" t="s">
        <v>2122</v>
      </c>
      <c r="B119" s="82" t="s">
        <v>242</v>
      </c>
      <c r="C119" s="83" t="s">
        <v>56</v>
      </c>
      <c r="D119" s="84">
        <f>SUMIFS('Census Data'!G:G,'Census Data'!$A:$A,$A119)/SUMIFS('Census Data'!$F:$F,'Census Data'!$A:$A,$A119)</f>
        <v>0.4962617381422334</v>
      </c>
      <c r="E119" s="85">
        <f>SUMIFS('Census Data'!H:H,'Census Data'!$A:$A,$A119)/SUMIFS('Census Data'!$F:$F,'Census Data'!$A:$A,$A119)</f>
        <v>0.5037382618577666</v>
      </c>
      <c r="F119" s="84">
        <f>SUM(SUMIFS('Census Data'!I:I,'Census Data'!$A:$A,$A119),SUMIFS('Census Data'!J:J,'Census Data'!$A:$A,$A119))/SUMIFS('Census Data'!$F:$F,'Census Data'!$A:$A,$A119)</f>
        <v>0.79233207727734911</v>
      </c>
      <c r="G119" s="84">
        <f>SUM(SUMIFS('Census Data'!K:K,'Census Data'!$A:$A,$A119),SUMIFS('Census Data'!L:L,'Census Data'!$A:$A,$A119))/SUMIFS('Census Data'!$F:$F,'Census Data'!$A:$A,$A119)</f>
        <v>0.17369459895926789</v>
      </c>
      <c r="H119" s="84">
        <f>SUM(SUMIFS('Census Data'!O:O,'Census Data'!$A:$A,$A119),SUMIFS('Census Data'!P:P,'Census Data'!$A:$A,$A119))/SUMIFS('Census Data'!$F:$F,'Census Data'!$A:$A,$A119)</f>
        <v>5.2634726957353911E-3</v>
      </c>
      <c r="I119" s="85">
        <f t="shared" si="2"/>
        <v>2.8709851067647674E-2</v>
      </c>
      <c r="J119" s="84">
        <f>SUM(SUMIFS('Census Data'!W:W,'Census Data'!$A:$A,$A119),SUMIFS('Census Data'!X:X,'Census Data'!$A:$A,$A119))/SUMIFS('Census Data'!$F:$F,'Census Data'!$A:$A,$A119)</f>
        <v>3.0085531431305702E-2</v>
      </c>
      <c r="K119" s="85">
        <f t="shared" si="3"/>
        <v>0.96991446856869434</v>
      </c>
    </row>
    <row r="120" spans="1:11" hidden="1" x14ac:dyDescent="0.25">
      <c r="A120" s="82" t="s">
        <v>2123</v>
      </c>
      <c r="B120" s="82" t="s">
        <v>242</v>
      </c>
      <c r="C120" s="83" t="s">
        <v>57</v>
      </c>
      <c r="D120" s="84">
        <f>SUMIFS('Census Data'!G:G,'Census Data'!$A:$A,$A120)/SUMIFS('Census Data'!$F:$F,'Census Data'!$A:$A,$A120)</f>
        <v>0.49390937387764877</v>
      </c>
      <c r="E120" s="85">
        <f>SUMIFS('Census Data'!H:H,'Census Data'!$A:$A,$A120)/SUMIFS('Census Data'!$F:$F,'Census Data'!$A:$A,$A120)</f>
        <v>0.50609062612235123</v>
      </c>
      <c r="F120" s="84">
        <f>SUM(SUMIFS('Census Data'!I:I,'Census Data'!$A:$A,$A120),SUMIFS('Census Data'!J:J,'Census Data'!$A:$A,$A120))/SUMIFS('Census Data'!$F:$F,'Census Data'!$A:$A,$A120)</f>
        <v>0.39822518855501016</v>
      </c>
      <c r="G120" s="84">
        <f>SUM(SUMIFS('Census Data'!K:K,'Census Data'!$A:$A,$A120),SUMIFS('Census Data'!L:L,'Census Data'!$A:$A,$A120))/SUMIFS('Census Data'!$F:$F,'Census Data'!$A:$A,$A120)</f>
        <v>0.5739554651023584</v>
      </c>
      <c r="H120" s="84">
        <f>SUM(SUMIFS('Census Data'!O:O,'Census Data'!$A:$A,$A120),SUMIFS('Census Data'!P:P,'Census Data'!$A:$A,$A120))/SUMIFS('Census Data'!$F:$F,'Census Data'!$A:$A,$A120)</f>
        <v>8.7094457081288157E-3</v>
      </c>
      <c r="I120" s="85">
        <f t="shared" si="2"/>
        <v>1.9109900634502686E-2</v>
      </c>
      <c r="J120" s="84">
        <f>SUM(SUMIFS('Census Data'!W:W,'Census Data'!$A:$A,$A120),SUMIFS('Census Data'!X:X,'Census Data'!$A:$A,$A120))/SUMIFS('Census Data'!$F:$F,'Census Data'!$A:$A,$A120)</f>
        <v>2.2042978570573447E-2</v>
      </c>
      <c r="K120" s="85">
        <f t="shared" si="3"/>
        <v>0.97795702142942653</v>
      </c>
    </row>
    <row r="121" spans="1:11" hidden="1" x14ac:dyDescent="0.25">
      <c r="A121" s="82" t="s">
        <v>2124</v>
      </c>
      <c r="B121" s="82" t="s">
        <v>242</v>
      </c>
      <c r="C121" s="83" t="s">
        <v>266</v>
      </c>
      <c r="D121" s="84">
        <f>SUMIFS('Census Data'!G:G,'Census Data'!$A:$A,$A121)/SUMIFS('Census Data'!$F:$F,'Census Data'!$A:$A,$A121)</f>
        <v>0.49503348634208744</v>
      </c>
      <c r="E121" s="85">
        <f>SUMIFS('Census Data'!H:H,'Census Data'!$A:$A,$A121)/SUMIFS('Census Data'!$F:$F,'Census Data'!$A:$A,$A121)</f>
        <v>0.50496651365791256</v>
      </c>
      <c r="F121" s="84">
        <f>SUM(SUMIFS('Census Data'!I:I,'Census Data'!$A:$A,$A121),SUMIFS('Census Data'!J:J,'Census Data'!$A:$A,$A121))/SUMIFS('Census Data'!$F:$F,'Census Data'!$A:$A,$A121)</f>
        <v>0.91598314395364588</v>
      </c>
      <c r="G121" s="84">
        <f>SUM(SUMIFS('Census Data'!K:K,'Census Data'!$A:$A,$A121),SUMIFS('Census Data'!L:L,'Census Data'!$A:$A,$A121))/SUMIFS('Census Data'!$F:$F,'Census Data'!$A:$A,$A121)</f>
        <v>2.1935435322447138E-2</v>
      </c>
      <c r="H121" s="84">
        <f>SUM(SUMIFS('Census Data'!O:O,'Census Data'!$A:$A,$A121),SUMIFS('Census Data'!P:P,'Census Data'!$A:$A,$A121))/SUMIFS('Census Data'!$F:$F,'Census Data'!$A:$A,$A121)</f>
        <v>2.7127699601173904E-2</v>
      </c>
      <c r="I121" s="85">
        <f t="shared" si="2"/>
        <v>3.4953721122733095E-2</v>
      </c>
      <c r="J121" s="84">
        <f>SUM(SUMIFS('Census Data'!W:W,'Census Data'!$A:$A,$A121),SUMIFS('Census Data'!X:X,'Census Data'!$A:$A,$A121))/SUMIFS('Census Data'!$F:$F,'Census Data'!$A:$A,$A121)</f>
        <v>0.14263676725110994</v>
      </c>
      <c r="K121" s="85">
        <f t="shared" si="3"/>
        <v>0.85736323274889004</v>
      </c>
    </row>
    <row r="122" spans="1:11" hidden="1" x14ac:dyDescent="0.25">
      <c r="A122" s="82" t="s">
        <v>2125</v>
      </c>
      <c r="B122" s="82" t="s">
        <v>242</v>
      </c>
      <c r="C122" s="83" t="s">
        <v>267</v>
      </c>
      <c r="D122" s="84">
        <f>SUMIFS('Census Data'!G:G,'Census Data'!$A:$A,$A122)/SUMIFS('Census Data'!$F:$F,'Census Data'!$A:$A,$A122)</f>
        <v>0.48882850241545894</v>
      </c>
      <c r="E122" s="85">
        <f>SUMIFS('Census Data'!H:H,'Census Data'!$A:$A,$A122)/SUMIFS('Census Data'!$F:$F,'Census Data'!$A:$A,$A122)</f>
        <v>0.51117149758454106</v>
      </c>
      <c r="F122" s="84">
        <f>SUM(SUMIFS('Census Data'!I:I,'Census Data'!$A:$A,$A122),SUMIFS('Census Data'!J:J,'Census Data'!$A:$A,$A122))/SUMIFS('Census Data'!$F:$F,'Census Data'!$A:$A,$A122)</f>
        <v>0.61216787439613529</v>
      </c>
      <c r="G122" s="84">
        <f>SUM(SUMIFS('Census Data'!K:K,'Census Data'!$A:$A,$A122),SUMIFS('Census Data'!L:L,'Census Data'!$A:$A,$A122))/SUMIFS('Census Data'!$F:$F,'Census Data'!$A:$A,$A122)</f>
        <v>0.36292270531400966</v>
      </c>
      <c r="H122" s="84">
        <f>SUM(SUMIFS('Census Data'!O:O,'Census Data'!$A:$A,$A122),SUMIFS('Census Data'!P:P,'Census Data'!$A:$A,$A122))/SUMIFS('Census Data'!$F:$F,'Census Data'!$A:$A,$A122)</f>
        <v>6.3405797101449279E-3</v>
      </c>
      <c r="I122" s="85">
        <f t="shared" si="2"/>
        <v>1.8568840579710089E-2</v>
      </c>
      <c r="J122" s="84">
        <f>SUM(SUMIFS('Census Data'!W:W,'Census Data'!$A:$A,$A122),SUMIFS('Census Data'!X:X,'Census Data'!$A:$A,$A122))/SUMIFS('Census Data'!$F:$F,'Census Data'!$A:$A,$A122)</f>
        <v>2.9438405797101448E-2</v>
      </c>
      <c r="K122" s="85">
        <f t="shared" si="3"/>
        <v>0.97056159420289856</v>
      </c>
    </row>
    <row r="123" spans="1:11" hidden="1" x14ac:dyDescent="0.25">
      <c r="A123" s="82" t="s">
        <v>2126</v>
      </c>
      <c r="B123" s="82" t="s">
        <v>242</v>
      </c>
      <c r="C123" s="83" t="s">
        <v>170</v>
      </c>
      <c r="D123" s="84">
        <f>SUMIFS('Census Data'!G:G,'Census Data'!$A:$A,$A123)/SUMIFS('Census Data'!$F:$F,'Census Data'!$A:$A,$A123)</f>
        <v>0.48982079726929173</v>
      </c>
      <c r="E123" s="85">
        <f>SUMIFS('Census Data'!H:H,'Census Data'!$A:$A,$A123)/SUMIFS('Census Data'!$F:$F,'Census Data'!$A:$A,$A123)</f>
        <v>0.51017920273070827</v>
      </c>
      <c r="F123" s="84">
        <f>SUM(SUMIFS('Census Data'!I:I,'Census Data'!$A:$A,$A123),SUMIFS('Census Data'!J:J,'Census Data'!$A:$A,$A123))/SUMIFS('Census Data'!$F:$F,'Census Data'!$A:$A,$A123)</f>
        <v>0.96489089357552116</v>
      </c>
      <c r="G123" s="84">
        <f>SUM(SUMIFS('Census Data'!K:K,'Census Data'!$A:$A,$A123),SUMIFS('Census Data'!L:L,'Census Data'!$A:$A,$A123))/SUMIFS('Census Data'!$F:$F,'Census Data'!$A:$A,$A123)</f>
        <v>1.2129708643179325E-2</v>
      </c>
      <c r="H123" s="84">
        <f>SUM(SUMIFS('Census Data'!O:O,'Census Data'!$A:$A,$A123),SUMIFS('Census Data'!P:P,'Census Data'!$A:$A,$A123))/SUMIFS('Census Data'!$F:$F,'Census Data'!$A:$A,$A123)</f>
        <v>2.6819456296476897E-3</v>
      </c>
      <c r="I123" s="85">
        <f t="shared" si="2"/>
        <v>2.0297452151651796E-2</v>
      </c>
      <c r="J123" s="84">
        <f>SUM(SUMIFS('Census Data'!W:W,'Census Data'!$A:$A,$A123),SUMIFS('Census Data'!X:X,'Census Data'!$A:$A,$A123))/SUMIFS('Census Data'!$F:$F,'Census Data'!$A:$A,$A123)</f>
        <v>1.7798366451298304E-2</v>
      </c>
      <c r="K123" s="85">
        <f t="shared" si="3"/>
        <v>0.98220163354870171</v>
      </c>
    </row>
    <row r="124" spans="1:11" hidden="1" x14ac:dyDescent="0.25">
      <c r="A124" s="82" t="s">
        <v>2127</v>
      </c>
      <c r="B124" s="82" t="s">
        <v>242</v>
      </c>
      <c r="C124" s="83" t="s">
        <v>171</v>
      </c>
      <c r="D124" s="84">
        <f>SUMIFS('Census Data'!G:G,'Census Data'!$A:$A,$A124)/SUMIFS('Census Data'!$F:$F,'Census Data'!$A:$A,$A124)</f>
        <v>0.56260584848142714</v>
      </c>
      <c r="E124" s="85">
        <f>SUMIFS('Census Data'!H:H,'Census Data'!$A:$A,$A124)/SUMIFS('Census Data'!$F:$F,'Census Data'!$A:$A,$A124)</f>
        <v>0.43739415151857286</v>
      </c>
      <c r="F124" s="84">
        <f>SUM(SUMIFS('Census Data'!I:I,'Census Data'!$A:$A,$A124),SUMIFS('Census Data'!J:J,'Census Data'!$A:$A,$A124))/SUMIFS('Census Data'!$F:$F,'Census Data'!$A:$A,$A124)</f>
        <v>0.43050694366038161</v>
      </c>
      <c r="G124" s="84">
        <f>SUM(SUMIFS('Census Data'!K:K,'Census Data'!$A:$A,$A124),SUMIFS('Census Data'!L:L,'Census Data'!$A:$A,$A124))/SUMIFS('Census Data'!$F:$F,'Census Data'!$A:$A,$A124)</f>
        <v>0.54386361070339839</v>
      </c>
      <c r="H124" s="84">
        <f>SUM(SUMIFS('Census Data'!O:O,'Census Data'!$A:$A,$A124),SUMIFS('Census Data'!P:P,'Census Data'!$A:$A,$A124))/SUMIFS('Census Data'!$F:$F,'Census Data'!$A:$A,$A124)</f>
        <v>5.7581573896353169E-3</v>
      </c>
      <c r="I124" s="85">
        <f t="shared" si="2"/>
        <v>1.9871288246584684E-2</v>
      </c>
      <c r="J124" s="84">
        <f>SUM(SUMIFS('Census Data'!W:W,'Census Data'!$A:$A,$A124),SUMIFS('Census Data'!X:X,'Census Data'!$A:$A,$A124))/SUMIFS('Census Data'!$F:$F,'Census Data'!$A:$A,$A124)</f>
        <v>2.3258439652252456E-2</v>
      </c>
      <c r="K124" s="85">
        <f t="shared" si="3"/>
        <v>0.97674156034774751</v>
      </c>
    </row>
    <row r="125" spans="1:11" hidden="1" x14ac:dyDescent="0.25">
      <c r="A125" s="82" t="s">
        <v>2128</v>
      </c>
      <c r="B125" s="82" t="s">
        <v>242</v>
      </c>
      <c r="C125" s="83" t="s">
        <v>62</v>
      </c>
      <c r="D125" s="84">
        <f>SUMIFS('Census Data'!G:G,'Census Data'!$A:$A,$A125)/SUMIFS('Census Data'!$F:$F,'Census Data'!$A:$A,$A125)</f>
        <v>0.61386670761670759</v>
      </c>
      <c r="E125" s="85">
        <f>SUMIFS('Census Data'!H:H,'Census Data'!$A:$A,$A125)/SUMIFS('Census Data'!$F:$F,'Census Data'!$A:$A,$A125)</f>
        <v>0.38613329238329236</v>
      </c>
      <c r="F125" s="84">
        <f>SUM(SUMIFS('Census Data'!I:I,'Census Data'!$A:$A,$A125),SUMIFS('Census Data'!J:J,'Census Data'!$A:$A,$A125))/SUMIFS('Census Data'!$F:$F,'Census Data'!$A:$A,$A125)</f>
        <v>0.67552211302211307</v>
      </c>
      <c r="G125" s="84">
        <f>SUM(SUMIFS('Census Data'!K:K,'Census Data'!$A:$A,$A125),SUMIFS('Census Data'!L:L,'Census Data'!$A:$A,$A125))/SUMIFS('Census Data'!$F:$F,'Census Data'!$A:$A,$A125)</f>
        <v>0.30029176904176902</v>
      </c>
      <c r="H125" s="84">
        <f>SUM(SUMIFS('Census Data'!O:O,'Census Data'!$A:$A,$A125),SUMIFS('Census Data'!P:P,'Census Data'!$A:$A,$A125))/SUMIFS('Census Data'!$F:$F,'Census Data'!$A:$A,$A125)</f>
        <v>3.6087223587223586E-3</v>
      </c>
      <c r="I125" s="85">
        <f t="shared" si="2"/>
        <v>2.0577395577395574E-2</v>
      </c>
      <c r="J125" s="84">
        <f>SUM(SUMIFS('Census Data'!W:W,'Census Data'!$A:$A,$A125),SUMIFS('Census Data'!X:X,'Census Data'!$A:$A,$A125))/SUMIFS('Census Data'!$F:$F,'Census Data'!$A:$A,$A125)</f>
        <v>4.1615479115479116E-2</v>
      </c>
      <c r="K125" s="85">
        <f t="shared" si="3"/>
        <v>0.95838452088452086</v>
      </c>
    </row>
    <row r="126" spans="1:11" hidden="1" x14ac:dyDescent="0.25">
      <c r="A126" s="82" t="s">
        <v>2129</v>
      </c>
      <c r="B126" s="82" t="s">
        <v>242</v>
      </c>
      <c r="C126" s="83" t="s">
        <v>268</v>
      </c>
      <c r="D126" s="84">
        <f>SUMIFS('Census Data'!G:G,'Census Data'!$A:$A,$A126)/SUMIFS('Census Data'!$F:$F,'Census Data'!$A:$A,$A126)</f>
        <v>0.48160535117056857</v>
      </c>
      <c r="E126" s="85">
        <f>SUMIFS('Census Data'!H:H,'Census Data'!$A:$A,$A126)/SUMIFS('Census Data'!$F:$F,'Census Data'!$A:$A,$A126)</f>
        <v>0.51839464882943143</v>
      </c>
      <c r="F126" s="84">
        <f>SUM(SUMIFS('Census Data'!I:I,'Census Data'!$A:$A,$A126),SUMIFS('Census Data'!J:J,'Census Data'!$A:$A,$A126))/SUMIFS('Census Data'!$F:$F,'Census Data'!$A:$A,$A126)</f>
        <v>0.75454767925605681</v>
      </c>
      <c r="G126" s="84">
        <f>SUM(SUMIFS('Census Data'!K:K,'Census Data'!$A:$A,$A126),SUMIFS('Census Data'!L:L,'Census Data'!$A:$A,$A126))/SUMIFS('Census Data'!$F:$F,'Census Data'!$A:$A,$A126)</f>
        <v>0.1985480055469451</v>
      </c>
      <c r="H126" s="84">
        <f>SUM(SUMIFS('Census Data'!O:O,'Census Data'!$A:$A,$A126),SUMIFS('Census Data'!P:P,'Census Data'!$A:$A,$A126))/SUMIFS('Census Data'!$F:$F,'Census Data'!$A:$A,$A126)</f>
        <v>4.6496451586589445E-3</v>
      </c>
      <c r="I126" s="85">
        <f t="shared" si="2"/>
        <v>4.2254670038339159E-2</v>
      </c>
      <c r="J126" s="84">
        <f>SUM(SUMIFS('Census Data'!W:W,'Census Data'!$A:$A,$A126),SUMIFS('Census Data'!X:X,'Census Data'!$A:$A,$A126))/SUMIFS('Census Data'!$F:$F,'Census Data'!$A:$A,$A126)</f>
        <v>3.7278733991353293E-2</v>
      </c>
      <c r="K126" s="85">
        <f t="shared" si="3"/>
        <v>0.96272126600864671</v>
      </c>
    </row>
    <row r="127" spans="1:11" hidden="1" x14ac:dyDescent="0.25">
      <c r="A127" s="82" t="s">
        <v>2130</v>
      </c>
      <c r="B127" s="82" t="s">
        <v>242</v>
      </c>
      <c r="C127" s="83" t="s">
        <v>269</v>
      </c>
      <c r="D127" s="84">
        <f>SUMIFS('Census Data'!G:G,'Census Data'!$A:$A,$A127)/SUMIFS('Census Data'!$F:$F,'Census Data'!$A:$A,$A127)</f>
        <v>0.49846268517655828</v>
      </c>
      <c r="E127" s="85">
        <f>SUMIFS('Census Data'!H:H,'Census Data'!$A:$A,$A127)/SUMIFS('Census Data'!$F:$F,'Census Data'!$A:$A,$A127)</f>
        <v>0.50153731482344177</v>
      </c>
      <c r="F127" s="84">
        <f>SUM(SUMIFS('Census Data'!I:I,'Census Data'!$A:$A,$A127),SUMIFS('Census Data'!J:J,'Census Data'!$A:$A,$A127))/SUMIFS('Census Data'!$F:$F,'Census Data'!$A:$A,$A127)</f>
        <v>0.93151961241032333</v>
      </c>
      <c r="G127" s="84">
        <f>SUM(SUMIFS('Census Data'!K:K,'Census Data'!$A:$A,$A127),SUMIFS('Census Data'!L:L,'Census Data'!$A:$A,$A127))/SUMIFS('Census Data'!$F:$F,'Census Data'!$A:$A,$A127)</f>
        <v>1.4814124662256591E-2</v>
      </c>
      <c r="H127" s="84">
        <f>SUM(SUMIFS('Census Data'!O:O,'Census Data'!$A:$A,$A127),SUMIFS('Census Data'!P:P,'Census Data'!$A:$A,$A127))/SUMIFS('Census Data'!$F:$F,'Census Data'!$A:$A,$A127)</f>
        <v>2.2826795863225564E-2</v>
      </c>
      <c r="I127" s="85">
        <f t="shared" si="2"/>
        <v>3.0839467064194492E-2</v>
      </c>
      <c r="J127" s="84">
        <f>SUM(SUMIFS('Census Data'!W:W,'Census Data'!$A:$A,$A127),SUMIFS('Census Data'!X:X,'Census Data'!$A:$A,$A127))/SUMIFS('Census Data'!$F:$F,'Census Data'!$A:$A,$A127)</f>
        <v>3.0327028789713967E-2</v>
      </c>
      <c r="K127" s="85">
        <f t="shared" si="3"/>
        <v>0.96967297121028606</v>
      </c>
    </row>
    <row r="128" spans="1:11" hidden="1" x14ac:dyDescent="0.25">
      <c r="A128" s="82" t="s">
        <v>2131</v>
      </c>
      <c r="B128" s="82" t="s">
        <v>242</v>
      </c>
      <c r="C128" s="83" t="s">
        <v>270</v>
      </c>
      <c r="D128" s="84">
        <f>SUMIFS('Census Data'!G:G,'Census Data'!$A:$A,$A128)/SUMIFS('Census Data'!$F:$F,'Census Data'!$A:$A,$A128)</f>
        <v>0.49052640194246272</v>
      </c>
      <c r="E128" s="85">
        <f>SUMIFS('Census Data'!H:H,'Census Data'!$A:$A,$A128)/SUMIFS('Census Data'!$F:$F,'Census Data'!$A:$A,$A128)</f>
        <v>0.50947359805753722</v>
      </c>
      <c r="F128" s="84">
        <f>SUM(SUMIFS('Census Data'!I:I,'Census Data'!$A:$A,$A128),SUMIFS('Census Data'!J:J,'Census Data'!$A:$A,$A128))/SUMIFS('Census Data'!$F:$F,'Census Data'!$A:$A,$A128)</f>
        <v>0.89782973441187308</v>
      </c>
      <c r="G128" s="84">
        <f>SUM(SUMIFS('Census Data'!K:K,'Census Data'!$A:$A,$A128),SUMIFS('Census Data'!L:L,'Census Data'!$A:$A,$A128))/SUMIFS('Census Data'!$F:$F,'Census Data'!$A:$A,$A128)</f>
        <v>6.3457419962078321E-2</v>
      </c>
      <c r="H128" s="84">
        <f>SUM(SUMIFS('Census Data'!O:O,'Census Data'!$A:$A,$A128),SUMIFS('Census Data'!P:P,'Census Data'!$A:$A,$A128))/SUMIFS('Census Data'!$F:$F,'Census Data'!$A:$A,$A128)</f>
        <v>9.1666780340749435E-3</v>
      </c>
      <c r="I128" s="85">
        <f t="shared" si="2"/>
        <v>2.9546167591973704E-2</v>
      </c>
      <c r="J128" s="84">
        <f>SUM(SUMIFS('Census Data'!W:W,'Census Data'!$A:$A,$A128),SUMIFS('Census Data'!X:X,'Census Data'!$A:$A,$A128))/SUMIFS('Census Data'!$F:$F,'Census Data'!$A:$A,$A128)</f>
        <v>4.5696981271058125E-2</v>
      </c>
      <c r="K128" s="85">
        <f t="shared" si="3"/>
        <v>0.95430301872894185</v>
      </c>
    </row>
    <row r="129" spans="1:11" hidden="1" x14ac:dyDescent="0.25">
      <c r="A129" s="82" t="s">
        <v>2132</v>
      </c>
      <c r="B129" s="82" t="s">
        <v>242</v>
      </c>
      <c r="C129" s="83" t="s">
        <v>175</v>
      </c>
      <c r="D129" s="84">
        <f>SUMIFS('Census Data'!G:G,'Census Data'!$A:$A,$A129)/SUMIFS('Census Data'!$F:$F,'Census Data'!$A:$A,$A129)</f>
        <v>0.50072393822393824</v>
      </c>
      <c r="E129" s="85">
        <f>SUMIFS('Census Data'!H:H,'Census Data'!$A:$A,$A129)/SUMIFS('Census Data'!$F:$F,'Census Data'!$A:$A,$A129)</f>
        <v>0.49927606177606176</v>
      </c>
      <c r="F129" s="84">
        <f>SUM(SUMIFS('Census Data'!I:I,'Census Data'!$A:$A,$A129),SUMIFS('Census Data'!J:J,'Census Data'!$A:$A,$A129))/SUMIFS('Census Data'!$F:$F,'Census Data'!$A:$A,$A129)</f>
        <v>0.94136100386100385</v>
      </c>
      <c r="G129" s="84">
        <f>SUM(SUMIFS('Census Data'!K:K,'Census Data'!$A:$A,$A129),SUMIFS('Census Data'!L:L,'Census Data'!$A:$A,$A129))/SUMIFS('Census Data'!$F:$F,'Census Data'!$A:$A,$A129)</f>
        <v>9.1095559845559837E-3</v>
      </c>
      <c r="H129" s="84">
        <f>SUM(SUMIFS('Census Data'!O:O,'Census Data'!$A:$A,$A129),SUMIFS('Census Data'!P:P,'Census Data'!$A:$A,$A129))/SUMIFS('Census Data'!$F:$F,'Census Data'!$A:$A,$A129)</f>
        <v>7.5410231660231657E-3</v>
      </c>
      <c r="I129" s="85">
        <f t="shared" si="2"/>
        <v>4.1988416988417043E-2</v>
      </c>
      <c r="J129" s="84">
        <f>SUM(SUMIFS('Census Data'!W:W,'Census Data'!$A:$A,$A129),SUMIFS('Census Data'!X:X,'Census Data'!$A:$A,$A129))/SUMIFS('Census Data'!$F:$F,'Census Data'!$A:$A,$A129)</f>
        <v>5.8940637065637062E-2</v>
      </c>
      <c r="K129" s="85">
        <f t="shared" si="3"/>
        <v>0.94105936293436299</v>
      </c>
    </row>
    <row r="130" spans="1:11" hidden="1" x14ac:dyDescent="0.25">
      <c r="A130" s="82" t="s">
        <v>2133</v>
      </c>
      <c r="B130" s="82" t="s">
        <v>242</v>
      </c>
      <c r="C130" s="83" t="s">
        <v>65</v>
      </c>
      <c r="D130" s="84">
        <f>SUMIFS('Census Data'!G:G,'Census Data'!$A:$A,$A130)/SUMIFS('Census Data'!$F:$F,'Census Data'!$A:$A,$A130)</f>
        <v>0.4899964058943333</v>
      </c>
      <c r="E130" s="85">
        <f>SUMIFS('Census Data'!H:H,'Census Data'!$A:$A,$A130)/SUMIFS('Census Data'!$F:$F,'Census Data'!$A:$A,$A130)</f>
        <v>0.51000359410566676</v>
      </c>
      <c r="F130" s="84">
        <f>SUM(SUMIFS('Census Data'!I:I,'Census Data'!$A:$A,$A130),SUMIFS('Census Data'!J:J,'Census Data'!$A:$A,$A130))/SUMIFS('Census Data'!$F:$F,'Census Data'!$A:$A,$A130)</f>
        <v>0.95549299149394995</v>
      </c>
      <c r="G130" s="84">
        <f>SUM(SUMIFS('Census Data'!K:K,'Census Data'!$A:$A,$A130),SUMIFS('Census Data'!L:L,'Census Data'!$A:$A,$A130))/SUMIFS('Census Data'!$F:$F,'Census Data'!$A:$A,$A130)</f>
        <v>6.0500778722894456E-3</v>
      </c>
      <c r="H130" s="84">
        <f>SUM(SUMIFS('Census Data'!O:O,'Census Data'!$A:$A,$A130),SUMIFS('Census Data'!P:P,'Census Data'!$A:$A,$A130))/SUMIFS('Census Data'!$F:$F,'Census Data'!$A:$A,$A130)</f>
        <v>6.169881394512999E-3</v>
      </c>
      <c r="I130" s="85">
        <f t="shared" si="2"/>
        <v>3.2287049239247634E-2</v>
      </c>
      <c r="J130" s="84">
        <f>SUM(SUMIFS('Census Data'!W:W,'Census Data'!$A:$A,$A130),SUMIFS('Census Data'!X:X,'Census Data'!$A:$A,$A130))/SUMIFS('Census Data'!$F:$F,'Census Data'!$A:$A,$A130)</f>
        <v>2.4439918533604887E-2</v>
      </c>
      <c r="K130" s="85">
        <f t="shared" si="3"/>
        <v>0.97556008146639517</v>
      </c>
    </row>
    <row r="131" spans="1:11" hidden="1" x14ac:dyDescent="0.25">
      <c r="A131" s="82" t="s">
        <v>2134</v>
      </c>
      <c r="B131" s="82" t="s">
        <v>242</v>
      </c>
      <c r="C131" s="83" t="s">
        <v>271</v>
      </c>
      <c r="D131" s="84">
        <f>SUMIFS('Census Data'!G:G,'Census Data'!$A:$A,$A131)/SUMIFS('Census Data'!$F:$F,'Census Data'!$A:$A,$A131)</f>
        <v>0.49226714751369721</v>
      </c>
      <c r="E131" s="85">
        <f>SUMIFS('Census Data'!H:H,'Census Data'!$A:$A,$A131)/SUMIFS('Census Data'!$F:$F,'Census Data'!$A:$A,$A131)</f>
        <v>0.50773285248630284</v>
      </c>
      <c r="F131" s="84">
        <f>SUM(SUMIFS('Census Data'!I:I,'Census Data'!$A:$A,$A131),SUMIFS('Census Data'!J:J,'Census Data'!$A:$A,$A131))/SUMIFS('Census Data'!$F:$F,'Census Data'!$A:$A,$A131)</f>
        <v>0.71142242873985717</v>
      </c>
      <c r="G131" s="84">
        <f>SUM(SUMIFS('Census Data'!K:K,'Census Data'!$A:$A,$A131),SUMIFS('Census Data'!L:L,'Census Data'!$A:$A,$A131))/SUMIFS('Census Data'!$F:$F,'Census Data'!$A:$A,$A131)</f>
        <v>0.25371616154610815</v>
      </c>
      <c r="H131" s="84">
        <f>SUM(SUMIFS('Census Data'!O:O,'Census Data'!$A:$A,$A131),SUMIFS('Census Data'!P:P,'Census Data'!$A:$A,$A131))/SUMIFS('Census Data'!$F:$F,'Census Data'!$A:$A,$A131)</f>
        <v>5.2939408650623018E-3</v>
      </c>
      <c r="I131" s="85">
        <f t="shared" si="2"/>
        <v>2.9567468848972434E-2</v>
      </c>
      <c r="J131" s="84">
        <f>SUM(SUMIFS('Census Data'!W:W,'Census Data'!$A:$A,$A131),SUMIFS('Census Data'!X:X,'Census Data'!$A:$A,$A131))/SUMIFS('Census Data'!$F:$F,'Census Data'!$A:$A,$A131)</f>
        <v>3.5878586124789051E-2</v>
      </c>
      <c r="K131" s="85">
        <f t="shared" si="3"/>
        <v>0.964121413875211</v>
      </c>
    </row>
    <row r="132" spans="1:11" hidden="1" x14ac:dyDescent="0.25">
      <c r="A132" s="82" t="s">
        <v>2135</v>
      </c>
      <c r="B132" s="82" t="s">
        <v>242</v>
      </c>
      <c r="C132" s="83" t="s">
        <v>272</v>
      </c>
      <c r="D132" s="84">
        <f>SUMIFS('Census Data'!G:G,'Census Data'!$A:$A,$A132)/SUMIFS('Census Data'!$F:$F,'Census Data'!$A:$A,$A132)</f>
        <v>0.48694989053159826</v>
      </c>
      <c r="E132" s="85">
        <f>SUMIFS('Census Data'!H:H,'Census Data'!$A:$A,$A132)/SUMIFS('Census Data'!$F:$F,'Census Data'!$A:$A,$A132)</f>
        <v>0.51305010946840179</v>
      </c>
      <c r="F132" s="84">
        <f>SUM(SUMIFS('Census Data'!I:I,'Census Data'!$A:$A,$A132),SUMIFS('Census Data'!J:J,'Census Data'!$A:$A,$A132))/SUMIFS('Census Data'!$F:$F,'Census Data'!$A:$A,$A132)</f>
        <v>0.61801677695505641</v>
      </c>
      <c r="G132" s="84">
        <f>SUM(SUMIFS('Census Data'!K:K,'Census Data'!$A:$A,$A132),SUMIFS('Census Data'!L:L,'Census Data'!$A:$A,$A132))/SUMIFS('Census Data'!$F:$F,'Census Data'!$A:$A,$A132)</f>
        <v>0.35615360015743769</v>
      </c>
      <c r="H132" s="84">
        <f>SUM(SUMIFS('Census Data'!O:O,'Census Data'!$A:$A,$A132),SUMIFS('Census Data'!P:P,'Census Data'!$A:$A,$A132))/SUMIFS('Census Data'!$F:$F,'Census Data'!$A:$A,$A132)</f>
        <v>4.7723303239772703E-3</v>
      </c>
      <c r="I132" s="85">
        <f t="shared" si="2"/>
        <v>2.1057292563528618E-2</v>
      </c>
      <c r="J132" s="84">
        <f>SUM(SUMIFS('Census Data'!W:W,'Census Data'!$A:$A,$A132),SUMIFS('Census Data'!X:X,'Census Data'!$A:$A,$A132))/SUMIFS('Census Data'!$F:$F,'Census Data'!$A:$A,$A132)</f>
        <v>4.4057956753831395E-2</v>
      </c>
      <c r="K132" s="85">
        <f t="shared" si="3"/>
        <v>0.9559420432461686</v>
      </c>
    </row>
    <row r="133" spans="1:11" hidden="1" x14ac:dyDescent="0.25">
      <c r="A133" s="82" t="s">
        <v>2136</v>
      </c>
      <c r="B133" s="82" t="s">
        <v>242</v>
      </c>
      <c r="C133" s="83" t="s">
        <v>179</v>
      </c>
      <c r="D133" s="84">
        <f>SUMIFS('Census Data'!G:G,'Census Data'!$A:$A,$A133)/SUMIFS('Census Data'!$F:$F,'Census Data'!$A:$A,$A133)</f>
        <v>0.46813908371884794</v>
      </c>
      <c r="E133" s="85">
        <f>SUMIFS('Census Data'!H:H,'Census Data'!$A:$A,$A133)/SUMIFS('Census Data'!$F:$F,'Census Data'!$A:$A,$A133)</f>
        <v>0.53186091628115206</v>
      </c>
      <c r="F133" s="84">
        <f>SUM(SUMIFS('Census Data'!I:I,'Census Data'!$A:$A,$A133),SUMIFS('Census Data'!J:J,'Census Data'!$A:$A,$A133))/SUMIFS('Census Data'!$F:$F,'Census Data'!$A:$A,$A133)</f>
        <v>0.56111028204745561</v>
      </c>
      <c r="G133" s="84">
        <f>SUM(SUMIFS('Census Data'!K:K,'Census Data'!$A:$A,$A133),SUMIFS('Census Data'!L:L,'Census Data'!$A:$A,$A133))/SUMIFS('Census Data'!$F:$F,'Census Data'!$A:$A,$A133)</f>
        <v>0.4017310849126996</v>
      </c>
      <c r="H133" s="84">
        <f>SUM(SUMIFS('Census Data'!O:O,'Census Data'!$A:$A,$A133),SUMIFS('Census Data'!P:P,'Census Data'!$A:$A,$A133))/SUMIFS('Census Data'!$F:$F,'Census Data'!$A:$A,$A133)</f>
        <v>8.0584987315326078E-3</v>
      </c>
      <c r="I133" s="85">
        <f t="shared" ref="I133:I196" si="4">100%-SUM(F133:H133)</f>
        <v>2.9100134308312153E-2</v>
      </c>
      <c r="J133" s="84">
        <f>SUM(SUMIFS('Census Data'!W:W,'Census Data'!$A:$A,$A133),SUMIFS('Census Data'!X:X,'Census Data'!$A:$A,$A133))/SUMIFS('Census Data'!$F:$F,'Census Data'!$A:$A,$A133)</f>
        <v>2.5966273690493955E-2</v>
      </c>
      <c r="K133" s="85">
        <f t="shared" ref="K133:K196" si="5">100%-J133</f>
        <v>0.97403372630950602</v>
      </c>
    </row>
    <row r="134" spans="1:11" hidden="1" x14ac:dyDescent="0.25">
      <c r="A134" s="82" t="s">
        <v>2137</v>
      </c>
      <c r="B134" s="82" t="s">
        <v>242</v>
      </c>
      <c r="C134" s="83" t="s">
        <v>180</v>
      </c>
      <c r="D134" s="84">
        <f>SUMIFS('Census Data'!G:G,'Census Data'!$A:$A,$A134)/SUMIFS('Census Data'!$F:$F,'Census Data'!$A:$A,$A134)</f>
        <v>0.49599376808368573</v>
      </c>
      <c r="E134" s="85">
        <f>SUMIFS('Census Data'!H:H,'Census Data'!$A:$A,$A134)/SUMIFS('Census Data'!$F:$F,'Census Data'!$A:$A,$A134)</f>
        <v>0.50400623191631422</v>
      </c>
      <c r="F134" s="84">
        <f>SUM(SUMIFS('Census Data'!I:I,'Census Data'!$A:$A,$A134),SUMIFS('Census Data'!J:J,'Census Data'!$A:$A,$A134))/SUMIFS('Census Data'!$F:$F,'Census Data'!$A:$A,$A134)</f>
        <v>0.93990652125528595</v>
      </c>
      <c r="G134" s="84">
        <f>SUM(SUMIFS('Census Data'!K:K,'Census Data'!$A:$A,$A134),SUMIFS('Census Data'!L:L,'Census Data'!$A:$A,$A134))/SUMIFS('Census Data'!$F:$F,'Census Data'!$A:$A,$A134)</f>
        <v>8.012463832628533E-3</v>
      </c>
      <c r="H134" s="84">
        <f>SUM(SUMIFS('Census Data'!O:O,'Census Data'!$A:$A,$A134),SUMIFS('Census Data'!P:P,'Census Data'!$A:$A,$A134))/SUMIFS('Census Data'!$F:$F,'Census Data'!$A:$A,$A134)</f>
        <v>1.3020253728021366E-2</v>
      </c>
      <c r="I134" s="85">
        <f t="shared" si="4"/>
        <v>3.9060761184064097E-2</v>
      </c>
      <c r="J134" s="84">
        <f>SUM(SUMIFS('Census Data'!W:W,'Census Data'!$A:$A,$A134),SUMIFS('Census Data'!X:X,'Census Data'!$A:$A,$A134))/SUMIFS('Census Data'!$F:$F,'Census Data'!$A:$A,$A134)</f>
        <v>4.5292677498330734E-2</v>
      </c>
      <c r="K134" s="85">
        <f t="shared" si="5"/>
        <v>0.95470732250166923</v>
      </c>
    </row>
    <row r="135" spans="1:11" hidden="1" x14ac:dyDescent="0.25">
      <c r="A135" s="82" t="s">
        <v>2138</v>
      </c>
      <c r="B135" s="82" t="s">
        <v>242</v>
      </c>
      <c r="C135" s="83" t="s">
        <v>273</v>
      </c>
      <c r="D135" s="84">
        <f>SUMIFS('Census Data'!G:G,'Census Data'!$A:$A,$A135)/SUMIFS('Census Data'!$F:$F,'Census Data'!$A:$A,$A135)</f>
        <v>0.49539505574406206</v>
      </c>
      <c r="E135" s="85">
        <f>SUMIFS('Census Data'!H:H,'Census Data'!$A:$A,$A135)/SUMIFS('Census Data'!$F:$F,'Census Data'!$A:$A,$A135)</f>
        <v>0.50460494425593794</v>
      </c>
      <c r="F135" s="84">
        <f>SUM(SUMIFS('Census Data'!I:I,'Census Data'!$A:$A,$A135),SUMIFS('Census Data'!J:J,'Census Data'!$A:$A,$A135))/SUMIFS('Census Data'!$F:$F,'Census Data'!$A:$A,$A135)</f>
        <v>0.6644449830344159</v>
      </c>
      <c r="G135" s="84">
        <f>SUM(SUMIFS('Census Data'!K:K,'Census Data'!$A:$A,$A135),SUMIFS('Census Data'!L:L,'Census Data'!$A:$A,$A135))/SUMIFS('Census Data'!$F:$F,'Census Data'!$A:$A,$A135)</f>
        <v>0.30853126514784296</v>
      </c>
      <c r="H135" s="84">
        <f>SUM(SUMIFS('Census Data'!O:O,'Census Data'!$A:$A,$A135),SUMIFS('Census Data'!P:P,'Census Data'!$A:$A,$A135))/SUMIFS('Census Data'!$F:$F,'Census Data'!$A:$A,$A135)</f>
        <v>5.2108579738245273E-3</v>
      </c>
      <c r="I135" s="85">
        <f t="shared" si="4"/>
        <v>2.1812893843916714E-2</v>
      </c>
      <c r="J135" s="84">
        <f>SUM(SUMIFS('Census Data'!W:W,'Census Data'!$A:$A,$A135),SUMIFS('Census Data'!X:X,'Census Data'!$A:$A,$A135))/SUMIFS('Census Data'!$F:$F,'Census Data'!$A:$A,$A135)</f>
        <v>4.7140087251575376E-2</v>
      </c>
      <c r="K135" s="85">
        <f t="shared" si="5"/>
        <v>0.95285991274842463</v>
      </c>
    </row>
    <row r="136" spans="1:11" hidden="1" x14ac:dyDescent="0.25">
      <c r="A136" s="82" t="s">
        <v>2139</v>
      </c>
      <c r="B136" s="82" t="s">
        <v>242</v>
      </c>
      <c r="C136" s="83" t="s">
        <v>274</v>
      </c>
      <c r="D136" s="84">
        <f>SUMIFS('Census Data'!G:G,'Census Data'!$A:$A,$A136)/SUMIFS('Census Data'!$F:$F,'Census Data'!$A:$A,$A136)</f>
        <v>0.50522378434154525</v>
      </c>
      <c r="E136" s="85">
        <f>SUMIFS('Census Data'!H:H,'Census Data'!$A:$A,$A136)/SUMIFS('Census Data'!$F:$F,'Census Data'!$A:$A,$A136)</f>
        <v>0.49477621565845481</v>
      </c>
      <c r="F136" s="84">
        <f>SUM(SUMIFS('Census Data'!I:I,'Census Data'!$A:$A,$A136),SUMIFS('Census Data'!J:J,'Census Data'!$A:$A,$A136))/SUMIFS('Census Data'!$F:$F,'Census Data'!$A:$A,$A136)</f>
        <v>0.95240552044369919</v>
      </c>
      <c r="G136" s="84">
        <f>SUM(SUMIFS('Census Data'!K:K,'Census Data'!$A:$A,$A136),SUMIFS('Census Data'!L:L,'Census Data'!$A:$A,$A136))/SUMIFS('Census Data'!$F:$F,'Census Data'!$A:$A,$A136)</f>
        <v>4.9013285179930347E-3</v>
      </c>
      <c r="H136" s="84">
        <f>SUM(SUMIFS('Census Data'!O:O,'Census Data'!$A:$A,$A136),SUMIFS('Census Data'!P:P,'Census Data'!$A:$A,$A136))/SUMIFS('Census Data'!$F:$F,'Census Data'!$A:$A,$A136)</f>
        <v>3.740487553205211E-3</v>
      </c>
      <c r="I136" s="85">
        <f t="shared" si="4"/>
        <v>3.8952663485102512E-2</v>
      </c>
      <c r="J136" s="84">
        <f>SUM(SUMIFS('Census Data'!W:W,'Census Data'!$A:$A,$A136),SUMIFS('Census Data'!X:X,'Census Data'!$A:$A,$A136))/SUMIFS('Census Data'!$F:$F,'Census Data'!$A:$A,$A136)</f>
        <v>1.947633174255127E-2</v>
      </c>
      <c r="K136" s="85">
        <f t="shared" si="5"/>
        <v>0.98052366825744874</v>
      </c>
    </row>
    <row r="137" spans="1:11" hidden="1" x14ac:dyDescent="0.25">
      <c r="A137" s="82" t="s">
        <v>2140</v>
      </c>
      <c r="B137" s="82" t="s">
        <v>242</v>
      </c>
      <c r="C137" s="83" t="s">
        <v>275</v>
      </c>
      <c r="D137" s="84">
        <f>SUMIFS('Census Data'!G:G,'Census Data'!$A:$A,$A137)/SUMIFS('Census Data'!$F:$F,'Census Data'!$A:$A,$A137)</f>
        <v>0.47254298178085707</v>
      </c>
      <c r="E137" s="85">
        <f>SUMIFS('Census Data'!H:H,'Census Data'!$A:$A,$A137)/SUMIFS('Census Data'!$F:$F,'Census Data'!$A:$A,$A137)</f>
        <v>0.52745701821914293</v>
      </c>
      <c r="F137" s="84">
        <f>SUM(SUMIFS('Census Data'!I:I,'Census Data'!$A:$A,$A137),SUMIFS('Census Data'!J:J,'Census Data'!$A:$A,$A137))/SUMIFS('Census Data'!$F:$F,'Census Data'!$A:$A,$A137)</f>
        <v>0.56543494996150889</v>
      </c>
      <c r="G137" s="84">
        <f>SUM(SUMIFS('Census Data'!K:K,'Census Data'!$A:$A,$A137),SUMIFS('Census Data'!L:L,'Census Data'!$A:$A,$A137))/SUMIFS('Census Data'!$F:$F,'Census Data'!$A:$A,$A137)</f>
        <v>0.40146266358737492</v>
      </c>
      <c r="H137" s="84">
        <f>SUM(SUMIFS('Census Data'!O:O,'Census Data'!$A:$A,$A137),SUMIFS('Census Data'!P:P,'Census Data'!$A:$A,$A137))/SUMIFS('Census Data'!$F:$F,'Census Data'!$A:$A,$A137)</f>
        <v>5.0893849970062438E-3</v>
      </c>
      <c r="I137" s="85">
        <f t="shared" si="4"/>
        <v>2.8013001454109898E-2</v>
      </c>
      <c r="J137" s="84">
        <f>SUM(SUMIFS('Census Data'!W:W,'Census Data'!$A:$A,$A137),SUMIFS('Census Data'!X:X,'Census Data'!$A:$A,$A137))/SUMIFS('Census Data'!$F:$F,'Census Data'!$A:$A,$A137)</f>
        <v>2.5575228808485159E-2</v>
      </c>
      <c r="K137" s="85">
        <f t="shared" si="5"/>
        <v>0.97442477119151483</v>
      </c>
    </row>
    <row r="138" spans="1:11" hidden="1" x14ac:dyDescent="0.25">
      <c r="A138" s="82" t="s">
        <v>2141</v>
      </c>
      <c r="B138" s="82" t="s">
        <v>242</v>
      </c>
      <c r="C138" s="83" t="s">
        <v>182</v>
      </c>
      <c r="D138" s="84">
        <f>SUMIFS('Census Data'!G:G,'Census Data'!$A:$A,$A138)/SUMIFS('Census Data'!$F:$F,'Census Data'!$A:$A,$A138)</f>
        <v>0.49622190339550454</v>
      </c>
      <c r="E138" s="85">
        <f>SUMIFS('Census Data'!H:H,'Census Data'!$A:$A,$A138)/SUMIFS('Census Data'!$F:$F,'Census Data'!$A:$A,$A138)</f>
        <v>0.50377809660449546</v>
      </c>
      <c r="F138" s="84">
        <f>SUM(SUMIFS('Census Data'!I:I,'Census Data'!$A:$A,$A138),SUMIFS('Census Data'!J:J,'Census Data'!$A:$A,$A138))/SUMIFS('Census Data'!$F:$F,'Census Data'!$A:$A,$A138)</f>
        <v>0.94509803921568625</v>
      </c>
      <c r="G138" s="84">
        <f>SUM(SUMIFS('Census Data'!K:K,'Census Data'!$A:$A,$A138),SUMIFS('Census Data'!L:L,'Census Data'!$A:$A,$A138))/SUMIFS('Census Data'!$F:$F,'Census Data'!$A:$A,$A138)</f>
        <v>2.0277379244380681E-2</v>
      </c>
      <c r="H138" s="84">
        <f>SUM(SUMIFS('Census Data'!O:O,'Census Data'!$A:$A,$A138),SUMIFS('Census Data'!P:P,'Census Data'!$A:$A,$A138))/SUMIFS('Census Data'!$F:$F,'Census Data'!$A:$A,$A138)</f>
        <v>3.6346245815399329E-3</v>
      </c>
      <c r="I138" s="85">
        <f t="shared" si="4"/>
        <v>3.0989956958393128E-2</v>
      </c>
      <c r="J138" s="84">
        <f>SUM(SUMIFS('Census Data'!W:W,'Census Data'!$A:$A,$A138),SUMIFS('Census Data'!X:X,'Census Data'!$A:$A,$A138))/SUMIFS('Census Data'!$F:$F,'Census Data'!$A:$A,$A138)</f>
        <v>3.0989956958393114E-2</v>
      </c>
      <c r="K138" s="85">
        <f t="shared" si="5"/>
        <v>0.96901004304160687</v>
      </c>
    </row>
    <row r="139" spans="1:11" hidden="1" x14ac:dyDescent="0.25">
      <c r="A139" s="82" t="s">
        <v>2142</v>
      </c>
      <c r="B139" s="82" t="s">
        <v>242</v>
      </c>
      <c r="C139" s="83" t="s">
        <v>276</v>
      </c>
      <c r="D139" s="84">
        <f>SUMIFS('Census Data'!G:G,'Census Data'!$A:$A,$A139)/SUMIFS('Census Data'!$F:$F,'Census Data'!$A:$A,$A139)</f>
        <v>0.46918231919919018</v>
      </c>
      <c r="E139" s="85">
        <f>SUMIFS('Census Data'!H:H,'Census Data'!$A:$A,$A139)/SUMIFS('Census Data'!$F:$F,'Census Data'!$A:$A,$A139)</f>
        <v>0.53081768080080982</v>
      </c>
      <c r="F139" s="84">
        <f>SUM(SUMIFS('Census Data'!I:I,'Census Data'!$A:$A,$A139),SUMIFS('Census Data'!J:J,'Census Data'!$A:$A,$A139))/SUMIFS('Census Data'!$F:$F,'Census Data'!$A:$A,$A139)</f>
        <v>0.35434709256551566</v>
      </c>
      <c r="G139" s="84">
        <f>SUM(SUMIFS('Census Data'!K:K,'Census Data'!$A:$A,$A139),SUMIFS('Census Data'!L:L,'Census Data'!$A:$A,$A139))/SUMIFS('Census Data'!$F:$F,'Census Data'!$A:$A,$A139)</f>
        <v>0.62276459340906531</v>
      </c>
      <c r="H139" s="84">
        <f>SUM(SUMIFS('Census Data'!O:O,'Census Data'!$A:$A,$A139),SUMIFS('Census Data'!P:P,'Census Data'!$A:$A,$A139))/SUMIFS('Census Data'!$F:$F,'Census Data'!$A:$A,$A139)</f>
        <v>4.498931503767855E-3</v>
      </c>
      <c r="I139" s="85">
        <f t="shared" si="4"/>
        <v>1.8389382521651121E-2</v>
      </c>
      <c r="J139" s="84">
        <f>SUM(SUMIFS('Census Data'!W:W,'Census Data'!$A:$A,$A139),SUMIFS('Census Data'!X:X,'Census Data'!$A:$A,$A139))/SUMIFS('Census Data'!$F:$F,'Census Data'!$A:$A,$A139)</f>
        <v>1.9907771904172759E-2</v>
      </c>
      <c r="K139" s="85">
        <f t="shared" si="5"/>
        <v>0.98009222809582719</v>
      </c>
    </row>
    <row r="140" spans="1:11" hidden="1" x14ac:dyDescent="0.25">
      <c r="A140" s="82" t="s">
        <v>2143</v>
      </c>
      <c r="B140" s="82" t="s">
        <v>242</v>
      </c>
      <c r="C140" s="83" t="s">
        <v>184</v>
      </c>
      <c r="D140" s="84">
        <f>SUMIFS('Census Data'!G:G,'Census Data'!$A:$A,$A140)/SUMIFS('Census Data'!$F:$F,'Census Data'!$A:$A,$A140)</f>
        <v>0.49804067923119982</v>
      </c>
      <c r="E140" s="85">
        <f>SUMIFS('Census Data'!H:H,'Census Data'!$A:$A,$A140)/SUMIFS('Census Data'!$F:$F,'Census Data'!$A:$A,$A140)</f>
        <v>0.50195932076880012</v>
      </c>
      <c r="F140" s="84">
        <f>SUM(SUMIFS('Census Data'!I:I,'Census Data'!$A:$A,$A140),SUMIFS('Census Data'!J:J,'Census Data'!$A:$A,$A140))/SUMIFS('Census Data'!$F:$F,'Census Data'!$A:$A,$A140)</f>
        <v>0.92517260682963243</v>
      </c>
      <c r="G140" s="84">
        <f>SUM(SUMIFS('Census Data'!K:K,'Census Data'!$A:$A,$A140),SUMIFS('Census Data'!L:L,'Census Data'!$A:$A,$A140))/SUMIFS('Census Data'!$F:$F,'Census Data'!$A:$A,$A140)</f>
        <v>3.4614666915469307E-2</v>
      </c>
      <c r="H140" s="84">
        <f>SUM(SUMIFS('Census Data'!O:O,'Census Data'!$A:$A,$A140),SUMIFS('Census Data'!P:P,'Census Data'!$A:$A,$A140))/SUMIFS('Census Data'!$F:$F,'Census Data'!$A:$A,$A140)</f>
        <v>7.9305840641910805E-3</v>
      </c>
      <c r="I140" s="85">
        <f t="shared" si="4"/>
        <v>3.228214219070713E-2</v>
      </c>
      <c r="J140" s="84">
        <f>SUM(SUMIFS('Census Data'!W:W,'Census Data'!$A:$A,$A140),SUMIFS('Census Data'!X:X,'Census Data'!$A:$A,$A140))/SUMIFS('Census Data'!$F:$F,'Census Data'!$A:$A,$A140)</f>
        <v>6.5870498227281207E-2</v>
      </c>
      <c r="K140" s="85">
        <f t="shared" si="5"/>
        <v>0.93412950177271881</v>
      </c>
    </row>
    <row r="141" spans="1:11" hidden="1" x14ac:dyDescent="0.25">
      <c r="A141" s="82" t="s">
        <v>2144</v>
      </c>
      <c r="B141" s="82" t="s">
        <v>242</v>
      </c>
      <c r="C141" s="83" t="s">
        <v>277</v>
      </c>
      <c r="D141" s="84">
        <f>SUMIFS('Census Data'!G:G,'Census Data'!$A:$A,$A141)/SUMIFS('Census Data'!$F:$F,'Census Data'!$A:$A,$A141)</f>
        <v>0.48363651819109149</v>
      </c>
      <c r="E141" s="85">
        <f>SUMIFS('Census Data'!H:H,'Census Data'!$A:$A,$A141)/SUMIFS('Census Data'!$F:$F,'Census Data'!$A:$A,$A141)</f>
        <v>0.51636348180890856</v>
      </c>
      <c r="F141" s="84">
        <f>SUM(SUMIFS('Census Data'!I:I,'Census Data'!$A:$A,$A141),SUMIFS('Census Data'!J:J,'Census Data'!$A:$A,$A141))/SUMIFS('Census Data'!$F:$F,'Census Data'!$A:$A,$A141)</f>
        <v>0.89110846650799047</v>
      </c>
      <c r="G141" s="84">
        <f>SUM(SUMIFS('Census Data'!K:K,'Census Data'!$A:$A,$A141),SUMIFS('Census Data'!L:L,'Census Data'!$A:$A,$A141))/SUMIFS('Census Data'!$F:$F,'Census Data'!$A:$A,$A141)</f>
        <v>8.3219993199591974E-2</v>
      </c>
      <c r="H141" s="84">
        <f>SUM(SUMIFS('Census Data'!O:O,'Census Data'!$A:$A,$A141),SUMIFS('Census Data'!P:P,'Census Data'!$A:$A,$A141))/SUMIFS('Census Data'!$F:$F,'Census Data'!$A:$A,$A141)</f>
        <v>3.4427065623937438E-3</v>
      </c>
      <c r="I141" s="85">
        <f t="shared" si="4"/>
        <v>2.2228833730023823E-2</v>
      </c>
      <c r="J141" s="84">
        <f>SUM(SUMIFS('Census Data'!W:W,'Census Data'!$A:$A,$A141),SUMIFS('Census Data'!X:X,'Census Data'!$A:$A,$A141))/SUMIFS('Census Data'!$F:$F,'Census Data'!$A:$A,$A141)</f>
        <v>3.3236994219653176E-2</v>
      </c>
      <c r="K141" s="85">
        <f t="shared" si="5"/>
        <v>0.9667630057803468</v>
      </c>
    </row>
    <row r="142" spans="1:11" hidden="1" x14ac:dyDescent="0.25">
      <c r="A142" s="82" t="s">
        <v>2145</v>
      </c>
      <c r="B142" s="82" t="s">
        <v>242</v>
      </c>
      <c r="C142" s="83" t="s">
        <v>68</v>
      </c>
      <c r="D142" s="84">
        <f>SUMIFS('Census Data'!G:G,'Census Data'!$A:$A,$A142)/SUMIFS('Census Data'!$F:$F,'Census Data'!$A:$A,$A142)</f>
        <v>0.48822881186135042</v>
      </c>
      <c r="E142" s="85">
        <f>SUMIFS('Census Data'!H:H,'Census Data'!$A:$A,$A142)/SUMIFS('Census Data'!$F:$F,'Census Data'!$A:$A,$A142)</f>
        <v>0.51177118813864952</v>
      </c>
      <c r="F142" s="84">
        <f>SUM(SUMIFS('Census Data'!I:I,'Census Data'!$A:$A,$A142),SUMIFS('Census Data'!J:J,'Census Data'!$A:$A,$A142))/SUMIFS('Census Data'!$F:$F,'Census Data'!$A:$A,$A142)</f>
        <v>0.93788819875776397</v>
      </c>
      <c r="G142" s="84">
        <f>SUM(SUMIFS('Census Data'!K:K,'Census Data'!$A:$A,$A142),SUMIFS('Census Data'!L:L,'Census Data'!$A:$A,$A142))/SUMIFS('Census Data'!$F:$F,'Census Data'!$A:$A,$A142)</f>
        <v>6.2111801242236021E-3</v>
      </c>
      <c r="H142" s="84">
        <f>SUM(SUMIFS('Census Data'!O:O,'Census Data'!$A:$A,$A142),SUMIFS('Census Data'!P:P,'Census Data'!$A:$A,$A142))/SUMIFS('Census Data'!$F:$F,'Census Data'!$A:$A,$A142)</f>
        <v>9.5672209977960328E-3</v>
      </c>
      <c r="I142" s="85">
        <f t="shared" si="4"/>
        <v>4.6333400120216361E-2</v>
      </c>
      <c r="J142" s="84">
        <f>SUM(SUMIFS('Census Data'!W:W,'Census Data'!$A:$A,$A142),SUMIFS('Census Data'!X:X,'Census Data'!$A:$A,$A142))/SUMIFS('Census Data'!$F:$F,'Census Data'!$A:$A,$A142)</f>
        <v>6.5818473251853332E-2</v>
      </c>
      <c r="K142" s="85">
        <f t="shared" si="5"/>
        <v>0.9341815267481467</v>
      </c>
    </row>
    <row r="143" spans="1:11" hidden="1" x14ac:dyDescent="0.25">
      <c r="A143" s="82" t="s">
        <v>2146</v>
      </c>
      <c r="B143" s="82" t="s">
        <v>242</v>
      </c>
      <c r="C143" s="83" t="s">
        <v>278</v>
      </c>
      <c r="D143" s="84">
        <f>SUMIFS('Census Data'!G:G,'Census Data'!$A:$A,$A143)/SUMIFS('Census Data'!$F:$F,'Census Data'!$A:$A,$A143)</f>
        <v>0.49597328005993258</v>
      </c>
      <c r="E143" s="85">
        <f>SUMIFS('Census Data'!H:H,'Census Data'!$A:$A,$A143)/SUMIFS('Census Data'!$F:$F,'Census Data'!$A:$A,$A143)</f>
        <v>0.50402671994006742</v>
      </c>
      <c r="F143" s="84">
        <f>SUM(SUMIFS('Census Data'!I:I,'Census Data'!$A:$A,$A143),SUMIFS('Census Data'!J:J,'Census Data'!$A:$A,$A143))/SUMIFS('Census Data'!$F:$F,'Census Data'!$A:$A,$A143)</f>
        <v>0.92082344862030219</v>
      </c>
      <c r="G143" s="84">
        <f>SUM(SUMIFS('Census Data'!K:K,'Census Data'!$A:$A,$A143),SUMIFS('Census Data'!L:L,'Census Data'!$A:$A,$A143))/SUMIFS('Census Data'!$F:$F,'Census Data'!$A:$A,$A143)</f>
        <v>3.3353102759395681E-2</v>
      </c>
      <c r="H143" s="84">
        <f>SUM(SUMIFS('Census Data'!O:O,'Census Data'!$A:$A,$A143),SUMIFS('Census Data'!P:P,'Census Data'!$A:$A,$A143))/SUMIFS('Census Data'!$F:$F,'Census Data'!$A:$A,$A143)</f>
        <v>1.2267449119740292E-2</v>
      </c>
      <c r="I143" s="85">
        <f t="shared" si="4"/>
        <v>3.3555999500561873E-2</v>
      </c>
      <c r="J143" s="84">
        <f>SUM(SUMIFS('Census Data'!W:W,'Census Data'!$A:$A,$A143),SUMIFS('Census Data'!X:X,'Census Data'!$A:$A,$A143))/SUMIFS('Census Data'!$F:$F,'Census Data'!$A:$A,$A143)</f>
        <v>9.6016980896491452E-2</v>
      </c>
      <c r="K143" s="85">
        <f t="shared" si="5"/>
        <v>0.90398301910350853</v>
      </c>
    </row>
    <row r="144" spans="1:11" hidden="1" x14ac:dyDescent="0.25">
      <c r="A144" s="82" t="s">
        <v>2147</v>
      </c>
      <c r="B144" s="82" t="s">
        <v>242</v>
      </c>
      <c r="C144" s="83" t="s">
        <v>279</v>
      </c>
      <c r="D144" s="84">
        <f>SUMIFS('Census Data'!G:G,'Census Data'!$A:$A,$A144)/SUMIFS('Census Data'!$F:$F,'Census Data'!$A:$A,$A144)</f>
        <v>0.50223269660133962</v>
      </c>
      <c r="E144" s="85">
        <f>SUMIFS('Census Data'!H:H,'Census Data'!$A:$A,$A144)/SUMIFS('Census Data'!$F:$F,'Census Data'!$A:$A,$A144)</f>
        <v>0.49776730339866038</v>
      </c>
      <c r="F144" s="84">
        <f>SUM(SUMIFS('Census Data'!I:I,'Census Data'!$A:$A,$A144),SUMIFS('Census Data'!J:J,'Census Data'!$A:$A,$A144))/SUMIFS('Census Data'!$F:$F,'Census Data'!$A:$A,$A144)</f>
        <v>0.86504589431902756</v>
      </c>
      <c r="G144" s="84">
        <f>SUM(SUMIFS('Census Data'!K:K,'Census Data'!$A:$A,$A144),SUMIFS('Census Data'!L:L,'Census Data'!$A:$A,$A144))/SUMIFS('Census Data'!$F:$F,'Census Data'!$A:$A,$A144)</f>
        <v>0.11411560406846936</v>
      </c>
      <c r="H144" s="84">
        <f>SUM(SUMIFS('Census Data'!O:O,'Census Data'!$A:$A,$A144),SUMIFS('Census Data'!P:P,'Census Data'!$A:$A,$A144))/SUMIFS('Census Data'!$F:$F,'Census Data'!$A:$A,$A144)</f>
        <v>1.3644257008186553E-3</v>
      </c>
      <c r="I144" s="85">
        <f t="shared" si="4"/>
        <v>1.9474075911684485E-2</v>
      </c>
      <c r="J144" s="84">
        <f>SUM(SUMIFS('Census Data'!W:W,'Census Data'!$A:$A,$A144),SUMIFS('Census Data'!X:X,'Census Data'!$A:$A,$A144))/SUMIFS('Census Data'!$F:$F,'Census Data'!$A:$A,$A144)</f>
        <v>1.9970230711982138E-2</v>
      </c>
      <c r="K144" s="85">
        <f t="shared" si="5"/>
        <v>0.98002976928801788</v>
      </c>
    </row>
    <row r="145" spans="1:11" hidden="1" x14ac:dyDescent="0.25">
      <c r="A145" s="82" t="s">
        <v>2148</v>
      </c>
      <c r="B145" s="82" t="s">
        <v>242</v>
      </c>
      <c r="C145" s="83" t="s">
        <v>280</v>
      </c>
      <c r="D145" s="84">
        <f>SUMIFS('Census Data'!G:G,'Census Data'!$A:$A,$A145)/SUMIFS('Census Data'!$F:$F,'Census Data'!$A:$A,$A145)</f>
        <v>0.47710066826396808</v>
      </c>
      <c r="E145" s="85">
        <f>SUMIFS('Census Data'!H:H,'Census Data'!$A:$A,$A145)/SUMIFS('Census Data'!$F:$F,'Census Data'!$A:$A,$A145)</f>
        <v>0.52289933173603187</v>
      </c>
      <c r="F145" s="84">
        <f>SUM(SUMIFS('Census Data'!I:I,'Census Data'!$A:$A,$A145),SUMIFS('Census Data'!J:J,'Census Data'!$A:$A,$A145))/SUMIFS('Census Data'!$F:$F,'Census Data'!$A:$A,$A145)</f>
        <v>0.57154813210142097</v>
      </c>
      <c r="G145" s="84">
        <f>SUM(SUMIFS('Census Data'!K:K,'Census Data'!$A:$A,$A145),SUMIFS('Census Data'!L:L,'Census Data'!$A:$A,$A145))/SUMIFS('Census Data'!$F:$F,'Census Data'!$A:$A,$A145)</f>
        <v>0.3785170612715642</v>
      </c>
      <c r="H145" s="84">
        <f>SUM(SUMIFS('Census Data'!O:O,'Census Data'!$A:$A,$A145),SUMIFS('Census Data'!P:P,'Census Data'!$A:$A,$A145))/SUMIFS('Census Data'!$F:$F,'Census Data'!$A:$A,$A145)</f>
        <v>2.2594415568840884E-2</v>
      </c>
      <c r="I145" s="85">
        <f t="shared" si="4"/>
        <v>2.7340391058173985E-2</v>
      </c>
      <c r="J145" s="84">
        <f>SUM(SUMIFS('Census Data'!W:W,'Census Data'!$A:$A,$A145),SUMIFS('Census Data'!X:X,'Census Data'!$A:$A,$A145))/SUMIFS('Census Data'!$F:$F,'Census Data'!$A:$A,$A145)</f>
        <v>6.2496332075394671E-2</v>
      </c>
      <c r="K145" s="85">
        <f t="shared" si="5"/>
        <v>0.93750366792460538</v>
      </c>
    </row>
    <row r="146" spans="1:11" hidden="1" x14ac:dyDescent="0.25">
      <c r="A146" s="82" t="s">
        <v>2149</v>
      </c>
      <c r="B146" s="82" t="s">
        <v>242</v>
      </c>
      <c r="C146" s="83" t="s">
        <v>185</v>
      </c>
      <c r="D146" s="84">
        <f>SUMIFS('Census Data'!G:G,'Census Data'!$A:$A,$A146)/SUMIFS('Census Data'!$F:$F,'Census Data'!$A:$A,$A146)</f>
        <v>0.49554516093106138</v>
      </c>
      <c r="E146" s="85">
        <f>SUMIFS('Census Data'!H:H,'Census Data'!$A:$A,$A146)/SUMIFS('Census Data'!$F:$F,'Census Data'!$A:$A,$A146)</f>
        <v>0.50445483906893862</v>
      </c>
      <c r="F146" s="84">
        <f>SUM(SUMIFS('Census Data'!I:I,'Census Data'!$A:$A,$A146),SUMIFS('Census Data'!J:J,'Census Data'!$A:$A,$A146))/SUMIFS('Census Data'!$F:$F,'Census Data'!$A:$A,$A146)</f>
        <v>0.94297805991758543</v>
      </c>
      <c r="G146" s="84">
        <f>SUM(SUMIFS('Census Data'!K:K,'Census Data'!$A:$A,$A146),SUMIFS('Census Data'!L:L,'Census Data'!$A:$A,$A146))/SUMIFS('Census Data'!$F:$F,'Census Data'!$A:$A,$A146)</f>
        <v>1.1805323532687382E-2</v>
      </c>
      <c r="H146" s="84">
        <f>SUM(SUMIFS('Census Data'!O:O,'Census Data'!$A:$A,$A146),SUMIFS('Census Data'!P:P,'Census Data'!$A:$A,$A146))/SUMIFS('Census Data'!$F:$F,'Census Data'!$A:$A,$A146)</f>
        <v>3.5081857667891747E-3</v>
      </c>
      <c r="I146" s="85">
        <f t="shared" si="4"/>
        <v>4.1708430782938066E-2</v>
      </c>
      <c r="J146" s="84">
        <f>SUM(SUMIFS('Census Data'!W:W,'Census Data'!$A:$A,$A146),SUMIFS('Census Data'!X:X,'Census Data'!$A:$A,$A146))/SUMIFS('Census Data'!$F:$F,'Census Data'!$A:$A,$A146)</f>
        <v>2.2385566321416639E-2</v>
      </c>
      <c r="K146" s="85">
        <f t="shared" si="5"/>
        <v>0.97761443367858336</v>
      </c>
    </row>
    <row r="147" spans="1:11" hidden="1" x14ac:dyDescent="0.25">
      <c r="A147" s="82" t="s">
        <v>2150</v>
      </c>
      <c r="B147" s="82" t="s">
        <v>242</v>
      </c>
      <c r="C147" s="83" t="s">
        <v>2151</v>
      </c>
      <c r="D147" s="84">
        <f>SUMIFS('Census Data'!G:G,'Census Data'!$A:$A,$A147)/SUMIFS('Census Data'!$F:$F,'Census Data'!$A:$A,$A147)</f>
        <v>0.55205249259822353</v>
      </c>
      <c r="E147" s="85">
        <f>SUMIFS('Census Data'!H:H,'Census Data'!$A:$A,$A147)/SUMIFS('Census Data'!$F:$F,'Census Data'!$A:$A,$A147)</f>
        <v>0.44794750740177641</v>
      </c>
      <c r="F147" s="84">
        <f>SUM(SUMIFS('Census Data'!I:I,'Census Data'!$A:$A,$A147),SUMIFS('Census Data'!J:J,'Census Data'!$A:$A,$A147))/SUMIFS('Census Data'!$F:$F,'Census Data'!$A:$A,$A147)</f>
        <v>0.43994558694086583</v>
      </c>
      <c r="G147" s="84">
        <f>SUM(SUMIFS('Census Data'!K:K,'Census Data'!$A:$A,$A147),SUMIFS('Census Data'!L:L,'Census Data'!$A:$A,$A147))/SUMIFS('Census Data'!$F:$F,'Census Data'!$A:$A,$A147)</f>
        <v>0.52840681763623265</v>
      </c>
      <c r="H147" s="84">
        <f>SUM(SUMIFS('Census Data'!O:O,'Census Data'!$A:$A,$A147),SUMIFS('Census Data'!P:P,'Census Data'!$A:$A,$A147))/SUMIFS('Census Data'!$F:$F,'Census Data'!$A:$A,$A147)</f>
        <v>6.401536368728495E-3</v>
      </c>
      <c r="I147" s="85">
        <f t="shared" si="4"/>
        <v>2.5246059054172987E-2</v>
      </c>
      <c r="J147" s="84">
        <f>SUM(SUMIFS('Census Data'!W:W,'Census Data'!$A:$A,$A147),SUMIFS('Census Data'!X:X,'Census Data'!$A:$A,$A147))/SUMIFS('Census Data'!$F:$F,'Census Data'!$A:$A,$A147)</f>
        <v>5.4733135952628631E-2</v>
      </c>
      <c r="K147" s="85">
        <f t="shared" si="5"/>
        <v>0.94526686404737137</v>
      </c>
    </row>
    <row r="148" spans="1:11" hidden="1" x14ac:dyDescent="0.25">
      <c r="A148" s="82" t="s">
        <v>2152</v>
      </c>
      <c r="B148" s="82" t="s">
        <v>242</v>
      </c>
      <c r="C148" s="83" t="s">
        <v>282</v>
      </c>
      <c r="D148" s="84">
        <f>SUMIFS('Census Data'!G:G,'Census Data'!$A:$A,$A148)/SUMIFS('Census Data'!$F:$F,'Census Data'!$A:$A,$A148)</f>
        <v>0.48834911015461013</v>
      </c>
      <c r="E148" s="85">
        <f>SUMIFS('Census Data'!H:H,'Census Data'!$A:$A,$A148)/SUMIFS('Census Data'!$F:$F,'Census Data'!$A:$A,$A148)</f>
        <v>0.51165088984538987</v>
      </c>
      <c r="F148" s="84">
        <f>SUM(SUMIFS('Census Data'!I:I,'Census Data'!$A:$A,$A148),SUMIFS('Census Data'!J:J,'Census Data'!$A:$A,$A148))/SUMIFS('Census Data'!$F:$F,'Census Data'!$A:$A,$A148)</f>
        <v>0.8793583638932676</v>
      </c>
      <c r="G148" s="84">
        <f>SUM(SUMIFS('Census Data'!K:K,'Census Data'!$A:$A,$A148),SUMIFS('Census Data'!L:L,'Census Data'!$A:$A,$A148))/SUMIFS('Census Data'!$F:$F,'Census Data'!$A:$A,$A148)</f>
        <v>8.4296413665803635E-2</v>
      </c>
      <c r="H148" s="84">
        <f>SUM(SUMIFS('Census Data'!O:O,'Census Data'!$A:$A,$A148),SUMIFS('Census Data'!P:P,'Census Data'!$A:$A,$A148))/SUMIFS('Census Data'!$F:$F,'Census Data'!$A:$A,$A148)</f>
        <v>1.3427313638851001E-2</v>
      </c>
      <c r="I148" s="85">
        <f t="shared" si="4"/>
        <v>2.291790880207778E-2</v>
      </c>
      <c r="J148" s="84">
        <f>SUM(SUMIFS('Census Data'!W:W,'Census Data'!$A:$A,$A148),SUMIFS('Census Data'!X:X,'Census Data'!$A:$A,$A148))/SUMIFS('Census Data'!$F:$F,'Census Data'!$A:$A,$A148)</f>
        <v>5.1389694291758208E-2</v>
      </c>
      <c r="K148" s="85">
        <f t="shared" si="5"/>
        <v>0.94861030570824179</v>
      </c>
    </row>
    <row r="149" spans="1:11" hidden="1" x14ac:dyDescent="0.25">
      <c r="A149" s="82" t="s">
        <v>2153</v>
      </c>
      <c r="B149" s="82" t="s">
        <v>242</v>
      </c>
      <c r="C149" s="83" t="s">
        <v>283</v>
      </c>
      <c r="D149" s="84">
        <f>SUMIFS('Census Data'!G:G,'Census Data'!$A:$A,$A149)/SUMIFS('Census Data'!$F:$F,'Census Data'!$A:$A,$A149)</f>
        <v>0.50676004279739328</v>
      </c>
      <c r="E149" s="85">
        <f>SUMIFS('Census Data'!H:H,'Census Data'!$A:$A,$A149)/SUMIFS('Census Data'!$F:$F,'Census Data'!$A:$A,$A149)</f>
        <v>0.49323995720260677</v>
      </c>
      <c r="F149" s="84">
        <f>SUM(SUMIFS('Census Data'!I:I,'Census Data'!$A:$A,$A149),SUMIFS('Census Data'!J:J,'Census Data'!$A:$A,$A149))/SUMIFS('Census Data'!$F:$F,'Census Data'!$A:$A,$A149)</f>
        <v>0.91138994261258632</v>
      </c>
      <c r="G149" s="84">
        <f>SUM(SUMIFS('Census Data'!K:K,'Census Data'!$A:$A,$A149),SUMIFS('Census Data'!L:L,'Census Data'!$A:$A,$A149))/SUMIFS('Census Data'!$F:$F,'Census Data'!$A:$A,$A149)</f>
        <v>6.6141425931329637E-3</v>
      </c>
      <c r="H149" s="84">
        <f>SUM(SUMIFS('Census Data'!O:O,'Census Data'!$A:$A,$A149),SUMIFS('Census Data'!P:P,'Census Data'!$A:$A,$A149))/SUMIFS('Census Data'!$F:$F,'Census Data'!$A:$A,$A149)</f>
        <v>3.0930843303180626E-2</v>
      </c>
      <c r="I149" s="85">
        <f t="shared" si="4"/>
        <v>5.1065071491100067E-2</v>
      </c>
      <c r="J149" s="84">
        <f>SUM(SUMIFS('Census Data'!W:W,'Census Data'!$A:$A,$A149),SUMIFS('Census Data'!X:X,'Census Data'!$A:$A,$A149))/SUMIFS('Census Data'!$F:$F,'Census Data'!$A:$A,$A149)</f>
        <v>7.9369711117595568E-2</v>
      </c>
      <c r="K149" s="85">
        <f t="shared" si="5"/>
        <v>0.92063028888240439</v>
      </c>
    </row>
    <row r="150" spans="1:11" hidden="1" x14ac:dyDescent="0.25">
      <c r="A150" s="82" t="s">
        <v>2154</v>
      </c>
      <c r="B150" s="82" t="s">
        <v>242</v>
      </c>
      <c r="C150" s="83" t="s">
        <v>284</v>
      </c>
      <c r="D150" s="84">
        <f>SUMIFS('Census Data'!G:G,'Census Data'!$A:$A,$A150)/SUMIFS('Census Data'!$F:$F,'Census Data'!$A:$A,$A150)</f>
        <v>0.50120543078289559</v>
      </c>
      <c r="E150" s="85">
        <f>SUMIFS('Census Data'!H:H,'Census Data'!$A:$A,$A150)/SUMIFS('Census Data'!$F:$F,'Census Data'!$A:$A,$A150)</f>
        <v>0.49879456921710441</v>
      </c>
      <c r="F150" s="84">
        <f>SUM(SUMIFS('Census Data'!I:I,'Census Data'!$A:$A,$A150),SUMIFS('Census Data'!J:J,'Census Data'!$A:$A,$A150))/SUMIFS('Census Data'!$F:$F,'Census Data'!$A:$A,$A150)</f>
        <v>0.9500063443725415</v>
      </c>
      <c r="G150" s="84">
        <f>SUM(SUMIFS('Census Data'!K:K,'Census Data'!$A:$A,$A150),SUMIFS('Census Data'!L:L,'Census Data'!$A:$A,$A150))/SUMIFS('Census Data'!$F:$F,'Census Data'!$A:$A,$A150)</f>
        <v>5.0754980332445125E-3</v>
      </c>
      <c r="H150" s="84">
        <f>SUM(SUMIFS('Census Data'!O:O,'Census Data'!$A:$A,$A150),SUMIFS('Census Data'!P:P,'Census Data'!$A:$A,$A150))/SUMIFS('Census Data'!$F:$F,'Census Data'!$A:$A,$A150)</f>
        <v>3.9335109757644973E-3</v>
      </c>
      <c r="I150" s="85">
        <f t="shared" si="4"/>
        <v>4.0984646618449583E-2</v>
      </c>
      <c r="J150" s="84">
        <f>SUM(SUMIFS('Census Data'!W:W,'Census Data'!$A:$A,$A150),SUMIFS('Census Data'!X:X,'Census Data'!$A:$A,$A150))/SUMIFS('Census Data'!$F:$F,'Census Data'!$A:$A,$A150)</f>
        <v>2.8422788986169269E-2</v>
      </c>
      <c r="K150" s="85">
        <f t="shared" si="5"/>
        <v>0.97157721101383077</v>
      </c>
    </row>
    <row r="151" spans="1:11" hidden="1" x14ac:dyDescent="0.25">
      <c r="A151" s="82" t="s">
        <v>2155</v>
      </c>
      <c r="B151" s="82" t="s">
        <v>242</v>
      </c>
      <c r="C151" s="83" t="s">
        <v>285</v>
      </c>
      <c r="D151" s="84">
        <f>SUMIFS('Census Data'!G:G,'Census Data'!$A:$A,$A151)/SUMIFS('Census Data'!$F:$F,'Census Data'!$A:$A,$A151)</f>
        <v>0.48877780124699788</v>
      </c>
      <c r="E151" s="85">
        <f>SUMIFS('Census Data'!H:H,'Census Data'!$A:$A,$A151)/SUMIFS('Census Data'!$F:$F,'Census Data'!$A:$A,$A151)</f>
        <v>0.51122219875300212</v>
      </c>
      <c r="F151" s="84">
        <f>SUM(SUMIFS('Census Data'!I:I,'Census Data'!$A:$A,$A151),SUMIFS('Census Data'!J:J,'Census Data'!$A:$A,$A151))/SUMIFS('Census Data'!$F:$F,'Census Data'!$A:$A,$A151)</f>
        <v>0.8182387132608917</v>
      </c>
      <c r="G151" s="84">
        <f>SUM(SUMIFS('Census Data'!K:K,'Census Data'!$A:$A,$A151),SUMIFS('Census Data'!L:L,'Census Data'!$A:$A,$A151))/SUMIFS('Census Data'!$F:$F,'Census Data'!$A:$A,$A151)</f>
        <v>6.996956824458056E-2</v>
      </c>
      <c r="H151" s="84">
        <f>SUM(SUMIFS('Census Data'!O:O,'Census Data'!$A:$A,$A151),SUMIFS('Census Data'!P:P,'Census Data'!$A:$A,$A151))/SUMIFS('Census Data'!$F:$F,'Census Data'!$A:$A,$A151)</f>
        <v>4.7400001564614672E-2</v>
      </c>
      <c r="I151" s="85">
        <f t="shared" si="4"/>
        <v>6.4391716929913079E-2</v>
      </c>
      <c r="J151" s="84">
        <f>SUM(SUMIFS('Census Data'!W:W,'Census Data'!$A:$A,$A151),SUMIFS('Census Data'!X:X,'Census Data'!$A:$A,$A151))/SUMIFS('Census Data'!$F:$F,'Census Data'!$A:$A,$A151)</f>
        <v>0.14756663302745116</v>
      </c>
      <c r="K151" s="85">
        <f t="shared" si="5"/>
        <v>0.85243336697254879</v>
      </c>
    </row>
    <row r="152" spans="1:11" hidden="1" x14ac:dyDescent="0.25">
      <c r="A152" s="82" t="s">
        <v>2156</v>
      </c>
      <c r="B152" s="82" t="s">
        <v>242</v>
      </c>
      <c r="C152" s="83" t="s">
        <v>286</v>
      </c>
      <c r="D152" s="84">
        <f>SUMIFS('Census Data'!G:G,'Census Data'!$A:$A,$A152)/SUMIFS('Census Data'!$F:$F,'Census Data'!$A:$A,$A152)</f>
        <v>0.50061739283824302</v>
      </c>
      <c r="E152" s="85">
        <f>SUMIFS('Census Data'!H:H,'Census Data'!$A:$A,$A152)/SUMIFS('Census Data'!$F:$F,'Census Data'!$A:$A,$A152)</f>
        <v>0.49938260716175692</v>
      </c>
      <c r="F152" s="84">
        <f>SUM(SUMIFS('Census Data'!I:I,'Census Data'!$A:$A,$A152),SUMIFS('Census Data'!J:J,'Census Data'!$A:$A,$A152))/SUMIFS('Census Data'!$F:$F,'Census Data'!$A:$A,$A152)</f>
        <v>0.877697418709943</v>
      </c>
      <c r="G152" s="84">
        <f>SUM(SUMIFS('Census Data'!K:K,'Census Data'!$A:$A,$A152),SUMIFS('Census Data'!L:L,'Census Data'!$A:$A,$A152))/SUMIFS('Census Data'!$F:$F,'Census Data'!$A:$A,$A152)</f>
        <v>4.1982713000529193E-2</v>
      </c>
      <c r="H152" s="84">
        <f>SUM(SUMIFS('Census Data'!O:O,'Census Data'!$A:$A,$A152),SUMIFS('Census Data'!P:P,'Census Data'!$A:$A,$A152))/SUMIFS('Census Data'!$F:$F,'Census Data'!$A:$A,$A152)</f>
        <v>5.9387311107191153E-3</v>
      </c>
      <c r="I152" s="85">
        <f t="shared" si="4"/>
        <v>7.4381137178808787E-2</v>
      </c>
      <c r="J152" s="84">
        <f>SUM(SUMIFS('Census Data'!W:W,'Census Data'!$A:$A,$A152),SUMIFS('Census Data'!X:X,'Census Data'!$A:$A,$A152))/SUMIFS('Census Data'!$F:$F,'Census Data'!$A:$A,$A152)</f>
        <v>0.34274122420179925</v>
      </c>
      <c r="K152" s="85">
        <f t="shared" si="5"/>
        <v>0.65725877579820069</v>
      </c>
    </row>
    <row r="153" spans="1:11" hidden="1" x14ac:dyDescent="0.25">
      <c r="A153" s="82" t="s">
        <v>2157</v>
      </c>
      <c r="B153" s="82" t="s">
        <v>242</v>
      </c>
      <c r="C153" s="83" t="s">
        <v>287</v>
      </c>
      <c r="D153" s="84">
        <f>SUMIFS('Census Data'!G:G,'Census Data'!$A:$A,$A153)/SUMIFS('Census Data'!$F:$F,'Census Data'!$A:$A,$A153)</f>
        <v>0.49185873179681228</v>
      </c>
      <c r="E153" s="85">
        <f>SUMIFS('Census Data'!H:H,'Census Data'!$A:$A,$A153)/SUMIFS('Census Data'!$F:$F,'Census Data'!$A:$A,$A153)</f>
        <v>0.50814126820318772</v>
      </c>
      <c r="F153" s="84">
        <f>SUM(SUMIFS('Census Data'!I:I,'Census Data'!$A:$A,$A153),SUMIFS('Census Data'!J:J,'Census Data'!$A:$A,$A153))/SUMIFS('Census Data'!$F:$F,'Census Data'!$A:$A,$A153)</f>
        <v>0.95057906203417042</v>
      </c>
      <c r="G153" s="84">
        <f>SUM(SUMIFS('Census Data'!K:K,'Census Data'!$A:$A,$A153),SUMIFS('Census Data'!L:L,'Census Data'!$A:$A,$A153))/SUMIFS('Census Data'!$F:$F,'Census Data'!$A:$A,$A153)</f>
        <v>1.0205251691319802E-2</v>
      </c>
      <c r="H153" s="84">
        <f>SUM(SUMIFS('Census Data'!O:O,'Census Data'!$A:$A,$A153),SUMIFS('Census Data'!P:P,'Census Data'!$A:$A,$A153))/SUMIFS('Census Data'!$F:$F,'Census Data'!$A:$A,$A153)</f>
        <v>6.2492833390666207E-3</v>
      </c>
      <c r="I153" s="85">
        <f t="shared" si="4"/>
        <v>3.2966402935443173E-2</v>
      </c>
      <c r="J153" s="84">
        <f>SUM(SUMIFS('Census Data'!W:W,'Census Data'!$A:$A,$A153),SUMIFS('Census Data'!X:X,'Census Data'!$A:$A,$A153))/SUMIFS('Census Data'!$F:$F,'Census Data'!$A:$A,$A153)</f>
        <v>2.5799793601651185E-2</v>
      </c>
      <c r="K153" s="85">
        <f t="shared" si="5"/>
        <v>0.97420020639834881</v>
      </c>
    </row>
    <row r="154" spans="1:11" hidden="1" x14ac:dyDescent="0.25">
      <c r="A154" s="82" t="s">
        <v>2158</v>
      </c>
      <c r="B154" s="82" t="s">
        <v>242</v>
      </c>
      <c r="C154" s="83" t="s">
        <v>288</v>
      </c>
      <c r="D154" s="84">
        <f>SUMIFS('Census Data'!G:G,'Census Data'!$A:$A,$A154)/SUMIFS('Census Data'!$F:$F,'Census Data'!$A:$A,$A154)</f>
        <v>0.49616184231568849</v>
      </c>
      <c r="E154" s="85">
        <f>SUMIFS('Census Data'!H:H,'Census Data'!$A:$A,$A154)/SUMIFS('Census Data'!$F:$F,'Census Data'!$A:$A,$A154)</f>
        <v>0.50383815768431151</v>
      </c>
      <c r="F154" s="84">
        <f>SUM(SUMIFS('Census Data'!I:I,'Census Data'!$A:$A,$A154),SUMIFS('Census Data'!J:J,'Census Data'!$A:$A,$A154))/SUMIFS('Census Data'!$F:$F,'Census Data'!$A:$A,$A154)</f>
        <v>0.96249800095953941</v>
      </c>
      <c r="G154" s="84">
        <f>SUM(SUMIFS('Census Data'!K:K,'Census Data'!$A:$A,$A154),SUMIFS('Census Data'!L:L,'Census Data'!$A:$A,$A154))/SUMIFS('Census Data'!$F:$F,'Census Data'!$A:$A,$A154)</f>
        <v>4.4778506316967854E-3</v>
      </c>
      <c r="H154" s="84">
        <f>SUM(SUMIFS('Census Data'!O:O,'Census Data'!$A:$A,$A154),SUMIFS('Census Data'!P:P,'Census Data'!$A:$A,$A154))/SUMIFS('Census Data'!$F:$F,'Census Data'!$A:$A,$A154)</f>
        <v>4.637773868543099E-3</v>
      </c>
      <c r="I154" s="85">
        <f t="shared" si="4"/>
        <v>2.8386374540220638E-2</v>
      </c>
      <c r="J154" s="84">
        <f>SUM(SUMIFS('Census Data'!W:W,'Census Data'!$A:$A,$A154),SUMIFS('Census Data'!X:X,'Census Data'!$A:$A,$A154))/SUMIFS('Census Data'!$F:$F,'Census Data'!$A:$A,$A154)</f>
        <v>1.9030865184711337E-2</v>
      </c>
      <c r="K154" s="85">
        <f t="shared" si="5"/>
        <v>0.98096913481528869</v>
      </c>
    </row>
    <row r="155" spans="1:11" hidden="1" x14ac:dyDescent="0.25">
      <c r="A155" s="82" t="s">
        <v>2159</v>
      </c>
      <c r="B155" s="82" t="s">
        <v>242</v>
      </c>
      <c r="C155" s="83" t="s">
        <v>72</v>
      </c>
      <c r="D155" s="84">
        <f>SUMIFS('Census Data'!G:G,'Census Data'!$A:$A,$A155)/SUMIFS('Census Data'!$F:$F,'Census Data'!$A:$A,$A155)</f>
        <v>0.48707409130861901</v>
      </c>
      <c r="E155" s="85">
        <f>SUMIFS('Census Data'!H:H,'Census Data'!$A:$A,$A155)/SUMIFS('Census Data'!$F:$F,'Census Data'!$A:$A,$A155)</f>
        <v>0.51292590869138099</v>
      </c>
      <c r="F155" s="84">
        <f>SUM(SUMIFS('Census Data'!I:I,'Census Data'!$A:$A,$A155),SUMIFS('Census Data'!J:J,'Census Data'!$A:$A,$A155))/SUMIFS('Census Data'!$F:$F,'Census Data'!$A:$A,$A155)</f>
        <v>0.64024610930148385</v>
      </c>
      <c r="G155" s="84">
        <f>SUM(SUMIFS('Census Data'!K:K,'Census Data'!$A:$A,$A155),SUMIFS('Census Data'!L:L,'Census Data'!$A:$A,$A155))/SUMIFS('Census Data'!$F:$F,'Census Data'!$A:$A,$A155)</f>
        <v>0.32999844889095703</v>
      </c>
      <c r="H155" s="84">
        <f>SUM(SUMIFS('Census Data'!O:O,'Census Data'!$A:$A,$A155),SUMIFS('Census Data'!P:P,'Census Data'!$A:$A,$A155))/SUMIFS('Census Data'!$F:$F,'Census Data'!$A:$A,$A155)</f>
        <v>6.7990279716664079E-3</v>
      </c>
      <c r="I155" s="85">
        <f t="shared" si="4"/>
        <v>2.2956413835892753E-2</v>
      </c>
      <c r="J155" s="84">
        <f>SUM(SUMIFS('Census Data'!W:W,'Census Data'!$A:$A,$A155),SUMIFS('Census Data'!X:X,'Census Data'!$A:$A,$A155))/SUMIFS('Census Data'!$F:$F,'Census Data'!$A:$A,$A155)</f>
        <v>4.1647277803629597E-2</v>
      </c>
      <c r="K155" s="85">
        <f t="shared" si="5"/>
        <v>0.95835272219637035</v>
      </c>
    </row>
    <row r="156" spans="1:11" hidden="1" x14ac:dyDescent="0.25">
      <c r="A156" s="82" t="s">
        <v>2160</v>
      </c>
      <c r="B156" s="82" t="s">
        <v>242</v>
      </c>
      <c r="C156" s="83" t="s">
        <v>289</v>
      </c>
      <c r="D156" s="84">
        <f>SUMIFS('Census Data'!G:G,'Census Data'!$A:$A,$A156)/SUMIFS('Census Data'!$F:$F,'Census Data'!$A:$A,$A156)</f>
        <v>0.49797521909942583</v>
      </c>
      <c r="E156" s="85">
        <f>SUMIFS('Census Data'!H:H,'Census Data'!$A:$A,$A156)/SUMIFS('Census Data'!$F:$F,'Census Data'!$A:$A,$A156)</f>
        <v>0.50202478090057423</v>
      </c>
      <c r="F156" s="84">
        <f>SUM(SUMIFS('Census Data'!I:I,'Census Data'!$A:$A,$A156),SUMIFS('Census Data'!J:J,'Census Data'!$A:$A,$A156))/SUMIFS('Census Data'!$F:$F,'Census Data'!$A:$A,$A156)</f>
        <v>0.95938349954669089</v>
      </c>
      <c r="G156" s="84">
        <f>SUM(SUMIFS('Census Data'!K:K,'Census Data'!$A:$A,$A156),SUMIFS('Census Data'!L:L,'Census Data'!$A:$A,$A156))/SUMIFS('Census Data'!$F:$F,'Census Data'!$A:$A,$A156)</f>
        <v>6.1650045330915683E-3</v>
      </c>
      <c r="H156" s="84">
        <f>SUM(SUMIFS('Census Data'!O:O,'Census Data'!$A:$A,$A156),SUMIFS('Census Data'!P:P,'Census Data'!$A:$A,$A156))/SUMIFS('Census Data'!$F:$F,'Census Data'!$A:$A,$A156)</f>
        <v>4.2308854638863705E-3</v>
      </c>
      <c r="I156" s="85">
        <f t="shared" si="4"/>
        <v>3.0220610456331176E-2</v>
      </c>
      <c r="J156" s="84">
        <f>SUM(SUMIFS('Census Data'!W:W,'Census Data'!$A:$A,$A156),SUMIFS('Census Data'!X:X,'Census Data'!$A:$A,$A156))/SUMIFS('Census Data'!$F:$F,'Census Data'!$A:$A,$A156)</f>
        <v>3.1550317316409789E-2</v>
      </c>
      <c r="K156" s="85">
        <f t="shared" si="5"/>
        <v>0.96844968268359022</v>
      </c>
    </row>
    <row r="157" spans="1:11" hidden="1" x14ac:dyDescent="0.25">
      <c r="A157" s="82" t="s">
        <v>2161</v>
      </c>
      <c r="B157" s="82" t="s">
        <v>242</v>
      </c>
      <c r="C157" s="83" t="s">
        <v>75</v>
      </c>
      <c r="D157" s="84">
        <f>SUMIFS('Census Data'!G:G,'Census Data'!$A:$A,$A157)/SUMIFS('Census Data'!$F:$F,'Census Data'!$A:$A,$A157)</f>
        <v>0.49993101631777648</v>
      </c>
      <c r="E157" s="85">
        <f>SUMIFS('Census Data'!H:H,'Census Data'!$A:$A,$A157)/SUMIFS('Census Data'!$F:$F,'Census Data'!$A:$A,$A157)</f>
        <v>0.50006898368222352</v>
      </c>
      <c r="F157" s="84">
        <f>SUM(SUMIFS('Census Data'!I:I,'Census Data'!$A:$A,$A157),SUMIFS('Census Data'!J:J,'Census Data'!$A:$A,$A157))/SUMIFS('Census Data'!$F:$F,'Census Data'!$A:$A,$A157)</f>
        <v>0.86306948120090143</v>
      </c>
      <c r="G157" s="84">
        <f>SUM(SUMIFS('Census Data'!K:K,'Census Data'!$A:$A,$A157),SUMIFS('Census Data'!L:L,'Census Data'!$A:$A,$A157))/SUMIFS('Census Data'!$F:$F,'Census Data'!$A:$A,$A157)</f>
        <v>3.7518761471150186E-2</v>
      </c>
      <c r="H157" s="84">
        <f>SUM(SUMIFS('Census Data'!O:O,'Census Data'!$A:$A,$A157),SUMIFS('Census Data'!P:P,'Census Data'!$A:$A,$A157))/SUMIFS('Census Data'!$F:$F,'Census Data'!$A:$A,$A157)</f>
        <v>2.6326681634035294E-2</v>
      </c>
      <c r="I157" s="85">
        <f t="shared" si="4"/>
        <v>7.3085075693913093E-2</v>
      </c>
      <c r="J157" s="84">
        <f>SUM(SUMIFS('Census Data'!W:W,'Census Data'!$A:$A,$A157),SUMIFS('Census Data'!X:X,'Census Data'!$A:$A,$A157))/SUMIFS('Census Data'!$F:$F,'Census Data'!$A:$A,$A157)</f>
        <v>0.17140981742318773</v>
      </c>
      <c r="K157" s="85">
        <f t="shared" si="5"/>
        <v>0.82859018257681227</v>
      </c>
    </row>
    <row r="158" spans="1:11" hidden="1" x14ac:dyDescent="0.25">
      <c r="A158" s="82" t="s">
        <v>2162</v>
      </c>
      <c r="B158" s="82" t="s">
        <v>242</v>
      </c>
      <c r="C158" s="83" t="s">
        <v>290</v>
      </c>
      <c r="D158" s="84">
        <f>SUMIFS('Census Data'!G:G,'Census Data'!$A:$A,$A158)/SUMIFS('Census Data'!$F:$F,'Census Data'!$A:$A,$A158)</f>
        <v>0.48706715934631062</v>
      </c>
      <c r="E158" s="85">
        <f>SUMIFS('Census Data'!H:H,'Census Data'!$A:$A,$A158)/SUMIFS('Census Data'!$F:$F,'Census Data'!$A:$A,$A158)</f>
        <v>0.51293284065368938</v>
      </c>
      <c r="F158" s="84">
        <f>SUM(SUMIFS('Census Data'!I:I,'Census Data'!$A:$A,$A158),SUMIFS('Census Data'!J:J,'Census Data'!$A:$A,$A158))/SUMIFS('Census Data'!$F:$F,'Census Data'!$A:$A,$A158)</f>
        <v>0.91685396111894146</v>
      </c>
      <c r="G158" s="84">
        <f>SUM(SUMIFS('Census Data'!K:K,'Census Data'!$A:$A,$A158),SUMIFS('Census Data'!L:L,'Census Data'!$A:$A,$A158))/SUMIFS('Census Data'!$F:$F,'Census Data'!$A:$A,$A158)</f>
        <v>4.622046144273869E-2</v>
      </c>
      <c r="H158" s="84">
        <f>SUM(SUMIFS('Census Data'!O:O,'Census Data'!$A:$A,$A158),SUMIFS('Census Data'!P:P,'Census Data'!$A:$A,$A158))/SUMIFS('Census Data'!$F:$F,'Census Data'!$A:$A,$A158)</f>
        <v>8.6980813429329683E-3</v>
      </c>
      <c r="I158" s="85">
        <f t="shared" si="4"/>
        <v>2.8227496095386884E-2</v>
      </c>
      <c r="J158" s="84">
        <f>SUM(SUMIFS('Census Data'!W:W,'Census Data'!$A:$A,$A158),SUMIFS('Census Data'!X:X,'Census Data'!$A:$A,$A158))/SUMIFS('Census Data'!$F:$F,'Census Data'!$A:$A,$A158)</f>
        <v>4.4455449316216526E-2</v>
      </c>
      <c r="K158" s="85">
        <f t="shared" si="5"/>
        <v>0.95554455068378352</v>
      </c>
    </row>
    <row r="159" spans="1:11" hidden="1" x14ac:dyDescent="0.25">
      <c r="A159" s="82" t="s">
        <v>2163</v>
      </c>
      <c r="B159" s="82" t="s">
        <v>242</v>
      </c>
      <c r="C159" s="83" t="s">
        <v>291</v>
      </c>
      <c r="D159" s="84">
        <f>SUMIFS('Census Data'!G:G,'Census Data'!$A:$A,$A159)/SUMIFS('Census Data'!$F:$F,'Census Data'!$A:$A,$A159)</f>
        <v>0.48417721518987344</v>
      </c>
      <c r="E159" s="85">
        <f>SUMIFS('Census Data'!H:H,'Census Data'!$A:$A,$A159)/SUMIFS('Census Data'!$F:$F,'Census Data'!$A:$A,$A159)</f>
        <v>0.51582278481012656</v>
      </c>
      <c r="F159" s="84">
        <f>SUM(SUMIFS('Census Data'!I:I,'Census Data'!$A:$A,$A159),SUMIFS('Census Data'!J:J,'Census Data'!$A:$A,$A159))/SUMIFS('Census Data'!$F:$F,'Census Data'!$A:$A,$A159)</f>
        <v>0.70759493670886076</v>
      </c>
      <c r="G159" s="84">
        <f>SUM(SUMIFS('Census Data'!K:K,'Census Data'!$A:$A,$A159),SUMIFS('Census Data'!L:L,'Census Data'!$A:$A,$A159))/SUMIFS('Census Data'!$F:$F,'Census Data'!$A:$A,$A159)</f>
        <v>0.26155063291139241</v>
      </c>
      <c r="H159" s="84">
        <f>SUM(SUMIFS('Census Data'!O:O,'Census Data'!$A:$A,$A159),SUMIFS('Census Data'!P:P,'Census Data'!$A:$A,$A159))/SUMIFS('Census Data'!$F:$F,'Census Data'!$A:$A,$A159)</f>
        <v>2.8481012658227848E-3</v>
      </c>
      <c r="I159" s="85">
        <f t="shared" si="4"/>
        <v>2.8006329113924089E-2</v>
      </c>
      <c r="J159" s="84">
        <f>SUM(SUMIFS('Census Data'!W:W,'Census Data'!$A:$A,$A159),SUMIFS('Census Data'!X:X,'Census Data'!$A:$A,$A159))/SUMIFS('Census Data'!$F:$F,'Census Data'!$A:$A,$A159)</f>
        <v>2.2151898734177215E-2</v>
      </c>
      <c r="K159" s="85">
        <f t="shared" si="5"/>
        <v>0.97784810126582278</v>
      </c>
    </row>
    <row r="160" spans="1:11" hidden="1" x14ac:dyDescent="0.25">
      <c r="A160" s="82" t="s">
        <v>2164</v>
      </c>
      <c r="B160" s="82" t="s">
        <v>242</v>
      </c>
      <c r="C160" s="83" t="s">
        <v>292</v>
      </c>
      <c r="D160" s="84">
        <f>SUMIFS('Census Data'!G:G,'Census Data'!$A:$A,$A160)/SUMIFS('Census Data'!$F:$F,'Census Data'!$A:$A,$A160)</f>
        <v>0.50086687596644952</v>
      </c>
      <c r="E160" s="85">
        <f>SUMIFS('Census Data'!H:H,'Census Data'!$A:$A,$A160)/SUMIFS('Census Data'!$F:$F,'Census Data'!$A:$A,$A160)</f>
        <v>0.49913312403355042</v>
      </c>
      <c r="F160" s="84">
        <f>SUM(SUMIFS('Census Data'!I:I,'Census Data'!$A:$A,$A160),SUMIFS('Census Data'!J:J,'Census Data'!$A:$A,$A160))/SUMIFS('Census Data'!$F:$F,'Census Data'!$A:$A,$A160)</f>
        <v>0.93856895178295296</v>
      </c>
      <c r="G160" s="84">
        <f>SUM(SUMIFS('Census Data'!K:K,'Census Data'!$A:$A,$A160),SUMIFS('Census Data'!L:L,'Census Data'!$A:$A,$A160))/SUMIFS('Census Data'!$F:$F,'Census Data'!$A:$A,$A160)</f>
        <v>2.1367321118972868E-2</v>
      </c>
      <c r="H160" s="84">
        <f>SUM(SUMIFS('Census Data'!O:O,'Census Data'!$A:$A,$A160),SUMIFS('Census Data'!P:P,'Census Data'!$A:$A,$A160))/SUMIFS('Census Data'!$F:$F,'Census Data'!$A:$A,$A160)</f>
        <v>1.3588866501101167E-2</v>
      </c>
      <c r="I160" s="85">
        <f t="shared" si="4"/>
        <v>2.6474860596973016E-2</v>
      </c>
      <c r="J160" s="84">
        <f>SUM(SUMIFS('Census Data'!W:W,'Census Data'!$A:$A,$A160),SUMIFS('Census Data'!X:X,'Census Data'!$A:$A,$A160))/SUMIFS('Census Data'!$F:$F,'Census Data'!$A:$A,$A160)</f>
        <v>0.20481701888383863</v>
      </c>
      <c r="K160" s="85">
        <f t="shared" si="5"/>
        <v>0.79518298111616137</v>
      </c>
    </row>
    <row r="161" spans="1:11" hidden="1" x14ac:dyDescent="0.25">
      <c r="A161" s="82" t="s">
        <v>2165</v>
      </c>
      <c r="B161" s="82" t="s">
        <v>293</v>
      </c>
      <c r="C161" s="83" t="s">
        <v>294</v>
      </c>
      <c r="D161" s="84">
        <f>SUMIFS('Census Data'!G:G,'Census Data'!$A:$A,$A161)/SUMIFS('Census Data'!$F:$F,'Census Data'!$A:$A,$A161)</f>
        <v>0.49257028388785212</v>
      </c>
      <c r="E161" s="85">
        <f>SUMIFS('Census Data'!H:H,'Census Data'!$A:$A,$A161)/SUMIFS('Census Data'!$F:$F,'Census Data'!$A:$A,$A161)</f>
        <v>0.50742971611214793</v>
      </c>
      <c r="F161" s="84">
        <f>SUM(SUMIFS('Census Data'!I:I,'Census Data'!$A:$A,$A161),SUMIFS('Census Data'!J:J,'Census Data'!$A:$A,$A161))/SUMIFS('Census Data'!$F:$F,'Census Data'!$A:$A,$A161)</f>
        <v>0.49277730476764298</v>
      </c>
      <c r="G161" s="84">
        <f>SUM(SUMIFS('Census Data'!K:K,'Census Data'!$A:$A,$A161),SUMIFS('Census Data'!L:L,'Census Data'!$A:$A,$A161))/SUMIFS('Census Data'!$F:$F,'Census Data'!$A:$A,$A161)</f>
        <v>0.11031221261642681</v>
      </c>
      <c r="H161" s="84">
        <f>SUM(SUMIFS('Census Data'!O:O,'Census Data'!$A:$A,$A161),SUMIFS('Census Data'!P:P,'Census Data'!$A:$A,$A161))/SUMIFS('Census Data'!$F:$F,'Census Data'!$A:$A,$A161)</f>
        <v>0.32333011633257125</v>
      </c>
      <c r="I161" s="85">
        <f t="shared" si="4"/>
        <v>7.3580366283358956E-2</v>
      </c>
      <c r="J161" s="84">
        <f>SUM(SUMIFS('Census Data'!W:W,'Census Data'!$A:$A,$A161),SUMIFS('Census Data'!X:X,'Census Data'!$A:$A,$A161))/SUMIFS('Census Data'!$F:$F,'Census Data'!$A:$A,$A161)</f>
        <v>0.2232085962727865</v>
      </c>
      <c r="K161" s="85">
        <f t="shared" si="5"/>
        <v>0.77679140372721345</v>
      </c>
    </row>
    <row r="162" spans="1:11" hidden="1" x14ac:dyDescent="0.25">
      <c r="A162" s="82" t="s">
        <v>2166</v>
      </c>
      <c r="B162" s="82" t="s">
        <v>293</v>
      </c>
      <c r="C162" s="83" t="s">
        <v>295</v>
      </c>
      <c r="D162" s="84">
        <f>SUMIFS('Census Data'!G:G,'Census Data'!$A:$A,$A162)/SUMIFS('Census Data'!$F:$F,'Census Data'!$A:$A,$A162)</f>
        <v>0.53941541186891051</v>
      </c>
      <c r="E162" s="85">
        <f>SUMIFS('Census Data'!H:H,'Census Data'!$A:$A,$A162)/SUMIFS('Census Data'!$F:$F,'Census Data'!$A:$A,$A162)</f>
        <v>0.46058458813108943</v>
      </c>
      <c r="F162" s="84">
        <f>SUM(SUMIFS('Census Data'!I:I,'Census Data'!$A:$A,$A162),SUMIFS('Census Data'!J:J,'Census Data'!$A:$A,$A162))/SUMIFS('Census Data'!$F:$F,'Census Data'!$A:$A,$A162)</f>
        <v>0.67936226749335693</v>
      </c>
      <c r="G162" s="84">
        <f>SUM(SUMIFS('Census Data'!K:K,'Census Data'!$A:$A,$A162),SUMIFS('Census Data'!L:L,'Census Data'!$A:$A,$A162))/SUMIFS('Census Data'!$F:$F,'Census Data'!$A:$A,$A162)</f>
        <v>3.5429583702391498E-3</v>
      </c>
      <c r="H162" s="84">
        <f>SUM(SUMIFS('Census Data'!O:O,'Census Data'!$A:$A,$A162),SUMIFS('Census Data'!P:P,'Census Data'!$A:$A,$A162))/SUMIFS('Census Data'!$F:$F,'Census Data'!$A:$A,$A162)</f>
        <v>1.5943312666076175E-2</v>
      </c>
      <c r="I162" s="85">
        <f t="shared" si="4"/>
        <v>0.30115146147032779</v>
      </c>
      <c r="J162" s="84">
        <f>SUM(SUMIFS('Census Data'!W:W,'Census Data'!$A:$A,$A162),SUMIFS('Census Data'!X:X,'Census Data'!$A:$A,$A162))/SUMIFS('Census Data'!$F:$F,'Census Data'!$A:$A,$A162)</f>
        <v>0.12311780336581045</v>
      </c>
      <c r="K162" s="85">
        <f t="shared" si="5"/>
        <v>0.87688219663418954</v>
      </c>
    </row>
    <row r="163" spans="1:11" hidden="1" x14ac:dyDescent="0.25">
      <c r="A163" s="82" t="s">
        <v>2167</v>
      </c>
      <c r="B163" s="82" t="s">
        <v>293</v>
      </c>
      <c r="C163" s="83" t="s">
        <v>296</v>
      </c>
      <c r="D163" s="84">
        <f>SUMIFS('Census Data'!G:G,'Census Data'!$A:$A,$A163)/SUMIFS('Census Data'!$F:$F,'Census Data'!$A:$A,$A163)</f>
        <v>0.54432481384584419</v>
      </c>
      <c r="E163" s="85">
        <f>SUMIFS('Census Data'!H:H,'Census Data'!$A:$A,$A163)/SUMIFS('Census Data'!$F:$F,'Census Data'!$A:$A,$A163)</f>
        <v>0.45567518615415575</v>
      </c>
      <c r="F163" s="84">
        <f>SUM(SUMIFS('Census Data'!I:I,'Census Data'!$A:$A,$A163),SUMIFS('Census Data'!J:J,'Census Data'!$A:$A,$A163))/SUMIFS('Census Data'!$F:$F,'Census Data'!$A:$A,$A163)</f>
        <v>0.89645803984705175</v>
      </c>
      <c r="G163" s="84">
        <f>SUM(SUMIFS('Census Data'!K:K,'Census Data'!$A:$A,$A163),SUMIFS('Census Data'!L:L,'Census Data'!$A:$A,$A163))/SUMIFS('Census Data'!$F:$F,'Census Data'!$A:$A,$A163)</f>
        <v>2.6816260817065809E-2</v>
      </c>
      <c r="H163" s="84">
        <f>SUM(SUMIFS('Census Data'!O:O,'Census Data'!$A:$A,$A163),SUMIFS('Census Data'!P:P,'Census Data'!$A:$A,$A163))/SUMIFS('Census Data'!$F:$F,'Census Data'!$A:$A,$A163)</f>
        <v>1.6728718051921915E-2</v>
      </c>
      <c r="I163" s="85">
        <f t="shared" si="4"/>
        <v>5.9996981283960582E-2</v>
      </c>
      <c r="J163" s="84">
        <f>SUM(SUMIFS('Census Data'!W:W,'Census Data'!$A:$A,$A163),SUMIFS('Census Data'!X:X,'Census Data'!$A:$A,$A163))/SUMIFS('Census Data'!$F:$F,'Census Data'!$A:$A,$A163)</f>
        <v>0.14472227812437111</v>
      </c>
      <c r="K163" s="85">
        <f t="shared" si="5"/>
        <v>0.85527772187562889</v>
      </c>
    </row>
    <row r="164" spans="1:11" hidden="1" x14ac:dyDescent="0.25">
      <c r="A164" s="82" t="s">
        <v>2168</v>
      </c>
      <c r="B164" s="82" t="s">
        <v>293</v>
      </c>
      <c r="C164" s="83" t="s">
        <v>297</v>
      </c>
      <c r="D164" s="84">
        <f>SUMIFS('Census Data'!G:G,'Census Data'!$A:$A,$A164)/SUMIFS('Census Data'!$F:$F,'Census Data'!$A:$A,$A164)</f>
        <v>0.49489018459208162</v>
      </c>
      <c r="E164" s="85">
        <f>SUMIFS('Census Data'!H:H,'Census Data'!$A:$A,$A164)/SUMIFS('Census Data'!$F:$F,'Census Data'!$A:$A,$A164)</f>
        <v>0.50510981540791844</v>
      </c>
      <c r="F164" s="84">
        <f>SUM(SUMIFS('Census Data'!I:I,'Census Data'!$A:$A,$A164),SUMIFS('Census Data'!J:J,'Census Data'!$A:$A,$A164))/SUMIFS('Census Data'!$F:$F,'Census Data'!$A:$A,$A164)</f>
        <v>0.85654193242269128</v>
      </c>
      <c r="G164" s="84">
        <f>SUM(SUMIFS('Census Data'!K:K,'Census Data'!$A:$A,$A164),SUMIFS('Census Data'!L:L,'Census Data'!$A:$A,$A164))/SUMIFS('Census Data'!$F:$F,'Census Data'!$A:$A,$A164)</f>
        <v>1.8970189701897018E-2</v>
      </c>
      <c r="H164" s="84">
        <f>SUM(SUMIFS('Census Data'!O:O,'Census Data'!$A:$A,$A164),SUMIFS('Census Data'!P:P,'Census Data'!$A:$A,$A164))/SUMIFS('Census Data'!$F:$F,'Census Data'!$A:$A,$A164)</f>
        <v>5.0112689679085345E-2</v>
      </c>
      <c r="I164" s="85">
        <f t="shared" si="4"/>
        <v>7.4375188196326381E-2</v>
      </c>
      <c r="J164" s="84">
        <f>SUM(SUMIFS('Census Data'!W:W,'Census Data'!$A:$A,$A164),SUMIFS('Census Data'!X:X,'Census Data'!$A:$A,$A164))/SUMIFS('Census Data'!$F:$F,'Census Data'!$A:$A,$A164)</f>
        <v>0.17214146888943638</v>
      </c>
      <c r="K164" s="85">
        <f t="shared" si="5"/>
        <v>0.82785853111056362</v>
      </c>
    </row>
    <row r="165" spans="1:11" hidden="1" x14ac:dyDescent="0.25">
      <c r="A165" s="82" t="s">
        <v>2169</v>
      </c>
      <c r="B165" s="82" t="s">
        <v>293</v>
      </c>
      <c r="C165" s="83" t="s">
        <v>298</v>
      </c>
      <c r="D165" s="84">
        <f>SUMIFS('Census Data'!G:G,'Census Data'!$A:$A,$A165)/SUMIFS('Census Data'!$F:$F,'Census Data'!$A:$A,$A165)</f>
        <v>0.49770177540572924</v>
      </c>
      <c r="E165" s="85">
        <f>SUMIFS('Census Data'!H:H,'Census Data'!$A:$A,$A165)/SUMIFS('Census Data'!$F:$F,'Census Data'!$A:$A,$A165)</f>
        <v>0.50229822459427076</v>
      </c>
      <c r="F165" s="84">
        <f>SUM(SUMIFS('Census Data'!I:I,'Census Data'!$A:$A,$A165),SUMIFS('Census Data'!J:J,'Census Data'!$A:$A,$A165))/SUMIFS('Census Data'!$F:$F,'Census Data'!$A:$A,$A165)</f>
        <v>0.90953055222742618</v>
      </c>
      <c r="G165" s="84">
        <f>SUM(SUMIFS('Census Data'!K:K,'Census Data'!$A:$A,$A165),SUMIFS('Census Data'!L:L,'Census Data'!$A:$A,$A165))/SUMIFS('Census Data'!$F:$F,'Census Data'!$A:$A,$A165)</f>
        <v>1.0848491449733145E-2</v>
      </c>
      <c r="H165" s="84">
        <f>SUM(SUMIFS('Census Data'!O:O,'Census Data'!$A:$A,$A165),SUMIFS('Census Data'!P:P,'Census Data'!$A:$A,$A165))/SUMIFS('Census Data'!$F:$F,'Census Data'!$A:$A,$A165)</f>
        <v>1.8712558544820825E-2</v>
      </c>
      <c r="I165" s="85">
        <f t="shared" si="4"/>
        <v>6.0908397778019929E-2</v>
      </c>
      <c r="J165" s="84">
        <f>SUM(SUMIFS('Census Data'!W:W,'Census Data'!$A:$A,$A165),SUMIFS('Census Data'!X:X,'Census Data'!$A:$A,$A165))/SUMIFS('Census Data'!$F:$F,'Census Data'!$A:$A,$A165)</f>
        <v>0.12998584032240496</v>
      </c>
      <c r="K165" s="85">
        <f t="shared" si="5"/>
        <v>0.87001415967759499</v>
      </c>
    </row>
    <row r="166" spans="1:11" hidden="1" x14ac:dyDescent="0.25">
      <c r="A166" s="82" t="s">
        <v>2170</v>
      </c>
      <c r="B166" s="82" t="s">
        <v>293</v>
      </c>
      <c r="C166" s="83" t="s">
        <v>299</v>
      </c>
      <c r="D166" s="84">
        <f>SUMIFS('Census Data'!G:G,'Census Data'!$A:$A,$A166)/SUMIFS('Census Data'!$F:$F,'Census Data'!$A:$A,$A166)</f>
        <v>0.50935164988165404</v>
      </c>
      <c r="E166" s="85">
        <f>SUMIFS('Census Data'!H:H,'Census Data'!$A:$A,$A166)/SUMIFS('Census Data'!$F:$F,'Census Data'!$A:$A,$A166)</f>
        <v>0.49064835011834596</v>
      </c>
      <c r="F166" s="84">
        <f>SUM(SUMIFS('Census Data'!I:I,'Census Data'!$A:$A,$A166),SUMIFS('Census Data'!J:J,'Census Data'!$A:$A,$A166))/SUMIFS('Census Data'!$F:$F,'Census Data'!$A:$A,$A166)</f>
        <v>0.91103169814823415</v>
      </c>
      <c r="G166" s="84">
        <f>SUM(SUMIFS('Census Data'!K:K,'Census Data'!$A:$A,$A166),SUMIFS('Census Data'!L:L,'Census Data'!$A:$A,$A166))/SUMIFS('Census Data'!$F:$F,'Census Data'!$A:$A,$A166)</f>
        <v>1.3087668817004688E-2</v>
      </c>
      <c r="H166" s="84">
        <f>SUM(SUMIFS('Census Data'!O:O,'Census Data'!$A:$A,$A166),SUMIFS('Census Data'!P:P,'Census Data'!$A:$A,$A166))/SUMIFS('Census Data'!$F:$F,'Census Data'!$A:$A,$A166)</f>
        <v>1.56402283380517E-2</v>
      </c>
      <c r="I166" s="85">
        <f t="shared" si="4"/>
        <v>6.0240404696709438E-2</v>
      </c>
      <c r="J166" s="84">
        <f>SUM(SUMIFS('Census Data'!W:W,'Census Data'!$A:$A,$A166),SUMIFS('Census Data'!X:X,'Census Data'!$A:$A,$A166))/SUMIFS('Census Data'!$F:$F,'Census Data'!$A:$A,$A166)</f>
        <v>0.60416763354527314</v>
      </c>
      <c r="K166" s="85">
        <f t="shared" si="5"/>
        <v>0.39583236645472686</v>
      </c>
    </row>
    <row r="167" spans="1:11" hidden="1" x14ac:dyDescent="0.25">
      <c r="A167" s="82" t="s">
        <v>2171</v>
      </c>
      <c r="B167" s="82" t="s">
        <v>293</v>
      </c>
      <c r="C167" s="83" t="s">
        <v>300</v>
      </c>
      <c r="D167" s="84">
        <f>SUMIFS('Census Data'!G:G,'Census Data'!$A:$A,$A167)/SUMIFS('Census Data'!$F:$F,'Census Data'!$A:$A,$A167)</f>
        <v>0.4890977749959689</v>
      </c>
      <c r="E167" s="85">
        <f>SUMIFS('Census Data'!H:H,'Census Data'!$A:$A,$A167)/SUMIFS('Census Data'!$F:$F,'Census Data'!$A:$A,$A167)</f>
        <v>0.51090222500403115</v>
      </c>
      <c r="F167" s="84">
        <f>SUM(SUMIFS('Census Data'!I:I,'Census Data'!$A:$A,$A167),SUMIFS('Census Data'!J:J,'Census Data'!$A:$A,$A167))/SUMIFS('Census Data'!$F:$F,'Census Data'!$A:$A,$A167)</f>
        <v>0.65129264533265829</v>
      </c>
      <c r="G167" s="84">
        <f>SUM(SUMIFS('Census Data'!K:K,'Census Data'!$A:$A,$A167),SUMIFS('Census Data'!L:L,'Census Data'!$A:$A,$A167))/SUMIFS('Census Data'!$F:$F,'Census Data'!$A:$A,$A167)</f>
        <v>9.5415274558180746E-2</v>
      </c>
      <c r="H167" s="84">
        <f>SUM(SUMIFS('Census Data'!O:O,'Census Data'!$A:$A,$A167),SUMIFS('Census Data'!P:P,'Census Data'!$A:$A,$A167))/SUMIFS('Census Data'!$F:$F,'Census Data'!$A:$A,$A167)</f>
        <v>0.18301971520364518</v>
      </c>
      <c r="I167" s="85">
        <f t="shared" si="4"/>
        <v>7.0272364905515694E-2</v>
      </c>
      <c r="J167" s="84">
        <f>SUM(SUMIFS('Census Data'!W:W,'Census Data'!$A:$A,$A167),SUMIFS('Census Data'!X:X,'Census Data'!$A:$A,$A167))/SUMIFS('Census Data'!$F:$F,'Census Data'!$A:$A,$A167)</f>
        <v>0.26043626238160217</v>
      </c>
      <c r="K167" s="85">
        <f t="shared" si="5"/>
        <v>0.73956373761839789</v>
      </c>
    </row>
    <row r="168" spans="1:11" hidden="1" x14ac:dyDescent="0.25">
      <c r="A168" s="82" t="s">
        <v>2172</v>
      </c>
      <c r="B168" s="82" t="s">
        <v>293</v>
      </c>
      <c r="C168" s="83" t="s">
        <v>301</v>
      </c>
      <c r="D168" s="84">
        <f>SUMIFS('Census Data'!G:G,'Census Data'!$A:$A,$A168)/SUMIFS('Census Data'!$F:$F,'Census Data'!$A:$A,$A168)</f>
        <v>0.54602329929526827</v>
      </c>
      <c r="E168" s="85">
        <f>SUMIFS('Census Data'!H:H,'Census Data'!$A:$A,$A168)/SUMIFS('Census Data'!$F:$F,'Census Data'!$A:$A,$A168)</f>
        <v>0.45397670070473178</v>
      </c>
      <c r="F168" s="84">
        <f>SUM(SUMIFS('Census Data'!I:I,'Census Data'!$A:$A,$A168),SUMIFS('Census Data'!J:J,'Census Data'!$A:$A,$A168))/SUMIFS('Census Data'!$F:$F,'Census Data'!$A:$A,$A168)</f>
        <v>0.78095785991658273</v>
      </c>
      <c r="G168" s="84">
        <f>SUM(SUMIFS('Census Data'!K:K,'Census Data'!$A:$A,$A168),SUMIFS('Census Data'!L:L,'Census Data'!$A:$A,$A168))/SUMIFS('Census Data'!$F:$F,'Census Data'!$A:$A,$A168)</f>
        <v>3.5236588522939739E-2</v>
      </c>
      <c r="H168" s="84">
        <f>SUM(SUMIFS('Census Data'!O:O,'Census Data'!$A:$A,$A168),SUMIFS('Census Data'!P:P,'Census Data'!$A:$A,$A168))/SUMIFS('Census Data'!$F:$F,'Census Data'!$A:$A,$A168)</f>
        <v>3.0957859916582769E-2</v>
      </c>
      <c r="I168" s="85">
        <f t="shared" si="4"/>
        <v>0.15284769164389478</v>
      </c>
      <c r="J168" s="84">
        <f>SUM(SUMIFS('Census Data'!W:W,'Census Data'!$A:$A,$A168),SUMIFS('Census Data'!X:X,'Census Data'!$A:$A,$A168))/SUMIFS('Census Data'!$F:$F,'Census Data'!$A:$A,$A168)</f>
        <v>0.20120811160650079</v>
      </c>
      <c r="K168" s="85">
        <f t="shared" si="5"/>
        <v>0.79879188839349924</v>
      </c>
    </row>
    <row r="169" spans="1:11" hidden="1" x14ac:dyDescent="0.25">
      <c r="A169" s="82" t="s">
        <v>2173</v>
      </c>
      <c r="B169" s="82" t="s">
        <v>293</v>
      </c>
      <c r="C169" s="83" t="s">
        <v>302</v>
      </c>
      <c r="D169" s="84">
        <f>SUMIFS('Census Data'!G:G,'Census Data'!$A:$A,$A169)/SUMIFS('Census Data'!$F:$F,'Census Data'!$A:$A,$A169)</f>
        <v>0.49863360350129382</v>
      </c>
      <c r="E169" s="85">
        <f>SUMIFS('Census Data'!H:H,'Census Data'!$A:$A,$A169)/SUMIFS('Census Data'!$F:$F,'Census Data'!$A:$A,$A169)</f>
        <v>0.50136639649870618</v>
      </c>
      <c r="F169" s="84">
        <f>SUM(SUMIFS('Census Data'!I:I,'Census Data'!$A:$A,$A169),SUMIFS('Census Data'!J:J,'Census Data'!$A:$A,$A169))/SUMIFS('Census Data'!$F:$F,'Census Data'!$A:$A,$A169)</f>
        <v>0.88639981746809582</v>
      </c>
      <c r="G169" s="84">
        <f>SUM(SUMIFS('Census Data'!K:K,'Census Data'!$A:$A,$A169),SUMIFS('Census Data'!L:L,'Census Data'!$A:$A,$A169))/SUMIFS('Census Data'!$F:$F,'Census Data'!$A:$A,$A169)</f>
        <v>1.0371130919971168E-2</v>
      </c>
      <c r="H169" s="84">
        <f>SUM(SUMIFS('Census Data'!O:O,'Census Data'!$A:$A,$A169),SUMIFS('Census Data'!P:P,'Census Data'!$A:$A,$A169))/SUMIFS('Census Data'!$F:$F,'Census Data'!$A:$A,$A169)</f>
        <v>4.8313913390685685E-2</v>
      </c>
      <c r="I169" s="85">
        <f t="shared" si="4"/>
        <v>5.4915138221247273E-2</v>
      </c>
      <c r="J169" s="84">
        <f>SUM(SUMIFS('Census Data'!W:W,'Census Data'!$A:$A,$A169),SUMIFS('Census Data'!X:X,'Census Data'!$A:$A,$A169))/SUMIFS('Census Data'!$F:$F,'Census Data'!$A:$A,$A169)</f>
        <v>0.13159928024351417</v>
      </c>
      <c r="K169" s="85">
        <f t="shared" si="5"/>
        <v>0.86840071975648581</v>
      </c>
    </row>
    <row r="170" spans="1:11" hidden="1" x14ac:dyDescent="0.25">
      <c r="A170" s="82" t="s">
        <v>2174</v>
      </c>
      <c r="B170" s="82" t="s">
        <v>293</v>
      </c>
      <c r="C170" s="83" t="s">
        <v>303</v>
      </c>
      <c r="D170" s="84">
        <f>SUMIFS('Census Data'!G:G,'Census Data'!$A:$A,$A170)/SUMIFS('Census Data'!$F:$F,'Census Data'!$A:$A,$A170)</f>
        <v>0.49909668792244227</v>
      </c>
      <c r="E170" s="85">
        <f>SUMIFS('Census Data'!H:H,'Census Data'!$A:$A,$A170)/SUMIFS('Census Data'!$F:$F,'Census Data'!$A:$A,$A170)</f>
        <v>0.50090331207755767</v>
      </c>
      <c r="F170" s="84">
        <f>SUM(SUMIFS('Census Data'!I:I,'Census Data'!$A:$A,$A170),SUMIFS('Census Data'!J:J,'Census Data'!$A:$A,$A170))/SUMIFS('Census Data'!$F:$F,'Census Data'!$A:$A,$A170)</f>
        <v>0.76589053559149678</v>
      </c>
      <c r="G170" s="84">
        <f>SUM(SUMIFS('Census Data'!K:K,'Census Data'!$A:$A,$A170),SUMIFS('Census Data'!L:L,'Census Data'!$A:$A,$A170))/SUMIFS('Census Data'!$F:$F,'Census Data'!$A:$A,$A170)</f>
        <v>5.8028167322422858E-2</v>
      </c>
      <c r="H170" s="84">
        <f>SUM(SUMIFS('Census Data'!O:O,'Census Data'!$A:$A,$A170),SUMIFS('Census Data'!P:P,'Census Data'!$A:$A,$A170))/SUMIFS('Census Data'!$F:$F,'Census Data'!$A:$A,$A170)</f>
        <v>0.1114531964235848</v>
      </c>
      <c r="I170" s="85">
        <f t="shared" si="4"/>
        <v>6.462810066249558E-2</v>
      </c>
      <c r="J170" s="84">
        <f>SUM(SUMIFS('Census Data'!W:W,'Census Data'!$A:$A,$A170),SUMIFS('Census Data'!X:X,'Census Data'!$A:$A,$A170))/SUMIFS('Census Data'!$F:$F,'Census Data'!$A:$A,$A170)</f>
        <v>0.53766335936006471</v>
      </c>
      <c r="K170" s="85">
        <f t="shared" si="5"/>
        <v>0.46233664063993529</v>
      </c>
    </row>
    <row r="171" spans="1:11" hidden="1" x14ac:dyDescent="0.25">
      <c r="A171" s="82" t="s">
        <v>2175</v>
      </c>
      <c r="B171" s="82" t="s">
        <v>293</v>
      </c>
      <c r="C171" s="83" t="s">
        <v>304</v>
      </c>
      <c r="D171" s="84">
        <f>SUMIFS('Census Data'!G:G,'Census Data'!$A:$A,$A171)/SUMIFS('Census Data'!$F:$F,'Census Data'!$A:$A,$A171)</f>
        <v>0.50935089634769137</v>
      </c>
      <c r="E171" s="85">
        <f>SUMIFS('Census Data'!H:H,'Census Data'!$A:$A,$A171)/SUMIFS('Census Data'!$F:$F,'Census Data'!$A:$A,$A171)</f>
        <v>0.49064910365230868</v>
      </c>
      <c r="F171" s="84">
        <f>SUM(SUMIFS('Census Data'!I:I,'Census Data'!$A:$A,$A171),SUMIFS('Census Data'!J:J,'Census Data'!$A:$A,$A171))/SUMIFS('Census Data'!$F:$F,'Census Data'!$A:$A,$A171)</f>
        <v>0.89078293945690834</v>
      </c>
      <c r="G171" s="84">
        <f>SUM(SUMIFS('Census Data'!K:K,'Census Data'!$A:$A,$A171),SUMIFS('Census Data'!L:L,'Census Data'!$A:$A,$A171))/SUMIFS('Census Data'!$F:$F,'Census Data'!$A:$A,$A171)</f>
        <v>1.3277920614235904E-2</v>
      </c>
      <c r="H171" s="84">
        <f>SUM(SUMIFS('Census Data'!O:O,'Census Data'!$A:$A,$A171),SUMIFS('Census Data'!P:P,'Census Data'!$A:$A,$A171))/SUMIFS('Census Data'!$F:$F,'Census Data'!$A:$A,$A171)</f>
        <v>3.1345754235198815E-2</v>
      </c>
      <c r="I171" s="85">
        <f t="shared" si="4"/>
        <v>6.4593385693656913E-2</v>
      </c>
      <c r="J171" s="84">
        <f>SUM(SUMIFS('Census Data'!W:W,'Census Data'!$A:$A,$A171),SUMIFS('Census Data'!X:X,'Census Data'!$A:$A,$A171))/SUMIFS('Census Data'!$F:$F,'Census Data'!$A:$A,$A171)</f>
        <v>0.425421758884232</v>
      </c>
      <c r="K171" s="85">
        <f t="shared" si="5"/>
        <v>0.57457824111576805</v>
      </c>
    </row>
    <row r="172" spans="1:11" hidden="1" x14ac:dyDescent="0.25">
      <c r="A172" s="82" t="s">
        <v>2176</v>
      </c>
      <c r="B172" s="82" t="s">
        <v>293</v>
      </c>
      <c r="C172" s="83" t="s">
        <v>305</v>
      </c>
      <c r="D172" s="84">
        <f>SUMIFS('Census Data'!G:G,'Census Data'!$A:$A,$A172)/SUMIFS('Census Data'!$F:$F,'Census Data'!$A:$A,$A172)</f>
        <v>0.49603121910916359</v>
      </c>
      <c r="E172" s="85">
        <f>SUMIFS('Census Data'!H:H,'Census Data'!$A:$A,$A172)/SUMIFS('Census Data'!$F:$F,'Census Data'!$A:$A,$A172)</f>
        <v>0.50396878089083641</v>
      </c>
      <c r="F172" s="84">
        <f>SUM(SUMIFS('Census Data'!I:I,'Census Data'!$A:$A,$A172),SUMIFS('Census Data'!J:J,'Census Data'!$A:$A,$A172))/SUMIFS('Census Data'!$F:$F,'Census Data'!$A:$A,$A172)</f>
        <v>0.8323374496525473</v>
      </c>
      <c r="G172" s="84">
        <f>SUM(SUMIFS('Census Data'!K:K,'Census Data'!$A:$A,$A172),SUMIFS('Census Data'!L:L,'Census Data'!$A:$A,$A172))/SUMIFS('Census Data'!$F:$F,'Census Data'!$A:$A,$A172)</f>
        <v>1.4886616798713465E-2</v>
      </c>
      <c r="H172" s="84">
        <f>SUM(SUMIFS('Census Data'!O:O,'Census Data'!$A:$A,$A172),SUMIFS('Census Data'!P:P,'Census Data'!$A:$A,$A172))/SUMIFS('Census Data'!$F:$F,'Census Data'!$A:$A,$A172)</f>
        <v>2.8991280485106005E-2</v>
      </c>
      <c r="I172" s="85">
        <f t="shared" si="4"/>
        <v>0.12378465306363318</v>
      </c>
      <c r="J172" s="84">
        <f>SUM(SUMIFS('Census Data'!W:W,'Census Data'!$A:$A,$A172),SUMIFS('Census Data'!X:X,'Census Data'!$A:$A,$A172))/SUMIFS('Census Data'!$F:$F,'Census Data'!$A:$A,$A172)</f>
        <v>0.12064208678204164</v>
      </c>
      <c r="K172" s="85">
        <f t="shared" si="5"/>
        <v>0.87935791321795831</v>
      </c>
    </row>
    <row r="173" spans="1:11" hidden="1" x14ac:dyDescent="0.25">
      <c r="A173" s="82" t="s">
        <v>2177</v>
      </c>
      <c r="B173" s="82" t="s">
        <v>293</v>
      </c>
      <c r="C173" s="83" t="s">
        <v>306</v>
      </c>
      <c r="D173" s="84">
        <f>SUMIFS('Census Data'!G:G,'Census Data'!$A:$A,$A173)/SUMIFS('Census Data'!$F:$F,'Census Data'!$A:$A,$A173)</f>
        <v>0.51252931600584939</v>
      </c>
      <c r="E173" s="85">
        <f>SUMIFS('Census Data'!H:H,'Census Data'!$A:$A,$A173)/SUMIFS('Census Data'!$F:$F,'Census Data'!$A:$A,$A173)</f>
        <v>0.48747068399415061</v>
      </c>
      <c r="F173" s="84">
        <f>SUM(SUMIFS('Census Data'!I:I,'Census Data'!$A:$A,$A173),SUMIFS('Census Data'!J:J,'Census Data'!$A:$A,$A173))/SUMIFS('Census Data'!$F:$F,'Census Data'!$A:$A,$A173)</f>
        <v>0.90193416659768788</v>
      </c>
      <c r="G173" s="84">
        <f>SUM(SUMIFS('Census Data'!K:K,'Census Data'!$A:$A,$A173),SUMIFS('Census Data'!L:L,'Census Data'!$A:$A,$A173))/SUMIFS('Census Data'!$F:$F,'Census Data'!$A:$A,$A173)</f>
        <v>3.3159506663355681E-2</v>
      </c>
      <c r="H173" s="84">
        <f>SUM(SUMIFS('Census Data'!O:O,'Census Data'!$A:$A,$A173),SUMIFS('Census Data'!P:P,'Census Data'!$A:$A,$A173))/SUMIFS('Census Data'!$F:$F,'Census Data'!$A:$A,$A173)</f>
        <v>2.1096487597605056E-2</v>
      </c>
      <c r="I173" s="85">
        <f t="shared" si="4"/>
        <v>4.3809839141351392E-2</v>
      </c>
      <c r="J173" s="84">
        <f>SUM(SUMIFS('Census Data'!W:W,'Census Data'!$A:$A,$A173),SUMIFS('Census Data'!X:X,'Census Data'!$A:$A,$A173))/SUMIFS('Census Data'!$F:$F,'Census Data'!$A:$A,$A173)</f>
        <v>0.8503048864608338</v>
      </c>
      <c r="K173" s="85">
        <f t="shared" si="5"/>
        <v>0.1496951135391662</v>
      </c>
    </row>
    <row r="174" spans="1:11" hidden="1" x14ac:dyDescent="0.25">
      <c r="A174" s="82" t="s">
        <v>2178</v>
      </c>
      <c r="B174" s="82" t="s">
        <v>293</v>
      </c>
      <c r="C174" s="83" t="s">
        <v>307</v>
      </c>
      <c r="D174" s="84">
        <f>SUMIFS('Census Data'!G:G,'Census Data'!$A:$A,$A174)/SUMIFS('Census Data'!$F:$F,'Census Data'!$A:$A,$A174)</f>
        <v>0.50091468484949275</v>
      </c>
      <c r="E174" s="85">
        <f>SUMIFS('Census Data'!H:H,'Census Data'!$A:$A,$A174)/SUMIFS('Census Data'!$F:$F,'Census Data'!$A:$A,$A174)</f>
        <v>0.49908531515050725</v>
      </c>
      <c r="F174" s="84">
        <f>SUM(SUMIFS('Census Data'!I:I,'Census Data'!$A:$A,$A174),SUMIFS('Census Data'!J:J,'Census Data'!$A:$A,$A174))/SUMIFS('Census Data'!$F:$F,'Census Data'!$A:$A,$A174)</f>
        <v>0.79849215588447253</v>
      </c>
      <c r="G174" s="84">
        <f>SUM(SUMIFS('Census Data'!K:K,'Census Data'!$A:$A,$A174),SUMIFS('Census Data'!L:L,'Census Data'!$A:$A,$A174))/SUMIFS('Census Data'!$F:$F,'Census Data'!$A:$A,$A174)</f>
        <v>1.2140362547813071E-2</v>
      </c>
      <c r="H174" s="84">
        <f>SUM(SUMIFS('Census Data'!O:O,'Census Data'!$A:$A,$A174),SUMIFS('Census Data'!P:P,'Census Data'!$A:$A,$A174))/SUMIFS('Census Data'!$F:$F,'Census Data'!$A:$A,$A174)</f>
        <v>1.7018681745107823E-2</v>
      </c>
      <c r="I174" s="85">
        <f t="shared" si="4"/>
        <v>0.17234879982260665</v>
      </c>
      <c r="J174" s="84">
        <f>SUM(SUMIFS('Census Data'!W:W,'Census Data'!$A:$A,$A174),SUMIFS('Census Data'!X:X,'Census Data'!$A:$A,$A174))/SUMIFS('Census Data'!$F:$F,'Census Data'!$A:$A,$A174)</f>
        <v>0.23449193414269084</v>
      </c>
      <c r="K174" s="85">
        <f t="shared" si="5"/>
        <v>0.76550806585730913</v>
      </c>
    </row>
    <row r="175" spans="1:11" hidden="1" x14ac:dyDescent="0.25">
      <c r="A175" s="82" t="s">
        <v>2179</v>
      </c>
      <c r="B175" s="82" t="s">
        <v>293</v>
      </c>
      <c r="C175" s="83" t="s">
        <v>308</v>
      </c>
      <c r="D175" s="84">
        <f>SUMIFS('Census Data'!G:G,'Census Data'!$A:$A,$A175)/SUMIFS('Census Data'!$F:$F,'Census Data'!$A:$A,$A175)</f>
        <v>0.51214505188835391</v>
      </c>
      <c r="E175" s="85">
        <f>SUMIFS('Census Data'!H:H,'Census Data'!$A:$A,$A175)/SUMIFS('Census Data'!$F:$F,'Census Data'!$A:$A,$A175)</f>
        <v>0.48785494811164604</v>
      </c>
      <c r="F175" s="84">
        <f>SUM(SUMIFS('Census Data'!I:I,'Census Data'!$A:$A,$A175),SUMIFS('Census Data'!J:J,'Census Data'!$A:$A,$A175))/SUMIFS('Census Data'!$F:$F,'Census Data'!$A:$A,$A175)</f>
        <v>0.82310303687394604</v>
      </c>
      <c r="G175" s="84">
        <f>SUM(SUMIFS('Census Data'!K:K,'Census Data'!$A:$A,$A175),SUMIFS('Census Data'!L:L,'Census Data'!$A:$A,$A175))/SUMIFS('Census Data'!$F:$F,'Census Data'!$A:$A,$A175)</f>
        <v>6.2521522947071875E-2</v>
      </c>
      <c r="H175" s="84">
        <f>SUM(SUMIFS('Census Data'!O:O,'Census Data'!$A:$A,$A175),SUMIFS('Census Data'!P:P,'Census Data'!$A:$A,$A175))/SUMIFS('Census Data'!$F:$F,'Census Data'!$A:$A,$A175)</f>
        <v>5.3631296086878277E-2</v>
      </c>
      <c r="I175" s="85">
        <f t="shared" si="4"/>
        <v>6.0744144092103713E-2</v>
      </c>
      <c r="J175" s="84">
        <f>SUM(SUMIFS('Census Data'!W:W,'Census Data'!$A:$A,$A175),SUMIFS('Census Data'!X:X,'Census Data'!$A:$A,$A175))/SUMIFS('Census Data'!$F:$F,'Census Data'!$A:$A,$A175)</f>
        <v>0.5460385557908114</v>
      </c>
      <c r="K175" s="85">
        <f t="shared" si="5"/>
        <v>0.4539614442091886</v>
      </c>
    </row>
    <row r="176" spans="1:11" hidden="1" x14ac:dyDescent="0.25">
      <c r="A176" s="82" t="s">
        <v>2180</v>
      </c>
      <c r="B176" s="82" t="s">
        <v>293</v>
      </c>
      <c r="C176" s="83" t="s">
        <v>309</v>
      </c>
      <c r="D176" s="84">
        <f>SUMIFS('Census Data'!G:G,'Census Data'!$A:$A,$A176)/SUMIFS('Census Data'!$F:$F,'Census Data'!$A:$A,$A176)</f>
        <v>0.55147116516280892</v>
      </c>
      <c r="E176" s="85">
        <f>SUMIFS('Census Data'!H:H,'Census Data'!$A:$A,$A176)/SUMIFS('Census Data'!$F:$F,'Census Data'!$A:$A,$A176)</f>
        <v>0.44852883483719108</v>
      </c>
      <c r="F176" s="84">
        <f>SUM(SUMIFS('Census Data'!I:I,'Census Data'!$A:$A,$A176),SUMIFS('Census Data'!J:J,'Census Data'!$A:$A,$A176))/SUMIFS('Census Data'!$F:$F,'Census Data'!$A:$A,$A176)</f>
        <v>0.80846737282594483</v>
      </c>
      <c r="G176" s="84">
        <f>SUM(SUMIFS('Census Data'!K:K,'Census Data'!$A:$A,$A176),SUMIFS('Census Data'!L:L,'Census Data'!$A:$A,$A176))/SUMIFS('Census Data'!$F:$F,'Census Data'!$A:$A,$A176)</f>
        <v>7.4650189616843207E-2</v>
      </c>
      <c r="H176" s="84">
        <f>SUM(SUMIFS('Census Data'!O:O,'Census Data'!$A:$A,$A176),SUMIFS('Census Data'!P:P,'Census Data'!$A:$A,$A176))/SUMIFS('Census Data'!$F:$F,'Census Data'!$A:$A,$A176)</f>
        <v>4.3899568458218907E-2</v>
      </c>
      <c r="I176" s="85">
        <f t="shared" si="4"/>
        <v>7.2982869098993097E-2</v>
      </c>
      <c r="J176" s="84">
        <f>SUM(SUMIFS('Census Data'!W:W,'Census Data'!$A:$A,$A176),SUMIFS('Census Data'!X:X,'Census Data'!$A:$A,$A176))/SUMIFS('Census Data'!$F:$F,'Census Data'!$A:$A,$A176)</f>
        <v>0.55259578919837848</v>
      </c>
      <c r="K176" s="85">
        <f t="shared" si="5"/>
        <v>0.44740421080162152</v>
      </c>
    </row>
    <row r="177" spans="1:11" hidden="1" x14ac:dyDescent="0.25">
      <c r="A177" s="82" t="s">
        <v>2181</v>
      </c>
      <c r="B177" s="82" t="s">
        <v>293</v>
      </c>
      <c r="C177" s="83" t="s">
        <v>60</v>
      </c>
      <c r="D177" s="84">
        <f>SUMIFS('Census Data'!G:G,'Census Data'!$A:$A,$A177)/SUMIFS('Census Data'!$F:$F,'Census Data'!$A:$A,$A177)</f>
        <v>0.50001553132668597</v>
      </c>
      <c r="E177" s="85">
        <f>SUMIFS('Census Data'!H:H,'Census Data'!$A:$A,$A177)/SUMIFS('Census Data'!$F:$F,'Census Data'!$A:$A,$A177)</f>
        <v>0.49998446867331409</v>
      </c>
      <c r="F177" s="84">
        <f>SUM(SUMIFS('Census Data'!I:I,'Census Data'!$A:$A,$A177),SUMIFS('Census Data'!J:J,'Census Data'!$A:$A,$A177))/SUMIFS('Census Data'!$F:$F,'Census Data'!$A:$A,$A177)</f>
        <v>0.87049979809275313</v>
      </c>
      <c r="G177" s="84">
        <f>SUM(SUMIFS('Census Data'!K:K,'Census Data'!$A:$A,$A177),SUMIFS('Census Data'!L:L,'Census Data'!$A:$A,$A177))/SUMIFS('Census Data'!$F:$F,'Census Data'!$A:$A,$A177)</f>
        <v>2.0982822352685365E-2</v>
      </c>
      <c r="H177" s="84">
        <f>SUM(SUMIFS('Census Data'!O:O,'Census Data'!$A:$A,$A177),SUMIFS('Census Data'!P:P,'Census Data'!$A:$A,$A177))/SUMIFS('Census Data'!$F:$F,'Census Data'!$A:$A,$A177)</f>
        <v>1.3791818097101855E-2</v>
      </c>
      <c r="I177" s="85">
        <f t="shared" si="4"/>
        <v>9.4725561457459695E-2</v>
      </c>
      <c r="J177" s="84">
        <f>SUM(SUMIFS('Census Data'!W:W,'Census Data'!$A:$A,$A177),SUMIFS('Census Data'!X:X,'Census Data'!$A:$A,$A177))/SUMIFS('Census Data'!$F:$F,'Census Data'!$A:$A,$A177)</f>
        <v>0.22009443046625043</v>
      </c>
      <c r="K177" s="85">
        <f t="shared" si="5"/>
        <v>0.77990556953374957</v>
      </c>
    </row>
    <row r="178" spans="1:11" hidden="1" x14ac:dyDescent="0.25">
      <c r="A178" s="82" t="s">
        <v>2182</v>
      </c>
      <c r="B178" s="82" t="s">
        <v>293</v>
      </c>
      <c r="C178" s="83" t="s">
        <v>310</v>
      </c>
      <c r="D178" s="84">
        <f>SUMIFS('Census Data'!G:G,'Census Data'!$A:$A,$A178)/SUMIFS('Census Data'!$F:$F,'Census Data'!$A:$A,$A178)</f>
        <v>0.62231380629967614</v>
      </c>
      <c r="E178" s="85">
        <f>SUMIFS('Census Data'!H:H,'Census Data'!$A:$A,$A178)/SUMIFS('Census Data'!$F:$F,'Census Data'!$A:$A,$A178)</f>
        <v>0.3776861937003238</v>
      </c>
      <c r="F178" s="84">
        <f>SUM(SUMIFS('Census Data'!I:I,'Census Data'!$A:$A,$A178),SUMIFS('Census Data'!J:J,'Census Data'!$A:$A,$A178))/SUMIFS('Census Data'!$F:$F,'Census Data'!$A:$A,$A178)</f>
        <v>0.80921074150394134</v>
      </c>
      <c r="G178" s="84">
        <f>SUM(SUMIFS('Census Data'!K:K,'Census Data'!$A:$A,$A178),SUMIFS('Census Data'!L:L,'Census Data'!$A:$A,$A178))/SUMIFS('Census Data'!$F:$F,'Census Data'!$A:$A,$A178)</f>
        <v>8.4028391064010735E-2</v>
      </c>
      <c r="H178" s="84">
        <f>SUM(SUMIFS('Census Data'!O:O,'Census Data'!$A:$A,$A178),SUMIFS('Census Data'!P:P,'Census Data'!$A:$A,$A178))/SUMIFS('Census Data'!$F:$F,'Census Data'!$A:$A,$A178)</f>
        <v>1.5994504955352762E-2</v>
      </c>
      <c r="I178" s="85">
        <f t="shared" si="4"/>
        <v>9.0766362476695228E-2</v>
      </c>
      <c r="J178" s="84">
        <f>SUM(SUMIFS('Census Data'!W:W,'Census Data'!$A:$A,$A178),SUMIFS('Census Data'!X:X,'Census Data'!$A:$A,$A178))/SUMIFS('Census Data'!$F:$F,'Census Data'!$A:$A,$A178)</f>
        <v>0.1933078206260426</v>
      </c>
      <c r="K178" s="85">
        <f t="shared" si="5"/>
        <v>0.80669217937395743</v>
      </c>
    </row>
    <row r="179" spans="1:11" hidden="1" x14ac:dyDescent="0.25">
      <c r="A179" s="82" t="s">
        <v>2183</v>
      </c>
      <c r="B179" s="82" t="s">
        <v>293</v>
      </c>
      <c r="C179" s="83" t="s">
        <v>311</v>
      </c>
      <c r="D179" s="84">
        <f>SUMIFS('Census Data'!G:G,'Census Data'!$A:$A,$A179)/SUMIFS('Census Data'!$F:$F,'Census Data'!$A:$A,$A179)</f>
        <v>0.4929762179046403</v>
      </c>
      <c r="E179" s="85">
        <f>SUMIFS('Census Data'!H:H,'Census Data'!$A:$A,$A179)/SUMIFS('Census Data'!$F:$F,'Census Data'!$A:$A,$A179)</f>
        <v>0.5070237820953597</v>
      </c>
      <c r="F179" s="84">
        <f>SUM(SUMIFS('Census Data'!I:I,'Census Data'!$A:$A,$A179),SUMIFS('Census Data'!J:J,'Census Data'!$A:$A,$A179))/SUMIFS('Census Data'!$F:$F,'Census Data'!$A:$A,$A179)</f>
        <v>0.70706577786251312</v>
      </c>
      <c r="G179" s="84">
        <f>SUM(SUMIFS('Census Data'!K:K,'Census Data'!$A:$A,$A179),SUMIFS('Census Data'!L:L,'Census Data'!$A:$A,$A179))/SUMIFS('Census Data'!$F:$F,'Census Data'!$A:$A,$A179)</f>
        <v>8.9566332941764637E-2</v>
      </c>
      <c r="H179" s="84">
        <f>SUM(SUMIFS('Census Data'!O:O,'Census Data'!$A:$A,$A179),SUMIFS('Census Data'!P:P,'Census Data'!$A:$A,$A179))/SUMIFS('Census Data'!$F:$F,'Census Data'!$A:$A,$A179)</f>
        <v>0.15394247715459153</v>
      </c>
      <c r="I179" s="85">
        <f t="shared" si="4"/>
        <v>4.9425412041130712E-2</v>
      </c>
      <c r="J179" s="84">
        <f>SUM(SUMIFS('Census Data'!W:W,'Census Data'!$A:$A,$A179),SUMIFS('Census Data'!X:X,'Census Data'!$A:$A,$A179))/SUMIFS('Census Data'!$F:$F,'Census Data'!$A:$A,$A179)</f>
        <v>0.48629524518465639</v>
      </c>
      <c r="K179" s="85">
        <f t="shared" si="5"/>
        <v>0.51370475481534361</v>
      </c>
    </row>
    <row r="180" spans="1:11" hidden="1" x14ac:dyDescent="0.25">
      <c r="A180" s="82" t="s">
        <v>2184</v>
      </c>
      <c r="B180" s="82" t="s">
        <v>293</v>
      </c>
      <c r="C180" s="83" t="s">
        <v>312</v>
      </c>
      <c r="D180" s="84">
        <f>SUMIFS('Census Data'!G:G,'Census Data'!$A:$A,$A180)/SUMIFS('Census Data'!$F:$F,'Census Data'!$A:$A,$A180)</f>
        <v>0.48233933145613911</v>
      </c>
      <c r="E180" s="85">
        <f>SUMIFS('Census Data'!H:H,'Census Data'!$A:$A,$A180)/SUMIFS('Census Data'!$F:$F,'Census Data'!$A:$A,$A180)</f>
        <v>0.51766066854386084</v>
      </c>
      <c r="F180" s="84">
        <f>SUM(SUMIFS('Census Data'!I:I,'Census Data'!$A:$A,$A180),SUMIFS('Census Data'!J:J,'Census Data'!$A:$A,$A180))/SUMIFS('Census Data'!$F:$F,'Census Data'!$A:$A,$A180)</f>
        <v>0.85924857144673195</v>
      </c>
      <c r="G180" s="84">
        <f>SUM(SUMIFS('Census Data'!K:K,'Census Data'!$A:$A,$A180),SUMIFS('Census Data'!L:L,'Census Data'!$A:$A,$A180))/SUMIFS('Census Data'!$F:$F,'Census Data'!$A:$A,$A180)</f>
        <v>4.1664812778480491E-2</v>
      </c>
      <c r="H180" s="84">
        <f>SUM(SUMIFS('Census Data'!O:O,'Census Data'!$A:$A,$A180),SUMIFS('Census Data'!P:P,'Census Data'!$A:$A,$A180))/SUMIFS('Census Data'!$F:$F,'Census Data'!$A:$A,$A180)</f>
        <v>2.5539163652774158E-2</v>
      </c>
      <c r="I180" s="85">
        <f t="shared" si="4"/>
        <v>7.3547452122013413E-2</v>
      </c>
      <c r="J180" s="84">
        <f>SUM(SUMIFS('Census Data'!W:W,'Census Data'!$A:$A,$A180),SUMIFS('Census Data'!X:X,'Census Data'!$A:$A,$A180))/SUMIFS('Census Data'!$F:$F,'Census Data'!$A:$A,$A180)</f>
        <v>0.58783934099042123</v>
      </c>
      <c r="K180" s="85">
        <f t="shared" si="5"/>
        <v>0.41216065900957877</v>
      </c>
    </row>
    <row r="181" spans="1:11" hidden="1" x14ac:dyDescent="0.25">
      <c r="A181" s="82" t="s">
        <v>2185</v>
      </c>
      <c r="B181" s="82" t="s">
        <v>293</v>
      </c>
      <c r="C181" s="83" t="s">
        <v>313</v>
      </c>
      <c r="D181" s="84">
        <f>SUMIFS('Census Data'!G:G,'Census Data'!$A:$A,$A181)/SUMIFS('Census Data'!$F:$F,'Census Data'!$A:$A,$A181)</f>
        <v>0.48919737584323059</v>
      </c>
      <c r="E181" s="85">
        <f>SUMIFS('Census Data'!H:H,'Census Data'!$A:$A,$A181)/SUMIFS('Census Data'!$F:$F,'Census Data'!$A:$A,$A181)</f>
        <v>0.51080262415676936</v>
      </c>
      <c r="F181" s="84">
        <f>SUM(SUMIFS('Census Data'!I:I,'Census Data'!$A:$A,$A181),SUMIFS('Census Data'!J:J,'Census Data'!$A:$A,$A181))/SUMIFS('Census Data'!$F:$F,'Census Data'!$A:$A,$A181)</f>
        <v>0.85316390161730271</v>
      </c>
      <c r="G181" s="84">
        <f>SUM(SUMIFS('Census Data'!K:K,'Census Data'!$A:$A,$A181),SUMIFS('Census Data'!L:L,'Census Data'!$A:$A,$A181))/SUMIFS('Census Data'!$F:$F,'Census Data'!$A:$A,$A181)</f>
        <v>2.8416774203518968E-2</v>
      </c>
      <c r="H181" s="84">
        <f>SUM(SUMIFS('Census Data'!O:O,'Census Data'!$A:$A,$A181),SUMIFS('Census Data'!P:P,'Census Data'!$A:$A,$A181))/SUMIFS('Census Data'!$F:$F,'Census Data'!$A:$A,$A181)</f>
        <v>6.6021187979569282E-2</v>
      </c>
      <c r="I181" s="85">
        <f t="shared" si="4"/>
        <v>5.2398136199609091E-2</v>
      </c>
      <c r="J181" s="84">
        <f>SUM(SUMIFS('Census Data'!W:W,'Census Data'!$A:$A,$A181),SUMIFS('Census Data'!X:X,'Census Data'!$A:$A,$A181))/SUMIFS('Census Data'!$F:$F,'Census Data'!$A:$A,$A181)</f>
        <v>0.16288935423798229</v>
      </c>
      <c r="K181" s="85">
        <f t="shared" si="5"/>
        <v>0.83711064576201766</v>
      </c>
    </row>
    <row r="182" spans="1:11" hidden="1" x14ac:dyDescent="0.25">
      <c r="A182" s="82" t="s">
        <v>2186</v>
      </c>
      <c r="B182" s="82" t="s">
        <v>293</v>
      </c>
      <c r="C182" s="83" t="s">
        <v>314</v>
      </c>
      <c r="D182" s="84">
        <f>SUMIFS('Census Data'!G:G,'Census Data'!$A:$A,$A182)/SUMIFS('Census Data'!$F:$F,'Census Data'!$A:$A,$A182)</f>
        <v>0.509446026855781</v>
      </c>
      <c r="E182" s="85">
        <f>SUMIFS('Census Data'!H:H,'Census Data'!$A:$A,$A182)/SUMIFS('Census Data'!$F:$F,'Census Data'!$A:$A,$A182)</f>
        <v>0.49055397314421906</v>
      </c>
      <c r="F182" s="84">
        <f>SUM(SUMIFS('Census Data'!I:I,'Census Data'!$A:$A,$A182),SUMIFS('Census Data'!J:J,'Census Data'!$A:$A,$A182))/SUMIFS('Census Data'!$F:$F,'Census Data'!$A:$A,$A182)</f>
        <v>0.89310004069057725</v>
      </c>
      <c r="G182" s="84">
        <f>SUM(SUMIFS('Census Data'!K:K,'Census Data'!$A:$A,$A182),SUMIFS('Census Data'!L:L,'Census Data'!$A:$A,$A182))/SUMIFS('Census Data'!$F:$F,'Census Data'!$A:$A,$A182)</f>
        <v>1.3195372900075568E-2</v>
      </c>
      <c r="H182" s="84">
        <f>SUM(SUMIFS('Census Data'!O:O,'Census Data'!$A:$A,$A182),SUMIFS('Census Data'!P:P,'Census Data'!$A:$A,$A182))/SUMIFS('Census Data'!$F:$F,'Census Data'!$A:$A,$A182)</f>
        <v>1.6450619078067778E-2</v>
      </c>
      <c r="I182" s="85">
        <f t="shared" si="4"/>
        <v>7.7253967331279427E-2</v>
      </c>
      <c r="J182" s="84">
        <f>SUM(SUMIFS('Census Data'!W:W,'Census Data'!$A:$A,$A182),SUMIFS('Census Data'!X:X,'Census Data'!$A:$A,$A182))/SUMIFS('Census Data'!$F:$F,'Census Data'!$A:$A,$A182)</f>
        <v>0.12050223798174738</v>
      </c>
      <c r="K182" s="85">
        <f t="shared" si="5"/>
        <v>0.87949776201825258</v>
      </c>
    </row>
    <row r="183" spans="1:11" hidden="1" x14ac:dyDescent="0.25">
      <c r="A183" s="82" t="s">
        <v>2187</v>
      </c>
      <c r="B183" s="82" t="s">
        <v>293</v>
      </c>
      <c r="C183" s="83" t="s">
        <v>315</v>
      </c>
      <c r="D183" s="84">
        <f>SUMIFS('Census Data'!G:G,'Census Data'!$A:$A,$A183)/SUMIFS('Census Data'!$F:$F,'Census Data'!$A:$A,$A183)</f>
        <v>0.4959250250723351</v>
      </c>
      <c r="E183" s="85">
        <f>SUMIFS('Census Data'!H:H,'Census Data'!$A:$A,$A183)/SUMIFS('Census Data'!$F:$F,'Census Data'!$A:$A,$A183)</f>
        <v>0.50407497492766484</v>
      </c>
      <c r="F183" s="84">
        <f>SUM(SUMIFS('Census Data'!I:I,'Census Data'!$A:$A,$A183),SUMIFS('Census Data'!J:J,'Census Data'!$A:$A,$A183))/SUMIFS('Census Data'!$F:$F,'Census Data'!$A:$A,$A183)</f>
        <v>0.86059781668952962</v>
      </c>
      <c r="G183" s="84">
        <f>SUM(SUMIFS('Census Data'!K:K,'Census Data'!$A:$A,$A183),SUMIFS('Census Data'!L:L,'Census Data'!$A:$A,$A183))/SUMIFS('Census Data'!$F:$F,'Census Data'!$A:$A,$A183)</f>
        <v>1.1366125257928045E-2</v>
      </c>
      <c r="H183" s="84">
        <f>SUM(SUMIFS('Census Data'!O:O,'Census Data'!$A:$A,$A183),SUMIFS('Census Data'!P:P,'Census Data'!$A:$A,$A183))/SUMIFS('Census Data'!$F:$F,'Census Data'!$A:$A,$A183)</f>
        <v>2.2824470599084715E-2</v>
      </c>
      <c r="I183" s="85">
        <f t="shared" si="4"/>
        <v>0.1052115874534576</v>
      </c>
      <c r="J183" s="84">
        <f>SUM(SUMIFS('Census Data'!W:W,'Census Data'!$A:$A,$A183),SUMIFS('Census Data'!X:X,'Census Data'!$A:$A,$A183))/SUMIFS('Census Data'!$F:$F,'Census Data'!$A:$A,$A183)</f>
        <v>0.25797415532167517</v>
      </c>
      <c r="K183" s="85">
        <f t="shared" si="5"/>
        <v>0.74202584467832478</v>
      </c>
    </row>
    <row r="184" spans="1:11" hidden="1" x14ac:dyDescent="0.25">
      <c r="A184" s="82" t="s">
        <v>2188</v>
      </c>
      <c r="B184" s="82" t="s">
        <v>293</v>
      </c>
      <c r="C184" s="83" t="s">
        <v>316</v>
      </c>
      <c r="D184" s="84">
        <f>SUMIFS('Census Data'!G:G,'Census Data'!$A:$A,$A184)/SUMIFS('Census Data'!$F:$F,'Census Data'!$A:$A,$A184)</f>
        <v>0.50484370498415443</v>
      </c>
      <c r="E184" s="85">
        <f>SUMIFS('Census Data'!H:H,'Census Data'!$A:$A,$A184)/SUMIFS('Census Data'!$F:$F,'Census Data'!$A:$A,$A184)</f>
        <v>0.49515629501584557</v>
      </c>
      <c r="F184" s="84">
        <f>SUM(SUMIFS('Census Data'!I:I,'Census Data'!$A:$A,$A184),SUMIFS('Census Data'!J:J,'Census Data'!$A:$A,$A184))/SUMIFS('Census Data'!$F:$F,'Census Data'!$A:$A,$A184)</f>
        <v>0.82161120714491498</v>
      </c>
      <c r="G184" s="84">
        <f>SUM(SUMIFS('Census Data'!K:K,'Census Data'!$A:$A,$A184),SUMIFS('Census Data'!L:L,'Census Data'!$A:$A,$A184))/SUMIFS('Census Data'!$F:$F,'Census Data'!$A:$A,$A184)</f>
        <v>3.9387064246614811E-2</v>
      </c>
      <c r="H184" s="84">
        <f>SUM(SUMIFS('Census Data'!O:O,'Census Data'!$A:$A,$A184),SUMIFS('Census Data'!P:P,'Census Data'!$A:$A,$A184))/SUMIFS('Census Data'!$F:$F,'Census Data'!$A:$A,$A184)</f>
        <v>7.7672140593488911E-2</v>
      </c>
      <c r="I184" s="85">
        <f t="shared" si="4"/>
        <v>6.1329588014981229E-2</v>
      </c>
      <c r="J184" s="84">
        <f>SUM(SUMIFS('Census Data'!W:W,'Census Data'!$A:$A,$A184),SUMIFS('Census Data'!X:X,'Census Data'!$A:$A,$A184))/SUMIFS('Census Data'!$F:$F,'Census Data'!$A:$A,$A184)</f>
        <v>0.61020599250936325</v>
      </c>
      <c r="K184" s="85">
        <f t="shared" si="5"/>
        <v>0.38979400749063675</v>
      </c>
    </row>
    <row r="185" spans="1:11" hidden="1" x14ac:dyDescent="0.25">
      <c r="A185" s="82" t="s">
        <v>2189</v>
      </c>
      <c r="B185" s="82" t="s">
        <v>293</v>
      </c>
      <c r="C185" s="83" t="s">
        <v>317</v>
      </c>
      <c r="D185" s="84">
        <f>SUMIFS('Census Data'!G:G,'Census Data'!$A:$A,$A185)/SUMIFS('Census Data'!$F:$F,'Census Data'!$A:$A,$A185)</f>
        <v>0.50311050786110167</v>
      </c>
      <c r="E185" s="85">
        <f>SUMIFS('Census Data'!H:H,'Census Data'!$A:$A,$A185)/SUMIFS('Census Data'!$F:$F,'Census Data'!$A:$A,$A185)</f>
        <v>0.49688949213889833</v>
      </c>
      <c r="F185" s="84">
        <f>SUM(SUMIFS('Census Data'!I:I,'Census Data'!$A:$A,$A185),SUMIFS('Census Data'!J:J,'Census Data'!$A:$A,$A185))/SUMIFS('Census Data'!$F:$F,'Census Data'!$A:$A,$A185)</f>
        <v>0.8820269200316706</v>
      </c>
      <c r="G185" s="84">
        <f>SUM(SUMIFS('Census Data'!K:K,'Census Data'!$A:$A,$A185),SUMIFS('Census Data'!L:L,'Census Data'!$A:$A,$A185))/SUMIFS('Census Data'!$F:$F,'Census Data'!$A:$A,$A185)</f>
        <v>1.4364890849451419E-2</v>
      </c>
      <c r="H185" s="84">
        <f>SUM(SUMIFS('Census Data'!O:O,'Census Data'!$A:$A,$A185),SUMIFS('Census Data'!P:P,'Census Data'!$A:$A,$A185))/SUMIFS('Census Data'!$F:$F,'Census Data'!$A:$A,$A185)</f>
        <v>1.210270331410474E-2</v>
      </c>
      <c r="I185" s="85">
        <f t="shared" si="4"/>
        <v>9.1505485804773135E-2</v>
      </c>
      <c r="J185" s="84">
        <f>SUM(SUMIFS('Census Data'!W:W,'Census Data'!$A:$A,$A185),SUMIFS('Census Data'!X:X,'Census Data'!$A:$A,$A185))/SUMIFS('Census Data'!$F:$F,'Census Data'!$A:$A,$A185)</f>
        <v>0.14602420540662822</v>
      </c>
      <c r="K185" s="85">
        <f t="shared" si="5"/>
        <v>0.85397579459337181</v>
      </c>
    </row>
    <row r="186" spans="1:11" hidden="1" x14ac:dyDescent="0.25">
      <c r="A186" s="82" t="s">
        <v>2190</v>
      </c>
      <c r="B186" s="82" t="s">
        <v>293</v>
      </c>
      <c r="C186" s="83" t="s">
        <v>318</v>
      </c>
      <c r="D186" s="84">
        <f>SUMIFS('Census Data'!G:G,'Census Data'!$A:$A,$A186)/SUMIFS('Census Data'!$F:$F,'Census Data'!$A:$A,$A186)</f>
        <v>0.53018554417058983</v>
      </c>
      <c r="E186" s="85">
        <f>SUMIFS('Census Data'!H:H,'Census Data'!$A:$A,$A186)/SUMIFS('Census Data'!$F:$F,'Census Data'!$A:$A,$A186)</f>
        <v>0.46981445582941012</v>
      </c>
      <c r="F186" s="84">
        <f>SUM(SUMIFS('Census Data'!I:I,'Census Data'!$A:$A,$A186),SUMIFS('Census Data'!J:J,'Census Data'!$A:$A,$A186))/SUMIFS('Census Data'!$F:$F,'Census Data'!$A:$A,$A186)</f>
        <v>0.9013431182497923</v>
      </c>
      <c r="G186" s="84">
        <f>SUM(SUMIFS('Census Data'!K:K,'Census Data'!$A:$A,$A186),SUMIFS('Census Data'!L:L,'Census Data'!$A:$A,$A186))/SUMIFS('Census Data'!$F:$F,'Census Data'!$A:$A,$A186)</f>
        <v>8.1694821379119358E-3</v>
      </c>
      <c r="H186" s="84">
        <f>SUM(SUMIFS('Census Data'!O:O,'Census Data'!$A:$A,$A186),SUMIFS('Census Data'!P:P,'Census Data'!$A:$A,$A186))/SUMIFS('Census Data'!$F:$F,'Census Data'!$A:$A,$A186)</f>
        <v>2.5616172805317087E-2</v>
      </c>
      <c r="I186" s="85">
        <f t="shared" si="4"/>
        <v>6.4871226806978655E-2</v>
      </c>
      <c r="J186" s="84">
        <f>SUM(SUMIFS('Census Data'!W:W,'Census Data'!$A:$A,$A186),SUMIFS('Census Data'!X:X,'Census Data'!$A:$A,$A186))/SUMIFS('Census Data'!$F:$F,'Census Data'!$A:$A,$A186)</f>
        <v>0.26827748546109109</v>
      </c>
      <c r="K186" s="85">
        <f t="shared" si="5"/>
        <v>0.73172251453890891</v>
      </c>
    </row>
    <row r="187" spans="1:11" hidden="1" x14ac:dyDescent="0.25">
      <c r="A187" s="82" t="s">
        <v>2191</v>
      </c>
      <c r="B187" s="82" t="s">
        <v>293</v>
      </c>
      <c r="C187" s="83" t="s">
        <v>319</v>
      </c>
      <c r="D187" s="84">
        <f>SUMIFS('Census Data'!G:G,'Census Data'!$A:$A,$A187)/SUMIFS('Census Data'!$F:$F,'Census Data'!$A:$A,$A187)</f>
        <v>0.50944222125461625</v>
      </c>
      <c r="E187" s="85">
        <f>SUMIFS('Census Data'!H:H,'Census Data'!$A:$A,$A187)/SUMIFS('Census Data'!$F:$F,'Census Data'!$A:$A,$A187)</f>
        <v>0.4905577787453837</v>
      </c>
      <c r="F187" s="84">
        <f>SUM(SUMIFS('Census Data'!I:I,'Census Data'!$A:$A,$A187),SUMIFS('Census Data'!J:J,'Census Data'!$A:$A,$A187))/SUMIFS('Census Data'!$F:$F,'Census Data'!$A:$A,$A187)</f>
        <v>0.82835131467696932</v>
      </c>
      <c r="G187" s="84">
        <f>SUM(SUMIFS('Census Data'!K:K,'Census Data'!$A:$A,$A187),SUMIFS('Census Data'!L:L,'Census Data'!$A:$A,$A187))/SUMIFS('Census Data'!$F:$F,'Census Data'!$A:$A,$A187)</f>
        <v>3.4488240132147324E-2</v>
      </c>
      <c r="H187" s="84">
        <f>SUM(SUMIFS('Census Data'!O:O,'Census Data'!$A:$A,$A187),SUMIFS('Census Data'!P:P,'Census Data'!$A:$A,$A187))/SUMIFS('Census Data'!$F:$F,'Census Data'!$A:$A,$A187)</f>
        <v>6.7294688995325536E-2</v>
      </c>
      <c r="I187" s="85">
        <f t="shared" si="4"/>
        <v>6.9865756195557793E-2</v>
      </c>
      <c r="J187" s="84">
        <f>SUM(SUMIFS('Census Data'!W:W,'Census Data'!$A:$A,$A187),SUMIFS('Census Data'!X:X,'Census Data'!$A:$A,$A187))/SUMIFS('Census Data'!$F:$F,'Census Data'!$A:$A,$A187)</f>
        <v>0.5937437364794349</v>
      </c>
      <c r="K187" s="85">
        <f t="shared" si="5"/>
        <v>0.4062562635205651</v>
      </c>
    </row>
    <row r="188" spans="1:11" hidden="1" x14ac:dyDescent="0.25">
      <c r="A188" s="82" t="s">
        <v>2192</v>
      </c>
      <c r="B188" s="82" t="s">
        <v>293</v>
      </c>
      <c r="C188" s="83" t="s">
        <v>320</v>
      </c>
      <c r="D188" s="84">
        <f>SUMIFS('Census Data'!G:G,'Census Data'!$A:$A,$A188)/SUMIFS('Census Data'!$F:$F,'Census Data'!$A:$A,$A188)</f>
        <v>0.4975534324544082</v>
      </c>
      <c r="E188" s="85">
        <f>SUMIFS('Census Data'!H:H,'Census Data'!$A:$A,$A188)/SUMIFS('Census Data'!$F:$F,'Census Data'!$A:$A,$A188)</f>
        <v>0.5024465675455918</v>
      </c>
      <c r="F188" s="84">
        <f>SUM(SUMIFS('Census Data'!I:I,'Census Data'!$A:$A,$A188),SUMIFS('Census Data'!J:J,'Census Data'!$A:$A,$A188))/SUMIFS('Census Data'!$F:$F,'Census Data'!$A:$A,$A188)</f>
        <v>0.83632680915321178</v>
      </c>
      <c r="G188" s="84">
        <f>SUM(SUMIFS('Census Data'!K:K,'Census Data'!$A:$A,$A188),SUMIFS('Census Data'!L:L,'Census Data'!$A:$A,$A188))/SUMIFS('Census Data'!$F:$F,'Census Data'!$A:$A,$A188)</f>
        <v>2.4596352654199093E-2</v>
      </c>
      <c r="H188" s="84">
        <f>SUM(SUMIFS('Census Data'!O:O,'Census Data'!$A:$A,$A188),SUMIFS('Census Data'!P:P,'Census Data'!$A:$A,$A188))/SUMIFS('Census Data'!$F:$F,'Census Data'!$A:$A,$A188)</f>
        <v>8.899117202927169E-2</v>
      </c>
      <c r="I188" s="85">
        <f t="shared" si="4"/>
        <v>5.0085666163317444E-2</v>
      </c>
      <c r="J188" s="84">
        <f>SUM(SUMIFS('Census Data'!W:W,'Census Data'!$A:$A,$A188),SUMIFS('Census Data'!X:X,'Census Data'!$A:$A,$A188))/SUMIFS('Census Data'!$F:$F,'Census Data'!$A:$A,$A188)</f>
        <v>0.34600418167034497</v>
      </c>
      <c r="K188" s="85">
        <f t="shared" si="5"/>
        <v>0.65399581832965503</v>
      </c>
    </row>
    <row r="189" spans="1:11" hidden="1" x14ac:dyDescent="0.25">
      <c r="A189" s="82" t="s">
        <v>2193</v>
      </c>
      <c r="B189" s="82" t="s">
        <v>293</v>
      </c>
      <c r="C189" s="83" t="s">
        <v>273</v>
      </c>
      <c r="D189" s="84">
        <f>SUMIFS('Census Data'!G:G,'Census Data'!$A:$A,$A189)/SUMIFS('Census Data'!$F:$F,'Census Data'!$A:$A,$A189)</f>
        <v>0.49123352212921656</v>
      </c>
      <c r="E189" s="85">
        <f>SUMIFS('Census Data'!H:H,'Census Data'!$A:$A,$A189)/SUMIFS('Census Data'!$F:$F,'Census Data'!$A:$A,$A189)</f>
        <v>0.50876647787078344</v>
      </c>
      <c r="F189" s="84">
        <f>SUM(SUMIFS('Census Data'!I:I,'Census Data'!$A:$A,$A189),SUMIFS('Census Data'!J:J,'Census Data'!$A:$A,$A189))/SUMIFS('Census Data'!$F:$F,'Census Data'!$A:$A,$A189)</f>
        <v>0.93279534860407998</v>
      </c>
      <c r="G189" s="84">
        <f>SUM(SUMIFS('Census Data'!K:K,'Census Data'!$A:$A,$A189),SUMIFS('Census Data'!L:L,'Census Data'!$A:$A,$A189))/SUMIFS('Census Data'!$F:$F,'Census Data'!$A:$A,$A189)</f>
        <v>6.3254974687985566E-3</v>
      </c>
      <c r="H189" s="84">
        <f>SUM(SUMIFS('Census Data'!O:O,'Census Data'!$A:$A,$A189),SUMIFS('Census Data'!P:P,'Census Data'!$A:$A,$A189))/SUMIFS('Census Data'!$F:$F,'Census Data'!$A:$A,$A189)</f>
        <v>1.4625833291564333E-2</v>
      </c>
      <c r="I189" s="85">
        <f t="shared" si="4"/>
        <v>4.6253320635557205E-2</v>
      </c>
      <c r="J189" s="84">
        <f>SUM(SUMIFS('Census Data'!W:W,'Census Data'!$A:$A,$A189),SUMIFS('Census Data'!X:X,'Census Data'!$A:$A,$A189))/SUMIFS('Census Data'!$F:$F,'Census Data'!$A:$A,$A189)</f>
        <v>9.7559019598015134E-2</v>
      </c>
      <c r="K189" s="85">
        <f t="shared" si="5"/>
        <v>0.90244098040198484</v>
      </c>
    </row>
    <row r="190" spans="1:11" hidden="1" x14ac:dyDescent="0.25">
      <c r="A190" s="82" t="s">
        <v>2194</v>
      </c>
      <c r="B190" s="82" t="s">
        <v>293</v>
      </c>
      <c r="C190" s="83" t="s">
        <v>321</v>
      </c>
      <c r="D190" s="84">
        <f>SUMIFS('Census Data'!G:G,'Census Data'!$A:$A,$A190)/SUMIFS('Census Data'!$F:$F,'Census Data'!$A:$A,$A190)</f>
        <v>0.49338065530284425</v>
      </c>
      <c r="E190" s="85">
        <f>SUMIFS('Census Data'!H:H,'Census Data'!$A:$A,$A190)/SUMIFS('Census Data'!$F:$F,'Census Data'!$A:$A,$A190)</f>
        <v>0.50661934469715575</v>
      </c>
      <c r="F190" s="84">
        <f>SUM(SUMIFS('Census Data'!I:I,'Census Data'!$A:$A,$A190),SUMIFS('Census Data'!J:J,'Census Data'!$A:$A,$A190))/SUMIFS('Census Data'!$F:$F,'Census Data'!$A:$A,$A190)</f>
        <v>0.71124813111598983</v>
      </c>
      <c r="G190" s="84">
        <f>SUM(SUMIFS('Census Data'!K:K,'Census Data'!$A:$A,$A190),SUMIFS('Census Data'!L:L,'Census Data'!$A:$A,$A190))/SUMIFS('Census Data'!$F:$F,'Census Data'!$A:$A,$A190)</f>
        <v>2.1425566459215818E-2</v>
      </c>
      <c r="H190" s="84">
        <f>SUM(SUMIFS('Census Data'!O:O,'Census Data'!$A:$A,$A190),SUMIFS('Census Data'!P:P,'Census Data'!$A:$A,$A190))/SUMIFS('Census Data'!$F:$F,'Census Data'!$A:$A,$A190)</f>
        <v>0.21716243262885696</v>
      </c>
      <c r="I190" s="85">
        <f t="shared" si="4"/>
        <v>5.0163869795937455E-2</v>
      </c>
      <c r="J190" s="84">
        <f>SUM(SUMIFS('Census Data'!W:W,'Census Data'!$A:$A,$A190),SUMIFS('Census Data'!X:X,'Census Data'!$A:$A,$A190))/SUMIFS('Census Data'!$F:$F,'Census Data'!$A:$A,$A190)</f>
        <v>0.34042690537999276</v>
      </c>
      <c r="K190" s="85">
        <f t="shared" si="5"/>
        <v>0.65957309462000724</v>
      </c>
    </row>
    <row r="191" spans="1:11" hidden="1" x14ac:dyDescent="0.25">
      <c r="A191" s="82" t="s">
        <v>2195</v>
      </c>
      <c r="B191" s="82" t="s">
        <v>293</v>
      </c>
      <c r="C191" s="83" t="s">
        <v>322</v>
      </c>
      <c r="D191" s="84">
        <f>SUMIFS('Census Data'!G:G,'Census Data'!$A:$A,$A191)/SUMIFS('Census Data'!$F:$F,'Census Data'!$A:$A,$A191)</f>
        <v>0.48825970491729198</v>
      </c>
      <c r="E191" s="85">
        <f>SUMIFS('Census Data'!H:H,'Census Data'!$A:$A,$A191)/SUMIFS('Census Data'!$F:$F,'Census Data'!$A:$A,$A191)</f>
        <v>0.51174029508270802</v>
      </c>
      <c r="F191" s="84">
        <f>SUM(SUMIFS('Census Data'!I:I,'Census Data'!$A:$A,$A191),SUMIFS('Census Data'!J:J,'Census Data'!$A:$A,$A191))/SUMIFS('Census Data'!$F:$F,'Census Data'!$A:$A,$A191)</f>
        <v>0.83922586605544658</v>
      </c>
      <c r="G191" s="84">
        <f>SUM(SUMIFS('Census Data'!K:K,'Census Data'!$A:$A,$A191),SUMIFS('Census Data'!L:L,'Census Data'!$A:$A,$A191))/SUMIFS('Census Data'!$F:$F,'Census Data'!$A:$A,$A191)</f>
        <v>1.9461299578991235E-2</v>
      </c>
      <c r="H191" s="84">
        <f>SUM(SUMIFS('Census Data'!O:O,'Census Data'!$A:$A,$A191),SUMIFS('Census Data'!P:P,'Census Data'!$A:$A,$A191))/SUMIFS('Census Data'!$F:$F,'Census Data'!$A:$A,$A191)</f>
        <v>8.2436880066477716E-2</v>
      </c>
      <c r="I191" s="85">
        <f t="shared" si="4"/>
        <v>5.8875954299084432E-2</v>
      </c>
      <c r="J191" s="84">
        <f>SUM(SUMIFS('Census Data'!W:W,'Census Data'!$A:$A,$A191),SUMIFS('Census Data'!X:X,'Census Data'!$A:$A,$A191))/SUMIFS('Census Data'!$F:$F,'Census Data'!$A:$A,$A191)</f>
        <v>0.14405428678303614</v>
      </c>
      <c r="K191" s="85">
        <f t="shared" si="5"/>
        <v>0.85594571321696389</v>
      </c>
    </row>
    <row r="192" spans="1:11" hidden="1" x14ac:dyDescent="0.25">
      <c r="A192" s="82" t="s">
        <v>2196</v>
      </c>
      <c r="B192" s="82" t="s">
        <v>293</v>
      </c>
      <c r="C192" s="83" t="s">
        <v>323</v>
      </c>
      <c r="D192" s="84">
        <f>SUMIFS('Census Data'!G:G,'Census Data'!$A:$A,$A192)/SUMIFS('Census Data'!$F:$F,'Census Data'!$A:$A,$A192)</f>
        <v>0.49752751635029513</v>
      </c>
      <c r="E192" s="85">
        <f>SUMIFS('Census Data'!H:H,'Census Data'!$A:$A,$A192)/SUMIFS('Census Data'!$F:$F,'Census Data'!$A:$A,$A192)</f>
        <v>0.50247248364970487</v>
      </c>
      <c r="F192" s="84">
        <f>SUM(SUMIFS('Census Data'!I:I,'Census Data'!$A:$A,$A192),SUMIFS('Census Data'!J:J,'Census Data'!$A:$A,$A192))/SUMIFS('Census Data'!$F:$F,'Census Data'!$A:$A,$A192)</f>
        <v>0.90524804594034136</v>
      </c>
      <c r="G192" s="84">
        <f>SUM(SUMIFS('Census Data'!K:K,'Census Data'!$A:$A,$A192),SUMIFS('Census Data'!L:L,'Census Data'!$A:$A,$A192))/SUMIFS('Census Data'!$F:$F,'Census Data'!$A:$A,$A192)</f>
        <v>1.0740681661083639E-2</v>
      </c>
      <c r="H192" s="84">
        <f>SUM(SUMIFS('Census Data'!O:O,'Census Data'!$A:$A,$A192),SUMIFS('Census Data'!P:P,'Census Data'!$A:$A,$A192))/SUMIFS('Census Data'!$F:$F,'Census Data'!$A:$A,$A192)</f>
        <v>1.0900196735258149E-2</v>
      </c>
      <c r="I192" s="85">
        <f t="shared" si="4"/>
        <v>7.3111075663316871E-2</v>
      </c>
      <c r="J192" s="84">
        <f>SUM(SUMIFS('Census Data'!W:W,'Census Data'!$A:$A,$A192),SUMIFS('Census Data'!X:X,'Census Data'!$A:$A,$A192))/SUMIFS('Census Data'!$F:$F,'Census Data'!$A:$A,$A192)</f>
        <v>9.3050459935130531E-2</v>
      </c>
      <c r="K192" s="85">
        <f t="shared" si="5"/>
        <v>0.9069495400648695</v>
      </c>
    </row>
    <row r="193" spans="1:11" hidden="1" x14ac:dyDescent="0.25">
      <c r="A193" s="82" t="s">
        <v>2197</v>
      </c>
      <c r="B193" s="82" t="s">
        <v>293</v>
      </c>
      <c r="C193" s="83" t="s">
        <v>324</v>
      </c>
      <c r="D193" s="84">
        <f>SUMIFS('Census Data'!G:G,'Census Data'!$A:$A,$A193)/SUMIFS('Census Data'!$F:$F,'Census Data'!$A:$A,$A193)</f>
        <v>0.49868004886369249</v>
      </c>
      <c r="E193" s="85">
        <f>SUMIFS('Census Data'!H:H,'Census Data'!$A:$A,$A193)/SUMIFS('Census Data'!$F:$F,'Census Data'!$A:$A,$A193)</f>
        <v>0.50131995113630756</v>
      </c>
      <c r="F193" s="84">
        <f>SUM(SUMIFS('Census Data'!I:I,'Census Data'!$A:$A,$A193),SUMIFS('Census Data'!J:J,'Census Data'!$A:$A,$A193))/SUMIFS('Census Data'!$F:$F,'Census Data'!$A:$A,$A193)</f>
        <v>0.79587548663331908</v>
      </c>
      <c r="G193" s="84">
        <f>SUM(SUMIFS('Census Data'!K:K,'Census Data'!$A:$A,$A193),SUMIFS('Census Data'!L:L,'Census Data'!$A:$A,$A193))/SUMIFS('Census Data'!$F:$F,'Census Data'!$A:$A,$A193)</f>
        <v>7.269486178358954E-2</v>
      </c>
      <c r="H193" s="84">
        <f>SUM(SUMIFS('Census Data'!O:O,'Census Data'!$A:$A,$A193),SUMIFS('Census Data'!P:P,'Census Data'!$A:$A,$A193))/SUMIFS('Census Data'!$F:$F,'Census Data'!$A:$A,$A193)</f>
        <v>7.153277048879074E-2</v>
      </c>
      <c r="I193" s="85">
        <f t="shared" si="4"/>
        <v>5.9896881094300691E-2</v>
      </c>
      <c r="J193" s="84">
        <f>SUM(SUMIFS('Census Data'!W:W,'Census Data'!$A:$A,$A193),SUMIFS('Census Data'!X:X,'Census Data'!$A:$A,$A193))/SUMIFS('Census Data'!$F:$F,'Census Data'!$A:$A,$A193)</f>
        <v>0.50030721953770541</v>
      </c>
      <c r="K193" s="85">
        <f t="shared" si="5"/>
        <v>0.49969278046229459</v>
      </c>
    </row>
    <row r="194" spans="1:11" hidden="1" x14ac:dyDescent="0.25">
      <c r="A194" s="82" t="s">
        <v>2198</v>
      </c>
      <c r="B194" s="82" t="s">
        <v>293</v>
      </c>
      <c r="C194" s="83" t="s">
        <v>325</v>
      </c>
      <c r="D194" s="84">
        <f>SUMIFS('Census Data'!G:G,'Census Data'!$A:$A,$A194)/SUMIFS('Census Data'!$F:$F,'Census Data'!$A:$A,$A194)</f>
        <v>0.48896175271800407</v>
      </c>
      <c r="E194" s="85">
        <f>SUMIFS('Census Data'!H:H,'Census Data'!$A:$A,$A194)/SUMIFS('Census Data'!$F:$F,'Census Data'!$A:$A,$A194)</f>
        <v>0.51103824728199587</v>
      </c>
      <c r="F194" s="84">
        <f>SUM(SUMIFS('Census Data'!I:I,'Census Data'!$A:$A,$A194),SUMIFS('Census Data'!J:J,'Census Data'!$A:$A,$A194))/SUMIFS('Census Data'!$F:$F,'Census Data'!$A:$A,$A194)</f>
        <v>0.62753067217848812</v>
      </c>
      <c r="G194" s="84">
        <f>SUM(SUMIFS('Census Data'!K:K,'Census Data'!$A:$A,$A194),SUMIFS('Census Data'!L:L,'Census Data'!$A:$A,$A194))/SUMIFS('Census Data'!$F:$F,'Census Data'!$A:$A,$A194)</f>
        <v>0.10861771918317485</v>
      </c>
      <c r="H194" s="84">
        <f>SUM(SUMIFS('Census Data'!O:O,'Census Data'!$A:$A,$A194),SUMIFS('Census Data'!P:P,'Census Data'!$A:$A,$A194))/SUMIFS('Census Data'!$F:$F,'Census Data'!$A:$A,$A194)</f>
        <v>0.17010511205122489</v>
      </c>
      <c r="I194" s="85">
        <f t="shared" si="4"/>
        <v>9.3746496587112094E-2</v>
      </c>
      <c r="J194" s="84">
        <f>SUM(SUMIFS('Census Data'!W:W,'Census Data'!$A:$A,$A194),SUMIFS('Census Data'!X:X,'Census Data'!$A:$A,$A194))/SUMIFS('Census Data'!$F:$F,'Census Data'!$A:$A,$A194)</f>
        <v>0.23630817920464312</v>
      </c>
      <c r="K194" s="85">
        <f t="shared" si="5"/>
        <v>0.76369182079535691</v>
      </c>
    </row>
    <row r="195" spans="1:11" hidden="1" x14ac:dyDescent="0.25">
      <c r="A195" s="82" t="s">
        <v>2199</v>
      </c>
      <c r="B195" s="82" t="s">
        <v>293</v>
      </c>
      <c r="C195" s="83" t="s">
        <v>326</v>
      </c>
      <c r="D195" s="84">
        <f>SUMIFS('Census Data'!G:G,'Census Data'!$A:$A,$A195)/SUMIFS('Census Data'!$F:$F,'Census Data'!$A:$A,$A195)</f>
        <v>0.50070054770092987</v>
      </c>
      <c r="E195" s="85">
        <f>SUMIFS('Census Data'!H:H,'Census Data'!$A:$A,$A195)/SUMIFS('Census Data'!$F:$F,'Census Data'!$A:$A,$A195)</f>
        <v>0.49929945229907019</v>
      </c>
      <c r="F195" s="84">
        <f>SUM(SUMIFS('Census Data'!I:I,'Census Data'!$A:$A,$A195),SUMIFS('Census Data'!J:J,'Census Data'!$A:$A,$A195))/SUMIFS('Census Data'!$F:$F,'Census Data'!$A:$A,$A195)</f>
        <v>0.87359890459814038</v>
      </c>
      <c r="G195" s="84">
        <f>SUM(SUMIFS('Census Data'!K:K,'Census Data'!$A:$A,$A195),SUMIFS('Census Data'!L:L,'Census Data'!$A:$A,$A195))/SUMIFS('Census Data'!$F:$F,'Census Data'!$A:$A,$A195)</f>
        <v>1.6446949433193223E-2</v>
      </c>
      <c r="H195" s="84">
        <f>SUM(SUMIFS('Census Data'!O:O,'Census Data'!$A:$A,$A195),SUMIFS('Census Data'!P:P,'Census Data'!$A:$A,$A195))/SUMIFS('Census Data'!$F:$F,'Census Data'!$A:$A,$A195)</f>
        <v>3.9103298942809832E-2</v>
      </c>
      <c r="I195" s="85">
        <f t="shared" si="4"/>
        <v>7.0850847025856534E-2</v>
      </c>
      <c r="J195" s="84">
        <f>SUM(SUMIFS('Census Data'!W:W,'Census Data'!$A:$A,$A195),SUMIFS('Census Data'!X:X,'Census Data'!$A:$A,$A195))/SUMIFS('Census Data'!$F:$F,'Census Data'!$A:$A,$A195)</f>
        <v>0.60842567825754679</v>
      </c>
      <c r="K195" s="85">
        <f t="shared" si="5"/>
        <v>0.39157432174245321</v>
      </c>
    </row>
    <row r="196" spans="1:11" hidden="1" x14ac:dyDescent="0.25">
      <c r="A196" s="82" t="s">
        <v>2200</v>
      </c>
      <c r="B196" s="82" t="s">
        <v>293</v>
      </c>
      <c r="C196" s="83" t="s">
        <v>327</v>
      </c>
      <c r="D196" s="84">
        <f>SUMIFS('Census Data'!G:G,'Census Data'!$A:$A,$A196)/SUMIFS('Census Data'!$F:$F,'Census Data'!$A:$A,$A196)</f>
        <v>0.49796544630140566</v>
      </c>
      <c r="E196" s="85">
        <f>SUMIFS('Census Data'!H:H,'Census Data'!$A:$A,$A196)/SUMIFS('Census Data'!$F:$F,'Census Data'!$A:$A,$A196)</f>
        <v>0.50203455369859429</v>
      </c>
      <c r="F196" s="84">
        <f>SUM(SUMIFS('Census Data'!I:I,'Census Data'!$A:$A,$A196),SUMIFS('Census Data'!J:J,'Census Data'!$A:$A,$A196))/SUMIFS('Census Data'!$F:$F,'Census Data'!$A:$A,$A196)</f>
        <v>0.76555547146097513</v>
      </c>
      <c r="G196" s="84">
        <f>SUM(SUMIFS('Census Data'!K:K,'Census Data'!$A:$A,$A196),SUMIFS('Census Data'!L:L,'Census Data'!$A:$A,$A196))/SUMIFS('Census Data'!$F:$F,'Census Data'!$A:$A,$A196)</f>
        <v>9.3782581871807755E-2</v>
      </c>
      <c r="H196" s="84">
        <f>SUM(SUMIFS('Census Data'!O:O,'Census Data'!$A:$A,$A196),SUMIFS('Census Data'!P:P,'Census Data'!$A:$A,$A196))/SUMIFS('Census Data'!$F:$F,'Census Data'!$A:$A,$A196)</f>
        <v>7.9595979055862506E-2</v>
      </c>
      <c r="I196" s="85">
        <f t="shared" si="4"/>
        <v>6.1065967611354632E-2</v>
      </c>
      <c r="J196" s="84">
        <f>SUM(SUMIFS('Census Data'!W:W,'Census Data'!$A:$A,$A196),SUMIFS('Census Data'!X:X,'Census Data'!$A:$A,$A196))/SUMIFS('Census Data'!$F:$F,'Census Data'!$A:$A,$A196)</f>
        <v>0.54438611338548726</v>
      </c>
      <c r="K196" s="85">
        <f t="shared" si="5"/>
        <v>0.45561388661451274</v>
      </c>
    </row>
    <row r="197" spans="1:11" hidden="1" x14ac:dyDescent="0.25">
      <c r="A197" s="82" t="s">
        <v>2201</v>
      </c>
      <c r="B197" s="82" t="s">
        <v>293</v>
      </c>
      <c r="C197" s="83" t="s">
        <v>328</v>
      </c>
      <c r="D197" s="84">
        <f>SUMIFS('Census Data'!G:G,'Census Data'!$A:$A,$A197)/SUMIFS('Census Data'!$F:$F,'Census Data'!$A:$A,$A197)</f>
        <v>0.5032507271599872</v>
      </c>
      <c r="E197" s="85">
        <f>SUMIFS('Census Data'!H:H,'Census Data'!$A:$A,$A197)/SUMIFS('Census Data'!$F:$F,'Census Data'!$A:$A,$A197)</f>
        <v>0.4967492728400128</v>
      </c>
      <c r="F197" s="84">
        <f>SUM(SUMIFS('Census Data'!I:I,'Census Data'!$A:$A,$A197),SUMIFS('Census Data'!J:J,'Census Data'!$A:$A,$A197))/SUMIFS('Census Data'!$F:$F,'Census Data'!$A:$A,$A197)</f>
        <v>0.75408602504845235</v>
      </c>
      <c r="G197" s="84">
        <f>SUM(SUMIFS('Census Data'!K:K,'Census Data'!$A:$A,$A197),SUMIFS('Census Data'!L:L,'Census Data'!$A:$A,$A197))/SUMIFS('Census Data'!$F:$F,'Census Data'!$A:$A,$A197)</f>
        <v>5.5272546452867152E-2</v>
      </c>
      <c r="H197" s="84">
        <f>SUM(SUMIFS('Census Data'!O:O,'Census Data'!$A:$A,$A197),SUMIFS('Census Data'!P:P,'Census Data'!$A:$A,$A197))/SUMIFS('Census Data'!$F:$F,'Census Data'!$A:$A,$A197)</f>
        <v>0.12580901229057642</v>
      </c>
      <c r="I197" s="85">
        <f t="shared" ref="I197:I260" si="6">100%-SUM(F197:H197)</f>
        <v>6.4832416208104093E-2</v>
      </c>
      <c r="J197" s="84">
        <f>SUM(SUMIFS('Census Data'!W:W,'Census Data'!$A:$A,$A197),SUMIFS('Census Data'!X:X,'Census Data'!$A:$A,$A197))/SUMIFS('Census Data'!$F:$F,'Census Data'!$A:$A,$A197)</f>
        <v>0.34149799450623514</v>
      </c>
      <c r="K197" s="85">
        <f t="shared" ref="K197:K260" si="7">100%-J197</f>
        <v>0.65850200549376492</v>
      </c>
    </row>
    <row r="198" spans="1:11" hidden="1" x14ac:dyDescent="0.25">
      <c r="A198" s="82" t="s">
        <v>2202</v>
      </c>
      <c r="B198" s="82" t="s">
        <v>293</v>
      </c>
      <c r="C198" s="83" t="s">
        <v>329</v>
      </c>
      <c r="D198" s="84">
        <f>SUMIFS('Census Data'!G:G,'Census Data'!$A:$A,$A198)/SUMIFS('Census Data'!$F:$F,'Census Data'!$A:$A,$A198)</f>
        <v>0.50958142996021771</v>
      </c>
      <c r="E198" s="85">
        <f>SUMIFS('Census Data'!H:H,'Census Data'!$A:$A,$A198)/SUMIFS('Census Data'!$F:$F,'Census Data'!$A:$A,$A198)</f>
        <v>0.49041857003978223</v>
      </c>
      <c r="F198" s="84">
        <f>SUM(SUMIFS('Census Data'!I:I,'Census Data'!$A:$A,$A198),SUMIFS('Census Data'!J:J,'Census Data'!$A:$A,$A198))/SUMIFS('Census Data'!$F:$F,'Census Data'!$A:$A,$A198)</f>
        <v>0.52780503409339696</v>
      </c>
      <c r="G198" s="84">
        <f>SUM(SUMIFS('Census Data'!K:K,'Census Data'!$A:$A,$A198),SUMIFS('Census Data'!L:L,'Census Data'!$A:$A,$A198))/SUMIFS('Census Data'!$F:$F,'Census Data'!$A:$A,$A198)</f>
        <v>5.5600993251651354E-2</v>
      </c>
      <c r="H198" s="84">
        <f>SUM(SUMIFS('Census Data'!O:O,'Census Data'!$A:$A,$A198),SUMIFS('Census Data'!P:P,'Census Data'!$A:$A,$A198))/SUMIFS('Census Data'!$F:$F,'Census Data'!$A:$A,$A198)</f>
        <v>0.35978714739623097</v>
      </c>
      <c r="I198" s="85">
        <f t="shared" si="6"/>
        <v>5.6806825258720717E-2</v>
      </c>
      <c r="J198" s="84">
        <f>SUM(SUMIFS('Census Data'!W:W,'Census Data'!$A:$A,$A198),SUMIFS('Census Data'!X:X,'Census Data'!$A:$A,$A198))/SUMIFS('Census Data'!$F:$F,'Census Data'!$A:$A,$A198)</f>
        <v>0.152355683007978</v>
      </c>
      <c r="K198" s="85">
        <f t="shared" si="7"/>
        <v>0.84764431699202203</v>
      </c>
    </row>
    <row r="199" spans="1:11" hidden="1" x14ac:dyDescent="0.25">
      <c r="A199" s="82" t="s">
        <v>2203</v>
      </c>
      <c r="B199" s="82" t="s">
        <v>293</v>
      </c>
      <c r="C199" s="83" t="s">
        <v>330</v>
      </c>
      <c r="D199" s="84">
        <f>SUMIFS('Census Data'!G:G,'Census Data'!$A:$A,$A199)/SUMIFS('Census Data'!$F:$F,'Census Data'!$A:$A,$A199)</f>
        <v>0.49884405653495123</v>
      </c>
      <c r="E199" s="85">
        <f>SUMIFS('Census Data'!H:H,'Census Data'!$A:$A,$A199)/SUMIFS('Census Data'!$F:$F,'Census Data'!$A:$A,$A199)</f>
        <v>0.50115594346504877</v>
      </c>
      <c r="F199" s="84">
        <f>SUM(SUMIFS('Census Data'!I:I,'Census Data'!$A:$A,$A199),SUMIFS('Census Data'!J:J,'Census Data'!$A:$A,$A199))/SUMIFS('Census Data'!$F:$F,'Census Data'!$A:$A,$A199)</f>
        <v>0.66069844702078862</v>
      </c>
      <c r="G199" s="84">
        <f>SUM(SUMIFS('Census Data'!K:K,'Census Data'!$A:$A,$A199),SUMIFS('Census Data'!L:L,'Census Data'!$A:$A,$A199))/SUMIFS('Census Data'!$F:$F,'Census Data'!$A:$A,$A199)</f>
        <v>8.2985194476663332E-2</v>
      </c>
      <c r="H199" s="84">
        <f>SUM(SUMIFS('Census Data'!O:O,'Census Data'!$A:$A,$A199),SUMIFS('Census Data'!P:P,'Census Data'!$A:$A,$A199))/SUMIFS('Census Data'!$F:$F,'Census Data'!$A:$A,$A199)</f>
        <v>0.17351485538241918</v>
      </c>
      <c r="I199" s="85">
        <f t="shared" si="6"/>
        <v>8.2801503120128905E-2</v>
      </c>
      <c r="J199" s="84">
        <f>SUM(SUMIFS('Census Data'!W:W,'Census Data'!$A:$A,$A199),SUMIFS('Census Data'!X:X,'Census Data'!$A:$A,$A199))/SUMIFS('Census Data'!$F:$F,'Census Data'!$A:$A,$A199)</f>
        <v>0.42030419288642101</v>
      </c>
      <c r="K199" s="85">
        <f t="shared" si="7"/>
        <v>0.57969580711357893</v>
      </c>
    </row>
    <row r="200" spans="1:11" hidden="1" x14ac:dyDescent="0.25">
      <c r="A200" s="82" t="s">
        <v>2204</v>
      </c>
      <c r="B200" s="82" t="s">
        <v>293</v>
      </c>
      <c r="C200" s="83" t="s">
        <v>331</v>
      </c>
      <c r="D200" s="84">
        <f>SUMIFS('Census Data'!G:G,'Census Data'!$A:$A,$A200)/SUMIFS('Census Data'!$F:$F,'Census Data'!$A:$A,$A200)</f>
        <v>0.50643387222679448</v>
      </c>
      <c r="E200" s="85">
        <f>SUMIFS('Census Data'!H:H,'Census Data'!$A:$A,$A200)/SUMIFS('Census Data'!$F:$F,'Census Data'!$A:$A,$A200)</f>
        <v>0.49356612777320558</v>
      </c>
      <c r="F200" s="84">
        <f>SUM(SUMIFS('Census Data'!I:I,'Census Data'!$A:$A,$A200),SUMIFS('Census Data'!J:J,'Census Data'!$A:$A,$A200))/SUMIFS('Census Data'!$F:$F,'Census Data'!$A:$A,$A200)</f>
        <v>0.88806863738957509</v>
      </c>
      <c r="G200" s="84">
        <f>SUM(SUMIFS('Census Data'!K:K,'Census Data'!$A:$A,$A200),SUMIFS('Census Data'!L:L,'Census Data'!$A:$A,$A200))/SUMIFS('Census Data'!$F:$F,'Census Data'!$A:$A,$A200)</f>
        <v>2.0225282662983776E-2</v>
      </c>
      <c r="H200" s="84">
        <f>SUM(SUMIFS('Census Data'!O:O,'Census Data'!$A:$A,$A200),SUMIFS('Census Data'!P:P,'Census Data'!$A:$A,$A200))/SUMIFS('Census Data'!$F:$F,'Census Data'!$A:$A,$A200)</f>
        <v>3.9910141252017757E-2</v>
      </c>
      <c r="I200" s="85">
        <f t="shared" si="6"/>
        <v>5.1795938695423427E-2</v>
      </c>
      <c r="J200" s="84">
        <f>SUM(SUMIFS('Census Data'!W:W,'Census Data'!$A:$A,$A200),SUMIFS('Census Data'!X:X,'Census Data'!$A:$A,$A200))/SUMIFS('Census Data'!$F:$F,'Census Data'!$A:$A,$A200)</f>
        <v>0.22909742115283405</v>
      </c>
      <c r="K200" s="85">
        <f t="shared" si="7"/>
        <v>0.77090257884716595</v>
      </c>
    </row>
    <row r="201" spans="1:11" hidden="1" x14ac:dyDescent="0.25">
      <c r="A201" s="82" t="s">
        <v>2205</v>
      </c>
      <c r="B201" s="82" t="s">
        <v>293</v>
      </c>
      <c r="C201" s="83" t="s">
        <v>332</v>
      </c>
      <c r="D201" s="84">
        <f>SUMIFS('Census Data'!G:G,'Census Data'!$A:$A,$A201)/SUMIFS('Census Data'!$F:$F,'Census Data'!$A:$A,$A201)</f>
        <v>0.49507091953408222</v>
      </c>
      <c r="E201" s="85">
        <f>SUMIFS('Census Data'!H:H,'Census Data'!$A:$A,$A201)/SUMIFS('Census Data'!$F:$F,'Census Data'!$A:$A,$A201)</f>
        <v>0.50492908046591778</v>
      </c>
      <c r="F201" s="84">
        <f>SUM(SUMIFS('Census Data'!I:I,'Census Data'!$A:$A,$A201),SUMIFS('Census Data'!J:J,'Census Data'!$A:$A,$A201))/SUMIFS('Census Data'!$F:$F,'Census Data'!$A:$A,$A201)</f>
        <v>0.59492050985359513</v>
      </c>
      <c r="G201" s="84">
        <f>SUM(SUMIFS('Census Data'!K:K,'Census Data'!$A:$A,$A201),SUMIFS('Census Data'!L:L,'Census Data'!$A:$A,$A201))/SUMIFS('Census Data'!$F:$F,'Census Data'!$A:$A,$A201)</f>
        <v>2.7680338336988127E-2</v>
      </c>
      <c r="H201" s="84">
        <f>SUM(SUMIFS('Census Data'!O:O,'Census Data'!$A:$A,$A201),SUMIFS('Census Data'!P:P,'Census Data'!$A:$A,$A201))/SUMIFS('Census Data'!$F:$F,'Census Data'!$A:$A,$A201)</f>
        <v>0.30601521316299946</v>
      </c>
      <c r="I201" s="85">
        <f t="shared" si="6"/>
        <v>7.1383938646417233E-2</v>
      </c>
      <c r="J201" s="84">
        <f>SUM(SUMIFS('Census Data'!W:W,'Census Data'!$A:$A,$A201),SUMIFS('Census Data'!X:X,'Census Data'!$A:$A,$A201))/SUMIFS('Census Data'!$F:$F,'Census Data'!$A:$A,$A201)</f>
        <v>0.24000062616345735</v>
      </c>
      <c r="K201" s="85">
        <f t="shared" si="7"/>
        <v>0.7599993738365427</v>
      </c>
    </row>
    <row r="202" spans="1:11" hidden="1" x14ac:dyDescent="0.25">
      <c r="A202" s="82" t="s">
        <v>2206</v>
      </c>
      <c r="B202" s="82" t="s">
        <v>293</v>
      </c>
      <c r="C202" s="83" t="s">
        <v>333</v>
      </c>
      <c r="D202" s="84">
        <f>SUMIFS('Census Data'!G:G,'Census Data'!$A:$A,$A202)/SUMIFS('Census Data'!$F:$F,'Census Data'!$A:$A,$A202)</f>
        <v>0.49998992158996997</v>
      </c>
      <c r="E202" s="85">
        <f>SUMIFS('Census Data'!H:H,'Census Data'!$A:$A,$A202)/SUMIFS('Census Data'!$F:$F,'Census Data'!$A:$A,$A202)</f>
        <v>0.50001007841002998</v>
      </c>
      <c r="F202" s="84">
        <f>SUM(SUMIFS('Census Data'!I:I,'Census Data'!$A:$A,$A202),SUMIFS('Census Data'!J:J,'Census Data'!$A:$A,$A202))/SUMIFS('Census Data'!$F:$F,'Census Data'!$A:$A,$A202)</f>
        <v>0.85370403965070474</v>
      </c>
      <c r="G202" s="84">
        <f>SUM(SUMIFS('Census Data'!K:K,'Census Data'!$A:$A,$A202),SUMIFS('Census Data'!L:L,'Census Data'!$A:$A,$A202))/SUMIFS('Census Data'!$F:$F,'Census Data'!$A:$A,$A202)</f>
        <v>2.4405429799394848E-2</v>
      </c>
      <c r="H202" s="84">
        <f>SUM(SUMIFS('Census Data'!O:O,'Census Data'!$A:$A,$A202),SUMIFS('Census Data'!P:P,'Census Data'!$A:$A,$A202))/SUMIFS('Census Data'!$F:$F,'Census Data'!$A:$A,$A202)</f>
        <v>6.0183785406014344E-2</v>
      </c>
      <c r="I202" s="85">
        <f t="shared" si="6"/>
        <v>6.1706745143886077E-2</v>
      </c>
      <c r="J202" s="84">
        <f>SUM(SUMIFS('Census Data'!W:W,'Census Data'!$A:$A,$A202),SUMIFS('Census Data'!X:X,'Census Data'!$A:$A,$A202))/SUMIFS('Census Data'!$F:$F,'Census Data'!$A:$A,$A202)</f>
        <v>0.46032577900510413</v>
      </c>
      <c r="K202" s="85">
        <f t="shared" si="7"/>
        <v>0.53967422099489593</v>
      </c>
    </row>
    <row r="203" spans="1:11" hidden="1" x14ac:dyDescent="0.25">
      <c r="A203" s="82" t="s">
        <v>2207</v>
      </c>
      <c r="B203" s="82" t="s">
        <v>293</v>
      </c>
      <c r="C203" s="83" t="s">
        <v>334</v>
      </c>
      <c r="D203" s="84">
        <f>SUMIFS('Census Data'!G:G,'Census Data'!$A:$A,$A203)/SUMIFS('Census Data'!$F:$F,'Census Data'!$A:$A,$A203)</f>
        <v>0.50670227797569523</v>
      </c>
      <c r="E203" s="85">
        <f>SUMIFS('Census Data'!H:H,'Census Data'!$A:$A,$A203)/SUMIFS('Census Data'!$F:$F,'Census Data'!$A:$A,$A203)</f>
        <v>0.49329772202430477</v>
      </c>
      <c r="F203" s="84">
        <f>SUM(SUMIFS('Census Data'!I:I,'Census Data'!$A:$A,$A203),SUMIFS('Census Data'!J:J,'Census Data'!$A:$A,$A203))/SUMIFS('Census Data'!$F:$F,'Census Data'!$A:$A,$A203)</f>
        <v>0.52352410869714061</v>
      </c>
      <c r="G203" s="84">
        <f>SUM(SUMIFS('Census Data'!K:K,'Census Data'!$A:$A,$A203),SUMIFS('Census Data'!L:L,'Census Data'!$A:$A,$A203))/SUMIFS('Census Data'!$F:$F,'Census Data'!$A:$A,$A203)</f>
        <v>2.8337237505783638E-2</v>
      </c>
      <c r="H203" s="84">
        <f>SUM(SUMIFS('Census Data'!O:O,'Census Data'!$A:$A,$A203),SUMIFS('Census Data'!P:P,'Census Data'!$A:$A,$A203))/SUMIFS('Census Data'!$F:$F,'Census Data'!$A:$A,$A203)</f>
        <v>0.39019592790317931</v>
      </c>
      <c r="I203" s="85">
        <f t="shared" si="6"/>
        <v>5.7942725893896485E-2</v>
      </c>
      <c r="J203" s="84">
        <f>SUM(SUMIFS('Census Data'!W:W,'Census Data'!$A:$A,$A203),SUMIFS('Census Data'!X:X,'Census Data'!$A:$A,$A203))/SUMIFS('Census Data'!$F:$F,'Census Data'!$A:$A,$A203)</f>
        <v>0.2501737685257997</v>
      </c>
      <c r="K203" s="85">
        <f t="shared" si="7"/>
        <v>0.74982623147420036</v>
      </c>
    </row>
    <row r="204" spans="1:11" hidden="1" x14ac:dyDescent="0.25">
      <c r="A204" s="82" t="s">
        <v>2208</v>
      </c>
      <c r="B204" s="82" t="s">
        <v>293</v>
      </c>
      <c r="C204" s="83" t="s">
        <v>239</v>
      </c>
      <c r="D204" s="84">
        <f>SUMIFS('Census Data'!G:G,'Census Data'!$A:$A,$A204)/SUMIFS('Census Data'!$F:$F,'Census Data'!$A:$A,$A204)</f>
        <v>0.49476415836728121</v>
      </c>
      <c r="E204" s="85">
        <f>SUMIFS('Census Data'!H:H,'Census Data'!$A:$A,$A204)/SUMIFS('Census Data'!$F:$F,'Census Data'!$A:$A,$A204)</f>
        <v>0.50523584163271884</v>
      </c>
      <c r="F204" s="84">
        <f>SUM(SUMIFS('Census Data'!I:I,'Census Data'!$A:$A,$A204),SUMIFS('Census Data'!J:J,'Census Data'!$A:$A,$A204))/SUMIFS('Census Data'!$F:$F,'Census Data'!$A:$A,$A204)</f>
        <v>0.86994030298704672</v>
      </c>
      <c r="G204" s="84">
        <f>SUM(SUMIFS('Census Data'!K:K,'Census Data'!$A:$A,$A204),SUMIFS('Census Data'!L:L,'Census Data'!$A:$A,$A204))/SUMIFS('Census Data'!$F:$F,'Census Data'!$A:$A,$A204)</f>
        <v>1.4728435323355771E-2</v>
      </c>
      <c r="H204" s="84">
        <f>SUM(SUMIFS('Census Data'!O:O,'Census Data'!$A:$A,$A204),SUMIFS('Census Data'!P:P,'Census Data'!$A:$A,$A204))/SUMIFS('Census Data'!$F:$F,'Census Data'!$A:$A,$A204)</f>
        <v>5.280861452419907E-2</v>
      </c>
      <c r="I204" s="85">
        <f t="shared" si="6"/>
        <v>6.2522647165398459E-2</v>
      </c>
      <c r="J204" s="84">
        <f>SUM(SUMIFS('Census Data'!W:W,'Census Data'!$A:$A,$A204),SUMIFS('Census Data'!X:X,'Census Data'!$A:$A,$A204))/SUMIFS('Census Data'!$F:$F,'Census Data'!$A:$A,$A204)</f>
        <v>0.34010826717615927</v>
      </c>
      <c r="K204" s="85">
        <f t="shared" si="7"/>
        <v>0.65989173282384073</v>
      </c>
    </row>
    <row r="205" spans="1:11" hidden="1" x14ac:dyDescent="0.25">
      <c r="A205" s="82" t="s">
        <v>2209</v>
      </c>
      <c r="B205" s="82" t="s">
        <v>293</v>
      </c>
      <c r="C205" s="83" t="s">
        <v>335</v>
      </c>
      <c r="D205" s="84">
        <f>SUMIFS('Census Data'!G:G,'Census Data'!$A:$A,$A205)/SUMIFS('Census Data'!$F:$F,'Census Data'!$A:$A,$A205)</f>
        <v>0.49129831186139494</v>
      </c>
      <c r="E205" s="85">
        <f>SUMIFS('Census Data'!H:H,'Census Data'!$A:$A,$A205)/SUMIFS('Census Data'!$F:$F,'Census Data'!$A:$A,$A205)</f>
        <v>0.50870168813860506</v>
      </c>
      <c r="F205" s="84">
        <f>SUM(SUMIFS('Census Data'!I:I,'Census Data'!$A:$A,$A205),SUMIFS('Census Data'!J:J,'Census Data'!$A:$A,$A205))/SUMIFS('Census Data'!$F:$F,'Census Data'!$A:$A,$A205)</f>
        <v>0.87609951132829855</v>
      </c>
      <c r="G205" s="84">
        <f>SUM(SUMIFS('Census Data'!K:K,'Census Data'!$A:$A,$A205),SUMIFS('Census Data'!L:L,'Census Data'!$A:$A,$A205))/SUMIFS('Census Data'!$F:$F,'Census Data'!$A:$A,$A205)</f>
        <v>1.2455575299866725E-2</v>
      </c>
      <c r="H205" s="84">
        <f>SUM(SUMIFS('Census Data'!O:O,'Census Data'!$A:$A,$A205),SUMIFS('Census Data'!P:P,'Census Data'!$A:$A,$A205))/SUMIFS('Census Data'!$F:$F,'Census Data'!$A:$A,$A205)</f>
        <v>3.1397156819191467E-2</v>
      </c>
      <c r="I205" s="85">
        <f t="shared" si="6"/>
        <v>8.004775655264329E-2</v>
      </c>
      <c r="J205" s="84">
        <f>SUM(SUMIFS('Census Data'!W:W,'Census Data'!$A:$A,$A205),SUMIFS('Census Data'!X:X,'Census Data'!$A:$A,$A205))/SUMIFS('Census Data'!$F:$F,'Census Data'!$A:$A,$A205)</f>
        <v>0.10514771212794313</v>
      </c>
      <c r="K205" s="85">
        <f t="shared" si="7"/>
        <v>0.89485228787205684</v>
      </c>
    </row>
    <row r="206" spans="1:11" hidden="1" x14ac:dyDescent="0.25">
      <c r="A206" s="82" t="s">
        <v>2210</v>
      </c>
      <c r="B206" s="82" t="s">
        <v>293</v>
      </c>
      <c r="C206" s="83" t="s">
        <v>336</v>
      </c>
      <c r="D206" s="84">
        <f>SUMIFS('Census Data'!G:G,'Census Data'!$A:$A,$A206)/SUMIFS('Census Data'!$F:$F,'Census Data'!$A:$A,$A206)</f>
        <v>0.50216306156405988</v>
      </c>
      <c r="E206" s="85">
        <f>SUMIFS('Census Data'!H:H,'Census Data'!$A:$A,$A206)/SUMIFS('Census Data'!$F:$F,'Census Data'!$A:$A,$A206)</f>
        <v>0.49783693843594012</v>
      </c>
      <c r="F206" s="84">
        <f>SUM(SUMIFS('Census Data'!I:I,'Census Data'!$A:$A,$A206),SUMIFS('Census Data'!J:J,'Census Data'!$A:$A,$A206))/SUMIFS('Census Data'!$F:$F,'Census Data'!$A:$A,$A206)</f>
        <v>0.92612312811980035</v>
      </c>
      <c r="G206" s="84">
        <f>SUM(SUMIFS('Census Data'!K:K,'Census Data'!$A:$A,$A206),SUMIFS('Census Data'!L:L,'Census Data'!$A:$A,$A206))/SUMIFS('Census Data'!$F:$F,'Census Data'!$A:$A,$A206)</f>
        <v>6.9883527454242932E-3</v>
      </c>
      <c r="H206" s="84">
        <f>SUM(SUMIFS('Census Data'!O:O,'Census Data'!$A:$A,$A206),SUMIFS('Census Data'!P:P,'Census Data'!$A:$A,$A206))/SUMIFS('Census Data'!$F:$F,'Census Data'!$A:$A,$A206)</f>
        <v>8.6522462562396013E-3</v>
      </c>
      <c r="I206" s="85">
        <f t="shared" si="6"/>
        <v>5.8236272878535722E-2</v>
      </c>
      <c r="J206" s="84">
        <f>SUM(SUMIFS('Census Data'!W:W,'Census Data'!$A:$A,$A206),SUMIFS('Census Data'!X:X,'Census Data'!$A:$A,$A206))/SUMIFS('Census Data'!$F:$F,'Census Data'!$A:$A,$A206)</f>
        <v>0.12678868552412645</v>
      </c>
      <c r="K206" s="85">
        <f t="shared" si="7"/>
        <v>0.87321131447587352</v>
      </c>
    </row>
    <row r="207" spans="1:11" hidden="1" x14ac:dyDescent="0.25">
      <c r="A207" s="82" t="s">
        <v>2211</v>
      </c>
      <c r="B207" s="82" t="s">
        <v>293</v>
      </c>
      <c r="C207" s="83" t="s">
        <v>337</v>
      </c>
      <c r="D207" s="84">
        <f>SUMIFS('Census Data'!G:G,'Census Data'!$A:$A,$A207)/SUMIFS('Census Data'!$F:$F,'Census Data'!$A:$A,$A207)</f>
        <v>0.49734720595328324</v>
      </c>
      <c r="E207" s="85">
        <f>SUMIFS('Census Data'!H:H,'Census Data'!$A:$A,$A207)/SUMIFS('Census Data'!$F:$F,'Census Data'!$A:$A,$A207)</f>
        <v>0.5026527940467167</v>
      </c>
      <c r="F207" s="84">
        <f>SUM(SUMIFS('Census Data'!I:I,'Census Data'!$A:$A,$A207),SUMIFS('Census Data'!J:J,'Census Data'!$A:$A,$A207))/SUMIFS('Census Data'!$F:$F,'Census Data'!$A:$A,$A207)</f>
        <v>0.85854061875559839</v>
      </c>
      <c r="G207" s="84">
        <f>SUM(SUMIFS('Census Data'!K:K,'Census Data'!$A:$A,$A207),SUMIFS('Census Data'!L:L,'Census Data'!$A:$A,$A207))/SUMIFS('Census Data'!$F:$F,'Census Data'!$A:$A,$A207)</f>
        <v>1.5296630607041962E-2</v>
      </c>
      <c r="H207" s="84">
        <f>SUM(SUMIFS('Census Data'!O:O,'Census Data'!$A:$A,$A207),SUMIFS('Census Data'!P:P,'Census Data'!$A:$A,$A207))/SUMIFS('Census Data'!$F:$F,'Census Data'!$A:$A,$A207)</f>
        <v>1.5916764280300422E-2</v>
      </c>
      <c r="I207" s="85">
        <f t="shared" si="6"/>
        <v>0.11024598635705918</v>
      </c>
      <c r="J207" s="84">
        <f>SUM(SUMIFS('Census Data'!W:W,'Census Data'!$A:$A,$A207),SUMIFS('Census Data'!X:X,'Census Data'!$A:$A,$A207))/SUMIFS('Census Data'!$F:$F,'Census Data'!$A:$A,$A207)</f>
        <v>0.13192769700728083</v>
      </c>
      <c r="K207" s="85">
        <f t="shared" si="7"/>
        <v>0.8680723029927192</v>
      </c>
    </row>
    <row r="208" spans="1:11" hidden="1" x14ac:dyDescent="0.25">
      <c r="A208" s="82" t="s">
        <v>2212</v>
      </c>
      <c r="B208" s="82" t="s">
        <v>293</v>
      </c>
      <c r="C208" s="83" t="s">
        <v>338</v>
      </c>
      <c r="D208" s="84">
        <f>SUMIFS('Census Data'!G:G,'Census Data'!$A:$A,$A208)/SUMIFS('Census Data'!$F:$F,'Census Data'!$A:$A,$A208)</f>
        <v>0.49763762641211856</v>
      </c>
      <c r="E208" s="85">
        <f>SUMIFS('Census Data'!H:H,'Census Data'!$A:$A,$A208)/SUMIFS('Census Data'!$F:$F,'Census Data'!$A:$A,$A208)</f>
        <v>0.50236237358788138</v>
      </c>
      <c r="F208" s="84">
        <f>SUM(SUMIFS('Census Data'!I:I,'Census Data'!$A:$A,$A208),SUMIFS('Census Data'!J:J,'Census Data'!$A:$A,$A208))/SUMIFS('Census Data'!$F:$F,'Census Data'!$A:$A,$A208)</f>
        <v>0.59598832105047994</v>
      </c>
      <c r="G208" s="84">
        <f>SUM(SUMIFS('Census Data'!K:K,'Census Data'!$A:$A,$A208),SUMIFS('Census Data'!L:L,'Census Data'!$A:$A,$A208))/SUMIFS('Census Data'!$F:$F,'Census Data'!$A:$A,$A208)</f>
        <v>0.14771369149076385</v>
      </c>
      <c r="H208" s="84">
        <f>SUM(SUMIFS('Census Data'!O:O,'Census Data'!$A:$A,$A208),SUMIFS('Census Data'!P:P,'Census Data'!$A:$A,$A208))/SUMIFS('Census Data'!$F:$F,'Census Data'!$A:$A,$A208)</f>
        <v>0.16155284456587057</v>
      </c>
      <c r="I208" s="85">
        <f t="shared" si="6"/>
        <v>9.4745142892885603E-2</v>
      </c>
      <c r="J208" s="84">
        <f>SUM(SUMIFS('Census Data'!W:W,'Census Data'!$A:$A,$A208),SUMIFS('Census Data'!X:X,'Census Data'!$A:$A,$A208))/SUMIFS('Census Data'!$F:$F,'Census Data'!$A:$A,$A208)</f>
        <v>0.27276870184499702</v>
      </c>
      <c r="K208" s="85">
        <f t="shared" si="7"/>
        <v>0.72723129815500298</v>
      </c>
    </row>
    <row r="209" spans="1:11" hidden="1" x14ac:dyDescent="0.25">
      <c r="A209" s="82" t="s">
        <v>2213</v>
      </c>
      <c r="B209" s="82" t="s">
        <v>293</v>
      </c>
      <c r="C209" s="83" t="s">
        <v>339</v>
      </c>
      <c r="D209" s="84">
        <f>SUMIFS('Census Data'!G:G,'Census Data'!$A:$A,$A209)/SUMIFS('Census Data'!$F:$F,'Census Data'!$A:$A,$A209)</f>
        <v>0.48796972099948216</v>
      </c>
      <c r="E209" s="85">
        <f>SUMIFS('Census Data'!H:H,'Census Data'!$A:$A,$A209)/SUMIFS('Census Data'!$F:$F,'Census Data'!$A:$A,$A209)</f>
        <v>0.5120302790005179</v>
      </c>
      <c r="F209" s="84">
        <f>SUM(SUMIFS('Census Data'!I:I,'Census Data'!$A:$A,$A209),SUMIFS('Census Data'!J:J,'Census Data'!$A:$A,$A209))/SUMIFS('Census Data'!$F:$F,'Census Data'!$A:$A,$A209)</f>
        <v>0.86751116649404458</v>
      </c>
      <c r="G209" s="84">
        <f>SUM(SUMIFS('Census Data'!K:K,'Census Data'!$A:$A,$A209),SUMIFS('Census Data'!L:L,'Census Data'!$A:$A,$A209))/SUMIFS('Census Data'!$F:$F,'Census Data'!$A:$A,$A209)</f>
        <v>2.0722747281201451E-2</v>
      </c>
      <c r="H209" s="84">
        <f>SUM(SUMIFS('Census Data'!O:O,'Census Data'!$A:$A,$A209),SUMIFS('Census Data'!P:P,'Census Data'!$A:$A,$A209))/SUMIFS('Census Data'!$F:$F,'Census Data'!$A:$A,$A209)</f>
        <v>4.5697663127912999E-2</v>
      </c>
      <c r="I209" s="85">
        <f t="shared" si="6"/>
        <v>6.6068423096840911E-2</v>
      </c>
      <c r="J209" s="84">
        <f>SUM(SUMIFS('Census Data'!W:W,'Census Data'!$A:$A,$A209),SUMIFS('Census Data'!X:X,'Census Data'!$A:$A,$A209))/SUMIFS('Census Data'!$F:$F,'Census Data'!$A:$A,$A209)</f>
        <v>0.27300055023303987</v>
      </c>
      <c r="K209" s="85">
        <f t="shared" si="7"/>
        <v>0.72699944976696007</v>
      </c>
    </row>
    <row r="210" spans="1:11" hidden="1" x14ac:dyDescent="0.25">
      <c r="A210" s="82" t="s">
        <v>2214</v>
      </c>
      <c r="B210" s="82" t="s">
        <v>293</v>
      </c>
      <c r="C210" s="83" t="s">
        <v>340</v>
      </c>
      <c r="D210" s="84">
        <f>SUMIFS('Census Data'!G:G,'Census Data'!$A:$A,$A210)/SUMIFS('Census Data'!$F:$F,'Census Data'!$A:$A,$A210)</f>
        <v>0.49568880979188612</v>
      </c>
      <c r="E210" s="85">
        <f>SUMIFS('Census Data'!H:H,'Census Data'!$A:$A,$A210)/SUMIFS('Census Data'!$F:$F,'Census Data'!$A:$A,$A210)</f>
        <v>0.50431119020811388</v>
      </c>
      <c r="F210" s="84">
        <f>SUM(SUMIFS('Census Data'!I:I,'Census Data'!$A:$A,$A210),SUMIFS('Census Data'!J:J,'Census Data'!$A:$A,$A210))/SUMIFS('Census Data'!$F:$F,'Census Data'!$A:$A,$A210)</f>
        <v>0.83263356699233648</v>
      </c>
      <c r="G210" s="84">
        <f>SUM(SUMIFS('Census Data'!K:K,'Census Data'!$A:$A,$A210),SUMIFS('Census Data'!L:L,'Census Data'!$A:$A,$A210))/SUMIFS('Census Data'!$F:$F,'Census Data'!$A:$A,$A210)</f>
        <v>3.5159626629862349E-2</v>
      </c>
      <c r="H210" s="84">
        <f>SUM(SUMIFS('Census Data'!O:O,'Census Data'!$A:$A,$A210),SUMIFS('Census Data'!P:P,'Census Data'!$A:$A,$A210))/SUMIFS('Census Data'!$F:$F,'Census Data'!$A:$A,$A210)</f>
        <v>6.1424472451240331E-2</v>
      </c>
      <c r="I210" s="85">
        <f t="shared" si="6"/>
        <v>7.0782333926560748E-2</v>
      </c>
      <c r="J210" s="84">
        <f>SUM(SUMIFS('Census Data'!W:W,'Census Data'!$A:$A,$A210),SUMIFS('Census Data'!X:X,'Census Data'!$A:$A,$A210))/SUMIFS('Census Data'!$F:$F,'Census Data'!$A:$A,$A210)</f>
        <v>0.47591617331928959</v>
      </c>
      <c r="K210" s="85">
        <f t="shared" si="7"/>
        <v>0.52408382668071041</v>
      </c>
    </row>
    <row r="211" spans="1:11" hidden="1" x14ac:dyDescent="0.25">
      <c r="A211" s="82" t="s">
        <v>2215</v>
      </c>
      <c r="B211" s="82" t="s">
        <v>293</v>
      </c>
      <c r="C211" s="83" t="s">
        <v>341</v>
      </c>
      <c r="D211" s="84">
        <f>SUMIFS('Census Data'!G:G,'Census Data'!$A:$A,$A211)/SUMIFS('Census Data'!$F:$F,'Census Data'!$A:$A,$A211)</f>
        <v>0.49811799403945511</v>
      </c>
      <c r="E211" s="85">
        <f>SUMIFS('Census Data'!H:H,'Census Data'!$A:$A,$A211)/SUMIFS('Census Data'!$F:$F,'Census Data'!$A:$A,$A211)</f>
        <v>0.50188200596054489</v>
      </c>
      <c r="F211" s="84">
        <f>SUM(SUMIFS('Census Data'!I:I,'Census Data'!$A:$A,$A211),SUMIFS('Census Data'!J:J,'Census Data'!$A:$A,$A211))/SUMIFS('Census Data'!$F:$F,'Census Data'!$A:$A,$A211)</f>
        <v>0.72696991884171558</v>
      </c>
      <c r="G211" s="84">
        <f>SUM(SUMIFS('Census Data'!K:K,'Census Data'!$A:$A,$A211),SUMIFS('Census Data'!L:L,'Census Data'!$A:$A,$A211))/SUMIFS('Census Data'!$F:$F,'Census Data'!$A:$A,$A211)</f>
        <v>2.746181848181415E-2</v>
      </c>
      <c r="H211" s="84">
        <f>SUM(SUMIFS('Census Data'!O:O,'Census Data'!$A:$A,$A211),SUMIFS('Census Data'!P:P,'Census Data'!$A:$A,$A211))/SUMIFS('Census Data'!$F:$F,'Census Data'!$A:$A,$A211)</f>
        <v>0.16967959493044313</v>
      </c>
      <c r="I211" s="85">
        <f t="shared" si="6"/>
        <v>7.5888667746027094E-2</v>
      </c>
      <c r="J211" s="84">
        <f>SUM(SUMIFS('Census Data'!W:W,'Census Data'!$A:$A,$A211),SUMIFS('Census Data'!X:X,'Census Data'!$A:$A,$A211))/SUMIFS('Census Data'!$F:$F,'Census Data'!$A:$A,$A211)</f>
        <v>0.31872415464417198</v>
      </c>
      <c r="K211" s="85">
        <f t="shared" si="7"/>
        <v>0.68127584535582808</v>
      </c>
    </row>
    <row r="212" spans="1:11" hidden="1" x14ac:dyDescent="0.25">
      <c r="A212" s="82" t="s">
        <v>2216</v>
      </c>
      <c r="B212" s="82" t="s">
        <v>293</v>
      </c>
      <c r="C212" s="83" t="s">
        <v>342</v>
      </c>
      <c r="D212" s="84">
        <f>SUMIFS('Census Data'!G:G,'Census Data'!$A:$A,$A212)/SUMIFS('Census Data'!$F:$F,'Census Data'!$A:$A,$A212)</f>
        <v>0.49729580234773524</v>
      </c>
      <c r="E212" s="85">
        <f>SUMIFS('Census Data'!H:H,'Census Data'!$A:$A,$A212)/SUMIFS('Census Data'!$F:$F,'Census Data'!$A:$A,$A212)</f>
        <v>0.50270419765226482</v>
      </c>
      <c r="F212" s="84">
        <f>SUM(SUMIFS('Census Data'!I:I,'Census Data'!$A:$A,$A212),SUMIFS('Census Data'!J:J,'Census Data'!$A:$A,$A212))/SUMIFS('Census Data'!$F:$F,'Census Data'!$A:$A,$A212)</f>
        <v>0.90247987216520187</v>
      </c>
      <c r="G212" s="84">
        <f>SUM(SUMIFS('Census Data'!K:K,'Census Data'!$A:$A,$A212),SUMIFS('Census Data'!L:L,'Census Data'!$A:$A,$A212))/SUMIFS('Census Data'!$F:$F,'Census Data'!$A:$A,$A212)</f>
        <v>1.0693872533956119E-2</v>
      </c>
      <c r="H212" s="84">
        <f>SUM(SUMIFS('Census Data'!O:O,'Census Data'!$A:$A,$A212),SUMIFS('Census Data'!P:P,'Census Data'!$A:$A,$A212))/SUMIFS('Census Data'!$F:$F,'Census Data'!$A:$A,$A212)</f>
        <v>1.4412144305820171E-2</v>
      </c>
      <c r="I212" s="85">
        <f t="shared" si="6"/>
        <v>7.2414110995021819E-2</v>
      </c>
      <c r="J212" s="84">
        <f>SUM(SUMIFS('Census Data'!W:W,'Census Data'!$A:$A,$A212),SUMIFS('Census Data'!X:X,'Census Data'!$A:$A,$A212))/SUMIFS('Census Data'!$F:$F,'Census Data'!$A:$A,$A212)</f>
        <v>0.25775920349087333</v>
      </c>
      <c r="K212" s="85">
        <f t="shared" si="7"/>
        <v>0.74224079650912667</v>
      </c>
    </row>
    <row r="213" spans="1:11" hidden="1" x14ac:dyDescent="0.25">
      <c r="A213" s="82" t="s">
        <v>2217</v>
      </c>
      <c r="B213" s="82" t="s">
        <v>293</v>
      </c>
      <c r="C213" s="83" t="s">
        <v>343</v>
      </c>
      <c r="D213" s="84">
        <f>SUMIFS('Census Data'!G:G,'Census Data'!$A:$A,$A213)/SUMIFS('Census Data'!$F:$F,'Census Data'!$A:$A,$A213)</f>
        <v>0.51396011396011398</v>
      </c>
      <c r="E213" s="85">
        <f>SUMIFS('Census Data'!H:H,'Census Data'!$A:$A,$A213)/SUMIFS('Census Data'!$F:$F,'Census Data'!$A:$A,$A213)</f>
        <v>0.48603988603988602</v>
      </c>
      <c r="F213" s="84">
        <f>SUM(SUMIFS('Census Data'!I:I,'Census Data'!$A:$A,$A213),SUMIFS('Census Data'!J:J,'Census Data'!$A:$A,$A213))/SUMIFS('Census Data'!$F:$F,'Census Data'!$A:$A,$A213)</f>
        <v>0.86992266992266998</v>
      </c>
      <c r="G213" s="84">
        <f>SUM(SUMIFS('Census Data'!K:K,'Census Data'!$A:$A,$A213),SUMIFS('Census Data'!L:L,'Census Data'!$A:$A,$A213))/SUMIFS('Census Data'!$F:$F,'Census Data'!$A:$A,$A213)</f>
        <v>7.5702075702075702E-3</v>
      </c>
      <c r="H213" s="84">
        <f>SUM(SUMIFS('Census Data'!O:O,'Census Data'!$A:$A,$A213),SUMIFS('Census Data'!P:P,'Census Data'!$A:$A,$A213))/SUMIFS('Census Data'!$F:$F,'Census Data'!$A:$A,$A213)</f>
        <v>1.4977614977614977E-2</v>
      </c>
      <c r="I213" s="85">
        <f t="shared" si="6"/>
        <v>0.10752950752950752</v>
      </c>
      <c r="J213" s="84">
        <f>SUM(SUMIFS('Census Data'!W:W,'Census Data'!$A:$A,$A213),SUMIFS('Census Data'!X:X,'Census Data'!$A:$A,$A213))/SUMIFS('Census Data'!$F:$F,'Census Data'!$A:$A,$A213)</f>
        <v>7.3829873829873827E-2</v>
      </c>
      <c r="K213" s="85">
        <f t="shared" si="7"/>
        <v>0.92617012617012617</v>
      </c>
    </row>
    <row r="214" spans="1:11" hidden="1" x14ac:dyDescent="0.25">
      <c r="A214" s="82" t="s">
        <v>2218</v>
      </c>
      <c r="B214" s="82" t="s">
        <v>293</v>
      </c>
      <c r="C214" s="83" t="s">
        <v>344</v>
      </c>
      <c r="D214" s="84">
        <f>SUMIFS('Census Data'!G:G,'Census Data'!$A:$A,$A214)/SUMIFS('Census Data'!$F:$F,'Census Data'!$A:$A,$A214)</f>
        <v>0.49976726477117944</v>
      </c>
      <c r="E214" s="85">
        <f>SUMIFS('Census Data'!H:H,'Census Data'!$A:$A,$A214)/SUMIFS('Census Data'!$F:$F,'Census Data'!$A:$A,$A214)</f>
        <v>0.50023273522882061</v>
      </c>
      <c r="F214" s="84">
        <f>SUM(SUMIFS('Census Data'!I:I,'Census Data'!$A:$A,$A214),SUMIFS('Census Data'!J:J,'Census Data'!$A:$A,$A214))/SUMIFS('Census Data'!$F:$F,'Census Data'!$A:$A,$A214)</f>
        <v>0.88166968757708686</v>
      </c>
      <c r="G214" s="84">
        <f>SUM(SUMIFS('Census Data'!K:K,'Census Data'!$A:$A,$A214),SUMIFS('Census Data'!L:L,'Census Data'!$A:$A,$A214))/SUMIFS('Census Data'!$F:$F,'Census Data'!$A:$A,$A214)</f>
        <v>2.1827775930672786E-2</v>
      </c>
      <c r="H214" s="84">
        <f>SUM(SUMIFS('Census Data'!O:O,'Census Data'!$A:$A,$A214),SUMIFS('Census Data'!P:P,'Census Data'!$A:$A,$A214))/SUMIFS('Census Data'!$F:$F,'Census Data'!$A:$A,$A214)</f>
        <v>3.9775201364235999E-2</v>
      </c>
      <c r="I214" s="85">
        <f t="shared" si="6"/>
        <v>5.672733512800443E-2</v>
      </c>
      <c r="J214" s="84">
        <f>SUM(SUMIFS('Census Data'!W:W,'Census Data'!$A:$A,$A214),SUMIFS('Census Data'!X:X,'Census Data'!$A:$A,$A214))/SUMIFS('Census Data'!$F:$F,'Census Data'!$A:$A,$A214)</f>
        <v>0.65600017160201207</v>
      </c>
      <c r="K214" s="85">
        <f t="shared" si="7"/>
        <v>0.34399982839798793</v>
      </c>
    </row>
    <row r="215" spans="1:11" hidden="1" x14ac:dyDescent="0.25">
      <c r="A215" s="82" t="s">
        <v>2219</v>
      </c>
      <c r="B215" s="82" t="s">
        <v>293</v>
      </c>
      <c r="C215" s="83" t="s">
        <v>345</v>
      </c>
      <c r="D215" s="84">
        <f>SUMIFS('Census Data'!G:G,'Census Data'!$A:$A,$A215)/SUMIFS('Census Data'!$F:$F,'Census Data'!$A:$A,$A215)</f>
        <v>0.51787877675391902</v>
      </c>
      <c r="E215" s="85">
        <f>SUMIFS('Census Data'!H:H,'Census Data'!$A:$A,$A215)/SUMIFS('Census Data'!$F:$F,'Census Data'!$A:$A,$A215)</f>
        <v>0.48212122324608098</v>
      </c>
      <c r="F215" s="84">
        <f>SUM(SUMIFS('Census Data'!I:I,'Census Data'!$A:$A,$A215),SUMIFS('Census Data'!J:J,'Census Data'!$A:$A,$A215))/SUMIFS('Census Data'!$F:$F,'Census Data'!$A:$A,$A215)</f>
        <v>0.90326370277910351</v>
      </c>
      <c r="G215" s="84">
        <f>SUM(SUMIFS('Census Data'!K:K,'Census Data'!$A:$A,$A215),SUMIFS('Census Data'!L:L,'Census Data'!$A:$A,$A215))/SUMIFS('Census Data'!$F:$F,'Census Data'!$A:$A,$A215)</f>
        <v>2.0136568890194207E-2</v>
      </c>
      <c r="H215" s="84">
        <f>SUM(SUMIFS('Census Data'!O:O,'Census Data'!$A:$A,$A215),SUMIFS('Census Data'!P:P,'Census Data'!$A:$A,$A215))/SUMIFS('Census Data'!$F:$F,'Census Data'!$A:$A,$A215)</f>
        <v>1.4850031205257169E-2</v>
      </c>
      <c r="I215" s="85">
        <f t="shared" si="6"/>
        <v>6.1749697125445091E-2</v>
      </c>
      <c r="J215" s="84">
        <f>SUM(SUMIFS('Census Data'!W:W,'Census Data'!$A:$A,$A215),SUMIFS('Census Data'!X:X,'Census Data'!$A:$A,$A215))/SUMIFS('Census Data'!$F:$F,'Census Data'!$A:$A,$A215)</f>
        <v>0.1267667682367194</v>
      </c>
      <c r="K215" s="85">
        <f t="shared" si="7"/>
        <v>0.8732332317632806</v>
      </c>
    </row>
    <row r="216" spans="1:11" hidden="1" x14ac:dyDescent="0.25">
      <c r="A216" s="82" t="s">
        <v>2220</v>
      </c>
      <c r="B216" s="82" t="s">
        <v>293</v>
      </c>
      <c r="C216" s="83" t="s">
        <v>346</v>
      </c>
      <c r="D216" s="84">
        <f>SUMIFS('Census Data'!G:G,'Census Data'!$A:$A,$A216)/SUMIFS('Census Data'!$F:$F,'Census Data'!$A:$A,$A216)</f>
        <v>0.49492793195320128</v>
      </c>
      <c r="E216" s="85">
        <f>SUMIFS('Census Data'!H:H,'Census Data'!$A:$A,$A216)/SUMIFS('Census Data'!$F:$F,'Census Data'!$A:$A,$A216)</f>
        <v>0.50507206804679872</v>
      </c>
      <c r="F216" s="84">
        <f>SUM(SUMIFS('Census Data'!I:I,'Census Data'!$A:$A,$A216),SUMIFS('Census Data'!J:J,'Census Data'!$A:$A,$A216))/SUMIFS('Census Data'!$F:$F,'Census Data'!$A:$A,$A216)</f>
        <v>0.84052240764249897</v>
      </c>
      <c r="G216" s="84">
        <f>SUM(SUMIFS('Census Data'!K:K,'Census Data'!$A:$A,$A216),SUMIFS('Census Data'!L:L,'Census Data'!$A:$A,$A216))/SUMIFS('Census Data'!$F:$F,'Census Data'!$A:$A,$A216)</f>
        <v>2.3963187022314262E-2</v>
      </c>
      <c r="H216" s="84">
        <f>SUM(SUMIFS('Census Data'!O:O,'Census Data'!$A:$A,$A216),SUMIFS('Census Data'!P:P,'Census Data'!$A:$A,$A216))/SUMIFS('Census Data'!$F:$F,'Census Data'!$A:$A,$A216)</f>
        <v>7.8828046136788635E-2</v>
      </c>
      <c r="I216" s="85">
        <f t="shared" si="6"/>
        <v>5.6686359198398151E-2</v>
      </c>
      <c r="J216" s="84">
        <f>SUM(SUMIFS('Census Data'!W:W,'Census Data'!$A:$A,$A216),SUMIFS('Census Data'!X:X,'Census Data'!$A:$A,$A216))/SUMIFS('Census Data'!$F:$F,'Census Data'!$A:$A,$A216)</f>
        <v>0.43242601116304141</v>
      </c>
      <c r="K216" s="85">
        <f t="shared" si="7"/>
        <v>0.56757398883695864</v>
      </c>
    </row>
    <row r="217" spans="1:11" hidden="1" x14ac:dyDescent="0.25">
      <c r="A217" s="82" t="s">
        <v>2221</v>
      </c>
      <c r="B217" s="82" t="s">
        <v>293</v>
      </c>
      <c r="C217" s="83" t="s">
        <v>347</v>
      </c>
      <c r="D217" s="84">
        <f>SUMIFS('Census Data'!G:G,'Census Data'!$A:$A,$A217)/SUMIFS('Census Data'!$F:$F,'Census Data'!$A:$A,$A217)</f>
        <v>0.48469841269841268</v>
      </c>
      <c r="E217" s="85">
        <f>SUMIFS('Census Data'!H:H,'Census Data'!$A:$A,$A217)/SUMIFS('Census Data'!$F:$F,'Census Data'!$A:$A,$A217)</f>
        <v>0.51530158730158726</v>
      </c>
      <c r="F217" s="84">
        <f>SUM(SUMIFS('Census Data'!I:I,'Census Data'!$A:$A,$A217),SUMIFS('Census Data'!J:J,'Census Data'!$A:$A,$A217))/SUMIFS('Census Data'!$F:$F,'Census Data'!$A:$A,$A217)</f>
        <v>0.73986848072562361</v>
      </c>
      <c r="G217" s="84">
        <f>SUM(SUMIFS('Census Data'!K:K,'Census Data'!$A:$A,$A217),SUMIFS('Census Data'!L:L,'Census Data'!$A:$A,$A217))/SUMIFS('Census Data'!$F:$F,'Census Data'!$A:$A,$A217)</f>
        <v>2.9768707482993196E-2</v>
      </c>
      <c r="H217" s="84">
        <f>SUM(SUMIFS('Census Data'!O:O,'Census Data'!$A:$A,$A217),SUMIFS('Census Data'!P:P,'Census Data'!$A:$A,$A217))/SUMIFS('Census Data'!$F:$F,'Census Data'!$A:$A,$A217)</f>
        <v>0.15058503401360543</v>
      </c>
      <c r="I217" s="85">
        <f t="shared" si="6"/>
        <v>7.9777777777777725E-2</v>
      </c>
      <c r="J217" s="84">
        <f>SUM(SUMIFS('Census Data'!W:W,'Census Data'!$A:$A,$A217),SUMIFS('Census Data'!X:X,'Census Data'!$A:$A,$A217))/SUMIFS('Census Data'!$F:$F,'Census Data'!$A:$A,$A217)</f>
        <v>0.31923809523809527</v>
      </c>
      <c r="K217" s="85">
        <f t="shared" si="7"/>
        <v>0.68076190476190468</v>
      </c>
    </row>
    <row r="218" spans="1:11" hidden="1" x14ac:dyDescent="0.25">
      <c r="A218" s="82" t="s">
        <v>2222</v>
      </c>
      <c r="B218" s="82" t="s">
        <v>293</v>
      </c>
      <c r="C218" s="83" t="s">
        <v>348</v>
      </c>
      <c r="D218" s="84">
        <f>SUMIFS('Census Data'!G:G,'Census Data'!$A:$A,$A218)/SUMIFS('Census Data'!$F:$F,'Census Data'!$A:$A,$A218)</f>
        <v>0.50616514974322468</v>
      </c>
      <c r="E218" s="85">
        <f>SUMIFS('Census Data'!H:H,'Census Data'!$A:$A,$A218)/SUMIFS('Census Data'!$F:$F,'Census Data'!$A:$A,$A218)</f>
        <v>0.49383485025677532</v>
      </c>
      <c r="F218" s="84">
        <f>SUM(SUMIFS('Census Data'!I:I,'Census Data'!$A:$A,$A218),SUMIFS('Census Data'!J:J,'Census Data'!$A:$A,$A218))/SUMIFS('Census Data'!$F:$F,'Census Data'!$A:$A,$A218)</f>
        <v>0.78385112116743783</v>
      </c>
      <c r="G218" s="84">
        <f>SUM(SUMIFS('Census Data'!K:K,'Census Data'!$A:$A,$A218),SUMIFS('Census Data'!L:L,'Census Data'!$A:$A,$A218))/SUMIFS('Census Data'!$F:$F,'Census Data'!$A:$A,$A218)</f>
        <v>4.4541617938679008E-2</v>
      </c>
      <c r="H218" s="84">
        <f>SUM(SUMIFS('Census Data'!O:O,'Census Data'!$A:$A,$A218),SUMIFS('Census Data'!P:P,'Census Data'!$A:$A,$A218))/SUMIFS('Census Data'!$F:$F,'Census Data'!$A:$A,$A218)</f>
        <v>7.3460619311537093E-2</v>
      </c>
      <c r="I218" s="85">
        <f t="shared" si="6"/>
        <v>9.8146641582345984E-2</v>
      </c>
      <c r="J218" s="84">
        <f>SUM(SUMIFS('Census Data'!W:W,'Census Data'!$A:$A,$A218),SUMIFS('Census Data'!X:X,'Census Data'!$A:$A,$A218))/SUMIFS('Census Data'!$F:$F,'Census Data'!$A:$A,$A218)</f>
        <v>0.29141455229572383</v>
      </c>
      <c r="K218" s="85">
        <f t="shared" si="7"/>
        <v>0.70858544770427612</v>
      </c>
    </row>
    <row r="219" spans="1:11" hidden="1" x14ac:dyDescent="0.25">
      <c r="A219" s="82" t="s">
        <v>2223</v>
      </c>
      <c r="B219" s="82" t="s">
        <v>349</v>
      </c>
      <c r="C219" s="83" t="s">
        <v>350</v>
      </c>
      <c r="D219" s="84">
        <f>SUMIFS('Census Data'!G:G,'Census Data'!$A:$A,$A219)/SUMIFS('Census Data'!$F:$F,'Census Data'!$A:$A,$A219)</f>
        <v>0.50561341731394749</v>
      </c>
      <c r="E219" s="85">
        <f>SUMIFS('Census Data'!H:H,'Census Data'!$A:$A,$A219)/SUMIFS('Census Data'!$F:$F,'Census Data'!$A:$A,$A219)</f>
        <v>0.49438658268605257</v>
      </c>
      <c r="F219" s="84">
        <f>SUM(SUMIFS('Census Data'!I:I,'Census Data'!$A:$A,$A219),SUMIFS('Census Data'!J:J,'Census Data'!$A:$A,$A219))/SUMIFS('Census Data'!$F:$F,'Census Data'!$A:$A,$A219)</f>
        <v>0.85718979322447286</v>
      </c>
      <c r="G219" s="84">
        <f>SUM(SUMIFS('Census Data'!K:K,'Census Data'!$A:$A,$A219),SUMIFS('Census Data'!L:L,'Census Data'!$A:$A,$A219))/SUMIFS('Census Data'!$F:$F,'Census Data'!$A:$A,$A219)</f>
        <v>4.0284410567023761E-2</v>
      </c>
      <c r="H219" s="84">
        <f>SUM(SUMIFS('Census Data'!O:O,'Census Data'!$A:$A,$A219),SUMIFS('Census Data'!P:P,'Census Data'!$A:$A,$A219))/SUMIFS('Census Data'!$F:$F,'Census Data'!$A:$A,$A219)</f>
        <v>4.4909271173763726E-2</v>
      </c>
      <c r="I219" s="85">
        <f t="shared" si="6"/>
        <v>5.7616525034739574E-2</v>
      </c>
      <c r="J219" s="84">
        <f>SUM(SUMIFS('Census Data'!W:W,'Census Data'!$A:$A,$A219),SUMIFS('Census Data'!X:X,'Census Data'!$A:$A,$A219))/SUMIFS('Census Data'!$F:$F,'Census Data'!$A:$A,$A219)</f>
        <v>0.40806036090533626</v>
      </c>
      <c r="K219" s="85">
        <f t="shared" si="7"/>
        <v>0.59193963909466374</v>
      </c>
    </row>
    <row r="220" spans="1:11" hidden="1" x14ac:dyDescent="0.25">
      <c r="A220" s="82" t="s">
        <v>2224</v>
      </c>
      <c r="B220" s="82" t="s">
        <v>349</v>
      </c>
      <c r="C220" s="83" t="s">
        <v>351</v>
      </c>
      <c r="D220" s="84">
        <f>SUMIFS('Census Data'!G:G,'Census Data'!$A:$A,$A220)/SUMIFS('Census Data'!$F:$F,'Census Data'!$A:$A,$A220)</f>
        <v>0.49935316946959896</v>
      </c>
      <c r="E220" s="85">
        <f>SUMIFS('Census Data'!H:H,'Census Data'!$A:$A,$A220)/SUMIFS('Census Data'!$F:$F,'Census Data'!$A:$A,$A220)</f>
        <v>0.50064683053040104</v>
      </c>
      <c r="F220" s="84">
        <f>SUM(SUMIFS('Census Data'!I:I,'Census Data'!$A:$A,$A220),SUMIFS('Census Data'!J:J,'Census Data'!$A:$A,$A220))/SUMIFS('Census Data'!$F:$F,'Census Data'!$A:$A,$A220)</f>
        <v>0.87531571490174331</v>
      </c>
      <c r="G220" s="84">
        <f>SUM(SUMIFS('Census Data'!K:K,'Census Data'!$A:$A,$A220),SUMIFS('Census Data'!L:L,'Census Data'!$A:$A,$A220))/SUMIFS('Census Data'!$F:$F,'Census Data'!$A:$A,$A220)</f>
        <v>1.8357666481857944E-2</v>
      </c>
      <c r="H220" s="84">
        <f>SUM(SUMIFS('Census Data'!O:O,'Census Data'!$A:$A,$A220),SUMIFS('Census Data'!P:P,'Census Data'!$A:$A,$A220))/SUMIFS('Census Data'!$F:$F,'Census Data'!$A:$A,$A220)</f>
        <v>1.6632785067455184E-2</v>
      </c>
      <c r="I220" s="85">
        <f t="shared" si="6"/>
        <v>8.9693833548943558E-2</v>
      </c>
      <c r="J220" s="84">
        <f>SUM(SUMIFS('Census Data'!W:W,'Census Data'!$A:$A,$A220),SUMIFS('Census Data'!X:X,'Census Data'!$A:$A,$A220))/SUMIFS('Census Data'!$F:$F,'Census Data'!$A:$A,$A220)</f>
        <v>0.47588246165219</v>
      </c>
      <c r="K220" s="85">
        <f t="shared" si="7"/>
        <v>0.52411753834781005</v>
      </c>
    </row>
    <row r="221" spans="1:11" hidden="1" x14ac:dyDescent="0.25">
      <c r="A221" s="82" t="s">
        <v>2225</v>
      </c>
      <c r="B221" s="82" t="s">
        <v>349</v>
      </c>
      <c r="C221" s="83" t="s">
        <v>352</v>
      </c>
      <c r="D221" s="84">
        <f>SUMIFS('Census Data'!G:G,'Census Data'!$A:$A,$A221)/SUMIFS('Census Data'!$F:$F,'Census Data'!$A:$A,$A221)</f>
        <v>0.49628687613274647</v>
      </c>
      <c r="E221" s="85">
        <f>SUMIFS('Census Data'!H:H,'Census Data'!$A:$A,$A221)/SUMIFS('Census Data'!$F:$F,'Census Data'!$A:$A,$A221)</f>
        <v>0.50371312386725353</v>
      </c>
      <c r="F221" s="84">
        <f>SUM(SUMIFS('Census Data'!I:I,'Census Data'!$A:$A,$A221),SUMIFS('Census Data'!J:J,'Census Data'!$A:$A,$A221))/SUMIFS('Census Data'!$F:$F,'Census Data'!$A:$A,$A221)</f>
        <v>0.76467049452474145</v>
      </c>
      <c r="G221" s="84">
        <f>SUM(SUMIFS('Census Data'!K:K,'Census Data'!$A:$A,$A221),SUMIFS('Census Data'!L:L,'Census Data'!$A:$A,$A221))/SUMIFS('Census Data'!$F:$F,'Census Data'!$A:$A,$A221)</f>
        <v>0.11487686379628079</v>
      </c>
      <c r="H221" s="84">
        <f>SUM(SUMIFS('Census Data'!O:O,'Census Data'!$A:$A,$A221),SUMIFS('Census Data'!P:P,'Census Data'!$A:$A,$A221))/SUMIFS('Census Data'!$F:$F,'Census Data'!$A:$A,$A221)</f>
        <v>6.5559938469973655E-2</v>
      </c>
      <c r="I221" s="85">
        <f t="shared" si="6"/>
        <v>5.4892703209004079E-2</v>
      </c>
      <c r="J221" s="84">
        <f>SUM(SUMIFS('Census Data'!W:W,'Census Data'!$A:$A,$A221),SUMIFS('Census Data'!X:X,'Census Data'!$A:$A,$A221))/SUMIFS('Census Data'!$F:$F,'Census Data'!$A:$A,$A221)</f>
        <v>0.19750681551653237</v>
      </c>
      <c r="K221" s="85">
        <f t="shared" si="7"/>
        <v>0.80249318448346763</v>
      </c>
    </row>
    <row r="222" spans="1:11" hidden="1" x14ac:dyDescent="0.25">
      <c r="A222" s="82" t="s">
        <v>2226</v>
      </c>
      <c r="B222" s="82" t="s">
        <v>349</v>
      </c>
      <c r="C222" s="83" t="s">
        <v>353</v>
      </c>
      <c r="D222" s="84">
        <f>SUMIFS('Census Data'!G:G,'Census Data'!$A:$A,$A222)/SUMIFS('Census Data'!$F:$F,'Census Data'!$A:$A,$A222)</f>
        <v>0.50374224820015678</v>
      </c>
      <c r="E222" s="85">
        <f>SUMIFS('Census Data'!H:H,'Census Data'!$A:$A,$A222)/SUMIFS('Census Data'!$F:$F,'Census Data'!$A:$A,$A222)</f>
        <v>0.49625775179984316</v>
      </c>
      <c r="F222" s="84">
        <f>SUM(SUMIFS('Census Data'!I:I,'Census Data'!$A:$A,$A222),SUMIFS('Census Data'!J:J,'Census Data'!$A:$A,$A222))/SUMIFS('Census Data'!$F:$F,'Census Data'!$A:$A,$A222)</f>
        <v>0.92130586641955947</v>
      </c>
      <c r="G222" s="84">
        <f>SUM(SUMIFS('Census Data'!K:K,'Census Data'!$A:$A,$A222),SUMIFS('Census Data'!L:L,'Census Data'!$A:$A,$A222))/SUMIFS('Census Data'!$F:$F,'Census Data'!$A:$A,$A222)</f>
        <v>7.1993727279207357E-3</v>
      </c>
      <c r="H222" s="84">
        <f>SUM(SUMIFS('Census Data'!O:O,'Census Data'!$A:$A,$A222),SUMIFS('Census Data'!P:P,'Census Data'!$A:$A,$A222))/SUMIFS('Census Data'!$F:$F,'Census Data'!$A:$A,$A222)</f>
        <v>1.1547508731912468E-2</v>
      </c>
      <c r="I222" s="85">
        <f t="shared" si="6"/>
        <v>5.9947252120607364E-2</v>
      </c>
      <c r="J222" s="84">
        <f>SUM(SUMIFS('Census Data'!W:W,'Census Data'!$A:$A,$A222),SUMIFS('Census Data'!X:X,'Census Data'!$A:$A,$A222))/SUMIFS('Census Data'!$F:$F,'Census Data'!$A:$A,$A222)</f>
        <v>0.18426117328391189</v>
      </c>
      <c r="K222" s="85">
        <f t="shared" si="7"/>
        <v>0.81573882671608811</v>
      </c>
    </row>
    <row r="223" spans="1:11" hidden="1" x14ac:dyDescent="0.25">
      <c r="A223" s="82" t="s">
        <v>2227</v>
      </c>
      <c r="B223" s="82" t="s">
        <v>349</v>
      </c>
      <c r="C223" s="83" t="s">
        <v>354</v>
      </c>
      <c r="D223" s="84">
        <f>SUMIFS('Census Data'!G:G,'Census Data'!$A:$A,$A223)/SUMIFS('Census Data'!$F:$F,'Census Data'!$A:$A,$A223)</f>
        <v>0.50181513543702871</v>
      </c>
      <c r="E223" s="85">
        <f>SUMIFS('Census Data'!H:H,'Census Data'!$A:$A,$A223)/SUMIFS('Census Data'!$F:$F,'Census Data'!$A:$A,$A223)</f>
        <v>0.49818486456297123</v>
      </c>
      <c r="F223" s="84">
        <f>SUM(SUMIFS('Census Data'!I:I,'Census Data'!$A:$A,$A223),SUMIFS('Census Data'!J:J,'Census Data'!$A:$A,$A223))/SUMIFS('Census Data'!$F:$F,'Census Data'!$A:$A,$A223)</f>
        <v>0.93577213068975151</v>
      </c>
      <c r="G223" s="84">
        <f>SUM(SUMIFS('Census Data'!K:K,'Census Data'!$A:$A,$A223),SUMIFS('Census Data'!L:L,'Census Data'!$A:$A,$A223))/SUMIFS('Census Data'!$F:$F,'Census Data'!$A:$A,$A223)</f>
        <v>1.1449315833566042E-2</v>
      </c>
      <c r="H223" s="84">
        <f>SUM(SUMIFS('Census Data'!O:O,'Census Data'!$A:$A,$A223),SUMIFS('Census Data'!P:P,'Census Data'!$A:$A,$A223))/SUMIFS('Census Data'!$F:$F,'Census Data'!$A:$A,$A223)</f>
        <v>3.9095224797542584E-3</v>
      </c>
      <c r="I223" s="85">
        <f t="shared" si="6"/>
        <v>4.8869030996928187E-2</v>
      </c>
      <c r="J223" s="84">
        <f>SUM(SUMIFS('Census Data'!W:W,'Census Data'!$A:$A,$A223),SUMIFS('Census Data'!X:X,'Census Data'!$A:$A,$A223))/SUMIFS('Census Data'!$F:$F,'Census Data'!$A:$A,$A223)</f>
        <v>0.11309690030717677</v>
      </c>
      <c r="K223" s="85">
        <f t="shared" si="7"/>
        <v>0.88690309969282322</v>
      </c>
    </row>
    <row r="224" spans="1:11" hidden="1" x14ac:dyDescent="0.25">
      <c r="A224" s="82" t="s">
        <v>2228</v>
      </c>
      <c r="B224" s="82" t="s">
        <v>349</v>
      </c>
      <c r="C224" s="83" t="s">
        <v>355</v>
      </c>
      <c r="D224" s="84">
        <f>SUMIFS('Census Data'!G:G,'Census Data'!$A:$A,$A224)/SUMIFS('Census Data'!$F:$F,'Census Data'!$A:$A,$A224)</f>
        <v>0.64353595122825891</v>
      </c>
      <c r="E224" s="85">
        <f>SUMIFS('Census Data'!H:H,'Census Data'!$A:$A,$A224)/SUMIFS('Census Data'!$F:$F,'Census Data'!$A:$A,$A224)</f>
        <v>0.35646404877174109</v>
      </c>
      <c r="F224" s="84">
        <f>SUM(SUMIFS('Census Data'!I:I,'Census Data'!$A:$A,$A224),SUMIFS('Census Data'!J:J,'Census Data'!$A:$A,$A224))/SUMIFS('Census Data'!$F:$F,'Census Data'!$A:$A,$A224)</f>
        <v>0.85529854760623991</v>
      </c>
      <c r="G224" s="84">
        <f>SUM(SUMIFS('Census Data'!K:K,'Census Data'!$A:$A,$A224),SUMIFS('Census Data'!L:L,'Census Data'!$A:$A,$A224))/SUMIFS('Census Data'!$F:$F,'Census Data'!$A:$A,$A224)</f>
        <v>7.2619688004303393E-2</v>
      </c>
      <c r="H224" s="84">
        <f>SUM(SUMIFS('Census Data'!O:O,'Census Data'!$A:$A,$A224),SUMIFS('Census Data'!P:P,'Census Data'!$A:$A,$A224))/SUMIFS('Census Data'!$F:$F,'Census Data'!$A:$A,$A224)</f>
        <v>1.4882553344091805E-2</v>
      </c>
      <c r="I224" s="85">
        <f t="shared" si="6"/>
        <v>5.7199211045364851E-2</v>
      </c>
      <c r="J224" s="84">
        <f>SUM(SUMIFS('Census Data'!W:W,'Census Data'!$A:$A,$A224),SUMIFS('Census Data'!X:X,'Census Data'!$A:$A,$A224))/SUMIFS('Census Data'!$F:$F,'Census Data'!$A:$A,$A224)</f>
        <v>0.32239555316478391</v>
      </c>
      <c r="K224" s="85">
        <f t="shared" si="7"/>
        <v>0.67760444683521603</v>
      </c>
    </row>
    <row r="225" spans="1:11" hidden="1" x14ac:dyDescent="0.25">
      <c r="A225" s="82" t="s">
        <v>2229</v>
      </c>
      <c r="B225" s="82" t="s">
        <v>349</v>
      </c>
      <c r="C225" s="83" t="s">
        <v>356</v>
      </c>
      <c r="D225" s="84">
        <f>SUMIFS('Census Data'!G:G,'Census Data'!$A:$A,$A225)/SUMIFS('Census Data'!$F:$F,'Census Data'!$A:$A,$A225)</f>
        <v>0.50367570417785623</v>
      </c>
      <c r="E225" s="85">
        <f>SUMIFS('Census Data'!H:H,'Census Data'!$A:$A,$A225)/SUMIFS('Census Data'!$F:$F,'Census Data'!$A:$A,$A225)</f>
        <v>0.49632429582214377</v>
      </c>
      <c r="F225" s="84">
        <f>SUM(SUMIFS('Census Data'!I:I,'Census Data'!$A:$A,$A225),SUMIFS('Census Data'!J:J,'Census Data'!$A:$A,$A225))/SUMIFS('Census Data'!$F:$F,'Census Data'!$A:$A,$A225)</f>
        <v>0.90034212559320159</v>
      </c>
      <c r="G225" s="84">
        <f>SUM(SUMIFS('Census Data'!K:K,'Census Data'!$A:$A,$A225),SUMIFS('Census Data'!L:L,'Census Data'!$A:$A,$A225))/SUMIFS('Census Data'!$F:$F,'Census Data'!$A:$A,$A225)</f>
        <v>1.2093955781186772E-2</v>
      </c>
      <c r="H225" s="84">
        <f>SUM(SUMIFS('Census Data'!O:O,'Census Data'!$A:$A,$A225),SUMIFS('Census Data'!P:P,'Census Data'!$A:$A,$A225))/SUMIFS('Census Data'!$F:$F,'Census Data'!$A:$A,$A225)</f>
        <v>5.0156960845626555E-2</v>
      </c>
      <c r="I225" s="85">
        <f t="shared" si="6"/>
        <v>3.7406957779985039E-2</v>
      </c>
      <c r="J225" s="84">
        <f>SUM(SUMIFS('Census Data'!W:W,'Census Data'!$A:$A,$A225),SUMIFS('Census Data'!X:X,'Census Data'!$A:$A,$A225))/SUMIFS('Census Data'!$F:$F,'Census Data'!$A:$A,$A225)</f>
        <v>0.13972887466431225</v>
      </c>
      <c r="K225" s="85">
        <f t="shared" si="7"/>
        <v>0.86027112533568773</v>
      </c>
    </row>
    <row r="226" spans="1:11" hidden="1" x14ac:dyDescent="0.25">
      <c r="A226" s="82" t="s">
        <v>2230</v>
      </c>
      <c r="B226" s="82" t="s">
        <v>349</v>
      </c>
      <c r="C226" s="83" t="s">
        <v>357</v>
      </c>
      <c r="D226" s="84">
        <f>SUMIFS('Census Data'!G:G,'Census Data'!$A:$A,$A226)/SUMIFS('Census Data'!$F:$F,'Census Data'!$A:$A,$A226)</f>
        <v>0.49733910451997443</v>
      </c>
      <c r="E226" s="85">
        <f>SUMIFS('Census Data'!H:H,'Census Data'!$A:$A,$A226)/SUMIFS('Census Data'!$F:$F,'Census Data'!$A:$A,$A226)</f>
        <v>0.50266089548002557</v>
      </c>
      <c r="F226" s="84">
        <f>SUM(SUMIFS('Census Data'!I:I,'Census Data'!$A:$A,$A226),SUMIFS('Census Data'!J:J,'Census Data'!$A:$A,$A226))/SUMIFS('Census Data'!$F:$F,'Census Data'!$A:$A,$A226)</f>
        <v>0.87803874263818915</v>
      </c>
      <c r="G226" s="84">
        <f>SUM(SUMIFS('Census Data'!K:K,'Census Data'!$A:$A,$A226),SUMIFS('Census Data'!L:L,'Census Data'!$A:$A,$A226))/SUMIFS('Census Data'!$F:$F,'Census Data'!$A:$A,$A226)</f>
        <v>1.4986163343503868E-2</v>
      </c>
      <c r="H226" s="84">
        <f>SUM(SUMIFS('Census Data'!O:O,'Census Data'!$A:$A,$A226),SUMIFS('Census Data'!P:P,'Census Data'!$A:$A,$A226))/SUMIFS('Census Data'!$F:$F,'Census Data'!$A:$A,$A226)</f>
        <v>6.8658199105939122E-2</v>
      </c>
      <c r="I226" s="85">
        <f t="shared" si="6"/>
        <v>3.8316894912367783E-2</v>
      </c>
      <c r="J226" s="84">
        <f>SUM(SUMIFS('Census Data'!W:W,'Census Data'!$A:$A,$A226),SUMIFS('Census Data'!X:X,'Census Data'!$A:$A,$A226))/SUMIFS('Census Data'!$F:$F,'Census Data'!$A:$A,$A226)</f>
        <v>0.12721209110906123</v>
      </c>
      <c r="K226" s="85">
        <f t="shared" si="7"/>
        <v>0.87278790889093871</v>
      </c>
    </row>
    <row r="227" spans="1:11" hidden="1" x14ac:dyDescent="0.25">
      <c r="A227" s="82" t="s">
        <v>2231</v>
      </c>
      <c r="B227" s="82" t="s">
        <v>349</v>
      </c>
      <c r="C227" s="83" t="s">
        <v>358</v>
      </c>
      <c r="D227" s="84">
        <f>SUMIFS('Census Data'!G:G,'Census Data'!$A:$A,$A227)/SUMIFS('Census Data'!$F:$F,'Census Data'!$A:$A,$A227)</f>
        <v>0.52986834348595013</v>
      </c>
      <c r="E227" s="85">
        <f>SUMIFS('Census Data'!H:H,'Census Data'!$A:$A,$A227)/SUMIFS('Census Data'!$F:$F,'Census Data'!$A:$A,$A227)</f>
        <v>0.47013165651404992</v>
      </c>
      <c r="F227" s="84">
        <f>SUM(SUMIFS('Census Data'!I:I,'Census Data'!$A:$A,$A227),SUMIFS('Census Data'!J:J,'Census Data'!$A:$A,$A227))/SUMIFS('Census Data'!$F:$F,'Census Data'!$A:$A,$A227)</f>
        <v>0.93878954607977994</v>
      </c>
      <c r="G227" s="84">
        <f>SUM(SUMIFS('Census Data'!K:K,'Census Data'!$A:$A,$A227),SUMIFS('Census Data'!L:L,'Census Data'!$A:$A,$A227))/SUMIFS('Census Data'!$F:$F,'Census Data'!$A:$A,$A227)</f>
        <v>1.842208685399882E-2</v>
      </c>
      <c r="H227" s="84">
        <f>SUM(SUMIFS('Census Data'!O:O,'Census Data'!$A:$A,$A227),SUMIFS('Census Data'!P:P,'Census Data'!$A:$A,$A227))/SUMIFS('Census Data'!$F:$F,'Census Data'!$A:$A,$A227)</f>
        <v>8.8426016899194344E-3</v>
      </c>
      <c r="I227" s="85">
        <f t="shared" si="6"/>
        <v>3.3945765376301784E-2</v>
      </c>
      <c r="J227" s="84">
        <f>SUM(SUMIFS('Census Data'!W:W,'Census Data'!$A:$A,$A227),SUMIFS('Census Data'!X:X,'Census Data'!$A:$A,$A227))/SUMIFS('Census Data'!$F:$F,'Census Data'!$A:$A,$A227)</f>
        <v>9.9577520141481621E-2</v>
      </c>
      <c r="K227" s="85">
        <f t="shared" si="7"/>
        <v>0.90042247985851842</v>
      </c>
    </row>
    <row r="228" spans="1:11" hidden="1" x14ac:dyDescent="0.25">
      <c r="A228" s="82" t="s">
        <v>2232</v>
      </c>
      <c r="B228" s="82" t="s">
        <v>349</v>
      </c>
      <c r="C228" s="83" t="s">
        <v>359</v>
      </c>
      <c r="D228" s="84">
        <f>SUMIFS('Census Data'!G:G,'Census Data'!$A:$A,$A228)/SUMIFS('Census Data'!$F:$F,'Census Data'!$A:$A,$A228)</f>
        <v>0.50682687056253417</v>
      </c>
      <c r="E228" s="85">
        <f>SUMIFS('Census Data'!H:H,'Census Data'!$A:$A,$A228)/SUMIFS('Census Data'!$F:$F,'Census Data'!$A:$A,$A228)</f>
        <v>0.49317312943746588</v>
      </c>
      <c r="F228" s="84">
        <f>SUM(SUMIFS('Census Data'!I:I,'Census Data'!$A:$A,$A228),SUMIFS('Census Data'!J:J,'Census Data'!$A:$A,$A228))/SUMIFS('Census Data'!$F:$F,'Census Data'!$A:$A,$A228)</f>
        <v>0.94046968869470238</v>
      </c>
      <c r="G228" s="84">
        <f>SUM(SUMIFS('Census Data'!K:K,'Census Data'!$A:$A,$A228),SUMIFS('Census Data'!L:L,'Census Data'!$A:$A,$A228))/SUMIFS('Census Data'!$F:$F,'Census Data'!$A:$A,$A228)</f>
        <v>7.6460950300382309E-3</v>
      </c>
      <c r="H228" s="84">
        <f>SUM(SUMIFS('Census Data'!O:O,'Census Data'!$A:$A,$A228),SUMIFS('Census Data'!P:P,'Census Data'!$A:$A,$A228))/SUMIFS('Census Data'!$F:$F,'Census Data'!$A:$A,$A228)</f>
        <v>2.2938285090114693E-2</v>
      </c>
      <c r="I228" s="85">
        <f t="shared" si="6"/>
        <v>2.8945931185144769E-2</v>
      </c>
      <c r="J228" s="84">
        <f>SUM(SUMIFS('Census Data'!W:W,'Census Data'!$A:$A,$A228),SUMIFS('Census Data'!X:X,'Census Data'!$A:$A,$A228))/SUMIFS('Census Data'!$F:$F,'Census Data'!$A:$A,$A228)</f>
        <v>0.10977607864554888</v>
      </c>
      <c r="K228" s="85">
        <f t="shared" si="7"/>
        <v>0.89022392135445116</v>
      </c>
    </row>
    <row r="229" spans="1:11" hidden="1" x14ac:dyDescent="0.25">
      <c r="A229" s="82" t="s">
        <v>2233</v>
      </c>
      <c r="B229" s="82" t="s">
        <v>349</v>
      </c>
      <c r="C229" s="83" t="s">
        <v>360</v>
      </c>
      <c r="D229" s="84">
        <f>SUMIFS('Census Data'!G:G,'Census Data'!$A:$A,$A229)/SUMIFS('Census Data'!$F:$F,'Census Data'!$A:$A,$A229)</f>
        <v>0.52938144329896908</v>
      </c>
      <c r="E229" s="85">
        <f>SUMIFS('Census Data'!H:H,'Census Data'!$A:$A,$A229)/SUMIFS('Census Data'!$F:$F,'Census Data'!$A:$A,$A229)</f>
        <v>0.47061855670103092</v>
      </c>
      <c r="F229" s="84">
        <f>SUM(SUMIFS('Census Data'!I:I,'Census Data'!$A:$A,$A229),SUMIFS('Census Data'!J:J,'Census Data'!$A:$A,$A229))/SUMIFS('Census Data'!$F:$F,'Census Data'!$A:$A,$A229)</f>
        <v>0.94164948453608244</v>
      </c>
      <c r="G229" s="84">
        <f>SUM(SUMIFS('Census Data'!K:K,'Census Data'!$A:$A,$A229),SUMIFS('Census Data'!L:L,'Census Data'!$A:$A,$A229))/SUMIFS('Census Data'!$F:$F,'Census Data'!$A:$A,$A229)</f>
        <v>1.0103092783505154E-2</v>
      </c>
      <c r="H229" s="84">
        <f>SUM(SUMIFS('Census Data'!O:O,'Census Data'!$A:$A,$A229),SUMIFS('Census Data'!P:P,'Census Data'!$A:$A,$A229))/SUMIFS('Census Data'!$F:$F,'Census Data'!$A:$A,$A229)</f>
        <v>1.154639175257732E-2</v>
      </c>
      <c r="I229" s="85">
        <f t="shared" si="6"/>
        <v>3.6701030927835054E-2</v>
      </c>
      <c r="J229" s="84">
        <f>SUM(SUMIFS('Census Data'!W:W,'Census Data'!$A:$A,$A229),SUMIFS('Census Data'!X:X,'Census Data'!$A:$A,$A229))/SUMIFS('Census Data'!$F:$F,'Census Data'!$A:$A,$A229)</f>
        <v>7.5979381443298966E-2</v>
      </c>
      <c r="K229" s="85">
        <f t="shared" si="7"/>
        <v>0.92402061855670103</v>
      </c>
    </row>
    <row r="230" spans="1:11" hidden="1" x14ac:dyDescent="0.25">
      <c r="A230" s="82" t="s">
        <v>2234</v>
      </c>
      <c r="B230" s="82" t="s">
        <v>349</v>
      </c>
      <c r="C230" s="83" t="s">
        <v>361</v>
      </c>
      <c r="D230" s="84">
        <f>SUMIFS('Census Data'!G:G,'Census Data'!$A:$A,$A230)/SUMIFS('Census Data'!$F:$F,'Census Data'!$A:$A,$A230)</f>
        <v>0.50127970749542961</v>
      </c>
      <c r="E230" s="85">
        <f>SUMIFS('Census Data'!H:H,'Census Data'!$A:$A,$A230)/SUMIFS('Census Data'!$F:$F,'Census Data'!$A:$A,$A230)</f>
        <v>0.49872029250457039</v>
      </c>
      <c r="F230" s="84">
        <f>SUM(SUMIFS('Census Data'!I:I,'Census Data'!$A:$A,$A230),SUMIFS('Census Data'!J:J,'Census Data'!$A:$A,$A230))/SUMIFS('Census Data'!$F:$F,'Census Data'!$A:$A,$A230)</f>
        <v>0.91639244363193173</v>
      </c>
      <c r="G230" s="84">
        <f>SUM(SUMIFS('Census Data'!K:K,'Census Data'!$A:$A,$A230),SUMIFS('Census Data'!L:L,'Census Data'!$A:$A,$A230))/SUMIFS('Census Data'!$F:$F,'Census Data'!$A:$A,$A230)</f>
        <v>9.872029250457038E-3</v>
      </c>
      <c r="H230" s="84">
        <f>SUM(SUMIFS('Census Data'!O:O,'Census Data'!$A:$A,$A230),SUMIFS('Census Data'!P:P,'Census Data'!$A:$A,$A230))/SUMIFS('Census Data'!$F:$F,'Census Data'!$A:$A,$A230)</f>
        <v>8.5313833028641071E-3</v>
      </c>
      <c r="I230" s="85">
        <f t="shared" si="6"/>
        <v>6.5204143814747151E-2</v>
      </c>
      <c r="J230" s="84">
        <f>SUM(SUMIFS('Census Data'!W:W,'Census Data'!$A:$A,$A230),SUMIFS('Census Data'!X:X,'Census Data'!$A:$A,$A230))/SUMIFS('Census Data'!$F:$F,'Census Data'!$A:$A,$A230)</f>
        <v>0.51322364411943933</v>
      </c>
      <c r="K230" s="85">
        <f t="shared" si="7"/>
        <v>0.48677635588056067</v>
      </c>
    </row>
    <row r="231" spans="1:11" hidden="1" x14ac:dyDescent="0.25">
      <c r="A231" s="82" t="s">
        <v>2235</v>
      </c>
      <c r="B231" s="82" t="s">
        <v>349</v>
      </c>
      <c r="C231" s="83" t="s">
        <v>362</v>
      </c>
      <c r="D231" s="84">
        <f>SUMIFS('Census Data'!G:G,'Census Data'!$A:$A,$A231)/SUMIFS('Census Data'!$F:$F,'Census Data'!$A:$A,$A231)</f>
        <v>0.51376382814509902</v>
      </c>
      <c r="E231" s="85">
        <f>SUMIFS('Census Data'!H:H,'Census Data'!$A:$A,$A231)/SUMIFS('Census Data'!$F:$F,'Census Data'!$A:$A,$A231)</f>
        <v>0.48623617185490098</v>
      </c>
      <c r="F231" s="84">
        <f>SUM(SUMIFS('Census Data'!I:I,'Census Data'!$A:$A,$A231),SUMIFS('Census Data'!J:J,'Census Data'!$A:$A,$A231))/SUMIFS('Census Data'!$F:$F,'Census Data'!$A:$A,$A231)</f>
        <v>0.8790841265757654</v>
      </c>
      <c r="G231" s="84">
        <f>SUM(SUMIFS('Census Data'!K:K,'Census Data'!$A:$A,$A231),SUMIFS('Census Data'!L:L,'Census Data'!$A:$A,$A231))/SUMIFS('Census Data'!$F:$F,'Census Data'!$A:$A,$A231)</f>
        <v>2.1095960895292001E-2</v>
      </c>
      <c r="H231" s="84">
        <f>SUM(SUMIFS('Census Data'!O:O,'Census Data'!$A:$A,$A231),SUMIFS('Census Data'!P:P,'Census Data'!$A:$A,$A231))/SUMIFS('Census Data'!$F:$F,'Census Data'!$A:$A,$A231)</f>
        <v>1.5693336763570879E-2</v>
      </c>
      <c r="I231" s="85">
        <f t="shared" si="6"/>
        <v>8.4126575765371747E-2</v>
      </c>
      <c r="J231" s="84">
        <f>SUM(SUMIFS('Census Data'!W:W,'Census Data'!$A:$A,$A231),SUMIFS('Census Data'!X:X,'Census Data'!$A:$A,$A231))/SUMIFS('Census Data'!$F:$F,'Census Data'!$A:$A,$A231)</f>
        <v>0.61178286596346798</v>
      </c>
      <c r="K231" s="85">
        <f t="shared" si="7"/>
        <v>0.38821713403653202</v>
      </c>
    </row>
    <row r="232" spans="1:11" hidden="1" x14ac:dyDescent="0.25">
      <c r="A232" s="82" t="s">
        <v>2236</v>
      </c>
      <c r="B232" s="82" t="s">
        <v>349</v>
      </c>
      <c r="C232" s="83" t="s">
        <v>363</v>
      </c>
      <c r="D232" s="84">
        <f>SUMIFS('Census Data'!G:G,'Census Data'!$A:$A,$A232)/SUMIFS('Census Data'!$F:$F,'Census Data'!$A:$A,$A232)</f>
        <v>0.73486223395479289</v>
      </c>
      <c r="E232" s="85">
        <f>SUMIFS('Census Data'!H:H,'Census Data'!$A:$A,$A232)/SUMIFS('Census Data'!$F:$F,'Census Data'!$A:$A,$A232)</f>
        <v>0.26513776604520706</v>
      </c>
      <c r="F232" s="84">
        <f>SUM(SUMIFS('Census Data'!I:I,'Census Data'!$A:$A,$A232),SUMIFS('Census Data'!J:J,'Census Data'!$A:$A,$A232))/SUMIFS('Census Data'!$F:$F,'Census Data'!$A:$A,$A232)</f>
        <v>0.8251113677610955</v>
      </c>
      <c r="G232" s="84">
        <f>SUM(SUMIFS('Census Data'!K:K,'Census Data'!$A:$A,$A232),SUMIFS('Census Data'!L:L,'Census Data'!$A:$A,$A232))/SUMIFS('Census Data'!$F:$F,'Census Data'!$A:$A,$A232)</f>
        <v>0.10707803992740472</v>
      </c>
      <c r="H232" s="84">
        <f>SUM(SUMIFS('Census Data'!O:O,'Census Data'!$A:$A,$A232),SUMIFS('Census Data'!P:P,'Census Data'!$A:$A,$A232))/SUMIFS('Census Data'!$F:$F,'Census Data'!$A:$A,$A232)</f>
        <v>1.1714238574492658E-2</v>
      </c>
      <c r="I232" s="85">
        <f t="shared" si="6"/>
        <v>5.6096353737007165E-2</v>
      </c>
      <c r="J232" s="84">
        <f>SUM(SUMIFS('Census Data'!W:W,'Census Data'!$A:$A,$A232),SUMIFS('Census Data'!X:X,'Census Data'!$A:$A,$A232))/SUMIFS('Census Data'!$F:$F,'Census Data'!$A:$A,$A232)</f>
        <v>0.32766870153440025</v>
      </c>
      <c r="K232" s="85">
        <f t="shared" si="7"/>
        <v>0.6723312984655998</v>
      </c>
    </row>
    <row r="233" spans="1:11" hidden="1" x14ac:dyDescent="0.25">
      <c r="A233" s="82" t="s">
        <v>2237</v>
      </c>
      <c r="B233" s="82" t="s">
        <v>349</v>
      </c>
      <c r="C233" s="83" t="s">
        <v>364</v>
      </c>
      <c r="D233" s="84">
        <f>SUMIFS('Census Data'!G:G,'Census Data'!$A:$A,$A233)/SUMIFS('Census Data'!$F:$F,'Census Data'!$A:$A,$A233)</f>
        <v>0.51696921862667722</v>
      </c>
      <c r="E233" s="85">
        <f>SUMIFS('Census Data'!H:H,'Census Data'!$A:$A,$A233)/SUMIFS('Census Data'!$F:$F,'Census Data'!$A:$A,$A233)</f>
        <v>0.48303078137332284</v>
      </c>
      <c r="F233" s="84">
        <f>SUM(SUMIFS('Census Data'!I:I,'Census Data'!$A:$A,$A233),SUMIFS('Census Data'!J:J,'Census Data'!$A:$A,$A233))/SUMIFS('Census Data'!$F:$F,'Census Data'!$A:$A,$A233)</f>
        <v>0.94554064719810571</v>
      </c>
      <c r="G233" s="84">
        <f>SUM(SUMIFS('Census Data'!K:K,'Census Data'!$A:$A,$A233),SUMIFS('Census Data'!L:L,'Census Data'!$A:$A,$A233))/SUMIFS('Census Data'!$F:$F,'Census Data'!$A:$A,$A233)</f>
        <v>1.5982636148382006E-2</v>
      </c>
      <c r="H233" s="84">
        <f>SUM(SUMIFS('Census Data'!O:O,'Census Data'!$A:$A,$A233),SUMIFS('Census Data'!P:P,'Census Data'!$A:$A,$A233))/SUMIFS('Census Data'!$F:$F,'Census Data'!$A:$A,$A233)</f>
        <v>5.1302288871349641E-3</v>
      </c>
      <c r="I233" s="85">
        <f t="shared" si="6"/>
        <v>3.3346487766377275E-2</v>
      </c>
      <c r="J233" s="84">
        <f>SUM(SUMIFS('Census Data'!W:W,'Census Data'!$A:$A,$A233),SUMIFS('Census Data'!X:X,'Census Data'!$A:$A,$A233))/SUMIFS('Census Data'!$F:$F,'Census Data'!$A:$A,$A233)</f>
        <v>5.7813733228097866E-2</v>
      </c>
      <c r="K233" s="85">
        <f t="shared" si="7"/>
        <v>0.94218626677190209</v>
      </c>
    </row>
    <row r="234" spans="1:11" hidden="1" x14ac:dyDescent="0.25">
      <c r="A234" s="82" t="s">
        <v>2238</v>
      </c>
      <c r="B234" s="82" t="s">
        <v>349</v>
      </c>
      <c r="C234" s="83" t="s">
        <v>365</v>
      </c>
      <c r="D234" s="84">
        <f>SUMIFS('Census Data'!G:G,'Census Data'!$A:$A,$A234)/SUMIFS('Census Data'!$F:$F,'Census Data'!$A:$A,$A234)</f>
        <v>0.50256722931775877</v>
      </c>
      <c r="E234" s="85">
        <f>SUMIFS('Census Data'!H:H,'Census Data'!$A:$A,$A234)/SUMIFS('Census Data'!$F:$F,'Census Data'!$A:$A,$A234)</f>
        <v>0.49743277068224118</v>
      </c>
      <c r="F234" s="84">
        <f>SUM(SUMIFS('Census Data'!I:I,'Census Data'!$A:$A,$A234),SUMIFS('Census Data'!J:J,'Census Data'!$A:$A,$A234))/SUMIFS('Census Data'!$F:$F,'Census Data'!$A:$A,$A234)</f>
        <v>0.94814196778127202</v>
      </c>
      <c r="G234" s="84">
        <f>SUM(SUMIFS('Census Data'!K:K,'Census Data'!$A:$A,$A234),SUMIFS('Census Data'!L:L,'Census Data'!$A:$A,$A234))/SUMIFS('Census Data'!$F:$F,'Census Data'!$A:$A,$A234)</f>
        <v>8.6643989474359789E-3</v>
      </c>
      <c r="H234" s="84">
        <f>SUM(SUMIFS('Census Data'!O:O,'Census Data'!$A:$A,$A234),SUMIFS('Census Data'!P:P,'Census Data'!$A:$A,$A234))/SUMIFS('Census Data'!$F:$F,'Census Data'!$A:$A,$A234)</f>
        <v>8.6323085809639939E-3</v>
      </c>
      <c r="I234" s="85">
        <f t="shared" si="6"/>
        <v>3.4561324690328021E-2</v>
      </c>
      <c r="J234" s="84">
        <f>SUM(SUMIFS('Census Data'!W:W,'Census Data'!$A:$A,$A234),SUMIFS('Census Data'!X:X,'Census Data'!$A:$A,$A234))/SUMIFS('Census Data'!$F:$F,'Census Data'!$A:$A,$A234)</f>
        <v>0.15303895770489698</v>
      </c>
      <c r="K234" s="85">
        <f t="shared" si="7"/>
        <v>0.84696104229510305</v>
      </c>
    </row>
    <row r="235" spans="1:11" hidden="1" x14ac:dyDescent="0.25">
      <c r="A235" s="82" t="s">
        <v>2239</v>
      </c>
      <c r="B235" s="82" t="s">
        <v>349</v>
      </c>
      <c r="C235" s="83" t="s">
        <v>366</v>
      </c>
      <c r="D235" s="84">
        <f>SUMIFS('Census Data'!G:G,'Census Data'!$A:$A,$A235)/SUMIFS('Census Data'!$F:$F,'Census Data'!$A:$A,$A235)</f>
        <v>0.50119978933211962</v>
      </c>
      <c r="E235" s="85">
        <f>SUMIFS('Census Data'!H:H,'Census Data'!$A:$A,$A235)/SUMIFS('Census Data'!$F:$F,'Census Data'!$A:$A,$A235)</f>
        <v>0.49880021066788044</v>
      </c>
      <c r="F235" s="84">
        <f>SUM(SUMIFS('Census Data'!I:I,'Census Data'!$A:$A,$A235),SUMIFS('Census Data'!J:J,'Census Data'!$A:$A,$A235))/SUMIFS('Census Data'!$F:$F,'Census Data'!$A:$A,$A235)</f>
        <v>0.80921493211736351</v>
      </c>
      <c r="G235" s="84">
        <f>SUM(SUMIFS('Census Data'!K:K,'Census Data'!$A:$A,$A235),SUMIFS('Census Data'!L:L,'Census Data'!$A:$A,$A235))/SUMIFS('Census Data'!$F:$F,'Census Data'!$A:$A,$A235)</f>
        <v>9.7607159407654728E-2</v>
      </c>
      <c r="H235" s="84">
        <f>SUM(SUMIFS('Census Data'!O:O,'Census Data'!$A:$A,$A235),SUMIFS('Census Data'!P:P,'Census Data'!$A:$A,$A235))/SUMIFS('Census Data'!$F:$F,'Census Data'!$A:$A,$A235)</f>
        <v>4.0818964509612754E-2</v>
      </c>
      <c r="I235" s="85">
        <f t="shared" si="6"/>
        <v>5.2358943965368998E-2</v>
      </c>
      <c r="J235" s="84">
        <f>SUM(SUMIFS('Census Data'!W:W,'Census Data'!$A:$A,$A235),SUMIFS('Census Data'!X:X,'Census Data'!$A:$A,$A235))/SUMIFS('Census Data'!$F:$F,'Census Data'!$A:$A,$A235)</f>
        <v>0.29287785800819843</v>
      </c>
      <c r="K235" s="85">
        <f t="shared" si="7"/>
        <v>0.70712214199180157</v>
      </c>
    </row>
    <row r="236" spans="1:11" hidden="1" x14ac:dyDescent="0.25">
      <c r="A236" s="82" t="s">
        <v>2240</v>
      </c>
      <c r="B236" s="82" t="s">
        <v>349</v>
      </c>
      <c r="C236" s="83" t="s">
        <v>367</v>
      </c>
      <c r="D236" s="84">
        <f>SUMIFS('Census Data'!G:G,'Census Data'!$A:$A,$A236)/SUMIFS('Census Data'!$F:$F,'Census Data'!$A:$A,$A236)</f>
        <v>0.52506082725060832</v>
      </c>
      <c r="E236" s="85">
        <f>SUMIFS('Census Data'!H:H,'Census Data'!$A:$A,$A236)/SUMIFS('Census Data'!$F:$F,'Census Data'!$A:$A,$A236)</f>
        <v>0.47493917274939174</v>
      </c>
      <c r="F236" s="84">
        <f>SUM(SUMIFS('Census Data'!I:I,'Census Data'!$A:$A,$A236),SUMIFS('Census Data'!J:J,'Census Data'!$A:$A,$A236))/SUMIFS('Census Data'!$F:$F,'Census Data'!$A:$A,$A236)</f>
        <v>0.93576642335766425</v>
      </c>
      <c r="G236" s="84">
        <f>SUM(SUMIFS('Census Data'!K:K,'Census Data'!$A:$A,$A236),SUMIFS('Census Data'!L:L,'Census Data'!$A:$A,$A236))/SUMIFS('Census Data'!$F:$F,'Census Data'!$A:$A,$A236)</f>
        <v>4.3795620437956208E-3</v>
      </c>
      <c r="H236" s="84">
        <f>SUM(SUMIFS('Census Data'!O:O,'Census Data'!$A:$A,$A236),SUMIFS('Census Data'!P:P,'Census Data'!$A:$A,$A236))/SUMIFS('Census Data'!$F:$F,'Census Data'!$A:$A,$A236)</f>
        <v>2.9197080291970801E-3</v>
      </c>
      <c r="I236" s="85">
        <f t="shared" si="6"/>
        <v>5.6934306569343063E-2</v>
      </c>
      <c r="J236" s="84">
        <f>SUM(SUMIFS('Census Data'!W:W,'Census Data'!$A:$A,$A236),SUMIFS('Census Data'!X:X,'Census Data'!$A:$A,$A236))/SUMIFS('Census Data'!$F:$F,'Census Data'!$A:$A,$A236)</f>
        <v>6.3260340632603412E-2</v>
      </c>
      <c r="K236" s="85">
        <f t="shared" si="7"/>
        <v>0.93673965936739656</v>
      </c>
    </row>
    <row r="237" spans="1:11" hidden="1" x14ac:dyDescent="0.25">
      <c r="A237" s="82" t="s">
        <v>2241</v>
      </c>
      <c r="B237" s="82" t="s">
        <v>349</v>
      </c>
      <c r="C237" s="83" t="s">
        <v>51</v>
      </c>
      <c r="D237" s="84">
        <f>SUMIFS('Census Data'!G:G,'Census Data'!$A:$A,$A237)/SUMIFS('Census Data'!$F:$F,'Census Data'!$A:$A,$A237)</f>
        <v>0.49956714148208481</v>
      </c>
      <c r="E237" s="85">
        <f>SUMIFS('Census Data'!H:H,'Census Data'!$A:$A,$A237)/SUMIFS('Census Data'!$F:$F,'Census Data'!$A:$A,$A237)</f>
        <v>0.50043285851791519</v>
      </c>
      <c r="F237" s="84">
        <f>SUM(SUMIFS('Census Data'!I:I,'Census Data'!$A:$A,$A237),SUMIFS('Census Data'!J:J,'Census Data'!$A:$A,$A237))/SUMIFS('Census Data'!$F:$F,'Census Data'!$A:$A,$A237)</f>
        <v>0.89495776781696923</v>
      </c>
      <c r="G237" s="84">
        <f>SUM(SUMIFS('Census Data'!K:K,'Census Data'!$A:$A,$A237),SUMIFS('Census Data'!L:L,'Census Data'!$A:$A,$A237))/SUMIFS('Census Data'!$F:$F,'Census Data'!$A:$A,$A237)</f>
        <v>1.6670748446550518E-2</v>
      </c>
      <c r="H237" s="84">
        <f>SUM(SUMIFS('Census Data'!O:O,'Census Data'!$A:$A,$A237),SUMIFS('Census Data'!P:P,'Census Data'!$A:$A,$A237))/SUMIFS('Census Data'!$F:$F,'Census Data'!$A:$A,$A237)</f>
        <v>5.4004795616737954E-2</v>
      </c>
      <c r="I237" s="85">
        <f t="shared" si="6"/>
        <v>3.4366688119742306E-2</v>
      </c>
      <c r="J237" s="84">
        <f>SUM(SUMIFS('Census Data'!W:W,'Census Data'!$A:$A,$A237),SUMIFS('Census Data'!X:X,'Census Data'!$A:$A,$A237))/SUMIFS('Census Data'!$F:$F,'Census Data'!$A:$A,$A237)</f>
        <v>9.1316060759666695E-2</v>
      </c>
      <c r="K237" s="85">
        <f t="shared" si="7"/>
        <v>0.9086839392403333</v>
      </c>
    </row>
    <row r="238" spans="1:11" hidden="1" x14ac:dyDescent="0.25">
      <c r="A238" s="82" t="s">
        <v>2242</v>
      </c>
      <c r="B238" s="82" t="s">
        <v>349</v>
      </c>
      <c r="C238" s="83" t="s">
        <v>368</v>
      </c>
      <c r="D238" s="84">
        <f>SUMIFS('Census Data'!G:G,'Census Data'!$A:$A,$A238)/SUMIFS('Census Data'!$F:$F,'Census Data'!$A:$A,$A238)</f>
        <v>0.52837992272389211</v>
      </c>
      <c r="E238" s="85">
        <f>SUMIFS('Census Data'!H:H,'Census Data'!$A:$A,$A238)/SUMIFS('Census Data'!$F:$F,'Census Data'!$A:$A,$A238)</f>
        <v>0.47162007727610789</v>
      </c>
      <c r="F238" s="84">
        <f>SUM(SUMIFS('Census Data'!I:I,'Census Data'!$A:$A,$A238),SUMIFS('Census Data'!J:J,'Census Data'!$A:$A,$A238))/SUMIFS('Census Data'!$F:$F,'Census Data'!$A:$A,$A238)</f>
        <v>0.94454622961525203</v>
      </c>
      <c r="G238" s="84">
        <f>SUM(SUMIFS('Census Data'!K:K,'Census Data'!$A:$A,$A238),SUMIFS('Census Data'!L:L,'Census Data'!$A:$A,$A238))/SUMIFS('Census Data'!$F:$F,'Census Data'!$A:$A,$A238)</f>
        <v>1.5183122607796543E-2</v>
      </c>
      <c r="H238" s="84">
        <f>SUM(SUMIFS('Census Data'!O:O,'Census Data'!$A:$A,$A238),SUMIFS('Census Data'!P:P,'Census Data'!$A:$A,$A238))/SUMIFS('Census Data'!$F:$F,'Census Data'!$A:$A,$A238)</f>
        <v>1.3296569738966387E-2</v>
      </c>
      <c r="I238" s="85">
        <f t="shared" si="6"/>
        <v>2.6974078037985016E-2</v>
      </c>
      <c r="J238" s="84">
        <f>SUM(SUMIFS('Census Data'!W:W,'Census Data'!$A:$A,$A238),SUMIFS('Census Data'!X:X,'Census Data'!$A:$A,$A238))/SUMIFS('Census Data'!$F:$F,'Census Data'!$A:$A,$A238)</f>
        <v>0.29715021677218062</v>
      </c>
      <c r="K238" s="85">
        <f t="shared" si="7"/>
        <v>0.70284978322781932</v>
      </c>
    </row>
    <row r="239" spans="1:11" hidden="1" x14ac:dyDescent="0.25">
      <c r="A239" s="82" t="s">
        <v>2243</v>
      </c>
      <c r="B239" s="82" t="s">
        <v>349</v>
      </c>
      <c r="C239" s="83" t="s">
        <v>369</v>
      </c>
      <c r="D239" s="84">
        <f>SUMIFS('Census Data'!G:G,'Census Data'!$A:$A,$A239)/SUMIFS('Census Data'!$F:$F,'Census Data'!$A:$A,$A239)</f>
        <v>0.50551835085487673</v>
      </c>
      <c r="E239" s="85">
        <f>SUMIFS('Census Data'!H:H,'Census Data'!$A:$A,$A239)/SUMIFS('Census Data'!$F:$F,'Census Data'!$A:$A,$A239)</f>
        <v>0.49448164914512327</v>
      </c>
      <c r="F239" s="84">
        <f>SUM(SUMIFS('Census Data'!I:I,'Census Data'!$A:$A,$A239),SUMIFS('Census Data'!J:J,'Census Data'!$A:$A,$A239))/SUMIFS('Census Data'!$F:$F,'Census Data'!$A:$A,$A239)</f>
        <v>0.94294586404280001</v>
      </c>
      <c r="G239" s="84">
        <f>SUM(SUMIFS('Census Data'!K:K,'Census Data'!$A:$A,$A239),SUMIFS('Census Data'!L:L,'Census Data'!$A:$A,$A239))/SUMIFS('Census Data'!$F:$F,'Census Data'!$A:$A,$A239)</f>
        <v>1.369299262972801E-2</v>
      </c>
      <c r="H239" s="84">
        <f>SUM(SUMIFS('Census Data'!O:O,'Census Data'!$A:$A,$A239),SUMIFS('Census Data'!P:P,'Census Data'!$A:$A,$A239))/SUMIFS('Census Data'!$F:$F,'Census Data'!$A:$A,$A239)</f>
        <v>1.1822365221295223E-2</v>
      </c>
      <c r="I239" s="85">
        <f t="shared" si="6"/>
        <v>3.1538778106176779E-2</v>
      </c>
      <c r="J239" s="84">
        <f>SUM(SUMIFS('Census Data'!W:W,'Census Data'!$A:$A,$A239),SUMIFS('Census Data'!X:X,'Census Data'!$A:$A,$A239))/SUMIFS('Census Data'!$F:$F,'Census Data'!$A:$A,$A239)</f>
        <v>7.6022297878708525E-2</v>
      </c>
      <c r="K239" s="85">
        <f t="shared" si="7"/>
        <v>0.92397770212129149</v>
      </c>
    </row>
    <row r="240" spans="1:11" hidden="1" x14ac:dyDescent="0.25">
      <c r="A240" s="82" t="s">
        <v>2244</v>
      </c>
      <c r="B240" s="82" t="s">
        <v>349</v>
      </c>
      <c r="C240" s="83" t="s">
        <v>370</v>
      </c>
      <c r="D240" s="84">
        <f>SUMIFS('Census Data'!G:G,'Census Data'!$A:$A,$A240)/SUMIFS('Census Data'!$F:$F,'Census Data'!$A:$A,$A240)</f>
        <v>0.50507007883087662</v>
      </c>
      <c r="E240" s="85">
        <f>SUMIFS('Census Data'!H:H,'Census Data'!$A:$A,$A240)/SUMIFS('Census Data'!$F:$F,'Census Data'!$A:$A,$A240)</f>
        <v>0.49492992116912338</v>
      </c>
      <c r="F240" s="84">
        <f>SUM(SUMIFS('Census Data'!I:I,'Census Data'!$A:$A,$A240),SUMIFS('Census Data'!J:J,'Census Data'!$A:$A,$A240))/SUMIFS('Census Data'!$F:$F,'Census Data'!$A:$A,$A240)</f>
        <v>0.83345988287111517</v>
      </c>
      <c r="G240" s="84">
        <f>SUM(SUMIFS('Census Data'!K:K,'Census Data'!$A:$A,$A240),SUMIFS('Census Data'!L:L,'Census Data'!$A:$A,$A240))/SUMIFS('Census Data'!$F:$F,'Census Data'!$A:$A,$A240)</f>
        <v>6.8639358803336464E-2</v>
      </c>
      <c r="H240" s="84">
        <f>SUM(SUMIFS('Census Data'!O:O,'Census Data'!$A:$A,$A240),SUMIFS('Census Data'!P:P,'Census Data'!$A:$A,$A240))/SUMIFS('Census Data'!$F:$F,'Census Data'!$A:$A,$A240)</f>
        <v>3.146849749376391E-2</v>
      </c>
      <c r="I240" s="85">
        <f t="shared" si="6"/>
        <v>6.643226083178444E-2</v>
      </c>
      <c r="J240" s="84">
        <f>SUM(SUMIFS('Census Data'!W:W,'Census Data'!$A:$A,$A240),SUMIFS('Census Data'!X:X,'Census Data'!$A:$A,$A240))/SUMIFS('Census Data'!$F:$F,'Census Data'!$A:$A,$A240)</f>
        <v>0.1773257468389221</v>
      </c>
      <c r="K240" s="85">
        <f t="shared" si="7"/>
        <v>0.8226742531610779</v>
      </c>
    </row>
    <row r="241" spans="1:11" hidden="1" x14ac:dyDescent="0.25">
      <c r="A241" s="82" t="s">
        <v>2245</v>
      </c>
      <c r="B241" s="82" t="s">
        <v>349</v>
      </c>
      <c r="C241" s="83" t="s">
        <v>371</v>
      </c>
      <c r="D241" s="84">
        <f>SUMIFS('Census Data'!G:G,'Census Data'!$A:$A,$A241)/SUMIFS('Census Data'!$F:$F,'Census Data'!$A:$A,$A241)</f>
        <v>0.57547189531553755</v>
      </c>
      <c r="E241" s="85">
        <f>SUMIFS('Census Data'!H:H,'Census Data'!$A:$A,$A241)/SUMIFS('Census Data'!$F:$F,'Census Data'!$A:$A,$A241)</f>
        <v>0.42452810468446245</v>
      </c>
      <c r="F241" s="84">
        <f>SUM(SUMIFS('Census Data'!I:I,'Census Data'!$A:$A,$A241),SUMIFS('Census Data'!J:J,'Census Data'!$A:$A,$A241))/SUMIFS('Census Data'!$F:$F,'Census Data'!$A:$A,$A241)</f>
        <v>0.91136938481155538</v>
      </c>
      <c r="G241" s="84">
        <f>SUM(SUMIFS('Census Data'!K:K,'Census Data'!$A:$A,$A241),SUMIFS('Census Data'!L:L,'Census Data'!$A:$A,$A241))/SUMIFS('Census Data'!$F:$F,'Census Data'!$A:$A,$A241)</f>
        <v>3.9570225130123961E-2</v>
      </c>
      <c r="H241" s="84">
        <f>SUM(SUMIFS('Census Data'!O:O,'Census Data'!$A:$A,$A241),SUMIFS('Census Data'!P:P,'Census Data'!$A:$A,$A241))/SUMIFS('Census Data'!$F:$F,'Census Data'!$A:$A,$A241)</f>
        <v>9.5110683751750656E-3</v>
      </c>
      <c r="I241" s="85">
        <f t="shared" si="6"/>
        <v>3.9549321683145622E-2</v>
      </c>
      <c r="J241" s="84">
        <f>SUM(SUMIFS('Census Data'!W:W,'Census Data'!$A:$A,$A241),SUMIFS('Census Data'!X:X,'Census Data'!$A:$A,$A241))/SUMIFS('Census Data'!$F:$F,'Census Data'!$A:$A,$A241)</f>
        <v>0.13463910198791781</v>
      </c>
      <c r="K241" s="85">
        <f t="shared" si="7"/>
        <v>0.86536089801208216</v>
      </c>
    </row>
    <row r="242" spans="1:11" hidden="1" x14ac:dyDescent="0.25">
      <c r="A242" s="82" t="s">
        <v>2246</v>
      </c>
      <c r="B242" s="82" t="s">
        <v>349</v>
      </c>
      <c r="C242" s="83" t="s">
        <v>372</v>
      </c>
      <c r="D242" s="84">
        <f>SUMIFS('Census Data'!G:G,'Census Data'!$A:$A,$A242)/SUMIFS('Census Data'!$F:$F,'Census Data'!$A:$A,$A242)</f>
        <v>0.51073075706365201</v>
      </c>
      <c r="E242" s="85">
        <f>SUMIFS('Census Data'!H:H,'Census Data'!$A:$A,$A242)/SUMIFS('Census Data'!$F:$F,'Census Data'!$A:$A,$A242)</f>
        <v>0.48926924293634805</v>
      </c>
      <c r="F242" s="84">
        <f>SUM(SUMIFS('Census Data'!I:I,'Census Data'!$A:$A,$A242),SUMIFS('Census Data'!J:J,'Census Data'!$A:$A,$A242))/SUMIFS('Census Data'!$F:$F,'Census Data'!$A:$A,$A242)</f>
        <v>0.93986114117314068</v>
      </c>
      <c r="G242" s="84">
        <f>SUM(SUMIFS('Census Data'!K:K,'Census Data'!$A:$A,$A242),SUMIFS('Census Data'!L:L,'Census Data'!$A:$A,$A242))/SUMIFS('Census Data'!$F:$F,'Census Data'!$A:$A,$A242)</f>
        <v>1.2503954313115E-2</v>
      </c>
      <c r="H242" s="84">
        <f>SUM(SUMIFS('Census Data'!O:O,'Census Data'!$A:$A,$A242),SUMIFS('Census Data'!P:P,'Census Data'!$A:$A,$A242))/SUMIFS('Census Data'!$F:$F,'Census Data'!$A:$A,$A242)</f>
        <v>9.4404022577046671E-3</v>
      </c>
      <c r="I242" s="85">
        <f t="shared" si="6"/>
        <v>3.8194502256039597E-2</v>
      </c>
      <c r="J242" s="84">
        <f>SUM(SUMIFS('Census Data'!W:W,'Census Data'!$A:$A,$A242),SUMIFS('Census Data'!X:X,'Census Data'!$A:$A,$A242))/SUMIFS('Census Data'!$F:$F,'Census Data'!$A:$A,$A242)</f>
        <v>0.29266911972827625</v>
      </c>
      <c r="K242" s="85">
        <f t="shared" si="7"/>
        <v>0.70733088027172375</v>
      </c>
    </row>
    <row r="243" spans="1:11" hidden="1" x14ac:dyDescent="0.25">
      <c r="A243" s="82" t="s">
        <v>2247</v>
      </c>
      <c r="B243" s="82" t="s">
        <v>349</v>
      </c>
      <c r="C243" s="83" t="s">
        <v>373</v>
      </c>
      <c r="D243" s="84">
        <f>SUMIFS('Census Data'!G:G,'Census Data'!$A:$A,$A243)/SUMIFS('Census Data'!$F:$F,'Census Data'!$A:$A,$A243)</f>
        <v>0.52554861444818202</v>
      </c>
      <c r="E243" s="85">
        <f>SUMIFS('Census Data'!H:H,'Census Data'!$A:$A,$A243)/SUMIFS('Census Data'!$F:$F,'Census Data'!$A:$A,$A243)</f>
        <v>0.47445138555181804</v>
      </c>
      <c r="F243" s="84">
        <f>SUM(SUMIFS('Census Data'!I:I,'Census Data'!$A:$A,$A243),SUMIFS('Census Data'!J:J,'Census Data'!$A:$A,$A243))/SUMIFS('Census Data'!$F:$F,'Census Data'!$A:$A,$A243)</f>
        <v>0.93528752202466758</v>
      </c>
      <c r="G243" s="84">
        <f>SUM(SUMIFS('Census Data'!K:K,'Census Data'!$A:$A,$A243),SUMIFS('Census Data'!L:L,'Census Data'!$A:$A,$A243))/SUMIFS('Census Data'!$F:$F,'Census Data'!$A:$A,$A243)</f>
        <v>1.2974531475252283E-2</v>
      </c>
      <c r="H243" s="84">
        <f>SUM(SUMIFS('Census Data'!O:O,'Census Data'!$A:$A,$A243),SUMIFS('Census Data'!P:P,'Census Data'!$A:$A,$A243))/SUMIFS('Census Data'!$F:$F,'Census Data'!$A:$A,$A243)</f>
        <v>1.5217043088258849E-2</v>
      </c>
      <c r="I243" s="85">
        <f t="shared" si="6"/>
        <v>3.6520903411821237E-2</v>
      </c>
      <c r="J243" s="84">
        <f>SUM(SUMIFS('Census Data'!W:W,'Census Data'!$A:$A,$A243),SUMIFS('Census Data'!X:X,'Census Data'!$A:$A,$A243))/SUMIFS('Census Data'!$F:$F,'Census Data'!$A:$A,$A243)</f>
        <v>7.0639115809706873E-2</v>
      </c>
      <c r="K243" s="85">
        <f t="shared" si="7"/>
        <v>0.92936088419029317</v>
      </c>
    </row>
    <row r="244" spans="1:11" hidden="1" x14ac:dyDescent="0.25">
      <c r="A244" s="82" t="s">
        <v>2248</v>
      </c>
      <c r="B244" s="82" t="s">
        <v>349</v>
      </c>
      <c r="C244" s="83" t="s">
        <v>374</v>
      </c>
      <c r="D244" s="84">
        <f>SUMIFS('Census Data'!G:G,'Census Data'!$A:$A,$A244)/SUMIFS('Census Data'!$F:$F,'Census Data'!$A:$A,$A244)</f>
        <v>0.53476547603915092</v>
      </c>
      <c r="E244" s="85">
        <f>SUMIFS('Census Data'!H:H,'Census Data'!$A:$A,$A244)/SUMIFS('Census Data'!$F:$F,'Census Data'!$A:$A,$A244)</f>
        <v>0.46523452396084913</v>
      </c>
      <c r="F244" s="84">
        <f>SUM(SUMIFS('Census Data'!I:I,'Census Data'!$A:$A,$A244),SUMIFS('Census Data'!J:J,'Census Data'!$A:$A,$A244))/SUMIFS('Census Data'!$F:$F,'Census Data'!$A:$A,$A244)</f>
        <v>0.9515698487352231</v>
      </c>
      <c r="G244" s="84">
        <f>SUM(SUMIFS('Census Data'!K:K,'Census Data'!$A:$A,$A244),SUMIFS('Census Data'!L:L,'Census Data'!$A:$A,$A244))/SUMIFS('Census Data'!$F:$F,'Census Data'!$A:$A,$A244)</f>
        <v>1.0359730519893225E-2</v>
      </c>
      <c r="H244" s="84">
        <f>SUM(SUMIFS('Census Data'!O:O,'Census Data'!$A:$A,$A244),SUMIFS('Census Data'!P:P,'Census Data'!$A:$A,$A244))/SUMIFS('Census Data'!$F:$F,'Census Data'!$A:$A,$A244)</f>
        <v>8.8343714249396205E-3</v>
      </c>
      <c r="I244" s="85">
        <f t="shared" si="6"/>
        <v>2.9236049319944057E-2</v>
      </c>
      <c r="J244" s="84">
        <f>SUM(SUMIFS('Census Data'!W:W,'Census Data'!$A:$A,$A244),SUMIFS('Census Data'!X:X,'Census Data'!$A:$A,$A244))/SUMIFS('Census Data'!$F:$F,'Census Data'!$A:$A,$A244)</f>
        <v>9.6351849497902625E-2</v>
      </c>
      <c r="K244" s="85">
        <f t="shared" si="7"/>
        <v>0.90364815050209735</v>
      </c>
    </row>
    <row r="245" spans="1:11" hidden="1" x14ac:dyDescent="0.25">
      <c r="A245" s="82" t="s">
        <v>2249</v>
      </c>
      <c r="B245" s="82" t="s">
        <v>349</v>
      </c>
      <c r="C245" s="83" t="s">
        <v>375</v>
      </c>
      <c r="D245" s="84">
        <f>SUMIFS('Census Data'!G:G,'Census Data'!$A:$A,$A245)/SUMIFS('Census Data'!$F:$F,'Census Data'!$A:$A,$A245)</f>
        <v>0.54071698545412894</v>
      </c>
      <c r="E245" s="85">
        <f>SUMIFS('Census Data'!H:H,'Census Data'!$A:$A,$A245)/SUMIFS('Census Data'!$F:$F,'Census Data'!$A:$A,$A245)</f>
        <v>0.45928301454587106</v>
      </c>
      <c r="F245" s="84">
        <f>SUM(SUMIFS('Census Data'!I:I,'Census Data'!$A:$A,$A245),SUMIFS('Census Data'!J:J,'Census Data'!$A:$A,$A245))/SUMIFS('Census Data'!$F:$F,'Census Data'!$A:$A,$A245)</f>
        <v>0.93872408658801965</v>
      </c>
      <c r="G245" s="84">
        <f>SUM(SUMIFS('Census Data'!K:K,'Census Data'!$A:$A,$A245),SUMIFS('Census Data'!L:L,'Census Data'!$A:$A,$A245))/SUMIFS('Census Data'!$F:$F,'Census Data'!$A:$A,$A245)</f>
        <v>6.0130569236055437E-3</v>
      </c>
      <c r="H245" s="84">
        <f>SUM(SUMIFS('Census Data'!O:O,'Census Data'!$A:$A,$A245),SUMIFS('Census Data'!P:P,'Census Data'!$A:$A,$A245))/SUMIFS('Census Data'!$F:$F,'Census Data'!$A:$A,$A245)</f>
        <v>8.5328141106402466E-3</v>
      </c>
      <c r="I245" s="85">
        <f t="shared" si="6"/>
        <v>4.6730042377734593E-2</v>
      </c>
      <c r="J245" s="84">
        <f>SUM(SUMIFS('Census Data'!W:W,'Census Data'!$A:$A,$A245),SUMIFS('Census Data'!X:X,'Census Data'!$A:$A,$A245))/SUMIFS('Census Data'!$F:$F,'Census Data'!$A:$A,$A245)</f>
        <v>9.6037109151299968E-2</v>
      </c>
      <c r="K245" s="85">
        <f t="shared" si="7"/>
        <v>0.90396289084870007</v>
      </c>
    </row>
    <row r="246" spans="1:11" hidden="1" x14ac:dyDescent="0.25">
      <c r="A246" s="82" t="s">
        <v>2250</v>
      </c>
      <c r="B246" s="82" t="s">
        <v>349</v>
      </c>
      <c r="C246" s="83" t="s">
        <v>376</v>
      </c>
      <c r="D246" s="84">
        <f>SUMIFS('Census Data'!G:G,'Census Data'!$A:$A,$A246)/SUMIFS('Census Data'!$F:$F,'Census Data'!$A:$A,$A246)</f>
        <v>0.51463414634146343</v>
      </c>
      <c r="E246" s="85">
        <f>SUMIFS('Census Data'!H:H,'Census Data'!$A:$A,$A246)/SUMIFS('Census Data'!$F:$F,'Census Data'!$A:$A,$A246)</f>
        <v>0.48536585365853657</v>
      </c>
      <c r="F246" s="84">
        <f>SUM(SUMIFS('Census Data'!I:I,'Census Data'!$A:$A,$A246),SUMIFS('Census Data'!J:J,'Census Data'!$A:$A,$A246))/SUMIFS('Census Data'!$F:$F,'Census Data'!$A:$A,$A246)</f>
        <v>0.93170731707317078</v>
      </c>
      <c r="G246" s="84">
        <f>SUM(SUMIFS('Census Data'!K:K,'Census Data'!$A:$A,$A246),SUMIFS('Census Data'!L:L,'Census Data'!$A:$A,$A246))/SUMIFS('Census Data'!$F:$F,'Census Data'!$A:$A,$A246)</f>
        <v>1.4634146341463415E-2</v>
      </c>
      <c r="H246" s="84">
        <f>SUM(SUMIFS('Census Data'!O:O,'Census Data'!$A:$A,$A246),SUMIFS('Census Data'!P:P,'Census Data'!$A:$A,$A246))/SUMIFS('Census Data'!$F:$F,'Census Data'!$A:$A,$A246)</f>
        <v>9.7560975609756097E-3</v>
      </c>
      <c r="I246" s="85">
        <f t="shared" si="6"/>
        <v>4.3902439024390172E-2</v>
      </c>
      <c r="J246" s="84">
        <f>SUM(SUMIFS('Census Data'!W:W,'Census Data'!$A:$A,$A246),SUMIFS('Census Data'!X:X,'Census Data'!$A:$A,$A246))/SUMIFS('Census Data'!$F:$F,'Census Data'!$A:$A,$A246)</f>
        <v>5.731707317073171E-2</v>
      </c>
      <c r="K246" s="85">
        <f t="shared" si="7"/>
        <v>0.94268292682926824</v>
      </c>
    </row>
    <row r="247" spans="1:11" hidden="1" x14ac:dyDescent="0.25">
      <c r="A247" s="82" t="s">
        <v>2251</v>
      </c>
      <c r="B247" s="82" t="s">
        <v>349</v>
      </c>
      <c r="C247" s="83" t="s">
        <v>377</v>
      </c>
      <c r="D247" s="84">
        <f>SUMIFS('Census Data'!G:G,'Census Data'!$A:$A,$A247)/SUMIFS('Census Data'!$F:$F,'Census Data'!$A:$A,$A247)</f>
        <v>0.51051181673191237</v>
      </c>
      <c r="E247" s="85">
        <f>SUMIFS('Census Data'!H:H,'Census Data'!$A:$A,$A247)/SUMIFS('Census Data'!$F:$F,'Census Data'!$A:$A,$A247)</f>
        <v>0.48948818326808757</v>
      </c>
      <c r="F247" s="84">
        <f>SUM(SUMIFS('Census Data'!I:I,'Census Data'!$A:$A,$A247),SUMIFS('Census Data'!J:J,'Census Data'!$A:$A,$A247))/SUMIFS('Census Data'!$F:$F,'Census Data'!$A:$A,$A247)</f>
        <v>0.88748731332463393</v>
      </c>
      <c r="G247" s="84">
        <f>SUM(SUMIFS('Census Data'!K:K,'Census Data'!$A:$A,$A247),SUMIFS('Census Data'!L:L,'Census Data'!$A:$A,$A247))/SUMIFS('Census Data'!$F:$F,'Census Data'!$A:$A,$A247)</f>
        <v>1.4064085834420762E-2</v>
      </c>
      <c r="H247" s="84">
        <f>SUM(SUMIFS('Census Data'!O:O,'Census Data'!$A:$A,$A247),SUMIFS('Census Data'!P:P,'Census Data'!$A:$A,$A247))/SUMIFS('Census Data'!$F:$F,'Census Data'!$A:$A,$A247)</f>
        <v>8.8444251123676963E-3</v>
      </c>
      <c r="I247" s="85">
        <f t="shared" si="6"/>
        <v>8.9604175728577595E-2</v>
      </c>
      <c r="J247" s="84">
        <f>SUM(SUMIFS('Census Data'!W:W,'Census Data'!$A:$A,$A247),SUMIFS('Census Data'!X:X,'Census Data'!$A:$A,$A247))/SUMIFS('Census Data'!$F:$F,'Census Data'!$A:$A,$A247)</f>
        <v>0.33913295635783675</v>
      </c>
      <c r="K247" s="85">
        <f t="shared" si="7"/>
        <v>0.66086704364216331</v>
      </c>
    </row>
    <row r="248" spans="1:11" hidden="1" x14ac:dyDescent="0.25">
      <c r="A248" s="82" t="s">
        <v>2252</v>
      </c>
      <c r="B248" s="82" t="s">
        <v>349</v>
      </c>
      <c r="C248" s="83" t="s">
        <v>56</v>
      </c>
      <c r="D248" s="84">
        <f>SUMIFS('Census Data'!G:G,'Census Data'!$A:$A,$A248)/SUMIFS('Census Data'!$F:$F,'Census Data'!$A:$A,$A248)</f>
        <v>0.51508620689655171</v>
      </c>
      <c r="E248" s="85">
        <f>SUMIFS('Census Data'!H:H,'Census Data'!$A:$A,$A248)/SUMIFS('Census Data'!$F:$F,'Census Data'!$A:$A,$A248)</f>
        <v>0.48491379310344829</v>
      </c>
      <c r="F248" s="84">
        <f>SUM(SUMIFS('Census Data'!I:I,'Census Data'!$A:$A,$A248),SUMIFS('Census Data'!J:J,'Census Data'!$A:$A,$A248))/SUMIFS('Census Data'!$F:$F,'Census Data'!$A:$A,$A248)</f>
        <v>0.94683908045977017</v>
      </c>
      <c r="G248" s="84">
        <f>SUM(SUMIFS('Census Data'!K:K,'Census Data'!$A:$A,$A248),SUMIFS('Census Data'!L:L,'Census Data'!$A:$A,$A248))/SUMIFS('Census Data'!$F:$F,'Census Data'!$A:$A,$A248)</f>
        <v>7.1839080459770114E-4</v>
      </c>
      <c r="H248" s="84">
        <f>SUM(SUMIFS('Census Data'!O:O,'Census Data'!$A:$A,$A248),SUMIFS('Census Data'!P:P,'Census Data'!$A:$A,$A248))/SUMIFS('Census Data'!$F:$F,'Census Data'!$A:$A,$A248)</f>
        <v>7.1839080459770114E-3</v>
      </c>
      <c r="I248" s="85">
        <f t="shared" si="6"/>
        <v>4.5258620689655138E-2</v>
      </c>
      <c r="J248" s="84">
        <f>SUM(SUMIFS('Census Data'!W:W,'Census Data'!$A:$A,$A248),SUMIFS('Census Data'!X:X,'Census Data'!$A:$A,$A248))/SUMIFS('Census Data'!$F:$F,'Census Data'!$A:$A,$A248)</f>
        <v>0.12571839080459771</v>
      </c>
      <c r="K248" s="85">
        <f t="shared" si="7"/>
        <v>0.87428160919540232</v>
      </c>
    </row>
    <row r="249" spans="1:11" hidden="1" x14ac:dyDescent="0.25">
      <c r="A249" s="82" t="s">
        <v>2253</v>
      </c>
      <c r="B249" s="82" t="s">
        <v>349</v>
      </c>
      <c r="C249" s="83" t="s">
        <v>57</v>
      </c>
      <c r="D249" s="84">
        <f>SUMIFS('Census Data'!G:G,'Census Data'!$A:$A,$A249)/SUMIFS('Census Data'!$F:$F,'Census Data'!$A:$A,$A249)</f>
        <v>0.49942097958245335</v>
      </c>
      <c r="E249" s="85">
        <f>SUMIFS('Census Data'!H:H,'Census Data'!$A:$A,$A249)/SUMIFS('Census Data'!$F:$F,'Census Data'!$A:$A,$A249)</f>
        <v>0.50057902041754665</v>
      </c>
      <c r="F249" s="84">
        <f>SUM(SUMIFS('Census Data'!I:I,'Census Data'!$A:$A,$A249),SUMIFS('Census Data'!J:J,'Census Data'!$A:$A,$A249))/SUMIFS('Census Data'!$F:$F,'Census Data'!$A:$A,$A249)</f>
        <v>0.91521253909460076</v>
      </c>
      <c r="G249" s="84">
        <f>SUM(SUMIFS('Census Data'!K:K,'Census Data'!$A:$A,$A249),SUMIFS('Census Data'!L:L,'Census Data'!$A:$A,$A249))/SUMIFS('Census Data'!$F:$F,'Census Data'!$A:$A,$A249)</f>
        <v>1.4625626843214995E-2</v>
      </c>
      <c r="H249" s="84">
        <f>SUM(SUMIFS('Census Data'!O:O,'Census Data'!$A:$A,$A249),SUMIFS('Census Data'!P:P,'Census Data'!$A:$A,$A249))/SUMIFS('Census Data'!$F:$F,'Census Data'!$A:$A,$A249)</f>
        <v>3.0984025898939921E-2</v>
      </c>
      <c r="I249" s="85">
        <f t="shared" si="6"/>
        <v>3.9177808163244343E-2</v>
      </c>
      <c r="J249" s="84">
        <f>SUM(SUMIFS('Census Data'!W:W,'Census Data'!$A:$A,$A249),SUMIFS('Census Data'!X:X,'Census Data'!$A:$A,$A249))/SUMIFS('Census Data'!$F:$F,'Census Data'!$A:$A,$A249)</f>
        <v>0.15588430571591799</v>
      </c>
      <c r="K249" s="85">
        <f t="shared" si="7"/>
        <v>0.84411569428408195</v>
      </c>
    </row>
    <row r="250" spans="1:11" hidden="1" x14ac:dyDescent="0.25">
      <c r="A250" s="82" t="s">
        <v>2254</v>
      </c>
      <c r="B250" s="82" t="s">
        <v>349</v>
      </c>
      <c r="C250" s="83" t="s">
        <v>378</v>
      </c>
      <c r="D250" s="84">
        <f>SUMIFS('Census Data'!G:G,'Census Data'!$A:$A,$A250)/SUMIFS('Census Data'!$F:$F,'Census Data'!$A:$A,$A250)</f>
        <v>0.48933143669985774</v>
      </c>
      <c r="E250" s="85">
        <f>SUMIFS('Census Data'!H:H,'Census Data'!$A:$A,$A250)/SUMIFS('Census Data'!$F:$F,'Census Data'!$A:$A,$A250)</f>
        <v>0.51066856330014221</v>
      </c>
      <c r="F250" s="84">
        <f>SUM(SUMIFS('Census Data'!I:I,'Census Data'!$A:$A,$A250),SUMIFS('Census Data'!J:J,'Census Data'!$A:$A,$A250))/SUMIFS('Census Data'!$F:$F,'Census Data'!$A:$A,$A250)</f>
        <v>0.9516358463726885</v>
      </c>
      <c r="G250" s="84">
        <f>SUM(SUMIFS('Census Data'!K:K,'Census Data'!$A:$A,$A250),SUMIFS('Census Data'!L:L,'Census Data'!$A:$A,$A250))/SUMIFS('Census Data'!$F:$F,'Census Data'!$A:$A,$A250)</f>
        <v>6.4011379800853483E-3</v>
      </c>
      <c r="H250" s="84">
        <f>SUM(SUMIFS('Census Data'!O:O,'Census Data'!$A:$A,$A250),SUMIFS('Census Data'!P:P,'Census Data'!$A:$A,$A250))/SUMIFS('Census Data'!$F:$F,'Census Data'!$A:$A,$A250)</f>
        <v>5.6899004267425323E-3</v>
      </c>
      <c r="I250" s="85">
        <f t="shared" si="6"/>
        <v>3.6273115220483598E-2</v>
      </c>
      <c r="J250" s="84">
        <f>SUM(SUMIFS('Census Data'!W:W,'Census Data'!$A:$A,$A250),SUMIFS('Census Data'!X:X,'Census Data'!$A:$A,$A250))/SUMIFS('Census Data'!$F:$F,'Census Data'!$A:$A,$A250)</f>
        <v>8.392603129445235E-2</v>
      </c>
      <c r="K250" s="85">
        <f t="shared" si="7"/>
        <v>0.91607396870554769</v>
      </c>
    </row>
    <row r="251" spans="1:11" hidden="1" x14ac:dyDescent="0.25">
      <c r="A251" s="82" t="s">
        <v>2255</v>
      </c>
      <c r="B251" s="82" t="s">
        <v>349</v>
      </c>
      <c r="C251" s="83" t="s">
        <v>379</v>
      </c>
      <c r="D251" s="84">
        <f>SUMIFS('Census Data'!G:G,'Census Data'!$A:$A,$A251)/SUMIFS('Census Data'!$F:$F,'Census Data'!$A:$A,$A251)</f>
        <v>0.50049316612653239</v>
      </c>
      <c r="E251" s="85">
        <f>SUMIFS('Census Data'!H:H,'Census Data'!$A:$A,$A251)/SUMIFS('Census Data'!$F:$F,'Census Data'!$A:$A,$A251)</f>
        <v>0.49950683387346767</v>
      </c>
      <c r="F251" s="84">
        <f>SUM(SUMIFS('Census Data'!I:I,'Census Data'!$A:$A,$A251),SUMIFS('Census Data'!J:J,'Census Data'!$A:$A,$A251))/SUMIFS('Census Data'!$F:$F,'Census Data'!$A:$A,$A251)</f>
        <v>0.94969705509370161</v>
      </c>
      <c r="G251" s="84">
        <f>SUM(SUMIFS('Census Data'!K:K,'Census Data'!$A:$A,$A251),SUMIFS('Census Data'!L:L,'Census Data'!$A:$A,$A251))/SUMIFS('Census Data'!$F:$F,'Census Data'!$A:$A,$A251)</f>
        <v>8.7360856700014096E-3</v>
      </c>
      <c r="H251" s="84">
        <f>SUM(SUMIFS('Census Data'!O:O,'Census Data'!$A:$A,$A251),SUMIFS('Census Data'!P:P,'Census Data'!$A:$A,$A251))/SUMIFS('Census Data'!$F:$F,'Census Data'!$A:$A,$A251)</f>
        <v>7.0452303790333945E-3</v>
      </c>
      <c r="I251" s="85">
        <f t="shared" si="6"/>
        <v>3.452162885726362E-2</v>
      </c>
      <c r="J251" s="84">
        <f>SUM(SUMIFS('Census Data'!W:W,'Census Data'!$A:$A,$A251),SUMIFS('Census Data'!X:X,'Census Data'!$A:$A,$A251))/SUMIFS('Census Data'!$F:$F,'Census Data'!$A:$A,$A251)</f>
        <v>0.19163026630970834</v>
      </c>
      <c r="K251" s="85">
        <f t="shared" si="7"/>
        <v>0.80836973369029164</v>
      </c>
    </row>
    <row r="252" spans="1:11" hidden="1" x14ac:dyDescent="0.25">
      <c r="A252" s="82" t="s">
        <v>2256</v>
      </c>
      <c r="B252" s="82" t="s">
        <v>349</v>
      </c>
      <c r="C252" s="83" t="s">
        <v>60</v>
      </c>
      <c r="D252" s="84">
        <f>SUMIFS('Census Data'!G:G,'Census Data'!$A:$A,$A252)/SUMIFS('Census Data'!$F:$F,'Census Data'!$A:$A,$A252)</f>
        <v>0.53943644641319055</v>
      </c>
      <c r="E252" s="85">
        <f>SUMIFS('Census Data'!H:H,'Census Data'!$A:$A,$A252)/SUMIFS('Census Data'!$F:$F,'Census Data'!$A:$A,$A252)</f>
        <v>0.46056355358680939</v>
      </c>
      <c r="F252" s="84">
        <f>SUM(SUMIFS('Census Data'!I:I,'Census Data'!$A:$A,$A252),SUMIFS('Census Data'!J:J,'Census Data'!$A:$A,$A252))/SUMIFS('Census Data'!$F:$F,'Census Data'!$A:$A,$A252)</f>
        <v>0.93244739756367667</v>
      </c>
      <c r="G252" s="84">
        <f>SUM(SUMIFS('Census Data'!K:K,'Census Data'!$A:$A,$A252),SUMIFS('Census Data'!L:L,'Census Data'!$A:$A,$A252))/SUMIFS('Census Data'!$F:$F,'Census Data'!$A:$A,$A252)</f>
        <v>9.5976375046142488E-3</v>
      </c>
      <c r="H252" s="84">
        <f>SUM(SUMIFS('Census Data'!O:O,'Census Data'!$A:$A,$A252),SUMIFS('Census Data'!P:P,'Census Data'!$A:$A,$A252))/SUMIFS('Census Data'!$F:$F,'Census Data'!$A:$A,$A252)</f>
        <v>7.6288913498215828E-3</v>
      </c>
      <c r="I252" s="85">
        <f t="shared" si="6"/>
        <v>5.0326073581887454E-2</v>
      </c>
      <c r="J252" s="84">
        <f>SUM(SUMIFS('Census Data'!W:W,'Census Data'!$A:$A,$A252),SUMIFS('Census Data'!X:X,'Census Data'!$A:$A,$A252))/SUMIFS('Census Data'!$F:$F,'Census Data'!$A:$A,$A252)</f>
        <v>0.35437430786267998</v>
      </c>
      <c r="K252" s="85">
        <f t="shared" si="7"/>
        <v>0.64562569213732002</v>
      </c>
    </row>
    <row r="253" spans="1:11" hidden="1" x14ac:dyDescent="0.25">
      <c r="A253" s="82" t="s">
        <v>2257</v>
      </c>
      <c r="B253" s="82" t="s">
        <v>349</v>
      </c>
      <c r="C253" s="83" t="s">
        <v>380</v>
      </c>
      <c r="D253" s="84">
        <f>SUMIFS('Census Data'!G:G,'Census Data'!$A:$A,$A253)/SUMIFS('Census Data'!$F:$F,'Census Data'!$A:$A,$A253)</f>
        <v>0.50417103929136797</v>
      </c>
      <c r="E253" s="85">
        <f>SUMIFS('Census Data'!H:H,'Census Data'!$A:$A,$A253)/SUMIFS('Census Data'!$F:$F,'Census Data'!$A:$A,$A253)</f>
        <v>0.49582896070863203</v>
      </c>
      <c r="F253" s="84">
        <f>SUM(SUMIFS('Census Data'!I:I,'Census Data'!$A:$A,$A253),SUMIFS('Census Data'!J:J,'Census Data'!$A:$A,$A253))/SUMIFS('Census Data'!$F:$F,'Census Data'!$A:$A,$A253)</f>
        <v>0.88161007452731188</v>
      </c>
      <c r="G253" s="84">
        <f>SUM(SUMIFS('Census Data'!K:K,'Census Data'!$A:$A,$A253),SUMIFS('Census Data'!L:L,'Census Data'!$A:$A,$A253))/SUMIFS('Census Data'!$F:$F,'Census Data'!$A:$A,$A253)</f>
        <v>6.883548851852511E-3</v>
      </c>
      <c r="H253" s="84">
        <f>SUM(SUMIFS('Census Data'!O:O,'Census Data'!$A:$A,$A253),SUMIFS('Census Data'!P:P,'Census Data'!$A:$A,$A253))/SUMIFS('Census Data'!$F:$F,'Census Data'!$A:$A,$A253)</f>
        <v>7.3637964461678021E-3</v>
      </c>
      <c r="I253" s="85">
        <f t="shared" si="6"/>
        <v>0.10414258017466782</v>
      </c>
      <c r="J253" s="84">
        <f>SUM(SUMIFS('Census Data'!W:W,'Census Data'!$A:$A,$A253),SUMIFS('Census Data'!X:X,'Census Data'!$A:$A,$A253))/SUMIFS('Census Data'!$F:$F,'Census Data'!$A:$A,$A253)</f>
        <v>0.12769249924405471</v>
      </c>
      <c r="K253" s="85">
        <f t="shared" si="7"/>
        <v>0.87230750075594532</v>
      </c>
    </row>
    <row r="254" spans="1:11" hidden="1" x14ac:dyDescent="0.25">
      <c r="A254" s="82" t="s">
        <v>2258</v>
      </c>
      <c r="B254" s="82" t="s">
        <v>349</v>
      </c>
      <c r="C254" s="83" t="s">
        <v>381</v>
      </c>
      <c r="D254" s="84">
        <f>SUMIFS('Census Data'!G:G,'Census Data'!$A:$A,$A254)/SUMIFS('Census Data'!$F:$F,'Census Data'!$A:$A,$A254)</f>
        <v>0.4983959047237454</v>
      </c>
      <c r="E254" s="85">
        <f>SUMIFS('Census Data'!H:H,'Census Data'!$A:$A,$A254)/SUMIFS('Census Data'!$F:$F,'Census Data'!$A:$A,$A254)</f>
        <v>0.5016040952762546</v>
      </c>
      <c r="F254" s="84">
        <f>SUM(SUMIFS('Census Data'!I:I,'Census Data'!$A:$A,$A254),SUMIFS('Census Data'!J:J,'Census Data'!$A:$A,$A254))/SUMIFS('Census Data'!$F:$F,'Census Data'!$A:$A,$A254)</f>
        <v>0.92557278109493157</v>
      </c>
      <c r="G254" s="84">
        <f>SUM(SUMIFS('Census Data'!K:K,'Census Data'!$A:$A,$A254),SUMIFS('Census Data'!L:L,'Census Data'!$A:$A,$A254))/SUMIFS('Census Data'!$F:$F,'Census Data'!$A:$A,$A254)</f>
        <v>1.2104264791999978E-2</v>
      </c>
      <c r="H254" s="84">
        <f>SUM(SUMIFS('Census Data'!O:O,'Census Data'!$A:$A,$A254),SUMIFS('Census Data'!P:P,'Census Data'!$A:$A,$A254))/SUMIFS('Census Data'!$F:$F,'Census Data'!$A:$A,$A254)</f>
        <v>2.3813459830372179E-2</v>
      </c>
      <c r="I254" s="85">
        <f t="shared" si="6"/>
        <v>3.8509494282696233E-2</v>
      </c>
      <c r="J254" s="84">
        <f>SUM(SUMIFS('Census Data'!W:W,'Census Data'!$A:$A,$A254),SUMIFS('Census Data'!X:X,'Census Data'!$A:$A,$A254))/SUMIFS('Census Data'!$F:$F,'Census Data'!$A:$A,$A254)</f>
        <v>0.11915135654624978</v>
      </c>
      <c r="K254" s="85">
        <f t="shared" si="7"/>
        <v>0.88084864345375025</v>
      </c>
    </row>
    <row r="255" spans="1:11" hidden="1" x14ac:dyDescent="0.25">
      <c r="A255" s="82" t="s">
        <v>2259</v>
      </c>
      <c r="B255" s="82" t="s">
        <v>349</v>
      </c>
      <c r="C255" s="83" t="s">
        <v>382</v>
      </c>
      <c r="D255" s="84">
        <f>SUMIFS('Census Data'!G:G,'Census Data'!$A:$A,$A255)/SUMIFS('Census Data'!$F:$F,'Census Data'!$A:$A,$A255)</f>
        <v>0.52240452226664824</v>
      </c>
      <c r="E255" s="85">
        <f>SUMIFS('Census Data'!H:H,'Census Data'!$A:$A,$A255)/SUMIFS('Census Data'!$F:$F,'Census Data'!$A:$A,$A255)</f>
        <v>0.4775954777333517</v>
      </c>
      <c r="F255" s="84">
        <f>SUM(SUMIFS('Census Data'!I:I,'Census Data'!$A:$A,$A255),SUMIFS('Census Data'!J:J,'Census Data'!$A:$A,$A255))/SUMIFS('Census Data'!$F:$F,'Census Data'!$A:$A,$A255)</f>
        <v>0.90031711016131255</v>
      </c>
      <c r="G255" s="84">
        <f>SUM(SUMIFS('Census Data'!K:K,'Census Data'!$A:$A,$A255),SUMIFS('Census Data'!L:L,'Census Data'!$A:$A,$A255))/SUMIFS('Census Data'!$F:$F,'Census Data'!$A:$A,$A255)</f>
        <v>2.2128774300289537E-2</v>
      </c>
      <c r="H255" s="84">
        <f>SUM(SUMIFS('Census Data'!O:O,'Census Data'!$A:$A,$A255),SUMIFS('Census Data'!P:P,'Census Data'!$A:$A,$A255))/SUMIFS('Census Data'!$F:$F,'Census Data'!$A:$A,$A255)</f>
        <v>1.3166965393630221E-2</v>
      </c>
      <c r="I255" s="85">
        <f t="shared" si="6"/>
        <v>6.4387150144767591E-2</v>
      </c>
      <c r="J255" s="84">
        <f>SUM(SUMIFS('Census Data'!W:W,'Census Data'!$A:$A,$A255),SUMIFS('Census Data'!X:X,'Census Data'!$A:$A,$A255))/SUMIFS('Census Data'!$F:$F,'Census Data'!$A:$A,$A255)</f>
        <v>0.40403970770715564</v>
      </c>
      <c r="K255" s="85">
        <f t="shared" si="7"/>
        <v>0.59596029229284442</v>
      </c>
    </row>
    <row r="256" spans="1:11" hidden="1" x14ac:dyDescent="0.25">
      <c r="A256" s="82" t="s">
        <v>2260</v>
      </c>
      <c r="B256" s="82" t="s">
        <v>349</v>
      </c>
      <c r="C256" s="83" t="s">
        <v>62</v>
      </c>
      <c r="D256" s="84">
        <f>SUMIFS('Census Data'!G:G,'Census Data'!$A:$A,$A256)/SUMIFS('Census Data'!$F:$F,'Census Data'!$A:$A,$A256)</f>
        <v>0.58445886686546222</v>
      </c>
      <c r="E256" s="85">
        <f>SUMIFS('Census Data'!H:H,'Census Data'!$A:$A,$A256)/SUMIFS('Census Data'!$F:$F,'Census Data'!$A:$A,$A256)</f>
        <v>0.41554113313453778</v>
      </c>
      <c r="F256" s="84">
        <f>SUM(SUMIFS('Census Data'!I:I,'Census Data'!$A:$A,$A256),SUMIFS('Census Data'!J:J,'Census Data'!$A:$A,$A256))/SUMIFS('Census Data'!$F:$F,'Census Data'!$A:$A,$A256)</f>
        <v>0.90089457989826349</v>
      </c>
      <c r="G256" s="84">
        <f>SUM(SUMIFS('Census Data'!K:K,'Census Data'!$A:$A,$A256),SUMIFS('Census Data'!L:L,'Census Data'!$A:$A,$A256))/SUMIFS('Census Data'!$F:$F,'Census Data'!$A:$A,$A256)</f>
        <v>5.5253464304507983E-2</v>
      </c>
      <c r="H256" s="84">
        <f>SUM(SUMIFS('Census Data'!O:O,'Census Data'!$A:$A,$A256),SUMIFS('Census Data'!P:P,'Census Data'!$A:$A,$A256))/SUMIFS('Census Data'!$F:$F,'Census Data'!$A:$A,$A256)</f>
        <v>9.647430275390282E-3</v>
      </c>
      <c r="I256" s="85">
        <f t="shared" si="6"/>
        <v>3.420452552183828E-2</v>
      </c>
      <c r="J256" s="84">
        <f>SUM(SUMIFS('Census Data'!W:W,'Census Data'!$A:$A,$A256),SUMIFS('Census Data'!X:X,'Census Data'!$A:$A,$A256))/SUMIFS('Census Data'!$F:$F,'Census Data'!$A:$A,$A256)</f>
        <v>0.14769338712506577</v>
      </c>
      <c r="K256" s="85">
        <f t="shared" si="7"/>
        <v>0.85230661287493426</v>
      </c>
    </row>
    <row r="257" spans="1:11" hidden="1" x14ac:dyDescent="0.25">
      <c r="A257" s="82" t="s">
        <v>2261</v>
      </c>
      <c r="B257" s="82" t="s">
        <v>349</v>
      </c>
      <c r="C257" s="83" t="s">
        <v>269</v>
      </c>
      <c r="D257" s="84">
        <f>SUMIFS('Census Data'!G:G,'Census Data'!$A:$A,$A257)/SUMIFS('Census Data'!$F:$F,'Census Data'!$A:$A,$A257)</f>
        <v>0.57249319469855864</v>
      </c>
      <c r="E257" s="85">
        <f>SUMIFS('Census Data'!H:H,'Census Data'!$A:$A,$A257)/SUMIFS('Census Data'!$F:$F,'Census Data'!$A:$A,$A257)</f>
        <v>0.42750680530144136</v>
      </c>
      <c r="F257" s="84">
        <f>SUM(SUMIFS('Census Data'!I:I,'Census Data'!$A:$A,$A257),SUMIFS('Census Data'!J:J,'Census Data'!$A:$A,$A257))/SUMIFS('Census Data'!$F:$F,'Census Data'!$A:$A,$A257)</f>
        <v>0.91057164532107637</v>
      </c>
      <c r="G257" s="84">
        <f>SUM(SUMIFS('Census Data'!K:K,'Census Data'!$A:$A,$A257),SUMIFS('Census Data'!L:L,'Census Data'!$A:$A,$A257))/SUMIFS('Census Data'!$F:$F,'Census Data'!$A:$A,$A257)</f>
        <v>4.5338926324244723E-2</v>
      </c>
      <c r="H257" s="84">
        <f>SUM(SUMIFS('Census Data'!O:O,'Census Data'!$A:$A,$A257),SUMIFS('Census Data'!P:P,'Census Data'!$A:$A,$A257))/SUMIFS('Census Data'!$F:$F,'Census Data'!$A:$A,$A257)</f>
        <v>9.9067339015574095E-3</v>
      </c>
      <c r="I257" s="85">
        <f t="shared" si="6"/>
        <v>3.4182694453121498E-2</v>
      </c>
      <c r="J257" s="84">
        <f>SUM(SUMIFS('Census Data'!W:W,'Census Data'!$A:$A,$A257),SUMIFS('Census Data'!X:X,'Census Data'!$A:$A,$A257))/SUMIFS('Census Data'!$F:$F,'Census Data'!$A:$A,$A257)</f>
        <v>0.17216297023517338</v>
      </c>
      <c r="K257" s="85">
        <f t="shared" si="7"/>
        <v>0.82783702976482665</v>
      </c>
    </row>
    <row r="258" spans="1:11" hidden="1" x14ac:dyDescent="0.25">
      <c r="A258" s="82" t="s">
        <v>2262</v>
      </c>
      <c r="B258" s="82" t="s">
        <v>349</v>
      </c>
      <c r="C258" s="83" t="s">
        <v>383</v>
      </c>
      <c r="D258" s="84">
        <f>SUMIFS('Census Data'!G:G,'Census Data'!$A:$A,$A258)/SUMIFS('Census Data'!$F:$F,'Census Data'!$A:$A,$A258)</f>
        <v>0.49496141625056739</v>
      </c>
      <c r="E258" s="85">
        <f>SUMIFS('Census Data'!H:H,'Census Data'!$A:$A,$A258)/SUMIFS('Census Data'!$F:$F,'Census Data'!$A:$A,$A258)</f>
        <v>0.50503858374943256</v>
      </c>
      <c r="F258" s="84">
        <f>SUM(SUMIFS('Census Data'!I:I,'Census Data'!$A:$A,$A258),SUMIFS('Census Data'!J:J,'Census Data'!$A:$A,$A258))/SUMIFS('Census Data'!$F:$F,'Census Data'!$A:$A,$A258)</f>
        <v>0.93937487841255429</v>
      </c>
      <c r="G258" s="84">
        <f>SUM(SUMIFS('Census Data'!K:K,'Census Data'!$A:$A,$A258),SUMIFS('Census Data'!L:L,'Census Data'!$A:$A,$A258))/SUMIFS('Census Data'!$F:$F,'Census Data'!$A:$A,$A258)</f>
        <v>9.4805784320083006E-3</v>
      </c>
      <c r="H258" s="84">
        <f>SUM(SUMIFS('Census Data'!O:O,'Census Data'!$A:$A,$A258),SUMIFS('Census Data'!P:P,'Census Data'!$A:$A,$A258))/SUMIFS('Census Data'!$F:$F,'Census Data'!$A:$A,$A258)</f>
        <v>1.0362492704753258E-2</v>
      </c>
      <c r="I258" s="85">
        <f t="shared" si="6"/>
        <v>4.078205045068406E-2</v>
      </c>
      <c r="J258" s="84">
        <f>SUM(SUMIFS('Census Data'!W:W,'Census Data'!$A:$A,$A258),SUMIFS('Census Data'!X:X,'Census Data'!$A:$A,$A258))/SUMIFS('Census Data'!$F:$F,'Census Data'!$A:$A,$A258)</f>
        <v>0.1481486284936126</v>
      </c>
      <c r="K258" s="85">
        <f t="shared" si="7"/>
        <v>0.85185137150638734</v>
      </c>
    </row>
    <row r="259" spans="1:11" hidden="1" x14ac:dyDescent="0.25">
      <c r="A259" s="82" t="s">
        <v>2263</v>
      </c>
      <c r="B259" s="82" t="s">
        <v>349</v>
      </c>
      <c r="C259" s="83" t="s">
        <v>384</v>
      </c>
      <c r="D259" s="84">
        <f>SUMIFS('Census Data'!G:G,'Census Data'!$A:$A,$A259)/SUMIFS('Census Data'!$F:$F,'Census Data'!$A:$A,$A259)</f>
        <v>0.50325097529258778</v>
      </c>
      <c r="E259" s="85">
        <f>SUMIFS('Census Data'!H:H,'Census Data'!$A:$A,$A259)/SUMIFS('Census Data'!$F:$F,'Census Data'!$A:$A,$A259)</f>
        <v>0.49674902470741222</v>
      </c>
      <c r="F259" s="84">
        <f>SUM(SUMIFS('Census Data'!I:I,'Census Data'!$A:$A,$A259),SUMIFS('Census Data'!J:J,'Census Data'!$A:$A,$A259))/SUMIFS('Census Data'!$F:$F,'Census Data'!$A:$A,$A259)</f>
        <v>0.97009102730819241</v>
      </c>
      <c r="G259" s="84">
        <f>SUM(SUMIFS('Census Data'!K:K,'Census Data'!$A:$A,$A259),SUMIFS('Census Data'!L:L,'Census Data'!$A:$A,$A259))/SUMIFS('Census Data'!$F:$F,'Census Data'!$A:$A,$A259)</f>
        <v>2.6007802340702211E-3</v>
      </c>
      <c r="H259" s="84">
        <f>SUM(SUMIFS('Census Data'!O:O,'Census Data'!$A:$A,$A259),SUMIFS('Census Data'!P:P,'Census Data'!$A:$A,$A259))/SUMIFS('Census Data'!$F:$F,'Census Data'!$A:$A,$A259)</f>
        <v>5.2015604681404422E-3</v>
      </c>
      <c r="I259" s="85">
        <f t="shared" si="6"/>
        <v>2.2106631989596948E-2</v>
      </c>
      <c r="J259" s="84">
        <f>SUM(SUMIFS('Census Data'!W:W,'Census Data'!$A:$A,$A259),SUMIFS('Census Data'!X:X,'Census Data'!$A:$A,$A259))/SUMIFS('Census Data'!$F:$F,'Census Data'!$A:$A,$A259)</f>
        <v>6.2418725617685307E-2</v>
      </c>
      <c r="K259" s="85">
        <f t="shared" si="7"/>
        <v>0.93758127438231464</v>
      </c>
    </row>
    <row r="260" spans="1:11" hidden="1" x14ac:dyDescent="0.25">
      <c r="A260" s="82" t="s">
        <v>2264</v>
      </c>
      <c r="B260" s="82" t="s">
        <v>349</v>
      </c>
      <c r="C260" s="83" t="s">
        <v>385</v>
      </c>
      <c r="D260" s="84">
        <f>SUMIFS('Census Data'!G:G,'Census Data'!$A:$A,$A260)/SUMIFS('Census Data'!$F:$F,'Census Data'!$A:$A,$A260)</f>
        <v>0.51140555597380111</v>
      </c>
      <c r="E260" s="85">
        <f>SUMIFS('Census Data'!H:H,'Census Data'!$A:$A,$A260)/SUMIFS('Census Data'!$F:$F,'Census Data'!$A:$A,$A260)</f>
        <v>0.48859444402619889</v>
      </c>
      <c r="F260" s="84">
        <f>SUM(SUMIFS('Census Data'!I:I,'Census Data'!$A:$A,$A260),SUMIFS('Census Data'!J:J,'Census Data'!$A:$A,$A260))/SUMIFS('Census Data'!$F:$F,'Census Data'!$A:$A,$A260)</f>
        <v>0.94444026198900854</v>
      </c>
      <c r="G260" s="84">
        <f>SUM(SUMIFS('Census Data'!K:K,'Census Data'!$A:$A,$A260),SUMIFS('Census Data'!L:L,'Census Data'!$A:$A,$A260))/SUMIFS('Census Data'!$F:$F,'Census Data'!$A:$A,$A260)</f>
        <v>8.2059775653090423E-3</v>
      </c>
      <c r="H260" s="84">
        <f>SUM(SUMIFS('Census Data'!O:O,'Census Data'!$A:$A,$A260),SUMIFS('Census Data'!P:P,'Census Data'!$A:$A,$A260))/SUMIFS('Census Data'!$F:$F,'Census Data'!$A:$A,$A260)</f>
        <v>8.055409169615297E-3</v>
      </c>
      <c r="I260" s="85">
        <f t="shared" si="6"/>
        <v>3.9298351276067067E-2</v>
      </c>
      <c r="J260" s="84">
        <f>SUM(SUMIFS('Census Data'!W:W,'Census Data'!$A:$A,$A260),SUMIFS('Census Data'!X:X,'Census Data'!$A:$A,$A260))/SUMIFS('Census Data'!$F:$F,'Census Data'!$A:$A,$A260)</f>
        <v>0.16193630956862154</v>
      </c>
      <c r="K260" s="85">
        <f t="shared" si="7"/>
        <v>0.83806369043137852</v>
      </c>
    </row>
    <row r="261" spans="1:11" hidden="1" x14ac:dyDescent="0.25">
      <c r="A261" s="82" t="s">
        <v>2265</v>
      </c>
      <c r="B261" s="82" t="s">
        <v>349</v>
      </c>
      <c r="C261" s="83" t="s">
        <v>386</v>
      </c>
      <c r="D261" s="84">
        <f>SUMIFS('Census Data'!G:G,'Census Data'!$A:$A,$A261)/SUMIFS('Census Data'!$F:$F,'Census Data'!$A:$A,$A261)</f>
        <v>0.49325898483748998</v>
      </c>
      <c r="E261" s="85">
        <f>SUMIFS('Census Data'!H:H,'Census Data'!$A:$A,$A261)/SUMIFS('Census Data'!$F:$F,'Census Data'!$A:$A,$A261)</f>
        <v>0.50674101516251002</v>
      </c>
      <c r="F261" s="84">
        <f>SUM(SUMIFS('Census Data'!I:I,'Census Data'!$A:$A,$A261),SUMIFS('Census Data'!J:J,'Census Data'!$A:$A,$A261))/SUMIFS('Census Data'!$F:$F,'Census Data'!$A:$A,$A261)</f>
        <v>0.82095252644845895</v>
      </c>
      <c r="G261" s="84">
        <f>SUM(SUMIFS('Census Data'!K:K,'Census Data'!$A:$A,$A261),SUMIFS('Census Data'!L:L,'Census Data'!$A:$A,$A261))/SUMIFS('Census Data'!$F:$F,'Census Data'!$A:$A,$A261)</f>
        <v>5.0032463812397353E-3</v>
      </c>
      <c r="H261" s="84">
        <f>SUM(SUMIFS('Census Data'!O:O,'Census Data'!$A:$A,$A261),SUMIFS('Census Data'!P:P,'Census Data'!$A:$A,$A261))/SUMIFS('Census Data'!$F:$F,'Census Data'!$A:$A,$A261)</f>
        <v>6.6073406408738494E-3</v>
      </c>
      <c r="I261" s="85">
        <f t="shared" ref="I261:I324" si="8">100%-SUM(F261:H261)</f>
        <v>0.16743688652942745</v>
      </c>
      <c r="J261" s="84">
        <f>SUM(SUMIFS('Census Data'!W:W,'Census Data'!$A:$A,$A261),SUMIFS('Census Data'!X:X,'Census Data'!$A:$A,$A261))/SUMIFS('Census Data'!$F:$F,'Census Data'!$A:$A,$A261)</f>
        <v>0.12637971202688766</v>
      </c>
      <c r="K261" s="85">
        <f t="shared" ref="K261:K324" si="9">100%-J261</f>
        <v>0.87362028797311231</v>
      </c>
    </row>
    <row r="262" spans="1:11" hidden="1" x14ac:dyDescent="0.25">
      <c r="A262" s="82" t="s">
        <v>2266</v>
      </c>
      <c r="B262" s="82" t="s">
        <v>349</v>
      </c>
      <c r="C262" s="83" t="s">
        <v>387</v>
      </c>
      <c r="D262" s="84">
        <f>SUMIFS('Census Data'!G:G,'Census Data'!$A:$A,$A262)/SUMIFS('Census Data'!$F:$F,'Census Data'!$A:$A,$A262)</f>
        <v>0.49209504654099817</v>
      </c>
      <c r="E262" s="85">
        <f>SUMIFS('Census Data'!H:H,'Census Data'!$A:$A,$A262)/SUMIFS('Census Data'!$F:$F,'Census Data'!$A:$A,$A262)</f>
        <v>0.50790495345900177</v>
      </c>
      <c r="F262" s="84">
        <f>SUM(SUMIFS('Census Data'!I:I,'Census Data'!$A:$A,$A262),SUMIFS('Census Data'!J:J,'Census Data'!$A:$A,$A262))/SUMIFS('Census Data'!$F:$F,'Census Data'!$A:$A,$A262)</f>
        <v>0.9434725665372562</v>
      </c>
      <c r="G262" s="84">
        <f>SUM(SUMIFS('Census Data'!K:K,'Census Data'!$A:$A,$A262),SUMIFS('Census Data'!L:L,'Census Data'!$A:$A,$A262))/SUMIFS('Census Data'!$F:$F,'Census Data'!$A:$A,$A262)</f>
        <v>7.530754478694046E-3</v>
      </c>
      <c r="H262" s="84">
        <f>SUM(SUMIFS('Census Data'!O:O,'Census Data'!$A:$A,$A262),SUMIFS('Census Data'!P:P,'Census Data'!$A:$A,$A262))/SUMIFS('Census Data'!$F:$F,'Census Data'!$A:$A,$A262)</f>
        <v>8.3493147481173112E-3</v>
      </c>
      <c r="I262" s="85">
        <f t="shared" si="8"/>
        <v>4.0647364235932515E-2</v>
      </c>
      <c r="J262" s="84">
        <f>SUM(SUMIFS('Census Data'!W:W,'Census Data'!$A:$A,$A262),SUMIFS('Census Data'!X:X,'Census Data'!$A:$A,$A262))/SUMIFS('Census Data'!$F:$F,'Census Data'!$A:$A,$A262)</f>
        <v>0.20866270639412507</v>
      </c>
      <c r="K262" s="85">
        <f t="shared" si="9"/>
        <v>0.7913372936058749</v>
      </c>
    </row>
    <row r="263" spans="1:11" hidden="1" x14ac:dyDescent="0.25">
      <c r="A263" s="82" t="s">
        <v>2267</v>
      </c>
      <c r="B263" s="82" t="s">
        <v>349</v>
      </c>
      <c r="C263" s="83" t="s">
        <v>181</v>
      </c>
      <c r="D263" s="84">
        <f>SUMIFS('Census Data'!G:G,'Census Data'!$A:$A,$A263)/SUMIFS('Census Data'!$F:$F,'Census Data'!$A:$A,$A263)</f>
        <v>0.50980459611944406</v>
      </c>
      <c r="E263" s="85">
        <f>SUMIFS('Census Data'!H:H,'Census Data'!$A:$A,$A263)/SUMIFS('Census Data'!$F:$F,'Census Data'!$A:$A,$A263)</f>
        <v>0.49019540388055594</v>
      </c>
      <c r="F263" s="84">
        <f>SUM(SUMIFS('Census Data'!I:I,'Census Data'!$A:$A,$A263),SUMIFS('Census Data'!J:J,'Census Data'!$A:$A,$A263))/SUMIFS('Census Data'!$F:$F,'Census Data'!$A:$A,$A263)</f>
        <v>0.91138021191688456</v>
      </c>
      <c r="G263" s="84">
        <f>SUM(SUMIFS('Census Data'!K:K,'Census Data'!$A:$A,$A263),SUMIFS('Census Data'!L:L,'Census Data'!$A:$A,$A263))/SUMIFS('Census Data'!$F:$F,'Census Data'!$A:$A,$A263)</f>
        <v>4.2211366451080229E-2</v>
      </c>
      <c r="H263" s="84">
        <f>SUM(SUMIFS('Census Data'!O:O,'Census Data'!$A:$A,$A263),SUMIFS('Census Data'!P:P,'Census Data'!$A:$A,$A263))/SUMIFS('Census Data'!$F:$F,'Census Data'!$A:$A,$A263)</f>
        <v>8.2565019953213161E-3</v>
      </c>
      <c r="I263" s="85">
        <f t="shared" si="8"/>
        <v>3.8151919636713827E-2</v>
      </c>
      <c r="J263" s="84">
        <f>SUM(SUMIFS('Census Data'!W:W,'Census Data'!$A:$A,$A263),SUMIFS('Census Data'!X:X,'Census Data'!$A:$A,$A263))/SUMIFS('Census Data'!$F:$F,'Census Data'!$A:$A,$A263)</f>
        <v>0.36469657355167195</v>
      </c>
      <c r="K263" s="85">
        <f t="shared" si="9"/>
        <v>0.63530342644832805</v>
      </c>
    </row>
    <row r="264" spans="1:11" hidden="1" x14ac:dyDescent="0.25">
      <c r="A264" s="82" t="s">
        <v>2268</v>
      </c>
      <c r="B264" s="82" t="s">
        <v>349</v>
      </c>
      <c r="C264" s="83" t="s">
        <v>388</v>
      </c>
      <c r="D264" s="84">
        <f>SUMIFS('Census Data'!G:G,'Census Data'!$A:$A,$A264)/SUMIFS('Census Data'!$F:$F,'Census Data'!$A:$A,$A264)</f>
        <v>0.4896049896049896</v>
      </c>
      <c r="E264" s="85">
        <f>SUMIFS('Census Data'!H:H,'Census Data'!$A:$A,$A264)/SUMIFS('Census Data'!$F:$F,'Census Data'!$A:$A,$A264)</f>
        <v>0.51039501039501034</v>
      </c>
      <c r="F264" s="84">
        <f>SUM(SUMIFS('Census Data'!I:I,'Census Data'!$A:$A,$A264),SUMIFS('Census Data'!J:J,'Census Data'!$A:$A,$A264))/SUMIFS('Census Data'!$F:$F,'Census Data'!$A:$A,$A264)</f>
        <v>0.90261516577306056</v>
      </c>
      <c r="G264" s="84">
        <f>SUM(SUMIFS('Census Data'!K:K,'Census Data'!$A:$A,$A264),SUMIFS('Census Data'!L:L,'Census Data'!$A:$A,$A264))/SUMIFS('Census Data'!$F:$F,'Census Data'!$A:$A,$A264)</f>
        <v>1.7069701280227598E-2</v>
      </c>
      <c r="H264" s="84">
        <f>SUM(SUMIFS('Census Data'!O:O,'Census Data'!$A:$A,$A264),SUMIFS('Census Data'!P:P,'Census Data'!$A:$A,$A264))/SUMIFS('Census Data'!$F:$F,'Census Data'!$A:$A,$A264)</f>
        <v>9.0819564503775031E-3</v>
      </c>
      <c r="I264" s="85">
        <f t="shared" si="8"/>
        <v>7.1233176496334427E-2</v>
      </c>
      <c r="J264" s="84">
        <f>SUM(SUMIFS('Census Data'!W:W,'Census Data'!$A:$A,$A264),SUMIFS('Census Data'!X:X,'Census Data'!$A:$A,$A264))/SUMIFS('Census Data'!$F:$F,'Census Data'!$A:$A,$A264)</f>
        <v>0.42231097494255387</v>
      </c>
      <c r="K264" s="85">
        <f t="shared" si="9"/>
        <v>0.57768902505744613</v>
      </c>
    </row>
    <row r="265" spans="1:11" hidden="1" x14ac:dyDescent="0.25">
      <c r="A265" s="82" t="s">
        <v>2269</v>
      </c>
      <c r="B265" s="82" t="s">
        <v>349</v>
      </c>
      <c r="C265" s="83" t="s">
        <v>389</v>
      </c>
      <c r="D265" s="84">
        <f>SUMIFS('Census Data'!G:G,'Census Data'!$A:$A,$A265)/SUMIFS('Census Data'!$F:$F,'Census Data'!$A:$A,$A265)</f>
        <v>0.50686591276252024</v>
      </c>
      <c r="E265" s="85">
        <f>SUMIFS('Census Data'!H:H,'Census Data'!$A:$A,$A265)/SUMIFS('Census Data'!$F:$F,'Census Data'!$A:$A,$A265)</f>
        <v>0.49313408723747981</v>
      </c>
      <c r="F265" s="84">
        <f>SUM(SUMIFS('Census Data'!I:I,'Census Data'!$A:$A,$A265),SUMIFS('Census Data'!J:J,'Census Data'!$A:$A,$A265))/SUMIFS('Census Data'!$F:$F,'Census Data'!$A:$A,$A265)</f>
        <v>0.96001615508885296</v>
      </c>
      <c r="G265" s="84">
        <f>SUM(SUMIFS('Census Data'!K:K,'Census Data'!$A:$A,$A265),SUMIFS('Census Data'!L:L,'Census Data'!$A:$A,$A265))/SUMIFS('Census Data'!$F:$F,'Census Data'!$A:$A,$A265)</f>
        <v>8.0775444264943462E-4</v>
      </c>
      <c r="H265" s="84">
        <f>SUM(SUMIFS('Census Data'!O:O,'Census Data'!$A:$A,$A265),SUMIFS('Census Data'!P:P,'Census Data'!$A:$A,$A265))/SUMIFS('Census Data'!$F:$F,'Census Data'!$A:$A,$A265)</f>
        <v>8.2794830371567037E-3</v>
      </c>
      <c r="I265" s="85">
        <f t="shared" si="8"/>
        <v>3.0896607431340817E-2</v>
      </c>
      <c r="J265" s="84">
        <f>SUM(SUMIFS('Census Data'!W:W,'Census Data'!$A:$A,$A265),SUMIFS('Census Data'!X:X,'Census Data'!$A:$A,$A265))/SUMIFS('Census Data'!$F:$F,'Census Data'!$A:$A,$A265)</f>
        <v>6.5226171243941838E-2</v>
      </c>
      <c r="K265" s="85">
        <f t="shared" si="9"/>
        <v>0.93477382875605819</v>
      </c>
    </row>
    <row r="266" spans="1:11" hidden="1" x14ac:dyDescent="0.25">
      <c r="A266" s="82" t="s">
        <v>2270</v>
      </c>
      <c r="B266" s="82" t="s">
        <v>349</v>
      </c>
      <c r="C266" s="83" t="s">
        <v>390</v>
      </c>
      <c r="D266" s="84">
        <f>SUMIFS('Census Data'!G:G,'Census Data'!$A:$A,$A266)/SUMIFS('Census Data'!$F:$F,'Census Data'!$A:$A,$A266)</f>
        <v>0.5269302202175643</v>
      </c>
      <c r="E266" s="85">
        <f>SUMIFS('Census Data'!H:H,'Census Data'!$A:$A,$A266)/SUMIFS('Census Data'!$F:$F,'Census Data'!$A:$A,$A266)</f>
        <v>0.47306977978243564</v>
      </c>
      <c r="F266" s="84">
        <f>SUM(SUMIFS('Census Data'!I:I,'Census Data'!$A:$A,$A266),SUMIFS('Census Data'!J:J,'Census Data'!$A:$A,$A266))/SUMIFS('Census Data'!$F:$F,'Census Data'!$A:$A,$A266)</f>
        <v>0.94433536747147784</v>
      </c>
      <c r="G266" s="84">
        <f>SUM(SUMIFS('Census Data'!K:K,'Census Data'!$A:$A,$A266),SUMIFS('Census Data'!L:L,'Census Data'!$A:$A,$A266))/SUMIFS('Census Data'!$F:$F,'Census Data'!$A:$A,$A266)</f>
        <v>8.9148315202971611E-3</v>
      </c>
      <c r="H266" s="84">
        <f>SUM(SUMIFS('Census Data'!O:O,'Census Data'!$A:$A,$A266),SUMIFS('Census Data'!P:P,'Census Data'!$A:$A,$A266))/SUMIFS('Census Data'!$F:$F,'Census Data'!$A:$A,$A266)</f>
        <v>9.4454762536481818E-3</v>
      </c>
      <c r="I266" s="85">
        <f t="shared" si="8"/>
        <v>3.730432475457679E-2</v>
      </c>
      <c r="J266" s="84">
        <f>SUM(SUMIFS('Census Data'!W:W,'Census Data'!$A:$A,$A266),SUMIFS('Census Data'!X:X,'Census Data'!$A:$A,$A266))/SUMIFS('Census Data'!$F:$F,'Census Data'!$A:$A,$A266)</f>
        <v>6.3783496948792789E-2</v>
      </c>
      <c r="K266" s="85">
        <f t="shared" si="9"/>
        <v>0.93621650305120718</v>
      </c>
    </row>
    <row r="267" spans="1:11" hidden="1" x14ac:dyDescent="0.25">
      <c r="A267" s="82" t="s">
        <v>2271</v>
      </c>
      <c r="B267" s="82" t="s">
        <v>349</v>
      </c>
      <c r="C267" s="83" t="s">
        <v>276</v>
      </c>
      <c r="D267" s="84">
        <f>SUMIFS('Census Data'!G:G,'Census Data'!$A:$A,$A267)/SUMIFS('Census Data'!$F:$F,'Census Data'!$A:$A,$A267)</f>
        <v>0.49003516998827668</v>
      </c>
      <c r="E267" s="85">
        <f>SUMIFS('Census Data'!H:H,'Census Data'!$A:$A,$A267)/SUMIFS('Census Data'!$F:$F,'Census Data'!$A:$A,$A267)</f>
        <v>0.50996483001172332</v>
      </c>
      <c r="F267" s="84">
        <f>SUM(SUMIFS('Census Data'!I:I,'Census Data'!$A:$A,$A267),SUMIFS('Census Data'!J:J,'Census Data'!$A:$A,$A267))/SUMIFS('Census Data'!$F:$F,'Census Data'!$A:$A,$A267)</f>
        <v>0.96107854630715128</v>
      </c>
      <c r="G267" s="84">
        <f>SUM(SUMIFS('Census Data'!K:K,'Census Data'!$A:$A,$A267),SUMIFS('Census Data'!L:L,'Census Data'!$A:$A,$A267))/SUMIFS('Census Data'!$F:$F,'Census Data'!$A:$A,$A267)</f>
        <v>1.1254396248534583E-2</v>
      </c>
      <c r="H267" s="84">
        <f>SUM(SUMIFS('Census Data'!O:O,'Census Data'!$A:$A,$A267),SUMIFS('Census Data'!P:P,'Census Data'!$A:$A,$A267))/SUMIFS('Census Data'!$F:$F,'Census Data'!$A:$A,$A267)</f>
        <v>5.3927315357561552E-3</v>
      </c>
      <c r="I267" s="85">
        <f t="shared" si="8"/>
        <v>2.2274325908557935E-2</v>
      </c>
      <c r="J267" s="84">
        <f>SUM(SUMIFS('Census Data'!W:W,'Census Data'!$A:$A,$A267),SUMIFS('Census Data'!X:X,'Census Data'!$A:$A,$A267))/SUMIFS('Census Data'!$F:$F,'Census Data'!$A:$A,$A267)</f>
        <v>0.20046893317702227</v>
      </c>
      <c r="K267" s="85">
        <f t="shared" si="9"/>
        <v>0.7995310668229777</v>
      </c>
    </row>
    <row r="268" spans="1:11" hidden="1" x14ac:dyDescent="0.25">
      <c r="A268" s="82" t="s">
        <v>2272</v>
      </c>
      <c r="B268" s="82" t="s">
        <v>349</v>
      </c>
      <c r="C268" s="83" t="s">
        <v>391</v>
      </c>
      <c r="D268" s="84">
        <f>SUMIFS('Census Data'!G:G,'Census Data'!$A:$A,$A268)/SUMIFS('Census Data'!$F:$F,'Census Data'!$A:$A,$A268)</f>
        <v>0.51770135644734616</v>
      </c>
      <c r="E268" s="85">
        <f>SUMIFS('Census Data'!H:H,'Census Data'!$A:$A,$A268)/SUMIFS('Census Data'!$F:$F,'Census Data'!$A:$A,$A268)</f>
        <v>0.48229864355265378</v>
      </c>
      <c r="F268" s="84">
        <f>SUM(SUMIFS('Census Data'!I:I,'Census Data'!$A:$A,$A268),SUMIFS('Census Data'!J:J,'Census Data'!$A:$A,$A268))/SUMIFS('Census Data'!$F:$F,'Census Data'!$A:$A,$A268)</f>
        <v>0.94568582202960549</v>
      </c>
      <c r="G268" s="84">
        <f>SUM(SUMIFS('Census Data'!K:K,'Census Data'!$A:$A,$A268),SUMIFS('Census Data'!L:L,'Census Data'!$A:$A,$A268))/SUMIFS('Census Data'!$F:$F,'Census Data'!$A:$A,$A268)</f>
        <v>1.1313108572071819E-2</v>
      </c>
      <c r="H268" s="84">
        <f>SUM(SUMIFS('Census Data'!O:O,'Census Data'!$A:$A,$A268),SUMIFS('Census Data'!P:P,'Census Data'!$A:$A,$A268))/SUMIFS('Census Data'!$F:$F,'Census Data'!$A:$A,$A268)</f>
        <v>2.0149715765182642E-2</v>
      </c>
      <c r="I268" s="85">
        <f t="shared" si="8"/>
        <v>2.2851353633140059E-2</v>
      </c>
      <c r="J268" s="84">
        <f>SUM(SUMIFS('Census Data'!W:W,'Census Data'!$A:$A,$A268),SUMIFS('Census Data'!X:X,'Census Data'!$A:$A,$A268))/SUMIFS('Census Data'!$F:$F,'Census Data'!$A:$A,$A268)</f>
        <v>0.10530759272809141</v>
      </c>
      <c r="K268" s="85">
        <f t="shared" si="9"/>
        <v>0.89469240727190857</v>
      </c>
    </row>
    <row r="269" spans="1:11" hidden="1" x14ac:dyDescent="0.25">
      <c r="A269" s="82" t="s">
        <v>2273</v>
      </c>
      <c r="B269" s="82" t="s">
        <v>349</v>
      </c>
      <c r="C269" s="83" t="s">
        <v>392</v>
      </c>
      <c r="D269" s="84">
        <f>SUMIFS('Census Data'!G:G,'Census Data'!$A:$A,$A269)/SUMIFS('Census Data'!$F:$F,'Census Data'!$A:$A,$A269)</f>
        <v>0.5045185672034177</v>
      </c>
      <c r="E269" s="85">
        <f>SUMIFS('Census Data'!H:H,'Census Data'!$A:$A,$A269)/SUMIFS('Census Data'!$F:$F,'Census Data'!$A:$A,$A269)</f>
        <v>0.4954814327965823</v>
      </c>
      <c r="F269" s="84">
        <f>SUM(SUMIFS('Census Data'!I:I,'Census Data'!$A:$A,$A269),SUMIFS('Census Data'!J:J,'Census Data'!$A:$A,$A269))/SUMIFS('Census Data'!$F:$F,'Census Data'!$A:$A,$A269)</f>
        <v>0.94134078212290506</v>
      </c>
      <c r="G269" s="84">
        <f>SUM(SUMIFS('Census Data'!K:K,'Census Data'!$A:$A,$A269),SUMIFS('Census Data'!L:L,'Census Data'!$A:$A,$A269))/SUMIFS('Census Data'!$F:$F,'Census Data'!$A:$A,$A269)</f>
        <v>9.9408478475188963E-3</v>
      </c>
      <c r="H269" s="84">
        <f>SUM(SUMIFS('Census Data'!O:O,'Census Data'!$A:$A,$A269),SUMIFS('Census Data'!P:P,'Census Data'!$A:$A,$A269))/SUMIFS('Census Data'!$F:$F,'Census Data'!$A:$A,$A269)</f>
        <v>5.668747946105817E-3</v>
      </c>
      <c r="I269" s="85">
        <f t="shared" si="8"/>
        <v>4.3049622083470185E-2</v>
      </c>
      <c r="J269" s="84">
        <f>SUM(SUMIFS('Census Data'!W:W,'Census Data'!$A:$A,$A269),SUMIFS('Census Data'!X:X,'Census Data'!$A:$A,$A269))/SUMIFS('Census Data'!$F:$F,'Census Data'!$A:$A,$A269)</f>
        <v>0.39048636214262239</v>
      </c>
      <c r="K269" s="85">
        <f t="shared" si="9"/>
        <v>0.60951363785737755</v>
      </c>
    </row>
    <row r="270" spans="1:11" hidden="1" x14ac:dyDescent="0.25">
      <c r="A270" s="82" t="s">
        <v>2274</v>
      </c>
      <c r="B270" s="82" t="s">
        <v>349</v>
      </c>
      <c r="C270" s="83" t="s">
        <v>393</v>
      </c>
      <c r="D270" s="84">
        <f>SUMIFS('Census Data'!G:G,'Census Data'!$A:$A,$A270)/SUMIFS('Census Data'!$F:$F,'Census Data'!$A:$A,$A270)</f>
        <v>0.49323136845105209</v>
      </c>
      <c r="E270" s="85">
        <f>SUMIFS('Census Data'!H:H,'Census Data'!$A:$A,$A270)/SUMIFS('Census Data'!$F:$F,'Census Data'!$A:$A,$A270)</f>
        <v>0.50676863154894791</v>
      </c>
      <c r="F270" s="84">
        <f>SUM(SUMIFS('Census Data'!I:I,'Census Data'!$A:$A,$A270),SUMIFS('Census Data'!J:J,'Census Data'!$A:$A,$A270))/SUMIFS('Census Data'!$F:$F,'Census Data'!$A:$A,$A270)</f>
        <v>0.89991925141310025</v>
      </c>
      <c r="G270" s="84">
        <f>SUM(SUMIFS('Census Data'!K:K,'Census Data'!$A:$A,$A270),SUMIFS('Census Data'!L:L,'Census Data'!$A:$A,$A270))/SUMIFS('Census Data'!$F:$F,'Census Data'!$A:$A,$A270)</f>
        <v>2.5970170522015865E-2</v>
      </c>
      <c r="H270" s="84">
        <f>SUM(SUMIFS('Census Data'!O:O,'Census Data'!$A:$A,$A270),SUMIFS('Census Data'!P:P,'Census Data'!$A:$A,$A270))/SUMIFS('Census Data'!$F:$F,'Census Data'!$A:$A,$A270)</f>
        <v>1.1025744549470385E-2</v>
      </c>
      <c r="I270" s="85">
        <f t="shared" si="8"/>
        <v>6.3084833515413496E-2</v>
      </c>
      <c r="J270" s="84">
        <f>SUM(SUMIFS('Census Data'!W:W,'Census Data'!$A:$A,$A270),SUMIFS('Census Data'!X:X,'Census Data'!$A:$A,$A270))/SUMIFS('Census Data'!$F:$F,'Census Data'!$A:$A,$A270)</f>
        <v>0.43181494323849334</v>
      </c>
      <c r="K270" s="85">
        <f t="shared" si="9"/>
        <v>0.56818505676150666</v>
      </c>
    </row>
    <row r="271" spans="1:11" hidden="1" x14ac:dyDescent="0.25">
      <c r="A271" s="82" t="s">
        <v>2275</v>
      </c>
      <c r="B271" s="82" t="s">
        <v>349</v>
      </c>
      <c r="C271" s="83" t="s">
        <v>394</v>
      </c>
      <c r="D271" s="84">
        <f>SUMIFS('Census Data'!G:G,'Census Data'!$A:$A,$A271)/SUMIFS('Census Data'!$F:$F,'Census Data'!$A:$A,$A271)</f>
        <v>0.51170145477545859</v>
      </c>
      <c r="E271" s="85">
        <f>SUMIFS('Census Data'!H:H,'Census Data'!$A:$A,$A271)/SUMIFS('Census Data'!$F:$F,'Census Data'!$A:$A,$A271)</f>
        <v>0.48829854522454141</v>
      </c>
      <c r="F271" s="84">
        <f>SUM(SUMIFS('Census Data'!I:I,'Census Data'!$A:$A,$A271),SUMIFS('Census Data'!J:J,'Census Data'!$A:$A,$A271))/SUMIFS('Census Data'!$F:$F,'Census Data'!$A:$A,$A271)</f>
        <v>0.93706514864010115</v>
      </c>
      <c r="G271" s="84">
        <f>SUM(SUMIFS('Census Data'!K:K,'Census Data'!$A:$A,$A271),SUMIFS('Census Data'!L:L,'Census Data'!$A:$A,$A271))/SUMIFS('Census Data'!$F:$F,'Census Data'!$A:$A,$A271)</f>
        <v>1.2333965844402278E-2</v>
      </c>
      <c r="H271" s="84">
        <f>SUM(SUMIFS('Census Data'!O:O,'Census Data'!$A:$A,$A271),SUMIFS('Census Data'!P:P,'Census Data'!$A:$A,$A271))/SUMIFS('Census Data'!$F:$F,'Census Data'!$A:$A,$A271)</f>
        <v>6.957621758380772E-3</v>
      </c>
      <c r="I271" s="85">
        <f t="shared" si="8"/>
        <v>4.3643263757115802E-2</v>
      </c>
      <c r="J271" s="84">
        <f>SUM(SUMIFS('Census Data'!W:W,'Census Data'!$A:$A,$A271),SUMIFS('Census Data'!X:X,'Census Data'!$A:$A,$A271))/SUMIFS('Census Data'!$F:$F,'Census Data'!$A:$A,$A271)</f>
        <v>0.10721062618595825</v>
      </c>
      <c r="K271" s="85">
        <f t="shared" si="9"/>
        <v>0.89278937381404178</v>
      </c>
    </row>
    <row r="272" spans="1:11" hidden="1" x14ac:dyDescent="0.25">
      <c r="A272" s="82" t="s">
        <v>2276</v>
      </c>
      <c r="B272" s="82" t="s">
        <v>349</v>
      </c>
      <c r="C272" s="83" t="s">
        <v>395</v>
      </c>
      <c r="D272" s="84">
        <f>SUMIFS('Census Data'!G:G,'Census Data'!$A:$A,$A272)/SUMIFS('Census Data'!$F:$F,'Census Data'!$A:$A,$A272)</f>
        <v>0.49995562261471554</v>
      </c>
      <c r="E272" s="85">
        <f>SUMIFS('Census Data'!H:H,'Census Data'!$A:$A,$A272)/SUMIFS('Census Data'!$F:$F,'Census Data'!$A:$A,$A272)</f>
        <v>0.50004437738528451</v>
      </c>
      <c r="F272" s="84">
        <f>SUM(SUMIFS('Census Data'!I:I,'Census Data'!$A:$A,$A272),SUMIFS('Census Data'!J:J,'Census Data'!$A:$A,$A272))/SUMIFS('Census Data'!$F:$F,'Census Data'!$A:$A,$A272)</f>
        <v>0.91949942309399135</v>
      </c>
      <c r="G272" s="84">
        <f>SUM(SUMIFS('Census Data'!K:K,'Census Data'!$A:$A,$A272),SUMIFS('Census Data'!L:L,'Census Data'!$A:$A,$A272))/SUMIFS('Census Data'!$F:$F,'Census Data'!$A:$A,$A272)</f>
        <v>1.065057246827017E-2</v>
      </c>
      <c r="H272" s="84">
        <f>SUM(SUMIFS('Census Data'!O:O,'Census Data'!$A:$A,$A272),SUMIFS('Census Data'!P:P,'Census Data'!$A:$A,$A272))/SUMIFS('Census Data'!$F:$F,'Census Data'!$A:$A,$A272)</f>
        <v>6.7453625632377737E-3</v>
      </c>
      <c r="I272" s="85">
        <f t="shared" si="8"/>
        <v>6.3104641874500711E-2</v>
      </c>
      <c r="J272" s="84">
        <f>SUM(SUMIFS('Census Data'!W:W,'Census Data'!$A:$A,$A272),SUMIFS('Census Data'!X:X,'Census Data'!$A:$A,$A272))/SUMIFS('Census Data'!$F:$F,'Census Data'!$A:$A,$A272)</f>
        <v>0.44377385284459042</v>
      </c>
      <c r="K272" s="85">
        <f t="shared" si="9"/>
        <v>0.55622614715540952</v>
      </c>
    </row>
    <row r="273" spans="1:11" hidden="1" x14ac:dyDescent="0.25">
      <c r="A273" s="82" t="s">
        <v>2277</v>
      </c>
      <c r="B273" s="82" t="s">
        <v>349</v>
      </c>
      <c r="C273" s="83" t="s">
        <v>396</v>
      </c>
      <c r="D273" s="84">
        <f>SUMIFS('Census Data'!G:G,'Census Data'!$A:$A,$A273)/SUMIFS('Census Data'!$F:$F,'Census Data'!$A:$A,$A273)</f>
        <v>0.51852718620797256</v>
      </c>
      <c r="E273" s="85">
        <f>SUMIFS('Census Data'!H:H,'Census Data'!$A:$A,$A273)/SUMIFS('Census Data'!$F:$F,'Census Data'!$A:$A,$A273)</f>
        <v>0.48147281379202744</v>
      </c>
      <c r="F273" s="84">
        <f>SUM(SUMIFS('Census Data'!I:I,'Census Data'!$A:$A,$A273),SUMIFS('Census Data'!J:J,'Census Data'!$A:$A,$A273))/SUMIFS('Census Data'!$F:$F,'Census Data'!$A:$A,$A273)</f>
        <v>0.95717294640767614</v>
      </c>
      <c r="G273" s="84">
        <f>SUM(SUMIFS('Census Data'!K:K,'Census Data'!$A:$A,$A273),SUMIFS('Census Data'!L:L,'Census Data'!$A:$A,$A273))/SUMIFS('Census Data'!$F:$F,'Census Data'!$A:$A,$A273)</f>
        <v>1.0570247289180124E-2</v>
      </c>
      <c r="H273" s="84">
        <f>SUM(SUMIFS('Census Data'!O:O,'Census Data'!$A:$A,$A273),SUMIFS('Census Data'!P:P,'Census Data'!$A:$A,$A273))/SUMIFS('Census Data'!$F:$F,'Census Data'!$A:$A,$A273)</f>
        <v>9.4001092128871214E-3</v>
      </c>
      <c r="I273" s="85">
        <f t="shared" si="8"/>
        <v>2.2856697090256617E-2</v>
      </c>
      <c r="J273" s="84">
        <f>SUM(SUMIFS('Census Data'!W:W,'Census Data'!$A:$A,$A273),SUMIFS('Census Data'!X:X,'Census Data'!$A:$A,$A273))/SUMIFS('Census Data'!$F:$F,'Census Data'!$A:$A,$A273)</f>
        <v>6.9155160308916455E-2</v>
      </c>
      <c r="K273" s="85">
        <f t="shared" si="9"/>
        <v>0.93084483969108356</v>
      </c>
    </row>
    <row r="274" spans="1:11" hidden="1" x14ac:dyDescent="0.25">
      <c r="A274" s="82" t="s">
        <v>2278</v>
      </c>
      <c r="B274" s="82" t="s">
        <v>349</v>
      </c>
      <c r="C274" s="83" t="s">
        <v>397</v>
      </c>
      <c r="D274" s="84">
        <f>SUMIFS('Census Data'!G:G,'Census Data'!$A:$A,$A274)/SUMIFS('Census Data'!$F:$F,'Census Data'!$A:$A,$A274)</f>
        <v>0.49721570926143027</v>
      </c>
      <c r="E274" s="85">
        <f>SUMIFS('Census Data'!H:H,'Census Data'!$A:$A,$A274)/SUMIFS('Census Data'!$F:$F,'Census Data'!$A:$A,$A274)</f>
        <v>0.50278429073856978</v>
      </c>
      <c r="F274" s="84">
        <f>SUM(SUMIFS('Census Data'!I:I,'Census Data'!$A:$A,$A274),SUMIFS('Census Data'!J:J,'Census Data'!$A:$A,$A274))/SUMIFS('Census Data'!$F:$F,'Census Data'!$A:$A,$A274)</f>
        <v>0.91192848769050405</v>
      </c>
      <c r="G274" s="84">
        <f>SUM(SUMIFS('Census Data'!K:K,'Census Data'!$A:$A,$A274),SUMIFS('Census Data'!L:L,'Census Data'!$A:$A,$A274))/SUMIFS('Census Data'!$F:$F,'Census Data'!$A:$A,$A274)</f>
        <v>1.216295427901524E-2</v>
      </c>
      <c r="H274" s="84">
        <f>SUM(SUMIFS('Census Data'!O:O,'Census Data'!$A:$A,$A274),SUMIFS('Census Data'!P:P,'Census Data'!$A:$A,$A274))/SUMIFS('Census Data'!$F:$F,'Census Data'!$A:$A,$A274)</f>
        <v>9.2321219226260253E-3</v>
      </c>
      <c r="I274" s="85">
        <f t="shared" si="8"/>
        <v>6.6676436107854675E-2</v>
      </c>
      <c r="J274" s="84">
        <f>SUM(SUMIFS('Census Data'!W:W,'Census Data'!$A:$A,$A274),SUMIFS('Census Data'!X:X,'Census Data'!$A:$A,$A274))/SUMIFS('Census Data'!$F:$F,'Census Data'!$A:$A,$A274)</f>
        <v>0.3641559202813599</v>
      </c>
      <c r="K274" s="85">
        <f t="shared" si="9"/>
        <v>0.6358440797186401</v>
      </c>
    </row>
    <row r="275" spans="1:11" hidden="1" x14ac:dyDescent="0.25">
      <c r="A275" s="82" t="s">
        <v>2279</v>
      </c>
      <c r="B275" s="82" t="s">
        <v>349</v>
      </c>
      <c r="C275" s="83" t="s">
        <v>398</v>
      </c>
      <c r="D275" s="84">
        <f>SUMIFS('Census Data'!G:G,'Census Data'!$A:$A,$A275)/SUMIFS('Census Data'!$F:$F,'Census Data'!$A:$A,$A275)</f>
        <v>0.55082417582417587</v>
      </c>
      <c r="E275" s="85">
        <f>SUMIFS('Census Data'!H:H,'Census Data'!$A:$A,$A275)/SUMIFS('Census Data'!$F:$F,'Census Data'!$A:$A,$A275)</f>
        <v>0.44917582417582419</v>
      </c>
      <c r="F275" s="84">
        <f>SUM(SUMIFS('Census Data'!I:I,'Census Data'!$A:$A,$A275),SUMIFS('Census Data'!J:J,'Census Data'!$A:$A,$A275))/SUMIFS('Census Data'!$F:$F,'Census Data'!$A:$A,$A275)</f>
        <v>0.9464285714285714</v>
      </c>
      <c r="G275" s="84">
        <f>SUM(SUMIFS('Census Data'!K:K,'Census Data'!$A:$A,$A275),SUMIFS('Census Data'!L:L,'Census Data'!$A:$A,$A275))/SUMIFS('Census Data'!$F:$F,'Census Data'!$A:$A,$A275)</f>
        <v>2.7472527472527475E-3</v>
      </c>
      <c r="H275" s="84">
        <f>SUM(SUMIFS('Census Data'!O:O,'Census Data'!$A:$A,$A275),SUMIFS('Census Data'!P:P,'Census Data'!$A:$A,$A275))/SUMIFS('Census Data'!$F:$F,'Census Data'!$A:$A,$A275)</f>
        <v>8.241758241758242E-3</v>
      </c>
      <c r="I275" s="85">
        <f t="shared" si="8"/>
        <v>4.2582417582417653E-2</v>
      </c>
      <c r="J275" s="84">
        <f>SUM(SUMIFS('Census Data'!W:W,'Census Data'!$A:$A,$A275),SUMIFS('Census Data'!X:X,'Census Data'!$A:$A,$A275))/SUMIFS('Census Data'!$F:$F,'Census Data'!$A:$A,$A275)</f>
        <v>0.125</v>
      </c>
      <c r="K275" s="85">
        <f t="shared" si="9"/>
        <v>0.875</v>
      </c>
    </row>
    <row r="276" spans="1:11" hidden="1" x14ac:dyDescent="0.25">
      <c r="A276" s="82" t="s">
        <v>2280</v>
      </c>
      <c r="B276" s="82" t="s">
        <v>349</v>
      </c>
      <c r="C276" s="83" t="s">
        <v>399</v>
      </c>
      <c r="D276" s="84">
        <f>SUMIFS('Census Data'!G:G,'Census Data'!$A:$A,$A276)/SUMIFS('Census Data'!$F:$F,'Census Data'!$A:$A,$A276)</f>
        <v>0.52793740066022743</v>
      </c>
      <c r="E276" s="85">
        <f>SUMIFS('Census Data'!H:H,'Census Data'!$A:$A,$A276)/SUMIFS('Census Data'!$F:$F,'Census Data'!$A:$A,$A276)</f>
        <v>0.47206259933977257</v>
      </c>
      <c r="F276" s="84">
        <f>SUM(SUMIFS('Census Data'!I:I,'Census Data'!$A:$A,$A276),SUMIFS('Census Data'!J:J,'Census Data'!$A:$A,$A276))/SUMIFS('Census Data'!$F:$F,'Census Data'!$A:$A,$A276)</f>
        <v>0.94987162244773204</v>
      </c>
      <c r="G276" s="84">
        <f>SUM(SUMIFS('Census Data'!K:K,'Census Data'!$A:$A,$A276),SUMIFS('Census Data'!L:L,'Census Data'!$A:$A,$A276))/SUMIFS('Census Data'!$F:$F,'Census Data'!$A:$A,$A276)</f>
        <v>9.292089497493581E-3</v>
      </c>
      <c r="H276" s="84">
        <f>SUM(SUMIFS('Census Data'!O:O,'Census Data'!$A:$A,$A276),SUMIFS('Census Data'!P:P,'Census Data'!$A:$A,$A276))/SUMIFS('Census Data'!$F:$F,'Census Data'!$A:$A,$A276)</f>
        <v>8.3139748135468879E-3</v>
      </c>
      <c r="I276" s="85">
        <f t="shared" si="8"/>
        <v>3.2522313241227452E-2</v>
      </c>
      <c r="J276" s="84">
        <f>SUM(SUMIFS('Census Data'!W:W,'Census Data'!$A:$A,$A276),SUMIFS('Census Data'!X:X,'Census Data'!$A:$A,$A276))/SUMIFS('Census Data'!$F:$F,'Census Data'!$A:$A,$A276)</f>
        <v>0.11443941802176305</v>
      </c>
      <c r="K276" s="85">
        <f t="shared" si="9"/>
        <v>0.88556058197823695</v>
      </c>
    </row>
    <row r="277" spans="1:11" hidden="1" x14ac:dyDescent="0.25">
      <c r="A277" s="82" t="s">
        <v>2281</v>
      </c>
      <c r="B277" s="82" t="s">
        <v>349</v>
      </c>
      <c r="C277" s="83" t="s">
        <v>400</v>
      </c>
      <c r="D277" s="84">
        <f>SUMIFS('Census Data'!G:G,'Census Data'!$A:$A,$A277)/SUMIFS('Census Data'!$F:$F,'Census Data'!$A:$A,$A277)</f>
        <v>0.49688612099644131</v>
      </c>
      <c r="E277" s="85">
        <f>SUMIFS('Census Data'!H:H,'Census Data'!$A:$A,$A277)/SUMIFS('Census Data'!$F:$F,'Census Data'!$A:$A,$A277)</f>
        <v>0.50311387900355875</v>
      </c>
      <c r="F277" s="84">
        <f>SUM(SUMIFS('Census Data'!I:I,'Census Data'!$A:$A,$A277),SUMIFS('Census Data'!J:J,'Census Data'!$A:$A,$A277))/SUMIFS('Census Data'!$F:$F,'Census Data'!$A:$A,$A277)</f>
        <v>0.93594306049822062</v>
      </c>
      <c r="G277" s="84">
        <f>SUM(SUMIFS('Census Data'!K:K,'Census Data'!$A:$A,$A277),SUMIFS('Census Data'!L:L,'Census Data'!$A:$A,$A277))/SUMIFS('Census Data'!$F:$F,'Census Data'!$A:$A,$A277)</f>
        <v>9.341637010676156E-3</v>
      </c>
      <c r="H277" s="84">
        <f>SUM(SUMIFS('Census Data'!O:O,'Census Data'!$A:$A,$A277),SUMIFS('Census Data'!P:P,'Census Data'!$A:$A,$A277))/SUMIFS('Census Data'!$F:$F,'Census Data'!$A:$A,$A277)</f>
        <v>1.4234875444839857E-2</v>
      </c>
      <c r="I277" s="85">
        <f t="shared" si="8"/>
        <v>4.0480427046263423E-2</v>
      </c>
      <c r="J277" s="84">
        <f>SUM(SUMIFS('Census Data'!W:W,'Census Data'!$A:$A,$A277),SUMIFS('Census Data'!X:X,'Census Data'!$A:$A,$A277))/SUMIFS('Census Data'!$F:$F,'Census Data'!$A:$A,$A277)</f>
        <v>0.16281138790035588</v>
      </c>
      <c r="K277" s="85">
        <f t="shared" si="9"/>
        <v>0.83718861209964412</v>
      </c>
    </row>
    <row r="278" spans="1:11" hidden="1" x14ac:dyDescent="0.25">
      <c r="A278" s="82" t="s">
        <v>2282</v>
      </c>
      <c r="B278" s="82" t="s">
        <v>349</v>
      </c>
      <c r="C278" s="83" t="s">
        <v>401</v>
      </c>
      <c r="D278" s="84">
        <f>SUMIFS('Census Data'!G:G,'Census Data'!$A:$A,$A278)/SUMIFS('Census Data'!$F:$F,'Census Data'!$A:$A,$A278)</f>
        <v>0.54683821869659155</v>
      </c>
      <c r="E278" s="85">
        <f>SUMIFS('Census Data'!H:H,'Census Data'!$A:$A,$A278)/SUMIFS('Census Data'!$F:$F,'Census Data'!$A:$A,$A278)</f>
        <v>0.45316178130340845</v>
      </c>
      <c r="F278" s="84">
        <f>SUM(SUMIFS('Census Data'!I:I,'Census Data'!$A:$A,$A278),SUMIFS('Census Data'!J:J,'Census Data'!$A:$A,$A278))/SUMIFS('Census Data'!$F:$F,'Census Data'!$A:$A,$A278)</f>
        <v>0.94653510044822808</v>
      </c>
      <c r="G278" s="84">
        <f>SUM(SUMIFS('Census Data'!K:K,'Census Data'!$A:$A,$A278),SUMIFS('Census Data'!L:L,'Census Data'!$A:$A,$A278))/SUMIFS('Census Data'!$F:$F,'Census Data'!$A:$A,$A278)</f>
        <v>1.4059527264519041E-2</v>
      </c>
      <c r="H278" s="84">
        <f>SUM(SUMIFS('Census Data'!O:O,'Census Data'!$A:$A,$A278),SUMIFS('Census Data'!P:P,'Census Data'!$A:$A,$A278))/SUMIFS('Census Data'!$F:$F,'Census Data'!$A:$A,$A278)</f>
        <v>1.4672213085679274E-2</v>
      </c>
      <c r="I278" s="85">
        <f t="shared" si="8"/>
        <v>2.4733159201573596E-2</v>
      </c>
      <c r="J278" s="84">
        <f>SUM(SUMIFS('Census Data'!W:W,'Census Data'!$A:$A,$A278),SUMIFS('Census Data'!X:X,'Census Data'!$A:$A,$A278))/SUMIFS('Census Data'!$F:$F,'Census Data'!$A:$A,$A278)</f>
        <v>0.1460771984134662</v>
      </c>
      <c r="K278" s="85">
        <f t="shared" si="9"/>
        <v>0.85392280158653378</v>
      </c>
    </row>
    <row r="279" spans="1:11" hidden="1" x14ac:dyDescent="0.25">
      <c r="A279" s="82" t="s">
        <v>2283</v>
      </c>
      <c r="B279" s="82" t="s">
        <v>349</v>
      </c>
      <c r="C279" s="83" t="s">
        <v>402</v>
      </c>
      <c r="D279" s="84">
        <f>SUMIFS('Census Data'!G:G,'Census Data'!$A:$A,$A279)/SUMIFS('Census Data'!$F:$F,'Census Data'!$A:$A,$A279)</f>
        <v>0.50697179769970069</v>
      </c>
      <c r="E279" s="85">
        <f>SUMIFS('Census Data'!H:H,'Census Data'!$A:$A,$A279)/SUMIFS('Census Data'!$F:$F,'Census Data'!$A:$A,$A279)</f>
        <v>0.49302820230029937</v>
      </c>
      <c r="F279" s="84">
        <f>SUM(SUMIFS('Census Data'!I:I,'Census Data'!$A:$A,$A279),SUMIFS('Census Data'!J:J,'Census Data'!$A:$A,$A279))/SUMIFS('Census Data'!$F:$F,'Census Data'!$A:$A,$A279)</f>
        <v>0.93815976051677963</v>
      </c>
      <c r="G279" s="84">
        <f>SUM(SUMIFS('Census Data'!K:K,'Census Data'!$A:$A,$A279),SUMIFS('Census Data'!L:L,'Census Data'!$A:$A,$A279))/SUMIFS('Census Data'!$F:$F,'Census Data'!$A:$A,$A279)</f>
        <v>9.6896171419568293E-3</v>
      </c>
      <c r="H279" s="84">
        <f>SUM(SUMIFS('Census Data'!O:O,'Census Data'!$A:$A,$A279),SUMIFS('Census Data'!P:P,'Census Data'!$A:$A,$A279))/SUMIFS('Census Data'!$F:$F,'Census Data'!$A:$A,$A279)</f>
        <v>1.0634945643611156E-2</v>
      </c>
      <c r="I279" s="85">
        <f t="shared" si="8"/>
        <v>4.1515676697652437E-2</v>
      </c>
      <c r="J279" s="84">
        <f>SUM(SUMIFS('Census Data'!W:W,'Census Data'!$A:$A,$A279),SUMIFS('Census Data'!X:X,'Census Data'!$A:$A,$A279))/SUMIFS('Census Data'!$F:$F,'Census Data'!$A:$A,$A279)</f>
        <v>7.0939026311643297E-2</v>
      </c>
      <c r="K279" s="85">
        <f t="shared" si="9"/>
        <v>0.92906097368835672</v>
      </c>
    </row>
    <row r="280" spans="1:11" hidden="1" x14ac:dyDescent="0.25">
      <c r="A280" s="82" t="s">
        <v>2284</v>
      </c>
      <c r="B280" s="82" t="s">
        <v>349</v>
      </c>
      <c r="C280" s="83" t="s">
        <v>75</v>
      </c>
      <c r="D280" s="84">
        <f>SUMIFS('Census Data'!G:G,'Census Data'!$A:$A,$A280)/SUMIFS('Census Data'!$F:$F,'Census Data'!$A:$A,$A280)</f>
        <v>0.52139364303178481</v>
      </c>
      <c r="E280" s="85">
        <f>SUMIFS('Census Data'!H:H,'Census Data'!$A:$A,$A280)/SUMIFS('Census Data'!$F:$F,'Census Data'!$A:$A,$A280)</f>
        <v>0.47860635696821519</v>
      </c>
      <c r="F280" s="84">
        <f>SUM(SUMIFS('Census Data'!I:I,'Census Data'!$A:$A,$A280),SUMIFS('Census Data'!J:J,'Census Data'!$A:$A,$A280))/SUMIFS('Census Data'!$F:$F,'Census Data'!$A:$A,$A280)</f>
        <v>0.95741646291768545</v>
      </c>
      <c r="G280" s="84">
        <f>SUM(SUMIFS('Census Data'!K:K,'Census Data'!$A:$A,$A280),SUMIFS('Census Data'!L:L,'Census Data'!$A:$A,$A280))/SUMIFS('Census Data'!$F:$F,'Census Data'!$A:$A,$A280)</f>
        <v>1.1817440912795437E-2</v>
      </c>
      <c r="H280" s="84">
        <f>SUM(SUMIFS('Census Data'!O:O,'Census Data'!$A:$A,$A280),SUMIFS('Census Data'!P:P,'Census Data'!$A:$A,$A280))/SUMIFS('Census Data'!$F:$F,'Census Data'!$A:$A,$A280)</f>
        <v>3.8712306438467808E-3</v>
      </c>
      <c r="I280" s="85">
        <f t="shared" si="8"/>
        <v>2.6894865525672329E-2</v>
      </c>
      <c r="J280" s="84">
        <f>SUM(SUMIFS('Census Data'!W:W,'Census Data'!$A:$A,$A280),SUMIFS('Census Data'!X:X,'Census Data'!$A:$A,$A280))/SUMIFS('Census Data'!$F:$F,'Census Data'!$A:$A,$A280)</f>
        <v>0.10900570497147515</v>
      </c>
      <c r="K280" s="85">
        <f t="shared" si="9"/>
        <v>0.8909942950285249</v>
      </c>
    </row>
    <row r="281" spans="1:11" hidden="1" x14ac:dyDescent="0.25">
      <c r="A281" s="82" t="s">
        <v>2285</v>
      </c>
      <c r="B281" s="82" t="s">
        <v>349</v>
      </c>
      <c r="C281" s="83" t="s">
        <v>403</v>
      </c>
      <c r="D281" s="84">
        <f>SUMIFS('Census Data'!G:G,'Census Data'!$A:$A,$A281)/SUMIFS('Census Data'!$F:$F,'Census Data'!$A:$A,$A281)</f>
        <v>0.5058583878801326</v>
      </c>
      <c r="E281" s="85">
        <f>SUMIFS('Census Data'!H:H,'Census Data'!$A:$A,$A281)/SUMIFS('Census Data'!$F:$F,'Census Data'!$A:$A,$A281)</f>
        <v>0.49414161211986735</v>
      </c>
      <c r="F281" s="84">
        <f>SUM(SUMIFS('Census Data'!I:I,'Census Data'!$A:$A,$A281),SUMIFS('Census Data'!J:J,'Census Data'!$A:$A,$A281))/SUMIFS('Census Data'!$F:$F,'Census Data'!$A:$A,$A281)</f>
        <v>0.92424774724800607</v>
      </c>
      <c r="G281" s="84">
        <f>SUM(SUMIFS('Census Data'!K:K,'Census Data'!$A:$A,$A281),SUMIFS('Census Data'!L:L,'Census Data'!$A:$A,$A281))/SUMIFS('Census Data'!$F:$F,'Census Data'!$A:$A,$A281)</f>
        <v>1.5861716159412252E-2</v>
      </c>
      <c r="H281" s="84">
        <f>SUM(SUMIFS('Census Data'!O:O,'Census Data'!$A:$A,$A281),SUMIFS('Census Data'!P:P,'Census Data'!$A:$A,$A281))/SUMIFS('Census Data'!$F:$F,'Census Data'!$A:$A,$A281)</f>
        <v>1.8197675135288388E-2</v>
      </c>
      <c r="I281" s="85">
        <f t="shared" si="8"/>
        <v>4.169286145729334E-2</v>
      </c>
      <c r="J281" s="84">
        <f>SUM(SUMIFS('Census Data'!W:W,'Census Data'!$A:$A,$A281),SUMIFS('Census Data'!X:X,'Census Data'!$A:$A,$A281))/SUMIFS('Census Data'!$F:$F,'Census Data'!$A:$A,$A281)</f>
        <v>0.29999815095595578</v>
      </c>
      <c r="K281" s="85">
        <f t="shared" si="9"/>
        <v>0.70000184904404428</v>
      </c>
    </row>
    <row r="282" spans="1:11" hidden="1" x14ac:dyDescent="0.25">
      <c r="A282" s="82" t="s">
        <v>2286</v>
      </c>
      <c r="B282" s="82" t="s">
        <v>349</v>
      </c>
      <c r="C282" s="83" t="s">
        <v>241</v>
      </c>
      <c r="D282" s="84">
        <f>SUMIFS('Census Data'!G:G,'Census Data'!$A:$A,$A282)/SUMIFS('Census Data'!$F:$F,'Census Data'!$A:$A,$A282)</f>
        <v>0.50054895698173474</v>
      </c>
      <c r="E282" s="85">
        <f>SUMIFS('Census Data'!H:H,'Census Data'!$A:$A,$A282)/SUMIFS('Census Data'!$F:$F,'Census Data'!$A:$A,$A282)</f>
        <v>0.49945104301826532</v>
      </c>
      <c r="F282" s="84">
        <f>SUM(SUMIFS('Census Data'!I:I,'Census Data'!$A:$A,$A282),SUMIFS('Census Data'!J:J,'Census Data'!$A:$A,$A282))/SUMIFS('Census Data'!$F:$F,'Census Data'!$A:$A,$A282)</f>
        <v>0.96546561533087139</v>
      </c>
      <c r="G282" s="84">
        <f>SUM(SUMIFS('Census Data'!K:K,'Census Data'!$A:$A,$A282),SUMIFS('Census Data'!L:L,'Census Data'!$A:$A,$A282))/SUMIFS('Census Data'!$F:$F,'Census Data'!$A:$A,$A282)</f>
        <v>6.1882423395548461E-3</v>
      </c>
      <c r="H282" s="84">
        <f>SUM(SUMIFS('Census Data'!O:O,'Census Data'!$A:$A,$A282),SUMIFS('Census Data'!P:P,'Census Data'!$A:$A,$A282))/SUMIFS('Census Data'!$F:$F,'Census Data'!$A:$A,$A282)</f>
        <v>5.38975945703164E-3</v>
      </c>
      <c r="I282" s="85">
        <f t="shared" si="8"/>
        <v>2.2956382872542092E-2</v>
      </c>
      <c r="J282" s="84">
        <f>SUM(SUMIFS('Census Data'!W:W,'Census Data'!$A:$A,$A282),SUMIFS('Census Data'!X:X,'Census Data'!$A:$A,$A282))/SUMIFS('Census Data'!$F:$F,'Census Data'!$A:$A,$A282)</f>
        <v>0.25132248727417905</v>
      </c>
      <c r="K282" s="85">
        <f t="shared" si="9"/>
        <v>0.74867751272582095</v>
      </c>
    </row>
    <row r="283" spans="1:11" hidden="1" x14ac:dyDescent="0.25">
      <c r="A283" s="82" t="s">
        <v>2287</v>
      </c>
      <c r="B283" s="82" t="s">
        <v>404</v>
      </c>
      <c r="C283" s="83" t="s">
        <v>405</v>
      </c>
      <c r="D283" s="84">
        <f>SUMIFS('Census Data'!G:G,'Census Data'!$A:$A,$A283)/SUMIFS('Census Data'!$F:$F,'Census Data'!$A:$A,$A283)</f>
        <v>0.48700775548799363</v>
      </c>
      <c r="E283" s="85">
        <f>SUMIFS('Census Data'!H:H,'Census Data'!$A:$A,$A283)/SUMIFS('Census Data'!$F:$F,'Census Data'!$A:$A,$A283)</f>
        <v>0.51299224451200642</v>
      </c>
      <c r="F283" s="84">
        <f>SUM(SUMIFS('Census Data'!I:I,'Census Data'!$A:$A,$A283),SUMIFS('Census Data'!J:J,'Census Data'!$A:$A,$A283))/SUMIFS('Census Data'!$F:$F,'Census Data'!$A:$A,$A283)</f>
        <v>0.78358308633651774</v>
      </c>
      <c r="G283" s="84">
        <f>SUM(SUMIFS('Census Data'!K:K,'Census Data'!$A:$A,$A283),SUMIFS('Census Data'!L:L,'Census Data'!$A:$A,$A283))/SUMIFS('Census Data'!$F:$F,'Census Data'!$A:$A,$A283)</f>
        <v>0.12932562448851517</v>
      </c>
      <c r="H283" s="84">
        <f>SUM(SUMIFS('Census Data'!O:O,'Census Data'!$A:$A,$A283),SUMIFS('Census Data'!P:P,'Census Data'!$A:$A,$A283))/SUMIFS('Census Data'!$F:$F,'Census Data'!$A:$A,$A283)</f>
        <v>5.8822344625222088E-2</v>
      </c>
      <c r="I283" s="85">
        <f t="shared" si="8"/>
        <v>2.8268944549745045E-2</v>
      </c>
      <c r="J283" s="84">
        <f>SUM(SUMIFS('Census Data'!W:W,'Census Data'!$A:$A,$A283),SUMIFS('Census Data'!X:X,'Census Data'!$A:$A,$A283))/SUMIFS('Census Data'!$F:$F,'Census Data'!$A:$A,$A283)</f>
        <v>0.20541230446968831</v>
      </c>
      <c r="K283" s="85">
        <f t="shared" si="9"/>
        <v>0.79458769553031172</v>
      </c>
    </row>
    <row r="284" spans="1:11" hidden="1" x14ac:dyDescent="0.25">
      <c r="A284" s="82" t="s">
        <v>2288</v>
      </c>
      <c r="B284" s="82" t="s">
        <v>404</v>
      </c>
      <c r="C284" s="83" t="s">
        <v>406</v>
      </c>
      <c r="D284" s="84">
        <f>SUMIFS('Census Data'!G:G,'Census Data'!$A:$A,$A284)/SUMIFS('Census Data'!$F:$F,'Census Data'!$A:$A,$A284)</f>
        <v>0.48580720405508454</v>
      </c>
      <c r="E284" s="85">
        <f>SUMIFS('Census Data'!H:H,'Census Data'!$A:$A,$A284)/SUMIFS('Census Data'!$F:$F,'Census Data'!$A:$A,$A284)</f>
        <v>0.5141927959449154</v>
      </c>
      <c r="F284" s="84">
        <f>SUM(SUMIFS('Census Data'!I:I,'Census Data'!$A:$A,$A284),SUMIFS('Census Data'!J:J,'Census Data'!$A:$A,$A284))/SUMIFS('Census Data'!$F:$F,'Census Data'!$A:$A,$A284)</f>
        <v>0.7478345220472794</v>
      </c>
      <c r="G284" s="84">
        <f>SUM(SUMIFS('Census Data'!K:K,'Census Data'!$A:$A,$A284),SUMIFS('Census Data'!L:L,'Census Data'!$A:$A,$A284))/SUMIFS('Census Data'!$F:$F,'Census Data'!$A:$A,$A284)</f>
        <v>0.15825259049925985</v>
      </c>
      <c r="H284" s="84">
        <f>SUM(SUMIFS('Census Data'!O:O,'Census Data'!$A:$A,$A284),SUMIFS('Census Data'!P:P,'Census Data'!$A:$A,$A284))/SUMIFS('Census Data'!$F:$F,'Census Data'!$A:$A,$A284)</f>
        <v>6.0615439824160053E-2</v>
      </c>
      <c r="I284" s="85">
        <f t="shared" si="8"/>
        <v>3.3297447629300647E-2</v>
      </c>
      <c r="J284" s="84">
        <f>SUM(SUMIFS('Census Data'!W:W,'Census Data'!$A:$A,$A284),SUMIFS('Census Data'!X:X,'Census Data'!$A:$A,$A284))/SUMIFS('Census Data'!$F:$F,'Census Data'!$A:$A,$A284)</f>
        <v>0.1875869106894541</v>
      </c>
      <c r="K284" s="85">
        <f t="shared" si="9"/>
        <v>0.8124130893105459</v>
      </c>
    </row>
    <row r="285" spans="1:11" hidden="1" x14ac:dyDescent="0.25">
      <c r="A285" s="82" t="s">
        <v>2289</v>
      </c>
      <c r="B285" s="82" t="s">
        <v>404</v>
      </c>
      <c r="C285" s="83" t="s">
        <v>407</v>
      </c>
      <c r="D285" s="84">
        <f>SUMIFS('Census Data'!G:G,'Census Data'!$A:$A,$A285)/SUMIFS('Census Data'!$F:$F,'Census Data'!$A:$A,$A285)</f>
        <v>0.49515618328314842</v>
      </c>
      <c r="E285" s="85">
        <f>SUMIFS('Census Data'!H:H,'Census Data'!$A:$A,$A285)/SUMIFS('Census Data'!$F:$F,'Census Data'!$A:$A,$A285)</f>
        <v>0.50484381671685163</v>
      </c>
      <c r="F285" s="84">
        <f>SUM(SUMIFS('Census Data'!I:I,'Census Data'!$A:$A,$A285),SUMIFS('Census Data'!J:J,'Census Data'!$A:$A,$A285))/SUMIFS('Census Data'!$F:$F,'Census Data'!$A:$A,$A285)</f>
        <v>0.93261355381433242</v>
      </c>
      <c r="G285" s="84">
        <f>SUM(SUMIFS('Census Data'!K:K,'Census Data'!$A:$A,$A285),SUMIFS('Census Data'!L:L,'Census Data'!$A:$A,$A285))/SUMIFS('Census Data'!$F:$F,'Census Data'!$A:$A,$A285)</f>
        <v>2.4105405000748616E-2</v>
      </c>
      <c r="H285" s="84">
        <f>SUM(SUMIFS('Census Data'!O:O,'Census Data'!$A:$A,$A285),SUMIFS('Census Data'!P:P,'Census Data'!$A:$A,$A285))/SUMIFS('Census Data'!$F:$F,'Census Data'!$A:$A,$A285)</f>
        <v>2.1621112053811561E-2</v>
      </c>
      <c r="I285" s="85">
        <f t="shared" si="8"/>
        <v>2.1659929131107369E-2</v>
      </c>
      <c r="J285" s="84">
        <f>SUM(SUMIFS('Census Data'!W:W,'Census Data'!$A:$A,$A285),SUMIFS('Census Data'!X:X,'Census Data'!$A:$A,$A285))/SUMIFS('Census Data'!$F:$F,'Census Data'!$A:$A,$A285)</f>
        <v>7.0979798483915862E-2</v>
      </c>
      <c r="K285" s="85">
        <f t="shared" si="9"/>
        <v>0.92902020151608411</v>
      </c>
    </row>
    <row r="286" spans="1:11" hidden="1" x14ac:dyDescent="0.25">
      <c r="A286" s="82" t="s">
        <v>2290</v>
      </c>
      <c r="B286" s="82" t="s">
        <v>404</v>
      </c>
      <c r="C286" s="83" t="s">
        <v>408</v>
      </c>
      <c r="D286" s="84">
        <f>SUMIFS('Census Data'!G:G,'Census Data'!$A:$A,$A286)/SUMIFS('Census Data'!$F:$F,'Census Data'!$A:$A,$A286)</f>
        <v>0.48671476766234084</v>
      </c>
      <c r="E286" s="85">
        <f>SUMIFS('Census Data'!H:H,'Census Data'!$A:$A,$A286)/SUMIFS('Census Data'!$F:$F,'Census Data'!$A:$A,$A286)</f>
        <v>0.5132852323376591</v>
      </c>
      <c r="F286" s="84">
        <f>SUM(SUMIFS('Census Data'!I:I,'Census Data'!$A:$A,$A286),SUMIFS('Census Data'!J:J,'Census Data'!$A:$A,$A286))/SUMIFS('Census Data'!$F:$F,'Census Data'!$A:$A,$A286)</f>
        <v>0.88697702479745866</v>
      </c>
      <c r="G286" s="84">
        <f>SUM(SUMIFS('Census Data'!K:K,'Census Data'!$A:$A,$A286),SUMIFS('Census Data'!L:L,'Census Data'!$A:$A,$A286))/SUMIFS('Census Data'!$F:$F,'Census Data'!$A:$A,$A286)</f>
        <v>5.5769656972592285E-2</v>
      </c>
      <c r="H286" s="84">
        <f>SUM(SUMIFS('Census Data'!O:O,'Census Data'!$A:$A,$A286),SUMIFS('Census Data'!P:P,'Census Data'!$A:$A,$A286))/SUMIFS('Census Data'!$F:$F,'Census Data'!$A:$A,$A286)</f>
        <v>3.267748528651284E-2</v>
      </c>
      <c r="I286" s="85">
        <f t="shared" si="8"/>
        <v>2.4575832943436238E-2</v>
      </c>
      <c r="J286" s="84">
        <f>SUM(SUMIFS('Census Data'!W:W,'Census Data'!$A:$A,$A286),SUMIFS('Census Data'!X:X,'Census Data'!$A:$A,$A286))/SUMIFS('Census Data'!$F:$F,'Census Data'!$A:$A,$A286)</f>
        <v>6.5576596321012579E-2</v>
      </c>
      <c r="K286" s="85">
        <f t="shared" si="9"/>
        <v>0.93442340367898746</v>
      </c>
    </row>
    <row r="287" spans="1:11" hidden="1" x14ac:dyDescent="0.25">
      <c r="A287" s="82" t="s">
        <v>2291</v>
      </c>
      <c r="B287" s="82" t="s">
        <v>404</v>
      </c>
      <c r="C287" s="83" t="s">
        <v>409</v>
      </c>
      <c r="D287" s="84">
        <f>SUMIFS('Census Data'!G:G,'Census Data'!$A:$A,$A287)/SUMIFS('Census Data'!$F:$F,'Census Data'!$A:$A,$A287)</f>
        <v>0.48211246003250047</v>
      </c>
      <c r="E287" s="85">
        <f>SUMIFS('Census Data'!H:H,'Census Data'!$A:$A,$A287)/SUMIFS('Census Data'!$F:$F,'Census Data'!$A:$A,$A287)</f>
        <v>0.51788753996749959</v>
      </c>
      <c r="F287" s="84">
        <f>SUM(SUMIFS('Census Data'!I:I,'Census Data'!$A:$A,$A287),SUMIFS('Census Data'!J:J,'Census Data'!$A:$A,$A287))/SUMIFS('Census Data'!$F:$F,'Census Data'!$A:$A,$A287)</f>
        <v>0.77296237410164526</v>
      </c>
      <c r="G287" s="84">
        <f>SUM(SUMIFS('Census Data'!K:K,'Census Data'!$A:$A,$A287),SUMIFS('Census Data'!L:L,'Census Data'!$A:$A,$A287))/SUMIFS('Census Data'!$F:$F,'Census Data'!$A:$A,$A287)</f>
        <v>0.15186421403977973</v>
      </c>
      <c r="H287" s="84">
        <f>SUM(SUMIFS('Census Data'!O:O,'Census Data'!$A:$A,$A287),SUMIFS('Census Data'!P:P,'Census Data'!$A:$A,$A287))/SUMIFS('Census Data'!$F:$F,'Census Data'!$A:$A,$A287)</f>
        <v>4.3300025621316934E-2</v>
      </c>
      <c r="I287" s="85">
        <f t="shared" si="8"/>
        <v>3.1873386237257995E-2</v>
      </c>
      <c r="J287" s="84">
        <f>SUM(SUMIFS('Census Data'!W:W,'Census Data'!$A:$A,$A287),SUMIFS('Census Data'!X:X,'Census Data'!$A:$A,$A287))/SUMIFS('Census Data'!$F:$F,'Census Data'!$A:$A,$A287)</f>
        <v>0.19141814574200622</v>
      </c>
      <c r="K287" s="85">
        <f t="shared" si="9"/>
        <v>0.80858185425799378</v>
      </c>
    </row>
    <row r="288" spans="1:11" hidden="1" x14ac:dyDescent="0.25">
      <c r="A288" s="82" t="s">
        <v>2292</v>
      </c>
      <c r="B288" s="82" t="s">
        <v>404</v>
      </c>
      <c r="C288" s="83" t="s">
        <v>410</v>
      </c>
      <c r="D288" s="84">
        <f>SUMIFS('Census Data'!G:G,'Census Data'!$A:$A,$A288)/SUMIFS('Census Data'!$F:$F,'Census Data'!$A:$A,$A288)</f>
        <v>0.50151957346364717</v>
      </c>
      <c r="E288" s="85">
        <f>SUMIFS('Census Data'!H:H,'Census Data'!$A:$A,$A288)/SUMIFS('Census Data'!$F:$F,'Census Data'!$A:$A,$A288)</f>
        <v>0.49848042653635288</v>
      </c>
      <c r="F288" s="84">
        <f>SUM(SUMIFS('Census Data'!I:I,'Census Data'!$A:$A,$A288),SUMIFS('Census Data'!J:J,'Census Data'!$A:$A,$A288))/SUMIFS('Census Data'!$F:$F,'Census Data'!$A:$A,$A288)</f>
        <v>0.83558818427939041</v>
      </c>
      <c r="G288" s="84">
        <f>SUM(SUMIFS('Census Data'!K:K,'Census Data'!$A:$A,$A288),SUMIFS('Census Data'!L:L,'Census Data'!$A:$A,$A288))/SUMIFS('Census Data'!$F:$F,'Census Data'!$A:$A,$A288)</f>
        <v>6.9926773904059492E-2</v>
      </c>
      <c r="H288" s="84">
        <f>SUM(SUMIFS('Census Data'!O:O,'Census Data'!$A:$A,$A288),SUMIFS('Census Data'!P:P,'Census Data'!$A:$A,$A288))/SUMIFS('Census Data'!$F:$F,'Census Data'!$A:$A,$A288)</f>
        <v>4.3253169234481872E-2</v>
      </c>
      <c r="I288" s="85">
        <f t="shared" si="8"/>
        <v>5.1231872582068294E-2</v>
      </c>
      <c r="J288" s="84">
        <f>SUM(SUMIFS('Census Data'!W:W,'Census Data'!$A:$A,$A288),SUMIFS('Census Data'!X:X,'Census Data'!$A:$A,$A288))/SUMIFS('Census Data'!$F:$F,'Census Data'!$A:$A,$A288)</f>
        <v>0.11101935853638303</v>
      </c>
      <c r="K288" s="85">
        <f t="shared" si="9"/>
        <v>0.88898064146361699</v>
      </c>
    </row>
    <row r="289" spans="1:11" hidden="1" x14ac:dyDescent="0.25">
      <c r="A289" s="82" t="s">
        <v>2293</v>
      </c>
      <c r="B289" s="82" t="s">
        <v>404</v>
      </c>
      <c r="C289" s="83" t="s">
        <v>411</v>
      </c>
      <c r="D289" s="84">
        <f>SUMIFS('Census Data'!G:G,'Census Data'!$A:$A,$A289)/SUMIFS('Census Data'!$F:$F,'Census Data'!$A:$A,$A289)</f>
        <v>0.50023553453068914</v>
      </c>
      <c r="E289" s="85">
        <f>SUMIFS('Census Data'!H:H,'Census Data'!$A:$A,$A289)/SUMIFS('Census Data'!$F:$F,'Census Data'!$A:$A,$A289)</f>
        <v>0.49976446546931086</v>
      </c>
      <c r="F289" s="84">
        <f>SUM(SUMIFS('Census Data'!I:I,'Census Data'!$A:$A,$A289),SUMIFS('Census Data'!J:J,'Census Data'!$A:$A,$A289))/SUMIFS('Census Data'!$F:$F,'Census Data'!$A:$A,$A289)</f>
        <v>0.88612734788118441</v>
      </c>
      <c r="G289" s="84">
        <f>SUM(SUMIFS('Census Data'!K:K,'Census Data'!$A:$A,$A289),SUMIFS('Census Data'!L:L,'Census Data'!$A:$A,$A289))/SUMIFS('Census Data'!$F:$F,'Census Data'!$A:$A,$A289)</f>
        <v>3.9490183849629448E-2</v>
      </c>
      <c r="H289" s="84">
        <f>SUM(SUMIFS('Census Data'!O:O,'Census Data'!$A:$A,$A289),SUMIFS('Census Data'!P:P,'Census Data'!$A:$A,$A289))/SUMIFS('Census Data'!$F:$F,'Census Data'!$A:$A,$A289)</f>
        <v>5.0484006873627432E-2</v>
      </c>
      <c r="I289" s="85">
        <f t="shared" si="8"/>
        <v>2.3898461395558734E-2</v>
      </c>
      <c r="J289" s="84">
        <f>SUM(SUMIFS('Census Data'!W:W,'Census Data'!$A:$A,$A289),SUMIFS('Census Data'!X:X,'Census Data'!$A:$A,$A289))/SUMIFS('Census Data'!$F:$F,'Census Data'!$A:$A,$A289)</f>
        <v>5.8790745815115349E-2</v>
      </c>
      <c r="K289" s="85">
        <f t="shared" si="9"/>
        <v>0.94120925418488466</v>
      </c>
    </row>
    <row r="290" spans="1:11" hidden="1" x14ac:dyDescent="0.25">
      <c r="A290" s="82" t="s">
        <v>2294</v>
      </c>
      <c r="B290" s="82" t="s">
        <v>404</v>
      </c>
      <c r="C290" s="83" t="s">
        <v>412</v>
      </c>
      <c r="D290" s="84">
        <f>SUMIFS('Census Data'!G:G,'Census Data'!$A:$A,$A290)/SUMIFS('Census Data'!$F:$F,'Census Data'!$A:$A,$A290)</f>
        <v>0.49630079978078812</v>
      </c>
      <c r="E290" s="85">
        <f>SUMIFS('Census Data'!H:H,'Census Data'!$A:$A,$A290)/SUMIFS('Census Data'!$F:$F,'Census Data'!$A:$A,$A290)</f>
        <v>0.50369920021921188</v>
      </c>
      <c r="F290" s="84">
        <f>SUM(SUMIFS('Census Data'!I:I,'Census Data'!$A:$A,$A290),SUMIFS('Census Data'!J:J,'Census Data'!$A:$A,$A290))/SUMIFS('Census Data'!$F:$F,'Census Data'!$A:$A,$A290)</f>
        <v>0.91956808412255309</v>
      </c>
      <c r="G290" s="84">
        <f>SUM(SUMIFS('Census Data'!K:K,'Census Data'!$A:$A,$A290),SUMIFS('Census Data'!L:L,'Census Data'!$A:$A,$A290))/SUMIFS('Census Data'!$F:$F,'Census Data'!$A:$A,$A290)</f>
        <v>3.2205305612166259E-2</v>
      </c>
      <c r="H290" s="84">
        <f>SUM(SUMIFS('Census Data'!O:O,'Census Data'!$A:$A,$A290),SUMIFS('Census Data'!P:P,'Census Data'!$A:$A,$A290))/SUMIFS('Census Data'!$F:$F,'Census Data'!$A:$A,$A290)</f>
        <v>1.4899556438492233E-2</v>
      </c>
      <c r="I290" s="85">
        <f t="shared" si="8"/>
        <v>3.3327053826788355E-2</v>
      </c>
      <c r="J290" s="84">
        <f>SUM(SUMIFS('Census Data'!W:W,'Census Data'!$A:$A,$A290),SUMIFS('Census Data'!X:X,'Census Data'!$A:$A,$A290))/SUMIFS('Census Data'!$F:$F,'Census Data'!$A:$A,$A290)</f>
        <v>0.12447123700570294</v>
      </c>
      <c r="K290" s="85">
        <f t="shared" si="9"/>
        <v>0.87552876299429705</v>
      </c>
    </row>
    <row r="291" spans="1:11" hidden="1" x14ac:dyDescent="0.25">
      <c r="A291" s="82" t="s">
        <v>2295</v>
      </c>
      <c r="B291" s="82" t="s">
        <v>413</v>
      </c>
      <c r="C291" s="83" t="s">
        <v>414</v>
      </c>
      <c r="D291" s="84">
        <f>SUMIFS('Census Data'!G:G,'Census Data'!$A:$A,$A291)/SUMIFS('Census Data'!$F:$F,'Census Data'!$A:$A,$A291)</f>
        <v>0.48155277510426692</v>
      </c>
      <c r="E291" s="85">
        <f>SUMIFS('Census Data'!H:H,'Census Data'!$A:$A,$A291)/SUMIFS('Census Data'!$F:$F,'Census Data'!$A:$A,$A291)</f>
        <v>0.51844722489573303</v>
      </c>
      <c r="F291" s="84">
        <f>SUM(SUMIFS('Census Data'!I:I,'Census Data'!$A:$A,$A291),SUMIFS('Census Data'!J:J,'Census Data'!$A:$A,$A291))/SUMIFS('Census Data'!$F:$F,'Census Data'!$A:$A,$A291)</f>
        <v>0.65643357339617003</v>
      </c>
      <c r="G291" s="84">
        <f>SUM(SUMIFS('Census Data'!K:K,'Census Data'!$A:$A,$A291),SUMIFS('Census Data'!L:L,'Census Data'!$A:$A,$A291))/SUMIFS('Census Data'!$F:$F,'Census Data'!$A:$A,$A291)</f>
        <v>0.27313508789397412</v>
      </c>
      <c r="H291" s="84">
        <f>SUM(SUMIFS('Census Data'!O:O,'Census Data'!$A:$A,$A291),SUMIFS('Census Data'!P:P,'Census Data'!$A:$A,$A291))/SUMIFS('Census Data'!$F:$F,'Census Data'!$A:$A,$A291)</f>
        <v>2.3856935824676691E-2</v>
      </c>
      <c r="I291" s="85">
        <f t="shared" si="8"/>
        <v>4.6574402885179111E-2</v>
      </c>
      <c r="J291" s="84">
        <f>SUM(SUMIFS('Census Data'!W:W,'Census Data'!$A:$A,$A291),SUMIFS('Census Data'!X:X,'Census Data'!$A:$A,$A291))/SUMIFS('Census Data'!$F:$F,'Census Data'!$A:$A,$A291)</f>
        <v>7.4181629108448666E-2</v>
      </c>
      <c r="K291" s="85">
        <f t="shared" si="9"/>
        <v>0.92581837089155128</v>
      </c>
    </row>
    <row r="292" spans="1:11" hidden="1" x14ac:dyDescent="0.25">
      <c r="A292" s="82" t="s">
        <v>2296</v>
      </c>
      <c r="B292" s="82" t="s">
        <v>413</v>
      </c>
      <c r="C292" s="83" t="s">
        <v>415</v>
      </c>
      <c r="D292" s="84">
        <f>SUMIFS('Census Data'!G:G,'Census Data'!$A:$A,$A292)/SUMIFS('Census Data'!$F:$F,'Census Data'!$A:$A,$A292)</f>
        <v>0.48403498504706016</v>
      </c>
      <c r="E292" s="85">
        <f>SUMIFS('Census Data'!H:H,'Census Data'!$A:$A,$A292)/SUMIFS('Census Data'!$F:$F,'Census Data'!$A:$A,$A292)</f>
        <v>0.51596501495293989</v>
      </c>
      <c r="F292" s="84">
        <f>SUM(SUMIFS('Census Data'!I:I,'Census Data'!$A:$A,$A292),SUMIFS('Census Data'!J:J,'Census Data'!$A:$A,$A292))/SUMIFS('Census Data'!$F:$F,'Census Data'!$A:$A,$A292)</f>
        <v>0.64610301868625308</v>
      </c>
      <c r="G292" s="84">
        <f>SUM(SUMIFS('Census Data'!K:K,'Census Data'!$A:$A,$A292),SUMIFS('Census Data'!L:L,'Census Data'!$A:$A,$A292))/SUMIFS('Census Data'!$F:$F,'Census Data'!$A:$A,$A292)</f>
        <v>0.26422408470290093</v>
      </c>
      <c r="H292" s="84">
        <f>SUM(SUMIFS('Census Data'!O:O,'Census Data'!$A:$A,$A292),SUMIFS('Census Data'!P:P,'Census Data'!$A:$A,$A292))/SUMIFS('Census Data'!$F:$F,'Census Data'!$A:$A,$A292)</f>
        <v>5.7862776575696238E-2</v>
      </c>
      <c r="I292" s="85">
        <f t="shared" si="8"/>
        <v>3.1810120035149714E-2</v>
      </c>
      <c r="J292" s="84">
        <f>SUM(SUMIFS('Census Data'!W:W,'Census Data'!$A:$A,$A292),SUMIFS('Census Data'!X:X,'Census Data'!$A:$A,$A292))/SUMIFS('Census Data'!$F:$F,'Census Data'!$A:$A,$A292)</f>
        <v>0.1041605145744184</v>
      </c>
      <c r="K292" s="85">
        <f t="shared" si="9"/>
        <v>0.89583948542558156</v>
      </c>
    </row>
    <row r="293" spans="1:11" hidden="1" x14ac:dyDescent="0.25">
      <c r="A293" s="82" t="s">
        <v>2297</v>
      </c>
      <c r="B293" s="82" t="s">
        <v>413</v>
      </c>
      <c r="C293" s="83" t="s">
        <v>416</v>
      </c>
      <c r="D293" s="84">
        <f>SUMIFS('Census Data'!G:G,'Census Data'!$A:$A,$A293)/SUMIFS('Census Data'!$F:$F,'Census Data'!$A:$A,$A293)</f>
        <v>0.48363325861884937</v>
      </c>
      <c r="E293" s="85">
        <f>SUMIFS('Census Data'!H:H,'Census Data'!$A:$A,$A293)/SUMIFS('Census Data'!$F:$F,'Census Data'!$A:$A,$A293)</f>
        <v>0.51636674138115057</v>
      </c>
      <c r="F293" s="84">
        <f>SUM(SUMIFS('Census Data'!I:I,'Census Data'!$A:$A,$A293),SUMIFS('Census Data'!J:J,'Census Data'!$A:$A,$A293))/SUMIFS('Census Data'!$F:$F,'Census Data'!$A:$A,$A293)</f>
        <v>0.82992421816629314</v>
      </c>
      <c r="G293" s="84">
        <f>SUM(SUMIFS('Census Data'!K:K,'Census Data'!$A:$A,$A293),SUMIFS('Census Data'!L:L,'Census Data'!$A:$A,$A293))/SUMIFS('Census Data'!$F:$F,'Census Data'!$A:$A,$A293)</f>
        <v>0.12180168641263742</v>
      </c>
      <c r="H293" s="84">
        <f>SUM(SUMIFS('Census Data'!O:O,'Census Data'!$A:$A,$A293),SUMIFS('Census Data'!P:P,'Census Data'!$A:$A,$A293))/SUMIFS('Census Data'!$F:$F,'Census Data'!$A:$A,$A293)</f>
        <v>1.3743195645212937E-2</v>
      </c>
      <c r="I293" s="85">
        <f t="shared" si="8"/>
        <v>3.4530899775856438E-2</v>
      </c>
      <c r="J293" s="84">
        <f>SUM(SUMIFS('Census Data'!W:W,'Census Data'!$A:$A,$A293),SUMIFS('Census Data'!X:X,'Census Data'!$A:$A,$A293))/SUMIFS('Census Data'!$F:$F,'Census Data'!$A:$A,$A293)</f>
        <v>9.2987512007684917E-2</v>
      </c>
      <c r="K293" s="85">
        <f t="shared" si="9"/>
        <v>0.90701248799231504</v>
      </c>
    </row>
    <row r="294" spans="1:11" hidden="1" x14ac:dyDescent="0.25">
      <c r="A294" s="82" t="s">
        <v>2298</v>
      </c>
      <c r="B294" s="82" t="s">
        <v>417</v>
      </c>
      <c r="C294" s="83" t="s">
        <v>417</v>
      </c>
      <c r="D294" s="84">
        <f>SUMIFS('Census Data'!G:G,'Census Data'!$A:$A,$A294)/SUMIFS('Census Data'!$F:$F,'Census Data'!$A:$A,$A294)</f>
        <v>0.47426351294865454</v>
      </c>
      <c r="E294" s="85">
        <f>SUMIFS('Census Data'!H:H,'Census Data'!$A:$A,$A294)/SUMIFS('Census Data'!$F:$F,'Census Data'!$A:$A,$A294)</f>
        <v>0.52573648705134546</v>
      </c>
      <c r="F294" s="84">
        <f>SUM(SUMIFS('Census Data'!I:I,'Census Data'!$A:$A,$A294),SUMIFS('Census Data'!J:J,'Census Data'!$A:$A,$A294))/SUMIFS('Census Data'!$F:$F,'Census Data'!$A:$A,$A294)</f>
        <v>0.45990996799145306</v>
      </c>
      <c r="G294" s="84">
        <f>SUM(SUMIFS('Census Data'!K:K,'Census Data'!$A:$A,$A294),SUMIFS('Census Data'!L:L,'Census Data'!$A:$A,$A294))/SUMIFS('Census Data'!$F:$F,'Census Data'!$A:$A,$A294)</f>
        <v>0.45977252535958252</v>
      </c>
      <c r="H294" s="84">
        <f>SUM(SUMIFS('Census Data'!O:O,'Census Data'!$A:$A,$A294),SUMIFS('Census Data'!P:P,'Census Data'!$A:$A,$A294))/SUMIFS('Census Data'!$F:$F,'Census Data'!$A:$A,$A294)</f>
        <v>4.4636265867893543E-2</v>
      </c>
      <c r="I294" s="85">
        <f t="shared" si="8"/>
        <v>3.5681240781070933E-2</v>
      </c>
      <c r="J294" s="84">
        <f>SUM(SUMIFS('Census Data'!W:W,'Census Data'!$A:$A,$A294),SUMIFS('Census Data'!X:X,'Census Data'!$A:$A,$A294))/SUMIFS('Census Data'!$F:$F,'Census Data'!$A:$A,$A294)</f>
        <v>0.1126136912698424</v>
      </c>
      <c r="K294" s="85">
        <f t="shared" si="9"/>
        <v>0.88738630873015756</v>
      </c>
    </row>
    <row r="295" spans="1:11" hidden="1" x14ac:dyDescent="0.25">
      <c r="A295" s="82" t="s">
        <v>2299</v>
      </c>
      <c r="B295" s="82" t="s">
        <v>418</v>
      </c>
      <c r="C295" s="83" t="s">
        <v>419</v>
      </c>
      <c r="D295" s="84">
        <f>SUMIFS('Census Data'!G:G,'Census Data'!$A:$A,$A295)/SUMIFS('Census Data'!$F:$F,'Census Data'!$A:$A,$A295)</f>
        <v>0.48200473530253529</v>
      </c>
      <c r="E295" s="85">
        <f>SUMIFS('Census Data'!H:H,'Census Data'!$A:$A,$A295)/SUMIFS('Census Data'!$F:$F,'Census Data'!$A:$A,$A295)</f>
        <v>0.51799526469746471</v>
      </c>
      <c r="F295" s="84">
        <f>SUM(SUMIFS('Census Data'!I:I,'Census Data'!$A:$A,$A295),SUMIFS('Census Data'!J:J,'Census Data'!$A:$A,$A295))/SUMIFS('Census Data'!$F:$F,'Census Data'!$A:$A,$A295)</f>
        <v>0.69861694970692412</v>
      </c>
      <c r="G295" s="84">
        <f>SUM(SUMIFS('Census Data'!K:K,'Census Data'!$A:$A,$A295),SUMIFS('Census Data'!L:L,'Census Data'!$A:$A,$A295))/SUMIFS('Census Data'!$F:$F,'Census Data'!$A:$A,$A295)</f>
        <v>0.20630531179030862</v>
      </c>
      <c r="H295" s="84">
        <f>SUM(SUMIFS('Census Data'!O:O,'Census Data'!$A:$A,$A295),SUMIFS('Census Data'!P:P,'Census Data'!$A:$A,$A295))/SUMIFS('Census Data'!$F:$F,'Census Data'!$A:$A,$A295)</f>
        <v>6.1518047300989059E-2</v>
      </c>
      <c r="I295" s="85">
        <f t="shared" si="8"/>
        <v>3.3559691201778152E-2</v>
      </c>
      <c r="J295" s="84">
        <f>SUM(SUMIFS('Census Data'!W:W,'Census Data'!$A:$A,$A295),SUMIFS('Census Data'!X:X,'Census Data'!$A:$A,$A295))/SUMIFS('Census Data'!$F:$F,'Census Data'!$A:$A,$A295)</f>
        <v>0.104897730102623</v>
      </c>
      <c r="K295" s="85">
        <f t="shared" si="9"/>
        <v>0.89510226989737696</v>
      </c>
    </row>
    <row r="296" spans="1:11" hidden="1" x14ac:dyDescent="0.25">
      <c r="A296" s="82" t="s">
        <v>2300</v>
      </c>
      <c r="B296" s="82" t="s">
        <v>418</v>
      </c>
      <c r="C296" s="83" t="s">
        <v>42</v>
      </c>
      <c r="D296" s="84">
        <f>SUMIFS('Census Data'!G:G,'Census Data'!$A:$A,$A296)/SUMIFS('Census Data'!$F:$F,'Census Data'!$A:$A,$A296)</f>
        <v>0.5260184868195823</v>
      </c>
      <c r="E296" s="85">
        <f>SUMIFS('Census Data'!H:H,'Census Data'!$A:$A,$A296)/SUMIFS('Census Data'!$F:$F,'Census Data'!$A:$A,$A296)</f>
        <v>0.47398151318041765</v>
      </c>
      <c r="F296" s="84">
        <f>SUM(SUMIFS('Census Data'!I:I,'Census Data'!$A:$A,$A296),SUMIFS('Census Data'!J:J,'Census Data'!$A:$A,$A296))/SUMIFS('Census Data'!$F:$F,'Census Data'!$A:$A,$A296)</f>
        <v>0.82711400205409102</v>
      </c>
      <c r="G296" s="84">
        <f>SUM(SUMIFS('Census Data'!K:K,'Census Data'!$A:$A,$A296),SUMIFS('Census Data'!L:L,'Census Data'!$A:$A,$A296))/SUMIFS('Census Data'!$F:$F,'Census Data'!$A:$A,$A296)</f>
        <v>0.1422800410818213</v>
      </c>
      <c r="H296" s="84">
        <f>SUM(SUMIFS('Census Data'!O:O,'Census Data'!$A:$A,$A296),SUMIFS('Census Data'!P:P,'Census Data'!$A:$A,$A296))/SUMIFS('Census Data'!$F:$F,'Census Data'!$A:$A,$A296)</f>
        <v>6.6757959602875725E-3</v>
      </c>
      <c r="I296" s="85">
        <f t="shared" si="8"/>
        <v>2.3930160903800179E-2</v>
      </c>
      <c r="J296" s="84">
        <f>SUM(SUMIFS('Census Data'!W:W,'Census Data'!$A:$A,$A296),SUMIFS('Census Data'!X:X,'Census Data'!$A:$A,$A296))/SUMIFS('Census Data'!$F:$F,'Census Data'!$A:$A,$A296)</f>
        <v>2.8449161246148578E-2</v>
      </c>
      <c r="K296" s="85">
        <f t="shared" si="9"/>
        <v>0.9715508387538514</v>
      </c>
    </row>
    <row r="297" spans="1:11" hidden="1" x14ac:dyDescent="0.25">
      <c r="A297" s="82" t="s">
        <v>2301</v>
      </c>
      <c r="B297" s="82" t="s">
        <v>418</v>
      </c>
      <c r="C297" s="83" t="s">
        <v>420</v>
      </c>
      <c r="D297" s="84">
        <f>SUMIFS('Census Data'!G:G,'Census Data'!$A:$A,$A297)/SUMIFS('Census Data'!$F:$F,'Census Data'!$A:$A,$A297)</f>
        <v>0.49581866575083711</v>
      </c>
      <c r="E297" s="85">
        <f>SUMIFS('Census Data'!H:H,'Census Data'!$A:$A,$A297)/SUMIFS('Census Data'!$F:$F,'Census Data'!$A:$A,$A297)</f>
        <v>0.50418133424916289</v>
      </c>
      <c r="F297" s="84">
        <f>SUM(SUMIFS('Census Data'!I:I,'Census Data'!$A:$A,$A297),SUMIFS('Census Data'!J:J,'Census Data'!$A:$A,$A297))/SUMIFS('Census Data'!$F:$F,'Census Data'!$A:$A,$A297)</f>
        <v>0.82239775621762401</v>
      </c>
      <c r="G297" s="84">
        <f>SUM(SUMIFS('Census Data'!K:K,'Census Data'!$A:$A,$A297),SUMIFS('Census Data'!L:L,'Census Data'!$A:$A,$A297))/SUMIFS('Census Data'!$F:$F,'Census Data'!$A:$A,$A297)</f>
        <v>0.11253827881285595</v>
      </c>
      <c r="H297" s="84">
        <f>SUM(SUMIFS('Census Data'!O:O,'Census Data'!$A:$A,$A297),SUMIFS('Census Data'!P:P,'Census Data'!$A:$A,$A297))/SUMIFS('Census Data'!$F:$F,'Census Data'!$A:$A,$A297)</f>
        <v>2.3296413954952633E-2</v>
      </c>
      <c r="I297" s="85">
        <f t="shared" si="8"/>
        <v>4.1767551014567417E-2</v>
      </c>
      <c r="J297" s="84">
        <f>SUM(SUMIFS('Census Data'!W:W,'Census Data'!$A:$A,$A297),SUMIFS('Census Data'!X:X,'Census Data'!$A:$A,$A297))/SUMIFS('Census Data'!$F:$F,'Census Data'!$A:$A,$A297)</f>
        <v>6.6615151254972665E-2</v>
      </c>
      <c r="K297" s="85">
        <f t="shared" si="9"/>
        <v>0.93338484874502736</v>
      </c>
    </row>
    <row r="298" spans="1:11" hidden="1" x14ac:dyDescent="0.25">
      <c r="A298" s="82" t="s">
        <v>2302</v>
      </c>
      <c r="B298" s="82" t="s">
        <v>418</v>
      </c>
      <c r="C298" s="83" t="s">
        <v>421</v>
      </c>
      <c r="D298" s="84">
        <f>SUMIFS('Census Data'!G:G,'Census Data'!$A:$A,$A298)/SUMIFS('Census Data'!$F:$F,'Census Data'!$A:$A,$A298)</f>
        <v>0.55643416900109921</v>
      </c>
      <c r="E298" s="85">
        <f>SUMIFS('Census Data'!H:H,'Census Data'!$A:$A,$A298)/SUMIFS('Census Data'!$F:$F,'Census Data'!$A:$A,$A298)</f>
        <v>0.44356583099890073</v>
      </c>
      <c r="F298" s="84">
        <f>SUM(SUMIFS('Census Data'!I:I,'Census Data'!$A:$A,$A298),SUMIFS('Census Data'!J:J,'Census Data'!$A:$A,$A298))/SUMIFS('Census Data'!$F:$F,'Census Data'!$A:$A,$A298)</f>
        <v>0.76068224531045003</v>
      </c>
      <c r="G298" s="84">
        <f>SUM(SUMIFS('Census Data'!K:K,'Census Data'!$A:$A,$A298),SUMIFS('Census Data'!L:L,'Census Data'!$A:$A,$A298))/SUMIFS('Census Data'!$F:$F,'Census Data'!$A:$A,$A298)</f>
        <v>0.20570192546363605</v>
      </c>
      <c r="H298" s="84">
        <f>SUM(SUMIFS('Census Data'!O:O,'Census Data'!$A:$A,$A298),SUMIFS('Census Data'!P:P,'Census Data'!$A:$A,$A298))/SUMIFS('Census Data'!$F:$F,'Census Data'!$A:$A,$A298)</f>
        <v>6.2763731782560905E-3</v>
      </c>
      <c r="I298" s="85">
        <f t="shared" si="8"/>
        <v>2.7339456047657751E-2</v>
      </c>
      <c r="J298" s="84">
        <f>SUM(SUMIFS('Census Data'!W:W,'Census Data'!$A:$A,$A298),SUMIFS('Census Data'!X:X,'Census Data'!$A:$A,$A298))/SUMIFS('Census Data'!$F:$F,'Census Data'!$A:$A,$A298)</f>
        <v>4.7196907911066982E-2</v>
      </c>
      <c r="K298" s="85">
        <f t="shared" si="9"/>
        <v>0.95280309208893299</v>
      </c>
    </row>
    <row r="299" spans="1:11" hidden="1" x14ac:dyDescent="0.25">
      <c r="A299" s="82" t="s">
        <v>2303</v>
      </c>
      <c r="B299" s="82" t="s">
        <v>418</v>
      </c>
      <c r="C299" s="83" t="s">
        <v>422</v>
      </c>
      <c r="D299" s="84">
        <f>SUMIFS('Census Data'!G:G,'Census Data'!$A:$A,$A299)/SUMIFS('Census Data'!$F:$F,'Census Data'!$A:$A,$A299)</f>
        <v>0.48905708523412555</v>
      </c>
      <c r="E299" s="85">
        <f>SUMIFS('Census Data'!H:H,'Census Data'!$A:$A,$A299)/SUMIFS('Census Data'!$F:$F,'Census Data'!$A:$A,$A299)</f>
        <v>0.5109429147658745</v>
      </c>
      <c r="F299" s="84">
        <f>SUM(SUMIFS('Census Data'!I:I,'Census Data'!$A:$A,$A299),SUMIFS('Census Data'!J:J,'Census Data'!$A:$A,$A299))/SUMIFS('Census Data'!$F:$F,'Census Data'!$A:$A,$A299)</f>
        <v>0.8316233125450625</v>
      </c>
      <c r="G299" s="84">
        <f>SUM(SUMIFS('Census Data'!K:K,'Census Data'!$A:$A,$A299),SUMIFS('Census Data'!L:L,'Census Data'!$A:$A,$A299))/SUMIFS('Census Data'!$F:$F,'Census Data'!$A:$A,$A299)</f>
        <v>0.10809845466838998</v>
      </c>
      <c r="H299" s="84">
        <f>SUM(SUMIFS('Census Data'!O:O,'Census Data'!$A:$A,$A299),SUMIFS('Census Data'!P:P,'Census Data'!$A:$A,$A299))/SUMIFS('Census Data'!$F:$F,'Census Data'!$A:$A,$A299)</f>
        <v>2.6025763279518624E-2</v>
      </c>
      <c r="I299" s="85">
        <f t="shared" si="8"/>
        <v>3.4252469507028871E-2</v>
      </c>
      <c r="J299" s="84">
        <f>SUM(SUMIFS('Census Data'!W:W,'Census Data'!$A:$A,$A299),SUMIFS('Census Data'!X:X,'Census Data'!$A:$A,$A299))/SUMIFS('Census Data'!$F:$F,'Census Data'!$A:$A,$A299)</f>
        <v>0.10900053493525955</v>
      </c>
      <c r="K299" s="85">
        <f t="shared" si="9"/>
        <v>0.89099946506474048</v>
      </c>
    </row>
    <row r="300" spans="1:11" hidden="1" x14ac:dyDescent="0.25">
      <c r="A300" s="82" t="s">
        <v>2304</v>
      </c>
      <c r="B300" s="82" t="s">
        <v>418</v>
      </c>
      <c r="C300" s="83" t="s">
        <v>423</v>
      </c>
      <c r="D300" s="84">
        <f>SUMIFS('Census Data'!G:G,'Census Data'!$A:$A,$A300)/SUMIFS('Census Data'!$F:$F,'Census Data'!$A:$A,$A300)</f>
        <v>0.48693195027801417</v>
      </c>
      <c r="E300" s="85">
        <f>SUMIFS('Census Data'!H:H,'Census Data'!$A:$A,$A300)/SUMIFS('Census Data'!$F:$F,'Census Data'!$A:$A,$A300)</f>
        <v>0.51306804972198583</v>
      </c>
      <c r="F300" s="84">
        <f>SUM(SUMIFS('Census Data'!I:I,'Census Data'!$A:$A,$A300),SUMIFS('Census Data'!J:J,'Census Data'!$A:$A,$A300))/SUMIFS('Census Data'!$F:$F,'Census Data'!$A:$A,$A300)</f>
        <v>0.63068254558377856</v>
      </c>
      <c r="G300" s="84">
        <f>SUM(SUMIFS('Census Data'!K:K,'Census Data'!$A:$A,$A300),SUMIFS('Census Data'!L:L,'Census Data'!$A:$A,$A300))/SUMIFS('Census Data'!$F:$F,'Census Data'!$A:$A,$A300)</f>
        <v>0.30217310928328772</v>
      </c>
      <c r="H300" s="84">
        <f>SUM(SUMIFS('Census Data'!O:O,'Census Data'!$A:$A,$A300),SUMIFS('Census Data'!P:P,'Census Data'!$A:$A,$A300))/SUMIFS('Census Data'!$F:$F,'Census Data'!$A:$A,$A300)</f>
        <v>3.8722783644633441E-2</v>
      </c>
      <c r="I300" s="85">
        <f t="shared" si="8"/>
        <v>2.8421561488300218E-2</v>
      </c>
      <c r="J300" s="84">
        <f>SUM(SUMIFS('Census Data'!W:W,'Census Data'!$A:$A,$A300),SUMIFS('Census Data'!X:X,'Census Data'!$A:$A,$A300))/SUMIFS('Census Data'!$F:$F,'Census Data'!$A:$A,$A300)</f>
        <v>0.31083000730241739</v>
      </c>
      <c r="K300" s="85">
        <f t="shared" si="9"/>
        <v>0.68916999269758261</v>
      </c>
    </row>
    <row r="301" spans="1:11" hidden="1" x14ac:dyDescent="0.25">
      <c r="A301" s="82" t="s">
        <v>2305</v>
      </c>
      <c r="B301" s="82" t="s">
        <v>418</v>
      </c>
      <c r="C301" s="83" t="s">
        <v>140</v>
      </c>
      <c r="D301" s="84">
        <f>SUMIFS('Census Data'!G:G,'Census Data'!$A:$A,$A301)/SUMIFS('Census Data'!$F:$F,'Census Data'!$A:$A,$A301)</f>
        <v>0.53973768167316549</v>
      </c>
      <c r="E301" s="85">
        <f>SUMIFS('Census Data'!H:H,'Census Data'!$A:$A,$A301)/SUMIFS('Census Data'!$F:$F,'Census Data'!$A:$A,$A301)</f>
        <v>0.46026231832683445</v>
      </c>
      <c r="F301" s="84">
        <f>SUM(SUMIFS('Census Data'!I:I,'Census Data'!$A:$A,$A301),SUMIFS('Census Data'!J:J,'Census Data'!$A:$A,$A301))/SUMIFS('Census Data'!$F:$F,'Census Data'!$A:$A,$A301)</f>
        <v>0.82715349166962071</v>
      </c>
      <c r="G301" s="84">
        <f>SUM(SUMIFS('Census Data'!K:K,'Census Data'!$A:$A,$A301),SUMIFS('Census Data'!L:L,'Census Data'!$A:$A,$A301))/SUMIFS('Census Data'!$F:$F,'Census Data'!$A:$A,$A301)</f>
        <v>0.12470755051400213</v>
      </c>
      <c r="H301" s="84">
        <f>SUM(SUMIFS('Census Data'!O:O,'Census Data'!$A:$A,$A301),SUMIFS('Census Data'!P:P,'Census Data'!$A:$A,$A301))/SUMIFS('Census Data'!$F:$F,'Census Data'!$A:$A,$A301)</f>
        <v>8.9330024813895782E-3</v>
      </c>
      <c r="I301" s="85">
        <f t="shared" si="8"/>
        <v>3.9205955334987497E-2</v>
      </c>
      <c r="J301" s="84">
        <f>SUM(SUMIFS('Census Data'!W:W,'Census Data'!$A:$A,$A301),SUMIFS('Census Data'!X:X,'Census Data'!$A:$A,$A301))/SUMIFS('Census Data'!$F:$F,'Census Data'!$A:$A,$A301)</f>
        <v>5.7071960297766747E-2</v>
      </c>
      <c r="K301" s="85">
        <f t="shared" si="9"/>
        <v>0.94292803970223327</v>
      </c>
    </row>
    <row r="302" spans="1:11" hidden="1" x14ac:dyDescent="0.25">
      <c r="A302" s="82" t="s">
        <v>2306</v>
      </c>
      <c r="B302" s="82" t="s">
        <v>418</v>
      </c>
      <c r="C302" s="83" t="s">
        <v>424</v>
      </c>
      <c r="D302" s="84">
        <f>SUMIFS('Census Data'!G:G,'Census Data'!$A:$A,$A302)/SUMIFS('Census Data'!$F:$F,'Census Data'!$A:$A,$A302)</f>
        <v>0.48719496056323119</v>
      </c>
      <c r="E302" s="85">
        <f>SUMIFS('Census Data'!H:H,'Census Data'!$A:$A,$A302)/SUMIFS('Census Data'!$F:$F,'Census Data'!$A:$A,$A302)</f>
        <v>0.51280503943676881</v>
      </c>
      <c r="F302" s="84">
        <f>SUM(SUMIFS('Census Data'!I:I,'Census Data'!$A:$A,$A302),SUMIFS('Census Data'!J:J,'Census Data'!$A:$A,$A302))/SUMIFS('Census Data'!$F:$F,'Census Data'!$A:$A,$A302)</f>
        <v>0.90592874913980204</v>
      </c>
      <c r="G302" s="84">
        <f>SUM(SUMIFS('Census Data'!K:K,'Census Data'!$A:$A,$A302),SUMIFS('Census Data'!L:L,'Census Data'!$A:$A,$A302))/SUMIFS('Census Data'!$F:$F,'Census Data'!$A:$A,$A302)</f>
        <v>5.8752845270234506E-2</v>
      </c>
      <c r="H302" s="84">
        <f>SUM(SUMIFS('Census Data'!O:O,'Census Data'!$A:$A,$A302),SUMIFS('Census Data'!P:P,'Census Data'!$A:$A,$A302))/SUMIFS('Census Data'!$F:$F,'Census Data'!$A:$A,$A302)</f>
        <v>1.4149595045259648E-2</v>
      </c>
      <c r="I302" s="85">
        <f t="shared" si="8"/>
        <v>2.1168810544703764E-2</v>
      </c>
      <c r="J302" s="84">
        <f>SUM(SUMIFS('Census Data'!W:W,'Census Data'!$A:$A,$A302),SUMIFS('Census Data'!X:X,'Census Data'!$A:$A,$A302))/SUMIFS('Census Data'!$F:$F,'Census Data'!$A:$A,$A302)</f>
        <v>7.7237838123974376E-2</v>
      </c>
      <c r="K302" s="85">
        <f t="shared" si="9"/>
        <v>0.92276216187602567</v>
      </c>
    </row>
    <row r="303" spans="1:11" hidden="1" x14ac:dyDescent="0.25">
      <c r="A303" s="82" t="s">
        <v>2307</v>
      </c>
      <c r="B303" s="82" t="s">
        <v>418</v>
      </c>
      <c r="C303" s="83" t="s">
        <v>425</v>
      </c>
      <c r="D303" s="84">
        <f>SUMIFS('Census Data'!G:G,'Census Data'!$A:$A,$A303)/SUMIFS('Census Data'!$F:$F,'Census Data'!$A:$A,$A303)</f>
        <v>0.48491550679219814</v>
      </c>
      <c r="E303" s="85">
        <f>SUMIFS('Census Data'!H:H,'Census Data'!$A:$A,$A303)/SUMIFS('Census Data'!$F:$F,'Census Data'!$A:$A,$A303)</f>
        <v>0.51508449320780181</v>
      </c>
      <c r="F303" s="84">
        <f>SUM(SUMIFS('Census Data'!I:I,'Census Data'!$A:$A,$A303),SUMIFS('Census Data'!J:J,'Census Data'!$A:$A,$A303))/SUMIFS('Census Data'!$F:$F,'Census Data'!$A:$A,$A303)</f>
        <v>0.92918473576244343</v>
      </c>
      <c r="G303" s="84">
        <f>SUM(SUMIFS('Census Data'!K:K,'Census Data'!$A:$A,$A303),SUMIFS('Census Data'!L:L,'Census Data'!$A:$A,$A303))/SUMIFS('Census Data'!$F:$F,'Census Data'!$A:$A,$A303)</f>
        <v>3.1759289575495966E-2</v>
      </c>
      <c r="H303" s="84">
        <f>SUM(SUMIFS('Census Data'!O:O,'Census Data'!$A:$A,$A303),SUMIFS('Census Data'!P:P,'Census Data'!$A:$A,$A303))/SUMIFS('Census Data'!$F:$F,'Census Data'!$A:$A,$A303)</f>
        <v>1.671154707096895E-2</v>
      </c>
      <c r="I303" s="85">
        <f t="shared" si="8"/>
        <v>2.2344427591091565E-2</v>
      </c>
      <c r="J303" s="84">
        <f>SUM(SUMIFS('Census Data'!W:W,'Census Data'!$A:$A,$A303),SUMIFS('Census Data'!X:X,'Census Data'!$A:$A,$A303))/SUMIFS('Census Data'!$F:$F,'Census Data'!$A:$A,$A303)</f>
        <v>6.1246717494002956E-2</v>
      </c>
      <c r="K303" s="85">
        <f t="shared" si="9"/>
        <v>0.93875328250599699</v>
      </c>
    </row>
    <row r="304" spans="1:11" hidden="1" x14ac:dyDescent="0.25">
      <c r="A304" s="82" t="s">
        <v>2308</v>
      </c>
      <c r="B304" s="82" t="s">
        <v>418</v>
      </c>
      <c r="C304" s="83" t="s">
        <v>146</v>
      </c>
      <c r="D304" s="84">
        <f>SUMIFS('Census Data'!G:G,'Census Data'!$A:$A,$A304)/SUMIFS('Census Data'!$F:$F,'Census Data'!$A:$A,$A304)</f>
        <v>0.49331819094010543</v>
      </c>
      <c r="E304" s="85">
        <f>SUMIFS('Census Data'!H:H,'Census Data'!$A:$A,$A304)/SUMIFS('Census Data'!$F:$F,'Census Data'!$A:$A,$A304)</f>
        <v>0.50668180905989457</v>
      </c>
      <c r="F304" s="84">
        <f>SUM(SUMIFS('Census Data'!I:I,'Census Data'!$A:$A,$A304),SUMIFS('Census Data'!J:J,'Census Data'!$A:$A,$A304))/SUMIFS('Census Data'!$F:$F,'Census Data'!$A:$A,$A304)</f>
        <v>0.80305310783938122</v>
      </c>
      <c r="G304" s="84">
        <f>SUM(SUMIFS('Census Data'!K:K,'Census Data'!$A:$A,$A304),SUMIFS('Census Data'!L:L,'Census Data'!$A:$A,$A304))/SUMIFS('Census Data'!$F:$F,'Census Data'!$A:$A,$A304)</f>
        <v>0.12620637440023352</v>
      </c>
      <c r="H304" s="84">
        <f>SUM(SUMIFS('Census Data'!O:O,'Census Data'!$A:$A,$A304),SUMIFS('Census Data'!P:P,'Census Data'!$A:$A,$A304))/SUMIFS('Census Data'!$F:$F,'Census Data'!$A:$A,$A304)</f>
        <v>3.1169613047999561E-2</v>
      </c>
      <c r="I304" s="85">
        <f t="shared" si="8"/>
        <v>3.9570904712385668E-2</v>
      </c>
      <c r="J304" s="84">
        <f>SUM(SUMIFS('Census Data'!W:W,'Census Data'!$A:$A,$A304),SUMIFS('Census Data'!X:X,'Census Data'!$A:$A,$A304))/SUMIFS('Census Data'!$F:$F,'Census Data'!$A:$A,$A304)</f>
        <v>0.10424078229617062</v>
      </c>
      <c r="K304" s="85">
        <f t="shared" si="9"/>
        <v>0.89575921770382938</v>
      </c>
    </row>
    <row r="305" spans="1:11" hidden="1" x14ac:dyDescent="0.25">
      <c r="A305" s="82" t="s">
        <v>2309</v>
      </c>
      <c r="B305" s="82" t="s">
        <v>418</v>
      </c>
      <c r="C305" s="83" t="s">
        <v>426</v>
      </c>
      <c r="D305" s="84">
        <f>SUMIFS('Census Data'!G:G,'Census Data'!$A:$A,$A305)/SUMIFS('Census Data'!$F:$F,'Census Data'!$A:$A,$A305)</f>
        <v>0.49272022488841316</v>
      </c>
      <c r="E305" s="85">
        <f>SUMIFS('Census Data'!H:H,'Census Data'!$A:$A,$A305)/SUMIFS('Census Data'!$F:$F,'Census Data'!$A:$A,$A305)</f>
        <v>0.50727977511158684</v>
      </c>
      <c r="F305" s="84">
        <f>SUM(SUMIFS('Census Data'!I:I,'Census Data'!$A:$A,$A305),SUMIFS('Census Data'!J:J,'Census Data'!$A:$A,$A305))/SUMIFS('Census Data'!$F:$F,'Census Data'!$A:$A,$A305)</f>
        <v>0.89340403531288481</v>
      </c>
      <c r="G305" s="84">
        <f>SUM(SUMIFS('Census Data'!K:K,'Census Data'!$A:$A,$A305),SUMIFS('Census Data'!L:L,'Census Data'!$A:$A,$A305))/SUMIFS('Census Data'!$F:$F,'Census Data'!$A:$A,$A305)</f>
        <v>7.3151087809364468E-2</v>
      </c>
      <c r="H305" s="84">
        <f>SUM(SUMIFS('Census Data'!O:O,'Census Data'!$A:$A,$A305),SUMIFS('Census Data'!P:P,'Census Data'!$A:$A,$A305))/SUMIFS('Census Data'!$F:$F,'Census Data'!$A:$A,$A305)</f>
        <v>1.5601373856202357E-2</v>
      </c>
      <c r="I305" s="85">
        <f t="shared" si="8"/>
        <v>1.7843503021548357E-2</v>
      </c>
      <c r="J305" s="84">
        <f>SUM(SUMIFS('Census Data'!W:W,'Census Data'!$A:$A,$A305),SUMIFS('Census Data'!X:X,'Census Data'!$A:$A,$A305))/SUMIFS('Census Data'!$F:$F,'Census Data'!$A:$A,$A305)</f>
        <v>0.28562335347698897</v>
      </c>
      <c r="K305" s="85">
        <f t="shared" si="9"/>
        <v>0.71437664652301103</v>
      </c>
    </row>
    <row r="306" spans="1:11" hidden="1" x14ac:dyDescent="0.25">
      <c r="A306" s="82" t="s">
        <v>2310</v>
      </c>
      <c r="B306" s="82" t="s">
        <v>418</v>
      </c>
      <c r="C306" s="83" t="s">
        <v>46</v>
      </c>
      <c r="D306" s="84">
        <f>SUMIFS('Census Data'!G:G,'Census Data'!$A:$A,$A306)/SUMIFS('Census Data'!$F:$F,'Census Data'!$A:$A,$A306)</f>
        <v>0.51757665373992134</v>
      </c>
      <c r="E306" s="85">
        <f>SUMIFS('Census Data'!H:H,'Census Data'!$A:$A,$A306)/SUMIFS('Census Data'!$F:$F,'Census Data'!$A:$A,$A306)</f>
        <v>0.48242334626007866</v>
      </c>
      <c r="F306" s="84">
        <f>SUM(SUMIFS('Census Data'!I:I,'Census Data'!$A:$A,$A306),SUMIFS('Census Data'!J:J,'Census Data'!$A:$A,$A306))/SUMIFS('Census Data'!$F:$F,'Census Data'!$A:$A,$A306)</f>
        <v>0.77690204502971294</v>
      </c>
      <c r="G306" s="84">
        <f>SUM(SUMIFS('Census Data'!K:K,'Census Data'!$A:$A,$A306),SUMIFS('Census Data'!L:L,'Census Data'!$A:$A,$A306))/SUMIFS('Census Data'!$F:$F,'Census Data'!$A:$A,$A306)</f>
        <v>0.18678682029964011</v>
      </c>
      <c r="H306" s="84">
        <f>SUM(SUMIFS('Census Data'!O:O,'Census Data'!$A:$A,$A306),SUMIFS('Census Data'!P:P,'Census Data'!$A:$A,$A306))/SUMIFS('Census Data'!$F:$F,'Census Data'!$A:$A,$A306)</f>
        <v>1.0113550763049968E-2</v>
      </c>
      <c r="I306" s="85">
        <f t="shared" si="8"/>
        <v>2.6197583907596966E-2</v>
      </c>
      <c r="J306" s="84">
        <f>SUM(SUMIFS('Census Data'!W:W,'Census Data'!$A:$A,$A306),SUMIFS('Census Data'!X:X,'Census Data'!$A:$A,$A306))/SUMIFS('Census Data'!$F:$F,'Census Data'!$A:$A,$A306)</f>
        <v>6.7474820746031297E-2</v>
      </c>
      <c r="K306" s="85">
        <f t="shared" si="9"/>
        <v>0.93252517925396872</v>
      </c>
    </row>
    <row r="307" spans="1:11" hidden="1" x14ac:dyDescent="0.25">
      <c r="A307" s="82" t="s">
        <v>2311</v>
      </c>
      <c r="B307" s="82" t="s">
        <v>418</v>
      </c>
      <c r="C307" s="83" t="s">
        <v>2312</v>
      </c>
      <c r="D307" s="84">
        <f>SUMIFS('Census Data'!G:G,'Census Data'!$A:$A,$A307)/SUMIFS('Census Data'!$F:$F,'Census Data'!$A:$A,$A307)</f>
        <v>0.56301149969737641</v>
      </c>
      <c r="E307" s="85">
        <f>SUMIFS('Census Data'!H:H,'Census Data'!$A:$A,$A307)/SUMIFS('Census Data'!$F:$F,'Census Data'!$A:$A,$A307)</f>
        <v>0.43698850030262359</v>
      </c>
      <c r="F307" s="84">
        <f>SUM(SUMIFS('Census Data'!I:I,'Census Data'!$A:$A,$A307),SUMIFS('Census Data'!J:J,'Census Data'!$A:$A,$A307))/SUMIFS('Census Data'!$F:$F,'Census Data'!$A:$A,$A307)</f>
        <v>0.84163574642772554</v>
      </c>
      <c r="G307" s="84">
        <f>SUM(SUMIFS('Census Data'!K:K,'Census Data'!$A:$A,$A307),SUMIFS('Census Data'!L:L,'Census Data'!$A:$A,$A307))/SUMIFS('Census Data'!$F:$F,'Census Data'!$A:$A,$A307)</f>
        <v>0.12699665798268467</v>
      </c>
      <c r="H307" s="84">
        <f>SUM(SUMIFS('Census Data'!O:O,'Census Data'!$A:$A,$A307),SUMIFS('Census Data'!P:P,'Census Data'!$A:$A,$A307))/SUMIFS('Census Data'!$F:$F,'Census Data'!$A:$A,$A307)</f>
        <v>5.4472250730243938E-3</v>
      </c>
      <c r="I307" s="85">
        <f t="shared" si="8"/>
        <v>2.5920370516565372E-2</v>
      </c>
      <c r="J307" s="84">
        <f>SUM(SUMIFS('Census Data'!W:W,'Census Data'!$A:$A,$A307),SUMIFS('Census Data'!X:X,'Census Data'!$A:$A,$A307))/SUMIFS('Census Data'!$F:$F,'Census Data'!$A:$A,$A307)</f>
        <v>0.32135996421146812</v>
      </c>
      <c r="K307" s="85">
        <f t="shared" si="9"/>
        <v>0.67864003578853183</v>
      </c>
    </row>
    <row r="308" spans="1:11" hidden="1" x14ac:dyDescent="0.25">
      <c r="A308" s="82" t="s">
        <v>2313</v>
      </c>
      <c r="B308" s="82" t="s">
        <v>418</v>
      </c>
      <c r="C308" s="83" t="s">
        <v>428</v>
      </c>
      <c r="D308" s="84">
        <f>SUMIFS('Census Data'!G:G,'Census Data'!$A:$A,$A308)/SUMIFS('Census Data'!$F:$F,'Census Data'!$A:$A,$A308)</f>
        <v>0.55140853441103055</v>
      </c>
      <c r="E308" s="85">
        <f>SUMIFS('Census Data'!H:H,'Census Data'!$A:$A,$A308)/SUMIFS('Census Data'!$F:$F,'Census Data'!$A:$A,$A308)</f>
        <v>0.44859146558896945</v>
      </c>
      <c r="F308" s="84">
        <f>SUM(SUMIFS('Census Data'!I:I,'Census Data'!$A:$A,$A308),SUMIFS('Census Data'!J:J,'Census Data'!$A:$A,$A308))/SUMIFS('Census Data'!$F:$F,'Census Data'!$A:$A,$A308)</f>
        <v>0.87341019850231782</v>
      </c>
      <c r="G308" s="84">
        <f>SUM(SUMIFS('Census Data'!K:K,'Census Data'!$A:$A,$A308),SUMIFS('Census Data'!L:L,'Census Data'!$A:$A,$A308))/SUMIFS('Census Data'!$F:$F,'Census Data'!$A:$A,$A308)</f>
        <v>9.7587067633424465E-2</v>
      </c>
      <c r="H308" s="84">
        <f>SUM(SUMIFS('Census Data'!O:O,'Census Data'!$A:$A,$A308),SUMIFS('Census Data'!P:P,'Census Data'!$A:$A,$A308))/SUMIFS('Census Data'!$F:$F,'Census Data'!$A:$A,$A308)</f>
        <v>4.3385237133008441E-3</v>
      </c>
      <c r="I308" s="85">
        <f t="shared" si="8"/>
        <v>2.4664210150956878E-2</v>
      </c>
      <c r="J308" s="84">
        <f>SUM(SUMIFS('Census Data'!W:W,'Census Data'!$A:$A,$A308),SUMIFS('Census Data'!X:X,'Census Data'!$A:$A,$A308))/SUMIFS('Census Data'!$F:$F,'Census Data'!$A:$A,$A308)</f>
        <v>4.2077736835849283E-2</v>
      </c>
      <c r="K308" s="85">
        <f t="shared" si="9"/>
        <v>0.95792226316415074</v>
      </c>
    </row>
    <row r="309" spans="1:11" hidden="1" x14ac:dyDescent="0.25">
      <c r="A309" s="82" t="s">
        <v>2314</v>
      </c>
      <c r="B309" s="82" t="s">
        <v>418</v>
      </c>
      <c r="C309" s="83" t="s">
        <v>429</v>
      </c>
      <c r="D309" s="84">
        <f>SUMIFS('Census Data'!G:G,'Census Data'!$A:$A,$A309)/SUMIFS('Census Data'!$F:$F,'Census Data'!$A:$A,$A309)</f>
        <v>0.48470120229077374</v>
      </c>
      <c r="E309" s="85">
        <f>SUMIFS('Census Data'!H:H,'Census Data'!$A:$A,$A309)/SUMIFS('Census Data'!$F:$F,'Census Data'!$A:$A,$A309)</f>
        <v>0.51529879770922626</v>
      </c>
      <c r="F309" s="84">
        <f>SUM(SUMIFS('Census Data'!I:I,'Census Data'!$A:$A,$A309),SUMIFS('Census Data'!J:J,'Census Data'!$A:$A,$A309))/SUMIFS('Census Data'!$F:$F,'Census Data'!$A:$A,$A309)</f>
        <v>0.6060265934398672</v>
      </c>
      <c r="G309" s="84">
        <f>SUM(SUMIFS('Census Data'!K:K,'Census Data'!$A:$A,$A309),SUMIFS('Census Data'!L:L,'Census Data'!$A:$A,$A309))/SUMIFS('Census Data'!$F:$F,'Census Data'!$A:$A,$A309)</f>
        <v>0.30794618665525109</v>
      </c>
      <c r="H309" s="84">
        <f>SUM(SUMIFS('Census Data'!O:O,'Census Data'!$A:$A,$A309),SUMIFS('Census Data'!P:P,'Census Data'!$A:$A,$A309))/SUMIFS('Census Data'!$F:$F,'Census Data'!$A:$A,$A309)</f>
        <v>4.9973114209792689E-2</v>
      </c>
      <c r="I309" s="85">
        <f t="shared" si="8"/>
        <v>3.6054105695089045E-2</v>
      </c>
      <c r="J309" s="84">
        <f>SUM(SUMIFS('Census Data'!W:W,'Census Data'!$A:$A,$A309),SUMIFS('Census Data'!X:X,'Census Data'!$A:$A,$A309))/SUMIFS('Census Data'!$F:$F,'Census Data'!$A:$A,$A309)</f>
        <v>0.10517929950770291</v>
      </c>
      <c r="K309" s="85">
        <f t="shared" si="9"/>
        <v>0.89482070049229712</v>
      </c>
    </row>
    <row r="310" spans="1:11" hidden="1" x14ac:dyDescent="0.25">
      <c r="A310" s="82" t="s">
        <v>2315</v>
      </c>
      <c r="B310" s="82" t="s">
        <v>418</v>
      </c>
      <c r="C310" s="83" t="s">
        <v>159</v>
      </c>
      <c r="D310" s="84">
        <f>SUMIFS('Census Data'!G:G,'Census Data'!$A:$A,$A310)/SUMIFS('Census Data'!$F:$F,'Census Data'!$A:$A,$A310)</f>
        <v>0.49391485190816675</v>
      </c>
      <c r="E310" s="85">
        <f>SUMIFS('Census Data'!H:H,'Census Data'!$A:$A,$A310)/SUMIFS('Census Data'!$F:$F,'Census Data'!$A:$A,$A310)</f>
        <v>0.50608514809183325</v>
      </c>
      <c r="F310" s="84">
        <f>SUM(SUMIFS('Census Data'!I:I,'Census Data'!$A:$A,$A310),SUMIFS('Census Data'!J:J,'Census Data'!$A:$A,$A310))/SUMIFS('Census Data'!$F:$F,'Census Data'!$A:$A,$A310)</f>
        <v>0.68860817552369347</v>
      </c>
      <c r="G310" s="84">
        <f>SUM(SUMIFS('Census Data'!K:K,'Census Data'!$A:$A,$A310),SUMIFS('Census Data'!L:L,'Census Data'!$A:$A,$A310))/SUMIFS('Census Data'!$F:$F,'Census Data'!$A:$A,$A310)</f>
        <v>0.2326838738863268</v>
      </c>
      <c r="H310" s="84">
        <f>SUM(SUMIFS('Census Data'!O:O,'Census Data'!$A:$A,$A310),SUMIFS('Census Data'!P:P,'Census Data'!$A:$A,$A310))/SUMIFS('Census Data'!$F:$F,'Census Data'!$A:$A,$A310)</f>
        <v>3.335050704331545E-2</v>
      </c>
      <c r="I310" s="85">
        <f t="shared" si="8"/>
        <v>4.5357443546664267E-2</v>
      </c>
      <c r="J310" s="84">
        <f>SUM(SUMIFS('Census Data'!W:W,'Census Data'!$A:$A,$A310),SUMIFS('Census Data'!X:X,'Census Data'!$A:$A,$A310))/SUMIFS('Census Data'!$F:$F,'Census Data'!$A:$A,$A310)</f>
        <v>5.9356111536963269E-2</v>
      </c>
      <c r="K310" s="85">
        <f t="shared" si="9"/>
        <v>0.9406438884630367</v>
      </c>
    </row>
    <row r="311" spans="1:11" hidden="1" x14ac:dyDescent="0.25">
      <c r="A311" s="82" t="s">
        <v>2316</v>
      </c>
      <c r="B311" s="82" t="s">
        <v>418</v>
      </c>
      <c r="C311" s="83" t="s">
        <v>430</v>
      </c>
      <c r="D311" s="84">
        <f>SUMIFS('Census Data'!G:G,'Census Data'!$A:$A,$A311)/SUMIFS('Census Data'!$F:$F,'Census Data'!$A:$A,$A311)</f>
        <v>0.48117412952615984</v>
      </c>
      <c r="E311" s="85">
        <f>SUMIFS('Census Data'!H:H,'Census Data'!$A:$A,$A311)/SUMIFS('Census Data'!$F:$F,'Census Data'!$A:$A,$A311)</f>
        <v>0.51882587047384021</v>
      </c>
      <c r="F311" s="84">
        <f>SUM(SUMIFS('Census Data'!I:I,'Census Data'!$A:$A,$A311),SUMIFS('Census Data'!J:J,'Census Data'!$A:$A,$A311))/SUMIFS('Census Data'!$F:$F,'Census Data'!$A:$A,$A311)</f>
        <v>0.83867884359711853</v>
      </c>
      <c r="G311" s="84">
        <f>SUM(SUMIFS('Census Data'!K:K,'Census Data'!$A:$A,$A311),SUMIFS('Census Data'!L:L,'Census Data'!$A:$A,$A311))/SUMIFS('Census Data'!$F:$F,'Census Data'!$A:$A,$A311)</f>
        <v>0.1085583197921464</v>
      </c>
      <c r="H311" s="84">
        <f>SUM(SUMIFS('Census Data'!O:O,'Census Data'!$A:$A,$A311),SUMIFS('Census Data'!P:P,'Census Data'!$A:$A,$A311))/SUMIFS('Census Data'!$F:$F,'Census Data'!$A:$A,$A311)</f>
        <v>2.5243089649898767E-2</v>
      </c>
      <c r="I311" s="85">
        <f t="shared" si="8"/>
        <v>2.7519746960836367E-2</v>
      </c>
      <c r="J311" s="84">
        <f>SUM(SUMIFS('Census Data'!W:W,'Census Data'!$A:$A,$A311),SUMIFS('Census Data'!X:X,'Census Data'!$A:$A,$A311))/SUMIFS('Census Data'!$F:$F,'Census Data'!$A:$A,$A311)</f>
        <v>0.10868866276796343</v>
      </c>
      <c r="K311" s="85">
        <f t="shared" si="9"/>
        <v>0.89131133723203659</v>
      </c>
    </row>
    <row r="312" spans="1:11" hidden="1" x14ac:dyDescent="0.25">
      <c r="A312" s="82" t="s">
        <v>2317</v>
      </c>
      <c r="B312" s="82" t="s">
        <v>418</v>
      </c>
      <c r="C312" s="83" t="s">
        <v>162</v>
      </c>
      <c r="D312" s="84">
        <f>SUMIFS('Census Data'!G:G,'Census Data'!$A:$A,$A312)/SUMIFS('Census Data'!$F:$F,'Census Data'!$A:$A,$A312)</f>
        <v>0.56923711340206185</v>
      </c>
      <c r="E312" s="85">
        <f>SUMIFS('Census Data'!H:H,'Census Data'!$A:$A,$A312)/SUMIFS('Census Data'!$F:$F,'Census Data'!$A:$A,$A312)</f>
        <v>0.43076288659793815</v>
      </c>
      <c r="F312" s="84">
        <f>SUM(SUMIFS('Census Data'!I:I,'Census Data'!$A:$A,$A312),SUMIFS('Census Data'!J:J,'Census Data'!$A:$A,$A312))/SUMIFS('Census Data'!$F:$F,'Census Data'!$A:$A,$A312)</f>
        <v>0.83315463917525778</v>
      </c>
      <c r="G312" s="84">
        <f>SUM(SUMIFS('Census Data'!K:K,'Census Data'!$A:$A,$A312),SUMIFS('Census Data'!L:L,'Census Data'!$A:$A,$A312))/SUMIFS('Census Data'!$F:$F,'Census Data'!$A:$A,$A312)</f>
        <v>0.13261855670103093</v>
      </c>
      <c r="H312" s="84">
        <f>SUM(SUMIFS('Census Data'!O:O,'Census Data'!$A:$A,$A312),SUMIFS('Census Data'!P:P,'Census Data'!$A:$A,$A312))/SUMIFS('Census Data'!$F:$F,'Census Data'!$A:$A,$A312)</f>
        <v>4.2886597938144328E-3</v>
      </c>
      <c r="I312" s="85">
        <f t="shared" si="8"/>
        <v>2.9938144329896832E-2</v>
      </c>
      <c r="J312" s="84">
        <f>SUM(SUMIFS('Census Data'!W:W,'Census Data'!$A:$A,$A312),SUMIFS('Census Data'!X:X,'Census Data'!$A:$A,$A312))/SUMIFS('Census Data'!$F:$F,'Census Data'!$A:$A,$A312)</f>
        <v>5.6577319587628863E-2</v>
      </c>
      <c r="K312" s="85">
        <f t="shared" si="9"/>
        <v>0.9434226804123711</v>
      </c>
    </row>
    <row r="313" spans="1:11" hidden="1" x14ac:dyDescent="0.25">
      <c r="A313" s="82" t="s">
        <v>2318</v>
      </c>
      <c r="B313" s="82" t="s">
        <v>418</v>
      </c>
      <c r="C313" s="83" t="s">
        <v>431</v>
      </c>
      <c r="D313" s="84">
        <f>SUMIFS('Census Data'!G:G,'Census Data'!$A:$A,$A313)/SUMIFS('Census Data'!$F:$F,'Census Data'!$A:$A,$A313)</f>
        <v>0.4747043363994744</v>
      </c>
      <c r="E313" s="85">
        <f>SUMIFS('Census Data'!H:H,'Census Data'!$A:$A,$A313)/SUMIFS('Census Data'!$F:$F,'Census Data'!$A:$A,$A313)</f>
        <v>0.5252956636005256</v>
      </c>
      <c r="F313" s="84">
        <f>SUM(SUMIFS('Census Data'!I:I,'Census Data'!$A:$A,$A313),SUMIFS('Census Data'!J:J,'Census Data'!$A:$A,$A313))/SUMIFS('Census Data'!$F:$F,'Census Data'!$A:$A,$A313)</f>
        <v>0.4193604905825668</v>
      </c>
      <c r="G313" s="84">
        <f>SUM(SUMIFS('Census Data'!K:K,'Census Data'!$A:$A,$A313),SUMIFS('Census Data'!L:L,'Census Data'!$A:$A,$A313))/SUMIFS('Census Data'!$F:$F,'Census Data'!$A:$A,$A313)</f>
        <v>0.55497152869031974</v>
      </c>
      <c r="H313" s="84">
        <f>SUM(SUMIFS('Census Data'!O:O,'Census Data'!$A:$A,$A313),SUMIFS('Census Data'!P:P,'Census Data'!$A:$A,$A313))/SUMIFS('Census Data'!$F:$F,'Census Data'!$A:$A,$A313)</f>
        <v>6.4607971966710465E-3</v>
      </c>
      <c r="I313" s="85">
        <f t="shared" si="8"/>
        <v>1.9207183530442373E-2</v>
      </c>
      <c r="J313" s="84">
        <f>SUM(SUMIFS('Census Data'!W:W,'Census Data'!$A:$A,$A313),SUMIFS('Census Data'!X:X,'Census Data'!$A:$A,$A313))/SUMIFS('Census Data'!$F:$F,'Census Data'!$A:$A,$A313)</f>
        <v>0.10937363118703461</v>
      </c>
      <c r="K313" s="85">
        <f t="shared" si="9"/>
        <v>0.89062636881296542</v>
      </c>
    </row>
    <row r="314" spans="1:11" hidden="1" x14ac:dyDescent="0.25">
      <c r="A314" s="82" t="s">
        <v>2319</v>
      </c>
      <c r="B314" s="82" t="s">
        <v>418</v>
      </c>
      <c r="C314" s="83" t="s">
        <v>432</v>
      </c>
      <c r="D314" s="84">
        <f>SUMIFS('Census Data'!G:G,'Census Data'!$A:$A,$A314)/SUMIFS('Census Data'!$F:$F,'Census Data'!$A:$A,$A314)</f>
        <v>0.51598320955763644</v>
      </c>
      <c r="E314" s="85">
        <f>SUMIFS('Census Data'!H:H,'Census Data'!$A:$A,$A314)/SUMIFS('Census Data'!$F:$F,'Census Data'!$A:$A,$A314)</f>
        <v>0.48401679044236356</v>
      </c>
      <c r="F314" s="84">
        <f>SUM(SUMIFS('Census Data'!I:I,'Census Data'!$A:$A,$A314),SUMIFS('Census Data'!J:J,'Census Data'!$A:$A,$A314))/SUMIFS('Census Data'!$F:$F,'Census Data'!$A:$A,$A314)</f>
        <v>0.91249596383597031</v>
      </c>
      <c r="G314" s="84">
        <f>SUM(SUMIFS('Census Data'!K:K,'Census Data'!$A:$A,$A314),SUMIFS('Census Data'!L:L,'Census Data'!$A:$A,$A314))/SUMIFS('Census Data'!$F:$F,'Census Data'!$A:$A,$A314)</f>
        <v>5.6667742977074588E-2</v>
      </c>
      <c r="H314" s="84">
        <f>SUM(SUMIFS('Census Data'!O:O,'Census Data'!$A:$A,$A314),SUMIFS('Census Data'!P:P,'Census Data'!$A:$A,$A314))/SUMIFS('Census Data'!$F:$F,'Census Data'!$A:$A,$A314)</f>
        <v>5.7044451619847163E-3</v>
      </c>
      <c r="I314" s="85">
        <f t="shared" si="8"/>
        <v>2.5131848024970371E-2</v>
      </c>
      <c r="J314" s="84">
        <f>SUM(SUMIFS('Census Data'!W:W,'Census Data'!$A:$A,$A314),SUMIFS('Census Data'!X:X,'Census Data'!$A:$A,$A314))/SUMIFS('Census Data'!$F:$F,'Census Data'!$A:$A,$A314)</f>
        <v>5.9842858680443436E-2</v>
      </c>
      <c r="K314" s="85">
        <f t="shared" si="9"/>
        <v>0.94015714131955652</v>
      </c>
    </row>
    <row r="315" spans="1:11" hidden="1" x14ac:dyDescent="0.25">
      <c r="A315" s="82" t="s">
        <v>2320</v>
      </c>
      <c r="B315" s="82" t="s">
        <v>418</v>
      </c>
      <c r="C315" s="83" t="s">
        <v>433</v>
      </c>
      <c r="D315" s="84">
        <f>SUMIFS('Census Data'!G:G,'Census Data'!$A:$A,$A315)/SUMIFS('Census Data'!$F:$F,'Census Data'!$A:$A,$A315)</f>
        <v>0.55752660922453112</v>
      </c>
      <c r="E315" s="85">
        <f>SUMIFS('Census Data'!H:H,'Census Data'!$A:$A,$A315)/SUMIFS('Census Data'!$F:$F,'Census Data'!$A:$A,$A315)</f>
        <v>0.44247339077546882</v>
      </c>
      <c r="F315" s="84">
        <f>SUM(SUMIFS('Census Data'!I:I,'Census Data'!$A:$A,$A315),SUMIFS('Census Data'!J:J,'Census Data'!$A:$A,$A315))/SUMIFS('Census Data'!$F:$F,'Census Data'!$A:$A,$A315)</f>
        <v>0.78828470060097022</v>
      </c>
      <c r="G315" s="84">
        <f>SUM(SUMIFS('Census Data'!K:K,'Census Data'!$A:$A,$A315),SUMIFS('Census Data'!L:L,'Census Data'!$A:$A,$A315))/SUMIFS('Census Data'!$F:$F,'Census Data'!$A:$A,$A315)</f>
        <v>0.13670262833972921</v>
      </c>
      <c r="H315" s="84">
        <f>SUM(SUMIFS('Census Data'!O:O,'Census Data'!$A:$A,$A315),SUMIFS('Census Data'!P:P,'Census Data'!$A:$A,$A315))/SUMIFS('Census Data'!$F:$F,'Census Data'!$A:$A,$A315)</f>
        <v>6.8785750488740858E-3</v>
      </c>
      <c r="I315" s="85">
        <f t="shared" si="8"/>
        <v>6.8134096010426415E-2</v>
      </c>
      <c r="J315" s="84">
        <f>SUM(SUMIFS('Census Data'!W:W,'Census Data'!$A:$A,$A315),SUMIFS('Census Data'!X:X,'Census Data'!$A:$A,$A315))/SUMIFS('Census Data'!$F:$F,'Census Data'!$A:$A,$A315)</f>
        <v>0.21823184418217362</v>
      </c>
      <c r="K315" s="85">
        <f t="shared" si="9"/>
        <v>0.78176815581782644</v>
      </c>
    </row>
    <row r="316" spans="1:11" hidden="1" x14ac:dyDescent="0.25">
      <c r="A316" s="82" t="s">
        <v>2321</v>
      </c>
      <c r="B316" s="82" t="s">
        <v>418</v>
      </c>
      <c r="C316" s="83" t="s">
        <v>434</v>
      </c>
      <c r="D316" s="84">
        <f>SUMIFS('Census Data'!G:G,'Census Data'!$A:$A,$A316)/SUMIFS('Census Data'!$F:$F,'Census Data'!$A:$A,$A316)</f>
        <v>0.50516900065987247</v>
      </c>
      <c r="E316" s="85">
        <f>SUMIFS('Census Data'!H:H,'Census Data'!$A:$A,$A316)/SUMIFS('Census Data'!$F:$F,'Census Data'!$A:$A,$A316)</f>
        <v>0.49483099934012759</v>
      </c>
      <c r="F316" s="84">
        <f>SUM(SUMIFS('Census Data'!I:I,'Census Data'!$A:$A,$A316),SUMIFS('Census Data'!J:J,'Census Data'!$A:$A,$A316))/SUMIFS('Census Data'!$F:$F,'Census Data'!$A:$A,$A316)</f>
        <v>0.8507221937092162</v>
      </c>
      <c r="G316" s="84">
        <f>SUM(SUMIFS('Census Data'!K:K,'Census Data'!$A:$A,$A316),SUMIFS('Census Data'!L:L,'Census Data'!$A:$A,$A316))/SUMIFS('Census Data'!$F:$F,'Census Data'!$A:$A,$A316)</f>
        <v>0.11313146125082484</v>
      </c>
      <c r="H316" s="84">
        <f>SUM(SUMIFS('Census Data'!O:O,'Census Data'!$A:$A,$A316),SUMIFS('Census Data'!P:P,'Census Data'!$A:$A,$A316))/SUMIFS('Census Data'!$F:$F,'Census Data'!$A:$A,$A316)</f>
        <v>5.4989368722047072E-3</v>
      </c>
      <c r="I316" s="85">
        <f t="shared" si="8"/>
        <v>3.0647408167754242E-2</v>
      </c>
      <c r="J316" s="84">
        <f>SUM(SUMIFS('Census Data'!W:W,'Census Data'!$A:$A,$A316),SUMIFS('Census Data'!X:X,'Census Data'!$A:$A,$A316))/SUMIFS('Census Data'!$F:$F,'Census Data'!$A:$A,$A316)</f>
        <v>3.0354131534569982E-2</v>
      </c>
      <c r="K316" s="85">
        <f t="shared" si="9"/>
        <v>0.96964586846542999</v>
      </c>
    </row>
    <row r="317" spans="1:11" hidden="1" x14ac:dyDescent="0.25">
      <c r="A317" s="82" t="s">
        <v>2322</v>
      </c>
      <c r="B317" s="82" t="s">
        <v>418</v>
      </c>
      <c r="C317" s="83" t="s">
        <v>435</v>
      </c>
      <c r="D317" s="84">
        <f>SUMIFS('Census Data'!G:G,'Census Data'!$A:$A,$A317)/SUMIFS('Census Data'!$F:$F,'Census Data'!$A:$A,$A317)</f>
        <v>0.57852786248960353</v>
      </c>
      <c r="E317" s="85">
        <f>SUMIFS('Census Data'!H:H,'Census Data'!$A:$A,$A317)/SUMIFS('Census Data'!$F:$F,'Census Data'!$A:$A,$A317)</f>
        <v>0.42147213751039647</v>
      </c>
      <c r="F317" s="84">
        <f>SUM(SUMIFS('Census Data'!I:I,'Census Data'!$A:$A,$A317),SUMIFS('Census Data'!J:J,'Census Data'!$A:$A,$A317))/SUMIFS('Census Data'!$F:$F,'Census Data'!$A:$A,$A317)</f>
        <v>0.6275298031605212</v>
      </c>
      <c r="G317" s="84">
        <f>SUM(SUMIFS('Census Data'!K:K,'Census Data'!$A:$A,$A317),SUMIFS('Census Data'!L:L,'Census Data'!$A:$A,$A317))/SUMIFS('Census Data'!$F:$F,'Census Data'!$A:$A,$A317)</f>
        <v>0.33192403659550873</v>
      </c>
      <c r="H317" s="84">
        <f>SUM(SUMIFS('Census Data'!O:O,'Census Data'!$A:$A,$A317),SUMIFS('Census Data'!P:P,'Census Data'!$A:$A,$A317))/SUMIFS('Census Data'!$F:$F,'Census Data'!$A:$A,$A317)</f>
        <v>8.0399223731632934E-3</v>
      </c>
      <c r="I317" s="85">
        <f t="shared" si="8"/>
        <v>3.2506237870806753E-2</v>
      </c>
      <c r="J317" s="84">
        <f>SUM(SUMIFS('Census Data'!W:W,'Census Data'!$A:$A,$A317),SUMIFS('Census Data'!X:X,'Census Data'!$A:$A,$A317))/SUMIFS('Census Data'!$F:$F,'Census Data'!$A:$A,$A317)</f>
        <v>9.8142500693096754E-2</v>
      </c>
      <c r="K317" s="85">
        <f t="shared" si="9"/>
        <v>0.90185749930690329</v>
      </c>
    </row>
    <row r="318" spans="1:11" hidden="1" x14ac:dyDescent="0.25">
      <c r="A318" s="82" t="s">
        <v>2323</v>
      </c>
      <c r="B318" s="82" t="s">
        <v>418</v>
      </c>
      <c r="C318" s="83" t="s">
        <v>436</v>
      </c>
      <c r="D318" s="84">
        <f>SUMIFS('Census Data'!G:G,'Census Data'!$A:$A,$A318)/SUMIFS('Census Data'!$F:$F,'Census Data'!$A:$A,$A318)</f>
        <v>0.52834391357612209</v>
      </c>
      <c r="E318" s="85">
        <f>SUMIFS('Census Data'!H:H,'Census Data'!$A:$A,$A318)/SUMIFS('Census Data'!$F:$F,'Census Data'!$A:$A,$A318)</f>
        <v>0.47165608642387796</v>
      </c>
      <c r="F318" s="84">
        <f>SUM(SUMIFS('Census Data'!I:I,'Census Data'!$A:$A,$A318),SUMIFS('Census Data'!J:J,'Census Data'!$A:$A,$A318))/SUMIFS('Census Data'!$F:$F,'Census Data'!$A:$A,$A318)</f>
        <v>0.88339458737053123</v>
      </c>
      <c r="G318" s="84">
        <f>SUM(SUMIFS('Census Data'!K:K,'Census Data'!$A:$A,$A318),SUMIFS('Census Data'!L:L,'Census Data'!$A:$A,$A318))/SUMIFS('Census Data'!$F:$F,'Census Data'!$A:$A,$A318)</f>
        <v>7.5583769536325507E-2</v>
      </c>
      <c r="H318" s="84">
        <f>SUM(SUMIFS('Census Data'!O:O,'Census Data'!$A:$A,$A318),SUMIFS('Census Data'!P:P,'Census Data'!$A:$A,$A318))/SUMIFS('Census Data'!$F:$F,'Census Data'!$A:$A,$A318)</f>
        <v>1.1025726695623121E-2</v>
      </c>
      <c r="I318" s="85">
        <f t="shared" si="8"/>
        <v>2.9995916397520195E-2</v>
      </c>
      <c r="J318" s="84">
        <f>SUM(SUMIFS('Census Data'!W:W,'Census Data'!$A:$A,$A318),SUMIFS('Census Data'!X:X,'Census Data'!$A:$A,$A318))/SUMIFS('Census Data'!$F:$F,'Census Data'!$A:$A,$A318)</f>
        <v>0.43646285777926275</v>
      </c>
      <c r="K318" s="85">
        <f t="shared" si="9"/>
        <v>0.56353714222073725</v>
      </c>
    </row>
    <row r="319" spans="1:11" hidden="1" x14ac:dyDescent="0.25">
      <c r="A319" s="82" t="s">
        <v>2324</v>
      </c>
      <c r="B319" s="82" t="s">
        <v>418</v>
      </c>
      <c r="C319" s="83" t="s">
        <v>437</v>
      </c>
      <c r="D319" s="84">
        <f>SUMIFS('Census Data'!G:G,'Census Data'!$A:$A,$A319)/SUMIFS('Census Data'!$F:$F,'Census Data'!$A:$A,$A319)</f>
        <v>0.52960354100233209</v>
      </c>
      <c r="E319" s="85">
        <f>SUMIFS('Census Data'!H:H,'Census Data'!$A:$A,$A319)/SUMIFS('Census Data'!$F:$F,'Census Data'!$A:$A,$A319)</f>
        <v>0.47039645899766791</v>
      </c>
      <c r="F319" s="84">
        <f>SUM(SUMIFS('Census Data'!I:I,'Census Data'!$A:$A,$A319),SUMIFS('Census Data'!J:J,'Census Data'!$A:$A,$A319))/SUMIFS('Census Data'!$F:$F,'Census Data'!$A:$A,$A319)</f>
        <v>0.83258769216124884</v>
      </c>
      <c r="G319" s="84">
        <f>SUM(SUMIFS('Census Data'!K:K,'Census Data'!$A:$A,$A319),SUMIFS('Census Data'!L:L,'Census Data'!$A:$A,$A319))/SUMIFS('Census Data'!$F:$F,'Census Data'!$A:$A,$A319)</f>
        <v>0.11824758459854362</v>
      </c>
      <c r="H319" s="84">
        <f>SUM(SUMIFS('Census Data'!O:O,'Census Data'!$A:$A,$A319),SUMIFS('Census Data'!P:P,'Census Data'!$A:$A,$A319))/SUMIFS('Census Data'!$F:$F,'Census Data'!$A:$A,$A319)</f>
        <v>9.6854028842035117E-3</v>
      </c>
      <c r="I319" s="85">
        <f t="shared" si="8"/>
        <v>3.9479320356003988E-2</v>
      </c>
      <c r="J319" s="84">
        <f>SUM(SUMIFS('Census Data'!W:W,'Census Data'!$A:$A,$A319),SUMIFS('Census Data'!X:X,'Census Data'!$A:$A,$A319))/SUMIFS('Census Data'!$F:$F,'Census Data'!$A:$A,$A319)</f>
        <v>0.55349578792061305</v>
      </c>
      <c r="K319" s="85">
        <f t="shared" si="9"/>
        <v>0.44650421207938695</v>
      </c>
    </row>
    <row r="320" spans="1:11" hidden="1" x14ac:dyDescent="0.25">
      <c r="A320" s="82" t="s">
        <v>2325</v>
      </c>
      <c r="B320" s="82" t="s">
        <v>418</v>
      </c>
      <c r="C320" s="83" t="s">
        <v>438</v>
      </c>
      <c r="D320" s="84">
        <f>SUMIFS('Census Data'!G:G,'Census Data'!$A:$A,$A320)/SUMIFS('Census Data'!$F:$F,'Census Data'!$A:$A,$A320)</f>
        <v>0.48200288778877887</v>
      </c>
      <c r="E320" s="85">
        <f>SUMIFS('Census Data'!H:H,'Census Data'!$A:$A,$A320)/SUMIFS('Census Data'!$F:$F,'Census Data'!$A:$A,$A320)</f>
        <v>0.51799711221122113</v>
      </c>
      <c r="F320" s="84">
        <f>SUM(SUMIFS('Census Data'!I:I,'Census Data'!$A:$A,$A320),SUMIFS('Census Data'!J:J,'Census Data'!$A:$A,$A320))/SUMIFS('Census Data'!$F:$F,'Census Data'!$A:$A,$A320)</f>
        <v>0.89635932343234326</v>
      </c>
      <c r="G320" s="84">
        <f>SUM(SUMIFS('Census Data'!K:K,'Census Data'!$A:$A,$A320),SUMIFS('Census Data'!L:L,'Census Data'!$A:$A,$A320))/SUMIFS('Census Data'!$F:$F,'Census Data'!$A:$A,$A320)</f>
        <v>6.0762169966996703E-2</v>
      </c>
      <c r="H320" s="84">
        <f>SUM(SUMIFS('Census Data'!O:O,'Census Data'!$A:$A,$A320),SUMIFS('Census Data'!P:P,'Census Data'!$A:$A,$A320))/SUMIFS('Census Data'!$F:$F,'Census Data'!$A:$A,$A320)</f>
        <v>1.4330651815181518E-2</v>
      </c>
      <c r="I320" s="85">
        <f t="shared" si="8"/>
        <v>2.8547854785478499E-2</v>
      </c>
      <c r="J320" s="84">
        <f>SUM(SUMIFS('Census Data'!W:W,'Census Data'!$A:$A,$A320),SUMIFS('Census Data'!X:X,'Census Data'!$A:$A,$A320))/SUMIFS('Census Data'!$F:$F,'Census Data'!$A:$A,$A320)</f>
        <v>0.14839108910891088</v>
      </c>
      <c r="K320" s="85">
        <f t="shared" si="9"/>
        <v>0.85160891089108914</v>
      </c>
    </row>
    <row r="321" spans="1:11" hidden="1" x14ac:dyDescent="0.25">
      <c r="A321" s="82" t="s">
        <v>2326</v>
      </c>
      <c r="B321" s="82" t="s">
        <v>418</v>
      </c>
      <c r="C321" s="83" t="s">
        <v>439</v>
      </c>
      <c r="D321" s="84">
        <f>SUMIFS('Census Data'!G:G,'Census Data'!$A:$A,$A321)/SUMIFS('Census Data'!$F:$F,'Census Data'!$A:$A,$A321)</f>
        <v>0.48843449035501457</v>
      </c>
      <c r="E321" s="85">
        <f>SUMIFS('Census Data'!H:H,'Census Data'!$A:$A,$A321)/SUMIFS('Census Data'!$F:$F,'Census Data'!$A:$A,$A321)</f>
        <v>0.51156550964498548</v>
      </c>
      <c r="F321" s="84">
        <f>SUM(SUMIFS('Census Data'!I:I,'Census Data'!$A:$A,$A321),SUMIFS('Census Data'!J:J,'Census Data'!$A:$A,$A321))/SUMIFS('Census Data'!$F:$F,'Census Data'!$A:$A,$A321)</f>
        <v>0.85414371922689492</v>
      </c>
      <c r="G321" s="84">
        <f>SUM(SUMIFS('Census Data'!K:K,'Census Data'!$A:$A,$A321),SUMIFS('Census Data'!L:L,'Census Data'!$A:$A,$A321))/SUMIFS('Census Data'!$F:$F,'Census Data'!$A:$A,$A321)</f>
        <v>0.10511104207265984</v>
      </c>
      <c r="H321" s="84">
        <f>SUM(SUMIFS('Census Data'!O:O,'Census Data'!$A:$A,$A321),SUMIFS('Census Data'!P:P,'Census Data'!$A:$A,$A321))/SUMIFS('Census Data'!$F:$F,'Census Data'!$A:$A,$A321)</f>
        <v>1.548657986650474E-2</v>
      </c>
      <c r="I321" s="85">
        <f t="shared" si="8"/>
        <v>2.5258658833940517E-2</v>
      </c>
      <c r="J321" s="84">
        <f>SUM(SUMIFS('Census Data'!W:W,'Census Data'!$A:$A,$A321),SUMIFS('Census Data'!X:X,'Census Data'!$A:$A,$A321))/SUMIFS('Census Data'!$F:$F,'Census Data'!$A:$A,$A321)</f>
        <v>0.2109658165522825</v>
      </c>
      <c r="K321" s="85">
        <f t="shared" si="9"/>
        <v>0.78903418344771747</v>
      </c>
    </row>
    <row r="322" spans="1:11" hidden="1" x14ac:dyDescent="0.25">
      <c r="A322" s="82" t="s">
        <v>2327</v>
      </c>
      <c r="B322" s="82" t="s">
        <v>418</v>
      </c>
      <c r="C322" s="83" t="s">
        <v>440</v>
      </c>
      <c r="D322" s="84">
        <f>SUMIFS('Census Data'!G:G,'Census Data'!$A:$A,$A322)/SUMIFS('Census Data'!$F:$F,'Census Data'!$A:$A,$A322)</f>
        <v>0.4893645785777952</v>
      </c>
      <c r="E322" s="85">
        <f>SUMIFS('Census Data'!H:H,'Census Data'!$A:$A,$A322)/SUMIFS('Census Data'!$F:$F,'Census Data'!$A:$A,$A322)</f>
        <v>0.51063542142220486</v>
      </c>
      <c r="F322" s="84">
        <f>SUM(SUMIFS('Census Data'!I:I,'Census Data'!$A:$A,$A322),SUMIFS('Census Data'!J:J,'Census Data'!$A:$A,$A322))/SUMIFS('Census Data'!$F:$F,'Census Data'!$A:$A,$A322)</f>
        <v>0.74090265549251066</v>
      </c>
      <c r="G322" s="84">
        <f>SUM(SUMIFS('Census Data'!K:K,'Census Data'!$A:$A,$A322),SUMIFS('Census Data'!L:L,'Census Data'!$A:$A,$A322))/SUMIFS('Census Data'!$F:$F,'Census Data'!$A:$A,$A322)</f>
        <v>0.17955213700297831</v>
      </c>
      <c r="H322" s="84">
        <f>SUM(SUMIFS('Census Data'!O:O,'Census Data'!$A:$A,$A322),SUMIFS('Census Data'!P:P,'Census Data'!$A:$A,$A322))/SUMIFS('Census Data'!$F:$F,'Census Data'!$A:$A,$A322)</f>
        <v>4.4483303984869237E-2</v>
      </c>
      <c r="I322" s="85">
        <f t="shared" si="8"/>
        <v>3.5061903519641779E-2</v>
      </c>
      <c r="J322" s="84">
        <f>SUM(SUMIFS('Census Data'!W:W,'Census Data'!$A:$A,$A322),SUMIFS('Census Data'!X:X,'Census Data'!$A:$A,$A322))/SUMIFS('Census Data'!$F:$F,'Census Data'!$A:$A,$A322)</f>
        <v>0.29681080023478773</v>
      </c>
      <c r="K322" s="85">
        <f t="shared" si="9"/>
        <v>0.70318919976521221</v>
      </c>
    </row>
    <row r="323" spans="1:11" hidden="1" x14ac:dyDescent="0.25">
      <c r="A323" s="82" t="s">
        <v>2328</v>
      </c>
      <c r="B323" s="82" t="s">
        <v>418</v>
      </c>
      <c r="C323" s="83" t="s">
        <v>441</v>
      </c>
      <c r="D323" s="84">
        <f>SUMIFS('Census Data'!G:G,'Census Data'!$A:$A,$A323)/SUMIFS('Census Data'!$F:$F,'Census Data'!$A:$A,$A323)</f>
        <v>0.53142682367334459</v>
      </c>
      <c r="E323" s="85">
        <f>SUMIFS('Census Data'!H:H,'Census Data'!$A:$A,$A323)/SUMIFS('Census Data'!$F:$F,'Census Data'!$A:$A,$A323)</f>
        <v>0.46857317632665546</v>
      </c>
      <c r="F323" s="84">
        <f>SUM(SUMIFS('Census Data'!I:I,'Census Data'!$A:$A,$A323),SUMIFS('Census Data'!J:J,'Census Data'!$A:$A,$A323))/SUMIFS('Census Data'!$F:$F,'Census Data'!$A:$A,$A323)</f>
        <v>0.88917775398888721</v>
      </c>
      <c r="G323" s="84">
        <f>SUM(SUMIFS('Census Data'!K:K,'Census Data'!$A:$A,$A323),SUMIFS('Census Data'!L:L,'Census Data'!$A:$A,$A323))/SUMIFS('Census Data'!$F:$F,'Census Data'!$A:$A,$A323)</f>
        <v>6.7492481011367692E-2</v>
      </c>
      <c r="H323" s="84">
        <f>SUM(SUMIFS('Census Data'!O:O,'Census Data'!$A:$A,$A323),SUMIFS('Census Data'!P:P,'Census Data'!$A:$A,$A323))/SUMIFS('Census Data'!$F:$F,'Census Data'!$A:$A,$A323)</f>
        <v>6.8308100117245247E-3</v>
      </c>
      <c r="I323" s="85">
        <f t="shared" si="8"/>
        <v>3.6498954988020582E-2</v>
      </c>
      <c r="J323" s="84">
        <f>SUM(SUMIFS('Census Data'!W:W,'Census Data'!$A:$A,$A323),SUMIFS('Census Data'!X:X,'Census Data'!$A:$A,$A323))/SUMIFS('Census Data'!$F:$F,'Census Data'!$A:$A,$A323)</f>
        <v>2.9413264005709334E-2</v>
      </c>
      <c r="K323" s="85">
        <f t="shared" si="9"/>
        <v>0.97058673599429068</v>
      </c>
    </row>
    <row r="324" spans="1:11" hidden="1" x14ac:dyDescent="0.25">
      <c r="A324" s="82" t="s">
        <v>2329</v>
      </c>
      <c r="B324" s="82" t="s">
        <v>418</v>
      </c>
      <c r="C324" s="83" t="s">
        <v>442</v>
      </c>
      <c r="D324" s="84">
        <f>SUMIFS('Census Data'!G:G,'Census Data'!$A:$A,$A324)/SUMIFS('Census Data'!$F:$F,'Census Data'!$A:$A,$A324)</f>
        <v>0.47997473784258676</v>
      </c>
      <c r="E324" s="85">
        <f>SUMIFS('Census Data'!H:H,'Census Data'!$A:$A,$A324)/SUMIFS('Census Data'!$F:$F,'Census Data'!$A:$A,$A324)</f>
        <v>0.52002526215741329</v>
      </c>
      <c r="F324" s="84">
        <f>SUM(SUMIFS('Census Data'!I:I,'Census Data'!$A:$A,$A324),SUMIFS('Census Data'!J:J,'Census Data'!$A:$A,$A324))/SUMIFS('Census Data'!$F:$F,'Census Data'!$A:$A,$A324)</f>
        <v>0.86739243260819265</v>
      </c>
      <c r="G324" s="84">
        <f>SUM(SUMIFS('Census Data'!K:K,'Census Data'!$A:$A,$A324),SUMIFS('Census Data'!L:L,'Census Data'!$A:$A,$A324))/SUMIFS('Census Data'!$F:$F,'Census Data'!$A:$A,$A324)</f>
        <v>9.6046222244455137E-2</v>
      </c>
      <c r="H324" s="84">
        <f>SUM(SUMIFS('Census Data'!O:O,'Census Data'!$A:$A,$A324),SUMIFS('Census Data'!P:P,'Census Data'!$A:$A,$A324))/SUMIFS('Census Data'!$F:$F,'Census Data'!$A:$A,$A324)</f>
        <v>1.6201546994491098E-2</v>
      </c>
      <c r="I324" s="85">
        <f t="shared" si="8"/>
        <v>2.0359798152861153E-2</v>
      </c>
      <c r="J324" s="84">
        <f>SUM(SUMIFS('Census Data'!W:W,'Census Data'!$A:$A,$A324),SUMIFS('Census Data'!X:X,'Census Data'!$A:$A,$A324))/SUMIFS('Census Data'!$F:$F,'Census Data'!$A:$A,$A324)</f>
        <v>0.12745508776098496</v>
      </c>
      <c r="K324" s="85">
        <f t="shared" si="9"/>
        <v>0.87254491223901498</v>
      </c>
    </row>
    <row r="325" spans="1:11" hidden="1" x14ac:dyDescent="0.25">
      <c r="A325" s="82" t="s">
        <v>2330</v>
      </c>
      <c r="B325" s="82" t="s">
        <v>418</v>
      </c>
      <c r="C325" s="83" t="s">
        <v>56</v>
      </c>
      <c r="D325" s="84">
        <f>SUMIFS('Census Data'!G:G,'Census Data'!$A:$A,$A325)/SUMIFS('Census Data'!$F:$F,'Census Data'!$A:$A,$A325)</f>
        <v>0.53906149006765203</v>
      </c>
      <c r="E325" s="85">
        <f>SUMIFS('Census Data'!H:H,'Census Data'!$A:$A,$A325)/SUMIFS('Census Data'!$F:$F,'Census Data'!$A:$A,$A325)</f>
        <v>0.46093850993234797</v>
      </c>
      <c r="F325" s="84">
        <f>SUM(SUMIFS('Census Data'!I:I,'Census Data'!$A:$A,$A325),SUMIFS('Census Data'!J:J,'Census Data'!$A:$A,$A325))/SUMIFS('Census Data'!$F:$F,'Census Data'!$A:$A,$A325)</f>
        <v>0.69616925927521867</v>
      </c>
      <c r="G325" s="84">
        <f>SUM(SUMIFS('Census Data'!K:K,'Census Data'!$A:$A,$A325),SUMIFS('Census Data'!L:L,'Census Data'!$A:$A,$A325))/SUMIFS('Census Data'!$F:$F,'Census Data'!$A:$A,$A325)</f>
        <v>0.26298099711294004</v>
      </c>
      <c r="H325" s="84">
        <f>SUM(SUMIFS('Census Data'!O:O,'Census Data'!$A:$A,$A325),SUMIFS('Census Data'!P:P,'Census Data'!$A:$A,$A325))/SUMIFS('Census Data'!$F:$F,'Census Data'!$A:$A,$A325)</f>
        <v>6.8298358253975093E-3</v>
      </c>
      <c r="I325" s="85">
        <f t="shared" ref="I325:I388" si="10">100%-SUM(F325:H325)</f>
        <v>3.4019907786443815E-2</v>
      </c>
      <c r="J325" s="84">
        <f>SUM(SUMIFS('Census Data'!W:W,'Census Data'!$A:$A,$A325),SUMIFS('Census Data'!X:X,'Census Data'!$A:$A,$A325))/SUMIFS('Census Data'!$F:$F,'Census Data'!$A:$A,$A325)</f>
        <v>4.8562933597621406E-2</v>
      </c>
      <c r="K325" s="85">
        <f t="shared" ref="K325:K388" si="11">100%-J325</f>
        <v>0.95143706640237857</v>
      </c>
    </row>
    <row r="326" spans="1:11" hidden="1" x14ac:dyDescent="0.25">
      <c r="A326" s="82" t="s">
        <v>2331</v>
      </c>
      <c r="B326" s="82" t="s">
        <v>418</v>
      </c>
      <c r="C326" s="83" t="s">
        <v>57</v>
      </c>
      <c r="D326" s="84">
        <f>SUMIFS('Census Data'!G:G,'Census Data'!$A:$A,$A326)/SUMIFS('Census Data'!$F:$F,'Census Data'!$A:$A,$A326)</f>
        <v>0.5254106415836024</v>
      </c>
      <c r="E326" s="85">
        <f>SUMIFS('Census Data'!H:H,'Census Data'!$A:$A,$A326)/SUMIFS('Census Data'!$F:$F,'Census Data'!$A:$A,$A326)</f>
        <v>0.4745893584163976</v>
      </c>
      <c r="F326" s="84">
        <f>SUM(SUMIFS('Census Data'!I:I,'Census Data'!$A:$A,$A326),SUMIFS('Census Data'!J:J,'Census Data'!$A:$A,$A326))/SUMIFS('Census Data'!$F:$F,'Census Data'!$A:$A,$A326)</f>
        <v>0.63666994243998321</v>
      </c>
      <c r="G326" s="84">
        <f>SUM(SUMIFS('Census Data'!K:K,'Census Data'!$A:$A,$A326),SUMIFS('Census Data'!L:L,'Census Data'!$A:$A,$A326))/SUMIFS('Census Data'!$F:$F,'Census Data'!$A:$A,$A326)</f>
        <v>0.33539239084655342</v>
      </c>
      <c r="H326" s="84">
        <f>SUM(SUMIFS('Census Data'!O:O,'Census Data'!$A:$A,$A326),SUMIFS('Census Data'!P:P,'Census Data'!$A:$A,$A326))/SUMIFS('Census Data'!$F:$F,'Census Data'!$A:$A,$A326)</f>
        <v>7.4406851045907621E-3</v>
      </c>
      <c r="I326" s="85">
        <f t="shared" si="10"/>
        <v>2.04969816088727E-2</v>
      </c>
      <c r="J326" s="84">
        <f>SUM(SUMIFS('Census Data'!W:W,'Census Data'!$A:$A,$A326),SUMIFS('Census Data'!X:X,'Census Data'!$A:$A,$A326))/SUMIFS('Census Data'!$F:$F,'Census Data'!$A:$A,$A326)</f>
        <v>4.1766109785202864E-2</v>
      </c>
      <c r="K326" s="85">
        <f t="shared" si="11"/>
        <v>0.9582338902147971</v>
      </c>
    </row>
    <row r="327" spans="1:11" hidden="1" x14ac:dyDescent="0.25">
      <c r="A327" s="82" t="s">
        <v>2332</v>
      </c>
      <c r="B327" s="82" t="s">
        <v>418</v>
      </c>
      <c r="C327" s="83" t="s">
        <v>267</v>
      </c>
      <c r="D327" s="84">
        <f>SUMIFS('Census Data'!G:G,'Census Data'!$A:$A,$A327)/SUMIFS('Census Data'!$F:$F,'Census Data'!$A:$A,$A327)</f>
        <v>0.56043695084303013</v>
      </c>
      <c r="E327" s="85">
        <f>SUMIFS('Census Data'!H:H,'Census Data'!$A:$A,$A327)/SUMIFS('Census Data'!$F:$F,'Census Data'!$A:$A,$A327)</f>
        <v>0.43956304915696987</v>
      </c>
      <c r="F327" s="84">
        <f>SUM(SUMIFS('Census Data'!I:I,'Census Data'!$A:$A,$A327),SUMIFS('Census Data'!J:J,'Census Data'!$A:$A,$A327))/SUMIFS('Census Data'!$F:$F,'Census Data'!$A:$A,$A327)</f>
        <v>0.84492994538114463</v>
      </c>
      <c r="G327" s="84">
        <f>SUM(SUMIFS('Census Data'!K:K,'Census Data'!$A:$A,$A327),SUMIFS('Census Data'!L:L,'Census Data'!$A:$A,$A327))/SUMIFS('Census Data'!$F:$F,'Census Data'!$A:$A,$A327)</f>
        <v>0.12692947043457611</v>
      </c>
      <c r="H327" s="84">
        <f>SUM(SUMIFS('Census Data'!O:O,'Census Data'!$A:$A,$A327),SUMIFS('Census Data'!P:P,'Census Data'!$A:$A,$A327))/SUMIFS('Census Data'!$F:$F,'Census Data'!$A:$A,$A327)</f>
        <v>2.8496794110662552E-3</v>
      </c>
      <c r="I327" s="85">
        <f t="shared" si="10"/>
        <v>2.5290904773212941E-2</v>
      </c>
      <c r="J327" s="84">
        <f>SUM(SUMIFS('Census Data'!W:W,'Census Data'!$A:$A,$A327),SUMIFS('Census Data'!X:X,'Census Data'!$A:$A,$A327))/SUMIFS('Census Data'!$F:$F,'Census Data'!$A:$A,$A327)</f>
        <v>0.13856566136309664</v>
      </c>
      <c r="K327" s="85">
        <f t="shared" si="11"/>
        <v>0.86143433863690333</v>
      </c>
    </row>
    <row r="328" spans="1:11" hidden="1" x14ac:dyDescent="0.25">
      <c r="A328" s="82" t="s">
        <v>2333</v>
      </c>
      <c r="B328" s="82" t="s">
        <v>418</v>
      </c>
      <c r="C328" s="83" t="s">
        <v>60</v>
      </c>
      <c r="D328" s="84">
        <f>SUMIFS('Census Data'!G:G,'Census Data'!$A:$A,$A328)/SUMIFS('Census Data'!$F:$F,'Census Data'!$A:$A,$A328)</f>
        <v>0.48427753474359742</v>
      </c>
      <c r="E328" s="85">
        <f>SUMIFS('Census Data'!H:H,'Census Data'!$A:$A,$A328)/SUMIFS('Census Data'!$F:$F,'Census Data'!$A:$A,$A328)</f>
        <v>0.51572246525640253</v>
      </c>
      <c r="F328" s="84">
        <f>SUM(SUMIFS('Census Data'!I:I,'Census Data'!$A:$A,$A328),SUMIFS('Census Data'!J:J,'Census Data'!$A:$A,$A328))/SUMIFS('Census Data'!$F:$F,'Census Data'!$A:$A,$A328)</f>
        <v>0.83378913591815162</v>
      </c>
      <c r="G328" s="84">
        <f>SUM(SUMIFS('Census Data'!K:K,'Census Data'!$A:$A,$A328),SUMIFS('Census Data'!L:L,'Census Data'!$A:$A,$A328))/SUMIFS('Census Data'!$F:$F,'Census Data'!$A:$A,$A328)</f>
        <v>0.11474239890171553</v>
      </c>
      <c r="H328" s="84">
        <f>SUM(SUMIFS('Census Data'!O:O,'Census Data'!$A:$A,$A328),SUMIFS('Census Data'!P:P,'Census Data'!$A:$A,$A328))/SUMIFS('Census Data'!$F:$F,'Census Data'!$A:$A,$A328)</f>
        <v>2.2594914986462118E-2</v>
      </c>
      <c r="I328" s="85">
        <f t="shared" si="10"/>
        <v>2.8873550193670661E-2</v>
      </c>
      <c r="J328" s="84">
        <f>SUM(SUMIFS('Census Data'!W:W,'Census Data'!$A:$A,$A328),SUMIFS('Census Data'!X:X,'Census Data'!$A:$A,$A328))/SUMIFS('Census Data'!$F:$F,'Census Data'!$A:$A,$A328)</f>
        <v>0.16721599049896763</v>
      </c>
      <c r="K328" s="85">
        <f t="shared" si="11"/>
        <v>0.83278400950103237</v>
      </c>
    </row>
    <row r="329" spans="1:11" hidden="1" x14ac:dyDescent="0.25">
      <c r="A329" s="82" t="s">
        <v>2334</v>
      </c>
      <c r="B329" s="82" t="s">
        <v>418</v>
      </c>
      <c r="C329" s="83" t="s">
        <v>171</v>
      </c>
      <c r="D329" s="84">
        <f>SUMIFS('Census Data'!G:G,'Census Data'!$A:$A,$A329)/SUMIFS('Census Data'!$F:$F,'Census Data'!$A:$A,$A329)</f>
        <v>0.48963439085256893</v>
      </c>
      <c r="E329" s="85">
        <f>SUMIFS('Census Data'!H:H,'Census Data'!$A:$A,$A329)/SUMIFS('Census Data'!$F:$F,'Census Data'!$A:$A,$A329)</f>
        <v>0.51036560914743112</v>
      </c>
      <c r="F329" s="84">
        <f>SUM(SUMIFS('Census Data'!I:I,'Census Data'!$A:$A,$A329),SUMIFS('Census Data'!J:J,'Census Data'!$A:$A,$A329))/SUMIFS('Census Data'!$F:$F,'Census Data'!$A:$A,$A329)</f>
        <v>0.8683518973444575</v>
      </c>
      <c r="G329" s="84">
        <f>SUM(SUMIFS('Census Data'!K:K,'Census Data'!$A:$A,$A329),SUMIFS('Census Data'!L:L,'Census Data'!$A:$A,$A329))/SUMIFS('Census Data'!$F:$F,'Census Data'!$A:$A,$A329)</f>
        <v>9.0813766826676634E-2</v>
      </c>
      <c r="H329" s="84">
        <f>SUM(SUMIFS('Census Data'!O:O,'Census Data'!$A:$A,$A329),SUMIFS('Census Data'!P:P,'Census Data'!$A:$A,$A329))/SUMIFS('Census Data'!$F:$F,'Census Data'!$A:$A,$A329)</f>
        <v>1.7536209879090603E-2</v>
      </c>
      <c r="I329" s="85">
        <f t="shared" si="10"/>
        <v>2.3298125949775317E-2</v>
      </c>
      <c r="J329" s="84">
        <f>SUM(SUMIFS('Census Data'!W:W,'Census Data'!$A:$A,$A329),SUMIFS('Census Data'!X:X,'Census Data'!$A:$A,$A329))/SUMIFS('Census Data'!$F:$F,'Census Data'!$A:$A,$A329)</f>
        <v>0.22515206137738344</v>
      </c>
      <c r="K329" s="85">
        <f t="shared" si="11"/>
        <v>0.77484793862261658</v>
      </c>
    </row>
    <row r="330" spans="1:11" hidden="1" x14ac:dyDescent="0.25">
      <c r="A330" s="82" t="s">
        <v>2335</v>
      </c>
      <c r="B330" s="82" t="s">
        <v>418</v>
      </c>
      <c r="C330" s="83" t="s">
        <v>443</v>
      </c>
      <c r="D330" s="84">
        <f>SUMIFS('Census Data'!G:G,'Census Data'!$A:$A,$A330)/SUMIFS('Census Data'!$F:$F,'Census Data'!$A:$A,$A330)</f>
        <v>0.47280146602993373</v>
      </c>
      <c r="E330" s="85">
        <f>SUMIFS('Census Data'!H:H,'Census Data'!$A:$A,$A330)/SUMIFS('Census Data'!$F:$F,'Census Data'!$A:$A,$A330)</f>
        <v>0.52719853397006633</v>
      </c>
      <c r="F330" s="84">
        <f>SUM(SUMIFS('Census Data'!I:I,'Census Data'!$A:$A,$A330),SUMIFS('Census Data'!J:J,'Census Data'!$A:$A,$A330))/SUMIFS('Census Data'!$F:$F,'Census Data'!$A:$A,$A330)</f>
        <v>0.61549754412736479</v>
      </c>
      <c r="G330" s="84">
        <f>SUM(SUMIFS('Census Data'!K:K,'Census Data'!$A:$A,$A330),SUMIFS('Census Data'!L:L,'Census Data'!$A:$A,$A330))/SUMIFS('Census Data'!$F:$F,'Census Data'!$A:$A,$A330)</f>
        <v>0.32016268027331374</v>
      </c>
      <c r="H330" s="84">
        <f>SUM(SUMIFS('Census Data'!O:O,'Census Data'!$A:$A,$A330),SUMIFS('Census Data'!P:P,'Census Data'!$A:$A,$A330))/SUMIFS('Census Data'!$F:$F,'Census Data'!$A:$A,$A330)</f>
        <v>3.6347596242276431E-2</v>
      </c>
      <c r="I330" s="85">
        <f t="shared" si="10"/>
        <v>2.7992179357045011E-2</v>
      </c>
      <c r="J330" s="84">
        <f>SUM(SUMIFS('Census Data'!W:W,'Census Data'!$A:$A,$A330),SUMIFS('Census Data'!X:X,'Census Data'!$A:$A,$A330))/SUMIFS('Census Data'!$F:$F,'Census Data'!$A:$A,$A330)</f>
        <v>6.6805866844697567E-2</v>
      </c>
      <c r="K330" s="85">
        <f t="shared" si="11"/>
        <v>0.93319413315530242</v>
      </c>
    </row>
    <row r="331" spans="1:11" hidden="1" x14ac:dyDescent="0.25">
      <c r="A331" s="82" t="s">
        <v>2336</v>
      </c>
      <c r="B331" s="82" t="s">
        <v>418</v>
      </c>
      <c r="C331" s="83" t="s">
        <v>444</v>
      </c>
      <c r="D331" s="84">
        <f>SUMIFS('Census Data'!G:G,'Census Data'!$A:$A,$A331)/SUMIFS('Census Data'!$F:$F,'Census Data'!$A:$A,$A331)</f>
        <v>0.48902488976700481</v>
      </c>
      <c r="E331" s="85">
        <f>SUMIFS('Census Data'!H:H,'Census Data'!$A:$A,$A331)/SUMIFS('Census Data'!$F:$F,'Census Data'!$A:$A,$A331)</f>
        <v>0.51097511023299524</v>
      </c>
      <c r="F331" s="84">
        <f>SUM(SUMIFS('Census Data'!I:I,'Census Data'!$A:$A,$A331),SUMIFS('Census Data'!J:J,'Census Data'!$A:$A,$A331))/SUMIFS('Census Data'!$F:$F,'Census Data'!$A:$A,$A331)</f>
        <v>0.87017805941739146</v>
      </c>
      <c r="G331" s="84">
        <f>SUM(SUMIFS('Census Data'!K:K,'Census Data'!$A:$A,$A331),SUMIFS('Census Data'!L:L,'Census Data'!$A:$A,$A331))/SUMIFS('Census Data'!$F:$F,'Census Data'!$A:$A,$A331)</f>
        <v>9.3077608847553187E-2</v>
      </c>
      <c r="H331" s="84">
        <f>SUM(SUMIFS('Census Data'!O:O,'Census Data'!$A:$A,$A331),SUMIFS('Census Data'!P:P,'Census Data'!$A:$A,$A331))/SUMIFS('Census Data'!$F:$F,'Census Data'!$A:$A,$A331)</f>
        <v>8.6017878225670436E-3</v>
      </c>
      <c r="I331" s="85">
        <f t="shared" si="10"/>
        <v>2.8142543912488271E-2</v>
      </c>
      <c r="J331" s="84">
        <f>SUM(SUMIFS('Census Data'!W:W,'Census Data'!$A:$A,$A331),SUMIFS('Census Data'!X:X,'Census Data'!$A:$A,$A331))/SUMIFS('Census Data'!$F:$F,'Census Data'!$A:$A,$A331)</f>
        <v>8.7704503288918878E-2</v>
      </c>
      <c r="K331" s="85">
        <f t="shared" si="11"/>
        <v>0.91229549671108112</v>
      </c>
    </row>
    <row r="332" spans="1:11" hidden="1" x14ac:dyDescent="0.25">
      <c r="A332" s="82" t="s">
        <v>2337</v>
      </c>
      <c r="B332" s="82" t="s">
        <v>418</v>
      </c>
      <c r="C332" s="83" t="s">
        <v>445</v>
      </c>
      <c r="D332" s="84">
        <f>SUMIFS('Census Data'!G:G,'Census Data'!$A:$A,$A332)/SUMIFS('Census Data'!$F:$F,'Census Data'!$A:$A,$A332)</f>
        <v>0.61874551113239162</v>
      </c>
      <c r="E332" s="85">
        <f>SUMIFS('Census Data'!H:H,'Census Data'!$A:$A,$A332)/SUMIFS('Census Data'!$F:$F,'Census Data'!$A:$A,$A332)</f>
        <v>0.38125448886760832</v>
      </c>
      <c r="F332" s="84">
        <f>SUM(SUMIFS('Census Data'!I:I,'Census Data'!$A:$A,$A332),SUMIFS('Census Data'!J:J,'Census Data'!$A:$A,$A332))/SUMIFS('Census Data'!$F:$F,'Census Data'!$A:$A,$A332)</f>
        <v>0.76777591572899206</v>
      </c>
      <c r="G332" s="84">
        <f>SUM(SUMIFS('Census Data'!K:K,'Census Data'!$A:$A,$A332),SUMIFS('Census Data'!L:L,'Census Data'!$A:$A,$A332))/SUMIFS('Census Data'!$F:$F,'Census Data'!$A:$A,$A332)</f>
        <v>0.19727076849413455</v>
      </c>
      <c r="H332" s="84">
        <f>SUM(SUMIFS('Census Data'!O:O,'Census Data'!$A:$A,$A332),SUMIFS('Census Data'!P:P,'Census Data'!$A:$A,$A332))/SUMIFS('Census Data'!$F:$F,'Census Data'!$A:$A,$A332)</f>
        <v>4.7881254488867609E-3</v>
      </c>
      <c r="I332" s="85">
        <f t="shared" si="10"/>
        <v>3.0165190327986591E-2</v>
      </c>
      <c r="J332" s="84">
        <f>SUM(SUMIFS('Census Data'!W:W,'Census Data'!$A:$A,$A332),SUMIFS('Census Data'!X:X,'Census Data'!$A:$A,$A332))/SUMIFS('Census Data'!$F:$F,'Census Data'!$A:$A,$A332)</f>
        <v>7.0385444098635383E-2</v>
      </c>
      <c r="K332" s="85">
        <f t="shared" si="11"/>
        <v>0.92961455590136466</v>
      </c>
    </row>
    <row r="333" spans="1:11" hidden="1" x14ac:dyDescent="0.25">
      <c r="A333" s="82" t="s">
        <v>2338</v>
      </c>
      <c r="B333" s="82" t="s">
        <v>418</v>
      </c>
      <c r="C333" s="83" t="s">
        <v>175</v>
      </c>
      <c r="D333" s="84">
        <f>SUMIFS('Census Data'!G:G,'Census Data'!$A:$A,$A333)/SUMIFS('Census Data'!$F:$F,'Census Data'!$A:$A,$A333)</f>
        <v>0.53106580868436704</v>
      </c>
      <c r="E333" s="85">
        <f>SUMIFS('Census Data'!H:H,'Census Data'!$A:$A,$A333)/SUMIFS('Census Data'!$F:$F,'Census Data'!$A:$A,$A333)</f>
        <v>0.46893419131563296</v>
      </c>
      <c r="F333" s="84">
        <f>SUM(SUMIFS('Census Data'!I:I,'Census Data'!$A:$A,$A333),SUMIFS('Census Data'!J:J,'Census Data'!$A:$A,$A333))/SUMIFS('Census Data'!$F:$F,'Census Data'!$A:$A,$A333)</f>
        <v>0.59417076731736329</v>
      </c>
      <c r="G333" s="84">
        <f>SUM(SUMIFS('Census Data'!K:K,'Census Data'!$A:$A,$A333),SUMIFS('Census Data'!L:L,'Census Data'!$A:$A,$A333))/SUMIFS('Census Data'!$F:$F,'Census Data'!$A:$A,$A333)</f>
        <v>0.37841345373925267</v>
      </c>
      <c r="H333" s="84">
        <f>SUM(SUMIFS('Census Data'!O:O,'Census Data'!$A:$A,$A333),SUMIFS('Census Data'!P:P,'Census Data'!$A:$A,$A333))/SUMIFS('Census Data'!$F:$F,'Census Data'!$A:$A,$A333)</f>
        <v>4.9207808359919966E-3</v>
      </c>
      <c r="I333" s="85">
        <f t="shared" si="10"/>
        <v>2.2494998107391972E-2</v>
      </c>
      <c r="J333" s="84">
        <f>SUM(SUMIFS('Census Data'!W:W,'Census Data'!$A:$A,$A333),SUMIFS('Census Data'!X:X,'Census Data'!$A:$A,$A333))/SUMIFS('Census Data'!$F:$F,'Census Data'!$A:$A,$A333)</f>
        <v>5.650786784188612E-2</v>
      </c>
      <c r="K333" s="85">
        <f t="shared" si="11"/>
        <v>0.94349213215811389</v>
      </c>
    </row>
    <row r="334" spans="1:11" hidden="1" x14ac:dyDescent="0.25">
      <c r="A334" s="82" t="s">
        <v>2339</v>
      </c>
      <c r="B334" s="82" t="s">
        <v>418</v>
      </c>
      <c r="C334" s="83" t="s">
        <v>446</v>
      </c>
      <c r="D334" s="84">
        <f>SUMIFS('Census Data'!G:G,'Census Data'!$A:$A,$A334)/SUMIFS('Census Data'!$F:$F,'Census Data'!$A:$A,$A334)</f>
        <v>0.48308878049264359</v>
      </c>
      <c r="E334" s="85">
        <f>SUMIFS('Census Data'!H:H,'Census Data'!$A:$A,$A334)/SUMIFS('Census Data'!$F:$F,'Census Data'!$A:$A,$A334)</f>
        <v>0.51691121950735641</v>
      </c>
      <c r="F334" s="84">
        <f>SUM(SUMIFS('Census Data'!I:I,'Census Data'!$A:$A,$A334),SUMIFS('Census Data'!J:J,'Census Data'!$A:$A,$A334))/SUMIFS('Census Data'!$F:$F,'Census Data'!$A:$A,$A334)</f>
        <v>0.85971586076235018</v>
      </c>
      <c r="G334" s="84">
        <f>SUM(SUMIFS('Census Data'!K:K,'Census Data'!$A:$A,$A334),SUMIFS('Census Data'!L:L,'Census Data'!$A:$A,$A334))/SUMIFS('Census Data'!$F:$F,'Census Data'!$A:$A,$A334)</f>
        <v>9.2559757769935996E-2</v>
      </c>
      <c r="H334" s="84">
        <f>SUM(SUMIFS('Census Data'!O:O,'Census Data'!$A:$A,$A334),SUMIFS('Census Data'!P:P,'Census Data'!$A:$A,$A334))/SUMIFS('Census Data'!$F:$F,'Census Data'!$A:$A,$A334)</f>
        <v>2.2794622730643047E-2</v>
      </c>
      <c r="I334" s="85">
        <f t="shared" si="10"/>
        <v>2.4929758737070817E-2</v>
      </c>
      <c r="J334" s="84">
        <f>SUM(SUMIFS('Census Data'!W:W,'Census Data'!$A:$A,$A334),SUMIFS('Census Data'!X:X,'Census Data'!$A:$A,$A334))/SUMIFS('Census Data'!$F:$F,'Census Data'!$A:$A,$A334)</f>
        <v>0.16886173196479629</v>
      </c>
      <c r="K334" s="85">
        <f t="shared" si="11"/>
        <v>0.83113826803520374</v>
      </c>
    </row>
    <row r="335" spans="1:11" hidden="1" x14ac:dyDescent="0.25">
      <c r="A335" s="82" t="s">
        <v>2340</v>
      </c>
      <c r="B335" s="82" t="s">
        <v>418</v>
      </c>
      <c r="C335" s="83" t="s">
        <v>65</v>
      </c>
      <c r="D335" s="84">
        <f>SUMIFS('Census Data'!G:G,'Census Data'!$A:$A,$A335)/SUMIFS('Census Data'!$F:$F,'Census Data'!$A:$A,$A335)</f>
        <v>0.47919601508839405</v>
      </c>
      <c r="E335" s="85">
        <f>SUMIFS('Census Data'!H:H,'Census Data'!$A:$A,$A335)/SUMIFS('Census Data'!$F:$F,'Census Data'!$A:$A,$A335)</f>
        <v>0.52080398491160595</v>
      </c>
      <c r="F335" s="84">
        <f>SUM(SUMIFS('Census Data'!I:I,'Census Data'!$A:$A,$A335),SUMIFS('Census Data'!J:J,'Census Data'!$A:$A,$A335))/SUMIFS('Census Data'!$F:$F,'Census Data'!$A:$A,$A335)</f>
        <v>0.82080207014079032</v>
      </c>
      <c r="G335" s="84">
        <f>SUM(SUMIFS('Census Data'!K:K,'Census Data'!$A:$A,$A335),SUMIFS('Census Data'!L:L,'Census Data'!$A:$A,$A335))/SUMIFS('Census Data'!$F:$F,'Census Data'!$A:$A,$A335)</f>
        <v>0.13512264107073985</v>
      </c>
      <c r="H335" s="84">
        <f>SUM(SUMIFS('Census Data'!O:O,'Census Data'!$A:$A,$A335),SUMIFS('Census Data'!P:P,'Census Data'!$A:$A,$A335))/SUMIFS('Census Data'!$F:$F,'Census Data'!$A:$A,$A335)</f>
        <v>1.7484592933401537E-2</v>
      </c>
      <c r="I335" s="85">
        <f t="shared" si="10"/>
        <v>2.6590695855068347E-2</v>
      </c>
      <c r="J335" s="84">
        <f>SUM(SUMIFS('Census Data'!W:W,'Census Data'!$A:$A,$A335),SUMIFS('Census Data'!X:X,'Census Data'!$A:$A,$A335))/SUMIFS('Census Data'!$F:$F,'Census Data'!$A:$A,$A335)</f>
        <v>0.14124443690693395</v>
      </c>
      <c r="K335" s="85">
        <f t="shared" si="11"/>
        <v>0.85875556309306611</v>
      </c>
    </row>
    <row r="336" spans="1:11" hidden="1" x14ac:dyDescent="0.25">
      <c r="A336" s="82" t="s">
        <v>2341</v>
      </c>
      <c r="B336" s="82" t="s">
        <v>418</v>
      </c>
      <c r="C336" s="83" t="s">
        <v>447</v>
      </c>
      <c r="D336" s="84">
        <f>SUMIFS('Census Data'!G:G,'Census Data'!$A:$A,$A336)/SUMIFS('Census Data'!$F:$F,'Census Data'!$A:$A,$A336)</f>
        <v>0.49424844720496897</v>
      </c>
      <c r="E336" s="85">
        <f>SUMIFS('Census Data'!H:H,'Census Data'!$A:$A,$A336)/SUMIFS('Census Data'!$F:$F,'Census Data'!$A:$A,$A336)</f>
        <v>0.50575155279503103</v>
      </c>
      <c r="F336" s="84">
        <f>SUM(SUMIFS('Census Data'!I:I,'Census Data'!$A:$A,$A336),SUMIFS('Census Data'!J:J,'Census Data'!$A:$A,$A336))/SUMIFS('Census Data'!$F:$F,'Census Data'!$A:$A,$A336)</f>
        <v>0.90062732919254662</v>
      </c>
      <c r="G336" s="84">
        <f>SUM(SUMIFS('Census Data'!K:K,'Census Data'!$A:$A,$A336),SUMIFS('Census Data'!L:L,'Census Data'!$A:$A,$A336))/SUMIFS('Census Data'!$F:$F,'Census Data'!$A:$A,$A336)</f>
        <v>5.6838509316770189E-2</v>
      </c>
      <c r="H336" s="84">
        <f>SUM(SUMIFS('Census Data'!O:O,'Census Data'!$A:$A,$A336),SUMIFS('Census Data'!P:P,'Census Data'!$A:$A,$A336))/SUMIFS('Census Data'!$F:$F,'Census Data'!$A:$A,$A336)</f>
        <v>1.5024844720496894E-2</v>
      </c>
      <c r="I336" s="85">
        <f t="shared" si="10"/>
        <v>2.7509316770186309E-2</v>
      </c>
      <c r="J336" s="84">
        <f>SUM(SUMIFS('Census Data'!W:W,'Census Data'!$A:$A,$A336),SUMIFS('Census Data'!X:X,'Census Data'!$A:$A,$A336))/SUMIFS('Census Data'!$F:$F,'Census Data'!$A:$A,$A336)</f>
        <v>0.14188819875776398</v>
      </c>
      <c r="K336" s="85">
        <f t="shared" si="11"/>
        <v>0.85811180124223596</v>
      </c>
    </row>
    <row r="337" spans="1:11" hidden="1" x14ac:dyDescent="0.25">
      <c r="A337" s="82" t="s">
        <v>2342</v>
      </c>
      <c r="B337" s="82" t="s">
        <v>418</v>
      </c>
      <c r="C337" s="83" t="s">
        <v>448</v>
      </c>
      <c r="D337" s="84">
        <f>SUMIFS('Census Data'!G:G,'Census Data'!$A:$A,$A337)/SUMIFS('Census Data'!$F:$F,'Census Data'!$A:$A,$A337)</f>
        <v>0.48590693942449964</v>
      </c>
      <c r="E337" s="85">
        <f>SUMIFS('Census Data'!H:H,'Census Data'!$A:$A,$A337)/SUMIFS('Census Data'!$F:$F,'Census Data'!$A:$A,$A337)</f>
        <v>0.51409306057550042</v>
      </c>
      <c r="F337" s="84">
        <f>SUM(SUMIFS('Census Data'!I:I,'Census Data'!$A:$A,$A337),SUMIFS('Census Data'!J:J,'Census Data'!$A:$A,$A337))/SUMIFS('Census Data'!$F:$F,'Census Data'!$A:$A,$A337)</f>
        <v>0.79048893240189333</v>
      </c>
      <c r="G337" s="84">
        <f>SUM(SUMIFS('Census Data'!K:K,'Census Data'!$A:$A,$A337),SUMIFS('Census Data'!L:L,'Census Data'!$A:$A,$A337))/SUMIFS('Census Data'!$F:$F,'Census Data'!$A:$A,$A337)</f>
        <v>0.17731712882875589</v>
      </c>
      <c r="H337" s="84">
        <f>SUM(SUMIFS('Census Data'!O:O,'Census Data'!$A:$A,$A337),SUMIFS('Census Data'!P:P,'Census Data'!$A:$A,$A337))/SUMIFS('Census Data'!$F:$F,'Census Data'!$A:$A,$A337)</f>
        <v>1.6235544399213823E-2</v>
      </c>
      <c r="I337" s="85">
        <f t="shared" si="10"/>
        <v>1.5958394370137019E-2</v>
      </c>
      <c r="J337" s="84">
        <f>SUM(SUMIFS('Census Data'!W:W,'Census Data'!$A:$A,$A337),SUMIFS('Census Data'!X:X,'Census Data'!$A:$A,$A337))/SUMIFS('Census Data'!$F:$F,'Census Data'!$A:$A,$A337)</f>
        <v>0.6942972608890885</v>
      </c>
      <c r="K337" s="85">
        <f t="shared" si="11"/>
        <v>0.3057027391109115</v>
      </c>
    </row>
    <row r="338" spans="1:11" hidden="1" x14ac:dyDescent="0.25">
      <c r="A338" s="82" t="s">
        <v>2343</v>
      </c>
      <c r="B338" s="82" t="s">
        <v>418</v>
      </c>
      <c r="C338" s="83" t="s">
        <v>179</v>
      </c>
      <c r="D338" s="84">
        <f>SUMIFS('Census Data'!G:G,'Census Data'!$A:$A,$A338)/SUMIFS('Census Data'!$F:$F,'Census Data'!$A:$A,$A338)</f>
        <v>0.518052486932155</v>
      </c>
      <c r="E338" s="85">
        <f>SUMIFS('Census Data'!H:H,'Census Data'!$A:$A,$A338)/SUMIFS('Census Data'!$F:$F,'Census Data'!$A:$A,$A338)</f>
        <v>0.481947513067845</v>
      </c>
      <c r="F338" s="84">
        <f>SUM(SUMIFS('Census Data'!I:I,'Census Data'!$A:$A,$A338),SUMIFS('Census Data'!J:J,'Census Data'!$A:$A,$A338))/SUMIFS('Census Data'!$F:$F,'Census Data'!$A:$A,$A338)</f>
        <v>0.8899741337500674</v>
      </c>
      <c r="G338" s="84">
        <f>SUM(SUMIFS('Census Data'!K:K,'Census Data'!$A:$A,$A338),SUMIFS('Census Data'!L:L,'Census Data'!$A:$A,$A338))/SUMIFS('Census Data'!$F:$F,'Census Data'!$A:$A,$A338)</f>
        <v>7.0781915180255423E-2</v>
      </c>
      <c r="H338" s="84">
        <f>SUM(SUMIFS('Census Data'!O:O,'Census Data'!$A:$A,$A338),SUMIFS('Census Data'!P:P,'Census Data'!$A:$A,$A338))/SUMIFS('Census Data'!$F:$F,'Census Data'!$A:$A,$A338)</f>
        <v>1.4576709597456486E-2</v>
      </c>
      <c r="I338" s="85">
        <f t="shared" si="10"/>
        <v>2.4667241472220658E-2</v>
      </c>
      <c r="J338" s="84">
        <f>SUM(SUMIFS('Census Data'!W:W,'Census Data'!$A:$A,$A338),SUMIFS('Census Data'!X:X,'Census Data'!$A:$A,$A338))/SUMIFS('Census Data'!$F:$F,'Census Data'!$A:$A,$A338)</f>
        <v>0.25327369725709975</v>
      </c>
      <c r="K338" s="85">
        <f t="shared" si="11"/>
        <v>0.74672630274290031</v>
      </c>
    </row>
    <row r="339" spans="1:11" hidden="1" x14ac:dyDescent="0.25">
      <c r="A339" s="82" t="s">
        <v>2344</v>
      </c>
      <c r="B339" s="82" t="s">
        <v>418</v>
      </c>
      <c r="C339" s="83" t="s">
        <v>449</v>
      </c>
      <c r="D339" s="84">
        <f>SUMIFS('Census Data'!G:G,'Census Data'!$A:$A,$A339)/SUMIFS('Census Data'!$F:$F,'Census Data'!$A:$A,$A339)</f>
        <v>0.49109167842031032</v>
      </c>
      <c r="E339" s="85">
        <f>SUMIFS('Census Data'!H:H,'Census Data'!$A:$A,$A339)/SUMIFS('Census Data'!$F:$F,'Census Data'!$A:$A,$A339)</f>
        <v>0.50890832157968968</v>
      </c>
      <c r="F339" s="84">
        <f>SUM(SUMIFS('Census Data'!I:I,'Census Data'!$A:$A,$A339),SUMIFS('Census Data'!J:J,'Census Data'!$A:$A,$A339))/SUMIFS('Census Data'!$F:$F,'Census Data'!$A:$A,$A339)</f>
        <v>0.90545557122708042</v>
      </c>
      <c r="G339" s="84">
        <f>SUM(SUMIFS('Census Data'!K:K,'Census Data'!$A:$A,$A339),SUMIFS('Census Data'!L:L,'Census Data'!$A:$A,$A339))/SUMIFS('Census Data'!$F:$F,'Census Data'!$A:$A,$A339)</f>
        <v>6.0705218617771506E-2</v>
      </c>
      <c r="H339" s="84">
        <f>SUM(SUMIFS('Census Data'!O:O,'Census Data'!$A:$A,$A339),SUMIFS('Census Data'!P:P,'Census Data'!$A:$A,$A339))/SUMIFS('Census Data'!$F:$F,'Census Data'!$A:$A,$A339)</f>
        <v>1.0053596614950635E-2</v>
      </c>
      <c r="I339" s="85">
        <f t="shared" si="10"/>
        <v>2.3785613540197481E-2</v>
      </c>
      <c r="J339" s="84">
        <f>SUM(SUMIFS('Census Data'!W:W,'Census Data'!$A:$A,$A339),SUMIFS('Census Data'!X:X,'Census Data'!$A:$A,$A339))/SUMIFS('Census Data'!$F:$F,'Census Data'!$A:$A,$A339)</f>
        <v>4.6984485190409028E-2</v>
      </c>
      <c r="K339" s="85">
        <f t="shared" si="11"/>
        <v>0.95301551480959101</v>
      </c>
    </row>
    <row r="340" spans="1:11" hidden="1" x14ac:dyDescent="0.25">
      <c r="A340" s="82" t="s">
        <v>2345</v>
      </c>
      <c r="B340" s="82" t="s">
        <v>418</v>
      </c>
      <c r="C340" s="83" t="s">
        <v>450</v>
      </c>
      <c r="D340" s="84">
        <f>SUMIFS('Census Data'!G:G,'Census Data'!$A:$A,$A340)/SUMIFS('Census Data'!$F:$F,'Census Data'!$A:$A,$A340)</f>
        <v>0.50669077242832328</v>
      </c>
      <c r="E340" s="85">
        <f>SUMIFS('Census Data'!H:H,'Census Data'!$A:$A,$A340)/SUMIFS('Census Data'!$F:$F,'Census Data'!$A:$A,$A340)</f>
        <v>0.49330922757167667</v>
      </c>
      <c r="F340" s="84">
        <f>SUM(SUMIFS('Census Data'!I:I,'Census Data'!$A:$A,$A340),SUMIFS('Census Data'!J:J,'Census Data'!$A:$A,$A340))/SUMIFS('Census Data'!$F:$F,'Census Data'!$A:$A,$A340)</f>
        <v>0.81070333779384829</v>
      </c>
      <c r="G340" s="84">
        <f>SUM(SUMIFS('Census Data'!K:K,'Census Data'!$A:$A,$A340),SUMIFS('Census Data'!L:L,'Census Data'!$A:$A,$A340))/SUMIFS('Census Data'!$F:$F,'Census Data'!$A:$A,$A340)</f>
        <v>0.10472719680361396</v>
      </c>
      <c r="H340" s="84">
        <f>SUM(SUMIFS('Census Data'!O:O,'Census Data'!$A:$A,$A340),SUMIFS('Census Data'!P:P,'Census Data'!$A:$A,$A340))/SUMIFS('Census Data'!$F:$F,'Census Data'!$A:$A,$A340)</f>
        <v>3.1508318385863016E-2</v>
      </c>
      <c r="I340" s="85">
        <f t="shared" si="10"/>
        <v>5.3061147016674748E-2</v>
      </c>
      <c r="J340" s="84">
        <f>SUM(SUMIFS('Census Data'!W:W,'Census Data'!$A:$A,$A340),SUMIFS('Census Data'!X:X,'Census Data'!$A:$A,$A340))/SUMIFS('Census Data'!$F:$F,'Census Data'!$A:$A,$A340)</f>
        <v>9.742903510520172E-2</v>
      </c>
      <c r="K340" s="85">
        <f t="shared" si="11"/>
        <v>0.90257096489479827</v>
      </c>
    </row>
    <row r="341" spans="1:11" hidden="1" x14ac:dyDescent="0.25">
      <c r="A341" s="82" t="s">
        <v>2346</v>
      </c>
      <c r="B341" s="82" t="s">
        <v>418</v>
      </c>
      <c r="C341" s="83" t="s">
        <v>451</v>
      </c>
      <c r="D341" s="84">
        <f>SUMIFS('Census Data'!G:G,'Census Data'!$A:$A,$A341)/SUMIFS('Census Data'!$F:$F,'Census Data'!$A:$A,$A341)</f>
        <v>0.53682887497628529</v>
      </c>
      <c r="E341" s="85">
        <f>SUMIFS('Census Data'!H:H,'Census Data'!$A:$A,$A341)/SUMIFS('Census Data'!$F:$F,'Census Data'!$A:$A,$A341)</f>
        <v>0.46317112502371466</v>
      </c>
      <c r="F341" s="84">
        <f>SUM(SUMIFS('Census Data'!I:I,'Census Data'!$A:$A,$A341),SUMIFS('Census Data'!J:J,'Census Data'!$A:$A,$A341))/SUMIFS('Census Data'!$F:$F,'Census Data'!$A:$A,$A341)</f>
        <v>0.86937962435970406</v>
      </c>
      <c r="G341" s="84">
        <f>SUM(SUMIFS('Census Data'!K:K,'Census Data'!$A:$A,$A341),SUMIFS('Census Data'!L:L,'Census Data'!$A:$A,$A341))/SUMIFS('Census Data'!$F:$F,'Census Data'!$A:$A,$A341)</f>
        <v>8.9617719597799281E-2</v>
      </c>
      <c r="H341" s="84">
        <f>SUM(SUMIFS('Census Data'!O:O,'Census Data'!$A:$A,$A341),SUMIFS('Census Data'!P:P,'Census Data'!$A:$A,$A341))/SUMIFS('Census Data'!$F:$F,'Census Data'!$A:$A,$A341)</f>
        <v>9.7467273762094474E-3</v>
      </c>
      <c r="I341" s="85">
        <f t="shared" si="10"/>
        <v>3.1255928666287236E-2</v>
      </c>
      <c r="J341" s="84">
        <f>SUM(SUMIFS('Census Data'!W:W,'Census Data'!$A:$A,$A341),SUMIFS('Census Data'!X:X,'Census Data'!$A:$A,$A341))/SUMIFS('Census Data'!$F:$F,'Census Data'!$A:$A,$A341)</f>
        <v>0.26007873268829446</v>
      </c>
      <c r="K341" s="85">
        <f t="shared" si="11"/>
        <v>0.73992126731170549</v>
      </c>
    </row>
    <row r="342" spans="1:11" hidden="1" x14ac:dyDescent="0.25">
      <c r="A342" s="82" t="s">
        <v>2347</v>
      </c>
      <c r="B342" s="82" t="s">
        <v>418</v>
      </c>
      <c r="C342" s="83" t="s">
        <v>321</v>
      </c>
      <c r="D342" s="84">
        <f>SUMIFS('Census Data'!G:G,'Census Data'!$A:$A,$A342)/SUMIFS('Census Data'!$F:$F,'Census Data'!$A:$A,$A342)</f>
        <v>0.49071873304570235</v>
      </c>
      <c r="E342" s="85">
        <f>SUMIFS('Census Data'!H:H,'Census Data'!$A:$A,$A342)/SUMIFS('Census Data'!$F:$F,'Census Data'!$A:$A,$A342)</f>
        <v>0.50928126695429765</v>
      </c>
      <c r="F342" s="84">
        <f>SUM(SUMIFS('Census Data'!I:I,'Census Data'!$A:$A,$A342),SUMIFS('Census Data'!J:J,'Census Data'!$A:$A,$A342))/SUMIFS('Census Data'!$F:$F,'Census Data'!$A:$A,$A342)</f>
        <v>0.68022436366663508</v>
      </c>
      <c r="G342" s="84">
        <f>SUM(SUMIFS('Census Data'!K:K,'Census Data'!$A:$A,$A342),SUMIFS('Census Data'!L:L,'Census Data'!$A:$A,$A342))/SUMIFS('Census Data'!$F:$F,'Census Data'!$A:$A,$A342)</f>
        <v>0.22764042105504889</v>
      </c>
      <c r="H342" s="84">
        <f>SUM(SUMIFS('Census Data'!O:O,'Census Data'!$A:$A,$A342),SUMIFS('Census Data'!P:P,'Census Data'!$A:$A,$A342))/SUMIFS('Census Data'!$F:$F,'Census Data'!$A:$A,$A342)</f>
        <v>5.6790617832548233E-2</v>
      </c>
      <c r="I342" s="85">
        <f t="shared" si="10"/>
        <v>3.5344597445767789E-2</v>
      </c>
      <c r="J342" s="84">
        <f>SUM(SUMIFS('Census Data'!W:W,'Census Data'!$A:$A,$A342),SUMIFS('Census Data'!X:X,'Census Data'!$A:$A,$A342))/SUMIFS('Census Data'!$F:$F,'Census Data'!$A:$A,$A342)</f>
        <v>0.32673891888633411</v>
      </c>
      <c r="K342" s="85">
        <f t="shared" si="11"/>
        <v>0.67326108111366589</v>
      </c>
    </row>
    <row r="343" spans="1:11" hidden="1" x14ac:dyDescent="0.25">
      <c r="A343" s="82" t="s">
        <v>2348</v>
      </c>
      <c r="B343" s="82" t="s">
        <v>418</v>
      </c>
      <c r="C343" s="83" t="s">
        <v>452</v>
      </c>
      <c r="D343" s="84">
        <f>SUMIFS('Census Data'!G:G,'Census Data'!$A:$A,$A343)/SUMIFS('Census Data'!$F:$F,'Census Data'!$A:$A,$A343)</f>
        <v>0.49392283719803809</v>
      </c>
      <c r="E343" s="85">
        <f>SUMIFS('Census Data'!H:H,'Census Data'!$A:$A,$A343)/SUMIFS('Census Data'!$F:$F,'Census Data'!$A:$A,$A343)</f>
        <v>0.50607716280196191</v>
      </c>
      <c r="F343" s="84">
        <f>SUM(SUMIFS('Census Data'!I:I,'Census Data'!$A:$A,$A343),SUMIFS('Census Data'!J:J,'Census Data'!$A:$A,$A343))/SUMIFS('Census Data'!$F:$F,'Census Data'!$A:$A,$A343)</f>
        <v>0.79105844029689876</v>
      </c>
      <c r="G343" s="84">
        <f>SUM(SUMIFS('Census Data'!K:K,'Census Data'!$A:$A,$A343),SUMIFS('Census Data'!L:L,'Census Data'!$A:$A,$A343))/SUMIFS('Census Data'!$F:$F,'Census Data'!$A:$A,$A343)</f>
        <v>0.14062770292028498</v>
      </c>
      <c r="H343" s="84">
        <f>SUM(SUMIFS('Census Data'!O:O,'Census Data'!$A:$A,$A343),SUMIFS('Census Data'!P:P,'Census Data'!$A:$A,$A343))/SUMIFS('Census Data'!$F:$F,'Census Data'!$A:$A,$A343)</f>
        <v>2.8989942807870105E-2</v>
      </c>
      <c r="I343" s="85">
        <f t="shared" si="10"/>
        <v>3.9323913974946167E-2</v>
      </c>
      <c r="J343" s="84">
        <f>SUM(SUMIFS('Census Data'!W:W,'Census Data'!$A:$A,$A343),SUMIFS('Census Data'!X:X,'Census Data'!$A:$A,$A343))/SUMIFS('Census Data'!$F:$F,'Census Data'!$A:$A,$A343)</f>
        <v>0.55834049676514497</v>
      </c>
      <c r="K343" s="85">
        <f t="shared" si="11"/>
        <v>0.44165950323485503</v>
      </c>
    </row>
    <row r="344" spans="1:11" hidden="1" x14ac:dyDescent="0.25">
      <c r="A344" s="82" t="s">
        <v>2349</v>
      </c>
      <c r="B344" s="82" t="s">
        <v>418</v>
      </c>
      <c r="C344" s="83" t="s">
        <v>453</v>
      </c>
      <c r="D344" s="84">
        <f>SUMIFS('Census Data'!G:G,'Census Data'!$A:$A,$A344)/SUMIFS('Census Data'!$F:$F,'Census Data'!$A:$A,$A344)</f>
        <v>0.48467366395638606</v>
      </c>
      <c r="E344" s="85">
        <f>SUMIFS('Census Data'!H:H,'Census Data'!$A:$A,$A344)/SUMIFS('Census Data'!$F:$F,'Census Data'!$A:$A,$A344)</f>
        <v>0.51532633604361389</v>
      </c>
      <c r="F344" s="84">
        <f>SUM(SUMIFS('Census Data'!I:I,'Census Data'!$A:$A,$A344),SUMIFS('Census Data'!J:J,'Census Data'!$A:$A,$A344))/SUMIFS('Census Data'!$F:$F,'Census Data'!$A:$A,$A344)</f>
        <v>0.7464881043847752</v>
      </c>
      <c r="G344" s="84">
        <f>SUM(SUMIFS('Census Data'!K:K,'Census Data'!$A:$A,$A344),SUMIFS('Census Data'!L:L,'Census Data'!$A:$A,$A344))/SUMIFS('Census Data'!$F:$F,'Census Data'!$A:$A,$A344)</f>
        <v>0.19828764606452562</v>
      </c>
      <c r="H344" s="84">
        <f>SUM(SUMIFS('Census Data'!O:O,'Census Data'!$A:$A,$A344),SUMIFS('Census Data'!P:P,'Census Data'!$A:$A,$A344))/SUMIFS('Census Data'!$F:$F,'Census Data'!$A:$A,$A344)</f>
        <v>2.94460738790863E-2</v>
      </c>
      <c r="I344" s="85">
        <f t="shared" si="10"/>
        <v>2.5778175671612891E-2</v>
      </c>
      <c r="J344" s="84">
        <f>SUM(SUMIFS('Census Data'!W:W,'Census Data'!$A:$A,$A344),SUMIFS('Census Data'!X:X,'Census Data'!$A:$A,$A344))/SUMIFS('Census Data'!$F:$F,'Census Data'!$A:$A,$A344)</f>
        <v>0.23355893022976143</v>
      </c>
      <c r="K344" s="85">
        <f t="shared" si="11"/>
        <v>0.76644106977023863</v>
      </c>
    </row>
    <row r="345" spans="1:11" hidden="1" x14ac:dyDescent="0.25">
      <c r="A345" s="82" t="s">
        <v>2350</v>
      </c>
      <c r="B345" s="82" t="s">
        <v>418</v>
      </c>
      <c r="C345" s="83" t="s">
        <v>454</v>
      </c>
      <c r="D345" s="84">
        <f>SUMIFS('Census Data'!G:G,'Census Data'!$A:$A,$A345)/SUMIFS('Census Data'!$F:$F,'Census Data'!$A:$A,$A345)</f>
        <v>0.48617467013992316</v>
      </c>
      <c r="E345" s="85">
        <f>SUMIFS('Census Data'!H:H,'Census Data'!$A:$A,$A345)/SUMIFS('Census Data'!$F:$F,'Census Data'!$A:$A,$A345)</f>
        <v>0.5138253298600769</v>
      </c>
      <c r="F345" s="84">
        <f>SUM(SUMIFS('Census Data'!I:I,'Census Data'!$A:$A,$A345),SUMIFS('Census Data'!J:J,'Census Data'!$A:$A,$A345))/SUMIFS('Census Data'!$F:$F,'Census Data'!$A:$A,$A345)</f>
        <v>0.87506385989995428</v>
      </c>
      <c r="G345" s="84">
        <f>SUM(SUMIFS('Census Data'!K:K,'Census Data'!$A:$A,$A345),SUMIFS('Census Data'!L:L,'Census Data'!$A:$A,$A345))/SUMIFS('Census Data'!$F:$F,'Census Data'!$A:$A,$A345)</f>
        <v>6.7185127819087392E-2</v>
      </c>
      <c r="H345" s="84">
        <f>SUM(SUMIFS('Census Data'!O:O,'Census Data'!$A:$A,$A345),SUMIFS('Census Data'!P:P,'Census Data'!$A:$A,$A345))/SUMIFS('Census Data'!$F:$F,'Census Data'!$A:$A,$A345)</f>
        <v>2.7950327377889942E-2</v>
      </c>
      <c r="I345" s="85">
        <f t="shared" si="10"/>
        <v>2.980068490306842E-2</v>
      </c>
      <c r="J345" s="84">
        <f>SUM(SUMIFS('Census Data'!W:W,'Census Data'!$A:$A,$A345),SUMIFS('Census Data'!X:X,'Census Data'!$A:$A,$A345))/SUMIFS('Census Data'!$F:$F,'Census Data'!$A:$A,$A345)</f>
        <v>0.16538766344072628</v>
      </c>
      <c r="K345" s="85">
        <f t="shared" si="11"/>
        <v>0.83461233655927369</v>
      </c>
    </row>
    <row r="346" spans="1:11" hidden="1" x14ac:dyDescent="0.25">
      <c r="A346" s="82" t="s">
        <v>2351</v>
      </c>
      <c r="B346" s="82" t="s">
        <v>418</v>
      </c>
      <c r="C346" s="83" t="s">
        <v>455</v>
      </c>
      <c r="D346" s="84">
        <f>SUMIFS('Census Data'!G:G,'Census Data'!$A:$A,$A346)/SUMIFS('Census Data'!$F:$F,'Census Data'!$A:$A,$A346)</f>
        <v>0.48010555940742322</v>
      </c>
      <c r="E346" s="85">
        <f>SUMIFS('Census Data'!H:H,'Census Data'!$A:$A,$A346)/SUMIFS('Census Data'!$F:$F,'Census Data'!$A:$A,$A346)</f>
        <v>0.51989444059257683</v>
      </c>
      <c r="F346" s="84">
        <f>SUM(SUMIFS('Census Data'!I:I,'Census Data'!$A:$A,$A346),SUMIFS('Census Data'!J:J,'Census Data'!$A:$A,$A346))/SUMIFS('Census Data'!$F:$F,'Census Data'!$A:$A,$A346)</f>
        <v>0.82512441076681342</v>
      </c>
      <c r="G346" s="84">
        <f>SUM(SUMIFS('Census Data'!K:K,'Census Data'!$A:$A,$A346),SUMIFS('Census Data'!L:L,'Census Data'!$A:$A,$A346))/SUMIFS('Census Data'!$F:$F,'Census Data'!$A:$A,$A346)</f>
        <v>0.11093276280107815</v>
      </c>
      <c r="H346" s="84">
        <f>SUM(SUMIFS('Census Data'!O:O,'Census Data'!$A:$A,$A346),SUMIFS('Census Data'!P:P,'Census Data'!$A:$A,$A346))/SUMIFS('Census Data'!$F:$F,'Census Data'!$A:$A,$A346)</f>
        <v>3.5683223315787965E-2</v>
      </c>
      <c r="I346" s="85">
        <f t="shared" si="10"/>
        <v>2.8259603116320475E-2</v>
      </c>
      <c r="J346" s="84">
        <f>SUM(SUMIFS('Census Data'!W:W,'Census Data'!$A:$A,$A346),SUMIFS('Census Data'!X:X,'Census Data'!$A:$A,$A346))/SUMIFS('Census Data'!$F:$F,'Census Data'!$A:$A,$A346)</f>
        <v>0.10195734136345175</v>
      </c>
      <c r="K346" s="85">
        <f t="shared" si="11"/>
        <v>0.8980426586365482</v>
      </c>
    </row>
    <row r="347" spans="1:11" hidden="1" x14ac:dyDescent="0.25">
      <c r="A347" s="82" t="s">
        <v>2352</v>
      </c>
      <c r="B347" s="82" t="s">
        <v>418</v>
      </c>
      <c r="C347" s="83" t="s">
        <v>68</v>
      </c>
      <c r="D347" s="84">
        <f>SUMIFS('Census Data'!G:G,'Census Data'!$A:$A,$A347)/SUMIFS('Census Data'!$F:$F,'Census Data'!$A:$A,$A347)</f>
        <v>0.49038531851866163</v>
      </c>
      <c r="E347" s="85">
        <f>SUMIFS('Census Data'!H:H,'Census Data'!$A:$A,$A347)/SUMIFS('Census Data'!$F:$F,'Census Data'!$A:$A,$A347)</f>
        <v>0.50961468148133837</v>
      </c>
      <c r="F347" s="84">
        <f>SUM(SUMIFS('Census Data'!I:I,'Census Data'!$A:$A,$A347),SUMIFS('Census Data'!J:J,'Census Data'!$A:$A,$A347))/SUMIFS('Census Data'!$F:$F,'Census Data'!$A:$A,$A347)</f>
        <v>0.78762433134605536</v>
      </c>
      <c r="G347" s="84">
        <f>SUM(SUMIFS('Census Data'!K:K,'Census Data'!$A:$A,$A347),SUMIFS('Census Data'!L:L,'Census Data'!$A:$A,$A347))/SUMIFS('Census Data'!$F:$F,'Census Data'!$A:$A,$A347)</f>
        <v>0.16225404503730112</v>
      </c>
      <c r="H347" s="84">
        <f>SUM(SUMIFS('Census Data'!O:O,'Census Data'!$A:$A,$A347),SUMIFS('Census Data'!P:P,'Census Data'!$A:$A,$A347))/SUMIFS('Census Data'!$F:$F,'Census Data'!$A:$A,$A347)</f>
        <v>1.9095528693653357E-2</v>
      </c>
      <c r="I347" s="85">
        <f t="shared" si="10"/>
        <v>3.1026094922990133E-2</v>
      </c>
      <c r="J347" s="84">
        <f>SUM(SUMIFS('Census Data'!W:W,'Census Data'!$A:$A,$A347),SUMIFS('Census Data'!X:X,'Census Data'!$A:$A,$A347))/SUMIFS('Census Data'!$F:$F,'Census Data'!$A:$A,$A347)</f>
        <v>0.24614743569401346</v>
      </c>
      <c r="K347" s="85">
        <f t="shared" si="11"/>
        <v>0.75385256430598657</v>
      </c>
    </row>
    <row r="348" spans="1:11" hidden="1" x14ac:dyDescent="0.25">
      <c r="A348" s="82" t="s">
        <v>2353</v>
      </c>
      <c r="B348" s="82" t="s">
        <v>418</v>
      </c>
      <c r="C348" s="83" t="s">
        <v>456</v>
      </c>
      <c r="D348" s="84">
        <f>SUMIFS('Census Data'!G:G,'Census Data'!$A:$A,$A348)/SUMIFS('Census Data'!$F:$F,'Census Data'!$A:$A,$A348)</f>
        <v>0.49528320875994686</v>
      </c>
      <c r="E348" s="85">
        <f>SUMIFS('Census Data'!H:H,'Census Data'!$A:$A,$A348)/SUMIFS('Census Data'!$F:$F,'Census Data'!$A:$A,$A348)</f>
        <v>0.50471679124005309</v>
      </c>
      <c r="F348" s="84">
        <f>SUM(SUMIFS('Census Data'!I:I,'Census Data'!$A:$A,$A348),SUMIFS('Census Data'!J:J,'Census Data'!$A:$A,$A348))/SUMIFS('Census Data'!$F:$F,'Census Data'!$A:$A,$A348)</f>
        <v>0.80261939587498821</v>
      </c>
      <c r="G348" s="84">
        <f>SUM(SUMIFS('Census Data'!K:K,'Census Data'!$A:$A,$A348),SUMIFS('Census Data'!L:L,'Census Data'!$A:$A,$A348))/SUMIFS('Census Data'!$F:$F,'Census Data'!$A:$A,$A348)</f>
        <v>0.16432951785402772</v>
      </c>
      <c r="H348" s="84">
        <f>SUM(SUMIFS('Census Data'!O:O,'Census Data'!$A:$A,$A348),SUMIFS('Census Data'!P:P,'Census Data'!$A:$A,$A348))/SUMIFS('Census Data'!$F:$F,'Census Data'!$A:$A,$A348)</f>
        <v>6.96447981105997E-3</v>
      </c>
      <c r="I348" s="85">
        <f t="shared" si="10"/>
        <v>2.6086606459924111E-2</v>
      </c>
      <c r="J348" s="84">
        <f>SUM(SUMIFS('Census Data'!W:W,'Census Data'!$A:$A,$A348),SUMIFS('Census Data'!X:X,'Census Data'!$A:$A,$A348))/SUMIFS('Census Data'!$F:$F,'Census Data'!$A:$A,$A348)</f>
        <v>0.10194441835187397</v>
      </c>
      <c r="K348" s="85">
        <f t="shared" si="11"/>
        <v>0.89805558164812604</v>
      </c>
    </row>
    <row r="349" spans="1:11" hidden="1" x14ac:dyDescent="0.25">
      <c r="A349" s="82" t="s">
        <v>2354</v>
      </c>
      <c r="B349" s="82" t="s">
        <v>418</v>
      </c>
      <c r="C349" s="83" t="s">
        <v>2355</v>
      </c>
      <c r="D349" s="84">
        <f>SUMIFS('Census Data'!G:G,'Census Data'!$A:$A,$A349)/SUMIFS('Census Data'!$F:$F,'Census Data'!$A:$A,$A349)</f>
        <v>0.48718035908596302</v>
      </c>
      <c r="E349" s="85">
        <f>SUMIFS('Census Data'!H:H,'Census Data'!$A:$A,$A349)/SUMIFS('Census Data'!$F:$F,'Census Data'!$A:$A,$A349)</f>
        <v>0.51281964091403698</v>
      </c>
      <c r="F349" s="84">
        <f>SUM(SUMIFS('Census Data'!I:I,'Census Data'!$A:$A,$A349),SUMIFS('Census Data'!J:J,'Census Data'!$A:$A,$A349))/SUMIFS('Census Data'!$F:$F,'Census Data'!$A:$A,$A349)</f>
        <v>0.88620632329827109</v>
      </c>
      <c r="G349" s="84">
        <f>SUM(SUMIFS('Census Data'!K:K,'Census Data'!$A:$A,$A349),SUMIFS('Census Data'!L:L,'Census Data'!$A:$A,$A349))/SUMIFS('Census Data'!$F:$F,'Census Data'!$A:$A,$A349)</f>
        <v>5.557444686253174E-2</v>
      </c>
      <c r="H349" s="84">
        <f>SUM(SUMIFS('Census Data'!O:O,'Census Data'!$A:$A,$A349),SUMIFS('Census Data'!P:P,'Census Data'!$A:$A,$A349))/SUMIFS('Census Data'!$F:$F,'Census Data'!$A:$A,$A349)</f>
        <v>3.2523274090194655E-2</v>
      </c>
      <c r="I349" s="85">
        <f t="shared" si="10"/>
        <v>2.5695955749002519E-2</v>
      </c>
      <c r="J349" s="84">
        <f>SUM(SUMIFS('Census Data'!W:W,'Census Data'!$A:$A,$A349),SUMIFS('Census Data'!X:X,'Census Data'!$A:$A,$A349))/SUMIFS('Census Data'!$F:$F,'Census Data'!$A:$A,$A349)</f>
        <v>7.4654666908475401E-2</v>
      </c>
      <c r="K349" s="85">
        <f t="shared" si="11"/>
        <v>0.92534533309152456</v>
      </c>
    </row>
    <row r="350" spans="1:11" hidden="1" x14ac:dyDescent="0.25">
      <c r="A350" s="82" t="s">
        <v>2356</v>
      </c>
      <c r="B350" s="82" t="s">
        <v>418</v>
      </c>
      <c r="C350" s="83" t="s">
        <v>2357</v>
      </c>
      <c r="D350" s="84">
        <f>SUMIFS('Census Data'!G:G,'Census Data'!$A:$A,$A350)/SUMIFS('Census Data'!$F:$F,'Census Data'!$A:$A,$A350)</f>
        <v>0.48777174326905209</v>
      </c>
      <c r="E350" s="85">
        <f>SUMIFS('Census Data'!H:H,'Census Data'!$A:$A,$A350)/SUMIFS('Census Data'!$F:$F,'Census Data'!$A:$A,$A350)</f>
        <v>0.51222825673094785</v>
      </c>
      <c r="F350" s="84">
        <f>SUM(SUMIFS('Census Data'!I:I,'Census Data'!$A:$A,$A350),SUMIFS('Census Data'!J:J,'Census Data'!$A:$A,$A350))/SUMIFS('Census Data'!$F:$F,'Census Data'!$A:$A,$A350)</f>
        <v>0.73566313429607944</v>
      </c>
      <c r="G350" s="84">
        <f>SUM(SUMIFS('Census Data'!K:K,'Census Data'!$A:$A,$A350),SUMIFS('Census Data'!L:L,'Census Data'!$A:$A,$A350))/SUMIFS('Census Data'!$F:$F,'Census Data'!$A:$A,$A350)</f>
        <v>0.21447652582874654</v>
      </c>
      <c r="H350" s="84">
        <f>SUM(SUMIFS('Census Data'!O:O,'Census Data'!$A:$A,$A350),SUMIFS('Census Data'!P:P,'Census Data'!$A:$A,$A350))/SUMIFS('Census Data'!$F:$F,'Census Data'!$A:$A,$A350)</f>
        <v>1.9881387889624333E-2</v>
      </c>
      <c r="I350" s="85">
        <f t="shared" si="10"/>
        <v>2.9978951985549673E-2</v>
      </c>
      <c r="J350" s="84">
        <f>SUM(SUMIFS('Census Data'!W:W,'Census Data'!$A:$A,$A350),SUMIFS('Census Data'!X:X,'Census Data'!$A:$A,$A350))/SUMIFS('Census Data'!$F:$F,'Census Data'!$A:$A,$A350)</f>
        <v>0.19893571979031183</v>
      </c>
      <c r="K350" s="85">
        <f t="shared" si="11"/>
        <v>0.80106428020968812</v>
      </c>
    </row>
    <row r="351" spans="1:11" hidden="1" x14ac:dyDescent="0.25">
      <c r="A351" s="82" t="s">
        <v>2358</v>
      </c>
      <c r="B351" s="82" t="s">
        <v>418</v>
      </c>
      <c r="C351" s="83" t="s">
        <v>459</v>
      </c>
      <c r="D351" s="84">
        <f>SUMIFS('Census Data'!G:G,'Census Data'!$A:$A,$A351)/SUMIFS('Census Data'!$F:$F,'Census Data'!$A:$A,$A351)</f>
        <v>0.50967647425846252</v>
      </c>
      <c r="E351" s="85">
        <f>SUMIFS('Census Data'!H:H,'Census Data'!$A:$A,$A351)/SUMIFS('Census Data'!$F:$F,'Census Data'!$A:$A,$A351)</f>
        <v>0.49032352574153748</v>
      </c>
      <c r="F351" s="84">
        <f>SUM(SUMIFS('Census Data'!I:I,'Census Data'!$A:$A,$A351),SUMIFS('Census Data'!J:J,'Census Data'!$A:$A,$A351))/SUMIFS('Census Data'!$F:$F,'Census Data'!$A:$A,$A351)</f>
        <v>0.86913022955515884</v>
      </c>
      <c r="G351" s="84">
        <f>SUM(SUMIFS('Census Data'!K:K,'Census Data'!$A:$A,$A351),SUMIFS('Census Data'!L:L,'Census Data'!$A:$A,$A351))/SUMIFS('Census Data'!$F:$F,'Census Data'!$A:$A,$A351)</f>
        <v>6.5057809270100325E-2</v>
      </c>
      <c r="H351" s="84">
        <f>SUM(SUMIFS('Census Data'!O:O,'Census Data'!$A:$A,$A351),SUMIFS('Census Data'!P:P,'Census Data'!$A:$A,$A351))/SUMIFS('Census Data'!$F:$F,'Census Data'!$A:$A,$A351)</f>
        <v>2.1506893165430543E-2</v>
      </c>
      <c r="I351" s="85">
        <f t="shared" si="10"/>
        <v>4.4305068009310333E-2</v>
      </c>
      <c r="J351" s="84">
        <f>SUM(SUMIFS('Census Data'!W:W,'Census Data'!$A:$A,$A351),SUMIFS('Census Data'!X:X,'Census Data'!$A:$A,$A351))/SUMIFS('Census Data'!$F:$F,'Census Data'!$A:$A,$A351)</f>
        <v>5.8910657414289823E-2</v>
      </c>
      <c r="K351" s="85">
        <f t="shared" si="11"/>
        <v>0.9410893425857102</v>
      </c>
    </row>
    <row r="352" spans="1:11" hidden="1" x14ac:dyDescent="0.25">
      <c r="A352" s="82" t="s">
        <v>2359</v>
      </c>
      <c r="B352" s="82" t="s">
        <v>418</v>
      </c>
      <c r="C352" s="83" t="s">
        <v>460</v>
      </c>
      <c r="D352" s="84">
        <f>SUMIFS('Census Data'!G:G,'Census Data'!$A:$A,$A352)/SUMIFS('Census Data'!$F:$F,'Census Data'!$A:$A,$A352)</f>
        <v>0.4762623863955992</v>
      </c>
      <c r="E352" s="85">
        <f>SUMIFS('Census Data'!H:H,'Census Data'!$A:$A,$A352)/SUMIFS('Census Data'!$F:$F,'Census Data'!$A:$A,$A352)</f>
        <v>0.52373761360440074</v>
      </c>
      <c r="F352" s="84">
        <f>SUM(SUMIFS('Census Data'!I:I,'Census Data'!$A:$A,$A352),SUMIFS('Census Data'!J:J,'Census Data'!$A:$A,$A352))/SUMIFS('Census Data'!$F:$F,'Census Data'!$A:$A,$A352)</f>
        <v>0.91481341442608743</v>
      </c>
      <c r="G352" s="84">
        <f>SUM(SUMIFS('Census Data'!K:K,'Census Data'!$A:$A,$A352),SUMIFS('Census Data'!L:L,'Census Data'!$A:$A,$A352))/SUMIFS('Census Data'!$F:$F,'Census Data'!$A:$A,$A352)</f>
        <v>4.7362256825486115E-2</v>
      </c>
      <c r="H352" s="84">
        <f>SUM(SUMIFS('Census Data'!O:O,'Census Data'!$A:$A,$A352),SUMIFS('Census Data'!P:P,'Census Data'!$A:$A,$A352))/SUMIFS('Census Data'!$F:$F,'Census Data'!$A:$A,$A352)</f>
        <v>1.8386506264092477E-2</v>
      </c>
      <c r="I352" s="85">
        <f t="shared" si="10"/>
        <v>1.9437822484334011E-2</v>
      </c>
      <c r="J352" s="84">
        <f>SUM(SUMIFS('Census Data'!W:W,'Census Data'!$A:$A,$A352),SUMIFS('Census Data'!X:X,'Census Data'!$A:$A,$A352))/SUMIFS('Census Data'!$F:$F,'Census Data'!$A:$A,$A352)</f>
        <v>9.5605221537227197E-2</v>
      </c>
      <c r="K352" s="85">
        <f t="shared" si="11"/>
        <v>0.90439477846277283</v>
      </c>
    </row>
    <row r="353" spans="1:11" hidden="1" x14ac:dyDescent="0.25">
      <c r="A353" s="82" t="s">
        <v>2360</v>
      </c>
      <c r="B353" s="82" t="s">
        <v>418</v>
      </c>
      <c r="C353" s="83" t="s">
        <v>461</v>
      </c>
      <c r="D353" s="84">
        <f>SUMIFS('Census Data'!G:G,'Census Data'!$A:$A,$A353)/SUMIFS('Census Data'!$F:$F,'Census Data'!$A:$A,$A353)</f>
        <v>0.48359988639879958</v>
      </c>
      <c r="E353" s="85">
        <f>SUMIFS('Census Data'!H:H,'Census Data'!$A:$A,$A353)/SUMIFS('Census Data'!$F:$F,'Census Data'!$A:$A,$A353)</f>
        <v>0.51640011360120042</v>
      </c>
      <c r="F353" s="84">
        <f>SUM(SUMIFS('Census Data'!I:I,'Census Data'!$A:$A,$A353),SUMIFS('Census Data'!J:J,'Census Data'!$A:$A,$A353))/SUMIFS('Census Data'!$F:$F,'Census Data'!$A:$A,$A353)</f>
        <v>0.78560740612005275</v>
      </c>
      <c r="G353" s="84">
        <f>SUM(SUMIFS('Census Data'!K:K,'Census Data'!$A:$A,$A353),SUMIFS('Census Data'!L:L,'Census Data'!$A:$A,$A353))/SUMIFS('Census Data'!$F:$F,'Census Data'!$A:$A,$A353)</f>
        <v>0.13056296176980497</v>
      </c>
      <c r="H353" s="84">
        <f>SUM(SUMIFS('Census Data'!O:O,'Census Data'!$A:$A,$A353),SUMIFS('Census Data'!P:P,'Census Data'!$A:$A,$A353))/SUMIFS('Census Data'!$F:$F,'Census Data'!$A:$A,$A353)</f>
        <v>4.9505538058521571E-2</v>
      </c>
      <c r="I353" s="85">
        <f t="shared" si="10"/>
        <v>3.4324094051620735E-2</v>
      </c>
      <c r="J353" s="84">
        <f>SUM(SUMIFS('Census Data'!W:W,'Census Data'!$A:$A,$A353),SUMIFS('Census Data'!X:X,'Census Data'!$A:$A,$A353))/SUMIFS('Census Data'!$F:$F,'Census Data'!$A:$A,$A353)</f>
        <v>0.22454464145680822</v>
      </c>
      <c r="K353" s="85">
        <f t="shared" si="11"/>
        <v>0.77545535854319181</v>
      </c>
    </row>
    <row r="354" spans="1:11" hidden="1" x14ac:dyDescent="0.25">
      <c r="A354" s="82" t="s">
        <v>2361</v>
      </c>
      <c r="B354" s="82" t="s">
        <v>418</v>
      </c>
      <c r="C354" s="83" t="s">
        <v>189</v>
      </c>
      <c r="D354" s="84">
        <f>SUMIFS('Census Data'!G:G,'Census Data'!$A:$A,$A354)/SUMIFS('Census Data'!$F:$F,'Census Data'!$A:$A,$A354)</f>
        <v>0.49725872224739465</v>
      </c>
      <c r="E354" s="85">
        <f>SUMIFS('Census Data'!H:H,'Census Data'!$A:$A,$A354)/SUMIFS('Census Data'!$F:$F,'Census Data'!$A:$A,$A354)</f>
        <v>0.50274127775260535</v>
      </c>
      <c r="F354" s="84">
        <f>SUM(SUMIFS('Census Data'!I:I,'Census Data'!$A:$A,$A354),SUMIFS('Census Data'!J:J,'Census Data'!$A:$A,$A354))/SUMIFS('Census Data'!$F:$F,'Census Data'!$A:$A,$A354)</f>
        <v>0.9026808639178372</v>
      </c>
      <c r="G354" s="84">
        <f>SUM(SUMIFS('Census Data'!K:K,'Census Data'!$A:$A,$A354),SUMIFS('Census Data'!L:L,'Census Data'!$A:$A,$A354))/SUMIFS('Census Data'!$F:$F,'Census Data'!$A:$A,$A354)</f>
        <v>7.322911946835825E-2</v>
      </c>
      <c r="H354" s="84">
        <f>SUM(SUMIFS('Census Data'!O:O,'Census Data'!$A:$A,$A354),SUMIFS('Census Data'!P:P,'Census Data'!$A:$A,$A354))/SUMIFS('Census Data'!$F:$F,'Census Data'!$A:$A,$A354)</f>
        <v>9.5906962694457028E-3</v>
      </c>
      <c r="I354" s="85">
        <f t="shared" si="10"/>
        <v>1.4499320344358746E-2</v>
      </c>
      <c r="J354" s="84">
        <f>SUM(SUMIFS('Census Data'!W:W,'Census Data'!$A:$A,$A354),SUMIFS('Census Data'!X:X,'Census Data'!$A:$A,$A354))/SUMIFS('Census Data'!$F:$F,'Census Data'!$A:$A,$A354)</f>
        <v>5.9318834012988972E-2</v>
      </c>
      <c r="K354" s="85">
        <f t="shared" si="11"/>
        <v>0.94068116598701101</v>
      </c>
    </row>
    <row r="355" spans="1:11" hidden="1" x14ac:dyDescent="0.25">
      <c r="A355" s="82" t="s">
        <v>2362</v>
      </c>
      <c r="B355" s="82" t="s">
        <v>418</v>
      </c>
      <c r="C355" s="83" t="s">
        <v>462</v>
      </c>
      <c r="D355" s="84">
        <f>SUMIFS('Census Data'!G:G,'Census Data'!$A:$A,$A355)/SUMIFS('Census Data'!$F:$F,'Census Data'!$A:$A,$A355)</f>
        <v>0.51446518225003945</v>
      </c>
      <c r="E355" s="85">
        <f>SUMIFS('Census Data'!H:H,'Census Data'!$A:$A,$A355)/SUMIFS('Census Data'!$F:$F,'Census Data'!$A:$A,$A355)</f>
        <v>0.4855348177499606</v>
      </c>
      <c r="F355" s="84">
        <f>SUM(SUMIFS('Census Data'!I:I,'Census Data'!$A:$A,$A355),SUMIFS('Census Data'!J:J,'Census Data'!$A:$A,$A355))/SUMIFS('Census Data'!$F:$F,'Census Data'!$A:$A,$A355)</f>
        <v>0.84238016975482355</v>
      </c>
      <c r="G355" s="84">
        <f>SUM(SUMIFS('Census Data'!K:K,'Census Data'!$A:$A,$A355),SUMIFS('Census Data'!L:L,'Census Data'!$A:$A,$A355))/SUMIFS('Census Data'!$F:$F,'Census Data'!$A:$A,$A355)</f>
        <v>0.12610036697660806</v>
      </c>
      <c r="H355" s="84">
        <f>SUM(SUMIFS('Census Data'!O:O,'Census Data'!$A:$A,$A355),SUMIFS('Census Data'!P:P,'Census Data'!$A:$A,$A355))/SUMIFS('Census Data'!$F:$F,'Census Data'!$A:$A,$A355)</f>
        <v>6.3038926537136684E-3</v>
      </c>
      <c r="I355" s="85">
        <f t="shared" si="10"/>
        <v>2.5215570614854688E-2</v>
      </c>
      <c r="J355" s="84">
        <f>SUM(SUMIFS('Census Data'!W:W,'Census Data'!$A:$A,$A355),SUMIFS('Census Data'!X:X,'Census Data'!$A:$A,$A355))/SUMIFS('Census Data'!$F:$F,'Census Data'!$A:$A,$A355)</f>
        <v>9.9263795393655582E-2</v>
      </c>
      <c r="K355" s="85">
        <f t="shared" si="11"/>
        <v>0.9007362046063444</v>
      </c>
    </row>
    <row r="356" spans="1:11" hidden="1" x14ac:dyDescent="0.25">
      <c r="A356" s="82" t="s">
        <v>2363</v>
      </c>
      <c r="B356" s="82" t="s">
        <v>418</v>
      </c>
      <c r="C356" s="83" t="s">
        <v>463</v>
      </c>
      <c r="D356" s="84">
        <f>SUMIFS('Census Data'!G:G,'Census Data'!$A:$A,$A356)/SUMIFS('Census Data'!$F:$F,'Census Data'!$A:$A,$A356)</f>
        <v>0.54304789280912424</v>
      </c>
      <c r="E356" s="85">
        <f>SUMIFS('Census Data'!H:H,'Census Data'!$A:$A,$A356)/SUMIFS('Census Data'!$F:$F,'Census Data'!$A:$A,$A356)</f>
        <v>0.45695210719087581</v>
      </c>
      <c r="F356" s="84">
        <f>SUM(SUMIFS('Census Data'!I:I,'Census Data'!$A:$A,$A356),SUMIFS('Census Data'!J:J,'Census Data'!$A:$A,$A356))/SUMIFS('Census Data'!$F:$F,'Census Data'!$A:$A,$A356)</f>
        <v>0.76030414020121473</v>
      </c>
      <c r="G356" s="84">
        <f>SUM(SUMIFS('Census Data'!K:K,'Census Data'!$A:$A,$A356),SUMIFS('Census Data'!L:L,'Census Data'!$A:$A,$A356))/SUMIFS('Census Data'!$F:$F,'Census Data'!$A:$A,$A356)</f>
        <v>0.19903565302053874</v>
      </c>
      <c r="H356" s="84">
        <f>SUM(SUMIFS('Census Data'!O:O,'Census Data'!$A:$A,$A356),SUMIFS('Census Data'!P:P,'Census Data'!$A:$A,$A356))/SUMIFS('Census Data'!$F:$F,'Census Data'!$A:$A,$A356)</f>
        <v>9.1334786035513933E-3</v>
      </c>
      <c r="I356" s="85">
        <f t="shared" si="10"/>
        <v>3.1526728174695151E-2</v>
      </c>
      <c r="J356" s="84">
        <f>SUM(SUMIFS('Census Data'!W:W,'Census Data'!$A:$A,$A356),SUMIFS('Census Data'!X:X,'Census Data'!$A:$A,$A356))/SUMIFS('Census Data'!$F:$F,'Census Data'!$A:$A,$A356)</f>
        <v>4.2468357364736427E-2</v>
      </c>
      <c r="K356" s="85">
        <f t="shared" si="11"/>
        <v>0.95753164263526358</v>
      </c>
    </row>
    <row r="357" spans="1:11" hidden="1" x14ac:dyDescent="0.25">
      <c r="A357" s="82" t="s">
        <v>2364</v>
      </c>
      <c r="B357" s="82" t="s">
        <v>418</v>
      </c>
      <c r="C357" s="83" t="s">
        <v>72</v>
      </c>
      <c r="D357" s="84">
        <f>SUMIFS('Census Data'!G:G,'Census Data'!$A:$A,$A357)/SUMIFS('Census Data'!$F:$F,'Census Data'!$A:$A,$A357)</f>
        <v>0.64599330576885217</v>
      </c>
      <c r="E357" s="85">
        <f>SUMIFS('Census Data'!H:H,'Census Data'!$A:$A,$A357)/SUMIFS('Census Data'!$F:$F,'Census Data'!$A:$A,$A357)</f>
        <v>0.35400669423114789</v>
      </c>
      <c r="F357" s="84">
        <f>SUM(SUMIFS('Census Data'!I:I,'Census Data'!$A:$A,$A357),SUMIFS('Census Data'!J:J,'Census Data'!$A:$A,$A357))/SUMIFS('Census Data'!$F:$F,'Census Data'!$A:$A,$A357)</f>
        <v>0.74463477062413863</v>
      </c>
      <c r="G357" s="84">
        <f>SUM(SUMIFS('Census Data'!K:K,'Census Data'!$A:$A,$A357),SUMIFS('Census Data'!L:L,'Census Data'!$A:$A,$A357))/SUMIFS('Census Data'!$F:$F,'Census Data'!$A:$A,$A357)</f>
        <v>0.2259631160989696</v>
      </c>
      <c r="H357" s="84">
        <f>SUM(SUMIFS('Census Data'!O:O,'Census Data'!$A:$A,$A357),SUMIFS('Census Data'!P:P,'Census Data'!$A:$A,$A357))/SUMIFS('Census Data'!$F:$F,'Census Data'!$A:$A,$A357)</f>
        <v>5.8410448250968035E-3</v>
      </c>
      <c r="I357" s="85">
        <f t="shared" si="10"/>
        <v>2.3561068451794953E-2</v>
      </c>
      <c r="J357" s="84">
        <f>SUM(SUMIFS('Census Data'!W:W,'Census Data'!$A:$A,$A357),SUMIFS('Census Data'!X:X,'Census Data'!$A:$A,$A357))/SUMIFS('Census Data'!$F:$F,'Census Data'!$A:$A,$A357)</f>
        <v>5.5850889282667189E-2</v>
      </c>
      <c r="K357" s="85">
        <f t="shared" si="11"/>
        <v>0.94414911071733276</v>
      </c>
    </row>
    <row r="358" spans="1:11" hidden="1" x14ac:dyDescent="0.25">
      <c r="A358" s="82" t="s">
        <v>2365</v>
      </c>
      <c r="B358" s="82" t="s">
        <v>418</v>
      </c>
      <c r="C358" s="83" t="s">
        <v>464</v>
      </c>
      <c r="D358" s="84">
        <f>SUMIFS('Census Data'!G:G,'Census Data'!$A:$A,$A358)/SUMIFS('Census Data'!$F:$F,'Census Data'!$A:$A,$A358)</f>
        <v>0.48763925940385044</v>
      </c>
      <c r="E358" s="85">
        <f>SUMIFS('Census Data'!H:H,'Census Data'!$A:$A,$A358)/SUMIFS('Census Data'!$F:$F,'Census Data'!$A:$A,$A358)</f>
        <v>0.51236074059614956</v>
      </c>
      <c r="F358" s="84">
        <f>SUM(SUMIFS('Census Data'!I:I,'Census Data'!$A:$A,$A358),SUMIFS('Census Data'!J:J,'Census Data'!$A:$A,$A358))/SUMIFS('Census Data'!$F:$F,'Census Data'!$A:$A,$A358)</f>
        <v>0.83734754664873734</v>
      </c>
      <c r="G358" s="84">
        <f>SUM(SUMIFS('Census Data'!K:K,'Census Data'!$A:$A,$A358),SUMIFS('Census Data'!L:L,'Census Data'!$A:$A,$A358))/SUMIFS('Census Data'!$F:$F,'Census Data'!$A:$A,$A358)</f>
        <v>0.11518858307849134</v>
      </c>
      <c r="H358" s="84">
        <f>SUM(SUMIFS('Census Data'!O:O,'Census Data'!$A:$A,$A358),SUMIFS('Census Data'!P:P,'Census Data'!$A:$A,$A358))/SUMIFS('Census Data'!$F:$F,'Census Data'!$A:$A,$A358)</f>
        <v>1.9841528039849336E-2</v>
      </c>
      <c r="I358" s="85">
        <f t="shared" si="10"/>
        <v>2.7622342232922037E-2</v>
      </c>
      <c r="J358" s="84">
        <f>SUM(SUMIFS('Census Data'!W:W,'Census Data'!$A:$A,$A358),SUMIFS('Census Data'!X:X,'Census Data'!$A:$A,$A358))/SUMIFS('Census Data'!$F:$F,'Census Data'!$A:$A,$A358)</f>
        <v>0.14992119779353821</v>
      </c>
      <c r="K358" s="85">
        <f t="shared" si="11"/>
        <v>0.85007880220646181</v>
      </c>
    </row>
    <row r="359" spans="1:11" hidden="1" x14ac:dyDescent="0.25">
      <c r="A359" s="82" t="s">
        <v>2366</v>
      </c>
      <c r="B359" s="82" t="s">
        <v>418</v>
      </c>
      <c r="C359" s="83" t="s">
        <v>465</v>
      </c>
      <c r="D359" s="84">
        <f>SUMIFS('Census Data'!G:G,'Census Data'!$A:$A,$A359)/SUMIFS('Census Data'!$F:$F,'Census Data'!$A:$A,$A359)</f>
        <v>0.54059100743946176</v>
      </c>
      <c r="E359" s="85">
        <f>SUMIFS('Census Data'!H:H,'Census Data'!$A:$A,$A359)/SUMIFS('Census Data'!$F:$F,'Census Data'!$A:$A,$A359)</f>
        <v>0.45940899256053824</v>
      </c>
      <c r="F359" s="84">
        <f>SUM(SUMIFS('Census Data'!I:I,'Census Data'!$A:$A,$A359),SUMIFS('Census Data'!J:J,'Census Data'!$A:$A,$A359))/SUMIFS('Census Data'!$F:$F,'Census Data'!$A:$A,$A359)</f>
        <v>0.82391297904502203</v>
      </c>
      <c r="G359" s="84">
        <f>SUM(SUMIFS('Census Data'!K:K,'Census Data'!$A:$A,$A359),SUMIFS('Census Data'!L:L,'Census Data'!$A:$A,$A359))/SUMIFS('Census Data'!$F:$F,'Census Data'!$A:$A,$A359)</f>
        <v>0.1390379086517087</v>
      </c>
      <c r="H359" s="84">
        <f>SUM(SUMIFS('Census Data'!O:O,'Census Data'!$A:$A,$A359),SUMIFS('Census Data'!P:P,'Census Data'!$A:$A,$A359))/SUMIFS('Census Data'!$F:$F,'Census Data'!$A:$A,$A359)</f>
        <v>6.78739737395892E-3</v>
      </c>
      <c r="I359" s="85">
        <f t="shared" si="10"/>
        <v>3.0261714929310291E-2</v>
      </c>
      <c r="J359" s="84">
        <f>SUM(SUMIFS('Census Data'!W:W,'Census Data'!$A:$A,$A359),SUMIFS('Census Data'!X:X,'Census Data'!$A:$A,$A359))/SUMIFS('Census Data'!$F:$F,'Census Data'!$A:$A,$A359)</f>
        <v>3.9242419751622751E-2</v>
      </c>
      <c r="K359" s="85">
        <f t="shared" si="11"/>
        <v>0.96075758024837721</v>
      </c>
    </row>
    <row r="360" spans="1:11" hidden="1" x14ac:dyDescent="0.25">
      <c r="A360" s="82" t="s">
        <v>2367</v>
      </c>
      <c r="B360" s="82" t="s">
        <v>418</v>
      </c>
      <c r="C360" s="83" t="s">
        <v>466</v>
      </c>
      <c r="D360" s="84">
        <f>SUMIFS('Census Data'!G:G,'Census Data'!$A:$A,$A360)/SUMIFS('Census Data'!$F:$F,'Census Data'!$A:$A,$A360)</f>
        <v>0.50475894749632111</v>
      </c>
      <c r="E360" s="85">
        <f>SUMIFS('Census Data'!H:H,'Census Data'!$A:$A,$A360)/SUMIFS('Census Data'!$F:$F,'Census Data'!$A:$A,$A360)</f>
        <v>0.49524105250367889</v>
      </c>
      <c r="F360" s="84">
        <f>SUM(SUMIFS('Census Data'!I:I,'Census Data'!$A:$A,$A360),SUMIFS('Census Data'!J:J,'Census Data'!$A:$A,$A360))/SUMIFS('Census Data'!$F:$F,'Census Data'!$A:$A,$A360)</f>
        <v>0.8958971797329589</v>
      </c>
      <c r="G360" s="84">
        <f>SUM(SUMIFS('Census Data'!K:K,'Census Data'!$A:$A,$A360),SUMIFS('Census Data'!L:L,'Census Data'!$A:$A,$A360))/SUMIFS('Census Data'!$F:$F,'Census Data'!$A:$A,$A360)</f>
        <v>5.262518394513372E-2</v>
      </c>
      <c r="H360" s="84">
        <f>SUM(SUMIFS('Census Data'!O:O,'Census Data'!$A:$A,$A360),SUMIFS('Census Data'!P:P,'Census Data'!$A:$A,$A360))/SUMIFS('Census Data'!$F:$F,'Census Data'!$A:$A,$A360)</f>
        <v>1.3959579322541885E-2</v>
      </c>
      <c r="I360" s="85">
        <f t="shared" si="10"/>
        <v>3.7518056999365501E-2</v>
      </c>
      <c r="J360" s="84">
        <f>SUM(SUMIFS('Census Data'!W:W,'Census Data'!$A:$A,$A360),SUMIFS('Census Data'!X:X,'Census Data'!$A:$A,$A360))/SUMIFS('Census Data'!$F:$F,'Census Data'!$A:$A,$A360)</f>
        <v>6.4721685949966926E-2</v>
      </c>
      <c r="K360" s="85">
        <f t="shared" si="11"/>
        <v>0.93527831405003303</v>
      </c>
    </row>
    <row r="361" spans="1:11" hidden="1" x14ac:dyDescent="0.25">
      <c r="A361" s="82" t="s">
        <v>2368</v>
      </c>
      <c r="B361" s="82" t="s">
        <v>418</v>
      </c>
      <c r="C361" s="83" t="s">
        <v>75</v>
      </c>
      <c r="D361" s="84">
        <f>SUMIFS('Census Data'!G:G,'Census Data'!$A:$A,$A361)/SUMIFS('Census Data'!$F:$F,'Census Data'!$A:$A,$A361)</f>
        <v>0.541514544812154</v>
      </c>
      <c r="E361" s="85">
        <f>SUMIFS('Census Data'!H:H,'Census Data'!$A:$A,$A361)/SUMIFS('Census Data'!$F:$F,'Census Data'!$A:$A,$A361)</f>
        <v>0.45848545518784595</v>
      </c>
      <c r="F361" s="84">
        <f>SUM(SUMIFS('Census Data'!I:I,'Census Data'!$A:$A,$A361),SUMIFS('Census Data'!J:J,'Census Data'!$A:$A,$A361))/SUMIFS('Census Data'!$F:$F,'Census Data'!$A:$A,$A361)</f>
        <v>0.80171161622109688</v>
      </c>
      <c r="G361" s="84">
        <f>SUM(SUMIFS('Census Data'!K:K,'Census Data'!$A:$A,$A361),SUMIFS('Census Data'!L:L,'Census Data'!$A:$A,$A361))/SUMIFS('Census Data'!$F:$F,'Census Data'!$A:$A,$A361)</f>
        <v>0.15125819495151729</v>
      </c>
      <c r="H361" s="84">
        <f>SUM(SUMIFS('Census Data'!O:O,'Census Data'!$A:$A,$A361),SUMIFS('Census Data'!P:P,'Census Data'!$A:$A,$A361))/SUMIFS('Census Data'!$F:$F,'Census Data'!$A:$A,$A361)</f>
        <v>6.2026459388372004E-3</v>
      </c>
      <c r="I361" s="85">
        <f t="shared" si="10"/>
        <v>4.0827542888548618E-2</v>
      </c>
      <c r="J361" s="84">
        <f>SUM(SUMIFS('Census Data'!W:W,'Census Data'!$A:$A,$A361),SUMIFS('Census Data'!X:X,'Census Data'!$A:$A,$A361))/SUMIFS('Census Data'!$F:$F,'Census Data'!$A:$A,$A361)</f>
        <v>3.8315078710791817E-2</v>
      </c>
      <c r="K361" s="85">
        <f t="shared" si="11"/>
        <v>0.96168492128920824</v>
      </c>
    </row>
    <row r="362" spans="1:11" hidden="1" x14ac:dyDescent="0.25">
      <c r="A362" s="82" t="s">
        <v>2369</v>
      </c>
      <c r="B362" s="82" t="s">
        <v>467</v>
      </c>
      <c r="C362" s="83" t="s">
        <v>468</v>
      </c>
      <c r="D362" s="84">
        <f>SUMIFS('Census Data'!G:G,'Census Data'!$A:$A,$A362)/SUMIFS('Census Data'!$F:$F,'Census Data'!$A:$A,$A362)</f>
        <v>0.49804198846948766</v>
      </c>
      <c r="E362" s="85">
        <f>SUMIFS('Census Data'!H:H,'Census Data'!$A:$A,$A362)/SUMIFS('Census Data'!$F:$F,'Census Data'!$A:$A,$A362)</f>
        <v>0.50195801153051234</v>
      </c>
      <c r="F362" s="84">
        <f>SUM(SUMIFS('Census Data'!I:I,'Census Data'!$A:$A,$A362),SUMIFS('Census Data'!J:J,'Census Data'!$A:$A,$A362))/SUMIFS('Census Data'!$F:$F,'Census Data'!$A:$A,$A362)</f>
        <v>0.77205482432285433</v>
      </c>
      <c r="G362" s="84">
        <f>SUM(SUMIFS('Census Data'!K:K,'Census Data'!$A:$A,$A362),SUMIFS('Census Data'!L:L,'Census Data'!$A:$A,$A362))/SUMIFS('Census Data'!$F:$F,'Census Data'!$A:$A,$A362)</f>
        <v>0.19552920700533014</v>
      </c>
      <c r="H362" s="84">
        <f>SUM(SUMIFS('Census Data'!O:O,'Census Data'!$A:$A,$A362),SUMIFS('Census Data'!P:P,'Census Data'!$A:$A,$A362))/SUMIFS('Census Data'!$F:$F,'Census Data'!$A:$A,$A362)</f>
        <v>8.3215490046774712E-3</v>
      </c>
      <c r="I362" s="85">
        <f t="shared" si="10"/>
        <v>2.409441966713799E-2</v>
      </c>
      <c r="J362" s="84">
        <f>SUM(SUMIFS('Census Data'!W:W,'Census Data'!$A:$A,$A362),SUMIFS('Census Data'!X:X,'Census Data'!$A:$A,$A362))/SUMIFS('Census Data'!$F:$F,'Census Data'!$A:$A,$A362)</f>
        <v>0.10034809093875775</v>
      </c>
      <c r="K362" s="85">
        <f t="shared" si="11"/>
        <v>0.89965190906124226</v>
      </c>
    </row>
    <row r="363" spans="1:11" hidden="1" x14ac:dyDescent="0.25">
      <c r="A363" s="82" t="s">
        <v>2370</v>
      </c>
      <c r="B363" s="82" t="s">
        <v>467</v>
      </c>
      <c r="C363" s="83" t="s">
        <v>469</v>
      </c>
      <c r="D363" s="84">
        <f>SUMIFS('Census Data'!G:G,'Census Data'!$A:$A,$A363)/SUMIFS('Census Data'!$F:$F,'Census Data'!$A:$A,$A363)</f>
        <v>0.50777709736680954</v>
      </c>
      <c r="E363" s="85">
        <f>SUMIFS('Census Data'!H:H,'Census Data'!$A:$A,$A363)/SUMIFS('Census Data'!$F:$F,'Census Data'!$A:$A,$A363)</f>
        <v>0.49222290263319046</v>
      </c>
      <c r="F363" s="84">
        <f>SUM(SUMIFS('Census Data'!I:I,'Census Data'!$A:$A,$A363),SUMIFS('Census Data'!J:J,'Census Data'!$A:$A,$A363))/SUMIFS('Census Data'!$F:$F,'Census Data'!$A:$A,$A363)</f>
        <v>0.76582976117575019</v>
      </c>
      <c r="G363" s="84">
        <f>SUM(SUMIFS('Census Data'!K:K,'Census Data'!$A:$A,$A363),SUMIFS('Census Data'!L:L,'Census Data'!$A:$A,$A363))/SUMIFS('Census Data'!$F:$F,'Census Data'!$A:$A,$A363)</f>
        <v>0.17366809552969995</v>
      </c>
      <c r="H363" s="84">
        <f>SUM(SUMIFS('Census Data'!O:O,'Census Data'!$A:$A,$A363),SUMIFS('Census Data'!P:P,'Census Data'!$A:$A,$A363))/SUMIFS('Census Data'!$F:$F,'Census Data'!$A:$A,$A363)</f>
        <v>1.0042865890998162E-2</v>
      </c>
      <c r="I363" s="85">
        <f t="shared" si="10"/>
        <v>5.0459277403551717E-2</v>
      </c>
      <c r="J363" s="84">
        <f>SUM(SUMIFS('Census Data'!W:W,'Census Data'!$A:$A,$A363),SUMIFS('Census Data'!X:X,'Census Data'!$A:$A,$A363))/SUMIFS('Census Data'!$F:$F,'Census Data'!$A:$A,$A363)</f>
        <v>0.25401102265768521</v>
      </c>
      <c r="K363" s="85">
        <f t="shared" si="11"/>
        <v>0.74598897734231473</v>
      </c>
    </row>
    <row r="364" spans="1:11" hidden="1" x14ac:dyDescent="0.25">
      <c r="A364" s="82" t="s">
        <v>2371</v>
      </c>
      <c r="B364" s="82" t="s">
        <v>467</v>
      </c>
      <c r="C364" s="83" t="s">
        <v>470</v>
      </c>
      <c r="D364" s="84">
        <f>SUMIFS('Census Data'!G:G,'Census Data'!$A:$A,$A364)/SUMIFS('Census Data'!$F:$F,'Census Data'!$A:$A,$A364)</f>
        <v>0.48862414905051954</v>
      </c>
      <c r="E364" s="85">
        <f>SUMIFS('Census Data'!H:H,'Census Data'!$A:$A,$A364)/SUMIFS('Census Data'!$F:$F,'Census Data'!$A:$A,$A364)</f>
        <v>0.51137585094948046</v>
      </c>
      <c r="F364" s="84">
        <f>SUM(SUMIFS('Census Data'!I:I,'Census Data'!$A:$A,$A364),SUMIFS('Census Data'!J:J,'Census Data'!$A:$A,$A364))/SUMIFS('Census Data'!$F:$F,'Census Data'!$A:$A,$A364)</f>
        <v>0.80696882837692585</v>
      </c>
      <c r="G364" s="84">
        <f>SUM(SUMIFS('Census Data'!K:K,'Census Data'!$A:$A,$A364),SUMIFS('Census Data'!L:L,'Census Data'!$A:$A,$A364))/SUMIFS('Census Data'!$F:$F,'Census Data'!$A:$A,$A364)</f>
        <v>0.1621282694374776</v>
      </c>
      <c r="H364" s="84">
        <f>SUM(SUMIFS('Census Data'!O:O,'Census Data'!$A:$A,$A364),SUMIFS('Census Data'!P:P,'Census Data'!$A:$A,$A364))/SUMIFS('Census Data'!$F:$F,'Census Data'!$A:$A,$A364)</f>
        <v>7.6137585094948048E-3</v>
      </c>
      <c r="I364" s="85">
        <f t="shared" si="10"/>
        <v>2.3289143676101798E-2</v>
      </c>
      <c r="J364" s="84">
        <f>SUM(SUMIFS('Census Data'!W:W,'Census Data'!$A:$A,$A364),SUMIFS('Census Data'!X:X,'Census Data'!$A:$A,$A364))/SUMIFS('Census Data'!$F:$F,'Census Data'!$A:$A,$A364)</f>
        <v>8.5811537083482617E-2</v>
      </c>
      <c r="K364" s="85">
        <f t="shared" si="11"/>
        <v>0.91418846291651734</v>
      </c>
    </row>
    <row r="365" spans="1:11" hidden="1" x14ac:dyDescent="0.25">
      <c r="A365" s="82" t="s">
        <v>2372</v>
      </c>
      <c r="B365" s="82" t="s">
        <v>467</v>
      </c>
      <c r="C365" s="83" t="s">
        <v>42</v>
      </c>
      <c r="D365" s="84">
        <f>SUMIFS('Census Data'!G:G,'Census Data'!$A:$A,$A365)/SUMIFS('Census Data'!$F:$F,'Census Data'!$A:$A,$A365)</f>
        <v>0.49177090190915074</v>
      </c>
      <c r="E365" s="85">
        <f>SUMIFS('Census Data'!H:H,'Census Data'!$A:$A,$A365)/SUMIFS('Census Data'!$F:$F,'Census Data'!$A:$A,$A365)</f>
        <v>0.50822909809084926</v>
      </c>
      <c r="F365" s="84">
        <f>SUM(SUMIFS('Census Data'!I:I,'Census Data'!$A:$A,$A365),SUMIFS('Census Data'!J:J,'Census Data'!$A:$A,$A365))/SUMIFS('Census Data'!$F:$F,'Census Data'!$A:$A,$A365)</f>
        <v>0.52896642527978932</v>
      </c>
      <c r="G365" s="84">
        <f>SUM(SUMIFS('Census Data'!K:K,'Census Data'!$A:$A,$A365),SUMIFS('Census Data'!L:L,'Census Data'!$A:$A,$A365))/SUMIFS('Census Data'!$F:$F,'Census Data'!$A:$A,$A365)</f>
        <v>0.44042132982225146</v>
      </c>
      <c r="H365" s="84">
        <f>SUM(SUMIFS('Census Data'!O:O,'Census Data'!$A:$A,$A365),SUMIFS('Census Data'!P:P,'Census Data'!$A:$A,$A365))/SUMIFS('Census Data'!$F:$F,'Census Data'!$A:$A,$A365)</f>
        <v>1.1520737327188941E-2</v>
      </c>
      <c r="I365" s="85">
        <f t="shared" si="10"/>
        <v>1.9091507570770272E-2</v>
      </c>
      <c r="J365" s="84">
        <f>SUM(SUMIFS('Census Data'!W:W,'Census Data'!$A:$A,$A365),SUMIFS('Census Data'!X:X,'Census Data'!$A:$A,$A365))/SUMIFS('Census Data'!$F:$F,'Census Data'!$A:$A,$A365)</f>
        <v>6.3528637261356158E-2</v>
      </c>
      <c r="K365" s="85">
        <f t="shared" si="11"/>
        <v>0.93647136273864384</v>
      </c>
    </row>
    <row r="366" spans="1:11" hidden="1" x14ac:dyDescent="0.25">
      <c r="A366" s="82" t="s">
        <v>2373</v>
      </c>
      <c r="B366" s="82" t="s">
        <v>467</v>
      </c>
      <c r="C366" s="83" t="s">
        <v>134</v>
      </c>
      <c r="D366" s="84">
        <f>SUMIFS('Census Data'!G:G,'Census Data'!$A:$A,$A366)/SUMIFS('Census Data'!$F:$F,'Census Data'!$A:$A,$A366)</f>
        <v>0.50650478948540878</v>
      </c>
      <c r="E366" s="85">
        <f>SUMIFS('Census Data'!H:H,'Census Data'!$A:$A,$A366)/SUMIFS('Census Data'!$F:$F,'Census Data'!$A:$A,$A366)</f>
        <v>0.49349521051459122</v>
      </c>
      <c r="F366" s="84">
        <f>SUM(SUMIFS('Census Data'!I:I,'Census Data'!$A:$A,$A366),SUMIFS('Census Data'!J:J,'Census Data'!$A:$A,$A366))/SUMIFS('Census Data'!$F:$F,'Census Data'!$A:$A,$A366)</f>
        <v>0.54032078413900642</v>
      </c>
      <c r="G366" s="84">
        <f>SUM(SUMIFS('Census Data'!K:K,'Census Data'!$A:$A,$A366),SUMIFS('Census Data'!L:L,'Census Data'!$A:$A,$A366))/SUMIFS('Census Data'!$F:$F,'Census Data'!$A:$A,$A366)</f>
        <v>0.42461572733348185</v>
      </c>
      <c r="H366" s="84">
        <f>SUM(SUMIFS('Census Data'!O:O,'Census Data'!$A:$A,$A366),SUMIFS('Census Data'!P:P,'Census Data'!$A:$A,$A366))/SUMIFS('Census Data'!$F:$F,'Census Data'!$A:$A,$A366)</f>
        <v>1.7420360882156382E-2</v>
      </c>
      <c r="I366" s="85">
        <f t="shared" si="10"/>
        <v>1.7643127645355361E-2</v>
      </c>
      <c r="J366" s="84">
        <f>SUM(SUMIFS('Census Data'!W:W,'Census Data'!$A:$A,$A366),SUMIFS('Census Data'!X:X,'Census Data'!$A:$A,$A366))/SUMIFS('Census Data'!$F:$F,'Census Data'!$A:$A,$A366)</f>
        <v>2.3412786812207619E-2</v>
      </c>
      <c r="K366" s="85">
        <f t="shared" si="11"/>
        <v>0.9765872131877924</v>
      </c>
    </row>
    <row r="367" spans="1:11" hidden="1" x14ac:dyDescent="0.25">
      <c r="A367" s="82" t="s">
        <v>2374</v>
      </c>
      <c r="B367" s="82" t="s">
        <v>467</v>
      </c>
      <c r="C367" s="83" t="s">
        <v>471</v>
      </c>
      <c r="D367" s="84">
        <f>SUMIFS('Census Data'!G:G,'Census Data'!$A:$A,$A367)/SUMIFS('Census Data'!$F:$F,'Census Data'!$A:$A,$A367)</f>
        <v>0.50821461994384942</v>
      </c>
      <c r="E367" s="85">
        <f>SUMIFS('Census Data'!H:H,'Census Data'!$A:$A,$A367)/SUMIFS('Census Data'!$F:$F,'Census Data'!$A:$A,$A367)</f>
        <v>0.49178538005615058</v>
      </c>
      <c r="F367" s="84">
        <f>SUM(SUMIFS('Census Data'!I:I,'Census Data'!$A:$A,$A367),SUMIFS('Census Data'!J:J,'Census Data'!$A:$A,$A367))/SUMIFS('Census Data'!$F:$F,'Census Data'!$A:$A,$A367)</f>
        <v>0.93771446397005298</v>
      </c>
      <c r="G367" s="84">
        <f>SUM(SUMIFS('Census Data'!K:K,'Census Data'!$A:$A,$A367),SUMIFS('Census Data'!L:L,'Census Data'!$A:$A,$A367))/SUMIFS('Census Data'!$F:$F,'Census Data'!$A:$A,$A367)</f>
        <v>2.854320474160341E-2</v>
      </c>
      <c r="H367" s="84">
        <f>SUM(SUMIFS('Census Data'!O:O,'Census Data'!$A:$A,$A367),SUMIFS('Census Data'!P:P,'Census Data'!$A:$A,$A367))/SUMIFS('Census Data'!$F:$F,'Census Data'!$A:$A,$A367)</f>
        <v>1.0502235624415098E-2</v>
      </c>
      <c r="I367" s="85">
        <f t="shared" si="10"/>
        <v>2.3240095663928484E-2</v>
      </c>
      <c r="J367" s="84">
        <f>SUM(SUMIFS('Census Data'!W:W,'Census Data'!$A:$A,$A367),SUMIFS('Census Data'!X:X,'Census Data'!$A:$A,$A367))/SUMIFS('Census Data'!$F:$F,'Census Data'!$A:$A,$A367)</f>
        <v>7.2475824061557656E-2</v>
      </c>
      <c r="K367" s="85">
        <f t="shared" si="11"/>
        <v>0.92752417593844239</v>
      </c>
    </row>
    <row r="368" spans="1:11" hidden="1" x14ac:dyDescent="0.25">
      <c r="A368" s="82" t="s">
        <v>2375</v>
      </c>
      <c r="B368" s="82" t="s">
        <v>467</v>
      </c>
      <c r="C368" s="83" t="s">
        <v>472</v>
      </c>
      <c r="D368" s="84">
        <f>SUMIFS('Census Data'!G:G,'Census Data'!$A:$A,$A368)/SUMIFS('Census Data'!$F:$F,'Census Data'!$A:$A,$A368)</f>
        <v>0.49050937049495436</v>
      </c>
      <c r="E368" s="85">
        <f>SUMIFS('Census Data'!H:H,'Census Data'!$A:$A,$A368)/SUMIFS('Census Data'!$F:$F,'Census Data'!$A:$A,$A368)</f>
        <v>0.50949062950504564</v>
      </c>
      <c r="F368" s="84">
        <f>SUM(SUMIFS('Census Data'!I:I,'Census Data'!$A:$A,$A368),SUMIFS('Census Data'!J:J,'Census Data'!$A:$A,$A368))/SUMIFS('Census Data'!$F:$F,'Census Data'!$A:$A,$A368)</f>
        <v>0.79954348870735226</v>
      </c>
      <c r="G368" s="84">
        <f>SUM(SUMIFS('Census Data'!K:K,'Census Data'!$A:$A,$A368),SUMIFS('Census Data'!L:L,'Census Data'!$A:$A,$A368))/SUMIFS('Census Data'!$F:$F,'Census Data'!$A:$A,$A368)</f>
        <v>0.12884430562229698</v>
      </c>
      <c r="H368" s="84">
        <f>SUM(SUMIFS('Census Data'!O:O,'Census Data'!$A:$A,$A368),SUMIFS('Census Data'!P:P,'Census Data'!$A:$A,$A368))/SUMIFS('Census Data'!$F:$F,'Census Data'!$A:$A,$A368)</f>
        <v>4.0028832292167228E-2</v>
      </c>
      <c r="I368" s="85">
        <f t="shared" si="10"/>
        <v>3.158337337818351E-2</v>
      </c>
      <c r="J368" s="84">
        <f>SUM(SUMIFS('Census Data'!W:W,'Census Data'!$A:$A,$A368),SUMIFS('Census Data'!X:X,'Census Data'!$A:$A,$A368))/SUMIFS('Census Data'!$F:$F,'Census Data'!$A:$A,$A368)</f>
        <v>0.12178039404132629</v>
      </c>
      <c r="K368" s="85">
        <f t="shared" si="11"/>
        <v>0.87821960595867377</v>
      </c>
    </row>
    <row r="369" spans="1:11" hidden="1" x14ac:dyDescent="0.25">
      <c r="A369" s="82" t="s">
        <v>2376</v>
      </c>
      <c r="B369" s="82" t="s">
        <v>467</v>
      </c>
      <c r="C369" s="83" t="s">
        <v>473</v>
      </c>
      <c r="D369" s="84">
        <f>SUMIFS('Census Data'!G:G,'Census Data'!$A:$A,$A369)/SUMIFS('Census Data'!$F:$F,'Census Data'!$A:$A,$A369)</f>
        <v>0.49345634780671627</v>
      </c>
      <c r="E369" s="85">
        <f>SUMIFS('Census Data'!H:H,'Census Data'!$A:$A,$A369)/SUMIFS('Census Data'!$F:$F,'Census Data'!$A:$A,$A369)</f>
        <v>0.50654365219328368</v>
      </c>
      <c r="F369" s="84">
        <f>SUM(SUMIFS('Census Data'!I:I,'Census Data'!$A:$A,$A369),SUMIFS('Census Data'!J:J,'Census Data'!$A:$A,$A369))/SUMIFS('Census Data'!$F:$F,'Census Data'!$A:$A,$A369)</f>
        <v>0.8486420761476916</v>
      </c>
      <c r="G369" s="84">
        <f>SUM(SUMIFS('Census Data'!K:K,'Census Data'!$A:$A,$A369),SUMIFS('Census Data'!L:L,'Census Data'!$A:$A,$A369))/SUMIFS('Census Data'!$F:$F,'Census Data'!$A:$A,$A369)</f>
        <v>0.113460431788227</v>
      </c>
      <c r="H369" s="84">
        <f>SUM(SUMIFS('Census Data'!O:O,'Census Data'!$A:$A,$A369),SUMIFS('Census Data'!P:P,'Census Data'!$A:$A,$A369))/SUMIFS('Census Data'!$F:$F,'Census Data'!$A:$A,$A369)</f>
        <v>1.0349180419165011E-2</v>
      </c>
      <c r="I369" s="85">
        <f t="shared" si="10"/>
        <v>2.7548311644916446E-2</v>
      </c>
      <c r="J369" s="84">
        <f>SUM(SUMIFS('Census Data'!W:W,'Census Data'!$A:$A,$A369),SUMIFS('Census Data'!X:X,'Census Data'!$A:$A,$A369))/SUMIFS('Census Data'!$F:$F,'Census Data'!$A:$A,$A369)</f>
        <v>9.1583285377489831E-2</v>
      </c>
      <c r="K369" s="85">
        <f t="shared" si="11"/>
        <v>0.90841671462251017</v>
      </c>
    </row>
    <row r="370" spans="1:11" hidden="1" x14ac:dyDescent="0.25">
      <c r="A370" s="82" t="s">
        <v>2377</v>
      </c>
      <c r="B370" s="82" t="s">
        <v>467</v>
      </c>
      <c r="C370" s="83" t="s">
        <v>474</v>
      </c>
      <c r="D370" s="84">
        <f>SUMIFS('Census Data'!G:G,'Census Data'!$A:$A,$A370)/SUMIFS('Census Data'!$F:$F,'Census Data'!$A:$A,$A370)</f>
        <v>0.47221556886227545</v>
      </c>
      <c r="E370" s="85">
        <f>SUMIFS('Census Data'!H:H,'Census Data'!$A:$A,$A370)/SUMIFS('Census Data'!$F:$F,'Census Data'!$A:$A,$A370)</f>
        <v>0.52778443113772455</v>
      </c>
      <c r="F370" s="84">
        <f>SUM(SUMIFS('Census Data'!I:I,'Census Data'!$A:$A,$A370),SUMIFS('Census Data'!J:J,'Census Data'!$A:$A,$A370))/SUMIFS('Census Data'!$F:$F,'Census Data'!$A:$A,$A370)</f>
        <v>0.60005988023952095</v>
      </c>
      <c r="G370" s="84">
        <f>SUM(SUMIFS('Census Data'!K:K,'Census Data'!$A:$A,$A370),SUMIFS('Census Data'!L:L,'Census Data'!$A:$A,$A370))/SUMIFS('Census Data'!$F:$F,'Census Data'!$A:$A,$A370)</f>
        <v>0.37011976047904194</v>
      </c>
      <c r="H370" s="84">
        <f>SUM(SUMIFS('Census Data'!O:O,'Census Data'!$A:$A,$A370),SUMIFS('Census Data'!P:P,'Census Data'!$A:$A,$A370))/SUMIFS('Census Data'!$F:$F,'Census Data'!$A:$A,$A370)</f>
        <v>8.5029940119760485E-3</v>
      </c>
      <c r="I370" s="85">
        <f t="shared" si="10"/>
        <v>2.1317365269461042E-2</v>
      </c>
      <c r="J370" s="84">
        <f>SUM(SUMIFS('Census Data'!W:W,'Census Data'!$A:$A,$A370),SUMIFS('Census Data'!X:X,'Census Data'!$A:$A,$A370))/SUMIFS('Census Data'!$F:$F,'Census Data'!$A:$A,$A370)</f>
        <v>6.275449101796407E-2</v>
      </c>
      <c r="K370" s="85">
        <f t="shared" si="11"/>
        <v>0.93724550898203596</v>
      </c>
    </row>
    <row r="371" spans="1:11" hidden="1" x14ac:dyDescent="0.25">
      <c r="A371" s="82" t="s">
        <v>2378</v>
      </c>
      <c r="B371" s="82" t="s">
        <v>467</v>
      </c>
      <c r="C371" s="83" t="s">
        <v>475</v>
      </c>
      <c r="D371" s="84">
        <f>SUMIFS('Census Data'!G:G,'Census Data'!$A:$A,$A371)/SUMIFS('Census Data'!$F:$F,'Census Data'!$A:$A,$A371)</f>
        <v>0.49327215548796205</v>
      </c>
      <c r="E371" s="85">
        <f>SUMIFS('Census Data'!H:H,'Census Data'!$A:$A,$A371)/SUMIFS('Census Data'!$F:$F,'Census Data'!$A:$A,$A371)</f>
        <v>0.50672784451203789</v>
      </c>
      <c r="F371" s="84">
        <f>SUM(SUMIFS('Census Data'!I:I,'Census Data'!$A:$A,$A371),SUMIFS('Census Data'!J:J,'Census Data'!$A:$A,$A371))/SUMIFS('Census Data'!$F:$F,'Census Data'!$A:$A,$A371)</f>
        <v>0.85791617260401098</v>
      </c>
      <c r="G371" s="84">
        <f>SUM(SUMIFS('Census Data'!K:K,'Census Data'!$A:$A,$A371),SUMIFS('Census Data'!L:L,'Census Data'!$A:$A,$A371))/SUMIFS('Census Data'!$F:$F,'Census Data'!$A:$A,$A371)</f>
        <v>0.11156364386245296</v>
      </c>
      <c r="H371" s="84">
        <f>SUM(SUMIFS('Census Data'!O:O,'Census Data'!$A:$A,$A371),SUMIFS('Census Data'!P:P,'Census Data'!$A:$A,$A371))/SUMIFS('Census Data'!$F:$F,'Census Data'!$A:$A,$A371)</f>
        <v>1.2373047378460587E-2</v>
      </c>
      <c r="I371" s="85">
        <f t="shared" si="10"/>
        <v>1.8147136155075461E-2</v>
      </c>
      <c r="J371" s="84">
        <f>SUM(SUMIFS('Census Data'!W:W,'Census Data'!$A:$A,$A371),SUMIFS('Census Data'!X:X,'Census Data'!$A:$A,$A371))/SUMIFS('Census Data'!$F:$F,'Census Data'!$A:$A,$A371)</f>
        <v>5.4802289013765014E-2</v>
      </c>
      <c r="K371" s="85">
        <f t="shared" si="11"/>
        <v>0.94519771098623495</v>
      </c>
    </row>
    <row r="372" spans="1:11" hidden="1" x14ac:dyDescent="0.25">
      <c r="A372" s="82" t="s">
        <v>2379</v>
      </c>
      <c r="B372" s="82" t="s">
        <v>467</v>
      </c>
      <c r="C372" s="83" t="s">
        <v>136</v>
      </c>
      <c r="D372" s="84">
        <f>SUMIFS('Census Data'!G:G,'Census Data'!$A:$A,$A372)/SUMIFS('Census Data'!$F:$F,'Census Data'!$A:$A,$A372)</f>
        <v>0.46787325589746603</v>
      </c>
      <c r="E372" s="85">
        <f>SUMIFS('Census Data'!H:H,'Census Data'!$A:$A,$A372)/SUMIFS('Census Data'!$F:$F,'Census Data'!$A:$A,$A372)</f>
        <v>0.53212674410253402</v>
      </c>
      <c r="F372" s="84">
        <f>SUM(SUMIFS('Census Data'!I:I,'Census Data'!$A:$A,$A372),SUMIFS('Census Data'!J:J,'Census Data'!$A:$A,$A372))/SUMIFS('Census Data'!$F:$F,'Census Data'!$A:$A,$A372)</f>
        <v>0.3997610326523417</v>
      </c>
      <c r="G372" s="84">
        <f>SUM(SUMIFS('Census Data'!K:K,'Census Data'!$A:$A,$A372),SUMIFS('Census Data'!L:L,'Census Data'!$A:$A,$A372))/SUMIFS('Census Data'!$F:$F,'Census Data'!$A:$A,$A372)</f>
        <v>0.55802140259468913</v>
      </c>
      <c r="H372" s="84">
        <f>SUM(SUMIFS('Census Data'!O:O,'Census Data'!$A:$A,$A372),SUMIFS('Census Data'!P:P,'Census Data'!$A:$A,$A372))/SUMIFS('Census Data'!$F:$F,'Census Data'!$A:$A,$A372)</f>
        <v>2.2120802564655033E-2</v>
      </c>
      <c r="I372" s="85">
        <f t="shared" si="10"/>
        <v>2.0096762188314243E-2</v>
      </c>
      <c r="J372" s="84">
        <f>SUM(SUMIFS('Census Data'!W:W,'Census Data'!$A:$A,$A372),SUMIFS('Census Data'!X:X,'Census Data'!$A:$A,$A372))/SUMIFS('Census Data'!$F:$F,'Census Data'!$A:$A,$A372)</f>
        <v>3.4911431910628822E-2</v>
      </c>
      <c r="K372" s="85">
        <f t="shared" si="11"/>
        <v>0.96508856808937116</v>
      </c>
    </row>
    <row r="373" spans="1:11" hidden="1" x14ac:dyDescent="0.25">
      <c r="A373" s="82" t="s">
        <v>2380</v>
      </c>
      <c r="B373" s="82" t="s">
        <v>467</v>
      </c>
      <c r="C373" s="83" t="s">
        <v>476</v>
      </c>
      <c r="D373" s="84">
        <f>SUMIFS('Census Data'!G:G,'Census Data'!$A:$A,$A373)/SUMIFS('Census Data'!$F:$F,'Census Data'!$A:$A,$A373)</f>
        <v>0.47735570574069758</v>
      </c>
      <c r="E373" s="85">
        <f>SUMIFS('Census Data'!H:H,'Census Data'!$A:$A,$A373)/SUMIFS('Census Data'!$F:$F,'Census Data'!$A:$A,$A373)</f>
        <v>0.52264429425930237</v>
      </c>
      <c r="F373" s="84">
        <f>SUM(SUMIFS('Census Data'!I:I,'Census Data'!$A:$A,$A373),SUMIFS('Census Data'!J:J,'Census Data'!$A:$A,$A373))/SUMIFS('Census Data'!$F:$F,'Census Data'!$A:$A,$A373)</f>
        <v>0.70364328439369217</v>
      </c>
      <c r="G373" s="84">
        <f>SUM(SUMIFS('Census Data'!K:K,'Census Data'!$A:$A,$A373),SUMIFS('Census Data'!L:L,'Census Data'!$A:$A,$A373))/SUMIFS('Census Data'!$F:$F,'Census Data'!$A:$A,$A373)</f>
        <v>0.26901266216111241</v>
      </c>
      <c r="H373" s="84">
        <f>SUM(SUMIFS('Census Data'!O:O,'Census Data'!$A:$A,$A373),SUMIFS('Census Data'!P:P,'Census Data'!$A:$A,$A373))/SUMIFS('Census Data'!$F:$F,'Census Data'!$A:$A,$A373)</f>
        <v>1.1263885652140138E-2</v>
      </c>
      <c r="I373" s="85">
        <f t="shared" si="10"/>
        <v>1.6080167793055322E-2</v>
      </c>
      <c r="J373" s="84">
        <f>SUM(SUMIFS('Census Data'!W:W,'Census Data'!$A:$A,$A373),SUMIFS('Census Data'!X:X,'Census Data'!$A:$A,$A373))/SUMIFS('Census Data'!$F:$F,'Census Data'!$A:$A,$A373)</f>
        <v>3.2160335586110464E-2</v>
      </c>
      <c r="K373" s="85">
        <f t="shared" si="11"/>
        <v>0.96783966441388958</v>
      </c>
    </row>
    <row r="374" spans="1:11" hidden="1" x14ac:dyDescent="0.25">
      <c r="A374" s="82" t="s">
        <v>2381</v>
      </c>
      <c r="B374" s="82" t="s">
        <v>467</v>
      </c>
      <c r="C374" s="83" t="s">
        <v>477</v>
      </c>
      <c r="D374" s="84">
        <f>SUMIFS('Census Data'!G:G,'Census Data'!$A:$A,$A374)/SUMIFS('Census Data'!$F:$F,'Census Data'!$A:$A,$A374)</f>
        <v>0.4968862839499712</v>
      </c>
      <c r="E374" s="85">
        <f>SUMIFS('Census Data'!H:H,'Census Data'!$A:$A,$A374)/SUMIFS('Census Data'!$F:$F,'Census Data'!$A:$A,$A374)</f>
        <v>0.50311371605002875</v>
      </c>
      <c r="F374" s="84">
        <f>SUM(SUMIFS('Census Data'!I:I,'Census Data'!$A:$A,$A374),SUMIFS('Census Data'!J:J,'Census Data'!$A:$A,$A374))/SUMIFS('Census Data'!$F:$F,'Census Data'!$A:$A,$A374)</f>
        <v>0.93401015228426398</v>
      </c>
      <c r="G374" s="84">
        <f>SUM(SUMIFS('Census Data'!K:K,'Census Data'!$A:$A,$A374),SUMIFS('Census Data'!L:L,'Census Data'!$A:$A,$A374))/SUMIFS('Census Data'!$F:$F,'Census Data'!$A:$A,$A374)</f>
        <v>3.9667172536501122E-2</v>
      </c>
      <c r="H374" s="84">
        <f>SUM(SUMIFS('Census Data'!O:O,'Census Data'!$A:$A,$A374),SUMIFS('Census Data'!P:P,'Census Data'!$A:$A,$A374))/SUMIFS('Census Data'!$F:$F,'Census Data'!$A:$A,$A374)</f>
        <v>3.1922130933068186E-3</v>
      </c>
      <c r="I374" s="85">
        <f t="shared" si="10"/>
        <v>2.3130462085928061E-2</v>
      </c>
      <c r="J374" s="84">
        <f>SUM(SUMIFS('Census Data'!W:W,'Census Data'!$A:$A,$A374),SUMIFS('Census Data'!X:X,'Census Data'!$A:$A,$A374))/SUMIFS('Census Data'!$F:$F,'Census Data'!$A:$A,$A374)</f>
        <v>2.2659479826259876E-2</v>
      </c>
      <c r="K374" s="85">
        <f t="shared" si="11"/>
        <v>0.97734052017374018</v>
      </c>
    </row>
    <row r="375" spans="1:11" hidden="1" x14ac:dyDescent="0.25">
      <c r="A375" s="82" t="s">
        <v>2382</v>
      </c>
      <c r="B375" s="82" t="s">
        <v>467</v>
      </c>
      <c r="C375" s="83" t="s">
        <v>478</v>
      </c>
      <c r="D375" s="84">
        <f>SUMIFS('Census Data'!G:G,'Census Data'!$A:$A,$A375)/SUMIFS('Census Data'!$F:$F,'Census Data'!$A:$A,$A375)</f>
        <v>0.48631687908391019</v>
      </c>
      <c r="E375" s="85">
        <f>SUMIFS('Census Data'!H:H,'Census Data'!$A:$A,$A375)/SUMIFS('Census Data'!$F:$F,'Census Data'!$A:$A,$A375)</f>
        <v>0.51368312091608981</v>
      </c>
      <c r="F375" s="84">
        <f>SUM(SUMIFS('Census Data'!I:I,'Census Data'!$A:$A,$A375),SUMIFS('Census Data'!J:J,'Census Data'!$A:$A,$A375))/SUMIFS('Census Data'!$F:$F,'Census Data'!$A:$A,$A375)</f>
        <v>0.61415539884841819</v>
      </c>
      <c r="G375" s="84">
        <f>SUM(SUMIFS('Census Data'!K:K,'Census Data'!$A:$A,$A375),SUMIFS('Census Data'!L:L,'Census Data'!$A:$A,$A375))/SUMIFS('Census Data'!$F:$F,'Census Data'!$A:$A,$A375)</f>
        <v>0.35233227663841626</v>
      </c>
      <c r="H375" s="84">
        <f>SUM(SUMIFS('Census Data'!O:O,'Census Data'!$A:$A,$A375),SUMIFS('Census Data'!P:P,'Census Data'!$A:$A,$A375))/SUMIFS('Census Data'!$F:$F,'Census Data'!$A:$A,$A375)</f>
        <v>1.0610079575596816E-2</v>
      </c>
      <c r="I375" s="85">
        <f t="shared" si="10"/>
        <v>2.2902244937568761E-2</v>
      </c>
      <c r="J375" s="84">
        <f>SUM(SUMIFS('Census Data'!W:W,'Census Data'!$A:$A,$A375),SUMIFS('Census Data'!X:X,'Census Data'!$A:$A,$A375))/SUMIFS('Census Data'!$F:$F,'Census Data'!$A:$A,$A375)</f>
        <v>6.1913696060037521E-2</v>
      </c>
      <c r="K375" s="85">
        <f t="shared" si="11"/>
        <v>0.93808630393996251</v>
      </c>
    </row>
    <row r="376" spans="1:11" hidden="1" x14ac:dyDescent="0.25">
      <c r="A376" s="82" t="s">
        <v>2383</v>
      </c>
      <c r="B376" s="82" t="s">
        <v>467</v>
      </c>
      <c r="C376" s="83" t="s">
        <v>479</v>
      </c>
      <c r="D376" s="84">
        <f>SUMIFS('Census Data'!G:G,'Census Data'!$A:$A,$A376)/SUMIFS('Census Data'!$F:$F,'Census Data'!$A:$A,$A376)</f>
        <v>0.49236631589572766</v>
      </c>
      <c r="E376" s="85">
        <f>SUMIFS('Census Data'!H:H,'Census Data'!$A:$A,$A376)/SUMIFS('Census Data'!$F:$F,'Census Data'!$A:$A,$A376)</f>
        <v>0.50763368410427234</v>
      </c>
      <c r="F376" s="84">
        <f>SUM(SUMIFS('Census Data'!I:I,'Census Data'!$A:$A,$A376),SUMIFS('Census Data'!J:J,'Census Data'!$A:$A,$A376))/SUMIFS('Census Data'!$F:$F,'Census Data'!$A:$A,$A376)</f>
        <v>0.78302672420319475</v>
      </c>
      <c r="G376" s="84">
        <f>SUM(SUMIFS('Census Data'!K:K,'Census Data'!$A:$A,$A376),SUMIFS('Census Data'!L:L,'Census Data'!$A:$A,$A376))/SUMIFS('Census Data'!$F:$F,'Census Data'!$A:$A,$A376)</f>
        <v>0.15181568122744593</v>
      </c>
      <c r="H376" s="84">
        <f>SUM(SUMIFS('Census Data'!O:O,'Census Data'!$A:$A,$A376),SUMIFS('Census Data'!P:P,'Census Data'!$A:$A,$A376))/SUMIFS('Census Data'!$F:$F,'Census Data'!$A:$A,$A376)</f>
        <v>2.2610846140257906E-2</v>
      </c>
      <c r="I376" s="85">
        <f t="shared" si="10"/>
        <v>4.2546748429101444E-2</v>
      </c>
      <c r="J376" s="84">
        <f>SUM(SUMIFS('Census Data'!W:W,'Census Data'!$A:$A,$A376),SUMIFS('Census Data'!X:X,'Census Data'!$A:$A,$A376))/SUMIFS('Census Data'!$F:$F,'Census Data'!$A:$A,$A376)</f>
        <v>7.6059252529840762E-2</v>
      </c>
      <c r="K376" s="85">
        <f t="shared" si="11"/>
        <v>0.9239407474701592</v>
      </c>
    </row>
    <row r="377" spans="1:11" hidden="1" x14ac:dyDescent="0.25">
      <c r="A377" s="82" t="s">
        <v>2384</v>
      </c>
      <c r="B377" s="82" t="s">
        <v>467</v>
      </c>
      <c r="C377" s="83" t="s">
        <v>480</v>
      </c>
      <c r="D377" s="84">
        <f>SUMIFS('Census Data'!G:G,'Census Data'!$A:$A,$A377)/SUMIFS('Census Data'!$F:$F,'Census Data'!$A:$A,$A377)</f>
        <v>0.49042809767862527</v>
      </c>
      <c r="E377" s="85">
        <f>SUMIFS('Census Data'!H:H,'Census Data'!$A:$A,$A377)/SUMIFS('Census Data'!$F:$F,'Census Data'!$A:$A,$A377)</f>
        <v>0.50957190232137473</v>
      </c>
      <c r="F377" s="84">
        <f>SUM(SUMIFS('Census Data'!I:I,'Census Data'!$A:$A,$A377),SUMIFS('Census Data'!J:J,'Census Data'!$A:$A,$A377))/SUMIFS('Census Data'!$F:$F,'Census Data'!$A:$A,$A377)</f>
        <v>0.66567430409004125</v>
      </c>
      <c r="G377" s="84">
        <f>SUM(SUMIFS('Census Data'!K:K,'Census Data'!$A:$A,$A377),SUMIFS('Census Data'!L:L,'Census Data'!$A:$A,$A377))/SUMIFS('Census Data'!$F:$F,'Census Data'!$A:$A,$A377)</f>
        <v>0.29591247110843133</v>
      </c>
      <c r="H377" s="84">
        <f>SUM(SUMIFS('Census Data'!O:O,'Census Data'!$A:$A,$A377),SUMIFS('Census Data'!P:P,'Census Data'!$A:$A,$A377))/SUMIFS('Census Data'!$F:$F,'Census Data'!$A:$A,$A377)</f>
        <v>1.3428298663450909E-2</v>
      </c>
      <c r="I377" s="85">
        <f t="shared" si="10"/>
        <v>2.4984926138076569E-2</v>
      </c>
      <c r="J377" s="84">
        <f>SUM(SUMIFS('Census Data'!W:W,'Census Data'!$A:$A,$A377),SUMIFS('Census Data'!X:X,'Census Data'!$A:$A,$A377))/SUMIFS('Census Data'!$F:$F,'Census Data'!$A:$A,$A377)</f>
        <v>4.2407798211235054E-2</v>
      </c>
      <c r="K377" s="85">
        <f t="shared" si="11"/>
        <v>0.95759220178876492</v>
      </c>
    </row>
    <row r="378" spans="1:11" hidden="1" x14ac:dyDescent="0.25">
      <c r="A378" s="82" t="s">
        <v>2385</v>
      </c>
      <c r="B378" s="82" t="s">
        <v>467</v>
      </c>
      <c r="C378" s="83" t="s">
        <v>481</v>
      </c>
      <c r="D378" s="84">
        <f>SUMIFS('Census Data'!G:G,'Census Data'!$A:$A,$A378)/SUMIFS('Census Data'!$F:$F,'Census Data'!$A:$A,$A378)</f>
        <v>0.47571817897511504</v>
      </c>
      <c r="E378" s="85">
        <f>SUMIFS('Census Data'!H:H,'Census Data'!$A:$A,$A378)/SUMIFS('Census Data'!$F:$F,'Census Data'!$A:$A,$A378)</f>
        <v>0.52428182102488496</v>
      </c>
      <c r="F378" s="84">
        <f>SUM(SUMIFS('Census Data'!I:I,'Census Data'!$A:$A,$A378),SUMIFS('Census Data'!J:J,'Census Data'!$A:$A,$A378))/SUMIFS('Census Data'!$F:$F,'Census Data'!$A:$A,$A378)</f>
        <v>0.50337309565295085</v>
      </c>
      <c r="G378" s="84">
        <f>SUM(SUMIFS('Census Data'!K:K,'Census Data'!$A:$A,$A378),SUMIFS('Census Data'!L:L,'Census Data'!$A:$A,$A378))/SUMIFS('Census Data'!$F:$F,'Census Data'!$A:$A,$A378)</f>
        <v>0.46919537148728946</v>
      </c>
      <c r="H378" s="84">
        <f>SUM(SUMIFS('Census Data'!O:O,'Census Data'!$A:$A,$A378),SUMIFS('Census Data'!P:P,'Census Data'!$A:$A,$A378))/SUMIFS('Census Data'!$F:$F,'Census Data'!$A:$A,$A378)</f>
        <v>5.5845954519054639E-3</v>
      </c>
      <c r="I378" s="85">
        <f t="shared" si="10"/>
        <v>2.184693740785415E-2</v>
      </c>
      <c r="J378" s="84">
        <f>SUM(SUMIFS('Census Data'!W:W,'Census Data'!$A:$A,$A378),SUMIFS('Census Data'!X:X,'Census Data'!$A:$A,$A378))/SUMIFS('Census Data'!$F:$F,'Census Data'!$A:$A,$A378)</f>
        <v>3.480319885627485E-2</v>
      </c>
      <c r="K378" s="85">
        <f t="shared" si="11"/>
        <v>0.96519680114372519</v>
      </c>
    </row>
    <row r="379" spans="1:11" hidden="1" x14ac:dyDescent="0.25">
      <c r="A379" s="82" t="s">
        <v>2386</v>
      </c>
      <c r="B379" s="82" t="s">
        <v>467</v>
      </c>
      <c r="C379" s="83" t="s">
        <v>482</v>
      </c>
      <c r="D379" s="84">
        <f>SUMIFS('Census Data'!G:G,'Census Data'!$A:$A,$A379)/SUMIFS('Census Data'!$F:$F,'Census Data'!$A:$A,$A379)</f>
        <v>0.52863330125120311</v>
      </c>
      <c r="E379" s="85">
        <f>SUMIFS('Census Data'!H:H,'Census Data'!$A:$A,$A379)/SUMIFS('Census Data'!$F:$F,'Census Data'!$A:$A,$A379)</f>
        <v>0.47136669874879694</v>
      </c>
      <c r="F379" s="84">
        <f>SUM(SUMIFS('Census Data'!I:I,'Census Data'!$A:$A,$A379),SUMIFS('Census Data'!J:J,'Census Data'!$A:$A,$A379))/SUMIFS('Census Data'!$F:$F,'Census Data'!$A:$A,$A379)</f>
        <v>0.68479307025986524</v>
      </c>
      <c r="G379" s="84">
        <f>SUM(SUMIFS('Census Data'!K:K,'Census Data'!$A:$A,$A379),SUMIFS('Census Data'!L:L,'Census Data'!$A:$A,$A379))/SUMIFS('Census Data'!$F:$F,'Census Data'!$A:$A,$A379)</f>
        <v>0.28869906961822267</v>
      </c>
      <c r="H379" s="84">
        <f>SUM(SUMIFS('Census Data'!O:O,'Census Data'!$A:$A,$A379),SUMIFS('Census Data'!P:P,'Census Data'!$A:$A,$A379))/SUMIFS('Census Data'!$F:$F,'Census Data'!$A:$A,$A379)</f>
        <v>7.2184793070259861E-3</v>
      </c>
      <c r="I379" s="85">
        <f t="shared" si="10"/>
        <v>1.928938081488607E-2</v>
      </c>
      <c r="J379" s="84">
        <f>SUM(SUMIFS('Census Data'!W:W,'Census Data'!$A:$A,$A379),SUMIFS('Census Data'!X:X,'Census Data'!$A:$A,$A379))/SUMIFS('Census Data'!$F:$F,'Census Data'!$A:$A,$A379)</f>
        <v>3.5530959255694577E-2</v>
      </c>
      <c r="K379" s="85">
        <f t="shared" si="11"/>
        <v>0.96446904074430539</v>
      </c>
    </row>
    <row r="380" spans="1:11" hidden="1" x14ac:dyDescent="0.25">
      <c r="A380" s="82" t="s">
        <v>2387</v>
      </c>
      <c r="B380" s="82" t="s">
        <v>467</v>
      </c>
      <c r="C380" s="83" t="s">
        <v>140</v>
      </c>
      <c r="D380" s="84">
        <f>SUMIFS('Census Data'!G:G,'Census Data'!$A:$A,$A380)/SUMIFS('Census Data'!$F:$F,'Census Data'!$A:$A,$A380)</f>
        <v>0.60542898691226366</v>
      </c>
      <c r="E380" s="85">
        <f>SUMIFS('Census Data'!H:H,'Census Data'!$A:$A,$A380)/SUMIFS('Census Data'!$F:$F,'Census Data'!$A:$A,$A380)</f>
        <v>0.39457101308773629</v>
      </c>
      <c r="F380" s="84">
        <f>SUM(SUMIFS('Census Data'!I:I,'Census Data'!$A:$A,$A380),SUMIFS('Census Data'!J:J,'Census Data'!$A:$A,$A380))/SUMIFS('Census Data'!$F:$F,'Census Data'!$A:$A,$A380)</f>
        <v>0.36112457586039748</v>
      </c>
      <c r="G380" s="84">
        <f>SUM(SUMIFS('Census Data'!K:K,'Census Data'!$A:$A,$A380),SUMIFS('Census Data'!L:L,'Census Data'!$A:$A,$A380))/SUMIFS('Census Data'!$F:$F,'Census Data'!$A:$A,$A380)</f>
        <v>0.60849894974955565</v>
      </c>
      <c r="H380" s="84">
        <f>SUM(SUMIFS('Census Data'!O:O,'Census Data'!$A:$A,$A380),SUMIFS('Census Data'!P:P,'Census Data'!$A:$A,$A380))/SUMIFS('Census Data'!$F:$F,'Census Data'!$A:$A,$A380)</f>
        <v>8.5635805461302308E-3</v>
      </c>
      <c r="I380" s="85">
        <f t="shared" si="10"/>
        <v>2.1812893843916603E-2</v>
      </c>
      <c r="J380" s="84">
        <f>SUM(SUMIFS('Census Data'!W:W,'Census Data'!$A:$A,$A380),SUMIFS('Census Data'!X:X,'Census Data'!$A:$A,$A380))/SUMIFS('Census Data'!$F:$F,'Census Data'!$A:$A,$A380)</f>
        <v>5.0735175311035711E-2</v>
      </c>
      <c r="K380" s="85">
        <f t="shared" si="11"/>
        <v>0.94926482468896434</v>
      </c>
    </row>
    <row r="381" spans="1:11" hidden="1" x14ac:dyDescent="0.25">
      <c r="A381" s="82" t="s">
        <v>2388</v>
      </c>
      <c r="B381" s="82" t="s">
        <v>467</v>
      </c>
      <c r="C381" s="83" t="s">
        <v>483</v>
      </c>
      <c r="D381" s="84">
        <f>SUMIFS('Census Data'!G:G,'Census Data'!$A:$A,$A381)/SUMIFS('Census Data'!$F:$F,'Census Data'!$A:$A,$A381)</f>
        <v>0.51399407309845246</v>
      </c>
      <c r="E381" s="85">
        <f>SUMIFS('Census Data'!H:H,'Census Data'!$A:$A,$A381)/SUMIFS('Census Data'!$F:$F,'Census Data'!$A:$A,$A381)</f>
        <v>0.48600592690154759</v>
      </c>
      <c r="F381" s="84">
        <f>SUM(SUMIFS('Census Data'!I:I,'Census Data'!$A:$A,$A381),SUMIFS('Census Data'!J:J,'Census Data'!$A:$A,$A381))/SUMIFS('Census Data'!$F:$F,'Census Data'!$A:$A,$A381)</f>
        <v>0.7503567116672154</v>
      </c>
      <c r="G381" s="84">
        <f>SUM(SUMIFS('Census Data'!K:K,'Census Data'!$A:$A,$A381),SUMIFS('Census Data'!L:L,'Census Data'!$A:$A,$A381))/SUMIFS('Census Data'!$F:$F,'Census Data'!$A:$A,$A381)</f>
        <v>0.19192916986792521</v>
      </c>
      <c r="H381" s="84">
        <f>SUM(SUMIFS('Census Data'!O:O,'Census Data'!$A:$A,$A381),SUMIFS('Census Data'!P:P,'Census Data'!$A:$A,$A381))/SUMIFS('Census Data'!$F:$F,'Census Data'!$A:$A,$A381)</f>
        <v>1.5256283613214796E-2</v>
      </c>
      <c r="I381" s="85">
        <f t="shared" si="10"/>
        <v>4.245783485164456E-2</v>
      </c>
      <c r="J381" s="84">
        <f>SUM(SUMIFS('Census Data'!W:W,'Census Data'!$A:$A,$A381),SUMIFS('Census Data'!X:X,'Census Data'!$A:$A,$A381))/SUMIFS('Census Data'!$F:$F,'Census Data'!$A:$A,$A381)</f>
        <v>7.1397212161123921E-2</v>
      </c>
      <c r="K381" s="85">
        <f t="shared" si="11"/>
        <v>0.92860278783887606</v>
      </c>
    </row>
    <row r="382" spans="1:11" hidden="1" x14ac:dyDescent="0.25">
      <c r="A382" s="82" t="s">
        <v>2389</v>
      </c>
      <c r="B382" s="82" t="s">
        <v>467</v>
      </c>
      <c r="C382" s="83" t="s">
        <v>484</v>
      </c>
      <c r="D382" s="84">
        <f>SUMIFS('Census Data'!G:G,'Census Data'!$A:$A,$A382)/SUMIFS('Census Data'!$F:$F,'Census Data'!$A:$A,$A382)</f>
        <v>0.48847542349347406</v>
      </c>
      <c r="E382" s="85">
        <f>SUMIFS('Census Data'!H:H,'Census Data'!$A:$A,$A382)/SUMIFS('Census Data'!$F:$F,'Census Data'!$A:$A,$A382)</f>
        <v>0.51152457650652594</v>
      </c>
      <c r="F382" s="84">
        <f>SUM(SUMIFS('Census Data'!I:I,'Census Data'!$A:$A,$A382),SUMIFS('Census Data'!J:J,'Census Data'!$A:$A,$A382))/SUMIFS('Census Data'!$F:$F,'Census Data'!$A:$A,$A382)</f>
        <v>0.72054059057669162</v>
      </c>
      <c r="G382" s="84">
        <f>SUM(SUMIFS('Census Data'!K:K,'Census Data'!$A:$A,$A382),SUMIFS('Census Data'!L:L,'Census Data'!$A:$A,$A382))/SUMIFS('Census Data'!$F:$F,'Census Data'!$A:$A,$A382)</f>
        <v>0.24909747292418771</v>
      </c>
      <c r="H382" s="84">
        <f>SUM(SUMIFS('Census Data'!O:O,'Census Data'!$A:$A,$A382),SUMIFS('Census Data'!P:P,'Census Data'!$A:$A,$A382))/SUMIFS('Census Data'!$F:$F,'Census Data'!$A:$A,$A382)</f>
        <v>1.1385726187170231E-2</v>
      </c>
      <c r="I382" s="85">
        <f t="shared" si="10"/>
        <v>1.8976210311950403E-2</v>
      </c>
      <c r="J382" s="84">
        <f>SUM(SUMIFS('Census Data'!W:W,'Census Data'!$A:$A,$A382),SUMIFS('Census Data'!X:X,'Census Data'!$A:$A,$A382))/SUMIFS('Census Data'!$F:$F,'Census Data'!$A:$A,$A382)</f>
        <v>0.12320651670832176</v>
      </c>
      <c r="K382" s="85">
        <f t="shared" si="11"/>
        <v>0.87679348329167828</v>
      </c>
    </row>
    <row r="383" spans="1:11" hidden="1" x14ac:dyDescent="0.25">
      <c r="A383" s="82" t="s">
        <v>2390</v>
      </c>
      <c r="B383" s="82" t="s">
        <v>467</v>
      </c>
      <c r="C383" s="83" t="s">
        <v>247</v>
      </c>
      <c r="D383" s="84">
        <f>SUMIFS('Census Data'!G:G,'Census Data'!$A:$A,$A383)/SUMIFS('Census Data'!$F:$F,'Census Data'!$A:$A,$A383)</f>
        <v>0.48704080272018135</v>
      </c>
      <c r="E383" s="85">
        <f>SUMIFS('Census Data'!H:H,'Census Data'!$A:$A,$A383)/SUMIFS('Census Data'!$F:$F,'Census Data'!$A:$A,$A383)</f>
        <v>0.51295919727981865</v>
      </c>
      <c r="F383" s="84">
        <f>SUM(SUMIFS('Census Data'!I:I,'Census Data'!$A:$A,$A383),SUMIFS('Census Data'!J:J,'Census Data'!$A:$A,$A383))/SUMIFS('Census Data'!$F:$F,'Census Data'!$A:$A,$A383)</f>
        <v>0.764317621174745</v>
      </c>
      <c r="G383" s="84">
        <f>SUM(SUMIFS('Census Data'!K:K,'Census Data'!$A:$A,$A383),SUMIFS('Census Data'!L:L,'Census Data'!$A:$A,$A383))/SUMIFS('Census Data'!$F:$F,'Census Data'!$A:$A,$A383)</f>
        <v>0.1967631175411694</v>
      </c>
      <c r="H383" s="84">
        <f>SUM(SUMIFS('Census Data'!O:O,'Census Data'!$A:$A,$A383),SUMIFS('Census Data'!P:P,'Census Data'!$A:$A,$A383))/SUMIFS('Census Data'!$F:$F,'Census Data'!$A:$A,$A383)</f>
        <v>1.0050670044669644E-2</v>
      </c>
      <c r="I383" s="85">
        <f t="shared" si="10"/>
        <v>2.8868591239415986E-2</v>
      </c>
      <c r="J383" s="84">
        <f>SUM(SUMIFS('Census Data'!W:W,'Census Data'!$A:$A,$A383),SUMIFS('Census Data'!X:X,'Census Data'!$A:$A,$A383))/SUMIFS('Census Data'!$F:$F,'Census Data'!$A:$A,$A383)</f>
        <v>7.1913127541836125E-2</v>
      </c>
      <c r="K383" s="85">
        <f t="shared" si="11"/>
        <v>0.9280868724581639</v>
      </c>
    </row>
    <row r="384" spans="1:11" hidden="1" x14ac:dyDescent="0.25">
      <c r="A384" s="82" t="s">
        <v>2391</v>
      </c>
      <c r="B384" s="82" t="s">
        <v>467</v>
      </c>
      <c r="C384" s="83" t="s">
        <v>485</v>
      </c>
      <c r="D384" s="84">
        <f>SUMIFS('Census Data'!G:G,'Census Data'!$A:$A,$A384)/SUMIFS('Census Data'!$F:$F,'Census Data'!$A:$A,$A384)</f>
        <v>0.48514353358981949</v>
      </c>
      <c r="E384" s="85">
        <f>SUMIFS('Census Data'!H:H,'Census Data'!$A:$A,$A384)/SUMIFS('Census Data'!$F:$F,'Census Data'!$A:$A,$A384)</f>
        <v>0.51485646641018057</v>
      </c>
      <c r="F384" s="84">
        <f>SUM(SUMIFS('Census Data'!I:I,'Census Data'!$A:$A,$A384),SUMIFS('Census Data'!J:J,'Census Data'!$A:$A,$A384))/SUMIFS('Census Data'!$F:$F,'Census Data'!$A:$A,$A384)</f>
        <v>0.9314738088191773</v>
      </c>
      <c r="G384" s="84">
        <f>SUM(SUMIFS('Census Data'!K:K,'Census Data'!$A:$A,$A384),SUMIFS('Census Data'!L:L,'Census Data'!$A:$A,$A384))/SUMIFS('Census Data'!$F:$F,'Census Data'!$A:$A,$A384)</f>
        <v>2.9195028114826872E-2</v>
      </c>
      <c r="H384" s="84">
        <f>SUM(SUMIFS('Census Data'!O:O,'Census Data'!$A:$A,$A384),SUMIFS('Census Data'!P:P,'Census Data'!$A:$A,$A384))/SUMIFS('Census Data'!$F:$F,'Census Data'!$A:$A,$A384)</f>
        <v>1.4072210713228766E-2</v>
      </c>
      <c r="I384" s="85">
        <f t="shared" si="10"/>
        <v>2.5258952352767094E-2</v>
      </c>
      <c r="J384" s="84">
        <f>SUM(SUMIFS('Census Data'!W:W,'Census Data'!$A:$A,$A384),SUMIFS('Census Data'!X:X,'Census Data'!$A:$A,$A384))/SUMIFS('Census Data'!$F:$F,'Census Data'!$A:$A,$A384)</f>
        <v>3.1784551642497778E-2</v>
      </c>
      <c r="K384" s="85">
        <f t="shared" si="11"/>
        <v>0.96821544835750217</v>
      </c>
    </row>
    <row r="385" spans="1:11" hidden="1" x14ac:dyDescent="0.25">
      <c r="A385" s="82" t="s">
        <v>2392</v>
      </c>
      <c r="B385" s="82" t="s">
        <v>467</v>
      </c>
      <c r="C385" s="83" t="s">
        <v>486</v>
      </c>
      <c r="D385" s="84">
        <f>SUMIFS('Census Data'!G:G,'Census Data'!$A:$A,$A385)/SUMIFS('Census Data'!$F:$F,'Census Data'!$A:$A,$A385)</f>
        <v>0.58408004778972522</v>
      </c>
      <c r="E385" s="85">
        <f>SUMIFS('Census Data'!H:H,'Census Data'!$A:$A,$A385)/SUMIFS('Census Data'!$F:$F,'Census Data'!$A:$A,$A385)</f>
        <v>0.41591995221027478</v>
      </c>
      <c r="F385" s="84">
        <f>SUM(SUMIFS('Census Data'!I:I,'Census Data'!$A:$A,$A385),SUMIFS('Census Data'!J:J,'Census Data'!$A:$A,$A385))/SUMIFS('Census Data'!$F:$F,'Census Data'!$A:$A,$A385)</f>
        <v>0.64441457586618878</v>
      </c>
      <c r="G385" s="84">
        <f>SUM(SUMIFS('Census Data'!K:K,'Census Data'!$A:$A,$A385),SUMIFS('Census Data'!L:L,'Census Data'!$A:$A,$A385))/SUMIFS('Census Data'!$F:$F,'Census Data'!$A:$A,$A385)</f>
        <v>0.3015232974910394</v>
      </c>
      <c r="H385" s="84">
        <f>SUM(SUMIFS('Census Data'!O:O,'Census Data'!$A:$A,$A385),SUMIFS('Census Data'!P:P,'Census Data'!$A:$A,$A385))/SUMIFS('Census Data'!$F:$F,'Census Data'!$A:$A,$A385)</f>
        <v>8.2138590203106338E-3</v>
      </c>
      <c r="I385" s="85">
        <f t="shared" si="10"/>
        <v>4.5848267622461192E-2</v>
      </c>
      <c r="J385" s="84">
        <f>SUM(SUMIFS('Census Data'!W:W,'Census Data'!$A:$A,$A385),SUMIFS('Census Data'!X:X,'Census Data'!$A:$A,$A385))/SUMIFS('Census Data'!$F:$F,'Census Data'!$A:$A,$A385)</f>
        <v>5.3912783751493429E-2</v>
      </c>
      <c r="K385" s="85">
        <f t="shared" si="11"/>
        <v>0.94608721624850656</v>
      </c>
    </row>
    <row r="386" spans="1:11" hidden="1" x14ac:dyDescent="0.25">
      <c r="A386" s="82" t="s">
        <v>2393</v>
      </c>
      <c r="B386" s="82" t="s">
        <v>467</v>
      </c>
      <c r="C386" s="83" t="s">
        <v>487</v>
      </c>
      <c r="D386" s="84">
        <f>SUMIFS('Census Data'!G:G,'Census Data'!$A:$A,$A386)/SUMIFS('Census Data'!$F:$F,'Census Data'!$A:$A,$A386)</f>
        <v>0.48048923746674499</v>
      </c>
      <c r="E386" s="85">
        <f>SUMIFS('Census Data'!H:H,'Census Data'!$A:$A,$A386)/SUMIFS('Census Data'!$F:$F,'Census Data'!$A:$A,$A386)</f>
        <v>0.51951076253325501</v>
      </c>
      <c r="F386" s="84">
        <f>SUM(SUMIFS('Census Data'!I:I,'Census Data'!$A:$A,$A386),SUMIFS('Census Data'!J:J,'Census Data'!$A:$A,$A386))/SUMIFS('Census Data'!$F:$F,'Census Data'!$A:$A,$A386)</f>
        <v>0.53043222886362851</v>
      </c>
      <c r="G386" s="84">
        <f>SUM(SUMIFS('Census Data'!K:K,'Census Data'!$A:$A,$A386),SUMIFS('Census Data'!L:L,'Census Data'!$A:$A,$A386))/SUMIFS('Census Data'!$F:$F,'Census Data'!$A:$A,$A386)</f>
        <v>0.41168503610544865</v>
      </c>
      <c r="H386" s="84">
        <f>SUM(SUMIFS('Census Data'!O:O,'Census Data'!$A:$A,$A386),SUMIFS('Census Data'!P:P,'Census Data'!$A:$A,$A386))/SUMIFS('Census Data'!$F:$F,'Census Data'!$A:$A,$A386)</f>
        <v>2.9478630411498462E-2</v>
      </c>
      <c r="I386" s="85">
        <f t="shared" si="10"/>
        <v>2.8404104619424331E-2</v>
      </c>
      <c r="J386" s="84">
        <f>SUM(SUMIFS('Census Data'!W:W,'Census Data'!$A:$A,$A386),SUMIFS('Census Data'!X:X,'Census Data'!$A:$A,$A386))/SUMIFS('Census Data'!$F:$F,'Census Data'!$A:$A,$A386)</f>
        <v>6.6810627785647655E-2</v>
      </c>
      <c r="K386" s="85">
        <f t="shared" si="11"/>
        <v>0.93318937221435239</v>
      </c>
    </row>
    <row r="387" spans="1:11" hidden="1" x14ac:dyDescent="0.25">
      <c r="A387" s="82" t="s">
        <v>2394</v>
      </c>
      <c r="B387" s="82" t="s">
        <v>467</v>
      </c>
      <c r="C387" s="83" t="s">
        <v>488</v>
      </c>
      <c r="D387" s="84">
        <f>SUMIFS('Census Data'!G:G,'Census Data'!$A:$A,$A387)/SUMIFS('Census Data'!$F:$F,'Census Data'!$A:$A,$A387)</f>
        <v>0.6401393600440084</v>
      </c>
      <c r="E387" s="85">
        <f>SUMIFS('Census Data'!H:H,'Census Data'!$A:$A,$A387)/SUMIFS('Census Data'!$F:$F,'Census Data'!$A:$A,$A387)</f>
        <v>0.35986063995599155</v>
      </c>
      <c r="F387" s="84">
        <f>SUM(SUMIFS('Census Data'!I:I,'Census Data'!$A:$A,$A387),SUMIFS('Census Data'!J:J,'Census Data'!$A:$A,$A387))/SUMIFS('Census Data'!$F:$F,'Census Data'!$A:$A,$A387)</f>
        <v>0.70312643256624185</v>
      </c>
      <c r="G387" s="84">
        <f>SUM(SUMIFS('Census Data'!K:K,'Census Data'!$A:$A,$A387),SUMIFS('Census Data'!L:L,'Census Data'!$A:$A,$A387))/SUMIFS('Census Data'!$F:$F,'Census Data'!$A:$A,$A387)</f>
        <v>0.19437058769597507</v>
      </c>
      <c r="H387" s="84">
        <f>SUM(SUMIFS('Census Data'!O:O,'Census Data'!$A:$A,$A387),SUMIFS('Census Data'!P:P,'Census Data'!$A:$A,$A387))/SUMIFS('Census Data'!$F:$F,'Census Data'!$A:$A,$A387)</f>
        <v>2.9338956633354726E-2</v>
      </c>
      <c r="I387" s="85">
        <f t="shared" si="10"/>
        <v>7.3164023104428377E-2</v>
      </c>
      <c r="J387" s="84">
        <f>SUM(SUMIFS('Census Data'!W:W,'Census Data'!$A:$A,$A387),SUMIFS('Census Data'!X:X,'Census Data'!$A:$A,$A387))/SUMIFS('Census Data'!$F:$F,'Census Data'!$A:$A,$A387)</f>
        <v>0.16897405336022739</v>
      </c>
      <c r="K387" s="85">
        <f t="shared" si="11"/>
        <v>0.83102594663977258</v>
      </c>
    </row>
    <row r="388" spans="1:11" hidden="1" x14ac:dyDescent="0.25">
      <c r="A388" s="82" t="s">
        <v>2395</v>
      </c>
      <c r="B388" s="82" t="s">
        <v>467</v>
      </c>
      <c r="C388" s="83" t="s">
        <v>489</v>
      </c>
      <c r="D388" s="84">
        <f>SUMIFS('Census Data'!G:G,'Census Data'!$A:$A,$A388)/SUMIFS('Census Data'!$F:$F,'Census Data'!$A:$A,$A388)</f>
        <v>0.50958086247932555</v>
      </c>
      <c r="E388" s="85">
        <f>SUMIFS('Census Data'!H:H,'Census Data'!$A:$A,$A388)/SUMIFS('Census Data'!$F:$F,'Census Data'!$A:$A,$A388)</f>
        <v>0.49041913752067451</v>
      </c>
      <c r="F388" s="84">
        <f>SUM(SUMIFS('Census Data'!I:I,'Census Data'!$A:$A,$A388),SUMIFS('Census Data'!J:J,'Census Data'!$A:$A,$A388))/SUMIFS('Census Data'!$F:$F,'Census Data'!$A:$A,$A388)</f>
        <v>0.86788494896930091</v>
      </c>
      <c r="G388" s="84">
        <f>SUM(SUMIFS('Census Data'!K:K,'Census Data'!$A:$A,$A388),SUMIFS('Census Data'!L:L,'Census Data'!$A:$A,$A388))/SUMIFS('Census Data'!$F:$F,'Census Data'!$A:$A,$A388)</f>
        <v>9.7865988946710239E-2</v>
      </c>
      <c r="H388" s="84">
        <f>SUM(SUMIFS('Census Data'!O:O,'Census Data'!$A:$A,$A388),SUMIFS('Census Data'!P:P,'Census Data'!$A:$A,$A388))/SUMIFS('Census Data'!$F:$F,'Census Data'!$A:$A,$A388)</f>
        <v>5.688006777199564E-3</v>
      </c>
      <c r="I388" s="85">
        <f t="shared" si="10"/>
        <v>2.8561055306789207E-2</v>
      </c>
      <c r="J388" s="84">
        <f>SUM(SUMIFS('Census Data'!W:W,'Census Data'!$A:$A,$A388),SUMIFS('Census Data'!X:X,'Census Data'!$A:$A,$A388))/SUMIFS('Census Data'!$F:$F,'Census Data'!$A:$A,$A388)</f>
        <v>5.4863044092137644E-2</v>
      </c>
      <c r="K388" s="85">
        <f t="shared" si="11"/>
        <v>0.9451369559078624</v>
      </c>
    </row>
    <row r="389" spans="1:11" hidden="1" x14ac:dyDescent="0.25">
      <c r="A389" s="82" t="s">
        <v>2396</v>
      </c>
      <c r="B389" s="82" t="s">
        <v>467</v>
      </c>
      <c r="C389" s="83" t="s">
        <v>142</v>
      </c>
      <c r="D389" s="84">
        <f>SUMIFS('Census Data'!G:G,'Census Data'!$A:$A,$A389)/SUMIFS('Census Data'!$F:$F,'Census Data'!$A:$A,$A389)</f>
        <v>0.49226155742677946</v>
      </c>
      <c r="E389" s="85">
        <f>SUMIFS('Census Data'!H:H,'Census Data'!$A:$A,$A389)/SUMIFS('Census Data'!$F:$F,'Census Data'!$A:$A,$A389)</f>
        <v>0.50773844257322054</v>
      </c>
      <c r="F389" s="84">
        <f>SUM(SUMIFS('Census Data'!I:I,'Census Data'!$A:$A,$A389),SUMIFS('Census Data'!J:J,'Census Data'!$A:$A,$A389))/SUMIFS('Census Data'!$F:$F,'Census Data'!$A:$A,$A389)</f>
        <v>0.87413679170547154</v>
      </c>
      <c r="G389" s="84">
        <f>SUM(SUMIFS('Census Data'!K:K,'Census Data'!$A:$A,$A389),SUMIFS('Census Data'!L:L,'Census Data'!$A:$A,$A389))/SUMIFS('Census Data'!$F:$F,'Census Data'!$A:$A,$A389)</f>
        <v>7.6955478353614951E-2</v>
      </c>
      <c r="H389" s="84">
        <f>SUM(SUMIFS('Census Data'!O:O,'Census Data'!$A:$A,$A389),SUMIFS('Census Data'!P:P,'Census Data'!$A:$A,$A389))/SUMIFS('Census Data'!$F:$F,'Census Data'!$A:$A,$A389)</f>
        <v>2.0778829321451621E-2</v>
      </c>
      <c r="I389" s="85">
        <f t="shared" ref="I389:I452" si="12">100%-SUM(F389:H389)</f>
        <v>2.8128900619461938E-2</v>
      </c>
      <c r="J389" s="84">
        <f>SUM(SUMIFS('Census Data'!W:W,'Census Data'!$A:$A,$A389),SUMIFS('Census Data'!X:X,'Census Data'!$A:$A,$A389))/SUMIFS('Census Data'!$F:$F,'Census Data'!$A:$A,$A389)</f>
        <v>0.11054862756160805</v>
      </c>
      <c r="K389" s="85">
        <f t="shared" ref="K389:K452" si="13">100%-J389</f>
        <v>0.8894513724383919</v>
      </c>
    </row>
    <row r="390" spans="1:11" hidden="1" x14ac:dyDescent="0.25">
      <c r="A390" s="82" t="s">
        <v>2397</v>
      </c>
      <c r="B390" s="82" t="s">
        <v>467</v>
      </c>
      <c r="C390" s="83" t="s">
        <v>145</v>
      </c>
      <c r="D390" s="84">
        <f>SUMIFS('Census Data'!G:G,'Census Data'!$A:$A,$A390)/SUMIFS('Census Data'!$F:$F,'Census Data'!$A:$A,$A390)</f>
        <v>0.47394627954274493</v>
      </c>
      <c r="E390" s="85">
        <f>SUMIFS('Census Data'!H:H,'Census Data'!$A:$A,$A390)/SUMIFS('Census Data'!$F:$F,'Census Data'!$A:$A,$A390)</f>
        <v>0.52605372045725507</v>
      </c>
      <c r="F390" s="84">
        <f>SUM(SUMIFS('Census Data'!I:I,'Census Data'!$A:$A,$A390),SUMIFS('Census Data'!J:J,'Census Data'!$A:$A,$A390))/SUMIFS('Census Data'!$F:$F,'Census Data'!$A:$A,$A390)</f>
        <v>0.6479728202850441</v>
      </c>
      <c r="G390" s="84">
        <f>SUM(SUMIFS('Census Data'!K:K,'Census Data'!$A:$A,$A390),SUMIFS('Census Data'!L:L,'Census Data'!$A:$A,$A390))/SUMIFS('Census Data'!$F:$F,'Census Data'!$A:$A,$A390)</f>
        <v>0.28318177213611678</v>
      </c>
      <c r="H390" s="84">
        <f>SUM(SUMIFS('Census Data'!O:O,'Census Data'!$A:$A,$A390),SUMIFS('Census Data'!P:P,'Census Data'!$A:$A,$A390))/SUMIFS('Census Data'!$F:$F,'Census Data'!$A:$A,$A390)</f>
        <v>4.1322829246246036E-2</v>
      </c>
      <c r="I390" s="85">
        <f t="shared" si="12"/>
        <v>2.7522578332593084E-2</v>
      </c>
      <c r="J390" s="84">
        <f>SUM(SUMIFS('Census Data'!W:W,'Census Data'!$A:$A,$A390),SUMIFS('Census Data'!X:X,'Census Data'!$A:$A,$A390))/SUMIFS('Census Data'!$F:$F,'Census Data'!$A:$A,$A390)</f>
        <v>0.11000459748618806</v>
      </c>
      <c r="K390" s="85">
        <f t="shared" si="13"/>
        <v>0.88999540251381193</v>
      </c>
    </row>
    <row r="391" spans="1:11" hidden="1" x14ac:dyDescent="0.25">
      <c r="A391" s="82" t="s">
        <v>2398</v>
      </c>
      <c r="B391" s="82" t="s">
        <v>467</v>
      </c>
      <c r="C391" s="83" t="s">
        <v>146</v>
      </c>
      <c r="D391" s="84">
        <f>SUMIFS('Census Data'!G:G,'Census Data'!$A:$A,$A391)/SUMIFS('Census Data'!$F:$F,'Census Data'!$A:$A,$A391)</f>
        <v>0.46753705010585744</v>
      </c>
      <c r="E391" s="85">
        <f>SUMIFS('Census Data'!H:H,'Census Data'!$A:$A,$A391)/SUMIFS('Census Data'!$F:$F,'Census Data'!$A:$A,$A391)</f>
        <v>0.53246294989414256</v>
      </c>
      <c r="F391" s="84">
        <f>SUM(SUMIFS('Census Data'!I:I,'Census Data'!$A:$A,$A391),SUMIFS('Census Data'!J:J,'Census Data'!$A:$A,$A391))/SUMIFS('Census Data'!$F:$F,'Census Data'!$A:$A,$A391)</f>
        <v>0.37755822159491886</v>
      </c>
      <c r="G391" s="84">
        <f>SUM(SUMIFS('Census Data'!K:K,'Census Data'!$A:$A,$A391),SUMIFS('Census Data'!L:L,'Census Data'!$A:$A,$A391))/SUMIFS('Census Data'!$F:$F,'Census Data'!$A:$A,$A391)</f>
        <v>0.60374029640084681</v>
      </c>
      <c r="H391" s="84">
        <f>SUM(SUMIFS('Census Data'!O:O,'Census Data'!$A:$A,$A391),SUMIFS('Census Data'!P:P,'Census Data'!$A:$A,$A391))/SUMIFS('Census Data'!$F:$F,'Census Data'!$A:$A,$A391)</f>
        <v>5.9985885673959072E-3</v>
      </c>
      <c r="I391" s="85">
        <f t="shared" si="12"/>
        <v>1.2702893436838503E-2</v>
      </c>
      <c r="J391" s="84">
        <f>SUM(SUMIFS('Census Data'!W:W,'Census Data'!$A:$A,$A391),SUMIFS('Census Data'!X:X,'Census Data'!$A:$A,$A391))/SUMIFS('Census Data'!$F:$F,'Census Data'!$A:$A,$A391)</f>
        <v>1.6584333098094567E-2</v>
      </c>
      <c r="K391" s="85">
        <f t="shared" si="13"/>
        <v>0.98341566690190541</v>
      </c>
    </row>
    <row r="392" spans="1:11" hidden="1" x14ac:dyDescent="0.25">
      <c r="A392" s="82" t="s">
        <v>2399</v>
      </c>
      <c r="B392" s="82" t="s">
        <v>467</v>
      </c>
      <c r="C392" s="83" t="s">
        <v>490</v>
      </c>
      <c r="D392" s="84">
        <f>SUMIFS('Census Data'!G:G,'Census Data'!$A:$A,$A392)/SUMIFS('Census Data'!$F:$F,'Census Data'!$A:$A,$A392)</f>
        <v>0.46706996605715539</v>
      </c>
      <c r="E392" s="85">
        <f>SUMIFS('Census Data'!H:H,'Census Data'!$A:$A,$A392)/SUMIFS('Census Data'!$F:$F,'Census Data'!$A:$A,$A392)</f>
        <v>0.53293003394284466</v>
      </c>
      <c r="F392" s="84">
        <f>SUM(SUMIFS('Census Data'!I:I,'Census Data'!$A:$A,$A392),SUMIFS('Census Data'!J:J,'Census Data'!$A:$A,$A392))/SUMIFS('Census Data'!$F:$F,'Census Data'!$A:$A,$A392)</f>
        <v>0.19111669221504435</v>
      </c>
      <c r="G392" s="84">
        <f>SUM(SUMIFS('Census Data'!K:K,'Census Data'!$A:$A,$A392),SUMIFS('Census Data'!L:L,'Census Data'!$A:$A,$A392))/SUMIFS('Census Data'!$F:$F,'Census Data'!$A:$A,$A392)</f>
        <v>0.72750944377532023</v>
      </c>
      <c r="H392" s="84">
        <f>SUM(SUMIFS('Census Data'!O:O,'Census Data'!$A:$A,$A392),SUMIFS('Census Data'!P:P,'Census Data'!$A:$A,$A392))/SUMIFS('Census Data'!$F:$F,'Census Data'!$A:$A,$A392)</f>
        <v>5.0253887003175297E-2</v>
      </c>
      <c r="I392" s="85">
        <f t="shared" si="12"/>
        <v>3.1119977006460076E-2</v>
      </c>
      <c r="J392" s="84">
        <f>SUM(SUMIFS('Census Data'!W:W,'Census Data'!$A:$A,$A392),SUMIFS('Census Data'!X:X,'Census Data'!$A:$A,$A392))/SUMIFS('Census Data'!$F:$F,'Census Data'!$A:$A,$A392)</f>
        <v>0.13410845286324319</v>
      </c>
      <c r="K392" s="85">
        <f t="shared" si="13"/>
        <v>0.86589154713675676</v>
      </c>
    </row>
    <row r="393" spans="1:11" hidden="1" x14ac:dyDescent="0.25">
      <c r="A393" s="82" t="s">
        <v>2400</v>
      </c>
      <c r="B393" s="82" t="s">
        <v>467</v>
      </c>
      <c r="C393" s="83" t="s">
        <v>491</v>
      </c>
      <c r="D393" s="84">
        <f>SUMIFS('Census Data'!G:G,'Census Data'!$A:$A,$A393)/SUMIFS('Census Data'!$F:$F,'Census Data'!$A:$A,$A393)</f>
        <v>0.48337866424901782</v>
      </c>
      <c r="E393" s="85">
        <f>SUMIFS('Census Data'!H:H,'Census Data'!$A:$A,$A393)/SUMIFS('Census Data'!$F:$F,'Census Data'!$A:$A,$A393)</f>
        <v>0.51662133575098212</v>
      </c>
      <c r="F393" s="84">
        <f>SUM(SUMIFS('Census Data'!I:I,'Census Data'!$A:$A,$A393),SUMIFS('Census Data'!J:J,'Census Data'!$A:$A,$A393))/SUMIFS('Census Data'!$F:$F,'Census Data'!$A:$A,$A393)</f>
        <v>0.69099425808401327</v>
      </c>
      <c r="G393" s="84">
        <f>SUM(SUMIFS('Census Data'!K:K,'Census Data'!$A:$A,$A393),SUMIFS('Census Data'!L:L,'Census Data'!$A:$A,$A393))/SUMIFS('Census Data'!$F:$F,'Census Data'!$A:$A,$A393)</f>
        <v>0.27576307041402237</v>
      </c>
      <c r="H393" s="84">
        <f>SUM(SUMIFS('Census Data'!O:O,'Census Data'!$A:$A,$A393),SUMIFS('Census Data'!P:P,'Census Data'!$A:$A,$A393))/SUMIFS('Census Data'!$F:$F,'Census Data'!$A:$A,$A393)</f>
        <v>3.6264732547597461E-3</v>
      </c>
      <c r="I393" s="85">
        <f t="shared" si="12"/>
        <v>2.9616198247204628E-2</v>
      </c>
      <c r="J393" s="84">
        <f>SUM(SUMIFS('Census Data'!W:W,'Census Data'!$A:$A,$A393),SUMIFS('Census Data'!X:X,'Census Data'!$A:$A,$A393))/SUMIFS('Census Data'!$F:$F,'Census Data'!$A:$A,$A393)</f>
        <v>5.787246902387428E-2</v>
      </c>
      <c r="K393" s="85">
        <f t="shared" si="13"/>
        <v>0.94212753097612567</v>
      </c>
    </row>
    <row r="394" spans="1:11" hidden="1" x14ac:dyDescent="0.25">
      <c r="A394" s="82" t="s">
        <v>2401</v>
      </c>
      <c r="B394" s="82" t="s">
        <v>467</v>
      </c>
      <c r="C394" s="83" t="s">
        <v>492</v>
      </c>
      <c r="D394" s="84">
        <f>SUMIFS('Census Data'!G:G,'Census Data'!$A:$A,$A394)/SUMIFS('Census Data'!$F:$F,'Census Data'!$A:$A,$A394)</f>
        <v>0.48472717561610279</v>
      </c>
      <c r="E394" s="85">
        <f>SUMIFS('Census Data'!H:H,'Census Data'!$A:$A,$A394)/SUMIFS('Census Data'!$F:$F,'Census Data'!$A:$A,$A394)</f>
        <v>0.51527282438389721</v>
      </c>
      <c r="F394" s="84">
        <f>SUM(SUMIFS('Census Data'!I:I,'Census Data'!$A:$A,$A394),SUMIFS('Census Data'!J:J,'Census Data'!$A:$A,$A394))/SUMIFS('Census Data'!$F:$F,'Census Data'!$A:$A,$A394)</f>
        <v>0.62389477741629518</v>
      </c>
      <c r="G394" s="84">
        <f>SUM(SUMIFS('Census Data'!K:K,'Census Data'!$A:$A,$A394),SUMIFS('Census Data'!L:L,'Census Data'!$A:$A,$A394))/SUMIFS('Census Data'!$F:$F,'Census Data'!$A:$A,$A394)</f>
        <v>0.28807023960028466</v>
      </c>
      <c r="H394" s="84">
        <f>SUM(SUMIFS('Census Data'!O:O,'Census Data'!$A:$A,$A394),SUMIFS('Census Data'!P:P,'Census Data'!$A:$A,$A394))/SUMIFS('Census Data'!$F:$F,'Census Data'!$A:$A,$A394)</f>
        <v>5.5990927998884416E-2</v>
      </c>
      <c r="I394" s="85">
        <f t="shared" si="12"/>
        <v>3.2044054984535775E-2</v>
      </c>
      <c r="J394" s="84">
        <f>SUM(SUMIFS('Census Data'!W:W,'Census Data'!$A:$A,$A394),SUMIFS('Census Data'!X:X,'Census Data'!$A:$A,$A394))/SUMIFS('Census Data'!$F:$F,'Census Data'!$A:$A,$A394)</f>
        <v>0.13303058248403915</v>
      </c>
      <c r="K394" s="85">
        <f t="shared" si="13"/>
        <v>0.86696941751596079</v>
      </c>
    </row>
    <row r="395" spans="1:11" hidden="1" x14ac:dyDescent="0.25">
      <c r="A395" s="82" t="s">
        <v>2402</v>
      </c>
      <c r="B395" s="82" t="s">
        <v>467</v>
      </c>
      <c r="C395" s="83" t="s">
        <v>148</v>
      </c>
      <c r="D395" s="84">
        <f>SUMIFS('Census Data'!G:G,'Census Data'!$A:$A,$A395)/SUMIFS('Census Data'!$F:$F,'Census Data'!$A:$A,$A395)</f>
        <v>0.51364592239964879</v>
      </c>
      <c r="E395" s="85">
        <f>SUMIFS('Census Data'!H:H,'Census Data'!$A:$A,$A395)/SUMIFS('Census Data'!$F:$F,'Census Data'!$A:$A,$A395)</f>
        <v>0.48635407760035126</v>
      </c>
      <c r="F395" s="84">
        <f>SUM(SUMIFS('Census Data'!I:I,'Census Data'!$A:$A,$A395),SUMIFS('Census Data'!J:J,'Census Data'!$A:$A,$A395))/SUMIFS('Census Data'!$F:$F,'Census Data'!$A:$A,$A395)</f>
        <v>0.68220368359022943</v>
      </c>
      <c r="G395" s="84">
        <f>SUM(SUMIFS('Census Data'!K:K,'Census Data'!$A:$A,$A395),SUMIFS('Census Data'!L:L,'Census Data'!$A:$A,$A395))/SUMIFS('Census Data'!$F:$F,'Census Data'!$A:$A,$A395)</f>
        <v>0.28814734360917893</v>
      </c>
      <c r="H395" s="84">
        <f>SUM(SUMIFS('Census Data'!O:O,'Census Data'!$A:$A,$A395),SUMIFS('Census Data'!P:P,'Census Data'!$A:$A,$A395))/SUMIFS('Census Data'!$F:$F,'Census Data'!$A:$A,$A395)</f>
        <v>8.8507845538788616E-3</v>
      </c>
      <c r="I395" s="85">
        <f t="shared" si="12"/>
        <v>2.0798188246712757E-2</v>
      </c>
      <c r="J395" s="84">
        <f>SUM(SUMIFS('Census Data'!W:W,'Census Data'!$A:$A,$A395),SUMIFS('Census Data'!X:X,'Census Data'!$A:$A,$A395))/SUMIFS('Census Data'!$F:$F,'Census Data'!$A:$A,$A395)</f>
        <v>0.12081436461534906</v>
      </c>
      <c r="K395" s="85">
        <f t="shared" si="13"/>
        <v>0.879185635384651</v>
      </c>
    </row>
    <row r="396" spans="1:11" hidden="1" x14ac:dyDescent="0.25">
      <c r="A396" s="82" t="s">
        <v>2403</v>
      </c>
      <c r="B396" s="82" t="s">
        <v>467</v>
      </c>
      <c r="C396" s="83" t="s">
        <v>493</v>
      </c>
      <c r="D396" s="84">
        <f>SUMIFS('Census Data'!G:G,'Census Data'!$A:$A,$A396)/SUMIFS('Census Data'!$F:$F,'Census Data'!$A:$A,$A396)</f>
        <v>0.493859649122807</v>
      </c>
      <c r="E396" s="85">
        <f>SUMIFS('Census Data'!H:H,'Census Data'!$A:$A,$A396)/SUMIFS('Census Data'!$F:$F,'Census Data'!$A:$A,$A396)</f>
        <v>0.506140350877193</v>
      </c>
      <c r="F396" s="84">
        <f>SUM(SUMIFS('Census Data'!I:I,'Census Data'!$A:$A,$A396),SUMIFS('Census Data'!J:J,'Census Data'!$A:$A,$A396))/SUMIFS('Census Data'!$F:$F,'Census Data'!$A:$A,$A396)</f>
        <v>0.72701754385964912</v>
      </c>
      <c r="G396" s="84">
        <f>SUM(SUMIFS('Census Data'!K:K,'Census Data'!$A:$A,$A396),SUMIFS('Census Data'!L:L,'Census Data'!$A:$A,$A396))/SUMIFS('Census Data'!$F:$F,'Census Data'!$A:$A,$A396)</f>
        <v>0.2375657894736842</v>
      </c>
      <c r="H396" s="84">
        <f>SUM(SUMIFS('Census Data'!O:O,'Census Data'!$A:$A,$A396),SUMIFS('Census Data'!P:P,'Census Data'!$A:$A,$A396))/SUMIFS('Census Data'!$F:$F,'Census Data'!$A:$A,$A396)</f>
        <v>8.7280701754385969E-3</v>
      </c>
      <c r="I396" s="85">
        <f t="shared" si="12"/>
        <v>2.6688596491228012E-2</v>
      </c>
      <c r="J396" s="84">
        <f>SUM(SUMIFS('Census Data'!W:W,'Census Data'!$A:$A,$A396),SUMIFS('Census Data'!X:X,'Census Data'!$A:$A,$A396))/SUMIFS('Census Data'!$F:$F,'Census Data'!$A:$A,$A396)</f>
        <v>0.19574561403508772</v>
      </c>
      <c r="K396" s="85">
        <f t="shared" si="13"/>
        <v>0.80425438596491228</v>
      </c>
    </row>
    <row r="397" spans="1:11" hidden="1" x14ac:dyDescent="0.25">
      <c r="A397" s="82" t="s">
        <v>2404</v>
      </c>
      <c r="B397" s="82" t="s">
        <v>467</v>
      </c>
      <c r="C397" s="83" t="s">
        <v>46</v>
      </c>
      <c r="D397" s="84">
        <f>SUMIFS('Census Data'!G:G,'Census Data'!$A:$A,$A397)/SUMIFS('Census Data'!$F:$F,'Census Data'!$A:$A,$A397)</f>
        <v>0.48826524752096173</v>
      </c>
      <c r="E397" s="85">
        <f>SUMIFS('Census Data'!H:H,'Census Data'!$A:$A,$A397)/SUMIFS('Census Data'!$F:$F,'Census Data'!$A:$A,$A397)</f>
        <v>0.51173475247903821</v>
      </c>
      <c r="F397" s="84">
        <f>SUM(SUMIFS('Census Data'!I:I,'Census Data'!$A:$A,$A397),SUMIFS('Census Data'!J:J,'Census Data'!$A:$A,$A397))/SUMIFS('Census Data'!$F:$F,'Census Data'!$A:$A,$A397)</f>
        <v>0.72954554155978402</v>
      </c>
      <c r="G397" s="84">
        <f>SUM(SUMIFS('Census Data'!K:K,'Census Data'!$A:$A,$A397),SUMIFS('Census Data'!L:L,'Census Data'!$A:$A,$A397))/SUMIFS('Census Data'!$F:$F,'Census Data'!$A:$A,$A397)</f>
        <v>0.18790280383373534</v>
      </c>
      <c r="H397" s="84">
        <f>SUM(SUMIFS('Census Data'!O:O,'Census Data'!$A:$A,$A397),SUMIFS('Census Data'!P:P,'Census Data'!$A:$A,$A397))/SUMIFS('Census Data'!$F:$F,'Census Data'!$A:$A,$A397)</f>
        <v>4.328266778973161E-2</v>
      </c>
      <c r="I397" s="85">
        <f t="shared" si="12"/>
        <v>3.9268986816749063E-2</v>
      </c>
      <c r="J397" s="84">
        <f>SUM(SUMIFS('Census Data'!W:W,'Census Data'!$A:$A,$A397),SUMIFS('Census Data'!X:X,'Census Data'!$A:$A,$A397))/SUMIFS('Census Data'!$F:$F,'Census Data'!$A:$A,$A397)</f>
        <v>7.1001952601554424E-2</v>
      </c>
      <c r="K397" s="85">
        <f t="shared" si="13"/>
        <v>0.9289980473984456</v>
      </c>
    </row>
    <row r="398" spans="1:11" hidden="1" x14ac:dyDescent="0.25">
      <c r="A398" s="82" t="s">
        <v>2405</v>
      </c>
      <c r="B398" s="82" t="s">
        <v>467</v>
      </c>
      <c r="C398" s="83" t="s">
        <v>494</v>
      </c>
      <c r="D398" s="84">
        <f>SUMIFS('Census Data'!G:G,'Census Data'!$A:$A,$A398)/SUMIFS('Census Data'!$F:$F,'Census Data'!$A:$A,$A398)</f>
        <v>0.47996525767226406</v>
      </c>
      <c r="E398" s="85">
        <f>SUMIFS('Census Data'!H:H,'Census Data'!$A:$A,$A398)/SUMIFS('Census Data'!$F:$F,'Census Data'!$A:$A,$A398)</f>
        <v>0.52003474232773594</v>
      </c>
      <c r="F398" s="84">
        <f>SUM(SUMIFS('Census Data'!I:I,'Census Data'!$A:$A,$A398),SUMIFS('Census Data'!J:J,'Census Data'!$A:$A,$A398))/SUMIFS('Census Data'!$F:$F,'Census Data'!$A:$A,$A398)</f>
        <v>0.69415170816444705</v>
      </c>
      <c r="G398" s="84">
        <f>SUM(SUMIFS('Census Data'!K:K,'Census Data'!$A:$A,$A398),SUMIFS('Census Data'!L:L,'Census Data'!$A:$A,$A398))/SUMIFS('Census Data'!$F:$F,'Census Data'!$A:$A,$A398)</f>
        <v>0.27892298784018527</v>
      </c>
      <c r="H398" s="84">
        <f>SUM(SUMIFS('Census Data'!O:O,'Census Data'!$A:$A,$A398),SUMIFS('Census Data'!P:P,'Census Data'!$A:$A,$A398))/SUMIFS('Census Data'!$F:$F,'Census Data'!$A:$A,$A398)</f>
        <v>7.2379849449913146E-3</v>
      </c>
      <c r="I398" s="85">
        <f t="shared" si="12"/>
        <v>1.9687319050376351E-2</v>
      </c>
      <c r="J398" s="84">
        <f>SUM(SUMIFS('Census Data'!W:W,'Census Data'!$A:$A,$A398),SUMIFS('Census Data'!X:X,'Census Data'!$A:$A,$A398))/SUMIFS('Census Data'!$F:$F,'Census Data'!$A:$A,$A398)</f>
        <v>6.0104226983207873E-2</v>
      </c>
      <c r="K398" s="85">
        <f t="shared" si="13"/>
        <v>0.93989577301679217</v>
      </c>
    </row>
    <row r="399" spans="1:11" hidden="1" x14ac:dyDescent="0.25">
      <c r="A399" s="82" t="s">
        <v>2406</v>
      </c>
      <c r="B399" s="82" t="s">
        <v>467</v>
      </c>
      <c r="C399" s="83" t="s">
        <v>495</v>
      </c>
      <c r="D399" s="84">
        <f>SUMIFS('Census Data'!G:G,'Census Data'!$A:$A,$A399)/SUMIFS('Census Data'!$F:$F,'Census Data'!$A:$A,$A399)</f>
        <v>0.48689978385148375</v>
      </c>
      <c r="E399" s="85">
        <f>SUMIFS('Census Data'!H:H,'Census Data'!$A:$A,$A399)/SUMIFS('Census Data'!$F:$F,'Census Data'!$A:$A,$A399)</f>
        <v>0.5131002161485162</v>
      </c>
      <c r="F399" s="84">
        <f>SUM(SUMIFS('Census Data'!I:I,'Census Data'!$A:$A,$A399),SUMIFS('Census Data'!J:J,'Census Data'!$A:$A,$A399))/SUMIFS('Census Data'!$F:$F,'Census Data'!$A:$A,$A399)</f>
        <v>0.76755617504663021</v>
      </c>
      <c r="G399" s="84">
        <f>SUM(SUMIFS('Census Data'!K:K,'Census Data'!$A:$A,$A399),SUMIFS('Census Data'!L:L,'Census Data'!$A:$A,$A399))/SUMIFS('Census Data'!$F:$F,'Census Data'!$A:$A,$A399)</f>
        <v>0.18439959867752123</v>
      </c>
      <c r="H399" s="84">
        <f>SUM(SUMIFS('Census Data'!O:O,'Census Data'!$A:$A,$A399),SUMIFS('Census Data'!P:P,'Census Data'!$A:$A,$A399))/SUMIFS('Census Data'!$F:$F,'Census Data'!$A:$A,$A399)</f>
        <v>2.2348813876600072E-2</v>
      </c>
      <c r="I399" s="85">
        <f t="shared" si="12"/>
        <v>2.5695412399248552E-2</v>
      </c>
      <c r="J399" s="84">
        <f>SUM(SUMIFS('Census Data'!W:W,'Census Data'!$A:$A,$A399),SUMIFS('Census Data'!X:X,'Census Data'!$A:$A,$A399))/SUMIFS('Census Data'!$F:$F,'Census Data'!$A:$A,$A399)</f>
        <v>7.3059545212748045E-2</v>
      </c>
      <c r="K399" s="85">
        <f t="shared" si="13"/>
        <v>0.92694045478725196</v>
      </c>
    </row>
    <row r="400" spans="1:11" hidden="1" x14ac:dyDescent="0.25">
      <c r="A400" s="82" t="s">
        <v>2407</v>
      </c>
      <c r="B400" s="82" t="s">
        <v>467</v>
      </c>
      <c r="C400" s="83" t="s">
        <v>253</v>
      </c>
      <c r="D400" s="84">
        <f>SUMIFS('Census Data'!G:G,'Census Data'!$A:$A,$A400)/SUMIFS('Census Data'!$F:$F,'Census Data'!$A:$A,$A400)</f>
        <v>0.50524024508223153</v>
      </c>
      <c r="E400" s="85">
        <f>SUMIFS('Census Data'!H:H,'Census Data'!$A:$A,$A400)/SUMIFS('Census Data'!$F:$F,'Census Data'!$A:$A,$A400)</f>
        <v>0.49475975491776847</v>
      </c>
      <c r="F400" s="84">
        <f>SUM(SUMIFS('Census Data'!I:I,'Census Data'!$A:$A,$A400),SUMIFS('Census Data'!J:J,'Census Data'!$A:$A,$A400))/SUMIFS('Census Data'!$F:$F,'Census Data'!$A:$A,$A400)</f>
        <v>0.75677200902934538</v>
      </c>
      <c r="G400" s="84">
        <f>SUM(SUMIFS('Census Data'!K:K,'Census Data'!$A:$A,$A400),SUMIFS('Census Data'!L:L,'Census Data'!$A:$A,$A400))/SUMIFS('Census Data'!$F:$F,'Census Data'!$A:$A,$A400)</f>
        <v>0.20823927765237021</v>
      </c>
      <c r="H400" s="84">
        <f>SUM(SUMIFS('Census Data'!O:O,'Census Data'!$A:$A,$A400),SUMIFS('Census Data'!P:P,'Census Data'!$A:$A,$A400))/SUMIFS('Census Data'!$F:$F,'Census Data'!$A:$A,$A400)</f>
        <v>1.346339890357949E-2</v>
      </c>
      <c r="I400" s="85">
        <f t="shared" si="12"/>
        <v>2.1525314414704955E-2</v>
      </c>
      <c r="J400" s="84">
        <f>SUM(SUMIFS('Census Data'!W:W,'Census Data'!$A:$A,$A400),SUMIFS('Census Data'!X:X,'Census Data'!$A:$A,$A400))/SUMIFS('Census Data'!$F:$F,'Census Data'!$A:$A,$A400)</f>
        <v>3.5714285714285712E-2</v>
      </c>
      <c r="K400" s="85">
        <f t="shared" si="13"/>
        <v>0.9642857142857143</v>
      </c>
    </row>
    <row r="401" spans="1:11" hidden="1" x14ac:dyDescent="0.25">
      <c r="A401" s="82" t="s">
        <v>2408</v>
      </c>
      <c r="B401" s="82" t="s">
        <v>467</v>
      </c>
      <c r="C401" s="83" t="s">
        <v>496</v>
      </c>
      <c r="D401" s="84">
        <f>SUMIFS('Census Data'!G:G,'Census Data'!$A:$A,$A401)/SUMIFS('Census Data'!$F:$F,'Census Data'!$A:$A,$A401)</f>
        <v>0.47420883246915785</v>
      </c>
      <c r="E401" s="85">
        <f>SUMIFS('Census Data'!H:H,'Census Data'!$A:$A,$A401)/SUMIFS('Census Data'!$F:$F,'Census Data'!$A:$A,$A401)</f>
        <v>0.5257911675308421</v>
      </c>
      <c r="F401" s="84">
        <f>SUM(SUMIFS('Census Data'!I:I,'Census Data'!$A:$A,$A401),SUMIFS('Census Data'!J:J,'Census Data'!$A:$A,$A401))/SUMIFS('Census Data'!$F:$F,'Census Data'!$A:$A,$A401)</f>
        <v>0.52150008939746106</v>
      </c>
      <c r="G401" s="84">
        <f>SUM(SUMIFS('Census Data'!K:K,'Census Data'!$A:$A,$A401),SUMIFS('Census Data'!L:L,'Census Data'!$A:$A,$A401))/SUMIFS('Census Data'!$F:$F,'Census Data'!$A:$A,$A401)</f>
        <v>0.44752369032719469</v>
      </c>
      <c r="H401" s="84">
        <f>SUM(SUMIFS('Census Data'!O:O,'Census Data'!$A:$A,$A401),SUMIFS('Census Data'!P:P,'Census Data'!$A:$A,$A401))/SUMIFS('Census Data'!$F:$F,'Census Data'!$A:$A,$A401)</f>
        <v>1.3230824244591453E-2</v>
      </c>
      <c r="I401" s="85">
        <f t="shared" si="12"/>
        <v>1.7745396030752869E-2</v>
      </c>
      <c r="J401" s="84">
        <f>SUM(SUMIFS('Census Data'!W:W,'Census Data'!$A:$A,$A401),SUMIFS('Census Data'!X:X,'Census Data'!$A:$A,$A401))/SUMIFS('Census Data'!$F:$F,'Census Data'!$A:$A,$A401)</f>
        <v>3.7815126050420166E-2</v>
      </c>
      <c r="K401" s="85">
        <f t="shared" si="13"/>
        <v>0.96218487394957986</v>
      </c>
    </row>
    <row r="402" spans="1:11" hidden="1" x14ac:dyDescent="0.25">
      <c r="A402" s="82" t="s">
        <v>2409</v>
      </c>
      <c r="B402" s="82" t="s">
        <v>467</v>
      </c>
      <c r="C402" s="83" t="s">
        <v>497</v>
      </c>
      <c r="D402" s="84">
        <f>SUMIFS('Census Data'!G:G,'Census Data'!$A:$A,$A402)/SUMIFS('Census Data'!$F:$F,'Census Data'!$A:$A,$A402)</f>
        <v>0.49131298088855796</v>
      </c>
      <c r="E402" s="85">
        <f>SUMIFS('Census Data'!H:H,'Census Data'!$A:$A,$A402)/SUMIFS('Census Data'!$F:$F,'Census Data'!$A:$A,$A402)</f>
        <v>0.5086870191114421</v>
      </c>
      <c r="F402" s="84">
        <f>SUM(SUMIFS('Census Data'!I:I,'Census Data'!$A:$A,$A402),SUMIFS('Census Data'!J:J,'Census Data'!$A:$A,$A402))/SUMIFS('Census Data'!$F:$F,'Census Data'!$A:$A,$A402)</f>
        <v>0.95327624720774384</v>
      </c>
      <c r="G402" s="84">
        <f>SUM(SUMIFS('Census Data'!K:K,'Census Data'!$A:$A,$A402),SUMIFS('Census Data'!L:L,'Census Data'!$A:$A,$A402))/SUMIFS('Census Data'!$F:$F,'Census Data'!$A:$A,$A402)</f>
        <v>1.4023330851327873E-2</v>
      </c>
      <c r="H402" s="84">
        <f>SUM(SUMIFS('Census Data'!O:O,'Census Data'!$A:$A,$A402),SUMIFS('Census Data'!P:P,'Census Data'!$A:$A,$A402))/SUMIFS('Census Data'!$F:$F,'Census Data'!$A:$A,$A402)</f>
        <v>1.0548523206751054E-2</v>
      </c>
      <c r="I402" s="85">
        <f t="shared" si="12"/>
        <v>2.2151898734177222E-2</v>
      </c>
      <c r="J402" s="84">
        <f>SUM(SUMIFS('Census Data'!W:W,'Census Data'!$A:$A,$A402),SUMIFS('Census Data'!X:X,'Census Data'!$A:$A,$A402))/SUMIFS('Census Data'!$F:$F,'Census Data'!$A:$A,$A402)</f>
        <v>2.3144700918342021E-2</v>
      </c>
      <c r="K402" s="85">
        <f t="shared" si="13"/>
        <v>0.97685529908165802</v>
      </c>
    </row>
    <row r="403" spans="1:11" hidden="1" x14ac:dyDescent="0.25">
      <c r="A403" s="82" t="s">
        <v>2410</v>
      </c>
      <c r="B403" s="82" t="s">
        <v>467</v>
      </c>
      <c r="C403" s="83" t="s">
        <v>498</v>
      </c>
      <c r="D403" s="84">
        <f>SUMIFS('Census Data'!G:G,'Census Data'!$A:$A,$A403)/SUMIFS('Census Data'!$F:$F,'Census Data'!$A:$A,$A403)</f>
        <v>0.49375670292630613</v>
      </c>
      <c r="E403" s="85">
        <f>SUMIFS('Census Data'!H:H,'Census Data'!$A:$A,$A403)/SUMIFS('Census Data'!$F:$F,'Census Data'!$A:$A,$A403)</f>
        <v>0.50624329707369387</v>
      </c>
      <c r="F403" s="84">
        <f>SUM(SUMIFS('Census Data'!I:I,'Census Data'!$A:$A,$A403),SUMIFS('Census Data'!J:J,'Census Data'!$A:$A,$A403))/SUMIFS('Census Data'!$F:$F,'Census Data'!$A:$A,$A403)</f>
        <v>0.9591696031867627</v>
      </c>
      <c r="G403" s="84">
        <f>SUM(SUMIFS('Census Data'!K:K,'Census Data'!$A:$A,$A403),SUMIFS('Census Data'!L:L,'Census Data'!$A:$A,$A403))/SUMIFS('Census Data'!$F:$F,'Census Data'!$A:$A,$A403)</f>
        <v>1.1337521066339819E-2</v>
      </c>
      <c r="H403" s="84">
        <f>SUM(SUMIFS('Census Data'!O:O,'Census Data'!$A:$A,$A403),SUMIFS('Census Data'!P:P,'Census Data'!$A:$A,$A403))/SUMIFS('Census Data'!$F:$F,'Census Data'!$A:$A,$A403)</f>
        <v>9.2691895204535003E-3</v>
      </c>
      <c r="I403" s="85">
        <f t="shared" si="12"/>
        <v>2.0223686226443993E-2</v>
      </c>
      <c r="J403" s="84">
        <f>SUM(SUMIFS('Census Data'!W:W,'Census Data'!$A:$A,$A403),SUMIFS('Census Data'!X:X,'Census Data'!$A:$A,$A403))/SUMIFS('Census Data'!$F:$F,'Census Data'!$A:$A,$A403)</f>
        <v>5.2436034931821661E-2</v>
      </c>
      <c r="K403" s="85">
        <f t="shared" si="13"/>
        <v>0.9475639650681783</v>
      </c>
    </row>
    <row r="404" spans="1:11" hidden="1" x14ac:dyDescent="0.25">
      <c r="A404" s="82" t="s">
        <v>2411</v>
      </c>
      <c r="B404" s="82" t="s">
        <v>467</v>
      </c>
      <c r="C404" s="83" t="s">
        <v>499</v>
      </c>
      <c r="D404" s="84">
        <f>SUMIFS('Census Data'!G:G,'Census Data'!$A:$A,$A404)/SUMIFS('Census Data'!$F:$F,'Census Data'!$A:$A,$A404)</f>
        <v>0.48500227238297228</v>
      </c>
      <c r="E404" s="85">
        <f>SUMIFS('Census Data'!H:H,'Census Data'!$A:$A,$A404)/SUMIFS('Census Data'!$F:$F,'Census Data'!$A:$A,$A404)</f>
        <v>0.51499772761702778</v>
      </c>
      <c r="F404" s="84">
        <f>SUM(SUMIFS('Census Data'!I:I,'Census Data'!$A:$A,$A404),SUMIFS('Census Data'!J:J,'Census Data'!$A:$A,$A404))/SUMIFS('Census Data'!$F:$F,'Census Data'!$A:$A,$A404)</f>
        <v>0.54203908498712317</v>
      </c>
      <c r="G404" s="84">
        <f>SUM(SUMIFS('Census Data'!K:K,'Census Data'!$A:$A,$A404),SUMIFS('Census Data'!L:L,'Census Data'!$A:$A,$A404))/SUMIFS('Census Data'!$F:$F,'Census Data'!$A:$A,$A404)</f>
        <v>0.42690501439175882</v>
      </c>
      <c r="H404" s="84">
        <f>SUM(SUMIFS('Census Data'!O:O,'Census Data'!$A:$A,$A404),SUMIFS('Census Data'!P:P,'Census Data'!$A:$A,$A404))/SUMIFS('Census Data'!$F:$F,'Census Data'!$A:$A,$A404)</f>
        <v>6.6277836691410394E-3</v>
      </c>
      <c r="I404" s="85">
        <f t="shared" si="12"/>
        <v>2.4428116951976886E-2</v>
      </c>
      <c r="J404" s="84">
        <f>SUM(SUMIFS('Census Data'!W:W,'Census Data'!$A:$A,$A404),SUMIFS('Census Data'!X:X,'Census Data'!$A:$A,$A404))/SUMIFS('Census Data'!$F:$F,'Census Data'!$A:$A,$A404)</f>
        <v>6.5444629601575516E-2</v>
      </c>
      <c r="K404" s="85">
        <f t="shared" si="13"/>
        <v>0.93455537039842451</v>
      </c>
    </row>
    <row r="405" spans="1:11" hidden="1" x14ac:dyDescent="0.25">
      <c r="A405" s="82" t="s">
        <v>2412</v>
      </c>
      <c r="B405" s="82" t="s">
        <v>467</v>
      </c>
      <c r="C405" s="83" t="s">
        <v>2030</v>
      </c>
      <c r="D405" s="84">
        <f>SUMIFS('Census Data'!G:G,'Census Data'!$A:$A,$A405)/SUMIFS('Census Data'!$F:$F,'Census Data'!$A:$A,$A405)</f>
        <v>0.47207482710981341</v>
      </c>
      <c r="E405" s="85">
        <f>SUMIFS('Census Data'!H:H,'Census Data'!$A:$A,$A405)/SUMIFS('Census Data'!$F:$F,'Census Data'!$A:$A,$A405)</f>
        <v>0.52792517289018659</v>
      </c>
      <c r="F405" s="84">
        <f>SUM(SUMIFS('Census Data'!I:I,'Census Data'!$A:$A,$A405),SUMIFS('Census Data'!J:J,'Census Data'!$A:$A,$A405))/SUMIFS('Census Data'!$F:$F,'Census Data'!$A:$A,$A405)</f>
        <v>0.35894781620367261</v>
      </c>
      <c r="G405" s="84">
        <f>SUM(SUMIFS('Census Data'!K:K,'Census Data'!$A:$A,$A405),SUMIFS('Census Data'!L:L,'Census Data'!$A:$A,$A405))/SUMIFS('Census Data'!$F:$F,'Census Data'!$A:$A,$A405)</f>
        <v>0.54844020192362142</v>
      </c>
      <c r="H405" s="84">
        <f>SUM(SUMIFS('Census Data'!O:O,'Census Data'!$A:$A,$A405),SUMIFS('Census Data'!P:P,'Census Data'!$A:$A,$A405))/SUMIFS('Census Data'!$F:$F,'Census Data'!$A:$A,$A405)</f>
        <v>6.4708539609665258E-2</v>
      </c>
      <c r="I405" s="85">
        <f t="shared" si="12"/>
        <v>2.7903442263040756E-2</v>
      </c>
      <c r="J405" s="84">
        <f>SUM(SUMIFS('Census Data'!W:W,'Census Data'!$A:$A,$A405),SUMIFS('Census Data'!X:X,'Census Data'!$A:$A,$A405))/SUMIFS('Census Data'!$F:$F,'Census Data'!$A:$A,$A405)</f>
        <v>8.5285468005273299E-2</v>
      </c>
      <c r="K405" s="85">
        <f t="shared" si="13"/>
        <v>0.91471453199472674</v>
      </c>
    </row>
    <row r="406" spans="1:11" hidden="1" x14ac:dyDescent="0.25">
      <c r="A406" s="82" t="s">
        <v>2413</v>
      </c>
      <c r="B406" s="82" t="s">
        <v>467</v>
      </c>
      <c r="C406" s="83" t="s">
        <v>500</v>
      </c>
      <c r="D406" s="84">
        <f>SUMIFS('Census Data'!G:G,'Census Data'!$A:$A,$A406)/SUMIFS('Census Data'!$F:$F,'Census Data'!$A:$A,$A406)</f>
        <v>0.5213783062363504</v>
      </c>
      <c r="E406" s="85">
        <f>SUMIFS('Census Data'!H:H,'Census Data'!$A:$A,$A406)/SUMIFS('Census Data'!$F:$F,'Census Data'!$A:$A,$A406)</f>
        <v>0.4786216937636496</v>
      </c>
      <c r="F406" s="84">
        <f>SUM(SUMIFS('Census Data'!I:I,'Census Data'!$A:$A,$A406),SUMIFS('Census Data'!J:J,'Census Data'!$A:$A,$A406))/SUMIFS('Census Data'!$F:$F,'Census Data'!$A:$A,$A406)</f>
        <v>0.66872118417859738</v>
      </c>
      <c r="G406" s="84">
        <f>SUM(SUMIFS('Census Data'!K:K,'Census Data'!$A:$A,$A406),SUMIFS('Census Data'!L:L,'Census Data'!$A:$A,$A406))/SUMIFS('Census Data'!$F:$F,'Census Data'!$A:$A,$A406)</f>
        <v>0.30536277602523659</v>
      </c>
      <c r="H406" s="84">
        <f>SUM(SUMIFS('Census Data'!O:O,'Census Data'!$A:$A,$A406),SUMIFS('Census Data'!P:P,'Census Data'!$A:$A,$A406))/SUMIFS('Census Data'!$F:$F,'Census Data'!$A:$A,$A406)</f>
        <v>5.0958505217180297E-3</v>
      </c>
      <c r="I406" s="85">
        <f t="shared" si="12"/>
        <v>2.0820189274447953E-2</v>
      </c>
      <c r="J406" s="84">
        <f>SUM(SUMIFS('Census Data'!W:W,'Census Data'!$A:$A,$A406),SUMIFS('Census Data'!X:X,'Census Data'!$A:$A,$A406))/SUMIFS('Census Data'!$F:$F,'Census Data'!$A:$A,$A406)</f>
        <v>3.6059208929871391E-2</v>
      </c>
      <c r="K406" s="85">
        <f t="shared" si="13"/>
        <v>0.96394079107012864</v>
      </c>
    </row>
    <row r="407" spans="1:11" hidden="1" x14ac:dyDescent="0.25">
      <c r="A407" s="82" t="s">
        <v>2414</v>
      </c>
      <c r="B407" s="82" t="s">
        <v>467</v>
      </c>
      <c r="C407" s="83" t="s">
        <v>501</v>
      </c>
      <c r="D407" s="84">
        <f>SUMIFS('Census Data'!G:G,'Census Data'!$A:$A,$A407)/SUMIFS('Census Data'!$F:$F,'Census Data'!$A:$A,$A407)</f>
        <v>0.54578043315907399</v>
      </c>
      <c r="E407" s="85">
        <f>SUMIFS('Census Data'!H:H,'Census Data'!$A:$A,$A407)/SUMIFS('Census Data'!$F:$F,'Census Data'!$A:$A,$A407)</f>
        <v>0.45421956684092607</v>
      </c>
      <c r="F407" s="84">
        <f>SUM(SUMIFS('Census Data'!I:I,'Census Data'!$A:$A,$A407),SUMIFS('Census Data'!J:J,'Census Data'!$A:$A,$A407))/SUMIFS('Census Data'!$F:$F,'Census Data'!$A:$A,$A407)</f>
        <v>0.47669902912621359</v>
      </c>
      <c r="G407" s="84">
        <f>SUM(SUMIFS('Census Data'!K:K,'Census Data'!$A:$A,$A407),SUMIFS('Census Data'!L:L,'Census Data'!$A:$A,$A407))/SUMIFS('Census Data'!$F:$F,'Census Data'!$A:$A,$A407)</f>
        <v>0.50179238237490664</v>
      </c>
      <c r="H407" s="84">
        <f>SUM(SUMIFS('Census Data'!O:O,'Census Data'!$A:$A,$A407),SUMIFS('Census Data'!P:P,'Census Data'!$A:$A,$A407))/SUMIFS('Census Data'!$F:$F,'Census Data'!$A:$A,$A407)</f>
        <v>7.5429424943988053E-3</v>
      </c>
      <c r="I407" s="85">
        <f t="shared" si="12"/>
        <v>1.3965646004480914E-2</v>
      </c>
      <c r="J407" s="84">
        <f>SUM(SUMIFS('Census Data'!W:W,'Census Data'!$A:$A,$A407),SUMIFS('Census Data'!X:X,'Census Data'!$A:$A,$A407))/SUMIFS('Census Data'!$F:$F,'Census Data'!$A:$A,$A407)</f>
        <v>7.0276325616131438E-2</v>
      </c>
      <c r="K407" s="85">
        <f t="shared" si="13"/>
        <v>0.9297236743838686</v>
      </c>
    </row>
    <row r="408" spans="1:11" hidden="1" x14ac:dyDescent="0.25">
      <c r="A408" s="82" t="s">
        <v>2415</v>
      </c>
      <c r="B408" s="82" t="s">
        <v>467</v>
      </c>
      <c r="C408" s="83" t="s">
        <v>502</v>
      </c>
      <c r="D408" s="84">
        <f>SUMIFS('Census Data'!G:G,'Census Data'!$A:$A,$A408)/SUMIFS('Census Data'!$F:$F,'Census Data'!$A:$A,$A408)</f>
        <v>0.45953658647505569</v>
      </c>
      <c r="E408" s="85">
        <f>SUMIFS('Census Data'!H:H,'Census Data'!$A:$A,$A408)/SUMIFS('Census Data'!$F:$F,'Census Data'!$A:$A,$A408)</f>
        <v>0.54046341352494431</v>
      </c>
      <c r="F408" s="84">
        <f>SUM(SUMIFS('Census Data'!I:I,'Census Data'!$A:$A,$A408),SUMIFS('Census Data'!J:J,'Census Data'!$A:$A,$A408))/SUMIFS('Census Data'!$F:$F,'Census Data'!$A:$A,$A408)</f>
        <v>0.26255173041065988</v>
      </c>
      <c r="G408" s="84">
        <f>SUM(SUMIFS('Census Data'!K:K,'Census Data'!$A:$A,$A408),SUMIFS('Census Data'!L:L,'Census Data'!$A:$A,$A408))/SUMIFS('Census Data'!$F:$F,'Census Data'!$A:$A,$A408)</f>
        <v>0.70972986493246626</v>
      </c>
      <c r="H408" s="84">
        <f>SUM(SUMIFS('Census Data'!O:O,'Census Data'!$A:$A,$A408),SUMIFS('Census Data'!P:P,'Census Data'!$A:$A,$A408))/SUMIFS('Census Data'!$F:$F,'Census Data'!$A:$A,$A408)</f>
        <v>9.3342125608258681E-3</v>
      </c>
      <c r="I408" s="85">
        <f t="shared" si="12"/>
        <v>1.8384192096048024E-2</v>
      </c>
      <c r="J408" s="84">
        <f>SUM(SUMIFS('Census Data'!W:W,'Census Data'!$A:$A,$A408),SUMIFS('Census Data'!X:X,'Census Data'!$A:$A,$A408))/SUMIFS('Census Data'!$F:$F,'Census Data'!$A:$A,$A408)</f>
        <v>3.0572104233935148E-2</v>
      </c>
      <c r="K408" s="85">
        <f t="shared" si="13"/>
        <v>0.96942789576606481</v>
      </c>
    </row>
    <row r="409" spans="1:11" hidden="1" x14ac:dyDescent="0.25">
      <c r="A409" s="82" t="s">
        <v>2416</v>
      </c>
      <c r="B409" s="82" t="s">
        <v>467</v>
      </c>
      <c r="C409" s="83" t="s">
        <v>51</v>
      </c>
      <c r="D409" s="84">
        <f>SUMIFS('Census Data'!G:G,'Census Data'!$A:$A,$A409)/SUMIFS('Census Data'!$F:$F,'Census Data'!$A:$A,$A409)</f>
        <v>0.47426252024353743</v>
      </c>
      <c r="E409" s="85">
        <f>SUMIFS('Census Data'!H:H,'Census Data'!$A:$A,$A409)/SUMIFS('Census Data'!$F:$F,'Census Data'!$A:$A,$A409)</f>
        <v>0.52573747975646257</v>
      </c>
      <c r="F409" s="84">
        <f>SUM(SUMIFS('Census Data'!I:I,'Census Data'!$A:$A,$A409),SUMIFS('Census Data'!J:J,'Census Data'!$A:$A,$A409))/SUMIFS('Census Data'!$F:$F,'Census Data'!$A:$A,$A409)</f>
        <v>0.45390623398454316</v>
      </c>
      <c r="G409" s="84">
        <f>SUM(SUMIFS('Census Data'!K:K,'Census Data'!$A:$A,$A409),SUMIFS('Census Data'!L:L,'Census Data'!$A:$A,$A409))/SUMIFS('Census Data'!$F:$F,'Census Data'!$A:$A,$A409)</f>
        <v>0.49691478239478487</v>
      </c>
      <c r="H409" s="84">
        <f>SUM(SUMIFS('Census Data'!O:O,'Census Data'!$A:$A,$A409),SUMIFS('Census Data'!P:P,'Census Data'!$A:$A,$A409))/SUMIFS('Census Data'!$F:$F,'Census Data'!$A:$A,$A409)</f>
        <v>1.6474993679233035E-2</v>
      </c>
      <c r="I409" s="85">
        <f t="shared" si="12"/>
        <v>3.2703989941438971E-2</v>
      </c>
      <c r="J409" s="84">
        <f>SUM(SUMIFS('Census Data'!W:W,'Census Data'!$A:$A,$A409),SUMIFS('Census Data'!X:X,'Census Data'!$A:$A,$A409))/SUMIFS('Census Data'!$F:$F,'Census Data'!$A:$A,$A409)</f>
        <v>0.10236909179120286</v>
      </c>
      <c r="K409" s="85">
        <f t="shared" si="13"/>
        <v>0.8976309082087971</v>
      </c>
    </row>
    <row r="410" spans="1:11" hidden="1" x14ac:dyDescent="0.25">
      <c r="A410" s="82" t="s">
        <v>2417</v>
      </c>
      <c r="B410" s="82" t="s">
        <v>467</v>
      </c>
      <c r="C410" s="83" t="s">
        <v>503</v>
      </c>
      <c r="D410" s="84">
        <f>SUMIFS('Census Data'!G:G,'Census Data'!$A:$A,$A410)/SUMIFS('Census Data'!$F:$F,'Census Data'!$A:$A,$A410)</f>
        <v>0.46643768400392543</v>
      </c>
      <c r="E410" s="85">
        <f>SUMIFS('Census Data'!H:H,'Census Data'!$A:$A,$A410)/SUMIFS('Census Data'!$F:$F,'Census Data'!$A:$A,$A410)</f>
        <v>0.53356231599607462</v>
      </c>
      <c r="F410" s="84">
        <f>SUM(SUMIFS('Census Data'!I:I,'Census Data'!$A:$A,$A410),SUMIFS('Census Data'!J:J,'Census Data'!$A:$A,$A410))/SUMIFS('Census Data'!$F:$F,'Census Data'!$A:$A,$A410)</f>
        <v>0.45966633954857705</v>
      </c>
      <c r="G410" s="84">
        <f>SUM(SUMIFS('Census Data'!K:K,'Census Data'!$A:$A,$A410),SUMIFS('Census Data'!L:L,'Census Data'!$A:$A,$A410))/SUMIFS('Census Data'!$F:$F,'Census Data'!$A:$A,$A410)</f>
        <v>0.51697742885181552</v>
      </c>
      <c r="H410" s="84">
        <f>SUM(SUMIFS('Census Data'!O:O,'Census Data'!$A:$A,$A410),SUMIFS('Census Data'!P:P,'Census Data'!$A:$A,$A410))/SUMIFS('Census Data'!$F:$F,'Census Data'!$A:$A,$A410)</f>
        <v>7.360157016683023E-3</v>
      </c>
      <c r="I410" s="85">
        <f t="shared" si="12"/>
        <v>1.5996074582924402E-2</v>
      </c>
      <c r="J410" s="84">
        <f>SUM(SUMIFS('Census Data'!W:W,'Census Data'!$A:$A,$A410),SUMIFS('Census Data'!X:X,'Census Data'!$A:$A,$A410))/SUMIFS('Census Data'!$F:$F,'Census Data'!$A:$A,$A410)</f>
        <v>2.2767419038272816E-2</v>
      </c>
      <c r="K410" s="85">
        <f t="shared" si="13"/>
        <v>0.97723258096172716</v>
      </c>
    </row>
    <row r="411" spans="1:11" hidden="1" x14ac:dyDescent="0.25">
      <c r="A411" s="82" t="s">
        <v>2418</v>
      </c>
      <c r="B411" s="82" t="s">
        <v>467</v>
      </c>
      <c r="C411" s="83" t="s">
        <v>504</v>
      </c>
      <c r="D411" s="84">
        <f>SUMIFS('Census Data'!G:G,'Census Data'!$A:$A,$A411)/SUMIFS('Census Data'!$F:$F,'Census Data'!$A:$A,$A411)</f>
        <v>0.517973040439341</v>
      </c>
      <c r="E411" s="85">
        <f>SUMIFS('Census Data'!H:H,'Census Data'!$A:$A,$A411)/SUMIFS('Census Data'!$F:$F,'Census Data'!$A:$A,$A411)</f>
        <v>0.482026959560659</v>
      </c>
      <c r="F411" s="84">
        <f>SUM(SUMIFS('Census Data'!I:I,'Census Data'!$A:$A,$A411),SUMIFS('Census Data'!J:J,'Census Data'!$A:$A,$A411))/SUMIFS('Census Data'!$F:$F,'Census Data'!$A:$A,$A411)</f>
        <v>0.87668497254118827</v>
      </c>
      <c r="G411" s="84">
        <f>SUM(SUMIFS('Census Data'!K:K,'Census Data'!$A:$A,$A411),SUMIFS('Census Data'!L:L,'Census Data'!$A:$A,$A411))/SUMIFS('Census Data'!$F:$F,'Census Data'!$A:$A,$A411)</f>
        <v>6.1907139291063402E-2</v>
      </c>
      <c r="H411" s="84">
        <f>SUM(SUMIFS('Census Data'!O:O,'Census Data'!$A:$A,$A411),SUMIFS('Census Data'!P:P,'Census Data'!$A:$A,$A411))/SUMIFS('Census Data'!$F:$F,'Census Data'!$A:$A,$A411)</f>
        <v>6.7398901647528703E-3</v>
      </c>
      <c r="I411" s="85">
        <f t="shared" si="12"/>
        <v>5.4667998002995488E-2</v>
      </c>
      <c r="J411" s="84">
        <f>SUM(SUMIFS('Census Data'!W:W,'Census Data'!$A:$A,$A411),SUMIFS('Census Data'!X:X,'Census Data'!$A:$A,$A411))/SUMIFS('Census Data'!$F:$F,'Census Data'!$A:$A,$A411)</f>
        <v>0.2980529206190714</v>
      </c>
      <c r="K411" s="85">
        <f t="shared" si="13"/>
        <v>0.7019470793809286</v>
      </c>
    </row>
    <row r="412" spans="1:11" hidden="1" x14ac:dyDescent="0.25">
      <c r="A412" s="82" t="s">
        <v>2419</v>
      </c>
      <c r="B412" s="82" t="s">
        <v>467</v>
      </c>
      <c r="C412" s="83" t="s">
        <v>505</v>
      </c>
      <c r="D412" s="84">
        <f>SUMIFS('Census Data'!G:G,'Census Data'!$A:$A,$A412)/SUMIFS('Census Data'!$F:$F,'Census Data'!$A:$A,$A412)</f>
        <v>0.49622060470324747</v>
      </c>
      <c r="E412" s="85">
        <f>SUMIFS('Census Data'!H:H,'Census Data'!$A:$A,$A412)/SUMIFS('Census Data'!$F:$F,'Census Data'!$A:$A,$A412)</f>
        <v>0.50377939529675253</v>
      </c>
      <c r="F412" s="84">
        <f>SUM(SUMIFS('Census Data'!I:I,'Census Data'!$A:$A,$A412),SUMIFS('Census Data'!J:J,'Census Data'!$A:$A,$A412))/SUMIFS('Census Data'!$F:$F,'Census Data'!$A:$A,$A412)</f>
        <v>0.81851126042055489</v>
      </c>
      <c r="G412" s="84">
        <f>SUM(SUMIFS('Census Data'!K:K,'Census Data'!$A:$A,$A412),SUMIFS('Census Data'!L:L,'Census Data'!$A:$A,$A412))/SUMIFS('Census Data'!$F:$F,'Census Data'!$A:$A,$A412)</f>
        <v>0.14318153539878065</v>
      </c>
      <c r="H412" s="84">
        <f>SUM(SUMIFS('Census Data'!O:O,'Census Data'!$A:$A,$A412),SUMIFS('Census Data'!P:P,'Census Data'!$A:$A,$A412))/SUMIFS('Census Data'!$F:$F,'Census Data'!$A:$A,$A412)</f>
        <v>1.1151549085479657E-2</v>
      </c>
      <c r="I412" s="85">
        <f t="shared" si="12"/>
        <v>2.7155655095184805E-2</v>
      </c>
      <c r="J412" s="84">
        <f>SUM(SUMIFS('Census Data'!W:W,'Census Data'!$A:$A,$A412),SUMIFS('Census Data'!X:X,'Census Data'!$A:$A,$A412))/SUMIFS('Census Data'!$F:$F,'Census Data'!$A:$A,$A412)</f>
        <v>4.8696652979967649E-2</v>
      </c>
      <c r="K412" s="85">
        <f t="shared" si="13"/>
        <v>0.95130334702003239</v>
      </c>
    </row>
    <row r="413" spans="1:11" hidden="1" x14ac:dyDescent="0.25">
      <c r="A413" s="82" t="s">
        <v>2420</v>
      </c>
      <c r="B413" s="82" t="s">
        <v>467</v>
      </c>
      <c r="C413" s="83" t="s">
        <v>369</v>
      </c>
      <c r="D413" s="84">
        <f>SUMIFS('Census Data'!G:G,'Census Data'!$A:$A,$A413)/SUMIFS('Census Data'!$F:$F,'Census Data'!$A:$A,$A413)</f>
        <v>0.47556528081692195</v>
      </c>
      <c r="E413" s="85">
        <f>SUMIFS('Census Data'!H:H,'Census Data'!$A:$A,$A413)/SUMIFS('Census Data'!$F:$F,'Census Data'!$A:$A,$A413)</f>
        <v>0.52443471918307805</v>
      </c>
      <c r="F413" s="84">
        <f>SUM(SUMIFS('Census Data'!I:I,'Census Data'!$A:$A,$A413),SUMIFS('Census Data'!J:J,'Census Data'!$A:$A,$A413))/SUMIFS('Census Data'!$F:$F,'Census Data'!$A:$A,$A413)</f>
        <v>0.68214025216213403</v>
      </c>
      <c r="G413" s="84">
        <f>SUM(SUMIFS('Census Data'!K:K,'Census Data'!$A:$A,$A413),SUMIFS('Census Data'!L:L,'Census Data'!$A:$A,$A413))/SUMIFS('Census Data'!$F:$F,'Census Data'!$A:$A,$A413)</f>
        <v>0.28998645410023965</v>
      </c>
      <c r="H413" s="84">
        <f>SUM(SUMIFS('Census Data'!O:O,'Census Data'!$A:$A,$A413),SUMIFS('Census Data'!P:P,'Census Data'!$A:$A,$A413))/SUMIFS('Census Data'!$F:$F,'Census Data'!$A:$A,$A413)</f>
        <v>9.794727519016359E-3</v>
      </c>
      <c r="I413" s="85">
        <f t="shared" si="12"/>
        <v>1.8078566218609926E-2</v>
      </c>
      <c r="J413" s="84">
        <f>SUM(SUMIFS('Census Data'!W:W,'Census Data'!$A:$A,$A413),SUMIFS('Census Data'!X:X,'Census Data'!$A:$A,$A413))/SUMIFS('Census Data'!$F:$F,'Census Data'!$A:$A,$A413)</f>
        <v>5.9966656246743771E-2</v>
      </c>
      <c r="K413" s="85">
        <f t="shared" si="13"/>
        <v>0.9400333437532562</v>
      </c>
    </row>
    <row r="414" spans="1:11" hidden="1" x14ac:dyDescent="0.25">
      <c r="A414" s="82" t="s">
        <v>2421</v>
      </c>
      <c r="B414" s="82" t="s">
        <v>467</v>
      </c>
      <c r="C414" s="83" t="s">
        <v>506</v>
      </c>
      <c r="D414" s="84">
        <f>SUMIFS('Census Data'!G:G,'Census Data'!$A:$A,$A414)/SUMIFS('Census Data'!$F:$F,'Census Data'!$A:$A,$A414)</f>
        <v>0.49558420913185552</v>
      </c>
      <c r="E414" s="85">
        <f>SUMIFS('Census Data'!H:H,'Census Data'!$A:$A,$A414)/SUMIFS('Census Data'!$F:$F,'Census Data'!$A:$A,$A414)</f>
        <v>0.50441579086814448</v>
      </c>
      <c r="F414" s="84">
        <f>SUM(SUMIFS('Census Data'!I:I,'Census Data'!$A:$A,$A414),SUMIFS('Census Data'!J:J,'Census Data'!$A:$A,$A414))/SUMIFS('Census Data'!$F:$F,'Census Data'!$A:$A,$A414)</f>
        <v>0.62810209308487153</v>
      </c>
      <c r="G414" s="84">
        <f>SUM(SUMIFS('Census Data'!K:K,'Census Data'!$A:$A,$A414),SUMIFS('Census Data'!L:L,'Census Data'!$A:$A,$A414))/SUMIFS('Census Data'!$F:$F,'Census Data'!$A:$A,$A414)</f>
        <v>0.34730195177956374</v>
      </c>
      <c r="H414" s="84">
        <f>SUM(SUMIFS('Census Data'!O:O,'Census Data'!$A:$A,$A414),SUMIFS('Census Data'!P:P,'Census Data'!$A:$A,$A414))/SUMIFS('Census Data'!$F:$F,'Census Data'!$A:$A,$A414)</f>
        <v>7.462686567164179E-3</v>
      </c>
      <c r="I414" s="85">
        <f t="shared" si="12"/>
        <v>1.7133268568400584E-2</v>
      </c>
      <c r="J414" s="84">
        <f>SUM(SUMIFS('Census Data'!W:W,'Census Data'!$A:$A,$A414),SUMIFS('Census Data'!X:X,'Census Data'!$A:$A,$A414))/SUMIFS('Census Data'!$F:$F,'Census Data'!$A:$A,$A414)</f>
        <v>4.5968382937384082E-2</v>
      </c>
      <c r="K414" s="85">
        <f t="shared" si="13"/>
        <v>0.95403161706261597</v>
      </c>
    </row>
    <row r="415" spans="1:11" hidden="1" x14ac:dyDescent="0.25">
      <c r="A415" s="82" t="s">
        <v>2422</v>
      </c>
      <c r="B415" s="82" t="s">
        <v>467</v>
      </c>
      <c r="C415" s="83" t="s">
        <v>507</v>
      </c>
      <c r="D415" s="84">
        <f>SUMIFS('Census Data'!G:G,'Census Data'!$A:$A,$A415)/SUMIFS('Census Data'!$F:$F,'Census Data'!$A:$A,$A415)</f>
        <v>0.48451285902008634</v>
      </c>
      <c r="E415" s="85">
        <f>SUMIFS('Census Data'!H:H,'Census Data'!$A:$A,$A415)/SUMIFS('Census Data'!$F:$F,'Census Data'!$A:$A,$A415)</f>
        <v>0.51548714097991366</v>
      </c>
      <c r="F415" s="84">
        <f>SUM(SUMIFS('Census Data'!I:I,'Census Data'!$A:$A,$A415),SUMIFS('Census Data'!J:J,'Census Data'!$A:$A,$A415))/SUMIFS('Census Data'!$F:$F,'Census Data'!$A:$A,$A415)</f>
        <v>0.65299418058945002</v>
      </c>
      <c r="G415" s="84">
        <f>SUM(SUMIFS('Census Data'!K:K,'Census Data'!$A:$A,$A415),SUMIFS('Census Data'!L:L,'Census Data'!$A:$A,$A415))/SUMIFS('Census Data'!$F:$F,'Census Data'!$A:$A,$A415)</f>
        <v>0.31124460296602213</v>
      </c>
      <c r="H415" s="84">
        <f>SUM(SUMIFS('Census Data'!O:O,'Census Data'!$A:$A,$A415),SUMIFS('Census Data'!P:P,'Census Data'!$A:$A,$A415))/SUMIFS('Census Data'!$F:$F,'Census Data'!$A:$A,$A415)</f>
        <v>1.1920405481509293E-2</v>
      </c>
      <c r="I415" s="85">
        <f t="shared" si="12"/>
        <v>2.3840810963018488E-2</v>
      </c>
      <c r="J415" s="84">
        <f>SUM(SUMIFS('Census Data'!W:W,'Census Data'!$A:$A,$A415),SUMIFS('Census Data'!X:X,'Census Data'!$A:$A,$A415))/SUMIFS('Census Data'!$F:$F,'Census Data'!$A:$A,$A415)</f>
        <v>0.11779613290782805</v>
      </c>
      <c r="K415" s="85">
        <f t="shared" si="13"/>
        <v>0.88220386709217191</v>
      </c>
    </row>
    <row r="416" spans="1:11" hidden="1" x14ac:dyDescent="0.25">
      <c r="A416" s="82" t="s">
        <v>2423</v>
      </c>
      <c r="B416" s="82" t="s">
        <v>467</v>
      </c>
      <c r="C416" s="83" t="s">
        <v>508</v>
      </c>
      <c r="D416" s="84">
        <f>SUMIFS('Census Data'!G:G,'Census Data'!$A:$A,$A416)/SUMIFS('Census Data'!$F:$F,'Census Data'!$A:$A,$A416)</f>
        <v>0.48545135176416682</v>
      </c>
      <c r="E416" s="85">
        <f>SUMIFS('Census Data'!H:H,'Census Data'!$A:$A,$A416)/SUMIFS('Census Data'!$F:$F,'Census Data'!$A:$A,$A416)</f>
        <v>0.51454864823583324</v>
      </c>
      <c r="F416" s="84">
        <f>SUM(SUMIFS('Census Data'!I:I,'Census Data'!$A:$A,$A416),SUMIFS('Census Data'!J:J,'Census Data'!$A:$A,$A416))/SUMIFS('Census Data'!$F:$F,'Census Data'!$A:$A,$A416)</f>
        <v>0.96674049182831834</v>
      </c>
      <c r="G416" s="84">
        <f>SUM(SUMIFS('Census Data'!K:K,'Census Data'!$A:$A,$A416),SUMIFS('Census Data'!L:L,'Census Data'!$A:$A,$A416))/SUMIFS('Census Data'!$F:$F,'Census Data'!$A:$A,$A416)</f>
        <v>8.9353902550786627E-3</v>
      </c>
      <c r="H416" s="84">
        <f>SUM(SUMIFS('Census Data'!O:O,'Census Data'!$A:$A,$A416),SUMIFS('Census Data'!P:P,'Census Data'!$A:$A,$A416))/SUMIFS('Census Data'!$F:$F,'Census Data'!$A:$A,$A416)</f>
        <v>6.4915228348862075E-3</v>
      </c>
      <c r="I416" s="85">
        <f t="shared" si="12"/>
        <v>1.7832595081716862E-2</v>
      </c>
      <c r="J416" s="84">
        <f>SUM(SUMIFS('Census Data'!W:W,'Census Data'!$A:$A,$A416),SUMIFS('Census Data'!X:X,'Census Data'!$A:$A,$A416))/SUMIFS('Census Data'!$F:$F,'Census Data'!$A:$A,$A416)</f>
        <v>2.6157018481747365E-2</v>
      </c>
      <c r="K416" s="85">
        <f t="shared" si="13"/>
        <v>0.97384298151825266</v>
      </c>
    </row>
    <row r="417" spans="1:11" hidden="1" x14ac:dyDescent="0.25">
      <c r="A417" s="82" t="s">
        <v>2424</v>
      </c>
      <c r="B417" s="82" t="s">
        <v>467</v>
      </c>
      <c r="C417" s="83" t="s">
        <v>161</v>
      </c>
      <c r="D417" s="84">
        <f>SUMIFS('Census Data'!G:G,'Census Data'!$A:$A,$A417)/SUMIFS('Census Data'!$F:$F,'Census Data'!$A:$A,$A417)</f>
        <v>0.48448274355231996</v>
      </c>
      <c r="E417" s="85">
        <f>SUMIFS('Census Data'!H:H,'Census Data'!$A:$A,$A417)/SUMIFS('Census Data'!$F:$F,'Census Data'!$A:$A,$A417)</f>
        <v>0.51551725644768009</v>
      </c>
      <c r="F417" s="84">
        <f>SUM(SUMIFS('Census Data'!I:I,'Census Data'!$A:$A,$A417),SUMIFS('Census Data'!J:J,'Census Data'!$A:$A,$A417))/SUMIFS('Census Data'!$F:$F,'Census Data'!$A:$A,$A417)</f>
        <v>0.66673075746584975</v>
      </c>
      <c r="G417" s="84">
        <f>SUM(SUMIFS('Census Data'!K:K,'Census Data'!$A:$A,$A417),SUMIFS('Census Data'!L:L,'Census Data'!$A:$A,$A417))/SUMIFS('Census Data'!$F:$F,'Census Data'!$A:$A,$A417)</f>
        <v>0.25256727349000618</v>
      </c>
      <c r="H417" s="84">
        <f>SUM(SUMIFS('Census Data'!O:O,'Census Data'!$A:$A,$A417),SUMIFS('Census Data'!P:P,'Census Data'!$A:$A,$A417))/SUMIFS('Census Data'!$F:$F,'Census Data'!$A:$A,$A417)</f>
        <v>5.11531974025747E-2</v>
      </c>
      <c r="I417" s="85">
        <f t="shared" si="12"/>
        <v>2.9548771641569327E-2</v>
      </c>
      <c r="J417" s="84">
        <f>SUM(SUMIFS('Census Data'!W:W,'Census Data'!$A:$A,$A417),SUMIFS('Census Data'!X:X,'Census Data'!$A:$A,$A417))/SUMIFS('Census Data'!$F:$F,'Census Data'!$A:$A,$A417)</f>
        <v>7.4837660918887272E-2</v>
      </c>
      <c r="K417" s="85">
        <f t="shared" si="13"/>
        <v>0.92516233908111278</v>
      </c>
    </row>
    <row r="418" spans="1:11" hidden="1" x14ac:dyDescent="0.25">
      <c r="A418" s="82" t="s">
        <v>2425</v>
      </c>
      <c r="B418" s="82" t="s">
        <v>467</v>
      </c>
      <c r="C418" s="83" t="s">
        <v>509</v>
      </c>
      <c r="D418" s="84">
        <f>SUMIFS('Census Data'!G:G,'Census Data'!$A:$A,$A418)/SUMIFS('Census Data'!$F:$F,'Census Data'!$A:$A,$A418)</f>
        <v>0.48416211496680134</v>
      </c>
      <c r="E418" s="85">
        <f>SUMIFS('Census Data'!H:H,'Census Data'!$A:$A,$A418)/SUMIFS('Census Data'!$F:$F,'Census Data'!$A:$A,$A418)</f>
        <v>0.51583788503319861</v>
      </c>
      <c r="F418" s="84">
        <f>SUM(SUMIFS('Census Data'!I:I,'Census Data'!$A:$A,$A418),SUMIFS('Census Data'!J:J,'Census Data'!$A:$A,$A418))/SUMIFS('Census Data'!$F:$F,'Census Data'!$A:$A,$A418)</f>
        <v>0.803691445511584</v>
      </c>
      <c r="G418" s="84">
        <f>SUM(SUMIFS('Census Data'!K:K,'Census Data'!$A:$A,$A418),SUMIFS('Census Data'!L:L,'Census Data'!$A:$A,$A418))/SUMIFS('Census Data'!$F:$F,'Census Data'!$A:$A,$A418)</f>
        <v>0.14951572620763873</v>
      </c>
      <c r="H418" s="84">
        <f>SUM(SUMIFS('Census Data'!O:O,'Census Data'!$A:$A,$A418),SUMIFS('Census Data'!P:P,'Census Data'!$A:$A,$A418))/SUMIFS('Census Data'!$F:$F,'Census Data'!$A:$A,$A418)</f>
        <v>1.5959714918069402E-2</v>
      </c>
      <c r="I418" s="85">
        <f t="shared" si="12"/>
        <v>3.0833113362707887E-2</v>
      </c>
      <c r="J418" s="84">
        <f>SUM(SUMIFS('Census Data'!W:W,'Census Data'!$A:$A,$A418),SUMIFS('Census Data'!X:X,'Census Data'!$A:$A,$A418))/SUMIFS('Census Data'!$F:$F,'Census Data'!$A:$A,$A418)</f>
        <v>0.1159008304737152</v>
      </c>
      <c r="K418" s="85">
        <f t="shared" si="13"/>
        <v>0.88409916952628476</v>
      </c>
    </row>
    <row r="419" spans="1:11" hidden="1" x14ac:dyDescent="0.25">
      <c r="A419" s="82" t="s">
        <v>2426</v>
      </c>
      <c r="B419" s="82" t="s">
        <v>467</v>
      </c>
      <c r="C419" s="83" t="s">
        <v>510</v>
      </c>
      <c r="D419" s="84">
        <f>SUMIFS('Census Data'!G:G,'Census Data'!$A:$A,$A419)/SUMIFS('Census Data'!$F:$F,'Census Data'!$A:$A,$A419)</f>
        <v>0.49581170266773661</v>
      </c>
      <c r="E419" s="85">
        <f>SUMIFS('Census Data'!H:H,'Census Data'!$A:$A,$A419)/SUMIFS('Census Data'!$F:$F,'Census Data'!$A:$A,$A419)</f>
        <v>0.50418829733226345</v>
      </c>
      <c r="F419" s="84">
        <f>SUM(SUMIFS('Census Data'!I:I,'Census Data'!$A:$A,$A419),SUMIFS('Census Data'!J:J,'Census Data'!$A:$A,$A419))/SUMIFS('Census Data'!$F:$F,'Census Data'!$A:$A,$A419)</f>
        <v>0.77615331706598101</v>
      </c>
      <c r="G419" s="84">
        <f>SUM(SUMIFS('Census Data'!K:K,'Census Data'!$A:$A,$A419),SUMIFS('Census Data'!L:L,'Census Data'!$A:$A,$A419))/SUMIFS('Census Data'!$F:$F,'Census Data'!$A:$A,$A419)</f>
        <v>4.3647544339452699E-2</v>
      </c>
      <c r="H419" s="84">
        <f>SUM(SUMIFS('Census Data'!O:O,'Census Data'!$A:$A,$A419),SUMIFS('Census Data'!P:P,'Census Data'!$A:$A,$A419))/SUMIFS('Census Data'!$F:$F,'Census Data'!$A:$A,$A419)</f>
        <v>0.15548286196223574</v>
      </c>
      <c r="I419" s="85">
        <f t="shared" si="12"/>
        <v>2.4716276632330558E-2</v>
      </c>
      <c r="J419" s="84">
        <f>SUM(SUMIFS('Census Data'!W:W,'Census Data'!$A:$A,$A419),SUMIFS('Census Data'!X:X,'Census Data'!$A:$A,$A419))/SUMIFS('Census Data'!$F:$F,'Census Data'!$A:$A,$A419)</f>
        <v>9.6646086828357597E-2</v>
      </c>
      <c r="K419" s="85">
        <f t="shared" si="13"/>
        <v>0.90335391317164238</v>
      </c>
    </row>
    <row r="420" spans="1:11" hidden="1" x14ac:dyDescent="0.25">
      <c r="A420" s="82" t="s">
        <v>2427</v>
      </c>
      <c r="B420" s="82" t="s">
        <v>467</v>
      </c>
      <c r="C420" s="83" t="s">
        <v>162</v>
      </c>
      <c r="D420" s="84">
        <f>SUMIFS('Census Data'!G:G,'Census Data'!$A:$A,$A420)/SUMIFS('Census Data'!$F:$F,'Census Data'!$A:$A,$A420)</f>
        <v>0.4897854297828601</v>
      </c>
      <c r="E420" s="85">
        <f>SUMIFS('Census Data'!H:H,'Census Data'!$A:$A,$A420)/SUMIFS('Census Data'!$F:$F,'Census Data'!$A:$A,$A420)</f>
        <v>0.5102145702171399</v>
      </c>
      <c r="F420" s="84">
        <f>SUM(SUMIFS('Census Data'!I:I,'Census Data'!$A:$A,$A420),SUMIFS('Census Data'!J:J,'Census Data'!$A:$A,$A420))/SUMIFS('Census Data'!$F:$F,'Census Data'!$A:$A,$A420)</f>
        <v>0.86757462846374578</v>
      </c>
      <c r="G420" s="84">
        <f>SUM(SUMIFS('Census Data'!K:K,'Census Data'!$A:$A,$A420),SUMIFS('Census Data'!L:L,'Census Data'!$A:$A,$A420))/SUMIFS('Census Data'!$F:$F,'Census Data'!$A:$A,$A420)</f>
        <v>9.4950533213413846E-2</v>
      </c>
      <c r="H420" s="84">
        <f>SUM(SUMIFS('Census Data'!O:O,'Census Data'!$A:$A,$A420),SUMIFS('Census Data'!P:P,'Census Data'!$A:$A,$A420))/SUMIFS('Census Data'!$F:$F,'Census Data'!$A:$A,$A420)</f>
        <v>1.4004882436078633E-2</v>
      </c>
      <c r="I420" s="85">
        <f t="shared" si="12"/>
        <v>2.3469955886761706E-2</v>
      </c>
      <c r="J420" s="84">
        <f>SUM(SUMIFS('Census Data'!W:W,'Census Data'!$A:$A,$A420),SUMIFS('Census Data'!X:X,'Census Data'!$A:$A,$A420))/SUMIFS('Census Data'!$F:$F,'Census Data'!$A:$A,$A420)</f>
        <v>4.8139106599854382E-2</v>
      </c>
      <c r="K420" s="85">
        <f t="shared" si="13"/>
        <v>0.95186089340014557</v>
      </c>
    </row>
    <row r="421" spans="1:11" hidden="1" x14ac:dyDescent="0.25">
      <c r="A421" s="82" t="s">
        <v>2428</v>
      </c>
      <c r="B421" s="82" t="s">
        <v>467</v>
      </c>
      <c r="C421" s="83" t="s">
        <v>259</v>
      </c>
      <c r="D421" s="84">
        <f>SUMIFS('Census Data'!G:G,'Census Data'!$A:$A,$A421)/SUMIFS('Census Data'!$F:$F,'Census Data'!$A:$A,$A421)</f>
        <v>0.48357562524848746</v>
      </c>
      <c r="E421" s="85">
        <f>SUMIFS('Census Data'!H:H,'Census Data'!$A:$A,$A421)/SUMIFS('Census Data'!$F:$F,'Census Data'!$A:$A,$A421)</f>
        <v>0.51642437475151259</v>
      </c>
      <c r="F421" s="84">
        <f>SUM(SUMIFS('Census Data'!I:I,'Census Data'!$A:$A,$A421),SUMIFS('Census Data'!J:J,'Census Data'!$A:$A,$A421))/SUMIFS('Census Data'!$F:$F,'Census Data'!$A:$A,$A421)</f>
        <v>0.45476188909681681</v>
      </c>
      <c r="G421" s="84">
        <f>SUM(SUMIFS('Census Data'!K:K,'Census Data'!$A:$A,$A421),SUMIFS('Census Data'!L:L,'Census Data'!$A:$A,$A421))/SUMIFS('Census Data'!$F:$F,'Census Data'!$A:$A,$A421)</f>
        <v>0.44459399381730308</v>
      </c>
      <c r="H421" s="84">
        <f>SUM(SUMIFS('Census Data'!O:O,'Census Data'!$A:$A,$A421),SUMIFS('Census Data'!P:P,'Census Data'!$A:$A,$A421))/SUMIFS('Census Data'!$F:$F,'Census Data'!$A:$A,$A421)</f>
        <v>7.6034577235306225E-2</v>
      </c>
      <c r="I421" s="85">
        <f t="shared" si="12"/>
        <v>2.4609539850573792E-2</v>
      </c>
      <c r="J421" s="84">
        <f>SUM(SUMIFS('Census Data'!W:W,'Census Data'!$A:$A,$A421),SUMIFS('Census Data'!X:X,'Census Data'!$A:$A,$A421))/SUMIFS('Census Data'!$F:$F,'Census Data'!$A:$A,$A421)</f>
        <v>7.2159347780930638E-2</v>
      </c>
      <c r="K421" s="85">
        <f t="shared" si="13"/>
        <v>0.92784065221906942</v>
      </c>
    </row>
    <row r="422" spans="1:11" hidden="1" x14ac:dyDescent="0.25">
      <c r="A422" s="82" t="s">
        <v>2429</v>
      </c>
      <c r="B422" s="82" t="s">
        <v>467</v>
      </c>
      <c r="C422" s="83" t="s">
        <v>511</v>
      </c>
      <c r="D422" s="84">
        <f>SUMIFS('Census Data'!G:G,'Census Data'!$A:$A,$A422)/SUMIFS('Census Data'!$F:$F,'Census Data'!$A:$A,$A422)</f>
        <v>0.49985654627179699</v>
      </c>
      <c r="E422" s="85">
        <f>SUMIFS('Census Data'!H:H,'Census Data'!$A:$A,$A422)/SUMIFS('Census Data'!$F:$F,'Census Data'!$A:$A,$A422)</f>
        <v>0.50014345372820301</v>
      </c>
      <c r="F422" s="84">
        <f>SUM(SUMIFS('Census Data'!I:I,'Census Data'!$A:$A,$A422),SUMIFS('Census Data'!J:J,'Census Data'!$A:$A,$A422))/SUMIFS('Census Data'!$F:$F,'Census Data'!$A:$A,$A422)</f>
        <v>0.95495552934425709</v>
      </c>
      <c r="G422" s="84">
        <f>SUM(SUMIFS('Census Data'!K:K,'Census Data'!$A:$A,$A422),SUMIFS('Census Data'!L:L,'Census Data'!$A:$A,$A422))/SUMIFS('Census Data'!$F:$F,'Census Data'!$A:$A,$A422)</f>
        <v>1.373967930122095E-2</v>
      </c>
      <c r="H422" s="84">
        <f>SUM(SUMIFS('Census Data'!O:O,'Census Data'!$A:$A,$A422),SUMIFS('Census Data'!P:P,'Census Data'!$A:$A,$A422))/SUMIFS('Census Data'!$F:$F,'Census Data'!$A:$A,$A422)</f>
        <v>7.2364436226848164E-3</v>
      </c>
      <c r="I422" s="85">
        <f t="shared" si="12"/>
        <v>2.4068347731837081E-2</v>
      </c>
      <c r="J422" s="84">
        <f>SUM(SUMIFS('Census Data'!W:W,'Census Data'!$A:$A,$A422),SUMIFS('Census Data'!X:X,'Census Data'!$A:$A,$A422))/SUMIFS('Census Data'!$F:$F,'Census Data'!$A:$A,$A422)</f>
        <v>0.11820587203927445</v>
      </c>
      <c r="K422" s="85">
        <f t="shared" si="13"/>
        <v>0.88179412796072554</v>
      </c>
    </row>
    <row r="423" spans="1:11" hidden="1" x14ac:dyDescent="0.25">
      <c r="A423" s="82" t="s">
        <v>2430</v>
      </c>
      <c r="B423" s="82" t="s">
        <v>467</v>
      </c>
      <c r="C423" s="83" t="s">
        <v>512</v>
      </c>
      <c r="D423" s="84">
        <f>SUMIFS('Census Data'!G:G,'Census Data'!$A:$A,$A423)/SUMIFS('Census Data'!$F:$F,'Census Data'!$A:$A,$A423)</f>
        <v>0.49478290138000675</v>
      </c>
      <c r="E423" s="85">
        <f>SUMIFS('Census Data'!H:H,'Census Data'!$A:$A,$A423)/SUMIFS('Census Data'!$F:$F,'Census Data'!$A:$A,$A423)</f>
        <v>0.50521709861999331</v>
      </c>
      <c r="F423" s="84">
        <f>SUM(SUMIFS('Census Data'!I:I,'Census Data'!$A:$A,$A423),SUMIFS('Census Data'!J:J,'Census Data'!$A:$A,$A423))/SUMIFS('Census Data'!$F:$F,'Census Data'!$A:$A,$A423)</f>
        <v>0.89128239649949514</v>
      </c>
      <c r="G423" s="84">
        <f>SUM(SUMIFS('Census Data'!K:K,'Census Data'!$A:$A,$A423),SUMIFS('Census Data'!L:L,'Census Data'!$A:$A,$A423))/SUMIFS('Census Data'!$F:$F,'Census Data'!$A:$A,$A423)</f>
        <v>8.5493099966341302E-2</v>
      </c>
      <c r="H423" s="84">
        <f>SUM(SUMIFS('Census Data'!O:O,'Census Data'!$A:$A,$A423),SUMIFS('Census Data'!P:P,'Census Data'!$A:$A,$A423))/SUMIFS('Census Data'!$F:$F,'Census Data'!$A:$A,$A423)</f>
        <v>1.0097610232245036E-3</v>
      </c>
      <c r="I423" s="85">
        <f t="shared" si="12"/>
        <v>2.2214742510939134E-2</v>
      </c>
      <c r="J423" s="84">
        <f>SUM(SUMIFS('Census Data'!W:W,'Census Data'!$A:$A,$A423),SUMIFS('Census Data'!X:X,'Census Data'!$A:$A,$A423))/SUMIFS('Census Data'!$F:$F,'Census Data'!$A:$A,$A423)</f>
        <v>1.8512285425782565E-2</v>
      </c>
      <c r="K423" s="85">
        <f t="shared" si="13"/>
        <v>0.98148771457421746</v>
      </c>
    </row>
    <row r="424" spans="1:11" hidden="1" x14ac:dyDescent="0.25">
      <c r="A424" s="82" t="s">
        <v>2431</v>
      </c>
      <c r="B424" s="82" t="s">
        <v>467</v>
      </c>
      <c r="C424" s="83" t="s">
        <v>513</v>
      </c>
      <c r="D424" s="84">
        <f>SUMIFS('Census Data'!G:G,'Census Data'!$A:$A,$A424)/SUMIFS('Census Data'!$F:$F,'Census Data'!$A:$A,$A424)</f>
        <v>0.46975097312760866</v>
      </c>
      <c r="E424" s="85">
        <f>SUMIFS('Census Data'!H:H,'Census Data'!$A:$A,$A424)/SUMIFS('Census Data'!$F:$F,'Census Data'!$A:$A,$A424)</f>
        <v>0.53024902687239128</v>
      </c>
      <c r="F424" s="84">
        <f>SUM(SUMIFS('Census Data'!I:I,'Census Data'!$A:$A,$A424),SUMIFS('Census Data'!J:J,'Census Data'!$A:$A,$A424))/SUMIFS('Census Data'!$F:$F,'Census Data'!$A:$A,$A424)</f>
        <v>0.6916475167659335</v>
      </c>
      <c r="G424" s="84">
        <f>SUM(SUMIFS('Census Data'!K:K,'Census Data'!$A:$A,$A424),SUMIFS('Census Data'!L:L,'Census Data'!$A:$A,$A424))/SUMIFS('Census Data'!$F:$F,'Census Data'!$A:$A,$A424)</f>
        <v>0.26607419218684047</v>
      </c>
      <c r="H424" s="84">
        <f>SUM(SUMIFS('Census Data'!O:O,'Census Data'!$A:$A,$A424),SUMIFS('Census Data'!P:P,'Census Data'!$A:$A,$A424))/SUMIFS('Census Data'!$F:$F,'Census Data'!$A:$A,$A424)</f>
        <v>1.600384561271866E-2</v>
      </c>
      <c r="I424" s="85">
        <f t="shared" si="12"/>
        <v>2.627444543450741E-2</v>
      </c>
      <c r="J424" s="84">
        <f>SUM(SUMIFS('Census Data'!W:W,'Census Data'!$A:$A,$A424),SUMIFS('Census Data'!X:X,'Census Data'!$A:$A,$A424))/SUMIFS('Census Data'!$F:$F,'Census Data'!$A:$A,$A424)</f>
        <v>6.8353421188388122E-2</v>
      </c>
      <c r="K424" s="85">
        <f t="shared" si="13"/>
        <v>0.93164657881161184</v>
      </c>
    </row>
    <row r="425" spans="1:11" hidden="1" x14ac:dyDescent="0.25">
      <c r="A425" s="82" t="s">
        <v>2432</v>
      </c>
      <c r="B425" s="82" t="s">
        <v>467</v>
      </c>
      <c r="C425" s="83" t="s">
        <v>514</v>
      </c>
      <c r="D425" s="84">
        <f>SUMIFS('Census Data'!G:G,'Census Data'!$A:$A,$A425)/SUMIFS('Census Data'!$F:$F,'Census Data'!$A:$A,$A425)</f>
        <v>0.4933837102979487</v>
      </c>
      <c r="E425" s="85">
        <f>SUMIFS('Census Data'!H:H,'Census Data'!$A:$A,$A425)/SUMIFS('Census Data'!$F:$F,'Census Data'!$A:$A,$A425)</f>
        <v>0.5066162897020513</v>
      </c>
      <c r="F425" s="84">
        <f>SUM(SUMIFS('Census Data'!I:I,'Census Data'!$A:$A,$A425),SUMIFS('Census Data'!J:J,'Census Data'!$A:$A,$A425))/SUMIFS('Census Data'!$F:$F,'Census Data'!$A:$A,$A425)</f>
        <v>0.91522177941100358</v>
      </c>
      <c r="G425" s="84">
        <f>SUM(SUMIFS('Census Data'!K:K,'Census Data'!$A:$A,$A425),SUMIFS('Census Data'!L:L,'Census Data'!$A:$A,$A425))/SUMIFS('Census Data'!$F:$F,'Census Data'!$A:$A,$A425)</f>
        <v>4.4010834497869328E-2</v>
      </c>
      <c r="H425" s="84">
        <f>SUM(SUMIFS('Census Data'!O:O,'Census Data'!$A:$A,$A425),SUMIFS('Census Data'!P:P,'Census Data'!$A:$A,$A425))/SUMIFS('Census Data'!$F:$F,'Census Data'!$A:$A,$A425)</f>
        <v>1.4388489208633094E-2</v>
      </c>
      <c r="I425" s="85">
        <f t="shared" si="12"/>
        <v>2.6378896882493952E-2</v>
      </c>
      <c r="J425" s="84">
        <f>SUM(SUMIFS('Census Data'!W:W,'Census Data'!$A:$A,$A425),SUMIFS('Census Data'!X:X,'Census Data'!$A:$A,$A425))/SUMIFS('Census Data'!$F:$F,'Census Data'!$A:$A,$A425)</f>
        <v>0.16508807342615117</v>
      </c>
      <c r="K425" s="85">
        <f t="shared" si="13"/>
        <v>0.83491192657384883</v>
      </c>
    </row>
    <row r="426" spans="1:11" hidden="1" x14ac:dyDescent="0.25">
      <c r="A426" s="82" t="s">
        <v>2433</v>
      </c>
      <c r="B426" s="82" t="s">
        <v>467</v>
      </c>
      <c r="C426" s="83" t="s">
        <v>515</v>
      </c>
      <c r="D426" s="84">
        <f>SUMIFS('Census Data'!G:G,'Census Data'!$A:$A,$A426)/SUMIFS('Census Data'!$F:$F,'Census Data'!$A:$A,$A426)</f>
        <v>0.48305119149108922</v>
      </c>
      <c r="E426" s="85">
        <f>SUMIFS('Census Data'!H:H,'Census Data'!$A:$A,$A426)/SUMIFS('Census Data'!$F:$F,'Census Data'!$A:$A,$A426)</f>
        <v>0.51694880850891078</v>
      </c>
      <c r="F426" s="84">
        <f>SUM(SUMIFS('Census Data'!I:I,'Census Data'!$A:$A,$A426),SUMIFS('Census Data'!J:J,'Census Data'!$A:$A,$A426))/SUMIFS('Census Data'!$F:$F,'Census Data'!$A:$A,$A426)</f>
        <v>0.66455567734340115</v>
      </c>
      <c r="G426" s="84">
        <f>SUM(SUMIFS('Census Data'!K:K,'Census Data'!$A:$A,$A426),SUMIFS('Census Data'!L:L,'Census Data'!$A:$A,$A426))/SUMIFS('Census Data'!$F:$F,'Census Data'!$A:$A,$A426)</f>
        <v>0.29756830268339218</v>
      </c>
      <c r="H426" s="84">
        <f>SUM(SUMIFS('Census Data'!O:O,'Census Data'!$A:$A,$A426),SUMIFS('Census Data'!P:P,'Census Data'!$A:$A,$A426))/SUMIFS('Census Data'!$F:$F,'Census Data'!$A:$A,$A426)</f>
        <v>6.8201193520886615E-3</v>
      </c>
      <c r="I426" s="85">
        <f t="shared" si="12"/>
        <v>3.105590062111796E-2</v>
      </c>
      <c r="J426" s="84">
        <f>SUM(SUMIFS('Census Data'!W:W,'Census Data'!$A:$A,$A426),SUMIFS('Census Data'!X:X,'Census Data'!$A:$A,$A426))/SUMIFS('Census Data'!$F:$F,'Census Data'!$A:$A,$A426)</f>
        <v>0.1205699671172817</v>
      </c>
      <c r="K426" s="85">
        <f t="shared" si="13"/>
        <v>0.87943003288271826</v>
      </c>
    </row>
    <row r="427" spans="1:11" hidden="1" x14ac:dyDescent="0.25">
      <c r="A427" s="82" t="s">
        <v>2434</v>
      </c>
      <c r="B427" s="82" t="s">
        <v>467</v>
      </c>
      <c r="C427" s="83" t="s">
        <v>164</v>
      </c>
      <c r="D427" s="84">
        <f>SUMIFS('Census Data'!G:G,'Census Data'!$A:$A,$A427)/SUMIFS('Census Data'!$F:$F,'Census Data'!$A:$A,$A427)</f>
        <v>0.48853962017026847</v>
      </c>
      <c r="E427" s="85">
        <f>SUMIFS('Census Data'!H:H,'Census Data'!$A:$A,$A427)/SUMIFS('Census Data'!$F:$F,'Census Data'!$A:$A,$A427)</f>
        <v>0.51146037982973147</v>
      </c>
      <c r="F427" s="84">
        <f>SUM(SUMIFS('Census Data'!I:I,'Census Data'!$A:$A,$A427),SUMIFS('Census Data'!J:J,'Census Data'!$A:$A,$A427))/SUMIFS('Census Data'!$F:$F,'Census Data'!$A:$A,$A427)</f>
        <v>0.63223095394018769</v>
      </c>
      <c r="G427" s="84">
        <f>SUM(SUMIFS('Census Data'!K:K,'Census Data'!$A:$A,$A427),SUMIFS('Census Data'!L:L,'Census Data'!$A:$A,$A427))/SUMIFS('Census Data'!$F:$F,'Census Data'!$A:$A,$A427)</f>
        <v>0.32858546168958741</v>
      </c>
      <c r="H427" s="84">
        <f>SUM(SUMIFS('Census Data'!O:O,'Census Data'!$A:$A,$A427),SUMIFS('Census Data'!P:P,'Census Data'!$A:$A,$A427))/SUMIFS('Census Data'!$F:$F,'Census Data'!$A:$A,$A427)</f>
        <v>1.1896965728006985E-2</v>
      </c>
      <c r="I427" s="85">
        <f t="shared" si="12"/>
        <v>2.7286618642217819E-2</v>
      </c>
      <c r="J427" s="84">
        <f>SUM(SUMIFS('Census Data'!W:W,'Census Data'!$A:$A,$A427),SUMIFS('Census Data'!X:X,'Census Data'!$A:$A,$A427))/SUMIFS('Census Data'!$F:$F,'Census Data'!$A:$A,$A427)</f>
        <v>6.4341846758349711E-2</v>
      </c>
      <c r="K427" s="85">
        <f t="shared" si="13"/>
        <v>0.93565815324165025</v>
      </c>
    </row>
    <row r="428" spans="1:11" hidden="1" x14ac:dyDescent="0.25">
      <c r="A428" s="82" t="s">
        <v>2435</v>
      </c>
      <c r="B428" s="82" t="s">
        <v>467</v>
      </c>
      <c r="C428" s="83" t="s">
        <v>516</v>
      </c>
      <c r="D428" s="84">
        <f>SUMIFS('Census Data'!G:G,'Census Data'!$A:$A,$A428)/SUMIFS('Census Data'!$F:$F,'Census Data'!$A:$A,$A428)</f>
        <v>0.48779279038718293</v>
      </c>
      <c r="E428" s="85">
        <f>SUMIFS('Census Data'!H:H,'Census Data'!$A:$A,$A428)/SUMIFS('Census Data'!$F:$F,'Census Data'!$A:$A,$A428)</f>
        <v>0.51220720961281707</v>
      </c>
      <c r="F428" s="84">
        <f>SUM(SUMIFS('Census Data'!I:I,'Census Data'!$A:$A,$A428),SUMIFS('Census Data'!J:J,'Census Data'!$A:$A,$A428))/SUMIFS('Census Data'!$F:$F,'Census Data'!$A:$A,$A428)</f>
        <v>0.53807316421895857</v>
      </c>
      <c r="G428" s="84">
        <f>SUM(SUMIFS('Census Data'!K:K,'Census Data'!$A:$A,$A428),SUMIFS('Census Data'!L:L,'Census Data'!$A:$A,$A428))/SUMIFS('Census Data'!$F:$F,'Census Data'!$A:$A,$A428)</f>
        <v>0.29772496662216286</v>
      </c>
      <c r="H428" s="84">
        <f>SUM(SUMIFS('Census Data'!O:O,'Census Data'!$A:$A,$A428),SUMIFS('Census Data'!P:P,'Census Data'!$A:$A,$A428))/SUMIFS('Census Data'!$F:$F,'Census Data'!$A:$A,$A428)</f>
        <v>0.12546221628838453</v>
      </c>
      <c r="I428" s="85">
        <f t="shared" si="12"/>
        <v>3.8739652870494079E-2</v>
      </c>
      <c r="J428" s="84">
        <f>SUM(SUMIFS('Census Data'!W:W,'Census Data'!$A:$A,$A428),SUMIFS('Census Data'!X:X,'Census Data'!$A:$A,$A428))/SUMIFS('Census Data'!$F:$F,'Census Data'!$A:$A,$A428)</f>
        <v>0.21748785046728972</v>
      </c>
      <c r="K428" s="85">
        <f t="shared" si="13"/>
        <v>0.78251214953271031</v>
      </c>
    </row>
    <row r="429" spans="1:11" hidden="1" x14ac:dyDescent="0.25">
      <c r="A429" s="82" t="s">
        <v>2436</v>
      </c>
      <c r="B429" s="82" t="s">
        <v>467</v>
      </c>
      <c r="C429" s="83" t="s">
        <v>517</v>
      </c>
      <c r="D429" s="84">
        <f>SUMIFS('Census Data'!G:G,'Census Data'!$A:$A,$A429)/SUMIFS('Census Data'!$F:$F,'Census Data'!$A:$A,$A429)</f>
        <v>0.47754147546770209</v>
      </c>
      <c r="E429" s="85">
        <f>SUMIFS('Census Data'!H:H,'Census Data'!$A:$A,$A429)/SUMIFS('Census Data'!$F:$F,'Census Data'!$A:$A,$A429)</f>
        <v>0.52245852453229791</v>
      </c>
      <c r="F429" s="84">
        <f>SUM(SUMIFS('Census Data'!I:I,'Census Data'!$A:$A,$A429),SUMIFS('Census Data'!J:J,'Census Data'!$A:$A,$A429))/SUMIFS('Census Data'!$F:$F,'Census Data'!$A:$A,$A429)</f>
        <v>0.90645958348040945</v>
      </c>
      <c r="G429" s="84">
        <f>SUM(SUMIFS('Census Data'!K:K,'Census Data'!$A:$A,$A429),SUMIFS('Census Data'!L:L,'Census Data'!$A:$A,$A429))/SUMIFS('Census Data'!$F:$F,'Census Data'!$A:$A,$A429)</f>
        <v>3.900458877515002E-2</v>
      </c>
      <c r="H429" s="84">
        <f>SUM(SUMIFS('Census Data'!O:O,'Census Data'!$A:$A,$A429),SUMIFS('Census Data'!P:P,'Census Data'!$A:$A,$A429))/SUMIFS('Census Data'!$F:$F,'Census Data'!$A:$A,$A429)</f>
        <v>2.3274797034945286E-2</v>
      </c>
      <c r="I429" s="85">
        <f t="shared" si="12"/>
        <v>3.1261030709495263E-2</v>
      </c>
      <c r="J429" s="84">
        <f>SUM(SUMIFS('Census Data'!W:W,'Census Data'!$A:$A,$A429),SUMIFS('Census Data'!X:X,'Census Data'!$A:$A,$A429))/SUMIFS('Census Data'!$F:$F,'Census Data'!$A:$A,$A429)</f>
        <v>0.15546681962583833</v>
      </c>
      <c r="K429" s="85">
        <f t="shared" si="13"/>
        <v>0.8445331803741617</v>
      </c>
    </row>
    <row r="430" spans="1:11" hidden="1" x14ac:dyDescent="0.25">
      <c r="A430" s="82" t="s">
        <v>2437</v>
      </c>
      <c r="B430" s="82" t="s">
        <v>467</v>
      </c>
      <c r="C430" s="83" t="s">
        <v>518</v>
      </c>
      <c r="D430" s="84">
        <f>SUMIFS('Census Data'!G:G,'Census Data'!$A:$A,$A430)/SUMIFS('Census Data'!$F:$F,'Census Data'!$A:$A,$A430)</f>
        <v>0.49725837772266818</v>
      </c>
      <c r="E430" s="85">
        <f>SUMIFS('Census Data'!H:H,'Census Data'!$A:$A,$A430)/SUMIFS('Census Data'!$F:$F,'Census Data'!$A:$A,$A430)</f>
        <v>0.50274162227733188</v>
      </c>
      <c r="F430" s="84">
        <f>SUM(SUMIFS('Census Data'!I:I,'Census Data'!$A:$A,$A430),SUMIFS('Census Data'!J:J,'Census Data'!$A:$A,$A430))/SUMIFS('Census Data'!$F:$F,'Census Data'!$A:$A,$A430)</f>
        <v>0.87029020597629636</v>
      </c>
      <c r="G430" s="84">
        <f>SUM(SUMIFS('Census Data'!K:K,'Census Data'!$A:$A,$A430),SUMIFS('Census Data'!L:L,'Census Data'!$A:$A,$A430))/SUMIFS('Census Data'!$F:$F,'Census Data'!$A:$A,$A430)</f>
        <v>8.1089409658532285E-2</v>
      </c>
      <c r="H430" s="84">
        <f>SUM(SUMIFS('Census Data'!O:O,'Census Data'!$A:$A,$A430),SUMIFS('Census Data'!P:P,'Census Data'!$A:$A,$A430))/SUMIFS('Census Data'!$F:$F,'Census Data'!$A:$A,$A430)</f>
        <v>2.1174813271310548E-2</v>
      </c>
      <c r="I430" s="85">
        <f t="shared" si="12"/>
        <v>2.744557109386081E-2</v>
      </c>
      <c r="J430" s="84">
        <f>SUM(SUMIFS('Census Data'!W:W,'Census Data'!$A:$A,$A430),SUMIFS('Census Data'!X:X,'Census Data'!$A:$A,$A430))/SUMIFS('Census Data'!$F:$F,'Census Data'!$A:$A,$A430)</f>
        <v>0.29084185657475753</v>
      </c>
      <c r="K430" s="85">
        <f t="shared" si="13"/>
        <v>0.70915814342524253</v>
      </c>
    </row>
    <row r="431" spans="1:11" hidden="1" x14ac:dyDescent="0.25">
      <c r="A431" s="82" t="s">
        <v>2438</v>
      </c>
      <c r="B431" s="82" t="s">
        <v>467</v>
      </c>
      <c r="C431" s="83" t="s">
        <v>519</v>
      </c>
      <c r="D431" s="84">
        <f>SUMIFS('Census Data'!G:G,'Census Data'!$A:$A,$A431)/SUMIFS('Census Data'!$F:$F,'Census Data'!$A:$A,$A431)</f>
        <v>0.55989121437862122</v>
      </c>
      <c r="E431" s="85">
        <f>SUMIFS('Census Data'!H:H,'Census Data'!$A:$A,$A431)/SUMIFS('Census Data'!$F:$F,'Census Data'!$A:$A,$A431)</f>
        <v>0.44010878562137873</v>
      </c>
      <c r="F431" s="84">
        <f>SUM(SUMIFS('Census Data'!I:I,'Census Data'!$A:$A,$A431),SUMIFS('Census Data'!J:J,'Census Data'!$A:$A,$A431))/SUMIFS('Census Data'!$F:$F,'Census Data'!$A:$A,$A431)</f>
        <v>0.26498758424973395</v>
      </c>
      <c r="G431" s="84">
        <f>SUM(SUMIFS('Census Data'!K:K,'Census Data'!$A:$A,$A431),SUMIFS('Census Data'!L:L,'Census Data'!$A:$A,$A431))/SUMIFS('Census Data'!$F:$F,'Census Data'!$A:$A,$A431)</f>
        <v>0.71041740569942058</v>
      </c>
      <c r="H431" s="84">
        <f>SUM(SUMIFS('Census Data'!O:O,'Census Data'!$A:$A,$A431),SUMIFS('Census Data'!P:P,'Census Data'!$A:$A,$A431))/SUMIFS('Census Data'!$F:$F,'Census Data'!$A:$A,$A431)</f>
        <v>9.696109731583304E-3</v>
      </c>
      <c r="I431" s="85">
        <f t="shared" si="12"/>
        <v>1.4898900319262109E-2</v>
      </c>
      <c r="J431" s="84">
        <f>SUM(SUMIFS('Census Data'!W:W,'Census Data'!$A:$A,$A431),SUMIFS('Census Data'!X:X,'Census Data'!$A:$A,$A431))/SUMIFS('Census Data'!$F:$F,'Census Data'!$A:$A,$A431)</f>
        <v>2.7196405344684878E-2</v>
      </c>
      <c r="K431" s="85">
        <f t="shared" si="13"/>
        <v>0.97280359465531507</v>
      </c>
    </row>
    <row r="432" spans="1:11" hidden="1" x14ac:dyDescent="0.25">
      <c r="A432" s="82" t="s">
        <v>2439</v>
      </c>
      <c r="B432" s="82" t="s">
        <v>467</v>
      </c>
      <c r="C432" s="83" t="s">
        <v>520</v>
      </c>
      <c r="D432" s="84">
        <f>SUMIFS('Census Data'!G:G,'Census Data'!$A:$A,$A432)/SUMIFS('Census Data'!$F:$F,'Census Data'!$A:$A,$A432)</f>
        <v>0.48573442534908701</v>
      </c>
      <c r="E432" s="85">
        <f>SUMIFS('Census Data'!H:H,'Census Data'!$A:$A,$A432)/SUMIFS('Census Data'!$F:$F,'Census Data'!$A:$A,$A432)</f>
        <v>0.51426557465091305</v>
      </c>
      <c r="F432" s="84">
        <f>SUM(SUMIFS('Census Data'!I:I,'Census Data'!$A:$A,$A432),SUMIFS('Census Data'!J:J,'Census Data'!$A:$A,$A432))/SUMIFS('Census Data'!$F:$F,'Census Data'!$A:$A,$A432)</f>
        <v>0.9252483888292159</v>
      </c>
      <c r="G432" s="84">
        <f>SUM(SUMIFS('Census Data'!K:K,'Census Data'!$A:$A,$A432),SUMIFS('Census Data'!L:L,'Census Data'!$A:$A,$A432))/SUMIFS('Census Data'!$F:$F,'Census Data'!$A:$A,$A432)</f>
        <v>4.4978517722878628E-2</v>
      </c>
      <c r="H432" s="84">
        <f>SUM(SUMIFS('Census Data'!O:O,'Census Data'!$A:$A,$A432),SUMIFS('Census Data'!P:P,'Census Data'!$A:$A,$A432))/SUMIFS('Census Data'!$F:$F,'Census Data'!$A:$A,$A432)</f>
        <v>8.4922126745435016E-3</v>
      </c>
      <c r="I432" s="85">
        <f t="shared" si="12"/>
        <v>2.1280880773361988E-2</v>
      </c>
      <c r="J432" s="84">
        <f>SUM(SUMIFS('Census Data'!W:W,'Census Data'!$A:$A,$A432),SUMIFS('Census Data'!X:X,'Census Data'!$A:$A,$A432))/SUMIFS('Census Data'!$F:$F,'Census Data'!$A:$A,$A432)</f>
        <v>1.9770408163265307E-2</v>
      </c>
      <c r="K432" s="85">
        <f t="shared" si="13"/>
        <v>0.98022959183673475</v>
      </c>
    </row>
    <row r="433" spans="1:11" hidden="1" x14ac:dyDescent="0.25">
      <c r="A433" s="82" t="s">
        <v>2440</v>
      </c>
      <c r="B433" s="82" t="s">
        <v>467</v>
      </c>
      <c r="C433" s="83" t="s">
        <v>521</v>
      </c>
      <c r="D433" s="84">
        <f>SUMIFS('Census Data'!G:G,'Census Data'!$A:$A,$A433)/SUMIFS('Census Data'!$F:$F,'Census Data'!$A:$A,$A433)</f>
        <v>0.50065274151436034</v>
      </c>
      <c r="E433" s="85">
        <f>SUMIFS('Census Data'!H:H,'Census Data'!$A:$A,$A433)/SUMIFS('Census Data'!$F:$F,'Census Data'!$A:$A,$A433)</f>
        <v>0.49934725848563971</v>
      </c>
      <c r="F433" s="84">
        <f>SUM(SUMIFS('Census Data'!I:I,'Census Data'!$A:$A,$A433),SUMIFS('Census Data'!J:J,'Census Data'!$A:$A,$A433))/SUMIFS('Census Data'!$F:$F,'Census Data'!$A:$A,$A433)</f>
        <v>0.79648654784879103</v>
      </c>
      <c r="G433" s="84">
        <f>SUM(SUMIFS('Census Data'!K:K,'Census Data'!$A:$A,$A433),SUMIFS('Census Data'!L:L,'Census Data'!$A:$A,$A433))/SUMIFS('Census Data'!$F:$F,'Census Data'!$A:$A,$A433)</f>
        <v>0.16650584629356341</v>
      </c>
      <c r="H433" s="84">
        <f>SUM(SUMIFS('Census Data'!O:O,'Census Data'!$A:$A,$A433),SUMIFS('Census Data'!P:P,'Census Data'!$A:$A,$A433))/SUMIFS('Census Data'!$F:$F,'Census Data'!$A:$A,$A433)</f>
        <v>1.1862867521852651E-2</v>
      </c>
      <c r="I433" s="85">
        <f t="shared" si="12"/>
        <v>2.5144738335793004E-2</v>
      </c>
      <c r="J433" s="84">
        <f>SUM(SUMIFS('Census Data'!W:W,'Census Data'!$A:$A,$A433),SUMIFS('Census Data'!X:X,'Census Data'!$A:$A,$A433))/SUMIFS('Census Data'!$F:$F,'Census Data'!$A:$A,$A433)</f>
        <v>3.8682029742308999E-2</v>
      </c>
      <c r="K433" s="85">
        <f t="shared" si="13"/>
        <v>0.96131797025769106</v>
      </c>
    </row>
    <row r="434" spans="1:11" hidden="1" x14ac:dyDescent="0.25">
      <c r="A434" s="82" t="s">
        <v>2441</v>
      </c>
      <c r="B434" s="82" t="s">
        <v>467</v>
      </c>
      <c r="C434" s="83" t="s">
        <v>522</v>
      </c>
      <c r="D434" s="84">
        <f>SUMIFS('Census Data'!G:G,'Census Data'!$A:$A,$A434)/SUMIFS('Census Data'!$F:$F,'Census Data'!$A:$A,$A434)</f>
        <v>0.49532531959549703</v>
      </c>
      <c r="E434" s="85">
        <f>SUMIFS('Census Data'!H:H,'Census Data'!$A:$A,$A434)/SUMIFS('Census Data'!$F:$F,'Census Data'!$A:$A,$A434)</f>
        <v>0.50467468040450292</v>
      </c>
      <c r="F434" s="84">
        <f>SUM(SUMIFS('Census Data'!I:I,'Census Data'!$A:$A,$A434),SUMIFS('Census Data'!J:J,'Census Data'!$A:$A,$A434))/SUMIFS('Census Data'!$F:$F,'Census Data'!$A:$A,$A434)</f>
        <v>0.7784773898111047</v>
      </c>
      <c r="G434" s="84">
        <f>SUM(SUMIFS('Census Data'!K:K,'Census Data'!$A:$A,$A434),SUMIFS('Census Data'!L:L,'Census Data'!$A:$A,$A434))/SUMIFS('Census Data'!$F:$F,'Census Data'!$A:$A,$A434)</f>
        <v>0.1909177637855371</v>
      </c>
      <c r="H434" s="84">
        <f>SUM(SUMIFS('Census Data'!O:O,'Census Data'!$A:$A,$A434),SUMIFS('Census Data'!P:P,'Census Data'!$A:$A,$A434))/SUMIFS('Census Data'!$F:$F,'Census Data'!$A:$A,$A434)</f>
        <v>1.1524518221713414E-2</v>
      </c>
      <c r="I434" s="85">
        <f t="shared" si="12"/>
        <v>1.9080328181644735E-2</v>
      </c>
      <c r="J434" s="84">
        <f>SUM(SUMIFS('Census Data'!W:W,'Census Data'!$A:$A,$A434),SUMIFS('Census Data'!X:X,'Census Data'!$A:$A,$A434))/SUMIFS('Census Data'!$F:$F,'Census Data'!$A:$A,$A434)</f>
        <v>3.7817210456019844E-2</v>
      </c>
      <c r="K434" s="85">
        <f t="shared" si="13"/>
        <v>0.96218278954398018</v>
      </c>
    </row>
    <row r="435" spans="1:11" hidden="1" x14ac:dyDescent="0.25">
      <c r="A435" s="82" t="s">
        <v>2442</v>
      </c>
      <c r="B435" s="82" t="s">
        <v>467</v>
      </c>
      <c r="C435" s="83" t="s">
        <v>523</v>
      </c>
      <c r="D435" s="84">
        <f>SUMIFS('Census Data'!G:G,'Census Data'!$A:$A,$A435)/SUMIFS('Census Data'!$F:$F,'Census Data'!$A:$A,$A435)</f>
        <v>0.50012580726327271</v>
      </c>
      <c r="E435" s="85">
        <f>SUMIFS('Census Data'!H:H,'Census Data'!$A:$A,$A435)/SUMIFS('Census Data'!$F:$F,'Census Data'!$A:$A,$A435)</f>
        <v>0.49987419273672734</v>
      </c>
      <c r="F435" s="84">
        <f>SUM(SUMIFS('Census Data'!I:I,'Census Data'!$A:$A,$A435),SUMIFS('Census Data'!J:J,'Census Data'!$A:$A,$A435))/SUMIFS('Census Data'!$F:$F,'Census Data'!$A:$A,$A435)</f>
        <v>0.8690765746875786</v>
      </c>
      <c r="G435" s="84">
        <f>SUM(SUMIFS('Census Data'!K:K,'Census Data'!$A:$A,$A435),SUMIFS('Census Data'!L:L,'Census Data'!$A:$A,$A435))/SUMIFS('Census Data'!$F:$F,'Census Data'!$A:$A,$A435)</f>
        <v>9.7626436299589031E-2</v>
      </c>
      <c r="H435" s="84">
        <f>SUM(SUMIFS('Census Data'!O:O,'Census Data'!$A:$A,$A435),SUMIFS('Census Data'!P:P,'Census Data'!$A:$A,$A435))/SUMIFS('Census Data'!$F:$F,'Census Data'!$A:$A,$A435)</f>
        <v>5.4516480751488723E-3</v>
      </c>
      <c r="I435" s="85">
        <f t="shared" si="12"/>
        <v>2.7845340937683538E-2</v>
      </c>
      <c r="J435" s="84">
        <f>SUM(SUMIFS('Census Data'!W:W,'Census Data'!$A:$A,$A435),SUMIFS('Census Data'!X:X,'Census Data'!$A:$A,$A435))/SUMIFS('Census Data'!$F:$F,'Census Data'!$A:$A,$A435)</f>
        <v>2.9355028096955463E-2</v>
      </c>
      <c r="K435" s="85">
        <f t="shared" si="13"/>
        <v>0.97064497190304455</v>
      </c>
    </row>
    <row r="436" spans="1:11" hidden="1" x14ac:dyDescent="0.25">
      <c r="A436" s="82" t="s">
        <v>2443</v>
      </c>
      <c r="B436" s="82" t="s">
        <v>467</v>
      </c>
      <c r="C436" s="83" t="s">
        <v>166</v>
      </c>
      <c r="D436" s="84">
        <f>SUMIFS('Census Data'!G:G,'Census Data'!$A:$A,$A436)/SUMIFS('Census Data'!$F:$F,'Census Data'!$A:$A,$A436)</f>
        <v>0.4760680590550006</v>
      </c>
      <c r="E436" s="85">
        <f>SUMIFS('Census Data'!H:H,'Census Data'!$A:$A,$A436)/SUMIFS('Census Data'!$F:$F,'Census Data'!$A:$A,$A436)</f>
        <v>0.5239319409449994</v>
      </c>
      <c r="F436" s="84">
        <f>SUM(SUMIFS('Census Data'!I:I,'Census Data'!$A:$A,$A436),SUMIFS('Census Data'!J:J,'Census Data'!$A:$A,$A436))/SUMIFS('Census Data'!$F:$F,'Census Data'!$A:$A,$A436)</f>
        <v>0.45133248920323499</v>
      </c>
      <c r="G436" s="84">
        <f>SUM(SUMIFS('Census Data'!K:K,'Census Data'!$A:$A,$A436),SUMIFS('Census Data'!L:L,'Census Data'!$A:$A,$A436))/SUMIFS('Census Data'!$F:$F,'Census Data'!$A:$A,$A436)</f>
        <v>0.4838101815732368</v>
      </c>
      <c r="H436" s="84">
        <f>SUM(SUMIFS('Census Data'!O:O,'Census Data'!$A:$A,$A436),SUMIFS('Census Data'!P:P,'Census Data'!$A:$A,$A436))/SUMIFS('Census Data'!$F:$F,'Census Data'!$A:$A,$A436)</f>
        <v>3.4067897050234268E-2</v>
      </c>
      <c r="I436" s="85">
        <f t="shared" si="12"/>
        <v>3.0789432173293885E-2</v>
      </c>
      <c r="J436" s="84">
        <f>SUM(SUMIFS('Census Data'!W:W,'Census Data'!$A:$A,$A436),SUMIFS('Census Data'!X:X,'Census Data'!$A:$A,$A436))/SUMIFS('Census Data'!$F:$F,'Census Data'!$A:$A,$A436)</f>
        <v>7.2403340708813491E-2</v>
      </c>
      <c r="K436" s="85">
        <f t="shared" si="13"/>
        <v>0.92759665929118651</v>
      </c>
    </row>
    <row r="437" spans="1:11" hidden="1" x14ac:dyDescent="0.25">
      <c r="A437" s="82" t="s">
        <v>2444</v>
      </c>
      <c r="B437" s="82" t="s">
        <v>467</v>
      </c>
      <c r="C437" s="83" t="s">
        <v>167</v>
      </c>
      <c r="D437" s="84">
        <f>SUMIFS('Census Data'!G:G,'Census Data'!$A:$A,$A437)/SUMIFS('Census Data'!$F:$F,'Census Data'!$A:$A,$A437)</f>
        <v>0.48358386702393846</v>
      </c>
      <c r="E437" s="85">
        <f>SUMIFS('Census Data'!H:H,'Census Data'!$A:$A,$A437)/SUMIFS('Census Data'!$F:$F,'Census Data'!$A:$A,$A437)</f>
        <v>0.51641613297606148</v>
      </c>
      <c r="F437" s="84">
        <f>SUM(SUMIFS('Census Data'!I:I,'Census Data'!$A:$A,$A437),SUMIFS('Census Data'!J:J,'Census Data'!$A:$A,$A437))/SUMIFS('Census Data'!$F:$F,'Census Data'!$A:$A,$A437)</f>
        <v>0.60159125317522155</v>
      </c>
      <c r="G437" s="84">
        <f>SUM(SUMIFS('Census Data'!K:K,'Census Data'!$A:$A,$A437),SUMIFS('Census Data'!L:L,'Census Data'!$A:$A,$A437))/SUMIFS('Census Data'!$F:$F,'Census Data'!$A:$A,$A437)</f>
        <v>0.32891177793403142</v>
      </c>
      <c r="H437" s="84">
        <f>SUM(SUMIFS('Census Data'!O:O,'Census Data'!$A:$A,$A437),SUMIFS('Census Data'!P:P,'Census Data'!$A:$A,$A437))/SUMIFS('Census Data'!$F:$F,'Census Data'!$A:$A,$A437)</f>
        <v>3.3383376725388471E-2</v>
      </c>
      <c r="I437" s="85">
        <f t="shared" si="12"/>
        <v>3.6113592165358477E-2</v>
      </c>
      <c r="J437" s="84">
        <f>SUM(SUMIFS('Census Data'!W:W,'Census Data'!$A:$A,$A437),SUMIFS('Census Data'!X:X,'Census Data'!$A:$A,$A437))/SUMIFS('Census Data'!$F:$F,'Census Data'!$A:$A,$A437)</f>
        <v>6.5607520444942766E-2</v>
      </c>
      <c r="K437" s="85">
        <f t="shared" si="13"/>
        <v>0.93439247955505722</v>
      </c>
    </row>
    <row r="438" spans="1:11" hidden="1" x14ac:dyDescent="0.25">
      <c r="A438" s="82" t="s">
        <v>2445</v>
      </c>
      <c r="B438" s="82" t="s">
        <v>467</v>
      </c>
      <c r="C438" s="83" t="s">
        <v>524</v>
      </c>
      <c r="D438" s="84">
        <f>SUMIFS('Census Data'!G:G,'Census Data'!$A:$A,$A438)/SUMIFS('Census Data'!$F:$F,'Census Data'!$A:$A,$A438)</f>
        <v>0.52761257434154629</v>
      </c>
      <c r="E438" s="85">
        <f>SUMIFS('Census Data'!H:H,'Census Data'!$A:$A,$A438)/SUMIFS('Census Data'!$F:$F,'Census Data'!$A:$A,$A438)</f>
        <v>0.47238742565845371</v>
      </c>
      <c r="F438" s="84">
        <f>SUM(SUMIFS('Census Data'!I:I,'Census Data'!$A:$A,$A438),SUMIFS('Census Data'!J:J,'Census Data'!$A:$A,$A438))/SUMIFS('Census Data'!$F:$F,'Census Data'!$A:$A,$A438)</f>
        <v>0.69859813084112155</v>
      </c>
      <c r="G438" s="84">
        <f>SUM(SUMIFS('Census Data'!K:K,'Census Data'!$A:$A,$A438),SUMIFS('Census Data'!L:L,'Census Data'!$A:$A,$A438))/SUMIFS('Census Data'!$F:$F,'Census Data'!$A:$A,$A438)</f>
        <v>0.27835598980458792</v>
      </c>
      <c r="H438" s="84">
        <f>SUM(SUMIFS('Census Data'!O:O,'Census Data'!$A:$A,$A438),SUMIFS('Census Data'!P:P,'Census Data'!$A:$A,$A438))/SUMIFS('Census Data'!$F:$F,'Census Data'!$A:$A,$A438)</f>
        <v>8.8147833474936273E-3</v>
      </c>
      <c r="I438" s="85">
        <f t="shared" si="12"/>
        <v>1.423109600679684E-2</v>
      </c>
      <c r="J438" s="84">
        <f>SUM(SUMIFS('Census Data'!W:W,'Census Data'!$A:$A,$A438),SUMIFS('Census Data'!X:X,'Census Data'!$A:$A,$A438))/SUMIFS('Census Data'!$F:$F,'Census Data'!$A:$A,$A438)</f>
        <v>3.8551401869158876E-2</v>
      </c>
      <c r="K438" s="85">
        <f t="shared" si="13"/>
        <v>0.96144859813084116</v>
      </c>
    </row>
    <row r="439" spans="1:11" hidden="1" x14ac:dyDescent="0.25">
      <c r="A439" s="82" t="s">
        <v>2446</v>
      </c>
      <c r="B439" s="82" t="s">
        <v>467</v>
      </c>
      <c r="C439" s="83" t="s">
        <v>56</v>
      </c>
      <c r="D439" s="84">
        <f>SUMIFS('Census Data'!G:G,'Census Data'!$A:$A,$A439)/SUMIFS('Census Data'!$F:$F,'Census Data'!$A:$A,$A439)</f>
        <v>0.49432012825958865</v>
      </c>
      <c r="E439" s="85">
        <f>SUMIFS('Census Data'!H:H,'Census Data'!$A:$A,$A439)/SUMIFS('Census Data'!$F:$F,'Census Data'!$A:$A,$A439)</f>
        <v>0.5056798717404114</v>
      </c>
      <c r="F439" s="84">
        <f>SUM(SUMIFS('Census Data'!I:I,'Census Data'!$A:$A,$A439),SUMIFS('Census Data'!J:J,'Census Data'!$A:$A,$A439))/SUMIFS('Census Data'!$F:$F,'Census Data'!$A:$A,$A439)</f>
        <v>0.88245611631061838</v>
      </c>
      <c r="G439" s="84">
        <f>SUM(SUMIFS('Census Data'!K:K,'Census Data'!$A:$A,$A439),SUMIFS('Census Data'!L:L,'Census Data'!$A:$A,$A439))/SUMIFS('Census Data'!$F:$F,'Census Data'!$A:$A,$A439)</f>
        <v>7.4064431259163843E-2</v>
      </c>
      <c r="H439" s="84">
        <f>SUM(SUMIFS('Census Data'!O:O,'Census Data'!$A:$A,$A439),SUMIFS('Census Data'!P:P,'Census Data'!$A:$A,$A439))/SUMIFS('Census Data'!$F:$F,'Census Data'!$A:$A,$A439)</f>
        <v>2.1198459788700549E-2</v>
      </c>
      <c r="I439" s="85">
        <f t="shared" si="12"/>
        <v>2.2280992641517283E-2</v>
      </c>
      <c r="J439" s="84">
        <f>SUM(SUMIFS('Census Data'!W:W,'Census Data'!$A:$A,$A439),SUMIFS('Census Data'!X:X,'Census Data'!$A:$A,$A439))/SUMIFS('Census Data'!$F:$F,'Census Data'!$A:$A,$A439)</f>
        <v>8.4314235992161909E-2</v>
      </c>
      <c r="K439" s="85">
        <f t="shared" si="13"/>
        <v>0.91568576400783808</v>
      </c>
    </row>
    <row r="440" spans="1:11" hidden="1" x14ac:dyDescent="0.25">
      <c r="A440" s="82" t="s">
        <v>2447</v>
      </c>
      <c r="B440" s="82" t="s">
        <v>467</v>
      </c>
      <c r="C440" s="83" t="s">
        <v>525</v>
      </c>
      <c r="D440" s="84">
        <f>SUMIFS('Census Data'!G:G,'Census Data'!$A:$A,$A440)/SUMIFS('Census Data'!$F:$F,'Census Data'!$A:$A,$A440)</f>
        <v>0.4913144384274562</v>
      </c>
      <c r="E440" s="85">
        <f>SUMIFS('Census Data'!H:H,'Census Data'!$A:$A,$A440)/SUMIFS('Census Data'!$F:$F,'Census Data'!$A:$A,$A440)</f>
        <v>0.50868556157254374</v>
      </c>
      <c r="F440" s="84">
        <f>SUM(SUMIFS('Census Data'!I:I,'Census Data'!$A:$A,$A440),SUMIFS('Census Data'!J:J,'Census Data'!$A:$A,$A440))/SUMIFS('Census Data'!$F:$F,'Census Data'!$A:$A,$A440)</f>
        <v>0.7785357620085801</v>
      </c>
      <c r="G440" s="84">
        <f>SUM(SUMIFS('Census Data'!K:K,'Census Data'!$A:$A,$A440),SUMIFS('Census Data'!L:L,'Census Data'!$A:$A,$A440))/SUMIFS('Census Data'!$F:$F,'Census Data'!$A:$A,$A440)</f>
        <v>0.19466910471903789</v>
      </c>
      <c r="H440" s="84">
        <f>SUM(SUMIFS('Census Data'!O:O,'Census Data'!$A:$A,$A440),SUMIFS('Census Data'!P:P,'Census Data'!$A:$A,$A440))/SUMIFS('Census Data'!$F:$F,'Census Data'!$A:$A,$A440)</f>
        <v>3.1647795203600818E-3</v>
      </c>
      <c r="I440" s="85">
        <f t="shared" si="12"/>
        <v>2.3630353752021938E-2</v>
      </c>
      <c r="J440" s="84">
        <f>SUM(SUMIFS('Census Data'!W:W,'Census Data'!$A:$A,$A440),SUMIFS('Census Data'!X:X,'Census Data'!$A:$A,$A440))/SUMIFS('Census Data'!$F:$F,'Census Data'!$A:$A,$A440)</f>
        <v>4.0579506294394822E-2</v>
      </c>
      <c r="K440" s="85">
        <f t="shared" si="13"/>
        <v>0.95942049370560523</v>
      </c>
    </row>
    <row r="441" spans="1:11" hidden="1" x14ac:dyDescent="0.25">
      <c r="A441" s="82" t="s">
        <v>2448</v>
      </c>
      <c r="B441" s="82" t="s">
        <v>467</v>
      </c>
      <c r="C441" s="83" t="s">
        <v>526</v>
      </c>
      <c r="D441" s="84">
        <f>SUMIFS('Census Data'!G:G,'Census Data'!$A:$A,$A441)/SUMIFS('Census Data'!$F:$F,'Census Data'!$A:$A,$A441)</f>
        <v>0.49407872973867017</v>
      </c>
      <c r="E441" s="85">
        <f>SUMIFS('Census Data'!H:H,'Census Data'!$A:$A,$A441)/SUMIFS('Census Data'!$F:$F,'Census Data'!$A:$A,$A441)</f>
        <v>0.50592127026132983</v>
      </c>
      <c r="F441" s="84">
        <f>SUM(SUMIFS('Census Data'!I:I,'Census Data'!$A:$A,$A441),SUMIFS('Census Data'!J:J,'Census Data'!$A:$A,$A441))/SUMIFS('Census Data'!$F:$F,'Census Data'!$A:$A,$A441)</f>
        <v>0.81667217995368835</v>
      </c>
      <c r="G441" s="84">
        <f>SUM(SUMIFS('Census Data'!K:K,'Census Data'!$A:$A,$A441),SUMIFS('Census Data'!L:L,'Census Data'!$A:$A,$A441))/SUMIFS('Census Data'!$F:$F,'Census Data'!$A:$A,$A441)</f>
        <v>0.15302679457492557</v>
      </c>
      <c r="H441" s="84">
        <f>SUM(SUMIFS('Census Data'!O:O,'Census Data'!$A:$A,$A441),SUMIFS('Census Data'!P:P,'Census Data'!$A:$A,$A441))/SUMIFS('Census Data'!$F:$F,'Census Data'!$A:$A,$A441)</f>
        <v>7.6744955342375127E-3</v>
      </c>
      <c r="I441" s="85">
        <f t="shared" si="12"/>
        <v>2.2626529937148532E-2</v>
      </c>
      <c r="J441" s="84">
        <f>SUM(SUMIFS('Census Data'!W:W,'Census Data'!$A:$A,$A441),SUMIFS('Census Data'!X:X,'Census Data'!$A:$A,$A441))/SUMIFS('Census Data'!$F:$F,'Census Data'!$A:$A,$A441)</f>
        <v>0.12834932186569634</v>
      </c>
      <c r="K441" s="85">
        <f t="shared" si="13"/>
        <v>0.87165067813430364</v>
      </c>
    </row>
    <row r="442" spans="1:11" hidden="1" x14ac:dyDescent="0.25">
      <c r="A442" s="82" t="s">
        <v>2449</v>
      </c>
      <c r="B442" s="82" t="s">
        <v>467</v>
      </c>
      <c r="C442" s="83" t="s">
        <v>57</v>
      </c>
      <c r="D442" s="84">
        <f>SUMIFS('Census Data'!G:G,'Census Data'!$A:$A,$A442)/SUMIFS('Census Data'!$F:$F,'Census Data'!$A:$A,$A442)</f>
        <v>0.48359588595234998</v>
      </c>
      <c r="E442" s="85">
        <f>SUMIFS('Census Data'!H:H,'Census Data'!$A:$A,$A442)/SUMIFS('Census Data'!$F:$F,'Census Data'!$A:$A,$A442)</f>
        <v>0.51640411404765008</v>
      </c>
      <c r="F442" s="84">
        <f>SUM(SUMIFS('Census Data'!I:I,'Census Data'!$A:$A,$A442),SUMIFS('Census Data'!J:J,'Census Data'!$A:$A,$A442))/SUMIFS('Census Data'!$F:$F,'Census Data'!$A:$A,$A442)</f>
        <v>0.45313110272099988</v>
      </c>
      <c r="G442" s="84">
        <f>SUM(SUMIFS('Census Data'!K:K,'Census Data'!$A:$A,$A442),SUMIFS('Census Data'!L:L,'Census Data'!$A:$A,$A442))/SUMIFS('Census Data'!$F:$F,'Census Data'!$A:$A,$A442)</f>
        <v>0.52597318057544595</v>
      </c>
      <c r="H442" s="84">
        <f>SUM(SUMIFS('Census Data'!O:O,'Census Data'!$A:$A,$A442),SUMIFS('Census Data'!P:P,'Census Data'!$A:$A,$A442))/SUMIFS('Census Data'!$F:$F,'Census Data'!$A:$A,$A442)</f>
        <v>6.7048561385236296E-3</v>
      </c>
      <c r="I442" s="85">
        <f t="shared" si="12"/>
        <v>1.4190860565030494E-2</v>
      </c>
      <c r="J442" s="84">
        <f>SUM(SUMIFS('Census Data'!W:W,'Census Data'!$A:$A,$A442),SUMIFS('Census Data'!X:X,'Census Data'!$A:$A,$A442))/SUMIFS('Census Data'!$F:$F,'Census Data'!$A:$A,$A442)</f>
        <v>4.048951959380289E-2</v>
      </c>
      <c r="K442" s="85">
        <f t="shared" si="13"/>
        <v>0.95951048040619713</v>
      </c>
    </row>
    <row r="443" spans="1:11" hidden="1" x14ac:dyDescent="0.25">
      <c r="A443" s="82" t="s">
        <v>2450</v>
      </c>
      <c r="B443" s="82" t="s">
        <v>467</v>
      </c>
      <c r="C443" s="83" t="s">
        <v>527</v>
      </c>
      <c r="D443" s="84">
        <f>SUMIFS('Census Data'!G:G,'Census Data'!$A:$A,$A443)/SUMIFS('Census Data'!$F:$F,'Census Data'!$A:$A,$A443)</f>
        <v>0.53238819732595666</v>
      </c>
      <c r="E443" s="85">
        <f>SUMIFS('Census Data'!H:H,'Census Data'!$A:$A,$A443)/SUMIFS('Census Data'!$F:$F,'Census Data'!$A:$A,$A443)</f>
        <v>0.46761180267404334</v>
      </c>
      <c r="F443" s="84">
        <f>SUM(SUMIFS('Census Data'!I:I,'Census Data'!$A:$A,$A443),SUMIFS('Census Data'!J:J,'Census Data'!$A:$A,$A443))/SUMIFS('Census Data'!$F:$F,'Census Data'!$A:$A,$A443)</f>
        <v>0.54644997694790221</v>
      </c>
      <c r="G443" s="84">
        <f>SUM(SUMIFS('Census Data'!K:K,'Census Data'!$A:$A,$A443),SUMIFS('Census Data'!L:L,'Census Data'!$A:$A,$A443))/SUMIFS('Census Data'!$F:$F,'Census Data'!$A:$A,$A443)</f>
        <v>0.42600276625172889</v>
      </c>
      <c r="H443" s="84">
        <f>SUM(SUMIFS('Census Data'!O:O,'Census Data'!$A:$A,$A443),SUMIFS('Census Data'!P:P,'Census Data'!$A:$A,$A443))/SUMIFS('Census Data'!$F:$F,'Census Data'!$A:$A,$A443)</f>
        <v>1.0142923005993546E-2</v>
      </c>
      <c r="I443" s="85">
        <f t="shared" si="12"/>
        <v>1.7404333794375448E-2</v>
      </c>
      <c r="J443" s="84">
        <f>SUM(SUMIFS('Census Data'!W:W,'Census Data'!$A:$A,$A443),SUMIFS('Census Data'!X:X,'Census Data'!$A:$A,$A443))/SUMIFS('Census Data'!$F:$F,'Census Data'!$A:$A,$A443)</f>
        <v>6.2471184877823882E-2</v>
      </c>
      <c r="K443" s="85">
        <f t="shared" si="13"/>
        <v>0.93752881512217612</v>
      </c>
    </row>
    <row r="444" spans="1:11" hidden="1" x14ac:dyDescent="0.25">
      <c r="A444" s="82" t="s">
        <v>2451</v>
      </c>
      <c r="B444" s="82" t="s">
        <v>467</v>
      </c>
      <c r="C444" s="83" t="s">
        <v>266</v>
      </c>
      <c r="D444" s="84">
        <f>SUMIFS('Census Data'!G:G,'Census Data'!$A:$A,$A444)/SUMIFS('Census Data'!$F:$F,'Census Data'!$A:$A,$A444)</f>
        <v>0.56496940786062433</v>
      </c>
      <c r="E444" s="85">
        <f>SUMIFS('Census Data'!H:H,'Census Data'!$A:$A,$A444)/SUMIFS('Census Data'!$F:$F,'Census Data'!$A:$A,$A444)</f>
        <v>0.43503059213937573</v>
      </c>
      <c r="F444" s="84">
        <f>SUM(SUMIFS('Census Data'!I:I,'Census Data'!$A:$A,$A444),SUMIFS('Census Data'!J:J,'Census Data'!$A:$A,$A444))/SUMIFS('Census Data'!$F:$F,'Census Data'!$A:$A,$A444)</f>
        <v>0.63807943586020943</v>
      </c>
      <c r="G444" s="84">
        <f>SUM(SUMIFS('Census Data'!K:K,'Census Data'!$A:$A,$A444),SUMIFS('Census Data'!L:L,'Census Data'!$A:$A,$A444))/SUMIFS('Census Data'!$F:$F,'Census Data'!$A:$A,$A444)</f>
        <v>0.34283936534273568</v>
      </c>
      <c r="H444" s="84">
        <f>SUM(SUMIFS('Census Data'!O:O,'Census Data'!$A:$A,$A444),SUMIFS('Census Data'!P:P,'Census Data'!$A:$A,$A444))/SUMIFS('Census Data'!$F:$F,'Census Data'!$A:$A,$A444)</f>
        <v>4.0443845276366278E-3</v>
      </c>
      <c r="I444" s="85">
        <f t="shared" si="12"/>
        <v>1.5036814269418275E-2</v>
      </c>
      <c r="J444" s="84">
        <f>SUM(SUMIFS('Census Data'!W:W,'Census Data'!$A:$A,$A444),SUMIFS('Census Data'!X:X,'Census Data'!$A:$A,$A444))/SUMIFS('Census Data'!$F:$F,'Census Data'!$A:$A,$A444)</f>
        <v>2.8206989526081094E-2</v>
      </c>
      <c r="K444" s="85">
        <f t="shared" si="13"/>
        <v>0.97179301047391886</v>
      </c>
    </row>
    <row r="445" spans="1:11" hidden="1" x14ac:dyDescent="0.25">
      <c r="A445" s="82" t="s">
        <v>2452</v>
      </c>
      <c r="B445" s="82" t="s">
        <v>467</v>
      </c>
      <c r="C445" s="83" t="s">
        <v>528</v>
      </c>
      <c r="D445" s="84">
        <f>SUMIFS('Census Data'!G:G,'Census Data'!$A:$A,$A445)/SUMIFS('Census Data'!$F:$F,'Census Data'!$A:$A,$A445)</f>
        <v>0.48366104054289194</v>
      </c>
      <c r="E445" s="85">
        <f>SUMIFS('Census Data'!H:H,'Census Data'!$A:$A,$A445)/SUMIFS('Census Data'!$F:$F,'Census Data'!$A:$A,$A445)</f>
        <v>0.51633895945710806</v>
      </c>
      <c r="F445" s="84">
        <f>SUM(SUMIFS('Census Data'!I:I,'Census Data'!$A:$A,$A445),SUMIFS('Census Data'!J:J,'Census Data'!$A:$A,$A445))/SUMIFS('Census Data'!$F:$F,'Census Data'!$A:$A,$A445)</f>
        <v>0.72399512789281362</v>
      </c>
      <c r="G445" s="84">
        <f>SUM(SUMIFS('Census Data'!K:K,'Census Data'!$A:$A,$A445),SUMIFS('Census Data'!L:L,'Census Data'!$A:$A,$A445))/SUMIFS('Census Data'!$F:$F,'Census Data'!$A:$A,$A445)</f>
        <v>0.2524099530189664</v>
      </c>
      <c r="H445" s="84">
        <f>SUM(SUMIFS('Census Data'!O:O,'Census Data'!$A:$A,$A445),SUMIFS('Census Data'!P:P,'Census Data'!$A:$A,$A445))/SUMIFS('Census Data'!$F:$F,'Census Data'!$A:$A,$A445)</f>
        <v>6.0553332173307814E-3</v>
      </c>
      <c r="I445" s="85">
        <f t="shared" si="12"/>
        <v>1.7539585870889218E-2</v>
      </c>
      <c r="J445" s="84">
        <f>SUM(SUMIFS('Census Data'!W:W,'Census Data'!$A:$A,$A445),SUMIFS('Census Data'!X:X,'Census Data'!$A:$A,$A445))/SUMIFS('Census Data'!$F:$F,'Census Data'!$A:$A,$A445)</f>
        <v>1.8514007308160781E-2</v>
      </c>
      <c r="K445" s="85">
        <f t="shared" si="13"/>
        <v>0.98148599269183923</v>
      </c>
    </row>
    <row r="446" spans="1:11" hidden="1" x14ac:dyDescent="0.25">
      <c r="A446" s="82" t="s">
        <v>2453</v>
      </c>
      <c r="B446" s="82" t="s">
        <v>467</v>
      </c>
      <c r="C446" s="83" t="s">
        <v>168</v>
      </c>
      <c r="D446" s="84">
        <f>SUMIFS('Census Data'!G:G,'Census Data'!$A:$A,$A446)/SUMIFS('Census Data'!$F:$F,'Census Data'!$A:$A,$A446)</f>
        <v>0.47801016931383339</v>
      </c>
      <c r="E446" s="85">
        <f>SUMIFS('Census Data'!H:H,'Census Data'!$A:$A,$A446)/SUMIFS('Census Data'!$F:$F,'Census Data'!$A:$A,$A446)</f>
        <v>0.52198983068616656</v>
      </c>
      <c r="F446" s="84">
        <f>SUM(SUMIFS('Census Data'!I:I,'Census Data'!$A:$A,$A446),SUMIFS('Census Data'!J:J,'Census Data'!$A:$A,$A446))/SUMIFS('Census Data'!$F:$F,'Census Data'!$A:$A,$A446)</f>
        <v>0.67253761073544061</v>
      </c>
      <c r="G446" s="84">
        <f>SUM(SUMIFS('Census Data'!K:K,'Census Data'!$A:$A,$A446),SUMIFS('Census Data'!L:L,'Census Data'!$A:$A,$A446))/SUMIFS('Census Data'!$F:$F,'Census Data'!$A:$A,$A446)</f>
        <v>0.29768831577292026</v>
      </c>
      <c r="H446" s="84">
        <f>SUM(SUMIFS('Census Data'!O:O,'Census Data'!$A:$A,$A446),SUMIFS('Census Data'!P:P,'Census Data'!$A:$A,$A446))/SUMIFS('Census Data'!$F:$F,'Census Data'!$A:$A,$A446)</f>
        <v>7.5483566598521781E-3</v>
      </c>
      <c r="I446" s="85">
        <f t="shared" si="12"/>
        <v>2.2225716831786979E-2</v>
      </c>
      <c r="J446" s="84">
        <f>SUM(SUMIFS('Census Data'!W:W,'Census Data'!$A:$A,$A446),SUMIFS('Census Data'!X:X,'Census Data'!$A:$A,$A446))/SUMIFS('Census Data'!$F:$F,'Census Data'!$A:$A,$A446)</f>
        <v>2.6366829166011428E-2</v>
      </c>
      <c r="K446" s="85">
        <f t="shared" si="13"/>
        <v>0.97363317083398859</v>
      </c>
    </row>
    <row r="447" spans="1:11" hidden="1" x14ac:dyDescent="0.25">
      <c r="A447" s="82" t="s">
        <v>2454</v>
      </c>
      <c r="B447" s="82" t="s">
        <v>467</v>
      </c>
      <c r="C447" s="83" t="s">
        <v>529</v>
      </c>
      <c r="D447" s="84">
        <f>SUMIFS('Census Data'!G:G,'Census Data'!$A:$A,$A447)/SUMIFS('Census Data'!$F:$F,'Census Data'!$A:$A,$A447)</f>
        <v>0.50647606255396715</v>
      </c>
      <c r="E447" s="85">
        <f>SUMIFS('Census Data'!H:H,'Census Data'!$A:$A,$A447)/SUMIFS('Census Data'!$F:$F,'Census Data'!$A:$A,$A447)</f>
        <v>0.49352393744603279</v>
      </c>
      <c r="F447" s="84">
        <f>SUM(SUMIFS('Census Data'!I:I,'Census Data'!$A:$A,$A447),SUMIFS('Census Data'!J:J,'Census Data'!$A:$A,$A447))/SUMIFS('Census Data'!$F:$F,'Census Data'!$A:$A,$A447)</f>
        <v>0.72858102273817515</v>
      </c>
      <c r="G447" s="84">
        <f>SUM(SUMIFS('Census Data'!K:K,'Census Data'!$A:$A,$A447),SUMIFS('Census Data'!L:L,'Census Data'!$A:$A,$A447))/SUMIFS('Census Data'!$F:$F,'Census Data'!$A:$A,$A447)</f>
        <v>0.22047395183728294</v>
      </c>
      <c r="H447" s="84">
        <f>SUM(SUMIFS('Census Data'!O:O,'Census Data'!$A:$A,$A447),SUMIFS('Census Data'!P:P,'Census Data'!$A:$A,$A447))/SUMIFS('Census Data'!$F:$F,'Census Data'!$A:$A,$A447)</f>
        <v>1.189676676580639E-2</v>
      </c>
      <c r="I447" s="85">
        <f t="shared" si="12"/>
        <v>3.9048258658735513E-2</v>
      </c>
      <c r="J447" s="84">
        <f>SUM(SUMIFS('Census Data'!W:W,'Census Data'!$A:$A,$A447),SUMIFS('Census Data'!X:X,'Census Data'!$A:$A,$A447))/SUMIFS('Census Data'!$F:$F,'Census Data'!$A:$A,$A447)</f>
        <v>6.3705267197543894E-2</v>
      </c>
      <c r="K447" s="85">
        <f t="shared" si="13"/>
        <v>0.93629473280245612</v>
      </c>
    </row>
    <row r="448" spans="1:11" hidden="1" x14ac:dyDescent="0.25">
      <c r="A448" s="82" t="s">
        <v>2455</v>
      </c>
      <c r="B448" s="82" t="s">
        <v>467</v>
      </c>
      <c r="C448" s="83" t="s">
        <v>530</v>
      </c>
      <c r="D448" s="84">
        <f>SUMIFS('Census Data'!G:G,'Census Data'!$A:$A,$A448)/SUMIFS('Census Data'!$F:$F,'Census Data'!$A:$A,$A448)</f>
        <v>0.47309973499348001</v>
      </c>
      <c r="E448" s="85">
        <f>SUMIFS('Census Data'!H:H,'Census Data'!$A:$A,$A448)/SUMIFS('Census Data'!$F:$F,'Census Data'!$A:$A,$A448)</f>
        <v>0.52690026500651999</v>
      </c>
      <c r="F448" s="84">
        <f>SUM(SUMIFS('Census Data'!I:I,'Census Data'!$A:$A,$A448),SUMIFS('Census Data'!J:J,'Census Data'!$A:$A,$A448))/SUMIFS('Census Data'!$F:$F,'Census Data'!$A:$A,$A448)</f>
        <v>0.59647499263870774</v>
      </c>
      <c r="G448" s="84">
        <f>SUM(SUMIFS('Census Data'!K:K,'Census Data'!$A:$A,$A448),SUMIFS('Census Data'!L:L,'Census Data'!$A:$A,$A448))/SUMIFS('Census Data'!$F:$F,'Census Data'!$A:$A,$A448)</f>
        <v>0.37504732259285745</v>
      </c>
      <c r="H448" s="84">
        <f>SUM(SUMIFS('Census Data'!O:O,'Census Data'!$A:$A,$A448),SUMIFS('Census Data'!P:P,'Census Data'!$A:$A,$A448))/SUMIFS('Census Data'!$F:$F,'Census Data'!$A:$A,$A448)</f>
        <v>1.1567744920708367E-2</v>
      </c>
      <c r="I448" s="85">
        <f t="shared" si="12"/>
        <v>1.6909939847726485E-2</v>
      </c>
      <c r="J448" s="84">
        <f>SUM(SUMIFS('Census Data'!W:W,'Census Data'!$A:$A,$A448),SUMIFS('Census Data'!X:X,'Census Data'!$A:$A,$A448))/SUMIFS('Census Data'!$F:$F,'Census Data'!$A:$A,$A448)</f>
        <v>2.8793168720817733E-2</v>
      </c>
      <c r="K448" s="85">
        <f t="shared" si="13"/>
        <v>0.97120683127918228</v>
      </c>
    </row>
    <row r="449" spans="1:11" hidden="1" x14ac:dyDescent="0.25">
      <c r="A449" s="82" t="s">
        <v>2456</v>
      </c>
      <c r="B449" s="82" t="s">
        <v>467</v>
      </c>
      <c r="C449" s="83" t="s">
        <v>171</v>
      </c>
      <c r="D449" s="84">
        <f>SUMIFS('Census Data'!G:G,'Census Data'!$A:$A,$A449)/SUMIFS('Census Data'!$F:$F,'Census Data'!$A:$A,$A449)</f>
        <v>0.50226727127233928</v>
      </c>
      <c r="E449" s="85">
        <f>SUMIFS('Census Data'!H:H,'Census Data'!$A:$A,$A449)/SUMIFS('Census Data'!$F:$F,'Census Data'!$A:$A,$A449)</f>
        <v>0.49773272872766072</v>
      </c>
      <c r="F449" s="84">
        <f>SUM(SUMIFS('Census Data'!I:I,'Census Data'!$A:$A,$A449),SUMIFS('Census Data'!J:J,'Census Data'!$A:$A,$A449))/SUMIFS('Census Data'!$F:$F,'Census Data'!$A:$A,$A449)</f>
        <v>0.72345958922379305</v>
      </c>
      <c r="G449" s="84">
        <f>SUM(SUMIFS('Census Data'!K:K,'Census Data'!$A:$A,$A449),SUMIFS('Census Data'!L:L,'Census Data'!$A:$A,$A449))/SUMIFS('Census Data'!$F:$F,'Census Data'!$A:$A,$A449)</f>
        <v>0.23236196319018404</v>
      </c>
      <c r="H449" s="84">
        <f>SUM(SUMIFS('Census Data'!O:O,'Census Data'!$A:$A,$A449),SUMIFS('Census Data'!P:P,'Census Data'!$A:$A,$A449))/SUMIFS('Census Data'!$F:$F,'Census Data'!$A:$A,$A449)</f>
        <v>2.5840224059749266E-2</v>
      </c>
      <c r="I449" s="85">
        <f t="shared" si="12"/>
        <v>1.8338223526273678E-2</v>
      </c>
      <c r="J449" s="84">
        <f>SUM(SUMIFS('Census Data'!W:W,'Census Data'!$A:$A,$A449),SUMIFS('Census Data'!X:X,'Census Data'!$A:$A,$A449))/SUMIFS('Census Data'!$F:$F,'Census Data'!$A:$A,$A449)</f>
        <v>3.2008535609495868E-2</v>
      </c>
      <c r="K449" s="85">
        <f t="shared" si="13"/>
        <v>0.9679914643905041</v>
      </c>
    </row>
    <row r="450" spans="1:11" hidden="1" x14ac:dyDescent="0.25">
      <c r="A450" s="82" t="s">
        <v>2457</v>
      </c>
      <c r="B450" s="82" t="s">
        <v>467</v>
      </c>
      <c r="C450" s="83" t="s">
        <v>445</v>
      </c>
      <c r="D450" s="84">
        <f>SUMIFS('Census Data'!G:G,'Census Data'!$A:$A,$A450)/SUMIFS('Census Data'!$F:$F,'Census Data'!$A:$A,$A450)</f>
        <v>0.50197770000813868</v>
      </c>
      <c r="E450" s="85">
        <f>SUMIFS('Census Data'!H:H,'Census Data'!$A:$A,$A450)/SUMIFS('Census Data'!$F:$F,'Census Data'!$A:$A,$A450)</f>
        <v>0.49802229999186132</v>
      </c>
      <c r="F450" s="84">
        <f>SUM(SUMIFS('Census Data'!I:I,'Census Data'!$A:$A,$A450),SUMIFS('Census Data'!J:J,'Census Data'!$A:$A,$A450))/SUMIFS('Census Data'!$F:$F,'Census Data'!$A:$A,$A450)</f>
        <v>0.46888581427525028</v>
      </c>
      <c r="G450" s="84">
        <f>SUM(SUMIFS('Census Data'!K:K,'Census Data'!$A:$A,$A450),SUMIFS('Census Data'!L:L,'Census Data'!$A:$A,$A450))/SUMIFS('Census Data'!$F:$F,'Census Data'!$A:$A,$A450)</f>
        <v>0.44969479938146006</v>
      </c>
      <c r="H450" s="84">
        <f>SUM(SUMIFS('Census Data'!O:O,'Census Data'!$A:$A,$A450),SUMIFS('Census Data'!P:P,'Census Data'!$A:$A,$A450))/SUMIFS('Census Data'!$F:$F,'Census Data'!$A:$A,$A450)</f>
        <v>2.0558313664849028E-2</v>
      </c>
      <c r="I450" s="85">
        <f t="shared" si="12"/>
        <v>6.0861072678440653E-2</v>
      </c>
      <c r="J450" s="84">
        <f>SUM(SUMIFS('Census Data'!W:W,'Census Data'!$A:$A,$A450),SUMIFS('Census Data'!X:X,'Census Data'!$A:$A,$A450))/SUMIFS('Census Data'!$F:$F,'Census Data'!$A:$A,$A450)</f>
        <v>0.1265565231545536</v>
      </c>
      <c r="K450" s="85">
        <f t="shared" si="13"/>
        <v>0.87344347684544643</v>
      </c>
    </row>
    <row r="451" spans="1:11" hidden="1" x14ac:dyDescent="0.25">
      <c r="A451" s="82" t="s">
        <v>2458</v>
      </c>
      <c r="B451" s="82" t="s">
        <v>467</v>
      </c>
      <c r="C451" s="83" t="s">
        <v>62</v>
      </c>
      <c r="D451" s="84">
        <f>SUMIFS('Census Data'!G:G,'Census Data'!$A:$A,$A451)/SUMIFS('Census Data'!$F:$F,'Census Data'!$A:$A,$A451)</f>
        <v>0.48567100113622019</v>
      </c>
      <c r="E451" s="85">
        <f>SUMIFS('Census Data'!H:H,'Census Data'!$A:$A,$A451)/SUMIFS('Census Data'!$F:$F,'Census Data'!$A:$A,$A451)</f>
        <v>0.51432899886377981</v>
      </c>
      <c r="F451" s="84">
        <f>SUM(SUMIFS('Census Data'!I:I,'Census Data'!$A:$A,$A451),SUMIFS('Census Data'!J:J,'Census Data'!$A:$A,$A451))/SUMIFS('Census Data'!$F:$F,'Census Data'!$A:$A,$A451)</f>
        <v>0.68274207802045195</v>
      </c>
      <c r="G451" s="84">
        <f>SUM(SUMIFS('Census Data'!K:K,'Census Data'!$A:$A,$A451),SUMIFS('Census Data'!L:L,'Census Data'!$A:$A,$A451))/SUMIFS('Census Data'!$F:$F,'Census Data'!$A:$A,$A451)</f>
        <v>0.28935740436813534</v>
      </c>
      <c r="H451" s="84">
        <f>SUM(SUMIFS('Census Data'!O:O,'Census Data'!$A:$A,$A451),SUMIFS('Census Data'!P:P,'Census Data'!$A:$A,$A451))/SUMIFS('Census Data'!$F:$F,'Census Data'!$A:$A,$A451)</f>
        <v>4.9236207549551827E-3</v>
      </c>
      <c r="I451" s="85">
        <f t="shared" si="12"/>
        <v>2.2976896856457429E-2</v>
      </c>
      <c r="J451" s="84">
        <f>SUM(SUMIFS('Census Data'!W:W,'Census Data'!$A:$A,$A451),SUMIFS('Census Data'!X:X,'Census Data'!$A:$A,$A451))/SUMIFS('Census Data'!$F:$F,'Census Data'!$A:$A,$A451)</f>
        <v>2.0956949880065648E-2</v>
      </c>
      <c r="K451" s="85">
        <f t="shared" si="13"/>
        <v>0.97904305011993431</v>
      </c>
    </row>
    <row r="452" spans="1:11" hidden="1" x14ac:dyDescent="0.25">
      <c r="A452" s="82" t="s">
        <v>2459</v>
      </c>
      <c r="B452" s="82" t="s">
        <v>467</v>
      </c>
      <c r="C452" s="83" t="s">
        <v>531</v>
      </c>
      <c r="D452" s="84">
        <f>SUMIFS('Census Data'!G:G,'Census Data'!$A:$A,$A452)/SUMIFS('Census Data'!$F:$F,'Census Data'!$A:$A,$A452)</f>
        <v>0.50452477120507189</v>
      </c>
      <c r="E452" s="85">
        <f>SUMIFS('Census Data'!H:H,'Census Data'!$A:$A,$A452)/SUMIFS('Census Data'!$F:$F,'Census Data'!$A:$A,$A452)</f>
        <v>0.49547522879492817</v>
      </c>
      <c r="F452" s="84">
        <f>SUM(SUMIFS('Census Data'!I:I,'Census Data'!$A:$A,$A452),SUMIFS('Census Data'!J:J,'Census Data'!$A:$A,$A452))/SUMIFS('Census Data'!$F:$F,'Census Data'!$A:$A,$A452)</f>
        <v>0.65637302520578766</v>
      </c>
      <c r="G452" s="84">
        <f>SUM(SUMIFS('Census Data'!K:K,'Census Data'!$A:$A,$A452),SUMIFS('Census Data'!L:L,'Census Data'!$A:$A,$A452))/SUMIFS('Census Data'!$F:$F,'Census Data'!$A:$A,$A452)</f>
        <v>0.27506518738176799</v>
      </c>
      <c r="H452" s="84">
        <f>SUM(SUMIFS('Census Data'!O:O,'Census Data'!$A:$A,$A452),SUMIFS('Census Data'!P:P,'Census Data'!$A:$A,$A452))/SUMIFS('Census Data'!$F:$F,'Census Data'!$A:$A,$A452)</f>
        <v>1.3190858428345007E-2</v>
      </c>
      <c r="I452" s="85">
        <f t="shared" si="12"/>
        <v>5.5370928984099343E-2</v>
      </c>
      <c r="J452" s="84">
        <f>SUM(SUMIFS('Census Data'!W:W,'Census Data'!$A:$A,$A452),SUMIFS('Census Data'!X:X,'Census Data'!$A:$A,$A452))/SUMIFS('Census Data'!$F:$F,'Census Data'!$A:$A,$A452)</f>
        <v>0.11028171174395419</v>
      </c>
      <c r="K452" s="85">
        <f t="shared" si="13"/>
        <v>0.88971828825604582</v>
      </c>
    </row>
    <row r="453" spans="1:11" hidden="1" x14ac:dyDescent="0.25">
      <c r="A453" s="82" t="s">
        <v>2460</v>
      </c>
      <c r="B453" s="82" t="s">
        <v>467</v>
      </c>
      <c r="C453" s="83" t="s">
        <v>173</v>
      </c>
      <c r="D453" s="84">
        <f>SUMIFS('Census Data'!G:G,'Census Data'!$A:$A,$A453)/SUMIFS('Census Data'!$F:$F,'Census Data'!$A:$A,$A453)</f>
        <v>0.48262439739025265</v>
      </c>
      <c r="E453" s="85">
        <f>SUMIFS('Census Data'!H:H,'Census Data'!$A:$A,$A453)/SUMIFS('Census Data'!$F:$F,'Census Data'!$A:$A,$A453)</f>
        <v>0.51737560260974735</v>
      </c>
      <c r="F453" s="84">
        <f>SUM(SUMIFS('Census Data'!I:I,'Census Data'!$A:$A,$A453),SUMIFS('Census Data'!J:J,'Census Data'!$A:$A,$A453))/SUMIFS('Census Data'!$F:$F,'Census Data'!$A:$A,$A453)</f>
        <v>0.57551573173432358</v>
      </c>
      <c r="G453" s="84">
        <f>SUM(SUMIFS('Census Data'!K:K,'Census Data'!$A:$A,$A453),SUMIFS('Census Data'!L:L,'Census Data'!$A:$A,$A453))/SUMIFS('Census Data'!$F:$F,'Census Data'!$A:$A,$A453)</f>
        <v>0.37388208439091697</v>
      </c>
      <c r="H453" s="84">
        <f>SUM(SUMIFS('Census Data'!O:O,'Census Data'!$A:$A,$A453),SUMIFS('Census Data'!P:P,'Census Data'!$A:$A,$A453))/SUMIFS('Census Data'!$F:$F,'Census Data'!$A:$A,$A453)</f>
        <v>2.1719503262184216E-2</v>
      </c>
      <c r="I453" s="85">
        <f t="shared" ref="I453:I516" si="14">100%-SUM(F453:H453)</f>
        <v>2.8882680612575262E-2</v>
      </c>
      <c r="J453" s="84">
        <f>SUM(SUMIFS('Census Data'!W:W,'Census Data'!$A:$A,$A453),SUMIFS('Census Data'!X:X,'Census Data'!$A:$A,$A453))/SUMIFS('Census Data'!$F:$F,'Census Data'!$A:$A,$A453)</f>
        <v>5.9741410149396115E-2</v>
      </c>
      <c r="K453" s="85">
        <f t="shared" ref="K453:K516" si="15">100%-J453</f>
        <v>0.94025858985060384</v>
      </c>
    </row>
    <row r="454" spans="1:11" hidden="1" x14ac:dyDescent="0.25">
      <c r="A454" s="82" t="s">
        <v>2461</v>
      </c>
      <c r="B454" s="82" t="s">
        <v>467</v>
      </c>
      <c r="C454" s="83" t="s">
        <v>532</v>
      </c>
      <c r="D454" s="84">
        <f>SUMIFS('Census Data'!G:G,'Census Data'!$A:$A,$A454)/SUMIFS('Census Data'!$F:$F,'Census Data'!$A:$A,$A454)</f>
        <v>0.49556679559654865</v>
      </c>
      <c r="E454" s="85">
        <f>SUMIFS('Census Data'!H:H,'Census Data'!$A:$A,$A454)/SUMIFS('Census Data'!$F:$F,'Census Data'!$A:$A,$A454)</f>
        <v>0.50443320440345141</v>
      </c>
      <c r="F454" s="84">
        <f>SUM(SUMIFS('Census Data'!I:I,'Census Data'!$A:$A,$A454),SUMIFS('Census Data'!J:J,'Census Data'!$A:$A,$A454))/SUMIFS('Census Data'!$F:$F,'Census Data'!$A:$A,$A454)</f>
        <v>0.94698006545670932</v>
      </c>
      <c r="G454" s="84">
        <f>SUM(SUMIFS('Census Data'!K:K,'Census Data'!$A:$A,$A454),SUMIFS('Census Data'!L:L,'Census Data'!$A:$A,$A454))/SUMIFS('Census Data'!$F:$F,'Census Data'!$A:$A,$A454)</f>
        <v>1.7405534067241893E-2</v>
      </c>
      <c r="H454" s="84">
        <f>SUM(SUMIFS('Census Data'!O:O,'Census Data'!$A:$A,$A454),SUMIFS('Census Data'!P:P,'Census Data'!$A:$A,$A454))/SUMIFS('Census Data'!$F:$F,'Census Data'!$A:$A,$A454)</f>
        <v>7.9738173162749188E-3</v>
      </c>
      <c r="I454" s="85">
        <f t="shared" si="14"/>
        <v>2.7640583159773913E-2</v>
      </c>
      <c r="J454" s="84">
        <f>SUM(SUMIFS('Census Data'!W:W,'Census Data'!$A:$A,$A454),SUMIFS('Census Data'!X:X,'Census Data'!$A:$A,$A454))/SUMIFS('Census Data'!$F:$F,'Census Data'!$A:$A,$A454)</f>
        <v>5.0877714965783992E-2</v>
      </c>
      <c r="K454" s="85">
        <f t="shared" si="15"/>
        <v>0.94912228503421603</v>
      </c>
    </row>
    <row r="455" spans="1:11" hidden="1" x14ac:dyDescent="0.25">
      <c r="A455" s="82" t="s">
        <v>2462</v>
      </c>
      <c r="B455" s="82" t="s">
        <v>467</v>
      </c>
      <c r="C455" s="83" t="s">
        <v>533</v>
      </c>
      <c r="D455" s="84">
        <f>SUMIFS('Census Data'!G:G,'Census Data'!$A:$A,$A455)/SUMIFS('Census Data'!$F:$F,'Census Data'!$A:$A,$A455)</f>
        <v>0.46865615615615613</v>
      </c>
      <c r="E455" s="85">
        <f>SUMIFS('Census Data'!H:H,'Census Data'!$A:$A,$A455)/SUMIFS('Census Data'!$F:$F,'Census Data'!$A:$A,$A455)</f>
        <v>0.53134384384384381</v>
      </c>
      <c r="F455" s="84">
        <f>SUM(SUMIFS('Census Data'!I:I,'Census Data'!$A:$A,$A455),SUMIFS('Census Data'!J:J,'Census Data'!$A:$A,$A455))/SUMIFS('Census Data'!$F:$F,'Census Data'!$A:$A,$A455)</f>
        <v>0.5564001501501501</v>
      </c>
      <c r="G455" s="84">
        <f>SUM(SUMIFS('Census Data'!K:K,'Census Data'!$A:$A,$A455),SUMIFS('Census Data'!L:L,'Census Data'!$A:$A,$A455))/SUMIFS('Census Data'!$F:$F,'Census Data'!$A:$A,$A455)</f>
        <v>0.4150713213213213</v>
      </c>
      <c r="H455" s="84">
        <f>SUM(SUMIFS('Census Data'!O:O,'Census Data'!$A:$A,$A455),SUMIFS('Census Data'!P:P,'Census Data'!$A:$A,$A455))/SUMIFS('Census Data'!$F:$F,'Census Data'!$A:$A,$A455)</f>
        <v>4.8329579579579583E-3</v>
      </c>
      <c r="I455" s="85">
        <f t="shared" si="14"/>
        <v>2.3695570570570701E-2</v>
      </c>
      <c r="J455" s="84">
        <f>SUM(SUMIFS('Census Data'!W:W,'Census Data'!$A:$A,$A455),SUMIFS('Census Data'!X:X,'Census Data'!$A:$A,$A455))/SUMIFS('Census Data'!$F:$F,'Census Data'!$A:$A,$A455)</f>
        <v>3.350225225225225E-2</v>
      </c>
      <c r="K455" s="85">
        <f t="shared" si="15"/>
        <v>0.96649774774774777</v>
      </c>
    </row>
    <row r="456" spans="1:11" hidden="1" x14ac:dyDescent="0.25">
      <c r="A456" s="82" t="s">
        <v>2463</v>
      </c>
      <c r="B456" s="82" t="s">
        <v>467</v>
      </c>
      <c r="C456" s="83" t="s">
        <v>534</v>
      </c>
      <c r="D456" s="84">
        <f>SUMIFS('Census Data'!G:G,'Census Data'!$A:$A,$A456)/SUMIFS('Census Data'!$F:$F,'Census Data'!$A:$A,$A456)</f>
        <v>0.48595075810265681</v>
      </c>
      <c r="E456" s="85">
        <f>SUMIFS('Census Data'!H:H,'Census Data'!$A:$A,$A456)/SUMIFS('Census Data'!$F:$F,'Census Data'!$A:$A,$A456)</f>
        <v>0.51404924189734313</v>
      </c>
      <c r="F456" s="84">
        <f>SUM(SUMIFS('Census Data'!I:I,'Census Data'!$A:$A,$A456),SUMIFS('Census Data'!J:J,'Census Data'!$A:$A,$A456))/SUMIFS('Census Data'!$F:$F,'Census Data'!$A:$A,$A456)</f>
        <v>0.63604117401585758</v>
      </c>
      <c r="G456" s="84">
        <f>SUM(SUMIFS('Census Data'!K:K,'Census Data'!$A:$A,$A456),SUMIFS('Census Data'!L:L,'Census Data'!$A:$A,$A456))/SUMIFS('Census Data'!$F:$F,'Census Data'!$A:$A,$A456)</f>
        <v>0.3349561830574489</v>
      </c>
      <c r="H456" s="84">
        <f>SUM(SUMIFS('Census Data'!O:O,'Census Data'!$A:$A,$A456),SUMIFS('Census Data'!P:P,'Census Data'!$A:$A,$A456))/SUMIFS('Census Data'!$F:$F,'Census Data'!$A:$A,$A456)</f>
        <v>5.2163026846571148E-3</v>
      </c>
      <c r="I456" s="85">
        <f t="shared" si="14"/>
        <v>2.3786340242036408E-2</v>
      </c>
      <c r="J456" s="84">
        <f>SUM(SUMIFS('Census Data'!W:W,'Census Data'!$A:$A,$A456),SUMIFS('Census Data'!X:X,'Census Data'!$A:$A,$A456))/SUMIFS('Census Data'!$F:$F,'Census Data'!$A:$A,$A456)</f>
        <v>2.2603978300180832E-2</v>
      </c>
      <c r="K456" s="85">
        <f t="shared" si="15"/>
        <v>0.97739602169981921</v>
      </c>
    </row>
    <row r="457" spans="1:11" hidden="1" x14ac:dyDescent="0.25">
      <c r="A457" s="82" t="s">
        <v>2464</v>
      </c>
      <c r="B457" s="82" t="s">
        <v>467</v>
      </c>
      <c r="C457" s="83" t="s">
        <v>174</v>
      </c>
      <c r="D457" s="84">
        <f>SUMIFS('Census Data'!G:G,'Census Data'!$A:$A,$A457)/SUMIFS('Census Data'!$F:$F,'Census Data'!$A:$A,$A457)</f>
        <v>0.54707654282845442</v>
      </c>
      <c r="E457" s="85">
        <f>SUMIFS('Census Data'!H:H,'Census Data'!$A:$A,$A457)/SUMIFS('Census Data'!$F:$F,'Census Data'!$A:$A,$A457)</f>
        <v>0.45292345717154553</v>
      </c>
      <c r="F457" s="84">
        <f>SUM(SUMIFS('Census Data'!I:I,'Census Data'!$A:$A,$A457),SUMIFS('Census Data'!J:J,'Census Data'!$A:$A,$A457))/SUMIFS('Census Data'!$F:$F,'Census Data'!$A:$A,$A457)</f>
        <v>0.35915656136556734</v>
      </c>
      <c r="G457" s="84">
        <f>SUM(SUMIFS('Census Data'!K:K,'Census Data'!$A:$A,$A457),SUMIFS('Census Data'!L:L,'Census Data'!$A:$A,$A457))/SUMIFS('Census Data'!$F:$F,'Census Data'!$A:$A,$A457)</f>
        <v>0.60732215957364644</v>
      </c>
      <c r="H457" s="84">
        <f>SUM(SUMIFS('Census Data'!O:O,'Census Data'!$A:$A,$A457),SUMIFS('Census Data'!P:P,'Census Data'!$A:$A,$A457))/SUMIFS('Census Data'!$F:$F,'Census Data'!$A:$A,$A457)</f>
        <v>1.4057310573878119E-2</v>
      </c>
      <c r="I457" s="85">
        <f t="shared" si="14"/>
        <v>1.9463968486908012E-2</v>
      </c>
      <c r="J457" s="84">
        <f>SUM(SUMIFS('Census Data'!W:W,'Census Data'!$A:$A,$A457),SUMIFS('Census Data'!X:X,'Census Data'!$A:$A,$A457))/SUMIFS('Census Data'!$F:$F,'Census Data'!$A:$A,$A457)</f>
        <v>4.4875260678149377E-2</v>
      </c>
      <c r="K457" s="85">
        <f t="shared" si="15"/>
        <v>0.9551247393218506</v>
      </c>
    </row>
    <row r="458" spans="1:11" hidden="1" x14ac:dyDescent="0.25">
      <c r="A458" s="82" t="s">
        <v>2465</v>
      </c>
      <c r="B458" s="82" t="s">
        <v>467</v>
      </c>
      <c r="C458" s="83" t="s">
        <v>175</v>
      </c>
      <c r="D458" s="84">
        <f>SUMIFS('Census Data'!G:G,'Census Data'!$A:$A,$A458)/SUMIFS('Census Data'!$F:$F,'Census Data'!$A:$A,$A458)</f>
        <v>0.49437751004016062</v>
      </c>
      <c r="E458" s="85">
        <f>SUMIFS('Census Data'!H:H,'Census Data'!$A:$A,$A458)/SUMIFS('Census Data'!$F:$F,'Census Data'!$A:$A,$A458)</f>
        <v>0.50562248995983938</v>
      </c>
      <c r="F458" s="84">
        <f>SUM(SUMIFS('Census Data'!I:I,'Census Data'!$A:$A,$A458),SUMIFS('Census Data'!J:J,'Census Data'!$A:$A,$A458))/SUMIFS('Census Data'!$F:$F,'Census Data'!$A:$A,$A458)</f>
        <v>0.85987282463186077</v>
      </c>
      <c r="G458" s="84">
        <f>SUM(SUMIFS('Census Data'!K:K,'Census Data'!$A:$A,$A458),SUMIFS('Census Data'!L:L,'Census Data'!$A:$A,$A458))/SUMIFS('Census Data'!$F:$F,'Census Data'!$A:$A,$A458)</f>
        <v>9.5749665327978586E-2</v>
      </c>
      <c r="H458" s="84">
        <f>SUM(SUMIFS('Census Data'!O:O,'Census Data'!$A:$A,$A458),SUMIFS('Census Data'!P:P,'Census Data'!$A:$A,$A458))/SUMIFS('Census Data'!$F:$F,'Census Data'!$A:$A,$A458)</f>
        <v>2.1619812583668005E-2</v>
      </c>
      <c r="I458" s="85">
        <f t="shared" si="14"/>
        <v>2.2757697456492698E-2</v>
      </c>
      <c r="J458" s="84">
        <f>SUM(SUMIFS('Census Data'!W:W,'Census Data'!$A:$A,$A458),SUMIFS('Census Data'!X:X,'Census Data'!$A:$A,$A458))/SUMIFS('Census Data'!$F:$F,'Census Data'!$A:$A,$A458)</f>
        <v>6.07429718875502E-2</v>
      </c>
      <c r="K458" s="85">
        <f t="shared" si="15"/>
        <v>0.93925702811244982</v>
      </c>
    </row>
    <row r="459" spans="1:11" hidden="1" x14ac:dyDescent="0.25">
      <c r="A459" s="82" t="s">
        <v>2466</v>
      </c>
      <c r="B459" s="82" t="s">
        <v>467</v>
      </c>
      <c r="C459" s="83" t="s">
        <v>65</v>
      </c>
      <c r="D459" s="84">
        <f>SUMIFS('Census Data'!G:G,'Census Data'!$A:$A,$A459)/SUMIFS('Census Data'!$F:$F,'Census Data'!$A:$A,$A459)</f>
        <v>0.49599234358176814</v>
      </c>
      <c r="E459" s="85">
        <f>SUMIFS('Census Data'!H:H,'Census Data'!$A:$A,$A459)/SUMIFS('Census Data'!$F:$F,'Census Data'!$A:$A,$A459)</f>
        <v>0.50400765641823186</v>
      </c>
      <c r="F459" s="84">
        <f>SUM(SUMIFS('Census Data'!I:I,'Census Data'!$A:$A,$A459),SUMIFS('Census Data'!J:J,'Census Data'!$A:$A,$A459))/SUMIFS('Census Data'!$F:$F,'Census Data'!$A:$A,$A459)</f>
        <v>0.64385692068429234</v>
      </c>
      <c r="G459" s="84">
        <f>SUM(SUMIFS('Census Data'!K:K,'Census Data'!$A:$A,$A459),SUMIFS('Census Data'!L:L,'Census Data'!$A:$A,$A459))/SUMIFS('Census Data'!$F:$F,'Census Data'!$A:$A,$A459)</f>
        <v>0.30948678071539659</v>
      </c>
      <c r="H459" s="84">
        <f>SUM(SUMIFS('Census Data'!O:O,'Census Data'!$A:$A,$A459),SUMIFS('Census Data'!P:P,'Census Data'!$A:$A,$A459))/SUMIFS('Census Data'!$F:$F,'Census Data'!$A:$A,$A459)</f>
        <v>9.3312597200622092E-3</v>
      </c>
      <c r="I459" s="85">
        <f t="shared" si="14"/>
        <v>3.7325038880248851E-2</v>
      </c>
      <c r="J459" s="84">
        <f>SUM(SUMIFS('Census Data'!W:W,'Census Data'!$A:$A,$A459),SUMIFS('Census Data'!X:X,'Census Data'!$A:$A,$A459))/SUMIFS('Census Data'!$F:$F,'Census Data'!$A:$A,$A459)</f>
        <v>7.7162339992822113E-2</v>
      </c>
      <c r="K459" s="85">
        <f t="shared" si="15"/>
        <v>0.92283766000717793</v>
      </c>
    </row>
    <row r="460" spans="1:11" hidden="1" x14ac:dyDescent="0.25">
      <c r="A460" s="82" t="s">
        <v>2467</v>
      </c>
      <c r="B460" s="82" t="s">
        <v>467</v>
      </c>
      <c r="C460" s="83" t="s">
        <v>535</v>
      </c>
      <c r="D460" s="84">
        <f>SUMIFS('Census Data'!G:G,'Census Data'!$A:$A,$A460)/SUMIFS('Census Data'!$F:$F,'Census Data'!$A:$A,$A460)</f>
        <v>0.47871687060046297</v>
      </c>
      <c r="E460" s="85">
        <f>SUMIFS('Census Data'!H:H,'Census Data'!$A:$A,$A460)/SUMIFS('Census Data'!$F:$F,'Census Data'!$A:$A,$A460)</f>
        <v>0.52128312939953703</v>
      </c>
      <c r="F460" s="84">
        <f>SUM(SUMIFS('Census Data'!I:I,'Census Data'!$A:$A,$A460),SUMIFS('Census Data'!J:J,'Census Data'!$A:$A,$A460))/SUMIFS('Census Data'!$F:$F,'Census Data'!$A:$A,$A460)</f>
        <v>0.58529786932489247</v>
      </c>
      <c r="G460" s="84">
        <f>SUM(SUMIFS('Census Data'!K:K,'Census Data'!$A:$A,$A460),SUMIFS('Census Data'!L:L,'Census Data'!$A:$A,$A460))/SUMIFS('Census Data'!$F:$F,'Census Data'!$A:$A,$A460)</f>
        <v>0.38508054991259982</v>
      </c>
      <c r="H460" s="84">
        <f>SUM(SUMIFS('Census Data'!O:O,'Census Data'!$A:$A,$A460),SUMIFS('Census Data'!P:P,'Census Data'!$A:$A,$A460))/SUMIFS('Census Data'!$F:$F,'Census Data'!$A:$A,$A460)</f>
        <v>6.2833656162895072E-3</v>
      </c>
      <c r="I460" s="85">
        <f t="shared" si="14"/>
        <v>2.3338215146218255E-2</v>
      </c>
      <c r="J460" s="84">
        <f>SUM(SUMIFS('Census Data'!W:W,'Census Data'!$A:$A,$A460),SUMIFS('Census Data'!X:X,'Census Data'!$A:$A,$A460))/SUMIFS('Census Data'!$F:$F,'Census Data'!$A:$A,$A460)</f>
        <v>2.4897245712665942E-2</v>
      </c>
      <c r="K460" s="85">
        <f t="shared" si="15"/>
        <v>0.97510275428733406</v>
      </c>
    </row>
    <row r="461" spans="1:11" hidden="1" x14ac:dyDescent="0.25">
      <c r="A461" s="82" t="s">
        <v>2468</v>
      </c>
      <c r="B461" s="82" t="s">
        <v>467</v>
      </c>
      <c r="C461" s="83" t="s">
        <v>271</v>
      </c>
      <c r="D461" s="84">
        <f>SUMIFS('Census Data'!G:G,'Census Data'!$A:$A,$A461)/SUMIFS('Census Data'!$F:$F,'Census Data'!$A:$A,$A461)</f>
        <v>0.47831409583770551</v>
      </c>
      <c r="E461" s="85">
        <f>SUMIFS('Census Data'!H:H,'Census Data'!$A:$A,$A461)/SUMIFS('Census Data'!$F:$F,'Census Data'!$A:$A,$A461)</f>
        <v>0.52168590416229454</v>
      </c>
      <c r="F461" s="84">
        <f>SUM(SUMIFS('Census Data'!I:I,'Census Data'!$A:$A,$A461),SUMIFS('Census Data'!J:J,'Census Data'!$A:$A,$A461))/SUMIFS('Census Data'!$F:$F,'Census Data'!$A:$A,$A461)</f>
        <v>0.68940188877229802</v>
      </c>
      <c r="G461" s="84">
        <f>SUM(SUMIFS('Census Data'!K:K,'Census Data'!$A:$A,$A461),SUMIFS('Census Data'!L:L,'Census Data'!$A:$A,$A461))/SUMIFS('Census Data'!$F:$F,'Census Data'!$A:$A,$A461)</f>
        <v>0.28279118572927597</v>
      </c>
      <c r="H461" s="84">
        <f>SUM(SUMIFS('Census Data'!O:O,'Census Data'!$A:$A,$A461),SUMIFS('Census Data'!P:P,'Census Data'!$A:$A,$A461))/SUMIFS('Census Data'!$F:$F,'Census Data'!$A:$A,$A461)</f>
        <v>6.2959076600209865E-3</v>
      </c>
      <c r="I461" s="85">
        <f t="shared" si="14"/>
        <v>2.1511017838405033E-2</v>
      </c>
      <c r="J461" s="84">
        <f>SUM(SUMIFS('Census Data'!W:W,'Census Data'!$A:$A,$A461),SUMIFS('Census Data'!X:X,'Census Data'!$A:$A,$A461))/SUMIFS('Census Data'!$F:$F,'Census Data'!$A:$A,$A461)</f>
        <v>2.8506470793983909E-2</v>
      </c>
      <c r="K461" s="85">
        <f t="shared" si="15"/>
        <v>0.97149352920601606</v>
      </c>
    </row>
    <row r="462" spans="1:11" hidden="1" x14ac:dyDescent="0.25">
      <c r="A462" s="82" t="s">
        <v>2469</v>
      </c>
      <c r="B462" s="82" t="s">
        <v>467</v>
      </c>
      <c r="C462" s="83" t="s">
        <v>536</v>
      </c>
      <c r="D462" s="84">
        <f>SUMIFS('Census Data'!G:G,'Census Data'!$A:$A,$A462)/SUMIFS('Census Data'!$F:$F,'Census Data'!$A:$A,$A462)</f>
        <v>0.51722087545167639</v>
      </c>
      <c r="E462" s="85">
        <f>SUMIFS('Census Data'!H:H,'Census Data'!$A:$A,$A462)/SUMIFS('Census Data'!$F:$F,'Census Data'!$A:$A,$A462)</f>
        <v>0.48277912454832367</v>
      </c>
      <c r="F462" s="84">
        <f>SUM(SUMIFS('Census Data'!I:I,'Census Data'!$A:$A,$A462),SUMIFS('Census Data'!J:J,'Census Data'!$A:$A,$A462))/SUMIFS('Census Data'!$F:$F,'Census Data'!$A:$A,$A462)</f>
        <v>0.49334492064218083</v>
      </c>
      <c r="G462" s="84">
        <f>SUM(SUMIFS('Census Data'!K:K,'Census Data'!$A:$A,$A462),SUMIFS('Census Data'!L:L,'Census Data'!$A:$A,$A462))/SUMIFS('Census Data'!$F:$F,'Census Data'!$A:$A,$A462)</f>
        <v>0.48017198005763162</v>
      </c>
      <c r="H462" s="84">
        <f>SUM(SUMIFS('Census Data'!O:O,'Census Data'!$A:$A,$A462),SUMIFS('Census Data'!P:P,'Census Data'!$A:$A,$A462))/SUMIFS('Census Data'!$F:$F,'Census Data'!$A:$A,$A462)</f>
        <v>8.2788272423729593E-3</v>
      </c>
      <c r="I462" s="85">
        <f t="shared" si="14"/>
        <v>1.8204272057814608E-2</v>
      </c>
      <c r="J462" s="84">
        <f>SUM(SUMIFS('Census Data'!W:W,'Census Data'!$A:$A,$A462),SUMIFS('Census Data'!X:X,'Census Data'!$A:$A,$A462))/SUMIFS('Census Data'!$F:$F,'Census Data'!$A:$A,$A462)</f>
        <v>4.7889127750080043E-2</v>
      </c>
      <c r="K462" s="85">
        <f t="shared" si="15"/>
        <v>0.95211087224991997</v>
      </c>
    </row>
    <row r="463" spans="1:11" hidden="1" x14ac:dyDescent="0.25">
      <c r="A463" s="82" t="s">
        <v>2470</v>
      </c>
      <c r="B463" s="82" t="s">
        <v>467</v>
      </c>
      <c r="C463" s="83" t="s">
        <v>179</v>
      </c>
      <c r="D463" s="84">
        <f>SUMIFS('Census Data'!G:G,'Census Data'!$A:$A,$A463)/SUMIFS('Census Data'!$F:$F,'Census Data'!$A:$A,$A463)</f>
        <v>0.49757052723185147</v>
      </c>
      <c r="E463" s="85">
        <f>SUMIFS('Census Data'!H:H,'Census Data'!$A:$A,$A463)/SUMIFS('Census Data'!$F:$F,'Census Data'!$A:$A,$A463)</f>
        <v>0.50242947276814853</v>
      </c>
      <c r="F463" s="84">
        <f>SUM(SUMIFS('Census Data'!I:I,'Census Data'!$A:$A,$A463),SUMIFS('Census Data'!J:J,'Census Data'!$A:$A,$A463))/SUMIFS('Census Data'!$F:$F,'Census Data'!$A:$A,$A463)</f>
        <v>0.74592066139676549</v>
      </c>
      <c r="G463" s="84">
        <f>SUM(SUMIFS('Census Data'!K:K,'Census Data'!$A:$A,$A463),SUMIFS('Census Data'!L:L,'Census Data'!$A:$A,$A463))/SUMIFS('Census Data'!$F:$F,'Census Data'!$A:$A,$A463)</f>
        <v>0.22713757342809485</v>
      </c>
      <c r="H463" s="84">
        <f>SUM(SUMIFS('Census Data'!O:O,'Census Data'!$A:$A,$A463),SUMIFS('Census Data'!P:P,'Census Data'!$A:$A,$A463))/SUMIFS('Census Data'!$F:$F,'Census Data'!$A:$A,$A463)</f>
        <v>1.0189281311190079E-2</v>
      </c>
      <c r="I463" s="85">
        <f t="shared" si="14"/>
        <v>1.6752483863949563E-2</v>
      </c>
      <c r="J463" s="84">
        <f>SUM(SUMIFS('Census Data'!W:W,'Census Data'!$A:$A,$A463),SUMIFS('Census Data'!X:X,'Census Data'!$A:$A,$A463))/SUMIFS('Census Data'!$F:$F,'Census Data'!$A:$A,$A463)</f>
        <v>2.3569511929799114E-2</v>
      </c>
      <c r="K463" s="85">
        <f t="shared" si="15"/>
        <v>0.97643048807020083</v>
      </c>
    </row>
    <row r="464" spans="1:11" hidden="1" x14ac:dyDescent="0.25">
      <c r="A464" s="82" t="s">
        <v>2471</v>
      </c>
      <c r="B464" s="82" t="s">
        <v>467</v>
      </c>
      <c r="C464" s="83" t="s">
        <v>180</v>
      </c>
      <c r="D464" s="84">
        <f>SUMIFS('Census Data'!G:G,'Census Data'!$A:$A,$A464)/SUMIFS('Census Data'!$F:$F,'Census Data'!$A:$A,$A464)</f>
        <v>0.50730484081988658</v>
      </c>
      <c r="E464" s="85">
        <f>SUMIFS('Census Data'!H:H,'Census Data'!$A:$A,$A464)/SUMIFS('Census Data'!$F:$F,'Census Data'!$A:$A,$A464)</f>
        <v>0.49269515918011336</v>
      </c>
      <c r="F464" s="84">
        <f>SUM(SUMIFS('Census Data'!I:I,'Census Data'!$A:$A,$A464),SUMIFS('Census Data'!J:J,'Census Data'!$A:$A,$A464))/SUMIFS('Census Data'!$F:$F,'Census Data'!$A:$A,$A464)</f>
        <v>0.71903619712167466</v>
      </c>
      <c r="G464" s="84">
        <f>SUM(SUMIFS('Census Data'!K:K,'Census Data'!$A:$A,$A464),SUMIFS('Census Data'!L:L,'Census Data'!$A:$A,$A464))/SUMIFS('Census Data'!$F:$F,'Census Data'!$A:$A,$A464)</f>
        <v>0.25915830789358918</v>
      </c>
      <c r="H464" s="84">
        <f>SUM(SUMIFS('Census Data'!O:O,'Census Data'!$A:$A,$A464),SUMIFS('Census Data'!P:P,'Census Data'!$A:$A,$A464))/SUMIFS('Census Data'!$F:$F,'Census Data'!$A:$A,$A464)</f>
        <v>6.1055385957261227E-3</v>
      </c>
      <c r="I464" s="85">
        <f t="shared" si="14"/>
        <v>1.5699956389010006E-2</v>
      </c>
      <c r="J464" s="84">
        <f>SUM(SUMIFS('Census Data'!W:W,'Census Data'!$A:$A,$A464),SUMIFS('Census Data'!X:X,'Census Data'!$A:$A,$A464))/SUMIFS('Census Data'!$F:$F,'Census Data'!$A:$A,$A464)</f>
        <v>7.010466637592673E-2</v>
      </c>
      <c r="K464" s="85">
        <f t="shared" si="15"/>
        <v>0.92989533362407328</v>
      </c>
    </row>
    <row r="465" spans="1:11" hidden="1" x14ac:dyDescent="0.25">
      <c r="A465" s="82" t="s">
        <v>2472</v>
      </c>
      <c r="B465" s="82" t="s">
        <v>467</v>
      </c>
      <c r="C465" s="83" t="s">
        <v>181</v>
      </c>
      <c r="D465" s="84">
        <f>SUMIFS('Census Data'!G:G,'Census Data'!$A:$A,$A465)/SUMIFS('Census Data'!$F:$F,'Census Data'!$A:$A,$A465)</f>
        <v>0.48044200041502388</v>
      </c>
      <c r="E465" s="85">
        <f>SUMIFS('Census Data'!H:H,'Census Data'!$A:$A,$A465)/SUMIFS('Census Data'!$F:$F,'Census Data'!$A:$A,$A465)</f>
        <v>0.51955799958497617</v>
      </c>
      <c r="F465" s="84">
        <f>SUM(SUMIFS('Census Data'!I:I,'Census Data'!$A:$A,$A465),SUMIFS('Census Data'!J:J,'Census Data'!$A:$A,$A465))/SUMIFS('Census Data'!$F:$F,'Census Data'!$A:$A,$A465)</f>
        <v>0.75207511931936089</v>
      </c>
      <c r="G465" s="84">
        <f>SUM(SUMIFS('Census Data'!K:K,'Census Data'!$A:$A,$A465),SUMIFS('Census Data'!L:L,'Census Data'!$A:$A,$A465))/SUMIFS('Census Data'!$F:$F,'Census Data'!$A:$A,$A465)</f>
        <v>0.21825067441377879</v>
      </c>
      <c r="H465" s="84">
        <f>SUM(SUMIFS('Census Data'!O:O,'Census Data'!$A:$A,$A465),SUMIFS('Census Data'!P:P,'Census Data'!$A:$A,$A465))/SUMIFS('Census Data'!$F:$F,'Census Data'!$A:$A,$A465)</f>
        <v>6.796015770906827E-3</v>
      </c>
      <c r="I465" s="85">
        <f t="shared" si="14"/>
        <v>2.2878190495953521E-2</v>
      </c>
      <c r="J465" s="84">
        <f>SUM(SUMIFS('Census Data'!W:W,'Census Data'!$A:$A,$A465),SUMIFS('Census Data'!X:X,'Census Data'!$A:$A,$A465))/SUMIFS('Census Data'!$F:$F,'Census Data'!$A:$A,$A465)</f>
        <v>3.22162274330774E-2</v>
      </c>
      <c r="K465" s="85">
        <f t="shared" si="15"/>
        <v>0.96778377256692261</v>
      </c>
    </row>
    <row r="466" spans="1:11" hidden="1" x14ac:dyDescent="0.25">
      <c r="A466" s="82" t="s">
        <v>2473</v>
      </c>
      <c r="B466" s="82" t="s">
        <v>467</v>
      </c>
      <c r="C466" s="83" t="s">
        <v>537</v>
      </c>
      <c r="D466" s="84">
        <f>SUMIFS('Census Data'!G:G,'Census Data'!$A:$A,$A466)/SUMIFS('Census Data'!$F:$F,'Census Data'!$A:$A,$A466)</f>
        <v>0.49271747805267357</v>
      </c>
      <c r="E466" s="85">
        <f>SUMIFS('Census Data'!H:H,'Census Data'!$A:$A,$A466)/SUMIFS('Census Data'!$F:$F,'Census Data'!$A:$A,$A466)</f>
        <v>0.50728252194732637</v>
      </c>
      <c r="F466" s="84">
        <f>SUM(SUMIFS('Census Data'!I:I,'Census Data'!$A:$A,$A466),SUMIFS('Census Data'!J:J,'Census Data'!$A:$A,$A466))/SUMIFS('Census Data'!$F:$F,'Census Data'!$A:$A,$A466)</f>
        <v>0.95650438946528327</v>
      </c>
      <c r="G466" s="84">
        <f>SUM(SUMIFS('Census Data'!K:K,'Census Data'!$A:$A,$A466),SUMIFS('Census Data'!L:L,'Census Data'!$A:$A,$A466))/SUMIFS('Census Data'!$F:$F,'Census Data'!$A:$A,$A466)</f>
        <v>1.2395251396648045E-2</v>
      </c>
      <c r="H466" s="84">
        <f>SUM(SUMIFS('Census Data'!O:O,'Census Data'!$A:$A,$A466),SUMIFS('Census Data'!P:P,'Census Data'!$A:$A,$A466))/SUMIFS('Census Data'!$F:$F,'Census Data'!$A:$A,$A466)</f>
        <v>5.3122505985634481E-3</v>
      </c>
      <c r="I466" s="85">
        <f t="shared" si="14"/>
        <v>2.5788108539505195E-2</v>
      </c>
      <c r="J466" s="84">
        <f>SUM(SUMIFS('Census Data'!W:W,'Census Data'!$A:$A,$A466),SUMIFS('Census Data'!X:X,'Census Data'!$A:$A,$A466))/SUMIFS('Census Data'!$F:$F,'Census Data'!$A:$A,$A466)</f>
        <v>0.15682362330407024</v>
      </c>
      <c r="K466" s="85">
        <f t="shared" si="15"/>
        <v>0.84317637669592971</v>
      </c>
    </row>
    <row r="467" spans="1:11" hidden="1" x14ac:dyDescent="0.25">
      <c r="A467" s="82" t="s">
        <v>2474</v>
      </c>
      <c r="B467" s="82" t="s">
        <v>467</v>
      </c>
      <c r="C467" s="83" t="s">
        <v>538</v>
      </c>
      <c r="D467" s="84">
        <f>SUMIFS('Census Data'!G:G,'Census Data'!$A:$A,$A467)/SUMIFS('Census Data'!$F:$F,'Census Data'!$A:$A,$A467)</f>
        <v>0.48597581843907872</v>
      </c>
      <c r="E467" s="85">
        <f>SUMIFS('Census Data'!H:H,'Census Data'!$A:$A,$A467)/SUMIFS('Census Data'!$F:$F,'Census Data'!$A:$A,$A467)</f>
        <v>0.51402418156092133</v>
      </c>
      <c r="F467" s="84">
        <f>SUM(SUMIFS('Census Data'!I:I,'Census Data'!$A:$A,$A467),SUMIFS('Census Data'!J:J,'Census Data'!$A:$A,$A467))/SUMIFS('Census Data'!$F:$F,'Census Data'!$A:$A,$A467)</f>
        <v>0.45204296900939372</v>
      </c>
      <c r="G467" s="84">
        <f>SUM(SUMIFS('Census Data'!K:K,'Census Data'!$A:$A,$A467),SUMIFS('Census Data'!L:L,'Census Data'!$A:$A,$A467))/SUMIFS('Census Data'!$F:$F,'Census Data'!$A:$A,$A467)</f>
        <v>0.47967247112668504</v>
      </c>
      <c r="H467" s="84">
        <f>SUM(SUMIFS('Census Data'!O:O,'Census Data'!$A:$A,$A467),SUMIFS('Census Data'!P:P,'Census Data'!$A:$A,$A467))/SUMIFS('Census Data'!$F:$F,'Census Data'!$A:$A,$A467)</f>
        <v>2.8492764431549428E-2</v>
      </c>
      <c r="I467" s="85">
        <f t="shared" si="14"/>
        <v>3.9791795432371768E-2</v>
      </c>
      <c r="J467" s="84">
        <f>SUM(SUMIFS('Census Data'!W:W,'Census Data'!$A:$A,$A467),SUMIFS('Census Data'!X:X,'Census Data'!$A:$A,$A467))/SUMIFS('Census Data'!$F:$F,'Census Data'!$A:$A,$A467)</f>
        <v>7.7065316776404838E-2</v>
      </c>
      <c r="K467" s="85">
        <f t="shared" si="15"/>
        <v>0.92293468322359518</v>
      </c>
    </row>
    <row r="468" spans="1:11" hidden="1" x14ac:dyDescent="0.25">
      <c r="A468" s="82" t="s">
        <v>2475</v>
      </c>
      <c r="B468" s="82" t="s">
        <v>467</v>
      </c>
      <c r="C468" s="83" t="s">
        <v>274</v>
      </c>
      <c r="D468" s="84">
        <f>SUMIFS('Census Data'!G:G,'Census Data'!$A:$A,$A468)/SUMIFS('Census Data'!$F:$F,'Census Data'!$A:$A,$A468)</f>
        <v>0.47116623711340205</v>
      </c>
      <c r="E468" s="85">
        <f>SUMIFS('Census Data'!H:H,'Census Data'!$A:$A,$A468)/SUMIFS('Census Data'!$F:$F,'Census Data'!$A:$A,$A468)</f>
        <v>0.52883376288659789</v>
      </c>
      <c r="F468" s="84">
        <f>SUM(SUMIFS('Census Data'!I:I,'Census Data'!$A:$A,$A468),SUMIFS('Census Data'!J:J,'Census Data'!$A:$A,$A468))/SUMIFS('Census Data'!$F:$F,'Census Data'!$A:$A,$A468)</f>
        <v>0.4828089203894616</v>
      </c>
      <c r="G468" s="84">
        <f>SUM(SUMIFS('Census Data'!K:K,'Census Data'!$A:$A,$A468),SUMIFS('Census Data'!L:L,'Census Data'!$A:$A,$A468))/SUMIFS('Census Data'!$F:$F,'Census Data'!$A:$A,$A468)</f>
        <v>0.47717998281786944</v>
      </c>
      <c r="H468" s="84">
        <f>SUM(SUMIFS('Census Data'!O:O,'Census Data'!$A:$A,$A468),SUMIFS('Census Data'!P:P,'Census Data'!$A:$A,$A468))/SUMIFS('Census Data'!$F:$F,'Census Data'!$A:$A,$A468)</f>
        <v>1.2116981672394044E-2</v>
      </c>
      <c r="I468" s="85">
        <f t="shared" si="14"/>
        <v>2.7894115120274954E-2</v>
      </c>
      <c r="J468" s="84">
        <f>SUM(SUMIFS('Census Data'!W:W,'Census Data'!$A:$A,$A468),SUMIFS('Census Data'!X:X,'Census Data'!$A:$A,$A468))/SUMIFS('Census Data'!$F:$F,'Census Data'!$A:$A,$A468)</f>
        <v>6.087127720504009E-2</v>
      </c>
      <c r="K468" s="85">
        <f t="shared" si="15"/>
        <v>0.93912872279495996</v>
      </c>
    </row>
    <row r="469" spans="1:11" hidden="1" x14ac:dyDescent="0.25">
      <c r="A469" s="82" t="s">
        <v>2476</v>
      </c>
      <c r="B469" s="82" t="s">
        <v>467</v>
      </c>
      <c r="C469" s="83" t="s">
        <v>539</v>
      </c>
      <c r="D469" s="84">
        <f>SUMIFS('Census Data'!G:G,'Census Data'!$A:$A,$A469)/SUMIFS('Census Data'!$F:$F,'Census Data'!$A:$A,$A469)</f>
        <v>0.4906901688182721</v>
      </c>
      <c r="E469" s="85">
        <f>SUMIFS('Census Data'!H:H,'Census Data'!$A:$A,$A469)/SUMIFS('Census Data'!$F:$F,'Census Data'!$A:$A,$A469)</f>
        <v>0.5093098311817279</v>
      </c>
      <c r="F469" s="84">
        <f>SUM(SUMIFS('Census Data'!I:I,'Census Data'!$A:$A,$A469),SUMIFS('Census Data'!J:J,'Census Data'!$A:$A,$A469))/SUMIFS('Census Data'!$F:$F,'Census Data'!$A:$A,$A469)</f>
        <v>0.88219960278053622</v>
      </c>
      <c r="G469" s="84">
        <f>SUM(SUMIFS('Census Data'!K:K,'Census Data'!$A:$A,$A469),SUMIFS('Census Data'!L:L,'Census Data'!$A:$A,$A469))/SUMIFS('Census Data'!$F:$F,'Census Data'!$A:$A,$A469)</f>
        <v>5.1861966236345584E-2</v>
      </c>
      <c r="H469" s="84">
        <f>SUM(SUMIFS('Census Data'!O:O,'Census Data'!$A:$A,$A469),SUMIFS('Census Data'!P:P,'Census Data'!$A:$A,$A469))/SUMIFS('Census Data'!$F:$F,'Census Data'!$A:$A,$A469)</f>
        <v>4.1807348560079442E-2</v>
      </c>
      <c r="I469" s="85">
        <f t="shared" si="14"/>
        <v>2.4131082423038852E-2</v>
      </c>
      <c r="J469" s="84">
        <f>SUM(SUMIFS('Census Data'!W:W,'Census Data'!$A:$A,$A469),SUMIFS('Census Data'!X:X,'Census Data'!$A:$A,$A469))/SUMIFS('Census Data'!$F:$F,'Census Data'!$A:$A,$A469)</f>
        <v>5.7373386295928502E-2</v>
      </c>
      <c r="K469" s="85">
        <f t="shared" si="15"/>
        <v>0.94262661370407153</v>
      </c>
    </row>
    <row r="470" spans="1:11" hidden="1" x14ac:dyDescent="0.25">
      <c r="A470" s="82" t="s">
        <v>2477</v>
      </c>
      <c r="B470" s="82" t="s">
        <v>467</v>
      </c>
      <c r="C470" s="83" t="s">
        <v>540</v>
      </c>
      <c r="D470" s="84">
        <f>SUMIFS('Census Data'!G:G,'Census Data'!$A:$A,$A470)/SUMIFS('Census Data'!$F:$F,'Census Data'!$A:$A,$A470)</f>
        <v>0.49721475850317848</v>
      </c>
      <c r="E470" s="85">
        <f>SUMIFS('Census Data'!H:H,'Census Data'!$A:$A,$A470)/SUMIFS('Census Data'!$F:$F,'Census Data'!$A:$A,$A470)</f>
        <v>0.50278524149682158</v>
      </c>
      <c r="F470" s="84">
        <f>SUM(SUMIFS('Census Data'!I:I,'Census Data'!$A:$A,$A470),SUMIFS('Census Data'!J:J,'Census Data'!$A:$A,$A470))/SUMIFS('Census Data'!$F:$F,'Census Data'!$A:$A,$A470)</f>
        <v>0.79441640998754837</v>
      </c>
      <c r="G470" s="84">
        <f>SUM(SUMIFS('Census Data'!K:K,'Census Data'!$A:$A,$A470),SUMIFS('Census Data'!L:L,'Census Data'!$A:$A,$A470))/SUMIFS('Census Data'!$F:$F,'Census Data'!$A:$A,$A470)</f>
        <v>0.17261943770889313</v>
      </c>
      <c r="H470" s="84">
        <f>SUM(SUMIFS('Census Data'!O:O,'Census Data'!$A:$A,$A470),SUMIFS('Census Data'!P:P,'Census Data'!$A:$A,$A470))/SUMIFS('Census Data'!$F:$F,'Census Data'!$A:$A,$A470)</f>
        <v>1.0420079952814732E-2</v>
      </c>
      <c r="I470" s="85">
        <f t="shared" si="14"/>
        <v>2.2544072350743849E-2</v>
      </c>
      <c r="J470" s="84">
        <f>SUM(SUMIFS('Census Data'!W:W,'Census Data'!$A:$A,$A470),SUMIFS('Census Data'!X:X,'Census Data'!$A:$A,$A470))/SUMIFS('Census Data'!$F:$F,'Census Data'!$A:$A,$A470)</f>
        <v>5.000327675470214E-2</v>
      </c>
      <c r="K470" s="85">
        <f t="shared" si="15"/>
        <v>0.94999672324529782</v>
      </c>
    </row>
    <row r="471" spans="1:11" hidden="1" x14ac:dyDescent="0.25">
      <c r="A471" s="82" t="s">
        <v>2478</v>
      </c>
      <c r="B471" s="82" t="s">
        <v>467</v>
      </c>
      <c r="C471" s="83" t="s">
        <v>541</v>
      </c>
      <c r="D471" s="84">
        <f>SUMIFS('Census Data'!G:G,'Census Data'!$A:$A,$A471)/SUMIFS('Census Data'!$F:$F,'Census Data'!$A:$A,$A471)</f>
        <v>0.48735674435426019</v>
      </c>
      <c r="E471" s="85">
        <f>SUMIFS('Census Data'!H:H,'Census Data'!$A:$A,$A471)/SUMIFS('Census Data'!$F:$F,'Census Data'!$A:$A,$A471)</f>
        <v>0.51264325564573987</v>
      </c>
      <c r="F471" s="84">
        <f>SUM(SUMIFS('Census Data'!I:I,'Census Data'!$A:$A,$A471),SUMIFS('Census Data'!J:J,'Census Data'!$A:$A,$A471))/SUMIFS('Census Data'!$F:$F,'Census Data'!$A:$A,$A471)</f>
        <v>0.74028114568943537</v>
      </c>
      <c r="G471" s="84">
        <f>SUM(SUMIFS('Census Data'!K:K,'Census Data'!$A:$A,$A471),SUMIFS('Census Data'!L:L,'Census Data'!$A:$A,$A471))/SUMIFS('Census Data'!$F:$F,'Census Data'!$A:$A,$A471)</f>
        <v>0.21869126740856243</v>
      </c>
      <c r="H471" s="84">
        <f>SUM(SUMIFS('Census Data'!O:O,'Census Data'!$A:$A,$A471),SUMIFS('Census Data'!P:P,'Census Data'!$A:$A,$A471))/SUMIFS('Census Data'!$F:$F,'Census Data'!$A:$A,$A471)</f>
        <v>1.2278631860411343E-2</v>
      </c>
      <c r="I471" s="85">
        <f t="shared" si="14"/>
        <v>2.8748955041590918E-2</v>
      </c>
      <c r="J471" s="84">
        <f>SUM(SUMIFS('Census Data'!W:W,'Census Data'!$A:$A,$A471),SUMIFS('Census Data'!X:X,'Census Data'!$A:$A,$A471))/SUMIFS('Census Data'!$F:$F,'Census Data'!$A:$A,$A471)</f>
        <v>7.0588793302780034E-2</v>
      </c>
      <c r="K471" s="85">
        <f t="shared" si="15"/>
        <v>0.92941120669721999</v>
      </c>
    </row>
    <row r="472" spans="1:11" hidden="1" x14ac:dyDescent="0.25">
      <c r="A472" s="82" t="s">
        <v>2479</v>
      </c>
      <c r="B472" s="82" t="s">
        <v>467</v>
      </c>
      <c r="C472" s="83" t="s">
        <v>542</v>
      </c>
      <c r="D472" s="84">
        <f>SUMIFS('Census Data'!G:G,'Census Data'!$A:$A,$A472)/SUMIFS('Census Data'!$F:$F,'Census Data'!$A:$A,$A472)</f>
        <v>0.48152181804980759</v>
      </c>
      <c r="E472" s="85">
        <f>SUMIFS('Census Data'!H:H,'Census Data'!$A:$A,$A472)/SUMIFS('Census Data'!$F:$F,'Census Data'!$A:$A,$A472)</f>
        <v>0.51847818195019235</v>
      </c>
      <c r="F472" s="84">
        <f>SUM(SUMIFS('Census Data'!I:I,'Census Data'!$A:$A,$A472),SUMIFS('Census Data'!J:J,'Census Data'!$A:$A,$A472))/SUMIFS('Census Data'!$F:$F,'Census Data'!$A:$A,$A472)</f>
        <v>0.51851448486168594</v>
      </c>
      <c r="G472" s="84">
        <f>SUM(SUMIFS('Census Data'!K:K,'Census Data'!$A:$A,$A472),SUMIFS('Census Data'!L:L,'Census Data'!$A:$A,$A472))/SUMIFS('Census Data'!$F:$F,'Census Data'!$A:$A,$A472)</f>
        <v>0.44431133376896825</v>
      </c>
      <c r="H472" s="84">
        <f>SUM(SUMIFS('Census Data'!O:O,'Census Data'!$A:$A,$A472),SUMIFS('Census Data'!P:P,'Census Data'!$A:$A,$A472))/SUMIFS('Census Data'!$F:$F,'Census Data'!$A:$A,$A472)</f>
        <v>1.1036085094024541E-2</v>
      </c>
      <c r="I472" s="85">
        <f t="shared" si="14"/>
        <v>2.6138096275321265E-2</v>
      </c>
      <c r="J472" s="84">
        <f>SUM(SUMIFS('Census Data'!W:W,'Census Data'!$A:$A,$A472),SUMIFS('Census Data'!X:X,'Census Data'!$A:$A,$A472))/SUMIFS('Census Data'!$F:$F,'Census Data'!$A:$A,$A472)</f>
        <v>8.35693022580411E-2</v>
      </c>
      <c r="K472" s="85">
        <f t="shared" si="15"/>
        <v>0.91643069774195896</v>
      </c>
    </row>
    <row r="473" spans="1:11" hidden="1" x14ac:dyDescent="0.25">
      <c r="A473" s="82" t="s">
        <v>2480</v>
      </c>
      <c r="B473" s="82" t="s">
        <v>467</v>
      </c>
      <c r="C473" s="83" t="s">
        <v>183</v>
      </c>
      <c r="D473" s="84">
        <f>SUMIFS('Census Data'!G:G,'Census Data'!$A:$A,$A473)/SUMIFS('Census Data'!$F:$F,'Census Data'!$A:$A,$A473)</f>
        <v>0.48927618054064004</v>
      </c>
      <c r="E473" s="85">
        <f>SUMIFS('Census Data'!H:H,'Census Data'!$A:$A,$A473)/SUMIFS('Census Data'!$F:$F,'Census Data'!$A:$A,$A473)</f>
        <v>0.51072381945935996</v>
      </c>
      <c r="F473" s="84">
        <f>SUM(SUMIFS('Census Data'!I:I,'Census Data'!$A:$A,$A473),SUMIFS('Census Data'!J:J,'Census Data'!$A:$A,$A473))/SUMIFS('Census Data'!$F:$F,'Census Data'!$A:$A,$A473)</f>
        <v>0.95959007087846337</v>
      </c>
      <c r="G473" s="84">
        <f>SUM(SUMIFS('Census Data'!K:K,'Census Data'!$A:$A,$A473),SUMIFS('Census Data'!L:L,'Census Data'!$A:$A,$A473))/SUMIFS('Census Data'!$F:$F,'Census Data'!$A:$A,$A473)</f>
        <v>1.3009726611641251E-2</v>
      </c>
      <c r="H473" s="84">
        <f>SUM(SUMIFS('Census Data'!O:O,'Census Data'!$A:$A,$A473),SUMIFS('Census Data'!P:P,'Census Data'!$A:$A,$A473))/SUMIFS('Census Data'!$F:$F,'Census Data'!$A:$A,$A473)</f>
        <v>7.7321960050320644E-3</v>
      </c>
      <c r="I473" s="85">
        <f t="shared" si="14"/>
        <v>1.9668006504863333E-2</v>
      </c>
      <c r="J473" s="84">
        <f>SUM(SUMIFS('Census Data'!W:W,'Census Data'!$A:$A,$A473),SUMIFS('Census Data'!X:X,'Census Data'!$A:$A,$A473))/SUMIFS('Census Data'!$F:$F,'Census Data'!$A:$A,$A473)</f>
        <v>3.1542450369733972E-2</v>
      </c>
      <c r="K473" s="85">
        <f t="shared" si="15"/>
        <v>0.96845754963026598</v>
      </c>
    </row>
    <row r="474" spans="1:11" hidden="1" x14ac:dyDescent="0.25">
      <c r="A474" s="82" t="s">
        <v>2481</v>
      </c>
      <c r="B474" s="82" t="s">
        <v>467</v>
      </c>
      <c r="C474" s="83" t="s">
        <v>543</v>
      </c>
      <c r="D474" s="84">
        <f>SUMIFS('Census Data'!G:G,'Census Data'!$A:$A,$A474)/SUMIFS('Census Data'!$F:$F,'Census Data'!$A:$A,$A474)</f>
        <v>0.49514513228872337</v>
      </c>
      <c r="E474" s="85">
        <f>SUMIFS('Census Data'!H:H,'Census Data'!$A:$A,$A474)/SUMIFS('Census Data'!$F:$F,'Census Data'!$A:$A,$A474)</f>
        <v>0.50485486771127663</v>
      </c>
      <c r="F474" s="84">
        <f>SUM(SUMIFS('Census Data'!I:I,'Census Data'!$A:$A,$A474),SUMIFS('Census Data'!J:J,'Census Data'!$A:$A,$A474))/SUMIFS('Census Data'!$F:$F,'Census Data'!$A:$A,$A474)</f>
        <v>0.87983560236321601</v>
      </c>
      <c r="G474" s="84">
        <f>SUM(SUMIFS('Census Data'!K:K,'Census Data'!$A:$A,$A474),SUMIFS('Census Data'!L:L,'Census Data'!$A:$A,$A474))/SUMIFS('Census Data'!$F:$F,'Census Data'!$A:$A,$A474)</f>
        <v>8.8312355509889542E-2</v>
      </c>
      <c r="H474" s="84">
        <f>SUM(SUMIFS('Census Data'!O:O,'Census Data'!$A:$A,$A474),SUMIFS('Census Data'!P:P,'Census Data'!$A:$A,$A474))/SUMIFS('Census Data'!$F:$F,'Census Data'!$A:$A,$A474)</f>
        <v>6.4217826868738764E-3</v>
      </c>
      <c r="I474" s="85">
        <f t="shared" si="14"/>
        <v>2.5430259440020531E-2</v>
      </c>
      <c r="J474" s="84">
        <f>SUM(SUMIFS('Census Data'!W:W,'Census Data'!$A:$A,$A474),SUMIFS('Census Data'!X:X,'Census Data'!$A:$A,$A474))/SUMIFS('Census Data'!$F:$F,'Census Data'!$A:$A,$A474)</f>
        <v>5.1322887233496019E-2</v>
      </c>
      <c r="K474" s="85">
        <f t="shared" si="15"/>
        <v>0.94867711276650402</v>
      </c>
    </row>
    <row r="475" spans="1:11" hidden="1" x14ac:dyDescent="0.25">
      <c r="A475" s="82" t="s">
        <v>2482</v>
      </c>
      <c r="B475" s="82" t="s">
        <v>467</v>
      </c>
      <c r="C475" s="83" t="s">
        <v>184</v>
      </c>
      <c r="D475" s="84">
        <f>SUMIFS('Census Data'!G:G,'Census Data'!$A:$A,$A475)/SUMIFS('Census Data'!$F:$F,'Census Data'!$A:$A,$A475)</f>
        <v>0.48813416306296803</v>
      </c>
      <c r="E475" s="85">
        <f>SUMIFS('Census Data'!H:H,'Census Data'!$A:$A,$A475)/SUMIFS('Census Data'!$F:$F,'Census Data'!$A:$A,$A475)</f>
        <v>0.51186583693703191</v>
      </c>
      <c r="F475" s="84">
        <f>SUM(SUMIFS('Census Data'!I:I,'Census Data'!$A:$A,$A475),SUMIFS('Census Data'!J:J,'Census Data'!$A:$A,$A475))/SUMIFS('Census Data'!$F:$F,'Census Data'!$A:$A,$A475)</f>
        <v>0.88524417255563759</v>
      </c>
      <c r="G475" s="84">
        <f>SUM(SUMIFS('Census Data'!K:K,'Census Data'!$A:$A,$A475),SUMIFS('Census Data'!L:L,'Census Data'!$A:$A,$A475))/SUMIFS('Census Data'!$F:$F,'Census Data'!$A:$A,$A475)</f>
        <v>9.1709735259993666E-2</v>
      </c>
      <c r="H475" s="84">
        <f>SUM(SUMIFS('Census Data'!O:O,'Census Data'!$A:$A,$A475),SUMIFS('Census Data'!P:P,'Census Data'!$A:$A,$A475))/SUMIFS('Census Data'!$F:$F,'Census Data'!$A:$A,$A475)</f>
        <v>4.7463347748127839E-3</v>
      </c>
      <c r="I475" s="85">
        <f t="shared" si="14"/>
        <v>1.8299757409555917E-2</v>
      </c>
      <c r="J475" s="84">
        <f>SUM(SUMIFS('Census Data'!W:W,'Census Data'!$A:$A,$A475),SUMIFS('Census Data'!X:X,'Census Data'!$A:$A,$A475))/SUMIFS('Census Data'!$F:$F,'Census Data'!$A:$A,$A475)</f>
        <v>1.7508701613753824E-2</v>
      </c>
      <c r="K475" s="85">
        <f t="shared" si="15"/>
        <v>0.98249129838624616</v>
      </c>
    </row>
    <row r="476" spans="1:11" hidden="1" x14ac:dyDescent="0.25">
      <c r="A476" s="82" t="s">
        <v>2483</v>
      </c>
      <c r="B476" s="82" t="s">
        <v>467</v>
      </c>
      <c r="C476" s="83" t="s">
        <v>68</v>
      </c>
      <c r="D476" s="84">
        <f>SUMIFS('Census Data'!G:G,'Census Data'!$A:$A,$A476)/SUMIFS('Census Data'!$F:$F,'Census Data'!$A:$A,$A476)</f>
        <v>0.48905263651937203</v>
      </c>
      <c r="E476" s="85">
        <f>SUMIFS('Census Data'!H:H,'Census Data'!$A:$A,$A476)/SUMIFS('Census Data'!$F:$F,'Census Data'!$A:$A,$A476)</f>
        <v>0.51094736348062797</v>
      </c>
      <c r="F476" s="84">
        <f>SUM(SUMIFS('Census Data'!I:I,'Census Data'!$A:$A,$A476),SUMIFS('Census Data'!J:J,'Census Data'!$A:$A,$A476))/SUMIFS('Census Data'!$F:$F,'Census Data'!$A:$A,$A476)</f>
        <v>0.83418205711871962</v>
      </c>
      <c r="G476" s="84">
        <f>SUM(SUMIFS('Census Data'!K:K,'Census Data'!$A:$A,$A476),SUMIFS('Census Data'!L:L,'Census Data'!$A:$A,$A476))/SUMIFS('Census Data'!$F:$F,'Census Data'!$A:$A,$A476)</f>
        <v>0.1278483092014174</v>
      </c>
      <c r="H476" s="84">
        <f>SUM(SUMIFS('Census Data'!O:O,'Census Data'!$A:$A,$A476),SUMIFS('Census Data'!P:P,'Census Data'!$A:$A,$A476))/SUMIFS('Census Data'!$F:$F,'Census Data'!$A:$A,$A476)</f>
        <v>7.6267805599230278E-3</v>
      </c>
      <c r="I476" s="85">
        <f t="shared" si="14"/>
        <v>3.0342853119939894E-2</v>
      </c>
      <c r="J476" s="84">
        <f>SUM(SUMIFS('Census Data'!W:W,'Census Data'!$A:$A,$A476),SUMIFS('Census Data'!X:X,'Census Data'!$A:$A,$A476))/SUMIFS('Census Data'!$F:$F,'Census Data'!$A:$A,$A476)</f>
        <v>0.13570975993241499</v>
      </c>
      <c r="K476" s="85">
        <f t="shared" si="15"/>
        <v>0.86429024006758504</v>
      </c>
    </row>
    <row r="477" spans="1:11" hidden="1" x14ac:dyDescent="0.25">
      <c r="A477" s="82" t="s">
        <v>2484</v>
      </c>
      <c r="B477" s="82" t="s">
        <v>467</v>
      </c>
      <c r="C477" s="83" t="s">
        <v>280</v>
      </c>
      <c r="D477" s="84">
        <f>SUMIFS('Census Data'!G:G,'Census Data'!$A:$A,$A477)/SUMIFS('Census Data'!$F:$F,'Census Data'!$A:$A,$A477)</f>
        <v>0.42991829038340668</v>
      </c>
      <c r="E477" s="85">
        <f>SUMIFS('Census Data'!H:H,'Census Data'!$A:$A,$A477)/SUMIFS('Census Data'!$F:$F,'Census Data'!$A:$A,$A477)</f>
        <v>0.57008170961659332</v>
      </c>
      <c r="F477" s="84">
        <f>SUM(SUMIFS('Census Data'!I:I,'Census Data'!$A:$A,$A477),SUMIFS('Census Data'!J:J,'Census Data'!$A:$A,$A477))/SUMIFS('Census Data'!$F:$F,'Census Data'!$A:$A,$A477)</f>
        <v>0.6461345065996229</v>
      </c>
      <c r="G477" s="84">
        <f>SUM(SUMIFS('Census Data'!K:K,'Census Data'!$A:$A,$A477),SUMIFS('Census Data'!L:L,'Census Data'!$A:$A,$A477))/SUMIFS('Census Data'!$F:$F,'Census Data'!$A:$A,$A477)</f>
        <v>0.31983478495106404</v>
      </c>
      <c r="H477" s="84">
        <f>SUM(SUMIFS('Census Data'!O:O,'Census Data'!$A:$A,$A477),SUMIFS('Census Data'!P:P,'Census Data'!$A:$A,$A477))/SUMIFS('Census Data'!$F:$F,'Census Data'!$A:$A,$A477)</f>
        <v>1.1583011583011582E-2</v>
      </c>
      <c r="I477" s="85">
        <f t="shared" si="14"/>
        <v>2.2447696866301436E-2</v>
      </c>
      <c r="J477" s="84">
        <f>SUM(SUMIFS('Census Data'!W:W,'Census Data'!$A:$A,$A477),SUMIFS('Census Data'!X:X,'Census Data'!$A:$A,$A477))/SUMIFS('Census Data'!$F:$F,'Census Data'!$A:$A,$A477)</f>
        <v>3.5646942623686811E-2</v>
      </c>
      <c r="K477" s="85">
        <f t="shared" si="15"/>
        <v>0.96435305737631316</v>
      </c>
    </row>
    <row r="478" spans="1:11" hidden="1" x14ac:dyDescent="0.25">
      <c r="A478" s="82" t="s">
        <v>2485</v>
      </c>
      <c r="B478" s="82" t="s">
        <v>467</v>
      </c>
      <c r="C478" s="83" t="s">
        <v>456</v>
      </c>
      <c r="D478" s="84">
        <f>SUMIFS('Census Data'!G:G,'Census Data'!$A:$A,$A478)/SUMIFS('Census Data'!$F:$F,'Census Data'!$A:$A,$A478)</f>
        <v>0.48618834486188345</v>
      </c>
      <c r="E478" s="85">
        <f>SUMIFS('Census Data'!H:H,'Census Data'!$A:$A,$A478)/SUMIFS('Census Data'!$F:$F,'Census Data'!$A:$A,$A478)</f>
        <v>0.51381165513811655</v>
      </c>
      <c r="F478" s="84">
        <f>SUM(SUMIFS('Census Data'!I:I,'Census Data'!$A:$A,$A478),SUMIFS('Census Data'!J:J,'Census Data'!$A:$A,$A478))/SUMIFS('Census Data'!$F:$F,'Census Data'!$A:$A,$A478)</f>
        <v>0.71119851711198512</v>
      </c>
      <c r="G478" s="84">
        <f>SUM(SUMIFS('Census Data'!K:K,'Census Data'!$A:$A,$A478),SUMIFS('Census Data'!L:L,'Census Data'!$A:$A,$A478))/SUMIFS('Census Data'!$F:$F,'Census Data'!$A:$A,$A478)</f>
        <v>0.26321262263212625</v>
      </c>
      <c r="H478" s="84">
        <f>SUM(SUMIFS('Census Data'!O:O,'Census Data'!$A:$A,$A478),SUMIFS('Census Data'!P:P,'Census Data'!$A:$A,$A478))/SUMIFS('Census Data'!$F:$F,'Census Data'!$A:$A,$A478)</f>
        <v>6.0129300601293005E-3</v>
      </c>
      <c r="I478" s="85">
        <f t="shared" si="14"/>
        <v>1.9575930195759428E-2</v>
      </c>
      <c r="J478" s="84">
        <f>SUM(SUMIFS('Census Data'!W:W,'Census Data'!$A:$A,$A478),SUMIFS('Census Data'!X:X,'Census Data'!$A:$A,$A478))/SUMIFS('Census Data'!$F:$F,'Census Data'!$A:$A,$A478)</f>
        <v>6.1892490618924906E-2</v>
      </c>
      <c r="K478" s="85">
        <f t="shared" si="15"/>
        <v>0.93810750938107512</v>
      </c>
    </row>
    <row r="479" spans="1:11" hidden="1" x14ac:dyDescent="0.25">
      <c r="A479" s="82" t="s">
        <v>2486</v>
      </c>
      <c r="B479" s="82" t="s">
        <v>467</v>
      </c>
      <c r="C479" s="83" t="s">
        <v>544</v>
      </c>
      <c r="D479" s="84">
        <f>SUMIFS('Census Data'!G:G,'Census Data'!$A:$A,$A479)/SUMIFS('Census Data'!$F:$F,'Census Data'!$A:$A,$A479)</f>
        <v>0.47716398434101781</v>
      </c>
      <c r="E479" s="85">
        <f>SUMIFS('Census Data'!H:H,'Census Data'!$A:$A,$A479)/SUMIFS('Census Data'!$F:$F,'Census Data'!$A:$A,$A479)</f>
        <v>0.52283601565898219</v>
      </c>
      <c r="F479" s="84">
        <f>SUM(SUMIFS('Census Data'!I:I,'Census Data'!$A:$A,$A479),SUMIFS('Census Data'!J:J,'Census Data'!$A:$A,$A479))/SUMIFS('Census Data'!$F:$F,'Census Data'!$A:$A,$A479)</f>
        <v>0.49151805132666376</v>
      </c>
      <c r="G479" s="84">
        <f>SUM(SUMIFS('Census Data'!K:K,'Census Data'!$A:$A,$A479),SUMIFS('Census Data'!L:L,'Census Data'!$A:$A,$A479))/SUMIFS('Census Data'!$F:$F,'Census Data'!$A:$A,$A479)</f>
        <v>0.48542844715093519</v>
      </c>
      <c r="H479" s="84">
        <f>SUM(SUMIFS('Census Data'!O:O,'Census Data'!$A:$A,$A479),SUMIFS('Census Data'!P:P,'Census Data'!$A:$A,$A479))/SUMIFS('Census Data'!$F:$F,'Census Data'!$A:$A,$A479)</f>
        <v>2.6098303610265334E-3</v>
      </c>
      <c r="I479" s="85">
        <f t="shared" si="14"/>
        <v>2.0443671161374466E-2</v>
      </c>
      <c r="J479" s="84">
        <f>SUM(SUMIFS('Census Data'!W:W,'Census Data'!$A:$A,$A479),SUMIFS('Census Data'!X:X,'Census Data'!$A:$A,$A479))/SUMIFS('Census Data'!$F:$F,'Census Data'!$A:$A,$A479)</f>
        <v>2.0443671161374511E-2</v>
      </c>
      <c r="K479" s="85">
        <f t="shared" si="15"/>
        <v>0.97955632883862553</v>
      </c>
    </row>
    <row r="480" spans="1:11" hidden="1" x14ac:dyDescent="0.25">
      <c r="A480" s="82" t="s">
        <v>2487</v>
      </c>
      <c r="B480" s="82" t="s">
        <v>467</v>
      </c>
      <c r="C480" s="83" t="s">
        <v>545</v>
      </c>
      <c r="D480" s="84">
        <f>SUMIFS('Census Data'!G:G,'Census Data'!$A:$A,$A480)/SUMIFS('Census Data'!$F:$F,'Census Data'!$A:$A,$A480)</f>
        <v>0.48818346268308338</v>
      </c>
      <c r="E480" s="85">
        <f>SUMIFS('Census Data'!H:H,'Census Data'!$A:$A,$A480)/SUMIFS('Census Data'!$F:$F,'Census Data'!$A:$A,$A480)</f>
        <v>0.51181653731691656</v>
      </c>
      <c r="F480" s="84">
        <f>SUM(SUMIFS('Census Data'!I:I,'Census Data'!$A:$A,$A480),SUMIFS('Census Data'!J:J,'Census Data'!$A:$A,$A480))/SUMIFS('Census Data'!$F:$F,'Census Data'!$A:$A,$A480)</f>
        <v>0.94999124700939486</v>
      </c>
      <c r="G480" s="84">
        <f>SUM(SUMIFS('Census Data'!K:K,'Census Data'!$A:$A,$A480),SUMIFS('Census Data'!L:L,'Census Data'!$A:$A,$A480))/SUMIFS('Census Data'!$F:$F,'Census Data'!$A:$A,$A480)</f>
        <v>1.5872089630623795E-2</v>
      </c>
      <c r="H480" s="84">
        <f>SUM(SUMIFS('Census Data'!O:O,'Census Data'!$A:$A,$A480),SUMIFS('Census Data'!P:P,'Census Data'!$A:$A,$A480))/SUMIFS('Census Data'!$F:$F,'Census Data'!$A:$A,$A480)</f>
        <v>1.0445235455447278E-2</v>
      </c>
      <c r="I480" s="85">
        <f t="shared" si="14"/>
        <v>2.3691427904534046E-2</v>
      </c>
      <c r="J480" s="84">
        <f>SUM(SUMIFS('Census Data'!W:W,'Census Data'!$A:$A,$A480),SUMIFS('Census Data'!X:X,'Census Data'!$A:$A,$A480))/SUMIFS('Census Data'!$F:$F,'Census Data'!$A:$A,$A480)</f>
        <v>7.8543502363307469E-2</v>
      </c>
      <c r="K480" s="85">
        <f t="shared" si="15"/>
        <v>0.92145649763669257</v>
      </c>
    </row>
    <row r="481" spans="1:11" hidden="1" x14ac:dyDescent="0.25">
      <c r="A481" s="82" t="s">
        <v>2488</v>
      </c>
      <c r="B481" s="82" t="s">
        <v>467</v>
      </c>
      <c r="C481" s="83" t="s">
        <v>185</v>
      </c>
      <c r="D481" s="84">
        <f>SUMIFS('Census Data'!G:G,'Census Data'!$A:$A,$A481)/SUMIFS('Census Data'!$F:$F,'Census Data'!$A:$A,$A481)</f>
        <v>0.46341103570374742</v>
      </c>
      <c r="E481" s="85">
        <f>SUMIFS('Census Data'!H:H,'Census Data'!$A:$A,$A481)/SUMIFS('Census Data'!$F:$F,'Census Data'!$A:$A,$A481)</f>
        <v>0.53658896429625258</v>
      </c>
      <c r="F481" s="84">
        <f>SUM(SUMIFS('Census Data'!I:I,'Census Data'!$A:$A,$A481),SUMIFS('Census Data'!J:J,'Census Data'!$A:$A,$A481))/SUMIFS('Census Data'!$F:$F,'Census Data'!$A:$A,$A481)</f>
        <v>0.3686928297432871</v>
      </c>
      <c r="G481" s="84">
        <f>SUM(SUMIFS('Census Data'!K:K,'Census Data'!$A:$A,$A481),SUMIFS('Census Data'!L:L,'Census Data'!$A:$A,$A481))/SUMIFS('Census Data'!$F:$F,'Census Data'!$A:$A,$A481)</f>
        <v>0.61493065801121272</v>
      </c>
      <c r="H481" s="84">
        <f>SUM(SUMIFS('Census Data'!O:O,'Census Data'!$A:$A,$A481),SUMIFS('Census Data'!P:P,'Census Data'!$A:$A,$A481))/SUMIFS('Census Data'!$F:$F,'Census Data'!$A:$A,$A481)</f>
        <v>5.7539097078784301E-3</v>
      </c>
      <c r="I481" s="85">
        <f t="shared" si="14"/>
        <v>1.0622602537621706E-2</v>
      </c>
      <c r="J481" s="84">
        <f>SUM(SUMIFS('Census Data'!W:W,'Census Data'!$A:$A,$A481),SUMIFS('Census Data'!X:X,'Census Data'!$A:$A,$A481))/SUMIFS('Census Data'!$F:$F,'Census Data'!$A:$A,$A481)</f>
        <v>2.6704042490410151E-2</v>
      </c>
      <c r="K481" s="85">
        <f t="shared" si="15"/>
        <v>0.97329595750958986</v>
      </c>
    </row>
    <row r="482" spans="1:11" hidden="1" x14ac:dyDescent="0.25">
      <c r="A482" s="82" t="s">
        <v>2489</v>
      </c>
      <c r="B482" s="82" t="s">
        <v>467</v>
      </c>
      <c r="C482" s="83" t="s">
        <v>546</v>
      </c>
      <c r="D482" s="84">
        <f>SUMIFS('Census Data'!G:G,'Census Data'!$A:$A,$A482)/SUMIFS('Census Data'!$F:$F,'Census Data'!$A:$A,$A482)</f>
        <v>0.48501861562922804</v>
      </c>
      <c r="E482" s="85">
        <f>SUMIFS('Census Data'!H:H,'Census Data'!$A:$A,$A482)/SUMIFS('Census Data'!$F:$F,'Census Data'!$A:$A,$A482)</f>
        <v>0.51498138437077201</v>
      </c>
      <c r="F482" s="84">
        <f>SUM(SUMIFS('Census Data'!I:I,'Census Data'!$A:$A,$A482),SUMIFS('Census Data'!J:J,'Census Data'!$A:$A,$A482))/SUMIFS('Census Data'!$F:$F,'Census Data'!$A:$A,$A482)</f>
        <v>0.37145833950562418</v>
      </c>
      <c r="G482" s="84">
        <f>SUM(SUMIFS('Census Data'!K:K,'Census Data'!$A:$A,$A482),SUMIFS('Census Data'!L:L,'Census Data'!$A:$A,$A482))/SUMIFS('Census Data'!$F:$F,'Census Data'!$A:$A,$A482)</f>
        <v>0.57746471918545517</v>
      </c>
      <c r="H482" s="84">
        <f>SUM(SUMIFS('Census Data'!O:O,'Census Data'!$A:$A,$A482),SUMIFS('Census Data'!P:P,'Census Data'!$A:$A,$A482))/SUMIFS('Census Data'!$F:$F,'Census Data'!$A:$A,$A482)</f>
        <v>1.7504616873561855E-2</v>
      </c>
      <c r="I482" s="85">
        <f t="shared" si="14"/>
        <v>3.3572324435358847E-2</v>
      </c>
      <c r="J482" s="84">
        <f>SUM(SUMIFS('Census Data'!W:W,'Census Data'!$A:$A,$A482),SUMIFS('Census Data'!X:X,'Census Data'!$A:$A,$A482))/SUMIFS('Census Data'!$F:$F,'Census Data'!$A:$A,$A482)</f>
        <v>5.0662163363256602E-2</v>
      </c>
      <c r="K482" s="85">
        <f t="shared" si="15"/>
        <v>0.94933783663674343</v>
      </c>
    </row>
    <row r="483" spans="1:11" hidden="1" x14ac:dyDescent="0.25">
      <c r="A483" s="82" t="s">
        <v>2490</v>
      </c>
      <c r="B483" s="82" t="s">
        <v>467</v>
      </c>
      <c r="C483" s="83" t="s">
        <v>547</v>
      </c>
      <c r="D483" s="84">
        <f>SUMIFS('Census Data'!G:G,'Census Data'!$A:$A,$A483)/SUMIFS('Census Data'!$F:$F,'Census Data'!$A:$A,$A483)</f>
        <v>0.47040573842633338</v>
      </c>
      <c r="E483" s="85">
        <f>SUMIFS('Census Data'!H:H,'Census Data'!$A:$A,$A483)/SUMIFS('Census Data'!$F:$F,'Census Data'!$A:$A,$A483)</f>
        <v>0.52959426157366662</v>
      </c>
      <c r="F483" s="84">
        <f>SUM(SUMIFS('Census Data'!I:I,'Census Data'!$A:$A,$A483),SUMIFS('Census Data'!J:J,'Census Data'!$A:$A,$A483))/SUMIFS('Census Data'!$F:$F,'Census Data'!$A:$A,$A483)</f>
        <v>0.36986226016546381</v>
      </c>
      <c r="G483" s="84">
        <f>SUM(SUMIFS('Census Data'!K:K,'Census Data'!$A:$A,$A483),SUMIFS('Census Data'!L:L,'Census Data'!$A:$A,$A483))/SUMIFS('Census Data'!$F:$F,'Census Data'!$A:$A,$A483)</f>
        <v>0.58114768526667837</v>
      </c>
      <c r="H483" s="84">
        <f>SUM(SUMIFS('Census Data'!O:O,'Census Data'!$A:$A,$A483),SUMIFS('Census Data'!P:P,'Census Data'!$A:$A,$A483))/SUMIFS('Census Data'!$F:$F,'Census Data'!$A:$A,$A483)</f>
        <v>1.8878718535469109E-2</v>
      </c>
      <c r="I483" s="85">
        <f t="shared" si="14"/>
        <v>3.0111336032388802E-2</v>
      </c>
      <c r="J483" s="84">
        <f>SUM(SUMIFS('Census Data'!W:W,'Census Data'!$A:$A,$A483),SUMIFS('Census Data'!X:X,'Census Data'!$A:$A,$A483))/SUMIFS('Census Data'!$F:$F,'Census Data'!$A:$A,$A483)</f>
        <v>0.10472408026755853</v>
      </c>
      <c r="K483" s="85">
        <f t="shared" si="15"/>
        <v>0.89527591973244147</v>
      </c>
    </row>
    <row r="484" spans="1:11" hidden="1" x14ac:dyDescent="0.25">
      <c r="A484" s="82" t="s">
        <v>2491</v>
      </c>
      <c r="B484" s="82" t="s">
        <v>467</v>
      </c>
      <c r="C484" s="83" t="s">
        <v>548</v>
      </c>
      <c r="D484" s="84">
        <f>SUMIFS('Census Data'!G:G,'Census Data'!$A:$A,$A484)/SUMIFS('Census Data'!$F:$F,'Census Data'!$A:$A,$A484)</f>
        <v>0.47745862659311394</v>
      </c>
      <c r="E484" s="85">
        <f>SUMIFS('Census Data'!H:H,'Census Data'!$A:$A,$A484)/SUMIFS('Census Data'!$F:$F,'Census Data'!$A:$A,$A484)</f>
        <v>0.52254137340688611</v>
      </c>
      <c r="F484" s="84">
        <f>SUM(SUMIFS('Census Data'!I:I,'Census Data'!$A:$A,$A484),SUMIFS('Census Data'!J:J,'Census Data'!$A:$A,$A484))/SUMIFS('Census Data'!$F:$F,'Census Data'!$A:$A,$A484)</f>
        <v>0.75841734829750806</v>
      </c>
      <c r="G484" s="84">
        <f>SUM(SUMIFS('Census Data'!K:K,'Census Data'!$A:$A,$A484),SUMIFS('Census Data'!L:L,'Census Data'!$A:$A,$A484))/SUMIFS('Census Data'!$F:$F,'Census Data'!$A:$A,$A484)</f>
        <v>0.20258702682138102</v>
      </c>
      <c r="H484" s="84">
        <f>SUM(SUMIFS('Census Data'!O:O,'Census Data'!$A:$A,$A484),SUMIFS('Census Data'!P:P,'Census Data'!$A:$A,$A484))/SUMIFS('Census Data'!$F:$F,'Census Data'!$A:$A,$A484)</f>
        <v>8.5600152178048321E-3</v>
      </c>
      <c r="I484" s="85">
        <f t="shared" si="14"/>
        <v>3.0435609663306162E-2</v>
      </c>
      <c r="J484" s="84">
        <f>SUM(SUMIFS('Census Data'!W:W,'Census Data'!$A:$A,$A484),SUMIFS('Census Data'!X:X,'Census Data'!$A:$A,$A484))/SUMIFS('Census Data'!$F:$F,'Census Data'!$A:$A,$A484)</f>
        <v>5.7256990679094538E-2</v>
      </c>
      <c r="K484" s="85">
        <f t="shared" si="15"/>
        <v>0.94274300932090549</v>
      </c>
    </row>
    <row r="485" spans="1:11" hidden="1" x14ac:dyDescent="0.25">
      <c r="A485" s="82" t="s">
        <v>2492</v>
      </c>
      <c r="B485" s="82" t="s">
        <v>467</v>
      </c>
      <c r="C485" s="83" t="s">
        <v>549</v>
      </c>
      <c r="D485" s="84">
        <f>SUMIFS('Census Data'!G:G,'Census Data'!$A:$A,$A485)/SUMIFS('Census Data'!$F:$F,'Census Data'!$A:$A,$A485)</f>
        <v>0.49692109408563656</v>
      </c>
      <c r="E485" s="85">
        <f>SUMIFS('Census Data'!H:H,'Census Data'!$A:$A,$A485)/SUMIFS('Census Data'!$F:$F,'Census Data'!$A:$A,$A485)</f>
        <v>0.50307890591436344</v>
      </c>
      <c r="F485" s="84">
        <f>SUM(SUMIFS('Census Data'!I:I,'Census Data'!$A:$A,$A485),SUMIFS('Census Data'!J:J,'Census Data'!$A:$A,$A485))/SUMIFS('Census Data'!$F:$F,'Census Data'!$A:$A,$A485)</f>
        <v>0.56515824144350568</v>
      </c>
      <c r="G485" s="84">
        <f>SUM(SUMIFS('Census Data'!K:K,'Census Data'!$A:$A,$A485),SUMIFS('Census Data'!L:L,'Census Data'!$A:$A,$A485))/SUMIFS('Census Data'!$F:$F,'Census Data'!$A:$A,$A485)</f>
        <v>0.40956608907346415</v>
      </c>
      <c r="H485" s="84">
        <f>SUM(SUMIFS('Census Data'!O:O,'Census Data'!$A:$A,$A485),SUMIFS('Census Data'!P:P,'Census Data'!$A:$A,$A485))/SUMIFS('Census Data'!$F:$F,'Census Data'!$A:$A,$A485)</f>
        <v>6.5158241443505653E-3</v>
      </c>
      <c r="I485" s="85">
        <f t="shared" si="14"/>
        <v>1.8759845338679582E-2</v>
      </c>
      <c r="J485" s="84">
        <f>SUM(SUMIFS('Census Data'!W:W,'Census Data'!$A:$A,$A485),SUMIFS('Census Data'!X:X,'Census Data'!$A:$A,$A485))/SUMIFS('Census Data'!$F:$F,'Census Data'!$A:$A,$A485)</f>
        <v>2.5204067019905484E-2</v>
      </c>
      <c r="K485" s="85">
        <f t="shared" si="15"/>
        <v>0.97479593298009448</v>
      </c>
    </row>
    <row r="486" spans="1:11" hidden="1" x14ac:dyDescent="0.25">
      <c r="A486" s="82" t="s">
        <v>2493</v>
      </c>
      <c r="B486" s="82" t="s">
        <v>467</v>
      </c>
      <c r="C486" s="83" t="s">
        <v>461</v>
      </c>
      <c r="D486" s="84">
        <f>SUMIFS('Census Data'!G:G,'Census Data'!$A:$A,$A486)/SUMIFS('Census Data'!$F:$F,'Census Data'!$A:$A,$A486)</f>
        <v>0.48009888751545116</v>
      </c>
      <c r="E486" s="85">
        <f>SUMIFS('Census Data'!H:H,'Census Data'!$A:$A,$A486)/SUMIFS('Census Data'!$F:$F,'Census Data'!$A:$A,$A486)</f>
        <v>0.51990111248454884</v>
      </c>
      <c r="F486" s="84">
        <f>SUM(SUMIFS('Census Data'!I:I,'Census Data'!$A:$A,$A486),SUMIFS('Census Data'!J:J,'Census Data'!$A:$A,$A486))/SUMIFS('Census Data'!$F:$F,'Census Data'!$A:$A,$A486)</f>
        <v>0.64128553770086527</v>
      </c>
      <c r="G486" s="84">
        <f>SUM(SUMIFS('Census Data'!K:K,'Census Data'!$A:$A,$A486),SUMIFS('Census Data'!L:L,'Census Data'!$A:$A,$A486))/SUMIFS('Census Data'!$F:$F,'Census Data'!$A:$A,$A486)</f>
        <v>0.33139678615574786</v>
      </c>
      <c r="H486" s="84">
        <f>SUM(SUMIFS('Census Data'!O:O,'Census Data'!$A:$A,$A486),SUMIFS('Census Data'!P:P,'Census Data'!$A:$A,$A486))/SUMIFS('Census Data'!$F:$F,'Census Data'!$A:$A,$A486)</f>
        <v>8.034610630407911E-3</v>
      </c>
      <c r="I486" s="85">
        <f t="shared" si="14"/>
        <v>1.9283065512978981E-2</v>
      </c>
      <c r="J486" s="84">
        <f>SUM(SUMIFS('Census Data'!W:W,'Census Data'!$A:$A,$A486),SUMIFS('Census Data'!X:X,'Census Data'!$A:$A,$A486))/SUMIFS('Census Data'!$F:$F,'Census Data'!$A:$A,$A486)</f>
        <v>3.5970333745364645E-2</v>
      </c>
      <c r="K486" s="85">
        <f t="shared" si="15"/>
        <v>0.96402966625463538</v>
      </c>
    </row>
    <row r="487" spans="1:11" hidden="1" x14ac:dyDescent="0.25">
      <c r="A487" s="82" t="s">
        <v>2494</v>
      </c>
      <c r="B487" s="82" t="s">
        <v>467</v>
      </c>
      <c r="C487" s="83" t="s">
        <v>550</v>
      </c>
      <c r="D487" s="84">
        <f>SUMIFS('Census Data'!G:G,'Census Data'!$A:$A,$A487)/SUMIFS('Census Data'!$F:$F,'Census Data'!$A:$A,$A487)</f>
        <v>0.48035320750191146</v>
      </c>
      <c r="E487" s="85">
        <f>SUMIFS('Census Data'!H:H,'Census Data'!$A:$A,$A487)/SUMIFS('Census Data'!$F:$F,'Census Data'!$A:$A,$A487)</f>
        <v>0.51964679249808854</v>
      </c>
      <c r="F487" s="84">
        <f>SUM(SUMIFS('Census Data'!I:I,'Census Data'!$A:$A,$A487),SUMIFS('Census Data'!J:J,'Census Data'!$A:$A,$A487))/SUMIFS('Census Data'!$F:$F,'Census Data'!$A:$A,$A487)</f>
        <v>0.61527967257844474</v>
      </c>
      <c r="G487" s="84">
        <f>SUM(SUMIFS('Census Data'!K:K,'Census Data'!$A:$A,$A487),SUMIFS('Census Data'!L:L,'Census Data'!$A:$A,$A487))/SUMIFS('Census Data'!$F:$F,'Census Data'!$A:$A,$A487)</f>
        <v>0.34921967527697406</v>
      </c>
      <c r="H487" s="84">
        <f>SUM(SUMIFS('Census Data'!O:O,'Census Data'!$A:$A,$A487),SUMIFS('Census Data'!P:P,'Census Data'!$A:$A,$A487))/SUMIFS('Census Data'!$F:$F,'Census Data'!$A:$A,$A487)</f>
        <v>1.0374345981440115E-2</v>
      </c>
      <c r="I487" s="85">
        <f t="shared" si="14"/>
        <v>2.5126306163141043E-2</v>
      </c>
      <c r="J487" s="84">
        <f>SUM(SUMIFS('Census Data'!W:W,'Census Data'!$A:$A,$A487),SUMIFS('Census Data'!X:X,'Census Data'!$A:$A,$A487))/SUMIFS('Census Data'!$F:$F,'Census Data'!$A:$A,$A487)</f>
        <v>4.9757881954334886E-2</v>
      </c>
      <c r="K487" s="85">
        <f t="shared" si="15"/>
        <v>0.95024211804566516</v>
      </c>
    </row>
    <row r="488" spans="1:11" hidden="1" x14ac:dyDescent="0.25">
      <c r="A488" s="82" t="s">
        <v>2495</v>
      </c>
      <c r="B488" s="82" t="s">
        <v>467</v>
      </c>
      <c r="C488" s="83" t="s">
        <v>551</v>
      </c>
      <c r="D488" s="84">
        <f>SUMIFS('Census Data'!G:G,'Census Data'!$A:$A,$A488)/SUMIFS('Census Data'!$F:$F,'Census Data'!$A:$A,$A488)</f>
        <v>0.48243008678881388</v>
      </c>
      <c r="E488" s="85">
        <f>SUMIFS('Census Data'!H:H,'Census Data'!$A:$A,$A488)/SUMIFS('Census Data'!$F:$F,'Census Data'!$A:$A,$A488)</f>
        <v>0.51756991321118606</v>
      </c>
      <c r="F488" s="84">
        <f>SUM(SUMIFS('Census Data'!I:I,'Census Data'!$A:$A,$A488),SUMIFS('Census Data'!J:J,'Census Data'!$A:$A,$A488))/SUMIFS('Census Data'!$F:$F,'Census Data'!$A:$A,$A488)</f>
        <v>0.8501832208293153</v>
      </c>
      <c r="G488" s="84">
        <f>SUM(SUMIFS('Census Data'!K:K,'Census Data'!$A:$A,$A488),SUMIFS('Census Data'!L:L,'Census Data'!$A:$A,$A488))/SUMIFS('Census Data'!$F:$F,'Census Data'!$A:$A,$A488)</f>
        <v>0.10981677917068466</v>
      </c>
      <c r="H488" s="84">
        <f>SUM(SUMIFS('Census Data'!O:O,'Census Data'!$A:$A,$A488),SUMIFS('Census Data'!P:P,'Census Data'!$A:$A,$A488))/SUMIFS('Census Data'!$F:$F,'Census Data'!$A:$A,$A488)</f>
        <v>8.4860173577627779E-3</v>
      </c>
      <c r="I488" s="85">
        <f t="shared" si="14"/>
        <v>3.1513982642237259E-2</v>
      </c>
      <c r="J488" s="84">
        <f>SUM(SUMIFS('Census Data'!W:W,'Census Data'!$A:$A,$A488),SUMIFS('Census Data'!X:X,'Census Data'!$A:$A,$A488))/SUMIFS('Census Data'!$F:$F,'Census Data'!$A:$A,$A488)</f>
        <v>3.8765670202507235E-2</v>
      </c>
      <c r="K488" s="85">
        <f t="shared" si="15"/>
        <v>0.96123432979749279</v>
      </c>
    </row>
    <row r="489" spans="1:11" hidden="1" x14ac:dyDescent="0.25">
      <c r="A489" s="82" t="s">
        <v>2496</v>
      </c>
      <c r="B489" s="82" t="s">
        <v>467</v>
      </c>
      <c r="C489" s="83" t="s">
        <v>552</v>
      </c>
      <c r="D489" s="84">
        <f>SUMIFS('Census Data'!G:G,'Census Data'!$A:$A,$A489)/SUMIFS('Census Data'!$F:$F,'Census Data'!$A:$A,$A489)</f>
        <v>0.68267633288022955</v>
      </c>
      <c r="E489" s="85">
        <f>SUMIFS('Census Data'!H:H,'Census Data'!$A:$A,$A489)/SUMIFS('Census Data'!$F:$F,'Census Data'!$A:$A,$A489)</f>
        <v>0.31732366711977045</v>
      </c>
      <c r="F489" s="84">
        <f>SUM(SUMIFS('Census Data'!I:I,'Census Data'!$A:$A,$A489),SUMIFS('Census Data'!J:J,'Census Data'!$A:$A,$A489))/SUMIFS('Census Data'!$F:$F,'Census Data'!$A:$A,$A489)</f>
        <v>0.45687962543422445</v>
      </c>
      <c r="G489" s="84">
        <f>SUM(SUMIFS('Census Data'!K:K,'Census Data'!$A:$A,$A489),SUMIFS('Census Data'!L:L,'Census Data'!$A:$A,$A489))/SUMIFS('Census Data'!$F:$F,'Census Data'!$A:$A,$A489)</f>
        <v>0.48466998942757894</v>
      </c>
      <c r="H489" s="84">
        <f>SUM(SUMIFS('Census Data'!O:O,'Census Data'!$A:$A,$A489),SUMIFS('Census Data'!P:P,'Census Data'!$A:$A,$A489))/SUMIFS('Census Data'!$F:$F,'Census Data'!$A:$A,$A489)</f>
        <v>3.2321401600966623E-2</v>
      </c>
      <c r="I489" s="85">
        <f t="shared" si="14"/>
        <v>2.6128983537229922E-2</v>
      </c>
      <c r="J489" s="84">
        <f>SUM(SUMIFS('Census Data'!W:W,'Census Data'!$A:$A,$A489),SUMIFS('Census Data'!X:X,'Census Data'!$A:$A,$A489))/SUMIFS('Census Data'!$F:$F,'Census Data'!$A:$A,$A489)</f>
        <v>0.33363540250717416</v>
      </c>
      <c r="K489" s="85">
        <f t="shared" si="15"/>
        <v>0.66636459749282584</v>
      </c>
    </row>
    <row r="490" spans="1:11" hidden="1" x14ac:dyDescent="0.25">
      <c r="A490" s="82" t="s">
        <v>2497</v>
      </c>
      <c r="B490" s="82" t="s">
        <v>467</v>
      </c>
      <c r="C490" s="83" t="s">
        <v>189</v>
      </c>
      <c r="D490" s="84">
        <f>SUMIFS('Census Data'!G:G,'Census Data'!$A:$A,$A490)/SUMIFS('Census Data'!$F:$F,'Census Data'!$A:$A,$A490)</f>
        <v>0.46833084947839049</v>
      </c>
      <c r="E490" s="85">
        <f>SUMIFS('Census Data'!H:H,'Census Data'!$A:$A,$A490)/SUMIFS('Census Data'!$F:$F,'Census Data'!$A:$A,$A490)</f>
        <v>0.53166915052160957</v>
      </c>
      <c r="F490" s="84">
        <f>SUM(SUMIFS('Census Data'!I:I,'Census Data'!$A:$A,$A490),SUMIFS('Census Data'!J:J,'Census Data'!$A:$A,$A490))/SUMIFS('Census Data'!$F:$F,'Census Data'!$A:$A,$A490)</f>
        <v>0.43777943368107303</v>
      </c>
      <c r="G490" s="84">
        <f>SUM(SUMIFS('Census Data'!K:K,'Census Data'!$A:$A,$A490),SUMIFS('Census Data'!L:L,'Census Data'!$A:$A,$A490))/SUMIFS('Census Data'!$F:$F,'Census Data'!$A:$A,$A490)</f>
        <v>0.52906110283159469</v>
      </c>
      <c r="H490" s="84">
        <f>SUM(SUMIFS('Census Data'!O:O,'Census Data'!$A:$A,$A490),SUMIFS('Census Data'!P:P,'Census Data'!$A:$A,$A490))/SUMIFS('Census Data'!$F:$F,'Census Data'!$A:$A,$A490)</f>
        <v>1.3785394932935917E-2</v>
      </c>
      <c r="I490" s="85">
        <f t="shared" si="14"/>
        <v>1.9374068554396273E-2</v>
      </c>
      <c r="J490" s="84">
        <f>SUM(SUMIFS('Census Data'!W:W,'Census Data'!$A:$A,$A490),SUMIFS('Census Data'!X:X,'Census Data'!$A:$A,$A490))/SUMIFS('Census Data'!$F:$F,'Census Data'!$A:$A,$A490)</f>
        <v>6.1847988077496273E-2</v>
      </c>
      <c r="K490" s="85">
        <f t="shared" si="15"/>
        <v>0.93815201192250375</v>
      </c>
    </row>
    <row r="491" spans="1:11" hidden="1" x14ac:dyDescent="0.25">
      <c r="A491" s="82" t="s">
        <v>2498</v>
      </c>
      <c r="B491" s="82" t="s">
        <v>467</v>
      </c>
      <c r="C491" s="83" t="s">
        <v>553</v>
      </c>
      <c r="D491" s="84">
        <f>SUMIFS('Census Data'!G:G,'Census Data'!$A:$A,$A491)/SUMIFS('Census Data'!$F:$F,'Census Data'!$A:$A,$A491)</f>
        <v>0.47538337368845845</v>
      </c>
      <c r="E491" s="85">
        <f>SUMIFS('Census Data'!H:H,'Census Data'!$A:$A,$A491)/SUMIFS('Census Data'!$F:$F,'Census Data'!$A:$A,$A491)</f>
        <v>0.5246166263115416</v>
      </c>
      <c r="F491" s="84">
        <f>SUM(SUMIFS('Census Data'!I:I,'Census Data'!$A:$A,$A491),SUMIFS('Census Data'!J:J,'Census Data'!$A:$A,$A491))/SUMIFS('Census Data'!$F:$F,'Census Data'!$A:$A,$A491)</f>
        <v>0.42550443906376112</v>
      </c>
      <c r="G491" s="84">
        <f>SUM(SUMIFS('Census Data'!K:K,'Census Data'!$A:$A,$A491),SUMIFS('Census Data'!L:L,'Census Data'!$A:$A,$A491))/SUMIFS('Census Data'!$F:$F,'Census Data'!$A:$A,$A491)</f>
        <v>0.5512510088781275</v>
      </c>
      <c r="H491" s="84">
        <f>SUM(SUMIFS('Census Data'!O:O,'Census Data'!$A:$A,$A491),SUMIFS('Census Data'!P:P,'Census Data'!$A:$A,$A491))/SUMIFS('Census Data'!$F:$F,'Census Data'!$A:$A,$A491)</f>
        <v>2.7441485068603715E-3</v>
      </c>
      <c r="I491" s="85">
        <f t="shared" si="14"/>
        <v>2.0500403551251045E-2</v>
      </c>
      <c r="J491" s="84">
        <f>SUM(SUMIFS('Census Data'!W:W,'Census Data'!$A:$A,$A491),SUMIFS('Census Data'!X:X,'Census Data'!$A:$A,$A491))/SUMIFS('Census Data'!$F:$F,'Census Data'!$A:$A,$A491)</f>
        <v>2.9217110573042777E-2</v>
      </c>
      <c r="K491" s="85">
        <f t="shared" si="15"/>
        <v>0.97078288942695723</v>
      </c>
    </row>
    <row r="492" spans="1:11" hidden="1" x14ac:dyDescent="0.25">
      <c r="A492" s="82" t="s">
        <v>2499</v>
      </c>
      <c r="B492" s="82" t="s">
        <v>467</v>
      </c>
      <c r="C492" s="83" t="s">
        <v>554</v>
      </c>
      <c r="D492" s="84">
        <f>SUMIFS('Census Data'!G:G,'Census Data'!$A:$A,$A492)/SUMIFS('Census Data'!$F:$F,'Census Data'!$A:$A,$A492)</f>
        <v>0.48731294729993496</v>
      </c>
      <c r="E492" s="85">
        <f>SUMIFS('Census Data'!H:H,'Census Data'!$A:$A,$A492)/SUMIFS('Census Data'!$F:$F,'Census Data'!$A:$A,$A492)</f>
        <v>0.51268705270006509</v>
      </c>
      <c r="F492" s="84">
        <f>SUM(SUMIFS('Census Data'!I:I,'Census Data'!$A:$A,$A492),SUMIFS('Census Data'!J:J,'Census Data'!$A:$A,$A492))/SUMIFS('Census Data'!$F:$F,'Census Data'!$A:$A,$A492)</f>
        <v>0.41119063109954457</v>
      </c>
      <c r="G492" s="84">
        <f>SUM(SUMIFS('Census Data'!K:K,'Census Data'!$A:$A,$A492),SUMIFS('Census Data'!L:L,'Census Data'!$A:$A,$A492))/SUMIFS('Census Data'!$F:$F,'Census Data'!$A:$A,$A492)</f>
        <v>0.55107351984385167</v>
      </c>
      <c r="H492" s="84">
        <f>SUM(SUMIFS('Census Data'!O:O,'Census Data'!$A:$A,$A492),SUMIFS('Census Data'!P:P,'Census Data'!$A:$A,$A492))/SUMIFS('Census Data'!$F:$F,'Census Data'!$A:$A,$A492)</f>
        <v>1.3012361743656473E-2</v>
      </c>
      <c r="I492" s="85">
        <f t="shared" si="14"/>
        <v>2.4723487312947268E-2</v>
      </c>
      <c r="J492" s="84">
        <f>SUM(SUMIFS('Census Data'!W:W,'Census Data'!$A:$A,$A492),SUMIFS('Census Data'!X:X,'Census Data'!$A:$A,$A492))/SUMIFS('Census Data'!$F:$F,'Census Data'!$A:$A,$A492)</f>
        <v>4.0338321405335067E-2</v>
      </c>
      <c r="K492" s="85">
        <f t="shared" si="15"/>
        <v>0.95966167859466489</v>
      </c>
    </row>
    <row r="493" spans="1:11" hidden="1" x14ac:dyDescent="0.25">
      <c r="A493" s="82" t="s">
        <v>2500</v>
      </c>
      <c r="B493" s="82" t="s">
        <v>467</v>
      </c>
      <c r="C493" s="83" t="s">
        <v>555</v>
      </c>
      <c r="D493" s="84">
        <f>SUMIFS('Census Data'!G:G,'Census Data'!$A:$A,$A493)/SUMIFS('Census Data'!$F:$F,'Census Data'!$A:$A,$A493)</f>
        <v>0.57336075298584199</v>
      </c>
      <c r="E493" s="85">
        <f>SUMIFS('Census Data'!H:H,'Census Data'!$A:$A,$A493)/SUMIFS('Census Data'!$F:$F,'Census Data'!$A:$A,$A493)</f>
        <v>0.42663924701415801</v>
      </c>
      <c r="F493" s="84">
        <f>SUM(SUMIFS('Census Data'!I:I,'Census Data'!$A:$A,$A493),SUMIFS('Census Data'!J:J,'Census Data'!$A:$A,$A493))/SUMIFS('Census Data'!$F:$F,'Census Data'!$A:$A,$A493)</f>
        <v>0.67222969231986074</v>
      </c>
      <c r="G493" s="84">
        <f>SUM(SUMIFS('Census Data'!K:K,'Census Data'!$A:$A,$A493),SUMIFS('Census Data'!L:L,'Census Data'!$A:$A,$A493))/SUMIFS('Census Data'!$F:$F,'Census Data'!$A:$A,$A493)</f>
        <v>0.29498536739697856</v>
      </c>
      <c r="H493" s="84">
        <f>SUM(SUMIFS('Census Data'!O:O,'Census Data'!$A:$A,$A493),SUMIFS('Census Data'!P:P,'Census Data'!$A:$A,$A493))/SUMIFS('Census Data'!$F:$F,'Census Data'!$A:$A,$A493)</f>
        <v>6.6439927232460651E-3</v>
      </c>
      <c r="I493" s="85">
        <f t="shared" si="14"/>
        <v>2.6140947559914585E-2</v>
      </c>
      <c r="J493" s="84">
        <f>SUM(SUMIFS('Census Data'!W:W,'Census Data'!$A:$A,$A493),SUMIFS('Census Data'!X:X,'Census Data'!$A:$A,$A493))/SUMIFS('Census Data'!$F:$F,'Census Data'!$A:$A,$A493)</f>
        <v>0.12216246144111366</v>
      </c>
      <c r="K493" s="85">
        <f t="shared" si="15"/>
        <v>0.87783753855888635</v>
      </c>
    </row>
    <row r="494" spans="1:11" hidden="1" x14ac:dyDescent="0.25">
      <c r="A494" s="82" t="s">
        <v>2501</v>
      </c>
      <c r="B494" s="82" t="s">
        <v>467</v>
      </c>
      <c r="C494" s="83" t="s">
        <v>463</v>
      </c>
      <c r="D494" s="84">
        <f>SUMIFS('Census Data'!G:G,'Census Data'!$A:$A,$A494)/SUMIFS('Census Data'!$F:$F,'Census Data'!$A:$A,$A494)</f>
        <v>0.47630922693266831</v>
      </c>
      <c r="E494" s="85">
        <f>SUMIFS('Census Data'!H:H,'Census Data'!$A:$A,$A494)/SUMIFS('Census Data'!$F:$F,'Census Data'!$A:$A,$A494)</f>
        <v>0.52369077306733169</v>
      </c>
      <c r="F494" s="84">
        <f>SUM(SUMIFS('Census Data'!I:I,'Census Data'!$A:$A,$A494),SUMIFS('Census Data'!J:J,'Census Data'!$A:$A,$A494))/SUMIFS('Census Data'!$F:$F,'Census Data'!$A:$A,$A494)</f>
        <v>0.59788029925187036</v>
      </c>
      <c r="G494" s="84">
        <f>SUM(SUMIFS('Census Data'!K:K,'Census Data'!$A:$A,$A494),SUMIFS('Census Data'!L:L,'Census Data'!$A:$A,$A494))/SUMIFS('Census Data'!$F:$F,'Census Data'!$A:$A,$A494)</f>
        <v>0.37643391521197006</v>
      </c>
      <c r="H494" s="84">
        <f>SUM(SUMIFS('Census Data'!O:O,'Census Data'!$A:$A,$A494),SUMIFS('Census Data'!P:P,'Census Data'!$A:$A,$A494))/SUMIFS('Census Data'!$F:$F,'Census Data'!$A:$A,$A494)</f>
        <v>8.7281795511221939E-3</v>
      </c>
      <c r="I494" s="85">
        <f t="shared" si="14"/>
        <v>1.6957605985037483E-2</v>
      </c>
      <c r="J494" s="84">
        <f>SUM(SUMIFS('Census Data'!W:W,'Census Data'!$A:$A,$A494),SUMIFS('Census Data'!X:X,'Census Data'!$A:$A,$A494))/SUMIFS('Census Data'!$F:$F,'Census Data'!$A:$A,$A494)</f>
        <v>2.630922693266833E-2</v>
      </c>
      <c r="K494" s="85">
        <f t="shared" si="15"/>
        <v>0.97369077306733165</v>
      </c>
    </row>
    <row r="495" spans="1:11" hidden="1" x14ac:dyDescent="0.25">
      <c r="A495" s="82" t="s">
        <v>2502</v>
      </c>
      <c r="B495" s="82" t="s">
        <v>467</v>
      </c>
      <c r="C495" s="83" t="s">
        <v>556</v>
      </c>
      <c r="D495" s="84">
        <f>SUMIFS('Census Data'!G:G,'Census Data'!$A:$A,$A495)/SUMIFS('Census Data'!$F:$F,'Census Data'!$A:$A,$A495)</f>
        <v>0.58682219419924342</v>
      </c>
      <c r="E495" s="85">
        <f>SUMIFS('Census Data'!H:H,'Census Data'!$A:$A,$A495)/SUMIFS('Census Data'!$F:$F,'Census Data'!$A:$A,$A495)</f>
        <v>0.41317780580075664</v>
      </c>
      <c r="F495" s="84">
        <f>SUM(SUMIFS('Census Data'!I:I,'Census Data'!$A:$A,$A495),SUMIFS('Census Data'!J:J,'Census Data'!$A:$A,$A495))/SUMIFS('Census Data'!$F:$F,'Census Data'!$A:$A,$A495)</f>
        <v>0.60586380832282472</v>
      </c>
      <c r="G495" s="84">
        <f>SUM(SUMIFS('Census Data'!K:K,'Census Data'!$A:$A,$A495),SUMIFS('Census Data'!L:L,'Census Data'!$A:$A,$A495))/SUMIFS('Census Data'!$F:$F,'Census Data'!$A:$A,$A495)</f>
        <v>0.36904161412358133</v>
      </c>
      <c r="H495" s="84">
        <f>SUM(SUMIFS('Census Data'!O:O,'Census Data'!$A:$A,$A495),SUMIFS('Census Data'!P:P,'Census Data'!$A:$A,$A495))/SUMIFS('Census Data'!$F:$F,'Census Data'!$A:$A,$A495)</f>
        <v>6.9987389659520805E-3</v>
      </c>
      <c r="I495" s="85">
        <f t="shared" si="14"/>
        <v>1.8095838587641966E-2</v>
      </c>
      <c r="J495" s="84">
        <f>SUM(SUMIFS('Census Data'!W:W,'Census Data'!$A:$A,$A495),SUMIFS('Census Data'!X:X,'Census Data'!$A:$A,$A495))/SUMIFS('Census Data'!$F:$F,'Census Data'!$A:$A,$A495)</f>
        <v>0.15201765447667087</v>
      </c>
      <c r="K495" s="85">
        <f t="shared" si="15"/>
        <v>0.84798234552332907</v>
      </c>
    </row>
    <row r="496" spans="1:11" hidden="1" x14ac:dyDescent="0.25">
      <c r="A496" s="82" t="s">
        <v>2503</v>
      </c>
      <c r="B496" s="82" t="s">
        <v>467</v>
      </c>
      <c r="C496" s="83" t="s">
        <v>557</v>
      </c>
      <c r="D496" s="84">
        <f>SUMIFS('Census Data'!G:G,'Census Data'!$A:$A,$A496)/SUMIFS('Census Data'!$F:$F,'Census Data'!$A:$A,$A496)</f>
        <v>0.47567694291407808</v>
      </c>
      <c r="E496" s="85">
        <f>SUMIFS('Census Data'!H:H,'Census Data'!$A:$A,$A496)/SUMIFS('Census Data'!$F:$F,'Census Data'!$A:$A,$A496)</f>
        <v>0.52432305708592197</v>
      </c>
      <c r="F496" s="84">
        <f>SUM(SUMIFS('Census Data'!I:I,'Census Data'!$A:$A,$A496),SUMIFS('Census Data'!J:J,'Census Data'!$A:$A,$A496))/SUMIFS('Census Data'!$F:$F,'Census Data'!$A:$A,$A496)</f>
        <v>0.3735787129293166</v>
      </c>
      <c r="G496" s="84">
        <f>SUM(SUMIFS('Census Data'!K:K,'Census Data'!$A:$A,$A496),SUMIFS('Census Data'!L:L,'Census Data'!$A:$A,$A496))/SUMIFS('Census Data'!$F:$F,'Census Data'!$A:$A,$A496)</f>
        <v>0.60051576602977375</v>
      </c>
      <c r="H496" s="84">
        <f>SUM(SUMIFS('Census Data'!O:O,'Census Data'!$A:$A,$A496),SUMIFS('Census Data'!P:P,'Census Data'!$A:$A,$A496))/SUMIFS('Census Data'!$F:$F,'Census Data'!$A:$A,$A496)</f>
        <v>3.9854647755245571E-3</v>
      </c>
      <c r="I496" s="85">
        <f t="shared" si="14"/>
        <v>2.1920056265385068E-2</v>
      </c>
      <c r="J496" s="84">
        <f>SUM(SUMIFS('Census Data'!W:W,'Census Data'!$A:$A,$A496),SUMIFS('Census Data'!X:X,'Census Data'!$A:$A,$A496))/SUMIFS('Census Data'!$F:$F,'Census Data'!$A:$A,$A496)</f>
        <v>2.8718790294221076E-2</v>
      </c>
      <c r="K496" s="85">
        <f t="shared" si="15"/>
        <v>0.97128120970577891</v>
      </c>
    </row>
    <row r="497" spans="1:11" hidden="1" x14ac:dyDescent="0.25">
      <c r="A497" s="82" t="s">
        <v>2504</v>
      </c>
      <c r="B497" s="82" t="s">
        <v>467</v>
      </c>
      <c r="C497" s="83" t="s">
        <v>558</v>
      </c>
      <c r="D497" s="84">
        <f>SUMIFS('Census Data'!G:G,'Census Data'!$A:$A,$A497)/SUMIFS('Census Data'!$F:$F,'Census Data'!$A:$A,$A497)</f>
        <v>0.47270027670918541</v>
      </c>
      <c r="E497" s="85">
        <f>SUMIFS('Census Data'!H:H,'Census Data'!$A:$A,$A497)/SUMIFS('Census Data'!$F:$F,'Census Data'!$A:$A,$A497)</f>
        <v>0.52729972329081465</v>
      </c>
      <c r="F497" s="84">
        <f>SUM(SUMIFS('Census Data'!I:I,'Census Data'!$A:$A,$A497),SUMIFS('Census Data'!J:J,'Census Data'!$A:$A,$A497))/SUMIFS('Census Data'!$F:$F,'Census Data'!$A:$A,$A497)</f>
        <v>0.6055431823805989</v>
      </c>
      <c r="G497" s="84">
        <f>SUM(SUMIFS('Census Data'!K:K,'Census Data'!$A:$A,$A497),SUMIFS('Census Data'!L:L,'Census Data'!$A:$A,$A497))/SUMIFS('Census Data'!$F:$F,'Census Data'!$A:$A,$A497)</f>
        <v>0.36226406605025757</v>
      </c>
      <c r="H497" s="84">
        <f>SUM(SUMIFS('Census Data'!O:O,'Census Data'!$A:$A,$A497),SUMIFS('Census Data'!P:P,'Census Data'!$A:$A,$A497))/SUMIFS('Census Data'!$F:$F,'Census Data'!$A:$A,$A497)</f>
        <v>1.0460957008841197E-2</v>
      </c>
      <c r="I497" s="85">
        <f t="shared" si="14"/>
        <v>2.1731794560302387E-2</v>
      </c>
      <c r="J497" s="84">
        <f>SUM(SUMIFS('Census Data'!W:W,'Census Data'!$A:$A,$A497),SUMIFS('Census Data'!X:X,'Census Data'!$A:$A,$A497))/SUMIFS('Census Data'!$F:$F,'Census Data'!$A:$A,$A497)</f>
        <v>3.9324199680547116E-2</v>
      </c>
      <c r="K497" s="85">
        <f t="shared" si="15"/>
        <v>0.96067580031945288</v>
      </c>
    </row>
    <row r="498" spans="1:11" hidden="1" x14ac:dyDescent="0.25">
      <c r="A498" s="82" t="s">
        <v>2505</v>
      </c>
      <c r="B498" s="82" t="s">
        <v>467</v>
      </c>
      <c r="C498" s="83" t="s">
        <v>559</v>
      </c>
      <c r="D498" s="84">
        <f>SUMIFS('Census Data'!G:G,'Census Data'!$A:$A,$A498)/SUMIFS('Census Data'!$F:$F,'Census Data'!$A:$A,$A498)</f>
        <v>0.48427812223206379</v>
      </c>
      <c r="E498" s="85">
        <f>SUMIFS('Census Data'!H:H,'Census Data'!$A:$A,$A498)/SUMIFS('Census Data'!$F:$F,'Census Data'!$A:$A,$A498)</f>
        <v>0.51572187776793621</v>
      </c>
      <c r="F498" s="84">
        <f>SUM(SUMIFS('Census Data'!I:I,'Census Data'!$A:$A,$A498),SUMIFS('Census Data'!J:J,'Census Data'!$A:$A,$A498))/SUMIFS('Census Data'!$F:$F,'Census Data'!$A:$A,$A498)</f>
        <v>0.65744021257750218</v>
      </c>
      <c r="G498" s="84">
        <f>SUM(SUMIFS('Census Data'!K:K,'Census Data'!$A:$A,$A498),SUMIFS('Census Data'!L:L,'Census Data'!$A:$A,$A498))/SUMIFS('Census Data'!$F:$F,'Census Data'!$A:$A,$A498)</f>
        <v>0.30735163861824621</v>
      </c>
      <c r="H498" s="84">
        <f>SUM(SUMIFS('Census Data'!O:O,'Census Data'!$A:$A,$A498),SUMIFS('Census Data'!P:P,'Census Data'!$A:$A,$A498))/SUMIFS('Census Data'!$F:$F,'Census Data'!$A:$A,$A498)</f>
        <v>1.545123511465407E-2</v>
      </c>
      <c r="I498" s="85">
        <f t="shared" si="14"/>
        <v>1.9756913689597533E-2</v>
      </c>
      <c r="J498" s="84">
        <f>SUM(SUMIFS('Census Data'!W:W,'Census Data'!$A:$A,$A498),SUMIFS('Census Data'!X:X,'Census Data'!$A:$A,$A498))/SUMIFS('Census Data'!$F:$F,'Census Data'!$A:$A,$A498)</f>
        <v>0.12188760948725519</v>
      </c>
      <c r="K498" s="85">
        <f t="shared" si="15"/>
        <v>0.87811239051274481</v>
      </c>
    </row>
    <row r="499" spans="1:11" hidden="1" x14ac:dyDescent="0.25">
      <c r="A499" s="82" t="s">
        <v>2506</v>
      </c>
      <c r="B499" s="82" t="s">
        <v>467</v>
      </c>
      <c r="C499" s="83" t="s">
        <v>560</v>
      </c>
      <c r="D499" s="84">
        <f>SUMIFS('Census Data'!G:G,'Census Data'!$A:$A,$A499)/SUMIFS('Census Data'!$F:$F,'Census Data'!$A:$A,$A499)</f>
        <v>0.47331345508758854</v>
      </c>
      <c r="E499" s="85">
        <f>SUMIFS('Census Data'!H:H,'Census Data'!$A:$A,$A499)/SUMIFS('Census Data'!$F:$F,'Census Data'!$A:$A,$A499)</f>
        <v>0.52668654491241151</v>
      </c>
      <c r="F499" s="84">
        <f>SUM(SUMIFS('Census Data'!I:I,'Census Data'!$A:$A,$A499),SUMIFS('Census Data'!J:J,'Census Data'!$A:$A,$A499))/SUMIFS('Census Data'!$F:$F,'Census Data'!$A:$A,$A499)</f>
        <v>0.70383898620946705</v>
      </c>
      <c r="G499" s="84">
        <f>SUM(SUMIFS('Census Data'!K:K,'Census Data'!$A:$A,$A499),SUMIFS('Census Data'!L:L,'Census Data'!$A:$A,$A499))/SUMIFS('Census Data'!$F:$F,'Census Data'!$A:$A,$A499)</f>
        <v>0.26298919120387626</v>
      </c>
      <c r="H499" s="84">
        <f>SUM(SUMIFS('Census Data'!O:O,'Census Data'!$A:$A,$A499),SUMIFS('Census Data'!P:P,'Census Data'!$A:$A,$A499))/SUMIFS('Census Data'!$F:$F,'Census Data'!$A:$A,$A499)</f>
        <v>8.27431979127842E-3</v>
      </c>
      <c r="I499" s="85">
        <f t="shared" si="14"/>
        <v>2.4897502795378168E-2</v>
      </c>
      <c r="J499" s="84">
        <f>SUM(SUMIFS('Census Data'!W:W,'Census Data'!$A:$A,$A499),SUMIFS('Census Data'!X:X,'Census Data'!$A:$A,$A499))/SUMIFS('Census Data'!$F:$F,'Census Data'!$A:$A,$A499)</f>
        <v>0.11826313827804696</v>
      </c>
      <c r="K499" s="85">
        <f t="shared" si="15"/>
        <v>0.88173686172195298</v>
      </c>
    </row>
    <row r="500" spans="1:11" hidden="1" x14ac:dyDescent="0.25">
      <c r="A500" s="82" t="s">
        <v>2507</v>
      </c>
      <c r="B500" s="82" t="s">
        <v>467</v>
      </c>
      <c r="C500" s="83" t="s">
        <v>561</v>
      </c>
      <c r="D500" s="84">
        <f>SUMIFS('Census Data'!G:G,'Census Data'!$A:$A,$A500)/SUMIFS('Census Data'!$F:$F,'Census Data'!$A:$A,$A500)</f>
        <v>0.47569992523053917</v>
      </c>
      <c r="E500" s="85">
        <f>SUMIFS('Census Data'!H:H,'Census Data'!$A:$A,$A500)/SUMIFS('Census Data'!$F:$F,'Census Data'!$A:$A,$A500)</f>
        <v>0.52430007476946083</v>
      </c>
      <c r="F500" s="84">
        <f>SUM(SUMIFS('Census Data'!I:I,'Census Data'!$A:$A,$A500),SUMIFS('Census Data'!J:J,'Census Data'!$A:$A,$A500))/SUMIFS('Census Data'!$F:$F,'Census Data'!$A:$A,$A500)</f>
        <v>0.96253219240674581</v>
      </c>
      <c r="G500" s="84">
        <f>SUM(SUMIFS('Census Data'!K:K,'Census Data'!$A:$A,$A500),SUMIFS('Census Data'!L:L,'Census Data'!$A:$A,$A500))/SUMIFS('Census Data'!$F:$F,'Census Data'!$A:$A,$A500)</f>
        <v>1.1630805017861593E-2</v>
      </c>
      <c r="H500" s="84">
        <f>SUM(SUMIFS('Census Data'!O:O,'Census Data'!$A:$A,$A500),SUMIFS('Census Data'!P:P,'Census Data'!$A:$A,$A500))/SUMIFS('Census Data'!$F:$F,'Census Data'!$A:$A,$A500)</f>
        <v>9.2215668355902641E-3</v>
      </c>
      <c r="I500" s="85">
        <f t="shared" si="14"/>
        <v>1.6615435739802287E-2</v>
      </c>
      <c r="J500" s="84">
        <f>SUM(SUMIFS('Census Data'!W:W,'Census Data'!$A:$A,$A500),SUMIFS('Census Data'!X:X,'Census Data'!$A:$A,$A500))/SUMIFS('Census Data'!$F:$F,'Census Data'!$A:$A,$A500)</f>
        <v>3.2317022513915425E-2</v>
      </c>
      <c r="K500" s="85">
        <f t="shared" si="15"/>
        <v>0.96768297748608456</v>
      </c>
    </row>
    <row r="501" spans="1:11" hidden="1" x14ac:dyDescent="0.25">
      <c r="A501" s="82" t="s">
        <v>2508</v>
      </c>
      <c r="B501" s="82" t="s">
        <v>467</v>
      </c>
      <c r="C501" s="83" t="s">
        <v>562</v>
      </c>
      <c r="D501" s="84">
        <f>SUMIFS('Census Data'!G:G,'Census Data'!$A:$A,$A501)/SUMIFS('Census Data'!$F:$F,'Census Data'!$A:$A,$A501)</f>
        <v>0.49688450949137808</v>
      </c>
      <c r="E501" s="85">
        <f>SUMIFS('Census Data'!H:H,'Census Data'!$A:$A,$A501)/SUMIFS('Census Data'!$F:$F,'Census Data'!$A:$A,$A501)</f>
        <v>0.50311549050862192</v>
      </c>
      <c r="F501" s="84">
        <f>SUM(SUMIFS('Census Data'!I:I,'Census Data'!$A:$A,$A501),SUMIFS('Census Data'!J:J,'Census Data'!$A:$A,$A501))/SUMIFS('Census Data'!$F:$F,'Census Data'!$A:$A,$A501)</f>
        <v>0.66338211853354589</v>
      </c>
      <c r="G501" s="84">
        <f>SUM(SUMIFS('Census Data'!K:K,'Census Data'!$A:$A,$A501),SUMIFS('Census Data'!L:L,'Census Data'!$A:$A,$A501))/SUMIFS('Census Data'!$F:$F,'Census Data'!$A:$A,$A501)</f>
        <v>0.31864947109114622</v>
      </c>
      <c r="H501" s="84">
        <f>SUM(SUMIFS('Census Data'!O:O,'Census Data'!$A:$A,$A501),SUMIFS('Census Data'!P:P,'Census Data'!$A:$A,$A501))/SUMIFS('Census Data'!$F:$F,'Census Data'!$A:$A,$A501)</f>
        <v>3.4777568468337921E-3</v>
      </c>
      <c r="I501" s="85">
        <f t="shared" si="14"/>
        <v>1.4490653528474118E-2</v>
      </c>
      <c r="J501" s="84">
        <f>SUM(SUMIFS('Census Data'!W:W,'Census Data'!$A:$A,$A501),SUMIFS('Census Data'!X:X,'Census Data'!$A:$A,$A501))/SUMIFS('Census Data'!$F:$F,'Census Data'!$A:$A,$A501)</f>
        <v>3.01405593392262E-2</v>
      </c>
      <c r="K501" s="85">
        <f t="shared" si="15"/>
        <v>0.96985944066077379</v>
      </c>
    </row>
    <row r="502" spans="1:11" hidden="1" x14ac:dyDescent="0.25">
      <c r="A502" s="82" t="s">
        <v>2509</v>
      </c>
      <c r="B502" s="82" t="s">
        <v>467</v>
      </c>
      <c r="C502" s="83" t="s">
        <v>563</v>
      </c>
      <c r="D502" s="84">
        <f>SUMIFS('Census Data'!G:G,'Census Data'!$A:$A,$A502)/SUMIFS('Census Data'!$F:$F,'Census Data'!$A:$A,$A502)</f>
        <v>0.47788964846543291</v>
      </c>
      <c r="E502" s="85">
        <f>SUMIFS('Census Data'!H:H,'Census Data'!$A:$A,$A502)/SUMIFS('Census Data'!$F:$F,'Census Data'!$A:$A,$A502)</f>
        <v>0.52211035153456709</v>
      </c>
      <c r="F502" s="84">
        <f>SUM(SUMIFS('Census Data'!I:I,'Census Data'!$A:$A,$A502),SUMIFS('Census Data'!J:J,'Census Data'!$A:$A,$A502))/SUMIFS('Census Data'!$F:$F,'Census Data'!$A:$A,$A502)</f>
        <v>0.58782643517061872</v>
      </c>
      <c r="G502" s="84">
        <f>SUM(SUMIFS('Census Data'!K:K,'Census Data'!$A:$A,$A502),SUMIFS('Census Data'!L:L,'Census Data'!$A:$A,$A502))/SUMIFS('Census Data'!$F:$F,'Census Data'!$A:$A,$A502)</f>
        <v>0.36534996138554388</v>
      </c>
      <c r="H502" s="84">
        <f>SUM(SUMIFS('Census Data'!O:O,'Census Data'!$A:$A,$A502),SUMIFS('Census Data'!P:P,'Census Data'!$A:$A,$A502))/SUMIFS('Census Data'!$F:$F,'Census Data'!$A:$A,$A502)</f>
        <v>2.3440405022739624E-2</v>
      </c>
      <c r="I502" s="85">
        <f t="shared" si="14"/>
        <v>2.3383198421097817E-2</v>
      </c>
      <c r="J502" s="84">
        <f>SUM(SUMIFS('Census Data'!W:W,'Census Data'!$A:$A,$A502),SUMIFS('Census Data'!X:X,'Census Data'!$A:$A,$A502))/SUMIFS('Census Data'!$F:$F,'Census Data'!$A:$A,$A502)</f>
        <v>3.7313005920883269E-2</v>
      </c>
      <c r="K502" s="85">
        <f t="shared" si="15"/>
        <v>0.96268699407911673</v>
      </c>
    </row>
    <row r="503" spans="1:11" hidden="1" x14ac:dyDescent="0.25">
      <c r="A503" s="82" t="s">
        <v>2510</v>
      </c>
      <c r="B503" s="82" t="s">
        <v>467</v>
      </c>
      <c r="C503" s="83" t="s">
        <v>564</v>
      </c>
      <c r="D503" s="84">
        <f>SUMIFS('Census Data'!G:G,'Census Data'!$A:$A,$A503)/SUMIFS('Census Data'!$F:$F,'Census Data'!$A:$A,$A503)</f>
        <v>0.48252974326862869</v>
      </c>
      <c r="E503" s="85">
        <f>SUMIFS('Census Data'!H:H,'Census Data'!$A:$A,$A503)/SUMIFS('Census Data'!$F:$F,'Census Data'!$A:$A,$A503)</f>
        <v>0.51747025673137137</v>
      </c>
      <c r="F503" s="84">
        <f>SUM(SUMIFS('Census Data'!I:I,'Census Data'!$A:$A,$A503),SUMIFS('Census Data'!J:J,'Census Data'!$A:$A,$A503))/SUMIFS('Census Data'!$F:$F,'Census Data'!$A:$A,$A503)</f>
        <v>0.5691922354414527</v>
      </c>
      <c r="G503" s="84">
        <f>SUM(SUMIFS('Census Data'!K:K,'Census Data'!$A:$A,$A503),SUMIFS('Census Data'!L:L,'Census Data'!$A:$A,$A503))/SUMIFS('Census Data'!$F:$F,'Census Data'!$A:$A,$A503)</f>
        <v>0.4</v>
      </c>
      <c r="H503" s="84">
        <f>SUM(SUMIFS('Census Data'!O:O,'Census Data'!$A:$A,$A503),SUMIFS('Census Data'!P:P,'Census Data'!$A:$A,$A503))/SUMIFS('Census Data'!$F:$F,'Census Data'!$A:$A,$A503)</f>
        <v>9.768315591734503E-3</v>
      </c>
      <c r="I503" s="85">
        <f t="shared" si="14"/>
        <v>2.1039448966812757E-2</v>
      </c>
      <c r="J503" s="84">
        <f>SUM(SUMIFS('Census Data'!W:W,'Census Data'!$A:$A,$A503),SUMIFS('Census Data'!X:X,'Census Data'!$A:$A,$A503))/SUMIFS('Census Data'!$F:$F,'Census Data'!$A:$A,$A503)</f>
        <v>4.8340638697557919E-2</v>
      </c>
      <c r="K503" s="85">
        <f t="shared" si="15"/>
        <v>0.95165936130244211</v>
      </c>
    </row>
    <row r="504" spans="1:11" hidden="1" x14ac:dyDescent="0.25">
      <c r="A504" s="82" t="s">
        <v>2511</v>
      </c>
      <c r="B504" s="82" t="s">
        <v>467</v>
      </c>
      <c r="C504" s="83" t="s">
        <v>565</v>
      </c>
      <c r="D504" s="84">
        <f>SUMIFS('Census Data'!G:G,'Census Data'!$A:$A,$A504)/SUMIFS('Census Data'!$F:$F,'Census Data'!$A:$A,$A504)</f>
        <v>0.4890394088669951</v>
      </c>
      <c r="E504" s="85">
        <f>SUMIFS('Census Data'!H:H,'Census Data'!$A:$A,$A504)/SUMIFS('Census Data'!$F:$F,'Census Data'!$A:$A,$A504)</f>
        <v>0.51096059113300496</v>
      </c>
      <c r="F504" s="84">
        <f>SUM(SUMIFS('Census Data'!I:I,'Census Data'!$A:$A,$A504),SUMIFS('Census Data'!J:J,'Census Data'!$A:$A,$A504))/SUMIFS('Census Data'!$F:$F,'Census Data'!$A:$A,$A504)</f>
        <v>0.56748768472906408</v>
      </c>
      <c r="G504" s="84">
        <f>SUM(SUMIFS('Census Data'!K:K,'Census Data'!$A:$A,$A504),SUMIFS('Census Data'!L:L,'Census Data'!$A:$A,$A504))/SUMIFS('Census Data'!$F:$F,'Census Data'!$A:$A,$A504)</f>
        <v>0.40677339901477833</v>
      </c>
      <c r="H504" s="84">
        <f>SUM(SUMIFS('Census Data'!O:O,'Census Data'!$A:$A,$A504),SUMIFS('Census Data'!P:P,'Census Data'!$A:$A,$A504))/SUMIFS('Census Data'!$F:$F,'Census Data'!$A:$A,$A504)</f>
        <v>3.3251231527093596E-3</v>
      </c>
      <c r="I504" s="85">
        <f t="shared" si="14"/>
        <v>2.2413793103448265E-2</v>
      </c>
      <c r="J504" s="84">
        <f>SUM(SUMIFS('Census Data'!W:W,'Census Data'!$A:$A,$A504),SUMIFS('Census Data'!X:X,'Census Data'!$A:$A,$A504))/SUMIFS('Census Data'!$F:$F,'Census Data'!$A:$A,$A504)</f>
        <v>2.6970443349753695E-2</v>
      </c>
      <c r="K504" s="85">
        <f t="shared" si="15"/>
        <v>0.97302955665024626</v>
      </c>
    </row>
    <row r="505" spans="1:11" hidden="1" x14ac:dyDescent="0.25">
      <c r="A505" s="82" t="s">
        <v>2512</v>
      </c>
      <c r="B505" s="82" t="s">
        <v>467</v>
      </c>
      <c r="C505" s="83" t="s">
        <v>72</v>
      </c>
      <c r="D505" s="84">
        <f>SUMIFS('Census Data'!G:G,'Census Data'!$A:$A,$A505)/SUMIFS('Census Data'!$F:$F,'Census Data'!$A:$A,$A505)</f>
        <v>0.48419077149035128</v>
      </c>
      <c r="E505" s="85">
        <f>SUMIFS('Census Data'!H:H,'Census Data'!$A:$A,$A505)/SUMIFS('Census Data'!$F:$F,'Census Data'!$A:$A,$A505)</f>
        <v>0.51580922850964872</v>
      </c>
      <c r="F505" s="84">
        <f>SUM(SUMIFS('Census Data'!I:I,'Census Data'!$A:$A,$A505),SUMIFS('Census Data'!J:J,'Census Data'!$A:$A,$A505))/SUMIFS('Census Data'!$F:$F,'Census Data'!$A:$A,$A505)</f>
        <v>0.96838154298070256</v>
      </c>
      <c r="G505" s="84">
        <f>SUM(SUMIFS('Census Data'!K:K,'Census Data'!$A:$A,$A505),SUMIFS('Census Data'!L:L,'Census Data'!$A:$A,$A505))/SUMIFS('Census Data'!$F:$F,'Census Data'!$A:$A,$A505)</f>
        <v>8.6899759291746564E-3</v>
      </c>
      <c r="H505" s="84">
        <f>SUM(SUMIFS('Census Data'!O:O,'Census Data'!$A:$A,$A505),SUMIFS('Census Data'!P:P,'Census Data'!$A:$A,$A505))/SUMIFS('Census Data'!$F:$F,'Census Data'!$A:$A,$A505)</f>
        <v>4.8549630778018035E-3</v>
      </c>
      <c r="I505" s="85">
        <f t="shared" si="14"/>
        <v>1.8073518012321044E-2</v>
      </c>
      <c r="J505" s="84">
        <f>SUM(SUMIFS('Census Data'!W:W,'Census Data'!$A:$A,$A505),SUMIFS('Census Data'!X:X,'Census Data'!$A:$A,$A505))/SUMIFS('Census Data'!$F:$F,'Census Data'!$A:$A,$A505)</f>
        <v>3.5657459915956098E-2</v>
      </c>
      <c r="K505" s="85">
        <f t="shared" si="15"/>
        <v>0.96434254008404385</v>
      </c>
    </row>
    <row r="506" spans="1:11" hidden="1" x14ac:dyDescent="0.25">
      <c r="A506" s="82" t="s">
        <v>2513</v>
      </c>
      <c r="B506" s="82" t="s">
        <v>467</v>
      </c>
      <c r="C506" s="83" t="s">
        <v>566</v>
      </c>
      <c r="D506" s="84">
        <f>SUMIFS('Census Data'!G:G,'Census Data'!$A:$A,$A506)/SUMIFS('Census Data'!$F:$F,'Census Data'!$A:$A,$A506)</f>
        <v>0.4740501519756839</v>
      </c>
      <c r="E506" s="85">
        <f>SUMIFS('Census Data'!H:H,'Census Data'!$A:$A,$A506)/SUMIFS('Census Data'!$F:$F,'Census Data'!$A:$A,$A506)</f>
        <v>0.5259498480243161</v>
      </c>
      <c r="F506" s="84">
        <f>SUM(SUMIFS('Census Data'!I:I,'Census Data'!$A:$A,$A506),SUMIFS('Census Data'!J:J,'Census Data'!$A:$A,$A506))/SUMIFS('Census Data'!$F:$F,'Census Data'!$A:$A,$A506)</f>
        <v>0.68742401215805471</v>
      </c>
      <c r="G506" s="84">
        <f>SUM(SUMIFS('Census Data'!K:K,'Census Data'!$A:$A,$A506),SUMIFS('Census Data'!L:L,'Census Data'!$A:$A,$A506))/SUMIFS('Census Data'!$F:$F,'Census Data'!$A:$A,$A506)</f>
        <v>0.2844984802431611</v>
      </c>
      <c r="H506" s="84">
        <f>SUM(SUMIFS('Census Data'!O:O,'Census Data'!$A:$A,$A506),SUMIFS('Census Data'!P:P,'Census Data'!$A:$A,$A506))/SUMIFS('Census Data'!$F:$F,'Census Data'!$A:$A,$A506)</f>
        <v>6.4969604863221887E-3</v>
      </c>
      <c r="I506" s="85">
        <f t="shared" si="14"/>
        <v>2.1580547112462045E-2</v>
      </c>
      <c r="J506" s="84">
        <f>SUM(SUMIFS('Census Data'!W:W,'Census Data'!$A:$A,$A506),SUMIFS('Census Data'!X:X,'Census Data'!$A:$A,$A506))/SUMIFS('Census Data'!$F:$F,'Census Data'!$A:$A,$A506)</f>
        <v>2.386018237082067E-2</v>
      </c>
      <c r="K506" s="85">
        <f t="shared" si="15"/>
        <v>0.97613981762917934</v>
      </c>
    </row>
    <row r="507" spans="1:11" hidden="1" x14ac:dyDescent="0.25">
      <c r="A507" s="82" t="s">
        <v>2514</v>
      </c>
      <c r="B507" s="82" t="s">
        <v>467</v>
      </c>
      <c r="C507" s="83" t="s">
        <v>193</v>
      </c>
      <c r="D507" s="84">
        <f>SUMIFS('Census Data'!G:G,'Census Data'!$A:$A,$A507)/SUMIFS('Census Data'!$F:$F,'Census Data'!$A:$A,$A507)</f>
        <v>0.49180774358165735</v>
      </c>
      <c r="E507" s="85">
        <f>SUMIFS('Census Data'!H:H,'Census Data'!$A:$A,$A507)/SUMIFS('Census Data'!$F:$F,'Census Data'!$A:$A,$A507)</f>
        <v>0.50819225641834265</v>
      </c>
      <c r="F507" s="84">
        <f>SUM(SUMIFS('Census Data'!I:I,'Census Data'!$A:$A,$A507),SUMIFS('Census Data'!J:J,'Census Data'!$A:$A,$A507))/SUMIFS('Census Data'!$F:$F,'Census Data'!$A:$A,$A507)</f>
        <v>0.92703659637906566</v>
      </c>
      <c r="G507" s="84">
        <f>SUM(SUMIFS('Census Data'!K:K,'Census Data'!$A:$A,$A507),SUMIFS('Census Data'!L:L,'Census Data'!$A:$A,$A507))/SUMIFS('Census Data'!$F:$F,'Census Data'!$A:$A,$A507)</f>
        <v>4.3864050113960523E-2</v>
      </c>
      <c r="H507" s="84">
        <f>SUM(SUMIFS('Census Data'!O:O,'Census Data'!$A:$A,$A507),SUMIFS('Census Data'!P:P,'Census Data'!$A:$A,$A507))/SUMIFS('Census Data'!$F:$F,'Census Data'!$A:$A,$A507)</f>
        <v>7.5973681569931626E-3</v>
      </c>
      <c r="I507" s="85">
        <f t="shared" si="14"/>
        <v>2.1501985349980601E-2</v>
      </c>
      <c r="J507" s="84">
        <f>SUM(SUMIFS('Census Data'!W:W,'Census Data'!$A:$A,$A507),SUMIFS('Census Data'!X:X,'Census Data'!$A:$A,$A507))/SUMIFS('Census Data'!$F:$F,'Census Data'!$A:$A,$A507)</f>
        <v>2.4942303005977551E-2</v>
      </c>
      <c r="K507" s="85">
        <f t="shared" si="15"/>
        <v>0.97505769699402245</v>
      </c>
    </row>
    <row r="508" spans="1:11" hidden="1" x14ac:dyDescent="0.25">
      <c r="A508" s="82" t="s">
        <v>2515</v>
      </c>
      <c r="B508" s="82" t="s">
        <v>467</v>
      </c>
      <c r="C508" s="83" t="s">
        <v>466</v>
      </c>
      <c r="D508" s="84">
        <f>SUMIFS('Census Data'!G:G,'Census Data'!$A:$A,$A508)/SUMIFS('Census Data'!$F:$F,'Census Data'!$A:$A,$A508)</f>
        <v>0.48827080227923841</v>
      </c>
      <c r="E508" s="85">
        <f>SUMIFS('Census Data'!H:H,'Census Data'!$A:$A,$A508)/SUMIFS('Census Data'!$F:$F,'Census Data'!$A:$A,$A508)</f>
        <v>0.51172919772076153</v>
      </c>
      <c r="F508" s="84">
        <f>SUM(SUMIFS('Census Data'!I:I,'Census Data'!$A:$A,$A508),SUMIFS('Census Data'!J:J,'Census Data'!$A:$A,$A508))/SUMIFS('Census Data'!$F:$F,'Census Data'!$A:$A,$A508)</f>
        <v>0.77175900965187694</v>
      </c>
      <c r="G508" s="84">
        <f>SUM(SUMIFS('Census Data'!K:K,'Census Data'!$A:$A,$A508),SUMIFS('Census Data'!L:L,'Census Data'!$A:$A,$A508))/SUMIFS('Census Data'!$F:$F,'Census Data'!$A:$A,$A508)</f>
        <v>0.18861860814225154</v>
      </c>
      <c r="H508" s="84">
        <f>SUM(SUMIFS('Census Data'!O:O,'Census Data'!$A:$A,$A508),SUMIFS('Census Data'!P:P,'Census Data'!$A:$A,$A508))/SUMIFS('Census Data'!$F:$F,'Census Data'!$A:$A,$A508)</f>
        <v>1.7009715306629456E-2</v>
      </c>
      <c r="I508" s="85">
        <f t="shared" si="14"/>
        <v>2.2612666899242129E-2</v>
      </c>
      <c r="J508" s="84">
        <f>SUM(SUMIFS('Census Data'!W:W,'Census Data'!$A:$A,$A508),SUMIFS('Census Data'!X:X,'Census Data'!$A:$A,$A508))/SUMIFS('Census Data'!$F:$F,'Census Data'!$A:$A,$A508)</f>
        <v>4.9200257947205395E-2</v>
      </c>
      <c r="K508" s="85">
        <f t="shared" si="15"/>
        <v>0.95079974205279461</v>
      </c>
    </row>
    <row r="509" spans="1:11" hidden="1" x14ac:dyDescent="0.25">
      <c r="A509" s="82" t="s">
        <v>2516</v>
      </c>
      <c r="B509" s="82" t="s">
        <v>467</v>
      </c>
      <c r="C509" s="83" t="s">
        <v>567</v>
      </c>
      <c r="D509" s="84">
        <f>SUMIFS('Census Data'!G:G,'Census Data'!$A:$A,$A509)/SUMIFS('Census Data'!$F:$F,'Census Data'!$A:$A,$A509)</f>
        <v>0.49857278782112274</v>
      </c>
      <c r="E509" s="85">
        <f>SUMIFS('Census Data'!H:H,'Census Data'!$A:$A,$A509)/SUMIFS('Census Data'!$F:$F,'Census Data'!$A:$A,$A509)</f>
        <v>0.50142721217887731</v>
      </c>
      <c r="F509" s="84">
        <f>SUM(SUMIFS('Census Data'!I:I,'Census Data'!$A:$A,$A509),SUMIFS('Census Data'!J:J,'Census Data'!$A:$A,$A509))/SUMIFS('Census Data'!$F:$F,'Census Data'!$A:$A,$A509)</f>
        <v>0.66334583310012873</v>
      </c>
      <c r="G509" s="84">
        <f>SUM(SUMIFS('Census Data'!K:K,'Census Data'!$A:$A,$A509),SUMIFS('Census Data'!L:L,'Census Data'!$A:$A,$A509))/SUMIFS('Census Data'!$F:$F,'Census Data'!$A:$A,$A509)</f>
        <v>0.30189735266133094</v>
      </c>
      <c r="H509" s="84">
        <f>SUM(SUMIFS('Census Data'!O:O,'Census Data'!$A:$A,$A509),SUMIFS('Census Data'!P:P,'Census Data'!$A:$A,$A509))/SUMIFS('Census Data'!$F:$F,'Census Data'!$A:$A,$A509)</f>
        <v>9.7945933844517819E-3</v>
      </c>
      <c r="I509" s="85">
        <f t="shared" si="14"/>
        <v>2.4962220854088613E-2</v>
      </c>
      <c r="J509" s="84">
        <f>SUM(SUMIFS('Census Data'!W:W,'Census Data'!$A:$A,$A509),SUMIFS('Census Data'!X:X,'Census Data'!$A:$A,$A509))/SUMIFS('Census Data'!$F:$F,'Census Data'!$A:$A,$A509)</f>
        <v>4.404768567750602E-2</v>
      </c>
      <c r="K509" s="85">
        <f t="shared" si="15"/>
        <v>0.95595231432249395</v>
      </c>
    </row>
    <row r="510" spans="1:11" hidden="1" x14ac:dyDescent="0.25">
      <c r="A510" s="82" t="s">
        <v>2517</v>
      </c>
      <c r="B510" s="82" t="s">
        <v>467</v>
      </c>
      <c r="C510" s="83" t="s">
        <v>568</v>
      </c>
      <c r="D510" s="84">
        <f>SUMIFS('Census Data'!G:G,'Census Data'!$A:$A,$A510)/SUMIFS('Census Data'!$F:$F,'Census Data'!$A:$A,$A510)</f>
        <v>0.47297297297297297</v>
      </c>
      <c r="E510" s="85">
        <f>SUMIFS('Census Data'!H:H,'Census Data'!$A:$A,$A510)/SUMIFS('Census Data'!$F:$F,'Census Data'!$A:$A,$A510)</f>
        <v>0.52702702702702697</v>
      </c>
      <c r="F510" s="84">
        <f>SUM(SUMIFS('Census Data'!I:I,'Census Data'!$A:$A,$A510),SUMIFS('Census Data'!J:J,'Census Data'!$A:$A,$A510))/SUMIFS('Census Data'!$F:$F,'Census Data'!$A:$A,$A510)</f>
        <v>0.39493719071183858</v>
      </c>
      <c r="G510" s="84">
        <f>SUM(SUMIFS('Census Data'!K:K,'Census Data'!$A:$A,$A510),SUMIFS('Census Data'!L:L,'Census Data'!$A:$A,$A510))/SUMIFS('Census Data'!$F:$F,'Census Data'!$A:$A,$A510)</f>
        <v>0.58336505519604109</v>
      </c>
      <c r="H510" s="84">
        <f>SUM(SUMIFS('Census Data'!O:O,'Census Data'!$A:$A,$A510),SUMIFS('Census Data'!P:P,'Census Data'!$A:$A,$A510))/SUMIFS('Census Data'!$F:$F,'Census Data'!$A:$A,$A510)</f>
        <v>7.0422535211267607E-3</v>
      </c>
      <c r="I510" s="85">
        <f t="shared" si="14"/>
        <v>1.4655500570993629E-2</v>
      </c>
      <c r="J510" s="84">
        <f>SUM(SUMIFS('Census Data'!W:W,'Census Data'!$A:$A,$A510),SUMIFS('Census Data'!X:X,'Census Data'!$A:$A,$A510))/SUMIFS('Census Data'!$F:$F,'Census Data'!$A:$A,$A510)</f>
        <v>1.6749143509706889E-2</v>
      </c>
      <c r="K510" s="85">
        <f t="shared" si="15"/>
        <v>0.98325085649029309</v>
      </c>
    </row>
    <row r="511" spans="1:11" hidden="1" x14ac:dyDescent="0.25">
      <c r="A511" s="82" t="s">
        <v>2518</v>
      </c>
      <c r="B511" s="82" t="s">
        <v>467</v>
      </c>
      <c r="C511" s="83" t="s">
        <v>75</v>
      </c>
      <c r="D511" s="84">
        <f>SUMIFS('Census Data'!G:G,'Census Data'!$A:$A,$A511)/SUMIFS('Census Data'!$F:$F,'Census Data'!$A:$A,$A511)</f>
        <v>0.51104348679689804</v>
      </c>
      <c r="E511" s="85">
        <f>SUMIFS('Census Data'!H:H,'Census Data'!$A:$A,$A511)/SUMIFS('Census Data'!$F:$F,'Census Data'!$A:$A,$A511)</f>
        <v>0.48895651320310202</v>
      </c>
      <c r="F511" s="84">
        <f>SUM(SUMIFS('Census Data'!I:I,'Census Data'!$A:$A,$A511),SUMIFS('Census Data'!J:J,'Census Data'!$A:$A,$A511))/SUMIFS('Census Data'!$F:$F,'Census Data'!$A:$A,$A511)</f>
        <v>0.44105232158633551</v>
      </c>
      <c r="G511" s="84">
        <f>SUM(SUMIFS('Census Data'!K:K,'Census Data'!$A:$A,$A511),SUMIFS('Census Data'!L:L,'Census Data'!$A:$A,$A511))/SUMIFS('Census Data'!$F:$F,'Census Data'!$A:$A,$A511)</f>
        <v>0.53823500539903801</v>
      </c>
      <c r="H511" s="84">
        <f>SUM(SUMIFS('Census Data'!O:O,'Census Data'!$A:$A,$A511),SUMIFS('Census Data'!P:P,'Census Data'!$A:$A,$A511))/SUMIFS('Census Data'!$F:$F,'Census Data'!$A:$A,$A511)</f>
        <v>6.1352704427211149E-3</v>
      </c>
      <c r="I511" s="85">
        <f t="shared" si="14"/>
        <v>1.4577402571905429E-2</v>
      </c>
      <c r="J511" s="84">
        <f>SUM(SUMIFS('Census Data'!W:W,'Census Data'!$A:$A,$A511),SUMIFS('Census Data'!X:X,'Census Data'!$A:$A,$A511))/SUMIFS('Census Data'!$F:$F,'Census Data'!$A:$A,$A511)</f>
        <v>2.6209875331304602E-2</v>
      </c>
      <c r="K511" s="85">
        <f t="shared" si="15"/>
        <v>0.97379012466869541</v>
      </c>
    </row>
    <row r="512" spans="1:11" hidden="1" x14ac:dyDescent="0.25">
      <c r="A512" s="82" t="s">
        <v>2519</v>
      </c>
      <c r="B512" s="82" t="s">
        <v>467</v>
      </c>
      <c r="C512" s="83" t="s">
        <v>569</v>
      </c>
      <c r="D512" s="84">
        <f>SUMIFS('Census Data'!G:G,'Census Data'!$A:$A,$A512)/SUMIFS('Census Data'!$F:$F,'Census Data'!$A:$A,$A512)</f>
        <v>0.51244695425535469</v>
      </c>
      <c r="E512" s="85">
        <f>SUMIFS('Census Data'!H:H,'Census Data'!$A:$A,$A512)/SUMIFS('Census Data'!$F:$F,'Census Data'!$A:$A,$A512)</f>
        <v>0.48755304574464531</v>
      </c>
      <c r="F512" s="84">
        <f>SUM(SUMIFS('Census Data'!I:I,'Census Data'!$A:$A,$A512),SUMIFS('Census Data'!J:J,'Census Data'!$A:$A,$A512))/SUMIFS('Census Data'!$F:$F,'Census Data'!$A:$A,$A512)</f>
        <v>0.76265579576970632</v>
      </c>
      <c r="G512" s="84">
        <f>SUM(SUMIFS('Census Data'!K:K,'Census Data'!$A:$A,$A512),SUMIFS('Census Data'!L:L,'Census Data'!$A:$A,$A512))/SUMIFS('Census Data'!$F:$F,'Census Data'!$A:$A,$A512)</f>
        <v>0.20155712233100545</v>
      </c>
      <c r="H512" s="84">
        <f>SUM(SUMIFS('Census Data'!O:O,'Census Data'!$A:$A,$A512),SUMIFS('Census Data'!P:P,'Census Data'!$A:$A,$A512))/SUMIFS('Census Data'!$F:$F,'Census Data'!$A:$A,$A512)</f>
        <v>7.7187823704347241E-3</v>
      </c>
      <c r="I512" s="85">
        <f t="shared" si="14"/>
        <v>2.806829952885348E-2</v>
      </c>
      <c r="J512" s="84">
        <f>SUM(SUMIFS('Census Data'!W:W,'Census Data'!$A:$A,$A512),SUMIFS('Census Data'!X:X,'Census Data'!$A:$A,$A512))/SUMIFS('Census Data'!$F:$F,'Census Data'!$A:$A,$A512)</f>
        <v>6.5091723193103218E-2</v>
      </c>
      <c r="K512" s="85">
        <f t="shared" si="15"/>
        <v>0.93490827680689681</v>
      </c>
    </row>
    <row r="513" spans="1:11" hidden="1" x14ac:dyDescent="0.25">
      <c r="A513" s="82" t="s">
        <v>2520</v>
      </c>
      <c r="B513" s="82" t="s">
        <v>467</v>
      </c>
      <c r="C513" s="83" t="s">
        <v>570</v>
      </c>
      <c r="D513" s="84">
        <f>SUMIFS('Census Data'!G:G,'Census Data'!$A:$A,$A513)/SUMIFS('Census Data'!$F:$F,'Census Data'!$A:$A,$A513)</f>
        <v>0.49673954737245879</v>
      </c>
      <c r="E513" s="85">
        <f>SUMIFS('Census Data'!H:H,'Census Data'!$A:$A,$A513)/SUMIFS('Census Data'!$F:$F,'Census Data'!$A:$A,$A513)</f>
        <v>0.50326045262754127</v>
      </c>
      <c r="F513" s="84">
        <f>SUM(SUMIFS('Census Data'!I:I,'Census Data'!$A:$A,$A513),SUMIFS('Census Data'!J:J,'Census Data'!$A:$A,$A513))/SUMIFS('Census Data'!$F:$F,'Census Data'!$A:$A,$A513)</f>
        <v>0.55005753739930952</v>
      </c>
      <c r="G513" s="84">
        <f>SUM(SUMIFS('Census Data'!K:K,'Census Data'!$A:$A,$A513),SUMIFS('Census Data'!L:L,'Census Data'!$A:$A,$A513))/SUMIFS('Census Data'!$F:$F,'Census Data'!$A:$A,$A513)</f>
        <v>0.42155734560797853</v>
      </c>
      <c r="H513" s="84">
        <f>SUM(SUMIFS('Census Data'!O:O,'Census Data'!$A:$A,$A513),SUMIFS('Census Data'!P:P,'Census Data'!$A:$A,$A513))/SUMIFS('Census Data'!$F:$F,'Census Data'!$A:$A,$A513)</f>
        <v>5.7537399309551211E-3</v>
      </c>
      <c r="I513" s="85">
        <f t="shared" si="14"/>
        <v>2.2631377061756885E-2</v>
      </c>
      <c r="J513" s="84">
        <f>SUM(SUMIFS('Census Data'!W:W,'Census Data'!$A:$A,$A513),SUMIFS('Census Data'!X:X,'Census Data'!$A:$A,$A513))/SUMIFS('Census Data'!$F:$F,'Census Data'!$A:$A,$A513)</f>
        <v>4.9865746068277712E-2</v>
      </c>
      <c r="K513" s="85">
        <f t="shared" si="15"/>
        <v>0.95013425393172224</v>
      </c>
    </row>
    <row r="514" spans="1:11" hidden="1" x14ac:dyDescent="0.25">
      <c r="A514" s="82" t="s">
        <v>2521</v>
      </c>
      <c r="B514" s="82" t="s">
        <v>467</v>
      </c>
      <c r="C514" s="83" t="s">
        <v>76</v>
      </c>
      <c r="D514" s="84">
        <f>SUMIFS('Census Data'!G:G,'Census Data'!$A:$A,$A514)/SUMIFS('Census Data'!$F:$F,'Census Data'!$A:$A,$A514)</f>
        <v>0.64392106938255889</v>
      </c>
      <c r="E514" s="85">
        <f>SUMIFS('Census Data'!H:H,'Census Data'!$A:$A,$A514)/SUMIFS('Census Data'!$F:$F,'Census Data'!$A:$A,$A514)</f>
        <v>0.35607893061744111</v>
      </c>
      <c r="F514" s="84">
        <f>SUM(SUMIFS('Census Data'!I:I,'Census Data'!$A:$A,$A514),SUMIFS('Census Data'!J:J,'Census Data'!$A:$A,$A514))/SUMIFS('Census Data'!$F:$F,'Census Data'!$A:$A,$A514)</f>
        <v>0.60445576066199869</v>
      </c>
      <c r="G514" s="84">
        <f>SUM(SUMIFS('Census Data'!K:K,'Census Data'!$A:$A,$A514),SUMIFS('Census Data'!L:L,'Census Data'!$A:$A,$A514))/SUMIFS('Census Data'!$F:$F,'Census Data'!$A:$A,$A514)</f>
        <v>0.37772119669000637</v>
      </c>
      <c r="H514" s="84">
        <f>SUM(SUMIFS('Census Data'!O:O,'Census Data'!$A:$A,$A514),SUMIFS('Census Data'!P:P,'Census Data'!$A:$A,$A514))/SUMIFS('Census Data'!$F:$F,'Census Data'!$A:$A,$A514)</f>
        <v>3.8192234245703373E-3</v>
      </c>
      <c r="I514" s="85">
        <f t="shared" si="14"/>
        <v>1.4003819223424641E-2</v>
      </c>
      <c r="J514" s="84">
        <f>SUM(SUMIFS('Census Data'!W:W,'Census Data'!$A:$A,$A514),SUMIFS('Census Data'!X:X,'Census Data'!$A:$A,$A514))/SUMIFS('Census Data'!$F:$F,'Census Data'!$A:$A,$A514)</f>
        <v>5.3851050286441757E-2</v>
      </c>
      <c r="K514" s="85">
        <f t="shared" si="15"/>
        <v>0.94614894971355823</v>
      </c>
    </row>
    <row r="515" spans="1:11" hidden="1" x14ac:dyDescent="0.25">
      <c r="A515" s="82" t="s">
        <v>2522</v>
      </c>
      <c r="B515" s="82" t="s">
        <v>467</v>
      </c>
      <c r="C515" s="83" t="s">
        <v>290</v>
      </c>
      <c r="D515" s="84">
        <f>SUMIFS('Census Data'!G:G,'Census Data'!$A:$A,$A515)/SUMIFS('Census Data'!$F:$F,'Census Data'!$A:$A,$A515)</f>
        <v>0.48691473472303398</v>
      </c>
      <c r="E515" s="85">
        <f>SUMIFS('Census Data'!H:H,'Census Data'!$A:$A,$A515)/SUMIFS('Census Data'!$F:$F,'Census Data'!$A:$A,$A515)</f>
        <v>0.51308526527696607</v>
      </c>
      <c r="F515" s="84">
        <f>SUM(SUMIFS('Census Data'!I:I,'Census Data'!$A:$A,$A515),SUMIFS('Census Data'!J:J,'Census Data'!$A:$A,$A515))/SUMIFS('Census Data'!$F:$F,'Census Data'!$A:$A,$A515)</f>
        <v>0.95080849405805568</v>
      </c>
      <c r="G515" s="84">
        <f>SUM(SUMIFS('Census Data'!K:K,'Census Data'!$A:$A,$A515),SUMIFS('Census Data'!L:L,'Census Data'!$A:$A,$A515))/SUMIFS('Census Data'!$F:$F,'Census Data'!$A:$A,$A515)</f>
        <v>2.0293525553607378E-2</v>
      </c>
      <c r="H515" s="84">
        <f>SUM(SUMIFS('Census Data'!O:O,'Census Data'!$A:$A,$A515),SUMIFS('Census Data'!P:P,'Census Data'!$A:$A,$A515))/SUMIFS('Census Data'!$F:$F,'Census Data'!$A:$A,$A515)</f>
        <v>5.5198389505812066E-3</v>
      </c>
      <c r="I515" s="85">
        <f t="shared" si="14"/>
        <v>2.3378141437755739E-2</v>
      </c>
      <c r="J515" s="84">
        <f>SUM(SUMIFS('Census Data'!W:W,'Census Data'!$A:$A,$A515),SUMIFS('Census Data'!X:X,'Census Data'!$A:$A,$A515))/SUMIFS('Census Data'!$F:$F,'Census Data'!$A:$A,$A515)</f>
        <v>3.3573608675888045E-2</v>
      </c>
      <c r="K515" s="85">
        <f t="shared" si="15"/>
        <v>0.96642639132411201</v>
      </c>
    </row>
    <row r="516" spans="1:11" hidden="1" x14ac:dyDescent="0.25">
      <c r="A516" s="82" t="s">
        <v>2523</v>
      </c>
      <c r="B516" s="82" t="s">
        <v>467</v>
      </c>
      <c r="C516" s="83" t="s">
        <v>571</v>
      </c>
      <c r="D516" s="84">
        <f>SUMIFS('Census Data'!G:G,'Census Data'!$A:$A,$A516)/SUMIFS('Census Data'!$F:$F,'Census Data'!$A:$A,$A516)</f>
        <v>0.49752456321443589</v>
      </c>
      <c r="E516" s="85">
        <f>SUMIFS('Census Data'!H:H,'Census Data'!$A:$A,$A516)/SUMIFS('Census Data'!$F:$F,'Census Data'!$A:$A,$A516)</f>
        <v>0.50247543678556406</v>
      </c>
      <c r="F516" s="84">
        <f>SUM(SUMIFS('Census Data'!I:I,'Census Data'!$A:$A,$A516),SUMIFS('Census Data'!J:J,'Census Data'!$A:$A,$A516))/SUMIFS('Census Data'!$F:$F,'Census Data'!$A:$A,$A516)</f>
        <v>0.90588561379363075</v>
      </c>
      <c r="G516" s="84">
        <f>SUM(SUMIFS('Census Data'!K:K,'Census Data'!$A:$A,$A516),SUMIFS('Census Data'!L:L,'Census Data'!$A:$A,$A516))/SUMIFS('Census Data'!$F:$F,'Census Data'!$A:$A,$A516)</f>
        <v>4.4032190235883319E-2</v>
      </c>
      <c r="H516" s="84">
        <f>SUM(SUMIFS('Census Data'!O:O,'Census Data'!$A:$A,$A516),SUMIFS('Census Data'!P:P,'Census Data'!$A:$A,$A516))/SUMIFS('Census Data'!$F:$F,'Census Data'!$A:$A,$A516)</f>
        <v>1.6391405742248729E-2</v>
      </c>
      <c r="I516" s="85">
        <f t="shared" si="14"/>
        <v>3.3690790228237177E-2</v>
      </c>
      <c r="J516" s="84">
        <f>SUM(SUMIFS('Census Data'!W:W,'Census Data'!$A:$A,$A516),SUMIFS('Census Data'!X:X,'Census Data'!$A:$A,$A516))/SUMIFS('Census Data'!$F:$F,'Census Data'!$A:$A,$A516)</f>
        <v>0.36332530488970449</v>
      </c>
      <c r="K516" s="85">
        <f t="shared" si="15"/>
        <v>0.63667469511029551</v>
      </c>
    </row>
    <row r="517" spans="1:11" hidden="1" x14ac:dyDescent="0.25">
      <c r="A517" s="82" t="s">
        <v>2524</v>
      </c>
      <c r="B517" s="82" t="s">
        <v>467</v>
      </c>
      <c r="C517" s="83" t="s">
        <v>194</v>
      </c>
      <c r="D517" s="84">
        <f>SUMIFS('Census Data'!G:G,'Census Data'!$A:$A,$A517)/SUMIFS('Census Data'!$F:$F,'Census Data'!$A:$A,$A517)</f>
        <v>0.59837869137232191</v>
      </c>
      <c r="E517" s="85">
        <f>SUMIFS('Census Data'!H:H,'Census Data'!$A:$A,$A517)/SUMIFS('Census Data'!$F:$F,'Census Data'!$A:$A,$A517)</f>
        <v>0.40162130862767803</v>
      </c>
      <c r="F517" s="84">
        <f>SUM(SUMIFS('Census Data'!I:I,'Census Data'!$A:$A,$A517),SUMIFS('Census Data'!J:J,'Census Data'!$A:$A,$A517))/SUMIFS('Census Data'!$F:$F,'Census Data'!$A:$A,$A517)</f>
        <v>0.62779386218876665</v>
      </c>
      <c r="G517" s="84">
        <f>SUM(SUMIFS('Census Data'!K:K,'Census Data'!$A:$A,$A517),SUMIFS('Census Data'!L:L,'Census Data'!$A:$A,$A517))/SUMIFS('Census Data'!$F:$F,'Census Data'!$A:$A,$A517)</f>
        <v>0.34499131441806602</v>
      </c>
      <c r="H517" s="84">
        <f>SUM(SUMIFS('Census Data'!O:O,'Census Data'!$A:$A,$A517),SUMIFS('Census Data'!P:P,'Census Data'!$A:$A,$A517))/SUMIFS('Census Data'!$F:$F,'Census Data'!$A:$A,$A517)</f>
        <v>8.2223508975101337E-3</v>
      </c>
      <c r="I517" s="85">
        <f t="shared" ref="I517:I580" si="16">100%-SUM(F517:H517)</f>
        <v>1.8992472495657164E-2</v>
      </c>
      <c r="J517" s="84">
        <f>SUM(SUMIFS('Census Data'!W:W,'Census Data'!$A:$A,$A517),SUMIFS('Census Data'!X:X,'Census Data'!$A:$A,$A517))/SUMIFS('Census Data'!$F:$F,'Census Data'!$A:$A,$A517)</f>
        <v>4.9681528662420385E-2</v>
      </c>
      <c r="K517" s="85">
        <f t="shared" ref="K517:K580" si="17">100%-J517</f>
        <v>0.95031847133757963</v>
      </c>
    </row>
    <row r="518" spans="1:11" hidden="1" x14ac:dyDescent="0.25">
      <c r="A518" s="82" t="s">
        <v>2525</v>
      </c>
      <c r="B518" s="82" t="s">
        <v>467</v>
      </c>
      <c r="C518" s="83" t="s">
        <v>572</v>
      </c>
      <c r="D518" s="84">
        <f>SUMIFS('Census Data'!G:G,'Census Data'!$A:$A,$A518)/SUMIFS('Census Data'!$F:$F,'Census Data'!$A:$A,$A518)</f>
        <v>0.47754935051651837</v>
      </c>
      <c r="E518" s="85">
        <f>SUMIFS('Census Data'!H:H,'Census Data'!$A:$A,$A518)/SUMIFS('Census Data'!$F:$F,'Census Data'!$A:$A,$A518)</f>
        <v>0.52245064948348163</v>
      </c>
      <c r="F518" s="84">
        <f>SUM(SUMIFS('Census Data'!I:I,'Census Data'!$A:$A,$A518),SUMIFS('Census Data'!J:J,'Census Data'!$A:$A,$A518))/SUMIFS('Census Data'!$F:$F,'Census Data'!$A:$A,$A518)</f>
        <v>0.55763526644164874</v>
      </c>
      <c r="G518" s="84">
        <f>SUM(SUMIFS('Census Data'!K:K,'Census Data'!$A:$A,$A518),SUMIFS('Census Data'!L:L,'Census Data'!$A:$A,$A518))/SUMIFS('Census Data'!$F:$F,'Census Data'!$A:$A,$A518)</f>
        <v>0.41096450854045208</v>
      </c>
      <c r="H518" s="84">
        <f>SUM(SUMIFS('Census Data'!O:O,'Census Data'!$A:$A,$A518),SUMIFS('Census Data'!P:P,'Census Data'!$A:$A,$A518))/SUMIFS('Census Data'!$F:$F,'Census Data'!$A:$A,$A518)</f>
        <v>8.8984351027922674E-3</v>
      </c>
      <c r="I518" s="85">
        <f t="shared" si="16"/>
        <v>2.2501789915106873E-2</v>
      </c>
      <c r="J518" s="84">
        <f>SUM(SUMIFS('Census Data'!W:W,'Census Data'!$A:$A,$A518),SUMIFS('Census Data'!X:X,'Census Data'!$A:$A,$A518))/SUMIFS('Census Data'!$F:$F,'Census Data'!$A:$A,$A518)</f>
        <v>5.3697453206505062E-2</v>
      </c>
      <c r="K518" s="85">
        <f t="shared" si="17"/>
        <v>0.9463025467934949</v>
      </c>
    </row>
    <row r="519" spans="1:11" hidden="1" x14ac:dyDescent="0.25">
      <c r="A519" s="82" t="s">
        <v>2526</v>
      </c>
      <c r="B519" s="82" t="s">
        <v>467</v>
      </c>
      <c r="C519" s="83" t="s">
        <v>573</v>
      </c>
      <c r="D519" s="84">
        <f>SUMIFS('Census Data'!G:G,'Census Data'!$A:$A,$A519)/SUMIFS('Census Data'!$F:$F,'Census Data'!$A:$A,$A519)</f>
        <v>0.48045566227384412</v>
      </c>
      <c r="E519" s="85">
        <f>SUMIFS('Census Data'!H:H,'Census Data'!$A:$A,$A519)/SUMIFS('Census Data'!$F:$F,'Census Data'!$A:$A,$A519)</f>
        <v>0.51954433772615594</v>
      </c>
      <c r="F519" s="84">
        <f>SUM(SUMIFS('Census Data'!I:I,'Census Data'!$A:$A,$A519),SUMIFS('Census Data'!J:J,'Census Data'!$A:$A,$A519))/SUMIFS('Census Data'!$F:$F,'Census Data'!$A:$A,$A519)</f>
        <v>0.59269600178691084</v>
      </c>
      <c r="G519" s="84">
        <f>SUM(SUMIFS('Census Data'!K:K,'Census Data'!$A:$A,$A519),SUMIFS('Census Data'!L:L,'Census Data'!$A:$A,$A519))/SUMIFS('Census Data'!$F:$F,'Census Data'!$A:$A,$A519)</f>
        <v>0.38027697118606207</v>
      </c>
      <c r="H519" s="84">
        <f>SUM(SUMIFS('Census Data'!O:O,'Census Data'!$A:$A,$A519),SUMIFS('Census Data'!P:P,'Census Data'!$A:$A,$A519))/SUMIFS('Census Data'!$F:$F,'Census Data'!$A:$A,$A519)</f>
        <v>4.0205494750949295E-3</v>
      </c>
      <c r="I519" s="85">
        <f t="shared" si="16"/>
        <v>2.3006477551932192E-2</v>
      </c>
      <c r="J519" s="84">
        <f>SUM(SUMIFS('Census Data'!W:W,'Census Data'!$A:$A,$A519),SUMIFS('Census Data'!X:X,'Census Data'!$A:$A,$A519))/SUMIFS('Census Data'!$F:$F,'Census Data'!$A:$A,$A519)</f>
        <v>3.0935894572258208E-2</v>
      </c>
      <c r="K519" s="85">
        <f t="shared" si="17"/>
        <v>0.9690641054277418</v>
      </c>
    </row>
    <row r="520" spans="1:11" hidden="1" x14ac:dyDescent="0.25">
      <c r="A520" s="82" t="s">
        <v>2527</v>
      </c>
      <c r="B520" s="82" t="s">
        <v>467</v>
      </c>
      <c r="C520" s="83" t="s">
        <v>574</v>
      </c>
      <c r="D520" s="84">
        <f>SUMIFS('Census Data'!G:G,'Census Data'!$A:$A,$A520)/SUMIFS('Census Data'!$F:$F,'Census Data'!$A:$A,$A520)</f>
        <v>0.47942905121746432</v>
      </c>
      <c r="E520" s="85">
        <f>SUMIFS('Census Data'!H:H,'Census Data'!$A:$A,$A520)/SUMIFS('Census Data'!$F:$F,'Census Data'!$A:$A,$A520)</f>
        <v>0.52057094878253574</v>
      </c>
      <c r="F520" s="84">
        <f>SUM(SUMIFS('Census Data'!I:I,'Census Data'!$A:$A,$A520),SUMIFS('Census Data'!J:J,'Census Data'!$A:$A,$A520))/SUMIFS('Census Data'!$F:$F,'Census Data'!$A:$A,$A520)</f>
        <v>0.6958067861905467</v>
      </c>
      <c r="G520" s="84">
        <f>SUM(SUMIFS('Census Data'!K:K,'Census Data'!$A:$A,$A520),SUMIFS('Census Data'!L:L,'Census Data'!$A:$A,$A520))/SUMIFS('Census Data'!$F:$F,'Census Data'!$A:$A,$A520)</f>
        <v>0.28004148762779674</v>
      </c>
      <c r="H520" s="84">
        <f>SUM(SUMIFS('Census Data'!O:O,'Census Data'!$A:$A,$A520),SUMIFS('Census Data'!P:P,'Census Data'!$A:$A,$A520))/SUMIFS('Census Data'!$F:$F,'Census Data'!$A:$A,$A520)</f>
        <v>7.2109448313330366E-3</v>
      </c>
      <c r="I520" s="85">
        <f t="shared" si="16"/>
        <v>1.6940781350323619E-2</v>
      </c>
      <c r="J520" s="84">
        <f>SUM(SUMIFS('Census Data'!W:W,'Census Data'!$A:$A,$A520),SUMIFS('Census Data'!X:X,'Census Data'!$A:$A,$A520))/SUMIFS('Census Data'!$F:$F,'Census Data'!$A:$A,$A520)</f>
        <v>2.4052946115473896E-2</v>
      </c>
      <c r="K520" s="85">
        <f t="shared" si="17"/>
        <v>0.97594705388452607</v>
      </c>
    </row>
    <row r="521" spans="1:11" hidden="1" x14ac:dyDescent="0.25">
      <c r="A521" s="82" t="s">
        <v>2528</v>
      </c>
      <c r="B521" s="82" t="s">
        <v>580</v>
      </c>
      <c r="C521" s="83" t="s">
        <v>581</v>
      </c>
      <c r="D521" s="84">
        <f>SUMIFS('Census Data'!G:G,'Census Data'!$A:$A,$A521)/SUMIFS('Census Data'!$F:$F,'Census Data'!$A:$A,$A521)</f>
        <v>0.50070288442171407</v>
      </c>
      <c r="E521" s="85">
        <f>SUMIFS('Census Data'!H:H,'Census Data'!$A:$A,$A521)/SUMIFS('Census Data'!$F:$F,'Census Data'!$A:$A,$A521)</f>
        <v>0.49929711557828593</v>
      </c>
      <c r="F521" s="84">
        <f>SUM(SUMIFS('Census Data'!I:I,'Census Data'!$A:$A,$A521),SUMIFS('Census Data'!J:J,'Census Data'!$A:$A,$A521))/SUMIFS('Census Data'!$F:$F,'Census Data'!$A:$A,$A521)</f>
        <v>0.9189409182556838</v>
      </c>
      <c r="G521" s="84">
        <f>SUM(SUMIFS('Census Data'!K:K,'Census Data'!$A:$A,$A521),SUMIFS('Census Data'!L:L,'Census Data'!$A:$A,$A521))/SUMIFS('Census Data'!$F:$F,'Census Data'!$A:$A,$A521)</f>
        <v>1.3777365252799599E-2</v>
      </c>
      <c r="H521" s="84">
        <f>SUM(SUMIFS('Census Data'!O:O,'Census Data'!$A:$A,$A521),SUMIFS('Census Data'!P:P,'Census Data'!$A:$A,$A521))/SUMIFS('Census Data'!$F:$F,'Census Data'!$A:$A,$A521)</f>
        <v>2.726610145207408E-2</v>
      </c>
      <c r="I521" s="85">
        <f t="shared" si="16"/>
        <v>4.0015615039442509E-2</v>
      </c>
      <c r="J521" s="84">
        <f>SUM(SUMIFS('Census Data'!W:W,'Census Data'!$A:$A,$A521),SUMIFS('Census Data'!X:X,'Census Data'!$A:$A,$A521))/SUMIFS('Census Data'!$F:$F,'Census Data'!$A:$A,$A521)</f>
        <v>8.5228629510348083E-2</v>
      </c>
      <c r="K521" s="85">
        <f t="shared" si="17"/>
        <v>0.91477137048965196</v>
      </c>
    </row>
    <row r="522" spans="1:11" hidden="1" x14ac:dyDescent="0.25">
      <c r="A522" s="82" t="s">
        <v>2529</v>
      </c>
      <c r="B522" s="82" t="s">
        <v>580</v>
      </c>
      <c r="C522" s="83" t="s">
        <v>350</v>
      </c>
      <c r="D522" s="84">
        <f>SUMIFS('Census Data'!G:G,'Census Data'!$A:$A,$A522)/SUMIFS('Census Data'!$F:$F,'Census Data'!$A:$A,$A522)</f>
        <v>0.51397298556124826</v>
      </c>
      <c r="E522" s="85">
        <f>SUMIFS('Census Data'!H:H,'Census Data'!$A:$A,$A522)/SUMIFS('Census Data'!$F:$F,'Census Data'!$A:$A,$A522)</f>
        <v>0.48602701443875174</v>
      </c>
      <c r="F522" s="84">
        <f>SUM(SUMIFS('Census Data'!I:I,'Census Data'!$A:$A,$A522),SUMIFS('Census Data'!J:J,'Census Data'!$A:$A,$A522))/SUMIFS('Census Data'!$F:$F,'Census Data'!$A:$A,$A522)</f>
        <v>0.94317652538425711</v>
      </c>
      <c r="G522" s="84">
        <f>SUM(SUMIFS('Census Data'!K:K,'Census Data'!$A:$A,$A522),SUMIFS('Census Data'!L:L,'Census Data'!$A:$A,$A522))/SUMIFS('Census Data'!$F:$F,'Census Data'!$A:$A,$A522)</f>
        <v>3.7261294829995344E-3</v>
      </c>
      <c r="H522" s="84">
        <f>SUM(SUMIFS('Census Data'!O:O,'Census Data'!$A:$A,$A522),SUMIFS('Census Data'!P:P,'Census Data'!$A:$A,$A522))/SUMIFS('Census Data'!$F:$F,'Census Data'!$A:$A,$A522)</f>
        <v>8.6166744294364234E-3</v>
      </c>
      <c r="I522" s="85">
        <f t="shared" si="16"/>
        <v>4.4480670703306857E-2</v>
      </c>
      <c r="J522" s="84">
        <f>SUM(SUMIFS('Census Data'!W:W,'Census Data'!$A:$A,$A522),SUMIFS('Census Data'!X:X,'Census Data'!$A:$A,$A522))/SUMIFS('Census Data'!$F:$F,'Census Data'!$A:$A,$A522)</f>
        <v>3.6096879366557991E-2</v>
      </c>
      <c r="K522" s="85">
        <f t="shared" si="17"/>
        <v>0.96390312063344197</v>
      </c>
    </row>
    <row r="523" spans="1:11" hidden="1" x14ac:dyDescent="0.25">
      <c r="A523" s="82" t="s">
        <v>2530</v>
      </c>
      <c r="B523" s="82" t="s">
        <v>580</v>
      </c>
      <c r="C523" s="83" t="s">
        <v>582</v>
      </c>
      <c r="D523" s="84">
        <f>SUMIFS('Census Data'!G:G,'Census Data'!$A:$A,$A523)/SUMIFS('Census Data'!$F:$F,'Census Data'!$A:$A,$A523)</f>
        <v>0.4971073250728863</v>
      </c>
      <c r="E523" s="85">
        <f>SUMIFS('Census Data'!H:H,'Census Data'!$A:$A,$A523)/SUMIFS('Census Data'!$F:$F,'Census Data'!$A:$A,$A523)</f>
        <v>0.50289267492711365</v>
      </c>
      <c r="F523" s="84">
        <f>SUM(SUMIFS('Census Data'!I:I,'Census Data'!$A:$A,$A523),SUMIFS('Census Data'!J:J,'Census Data'!$A:$A,$A523))/SUMIFS('Census Data'!$F:$F,'Census Data'!$A:$A,$A523)</f>
        <v>0.90601084183673475</v>
      </c>
      <c r="G523" s="84">
        <f>SUM(SUMIFS('Census Data'!K:K,'Census Data'!$A:$A,$A523),SUMIFS('Census Data'!L:L,'Census Data'!$A:$A,$A523))/SUMIFS('Census Data'!$F:$F,'Census Data'!$A:$A,$A523)</f>
        <v>1.092155612244898E-2</v>
      </c>
      <c r="H523" s="84">
        <f>SUM(SUMIFS('Census Data'!O:O,'Census Data'!$A:$A,$A523),SUMIFS('Census Data'!P:P,'Census Data'!$A:$A,$A523))/SUMIFS('Census Data'!$F:$F,'Census Data'!$A:$A,$A523)</f>
        <v>1.6239978134110787E-2</v>
      </c>
      <c r="I523" s="85">
        <f t="shared" si="16"/>
        <v>6.6827623906705491E-2</v>
      </c>
      <c r="J523" s="84">
        <f>SUM(SUMIFS('Census Data'!W:W,'Census Data'!$A:$A,$A523),SUMIFS('Census Data'!X:X,'Census Data'!$A:$A,$A523))/SUMIFS('Census Data'!$F:$F,'Census Data'!$A:$A,$A523)</f>
        <v>8.9262937317784258E-2</v>
      </c>
      <c r="K523" s="85">
        <f t="shared" si="17"/>
        <v>0.91073706268221577</v>
      </c>
    </row>
    <row r="524" spans="1:11" hidden="1" x14ac:dyDescent="0.25">
      <c r="A524" s="82" t="s">
        <v>2531</v>
      </c>
      <c r="B524" s="82" t="s">
        <v>580</v>
      </c>
      <c r="C524" s="83" t="s">
        <v>583</v>
      </c>
      <c r="D524" s="84">
        <f>SUMIFS('Census Data'!G:G,'Census Data'!$A:$A,$A524)/SUMIFS('Census Data'!$F:$F,'Census Data'!$A:$A,$A524)</f>
        <v>0.50106122448979595</v>
      </c>
      <c r="E524" s="85">
        <f>SUMIFS('Census Data'!H:H,'Census Data'!$A:$A,$A524)/SUMIFS('Census Data'!$F:$F,'Census Data'!$A:$A,$A524)</f>
        <v>0.4989387755102041</v>
      </c>
      <c r="F524" s="84">
        <f>SUM(SUMIFS('Census Data'!I:I,'Census Data'!$A:$A,$A524),SUMIFS('Census Data'!J:J,'Census Data'!$A:$A,$A524))/SUMIFS('Census Data'!$F:$F,'Census Data'!$A:$A,$A524)</f>
        <v>0.96538775510204078</v>
      </c>
      <c r="G524" s="84">
        <f>SUM(SUMIFS('Census Data'!K:K,'Census Data'!$A:$A,$A524),SUMIFS('Census Data'!L:L,'Census Data'!$A:$A,$A524))/SUMIFS('Census Data'!$F:$F,'Census Data'!$A:$A,$A524)</f>
        <v>3.7551020408163266E-3</v>
      </c>
      <c r="H524" s="84">
        <f>SUM(SUMIFS('Census Data'!O:O,'Census Data'!$A:$A,$A524),SUMIFS('Census Data'!P:P,'Census Data'!$A:$A,$A524))/SUMIFS('Census Data'!$F:$F,'Census Data'!$A:$A,$A524)</f>
        <v>5.2244897959183674E-3</v>
      </c>
      <c r="I524" s="85">
        <f t="shared" si="16"/>
        <v>2.5632653061224531E-2</v>
      </c>
      <c r="J524" s="84">
        <f>SUM(SUMIFS('Census Data'!W:W,'Census Data'!$A:$A,$A524),SUMIFS('Census Data'!X:X,'Census Data'!$A:$A,$A524))/SUMIFS('Census Data'!$F:$F,'Census Data'!$A:$A,$A524)</f>
        <v>4.2938775510204079E-2</v>
      </c>
      <c r="K524" s="85">
        <f t="shared" si="17"/>
        <v>0.95706122448979591</v>
      </c>
    </row>
    <row r="525" spans="1:11" hidden="1" x14ac:dyDescent="0.25">
      <c r="A525" s="82" t="s">
        <v>2532</v>
      </c>
      <c r="B525" s="82" t="s">
        <v>580</v>
      </c>
      <c r="C525" s="83" t="s">
        <v>584</v>
      </c>
      <c r="D525" s="84">
        <f>SUMIFS('Census Data'!G:G,'Census Data'!$A:$A,$A525)/SUMIFS('Census Data'!$F:$F,'Census Data'!$A:$A,$A525)</f>
        <v>0.51355130135513016</v>
      </c>
      <c r="E525" s="85">
        <f>SUMIFS('Census Data'!H:H,'Census Data'!$A:$A,$A525)/SUMIFS('Census Data'!$F:$F,'Census Data'!$A:$A,$A525)</f>
        <v>0.48644869864486984</v>
      </c>
      <c r="F525" s="84">
        <f>SUM(SUMIFS('Census Data'!I:I,'Census Data'!$A:$A,$A525),SUMIFS('Census Data'!J:J,'Census Data'!$A:$A,$A525))/SUMIFS('Census Data'!$F:$F,'Census Data'!$A:$A,$A525)</f>
        <v>0.86706818670681862</v>
      </c>
      <c r="G525" s="84">
        <f>SUM(SUMIFS('Census Data'!K:K,'Census Data'!$A:$A,$A525),SUMIFS('Census Data'!L:L,'Census Data'!$A:$A,$A525))/SUMIFS('Census Data'!$F:$F,'Census Data'!$A:$A,$A525)</f>
        <v>4.6246504624650464E-3</v>
      </c>
      <c r="H525" s="84">
        <f>SUM(SUMIFS('Census Data'!O:O,'Census Data'!$A:$A,$A525),SUMIFS('Census Data'!P:P,'Census Data'!$A:$A,$A525))/SUMIFS('Census Data'!$F:$F,'Census Data'!$A:$A,$A525)</f>
        <v>3.5491503549150353E-3</v>
      </c>
      <c r="I525" s="85">
        <f t="shared" si="16"/>
        <v>0.12475801247580132</v>
      </c>
      <c r="J525" s="84">
        <f>SUM(SUMIFS('Census Data'!W:W,'Census Data'!$A:$A,$A525),SUMIFS('Census Data'!X:X,'Census Data'!$A:$A,$A525))/SUMIFS('Census Data'!$F:$F,'Census Data'!$A:$A,$A525)</f>
        <v>3.828780382878038E-2</v>
      </c>
      <c r="K525" s="85">
        <f t="shared" si="17"/>
        <v>0.96171219617121961</v>
      </c>
    </row>
    <row r="526" spans="1:11" hidden="1" x14ac:dyDescent="0.25">
      <c r="A526" s="82" t="s">
        <v>2533</v>
      </c>
      <c r="B526" s="82" t="s">
        <v>580</v>
      </c>
      <c r="C526" s="83" t="s">
        <v>585</v>
      </c>
      <c r="D526" s="84">
        <f>SUMIFS('Census Data'!G:G,'Census Data'!$A:$A,$A526)/SUMIFS('Census Data'!$F:$F,'Census Data'!$A:$A,$A526)</f>
        <v>0.49804533122556666</v>
      </c>
      <c r="E526" s="85">
        <f>SUMIFS('Census Data'!H:H,'Census Data'!$A:$A,$A526)/SUMIFS('Census Data'!$F:$F,'Census Data'!$A:$A,$A526)</f>
        <v>0.5019546687744334</v>
      </c>
      <c r="F526" s="84">
        <f>SUM(SUMIFS('Census Data'!I:I,'Census Data'!$A:$A,$A526),SUMIFS('Census Data'!J:J,'Census Data'!$A:$A,$A526))/SUMIFS('Census Data'!$F:$F,'Census Data'!$A:$A,$A526)</f>
        <v>0.88974813612185166</v>
      </c>
      <c r="G526" s="84">
        <f>SUM(SUMIFS('Census Data'!K:K,'Census Data'!$A:$A,$A526),SUMIFS('Census Data'!L:L,'Census Data'!$A:$A,$A526))/SUMIFS('Census Data'!$F:$F,'Census Data'!$A:$A,$A526)</f>
        <v>6.0028625750357823E-3</v>
      </c>
      <c r="H526" s="84">
        <f>SUM(SUMIFS('Census Data'!O:O,'Census Data'!$A:$A,$A526),SUMIFS('Census Data'!P:P,'Census Data'!$A:$A,$A526))/SUMIFS('Census Data'!$F:$F,'Census Data'!$A:$A,$A526)</f>
        <v>1.0467625130845315E-2</v>
      </c>
      <c r="I526" s="85">
        <f t="shared" si="16"/>
        <v>9.3781376172267228E-2</v>
      </c>
      <c r="J526" s="84">
        <f>SUM(SUMIFS('Census Data'!W:W,'Census Data'!$A:$A,$A526),SUMIFS('Census Data'!X:X,'Census Data'!$A:$A,$A526))/SUMIFS('Census Data'!$F:$F,'Census Data'!$A:$A,$A526)</f>
        <v>0.17874003973425048</v>
      </c>
      <c r="K526" s="85">
        <f t="shared" si="17"/>
        <v>0.82125996026574954</v>
      </c>
    </row>
    <row r="527" spans="1:11" hidden="1" x14ac:dyDescent="0.25">
      <c r="A527" s="82" t="s">
        <v>2534</v>
      </c>
      <c r="B527" s="82" t="s">
        <v>580</v>
      </c>
      <c r="C527" s="83" t="s">
        <v>586</v>
      </c>
      <c r="D527" s="84">
        <f>SUMIFS('Census Data'!G:G,'Census Data'!$A:$A,$A527)/SUMIFS('Census Data'!$F:$F,'Census Data'!$A:$A,$A527)</f>
        <v>0.5024108422744451</v>
      </c>
      <c r="E527" s="85">
        <f>SUMIFS('Census Data'!H:H,'Census Data'!$A:$A,$A527)/SUMIFS('Census Data'!$F:$F,'Census Data'!$A:$A,$A527)</f>
        <v>0.49758915772555495</v>
      </c>
      <c r="F527" s="84">
        <f>SUM(SUMIFS('Census Data'!I:I,'Census Data'!$A:$A,$A527),SUMIFS('Census Data'!J:J,'Census Data'!$A:$A,$A527))/SUMIFS('Census Data'!$F:$F,'Census Data'!$A:$A,$A527)</f>
        <v>0.94626645236957563</v>
      </c>
      <c r="G527" s="84">
        <f>SUM(SUMIFS('Census Data'!K:K,'Census Data'!$A:$A,$A527),SUMIFS('Census Data'!L:L,'Census Data'!$A:$A,$A527))/SUMIFS('Census Data'!$F:$F,'Census Data'!$A:$A,$A527)</f>
        <v>6.646105729551279E-3</v>
      </c>
      <c r="H527" s="84">
        <f>SUM(SUMIFS('Census Data'!O:O,'Census Data'!$A:$A,$A527),SUMIFS('Census Data'!P:P,'Census Data'!$A:$A,$A527))/SUMIFS('Census Data'!$F:$F,'Census Data'!$A:$A,$A527)</f>
        <v>1.2293123669692889E-2</v>
      </c>
      <c r="I527" s="85">
        <f t="shared" si="16"/>
        <v>3.4794318231180177E-2</v>
      </c>
      <c r="J527" s="84">
        <f>SUM(SUMIFS('Census Data'!W:W,'Census Data'!$A:$A,$A527),SUMIFS('Census Data'!X:X,'Census Data'!$A:$A,$A527))/SUMIFS('Census Data'!$F:$F,'Census Data'!$A:$A,$A527)</f>
        <v>0.23487250771035142</v>
      </c>
      <c r="K527" s="85">
        <f t="shared" si="17"/>
        <v>0.7651274922896486</v>
      </c>
    </row>
    <row r="528" spans="1:11" hidden="1" x14ac:dyDescent="0.25">
      <c r="A528" s="82" t="s">
        <v>2535</v>
      </c>
      <c r="B528" s="82" t="s">
        <v>580</v>
      </c>
      <c r="C528" s="83" t="s">
        <v>587</v>
      </c>
      <c r="D528" s="84">
        <f>SUMIFS('Census Data'!G:G,'Census Data'!$A:$A,$A528)/SUMIFS('Census Data'!$F:$F,'Census Data'!$A:$A,$A528)</f>
        <v>0.52049546673477209</v>
      </c>
      <c r="E528" s="85">
        <f>SUMIFS('Census Data'!H:H,'Census Data'!$A:$A,$A528)/SUMIFS('Census Data'!$F:$F,'Census Data'!$A:$A,$A528)</f>
        <v>0.47950453326522796</v>
      </c>
      <c r="F528" s="84">
        <f>SUM(SUMIFS('Census Data'!I:I,'Census Data'!$A:$A,$A528),SUMIFS('Census Data'!J:J,'Census Data'!$A:$A,$A528))/SUMIFS('Census Data'!$F:$F,'Census Data'!$A:$A,$A528)</f>
        <v>0.94483463159238923</v>
      </c>
      <c r="G528" s="84">
        <f>SUM(SUMIFS('Census Data'!K:K,'Census Data'!$A:$A,$A528),SUMIFS('Census Data'!L:L,'Census Data'!$A:$A,$A528))/SUMIFS('Census Data'!$F:$F,'Census Data'!$A:$A,$A528)</f>
        <v>4.5971140339675651E-3</v>
      </c>
      <c r="H528" s="84">
        <f>SUM(SUMIFS('Census Data'!O:O,'Census Data'!$A:$A,$A528),SUMIFS('Census Data'!P:P,'Census Data'!$A:$A,$A528))/SUMIFS('Census Data'!$F:$F,'Census Data'!$A:$A,$A528)</f>
        <v>1.0088111352317712E-2</v>
      </c>
      <c r="I528" s="85">
        <f t="shared" si="16"/>
        <v>4.0480143021325521E-2</v>
      </c>
      <c r="J528" s="84">
        <f>SUM(SUMIFS('Census Data'!W:W,'Census Data'!$A:$A,$A528),SUMIFS('Census Data'!X:X,'Census Data'!$A:$A,$A528))/SUMIFS('Census Data'!$F:$F,'Census Data'!$A:$A,$A528)</f>
        <v>5.1589835270080452E-2</v>
      </c>
      <c r="K528" s="85">
        <f t="shared" si="17"/>
        <v>0.94841016472991957</v>
      </c>
    </row>
    <row r="529" spans="1:11" hidden="1" x14ac:dyDescent="0.25">
      <c r="A529" s="82" t="s">
        <v>2536</v>
      </c>
      <c r="B529" s="82" t="s">
        <v>580</v>
      </c>
      <c r="C529" s="83" t="s">
        <v>588</v>
      </c>
      <c r="D529" s="84">
        <f>SUMIFS('Census Data'!G:G,'Census Data'!$A:$A,$A529)/SUMIFS('Census Data'!$F:$F,'Census Data'!$A:$A,$A529)</f>
        <v>0.49948621526487241</v>
      </c>
      <c r="E529" s="85">
        <f>SUMIFS('Census Data'!H:H,'Census Data'!$A:$A,$A529)/SUMIFS('Census Data'!$F:$F,'Census Data'!$A:$A,$A529)</f>
        <v>0.50051378473512753</v>
      </c>
      <c r="F529" s="84">
        <f>SUM(SUMIFS('Census Data'!I:I,'Census Data'!$A:$A,$A529),SUMIFS('Census Data'!J:J,'Census Data'!$A:$A,$A529))/SUMIFS('Census Data'!$F:$F,'Census Data'!$A:$A,$A529)</f>
        <v>0.95465576422746456</v>
      </c>
      <c r="G529" s="84">
        <f>SUM(SUMIFS('Census Data'!K:K,'Census Data'!$A:$A,$A529),SUMIFS('Census Data'!L:L,'Census Data'!$A:$A,$A529))/SUMIFS('Census Data'!$F:$F,'Census Data'!$A:$A,$A529)</f>
        <v>3.2138874920745971E-3</v>
      </c>
      <c r="H529" s="84">
        <f>SUM(SUMIFS('Census Data'!O:O,'Census Data'!$A:$A,$A529),SUMIFS('Census Data'!P:P,'Census Data'!$A:$A,$A529))/SUMIFS('Census Data'!$F:$F,'Census Data'!$A:$A,$A529)</f>
        <v>7.8051553378954506E-3</v>
      </c>
      <c r="I529" s="85">
        <f t="shared" si="16"/>
        <v>3.4325192942565308E-2</v>
      </c>
      <c r="J529" s="84">
        <f>SUM(SUMIFS('Census Data'!W:W,'Census Data'!$A:$A,$A529),SUMIFS('Census Data'!X:X,'Census Data'!$A:$A,$A529))/SUMIFS('Census Data'!$F:$F,'Census Data'!$A:$A,$A529)</f>
        <v>3.3953518878856122E-2</v>
      </c>
      <c r="K529" s="85">
        <f t="shared" si="17"/>
        <v>0.96604648112114389</v>
      </c>
    </row>
    <row r="530" spans="1:11" hidden="1" x14ac:dyDescent="0.25">
      <c r="A530" s="82" t="s">
        <v>2537</v>
      </c>
      <c r="B530" s="82" t="s">
        <v>580</v>
      </c>
      <c r="C530" s="83" t="s">
        <v>589</v>
      </c>
      <c r="D530" s="84">
        <f>SUMIFS('Census Data'!G:G,'Census Data'!$A:$A,$A530)/SUMIFS('Census Data'!$F:$F,'Census Data'!$A:$A,$A530)</f>
        <v>0.49933648015319748</v>
      </c>
      <c r="E530" s="85">
        <f>SUMIFS('Census Data'!H:H,'Census Data'!$A:$A,$A530)/SUMIFS('Census Data'!$F:$F,'Census Data'!$A:$A,$A530)</f>
        <v>0.50066351984680246</v>
      </c>
      <c r="F530" s="84">
        <f>SUM(SUMIFS('Census Data'!I:I,'Census Data'!$A:$A,$A530),SUMIFS('Census Data'!J:J,'Census Data'!$A:$A,$A530))/SUMIFS('Census Data'!$F:$F,'Census Data'!$A:$A,$A530)</f>
        <v>0.94367640389041008</v>
      </c>
      <c r="G530" s="84">
        <f>SUM(SUMIFS('Census Data'!K:K,'Census Data'!$A:$A,$A530),SUMIFS('Census Data'!L:L,'Census Data'!$A:$A,$A530))/SUMIFS('Census Data'!$F:$F,'Census Data'!$A:$A,$A530)</f>
        <v>7.3827081688532022E-3</v>
      </c>
      <c r="H530" s="84">
        <f>SUM(SUMIFS('Census Data'!O:O,'Census Data'!$A:$A,$A530),SUMIFS('Census Data'!P:P,'Census Data'!$A:$A,$A530))/SUMIFS('Census Data'!$F:$F,'Census Data'!$A:$A,$A530)</f>
        <v>1.1405822176681056E-2</v>
      </c>
      <c r="I530" s="85">
        <f t="shared" si="16"/>
        <v>3.7535065764055631E-2</v>
      </c>
      <c r="J530" s="84">
        <f>SUM(SUMIFS('Census Data'!W:W,'Census Data'!$A:$A,$A530),SUMIFS('Census Data'!X:X,'Census Data'!$A:$A,$A530))/SUMIFS('Census Data'!$F:$F,'Census Data'!$A:$A,$A530)</f>
        <v>0.13387982731686013</v>
      </c>
      <c r="K530" s="85">
        <f t="shared" si="17"/>
        <v>0.8661201726831399</v>
      </c>
    </row>
    <row r="531" spans="1:11" hidden="1" x14ac:dyDescent="0.25">
      <c r="A531" s="82" t="s">
        <v>2538</v>
      </c>
      <c r="B531" s="82" t="s">
        <v>580</v>
      </c>
      <c r="C531" s="83" t="s">
        <v>590</v>
      </c>
      <c r="D531" s="84">
        <f>SUMIFS('Census Data'!G:G,'Census Data'!$A:$A,$A531)/SUMIFS('Census Data'!$F:$F,'Census Data'!$A:$A,$A531)</f>
        <v>0.50191915067374437</v>
      </c>
      <c r="E531" s="85">
        <f>SUMIFS('Census Data'!H:H,'Census Data'!$A:$A,$A531)/SUMIFS('Census Data'!$F:$F,'Census Data'!$A:$A,$A531)</f>
        <v>0.49808084932625563</v>
      </c>
      <c r="F531" s="84">
        <f>SUM(SUMIFS('Census Data'!I:I,'Census Data'!$A:$A,$A531),SUMIFS('Census Data'!J:J,'Census Data'!$A:$A,$A531))/SUMIFS('Census Data'!$F:$F,'Census Data'!$A:$A,$A531)</f>
        <v>0.94250714577378525</v>
      </c>
      <c r="G531" s="84">
        <f>SUM(SUMIFS('Census Data'!K:K,'Census Data'!$A:$A,$A531),SUMIFS('Census Data'!L:L,'Census Data'!$A:$A,$A531))/SUMIFS('Census Data'!$F:$F,'Census Data'!$A:$A,$A531)</f>
        <v>6.941608819926501E-3</v>
      </c>
      <c r="H531" s="84">
        <f>SUM(SUMIFS('Census Data'!O:O,'Census Data'!$A:$A,$A531),SUMIFS('Census Data'!P:P,'Census Data'!$A:$A,$A531))/SUMIFS('Census Data'!$F:$F,'Census Data'!$A:$A,$A531)</f>
        <v>9.6365863617803183E-3</v>
      </c>
      <c r="I531" s="85">
        <f t="shared" si="16"/>
        <v>4.0914659044507973E-2</v>
      </c>
      <c r="J531" s="84">
        <f>SUM(SUMIFS('Census Data'!W:W,'Census Data'!$A:$A,$A531),SUMIFS('Census Data'!X:X,'Census Data'!$A:$A,$A531))/SUMIFS('Census Data'!$F:$F,'Census Data'!$A:$A,$A531)</f>
        <v>5.079624336463863E-2</v>
      </c>
      <c r="K531" s="85">
        <f t="shared" si="17"/>
        <v>0.94920375663536138</v>
      </c>
    </row>
    <row r="532" spans="1:11" hidden="1" x14ac:dyDescent="0.25">
      <c r="A532" s="82" t="s">
        <v>2539</v>
      </c>
      <c r="B532" s="82" t="s">
        <v>580</v>
      </c>
      <c r="C532" s="83" t="s">
        <v>297</v>
      </c>
      <c r="D532" s="84">
        <f>SUMIFS('Census Data'!G:G,'Census Data'!$A:$A,$A532)/SUMIFS('Census Data'!$F:$F,'Census Data'!$A:$A,$A532)</f>
        <v>0.50981902194840201</v>
      </c>
      <c r="E532" s="85">
        <f>SUMIFS('Census Data'!H:H,'Census Data'!$A:$A,$A532)/SUMIFS('Census Data'!$F:$F,'Census Data'!$A:$A,$A532)</f>
        <v>0.49018097805159799</v>
      </c>
      <c r="F532" s="84">
        <f>SUM(SUMIFS('Census Data'!I:I,'Census Data'!$A:$A,$A532),SUMIFS('Census Data'!J:J,'Census Data'!$A:$A,$A532))/SUMIFS('Census Data'!$F:$F,'Census Data'!$A:$A,$A532)</f>
        <v>0.95687331536388143</v>
      </c>
      <c r="G532" s="84">
        <f>SUM(SUMIFS('Census Data'!K:K,'Census Data'!$A:$A,$A532),SUMIFS('Census Data'!L:L,'Census Data'!$A:$A,$A532))/SUMIFS('Census Data'!$F:$F,'Census Data'!$A:$A,$A532)</f>
        <v>4.2356565267616482E-3</v>
      </c>
      <c r="H532" s="84">
        <f>SUM(SUMIFS('Census Data'!O:O,'Census Data'!$A:$A,$A532),SUMIFS('Census Data'!P:P,'Census Data'!$A:$A,$A532))/SUMIFS('Census Data'!$F:$F,'Census Data'!$A:$A,$A532)</f>
        <v>3.0804774740084712E-3</v>
      </c>
      <c r="I532" s="85">
        <f t="shared" si="16"/>
        <v>3.5810550635348437E-2</v>
      </c>
      <c r="J532" s="84">
        <f>SUM(SUMIFS('Census Data'!W:W,'Census Data'!$A:$A,$A532),SUMIFS('Census Data'!X:X,'Census Data'!$A:$A,$A532))/SUMIFS('Census Data'!$F:$F,'Census Data'!$A:$A,$A532)</f>
        <v>5.3523296110897192E-2</v>
      </c>
      <c r="K532" s="85">
        <f t="shared" si="17"/>
        <v>0.94647670388910277</v>
      </c>
    </row>
    <row r="533" spans="1:11" hidden="1" x14ac:dyDescent="0.25">
      <c r="A533" s="82" t="s">
        <v>2540</v>
      </c>
      <c r="B533" s="82" t="s">
        <v>580</v>
      </c>
      <c r="C533" s="83" t="s">
        <v>591</v>
      </c>
      <c r="D533" s="84">
        <f>SUMIFS('Census Data'!G:G,'Census Data'!$A:$A,$A533)/SUMIFS('Census Data'!$F:$F,'Census Data'!$A:$A,$A533)</f>
        <v>0.51084990958408683</v>
      </c>
      <c r="E533" s="85">
        <f>SUMIFS('Census Data'!H:H,'Census Data'!$A:$A,$A533)/SUMIFS('Census Data'!$F:$F,'Census Data'!$A:$A,$A533)</f>
        <v>0.48915009041591317</v>
      </c>
      <c r="F533" s="84">
        <f>SUM(SUMIFS('Census Data'!I:I,'Census Data'!$A:$A,$A533),SUMIFS('Census Data'!J:J,'Census Data'!$A:$A,$A533))/SUMIFS('Census Data'!$F:$F,'Census Data'!$A:$A,$A533)</f>
        <v>0.94394213381555159</v>
      </c>
      <c r="G533" s="84">
        <f>SUM(SUMIFS('Census Data'!K:K,'Census Data'!$A:$A,$A533),SUMIFS('Census Data'!L:L,'Census Data'!$A:$A,$A533))/SUMIFS('Census Data'!$F:$F,'Census Data'!$A:$A,$A533)</f>
        <v>5.4249547920433997E-3</v>
      </c>
      <c r="H533" s="84">
        <f>SUM(SUMIFS('Census Data'!O:O,'Census Data'!$A:$A,$A533),SUMIFS('Census Data'!P:P,'Census Data'!$A:$A,$A533))/SUMIFS('Census Data'!$F:$F,'Census Data'!$A:$A,$A533)</f>
        <v>3.616636528028933E-3</v>
      </c>
      <c r="I533" s="85">
        <f t="shared" si="16"/>
        <v>4.7016274864376095E-2</v>
      </c>
      <c r="J533" s="84">
        <f>SUM(SUMIFS('Census Data'!W:W,'Census Data'!$A:$A,$A533),SUMIFS('Census Data'!X:X,'Census Data'!$A:$A,$A533))/SUMIFS('Census Data'!$F:$F,'Census Data'!$A:$A,$A533)</f>
        <v>6.3291139240506333E-2</v>
      </c>
      <c r="K533" s="85">
        <f t="shared" si="17"/>
        <v>0.93670886075949367</v>
      </c>
    </row>
    <row r="534" spans="1:11" hidden="1" x14ac:dyDescent="0.25">
      <c r="A534" s="82" t="s">
        <v>2541</v>
      </c>
      <c r="B534" s="82" t="s">
        <v>580</v>
      </c>
      <c r="C534" s="83" t="s">
        <v>592</v>
      </c>
      <c r="D534" s="84">
        <f>SUMIFS('Census Data'!G:G,'Census Data'!$A:$A,$A534)/SUMIFS('Census Data'!$F:$F,'Census Data'!$A:$A,$A534)</f>
        <v>0.49630409529734737</v>
      </c>
      <c r="E534" s="85">
        <f>SUMIFS('Census Data'!H:H,'Census Data'!$A:$A,$A534)/SUMIFS('Census Data'!$F:$F,'Census Data'!$A:$A,$A534)</f>
        <v>0.50369590470265257</v>
      </c>
      <c r="F534" s="84">
        <f>SUM(SUMIFS('Census Data'!I:I,'Census Data'!$A:$A,$A534),SUMIFS('Census Data'!J:J,'Census Data'!$A:$A,$A534))/SUMIFS('Census Data'!$F:$F,'Census Data'!$A:$A,$A534)</f>
        <v>0.93190311900421585</v>
      </c>
      <c r="G534" s="84">
        <f>SUM(SUMIFS('Census Data'!K:K,'Census Data'!$A:$A,$A534),SUMIFS('Census Data'!L:L,'Census Data'!$A:$A,$A534))/SUMIFS('Census Data'!$F:$F,'Census Data'!$A:$A,$A534)</f>
        <v>8.314154075066674E-3</v>
      </c>
      <c r="H534" s="84">
        <f>SUM(SUMIFS('Census Data'!O:O,'Census Data'!$A:$A,$A534),SUMIFS('Census Data'!P:P,'Census Data'!$A:$A,$A534))/SUMIFS('Census Data'!$F:$F,'Census Data'!$A:$A,$A534)</f>
        <v>1.0680925303133797E-2</v>
      </c>
      <c r="I534" s="85">
        <f t="shared" si="16"/>
        <v>4.9101801617583707E-2</v>
      </c>
      <c r="J534" s="84">
        <f>SUM(SUMIFS('Census Data'!W:W,'Census Data'!$A:$A,$A534),SUMIFS('Census Data'!X:X,'Census Data'!$A:$A,$A534))/SUMIFS('Census Data'!$F:$F,'Census Data'!$A:$A,$A534)</f>
        <v>0.25645967570013356</v>
      </c>
      <c r="K534" s="85">
        <f t="shared" si="17"/>
        <v>0.74354032429986638</v>
      </c>
    </row>
    <row r="535" spans="1:11" hidden="1" x14ac:dyDescent="0.25">
      <c r="A535" s="82" t="s">
        <v>2542</v>
      </c>
      <c r="B535" s="82" t="s">
        <v>580</v>
      </c>
      <c r="C535" s="83" t="s">
        <v>593</v>
      </c>
      <c r="D535" s="84">
        <f>SUMIFS('Census Data'!G:G,'Census Data'!$A:$A,$A535)/SUMIFS('Census Data'!$F:$F,'Census Data'!$A:$A,$A535)</f>
        <v>0.51027253668763106</v>
      </c>
      <c r="E535" s="85">
        <f>SUMIFS('Census Data'!H:H,'Census Data'!$A:$A,$A535)/SUMIFS('Census Data'!$F:$F,'Census Data'!$A:$A,$A535)</f>
        <v>0.48972746331236899</v>
      </c>
      <c r="F535" s="84">
        <f>SUM(SUMIFS('Census Data'!I:I,'Census Data'!$A:$A,$A535),SUMIFS('Census Data'!J:J,'Census Data'!$A:$A,$A535))/SUMIFS('Census Data'!$F:$F,'Census Data'!$A:$A,$A535)</f>
        <v>0.97162823200559045</v>
      </c>
      <c r="G535" s="84">
        <f>SUM(SUMIFS('Census Data'!K:K,'Census Data'!$A:$A,$A535),SUMIFS('Census Data'!L:L,'Census Data'!$A:$A,$A535))/SUMIFS('Census Data'!$F:$F,'Census Data'!$A:$A,$A535)</f>
        <v>1.2578616352201257E-3</v>
      </c>
      <c r="H535" s="84">
        <f>SUM(SUMIFS('Census Data'!O:O,'Census Data'!$A:$A,$A535),SUMIFS('Census Data'!P:P,'Census Data'!$A:$A,$A535))/SUMIFS('Census Data'!$F:$F,'Census Data'!$A:$A,$A535)</f>
        <v>4.1928721174004195E-3</v>
      </c>
      <c r="I535" s="85">
        <f t="shared" si="16"/>
        <v>2.292103424178904E-2</v>
      </c>
      <c r="J535" s="84">
        <f>SUM(SUMIFS('Census Data'!W:W,'Census Data'!$A:$A,$A535),SUMIFS('Census Data'!X:X,'Census Data'!$A:$A,$A535))/SUMIFS('Census Data'!$F:$F,'Census Data'!$A:$A,$A535)</f>
        <v>6.3731656184486368E-2</v>
      </c>
      <c r="K535" s="85">
        <f t="shared" si="17"/>
        <v>0.9362683438155136</v>
      </c>
    </row>
    <row r="536" spans="1:11" hidden="1" x14ac:dyDescent="0.25">
      <c r="A536" s="82" t="s">
        <v>2543</v>
      </c>
      <c r="B536" s="82" t="s">
        <v>580</v>
      </c>
      <c r="C536" s="83" t="s">
        <v>594</v>
      </c>
      <c r="D536" s="84">
        <f>SUMIFS('Census Data'!G:G,'Census Data'!$A:$A,$A536)/SUMIFS('Census Data'!$F:$F,'Census Data'!$A:$A,$A536)</f>
        <v>0.50848938826466916</v>
      </c>
      <c r="E536" s="85">
        <f>SUMIFS('Census Data'!H:H,'Census Data'!$A:$A,$A536)/SUMIFS('Census Data'!$F:$F,'Census Data'!$A:$A,$A536)</f>
        <v>0.49151061173533084</v>
      </c>
      <c r="F536" s="84">
        <f>SUM(SUMIFS('Census Data'!I:I,'Census Data'!$A:$A,$A536),SUMIFS('Census Data'!J:J,'Census Data'!$A:$A,$A536))/SUMIFS('Census Data'!$F:$F,'Census Data'!$A:$A,$A536)</f>
        <v>0.94685809404910526</v>
      </c>
      <c r="G536" s="84">
        <f>SUM(SUMIFS('Census Data'!K:K,'Census Data'!$A:$A,$A536),SUMIFS('Census Data'!L:L,'Census Data'!$A:$A,$A536))/SUMIFS('Census Data'!$F:$F,'Census Data'!$A:$A,$A536)</f>
        <v>8.7390761548064924E-3</v>
      </c>
      <c r="H536" s="84">
        <f>SUM(SUMIFS('Census Data'!O:O,'Census Data'!$A:$A,$A536),SUMIFS('Census Data'!P:P,'Census Data'!$A:$A,$A536))/SUMIFS('Census Data'!$F:$F,'Census Data'!$A:$A,$A536)</f>
        <v>7.9900124843945066E-3</v>
      </c>
      <c r="I536" s="85">
        <f t="shared" si="16"/>
        <v>3.6412817311693768E-2</v>
      </c>
      <c r="J536" s="84">
        <f>SUM(SUMIFS('Census Data'!W:W,'Census Data'!$A:$A,$A536),SUMIFS('Census Data'!X:X,'Census Data'!$A:$A,$A536))/SUMIFS('Census Data'!$F:$F,'Census Data'!$A:$A,$A536)</f>
        <v>0.27178526841448192</v>
      </c>
      <c r="K536" s="85">
        <f t="shared" si="17"/>
        <v>0.72821473158551808</v>
      </c>
    </row>
    <row r="537" spans="1:11" hidden="1" x14ac:dyDescent="0.25">
      <c r="A537" s="82" t="s">
        <v>2544</v>
      </c>
      <c r="B537" s="82" t="s">
        <v>580</v>
      </c>
      <c r="C537" s="83" t="s">
        <v>249</v>
      </c>
      <c r="D537" s="84">
        <f>SUMIFS('Census Data'!G:G,'Census Data'!$A:$A,$A537)/SUMIFS('Census Data'!$F:$F,'Census Data'!$A:$A,$A537)</f>
        <v>0.51124260355029583</v>
      </c>
      <c r="E537" s="85">
        <f>SUMIFS('Census Data'!H:H,'Census Data'!$A:$A,$A537)/SUMIFS('Census Data'!$F:$F,'Census Data'!$A:$A,$A537)</f>
        <v>0.48875739644970412</v>
      </c>
      <c r="F537" s="84">
        <f>SUM(SUMIFS('Census Data'!I:I,'Census Data'!$A:$A,$A537),SUMIFS('Census Data'!J:J,'Census Data'!$A:$A,$A537))/SUMIFS('Census Data'!$F:$F,'Census Data'!$A:$A,$A537)</f>
        <v>0.92307692307692313</v>
      </c>
      <c r="G537" s="84">
        <f>SUM(SUMIFS('Census Data'!K:K,'Census Data'!$A:$A,$A537),SUMIFS('Census Data'!L:L,'Census Data'!$A:$A,$A537))/SUMIFS('Census Data'!$F:$F,'Census Data'!$A:$A,$A537)</f>
        <v>1.1834319526627219E-2</v>
      </c>
      <c r="H537" s="84">
        <f>SUM(SUMIFS('Census Data'!O:O,'Census Data'!$A:$A,$A537),SUMIFS('Census Data'!P:P,'Census Data'!$A:$A,$A537))/SUMIFS('Census Data'!$F:$F,'Census Data'!$A:$A,$A537)</f>
        <v>1.0650887573964497E-2</v>
      </c>
      <c r="I537" s="85">
        <f t="shared" si="16"/>
        <v>5.4437869822485219E-2</v>
      </c>
      <c r="J537" s="84">
        <f>SUM(SUMIFS('Census Data'!W:W,'Census Data'!$A:$A,$A537),SUMIFS('Census Data'!X:X,'Census Data'!$A:$A,$A537))/SUMIFS('Census Data'!$F:$F,'Census Data'!$A:$A,$A537)</f>
        <v>0.44497041420118344</v>
      </c>
      <c r="K537" s="85">
        <f t="shared" si="17"/>
        <v>0.55502958579881656</v>
      </c>
    </row>
    <row r="538" spans="1:11" hidden="1" x14ac:dyDescent="0.25">
      <c r="A538" s="82" t="s">
        <v>2545</v>
      </c>
      <c r="B538" s="82" t="s">
        <v>580</v>
      </c>
      <c r="C538" s="83" t="s">
        <v>595</v>
      </c>
      <c r="D538" s="84">
        <f>SUMIFS('Census Data'!G:G,'Census Data'!$A:$A,$A538)/SUMIFS('Census Data'!$F:$F,'Census Data'!$A:$A,$A538)</f>
        <v>0.55230698949291912</v>
      </c>
      <c r="E538" s="85">
        <f>SUMIFS('Census Data'!H:H,'Census Data'!$A:$A,$A538)/SUMIFS('Census Data'!$F:$F,'Census Data'!$A:$A,$A538)</f>
        <v>0.44769301050708088</v>
      </c>
      <c r="F538" s="84">
        <f>SUM(SUMIFS('Census Data'!I:I,'Census Data'!$A:$A,$A538),SUMIFS('Census Data'!J:J,'Census Data'!$A:$A,$A538))/SUMIFS('Census Data'!$F:$F,'Census Data'!$A:$A,$A538)</f>
        <v>0.93410232983097308</v>
      </c>
      <c r="G538" s="84">
        <f>SUM(SUMIFS('Census Data'!K:K,'Census Data'!$A:$A,$A538),SUMIFS('Census Data'!L:L,'Census Data'!$A:$A,$A538))/SUMIFS('Census Data'!$F:$F,'Census Data'!$A:$A,$A538)</f>
        <v>6.2814070351758797E-3</v>
      </c>
      <c r="H538" s="84">
        <f>SUM(SUMIFS('Census Data'!O:O,'Census Data'!$A:$A,$A538),SUMIFS('Census Data'!P:P,'Census Data'!$A:$A,$A538))/SUMIFS('Census Data'!$F:$F,'Census Data'!$A:$A,$A538)</f>
        <v>7.4234810415714936E-3</v>
      </c>
      <c r="I538" s="85">
        <f t="shared" si="16"/>
        <v>5.219278209227951E-2</v>
      </c>
      <c r="J538" s="84">
        <f>SUM(SUMIFS('Census Data'!W:W,'Census Data'!$A:$A,$A538),SUMIFS('Census Data'!X:X,'Census Data'!$A:$A,$A538))/SUMIFS('Census Data'!$F:$F,'Census Data'!$A:$A,$A538)</f>
        <v>4.1457286432160803E-2</v>
      </c>
      <c r="K538" s="85">
        <f t="shared" si="17"/>
        <v>0.95854271356783916</v>
      </c>
    </row>
    <row r="539" spans="1:11" hidden="1" x14ac:dyDescent="0.25">
      <c r="A539" s="82" t="s">
        <v>2546</v>
      </c>
      <c r="B539" s="82" t="s">
        <v>580</v>
      </c>
      <c r="C539" s="83" t="s">
        <v>364</v>
      </c>
      <c r="D539" s="84">
        <f>SUMIFS('Census Data'!G:G,'Census Data'!$A:$A,$A539)/SUMIFS('Census Data'!$F:$F,'Census Data'!$A:$A,$A539)</f>
        <v>0.5110081112398609</v>
      </c>
      <c r="E539" s="85">
        <f>SUMIFS('Census Data'!H:H,'Census Data'!$A:$A,$A539)/SUMIFS('Census Data'!$F:$F,'Census Data'!$A:$A,$A539)</f>
        <v>0.48899188876013905</v>
      </c>
      <c r="F539" s="84">
        <f>SUM(SUMIFS('Census Data'!I:I,'Census Data'!$A:$A,$A539),SUMIFS('Census Data'!J:J,'Census Data'!$A:$A,$A539))/SUMIFS('Census Data'!$F:$F,'Census Data'!$A:$A,$A539)</f>
        <v>0.95851680185399768</v>
      </c>
      <c r="G539" s="84">
        <f>SUM(SUMIFS('Census Data'!K:K,'Census Data'!$A:$A,$A539),SUMIFS('Census Data'!L:L,'Census Data'!$A:$A,$A539))/SUMIFS('Census Data'!$F:$F,'Census Data'!$A:$A,$A539)</f>
        <v>5.7937427578215531E-3</v>
      </c>
      <c r="H539" s="84">
        <f>SUM(SUMIFS('Census Data'!O:O,'Census Data'!$A:$A,$A539),SUMIFS('Census Data'!P:P,'Census Data'!$A:$A,$A539))/SUMIFS('Census Data'!$F:$F,'Census Data'!$A:$A,$A539)</f>
        <v>3.2444959443800694E-3</v>
      </c>
      <c r="I539" s="85">
        <f t="shared" si="16"/>
        <v>3.2444959443800769E-2</v>
      </c>
      <c r="J539" s="84">
        <f>SUM(SUMIFS('Census Data'!W:W,'Census Data'!$A:$A,$A539),SUMIFS('Census Data'!X:X,'Census Data'!$A:$A,$A539))/SUMIFS('Census Data'!$F:$F,'Census Data'!$A:$A,$A539)</f>
        <v>4.6118192352259557E-2</v>
      </c>
      <c r="K539" s="85">
        <f t="shared" si="17"/>
        <v>0.95388180764774044</v>
      </c>
    </row>
    <row r="540" spans="1:11" hidden="1" x14ac:dyDescent="0.25">
      <c r="A540" s="82" t="s">
        <v>2547</v>
      </c>
      <c r="B540" s="82" t="s">
        <v>580</v>
      </c>
      <c r="C540" s="83" t="s">
        <v>158</v>
      </c>
      <c r="D540" s="84">
        <f>SUMIFS('Census Data'!G:G,'Census Data'!$A:$A,$A540)/SUMIFS('Census Data'!$F:$F,'Census Data'!$A:$A,$A540)</f>
        <v>0.52397222929010212</v>
      </c>
      <c r="E540" s="85">
        <f>SUMIFS('Census Data'!H:H,'Census Data'!$A:$A,$A540)/SUMIFS('Census Data'!$F:$F,'Census Data'!$A:$A,$A540)</f>
        <v>0.47602777070989788</v>
      </c>
      <c r="F540" s="84">
        <f>SUM(SUMIFS('Census Data'!I:I,'Census Data'!$A:$A,$A540),SUMIFS('Census Data'!J:J,'Census Data'!$A:$A,$A540))/SUMIFS('Census Data'!$F:$F,'Census Data'!$A:$A,$A540)</f>
        <v>0.87841227145505429</v>
      </c>
      <c r="G540" s="84">
        <f>SUM(SUMIFS('Census Data'!K:K,'Census Data'!$A:$A,$A540),SUMIFS('Census Data'!L:L,'Census Data'!$A:$A,$A540))/SUMIFS('Census Data'!$F:$F,'Census Data'!$A:$A,$A540)</f>
        <v>3.0569590345679909E-2</v>
      </c>
      <c r="H540" s="84">
        <f>SUM(SUMIFS('Census Data'!O:O,'Census Data'!$A:$A,$A540),SUMIFS('Census Data'!P:P,'Census Data'!$A:$A,$A540))/SUMIFS('Census Data'!$F:$F,'Census Data'!$A:$A,$A540)</f>
        <v>3.0714986732579695E-2</v>
      </c>
      <c r="I540" s="85">
        <f t="shared" si="16"/>
        <v>6.0303151466686189E-2</v>
      </c>
      <c r="J540" s="84">
        <f>SUM(SUMIFS('Census Data'!W:W,'Census Data'!$A:$A,$A540),SUMIFS('Census Data'!X:X,'Census Data'!$A:$A,$A540))/SUMIFS('Census Data'!$F:$F,'Census Data'!$A:$A,$A540)</f>
        <v>0.17763803569481298</v>
      </c>
      <c r="K540" s="85">
        <f t="shared" si="17"/>
        <v>0.82236196430518704</v>
      </c>
    </row>
    <row r="541" spans="1:11" hidden="1" x14ac:dyDescent="0.25">
      <c r="A541" s="82" t="s">
        <v>2548</v>
      </c>
      <c r="B541" s="82" t="s">
        <v>580</v>
      </c>
      <c r="C541" s="83" t="s">
        <v>162</v>
      </c>
      <c r="D541" s="84">
        <f>SUMIFS('Census Data'!G:G,'Census Data'!$A:$A,$A541)/SUMIFS('Census Data'!$F:$F,'Census Data'!$A:$A,$A541)</f>
        <v>0.51318823868550012</v>
      </c>
      <c r="E541" s="85">
        <f>SUMIFS('Census Data'!H:H,'Census Data'!$A:$A,$A541)/SUMIFS('Census Data'!$F:$F,'Census Data'!$A:$A,$A541)</f>
        <v>0.48681176131449988</v>
      </c>
      <c r="F541" s="84">
        <f>SUM(SUMIFS('Census Data'!I:I,'Census Data'!$A:$A,$A541),SUMIFS('Census Data'!J:J,'Census Data'!$A:$A,$A541))/SUMIFS('Census Data'!$F:$F,'Census Data'!$A:$A,$A541)</f>
        <v>0.96865090804266363</v>
      </c>
      <c r="G541" s="84">
        <f>SUM(SUMIFS('Census Data'!K:K,'Census Data'!$A:$A,$A541),SUMIFS('Census Data'!L:L,'Census Data'!$A:$A,$A541))/SUMIFS('Census Data'!$F:$F,'Census Data'!$A:$A,$A541)</f>
        <v>3.387143268953589E-3</v>
      </c>
      <c r="H541" s="84">
        <f>SUM(SUMIFS('Census Data'!O:O,'Census Data'!$A:$A,$A541),SUMIFS('Census Data'!P:P,'Census Data'!$A:$A,$A541))/SUMIFS('Census Data'!$F:$F,'Census Data'!$A:$A,$A541)</f>
        <v>2.1620063418852694E-3</v>
      </c>
      <c r="I541" s="85">
        <f t="shared" si="16"/>
        <v>2.5799942346497517E-2</v>
      </c>
      <c r="J541" s="84">
        <f>SUM(SUMIFS('Census Data'!W:W,'Census Data'!$A:$A,$A541),SUMIFS('Census Data'!X:X,'Census Data'!$A:$A,$A541))/SUMIFS('Census Data'!$F:$F,'Census Data'!$A:$A,$A541)</f>
        <v>6.8103199769385989E-2</v>
      </c>
      <c r="K541" s="85">
        <f t="shared" si="17"/>
        <v>0.93189680023061405</v>
      </c>
    </row>
    <row r="542" spans="1:11" hidden="1" x14ac:dyDescent="0.25">
      <c r="A542" s="82" t="s">
        <v>2549</v>
      </c>
      <c r="B542" s="82" t="s">
        <v>580</v>
      </c>
      <c r="C542" s="83" t="s">
        <v>371</v>
      </c>
      <c r="D542" s="84">
        <f>SUMIFS('Census Data'!G:G,'Census Data'!$A:$A,$A542)/SUMIFS('Census Data'!$F:$F,'Census Data'!$A:$A,$A542)</f>
        <v>0.52355141613863654</v>
      </c>
      <c r="E542" s="85">
        <f>SUMIFS('Census Data'!H:H,'Census Data'!$A:$A,$A542)/SUMIFS('Census Data'!$F:$F,'Census Data'!$A:$A,$A542)</f>
        <v>0.47644858386136346</v>
      </c>
      <c r="F542" s="84">
        <f>SUM(SUMIFS('Census Data'!I:I,'Census Data'!$A:$A,$A542),SUMIFS('Census Data'!J:J,'Census Data'!$A:$A,$A542))/SUMIFS('Census Data'!$F:$F,'Census Data'!$A:$A,$A542)</f>
        <v>0.95999694633178101</v>
      </c>
      <c r="G542" s="84">
        <f>SUM(SUMIFS('Census Data'!K:K,'Census Data'!$A:$A,$A542),SUMIFS('Census Data'!L:L,'Census Data'!$A:$A,$A542))/SUMIFS('Census Data'!$F:$F,'Census Data'!$A:$A,$A542)</f>
        <v>8.3975876021070307E-3</v>
      </c>
      <c r="H542" s="84">
        <f>SUM(SUMIFS('Census Data'!O:O,'Census Data'!$A:$A,$A542),SUMIFS('Census Data'!P:P,'Census Data'!$A:$A,$A542))/SUMIFS('Census Data'!$F:$F,'Census Data'!$A:$A,$A542)</f>
        <v>3.5880601572639134E-3</v>
      </c>
      <c r="I542" s="85">
        <f t="shared" si="16"/>
        <v>2.8017405908848048E-2</v>
      </c>
      <c r="J542" s="84">
        <f>SUM(SUMIFS('Census Data'!W:W,'Census Data'!$A:$A,$A542),SUMIFS('Census Data'!X:X,'Census Data'!$A:$A,$A542))/SUMIFS('Census Data'!$F:$F,'Census Data'!$A:$A,$A542)</f>
        <v>0.12535308038781587</v>
      </c>
      <c r="K542" s="85">
        <f t="shared" si="17"/>
        <v>0.8746469196121841</v>
      </c>
    </row>
    <row r="543" spans="1:11" hidden="1" x14ac:dyDescent="0.25">
      <c r="A543" s="82" t="s">
        <v>2550</v>
      </c>
      <c r="B543" s="82" t="s">
        <v>580</v>
      </c>
      <c r="C543" s="83" t="s">
        <v>596</v>
      </c>
      <c r="D543" s="84">
        <f>SUMIFS('Census Data'!G:G,'Census Data'!$A:$A,$A543)/SUMIFS('Census Data'!$F:$F,'Census Data'!$A:$A,$A543)</f>
        <v>0.5027606007067138</v>
      </c>
      <c r="E543" s="85">
        <f>SUMIFS('Census Data'!H:H,'Census Data'!$A:$A,$A543)/SUMIFS('Census Data'!$F:$F,'Census Data'!$A:$A,$A543)</f>
        <v>0.4972393992932862</v>
      </c>
      <c r="F543" s="84">
        <f>SUM(SUMIFS('Census Data'!I:I,'Census Data'!$A:$A,$A543),SUMIFS('Census Data'!J:J,'Census Data'!$A:$A,$A543))/SUMIFS('Census Data'!$F:$F,'Census Data'!$A:$A,$A543)</f>
        <v>0.95041961130742048</v>
      </c>
      <c r="G543" s="84">
        <f>SUM(SUMIFS('Census Data'!K:K,'Census Data'!$A:$A,$A543),SUMIFS('Census Data'!L:L,'Census Data'!$A:$A,$A543))/SUMIFS('Census Data'!$F:$F,'Census Data'!$A:$A,$A543)</f>
        <v>2.5397526501766783E-3</v>
      </c>
      <c r="H543" s="84">
        <f>SUM(SUMIFS('Census Data'!O:O,'Census Data'!$A:$A,$A543),SUMIFS('Census Data'!P:P,'Census Data'!$A:$A,$A543))/SUMIFS('Census Data'!$F:$F,'Census Data'!$A:$A,$A543)</f>
        <v>1.0048586572438163E-2</v>
      </c>
      <c r="I543" s="85">
        <f t="shared" si="16"/>
        <v>3.6992049469964705E-2</v>
      </c>
      <c r="J543" s="84">
        <f>SUM(SUMIFS('Census Data'!W:W,'Census Data'!$A:$A,$A543),SUMIFS('Census Data'!X:X,'Census Data'!$A:$A,$A543))/SUMIFS('Census Data'!$F:$F,'Census Data'!$A:$A,$A543)</f>
        <v>8.6241166077738518E-2</v>
      </c>
      <c r="K543" s="85">
        <f t="shared" si="17"/>
        <v>0.91375883392226154</v>
      </c>
    </row>
    <row r="544" spans="1:11" hidden="1" x14ac:dyDescent="0.25">
      <c r="A544" s="82" t="s">
        <v>2551</v>
      </c>
      <c r="B544" s="82" t="s">
        <v>580</v>
      </c>
      <c r="C544" s="83" t="s">
        <v>597</v>
      </c>
      <c r="D544" s="84">
        <f>SUMIFS('Census Data'!G:G,'Census Data'!$A:$A,$A544)/SUMIFS('Census Data'!$F:$F,'Census Data'!$A:$A,$A544)</f>
        <v>0.50912444825087289</v>
      </c>
      <c r="E544" s="85">
        <f>SUMIFS('Census Data'!H:H,'Census Data'!$A:$A,$A544)/SUMIFS('Census Data'!$F:$F,'Census Data'!$A:$A,$A544)</f>
        <v>0.49087555174912706</v>
      </c>
      <c r="F544" s="84">
        <f>SUM(SUMIFS('Census Data'!I:I,'Census Data'!$A:$A,$A544),SUMIFS('Census Data'!J:J,'Census Data'!$A:$A,$A544))/SUMIFS('Census Data'!$F:$F,'Census Data'!$A:$A,$A544)</f>
        <v>0.94255221029053293</v>
      </c>
      <c r="G544" s="84">
        <f>SUM(SUMIFS('Census Data'!K:K,'Census Data'!$A:$A,$A544),SUMIFS('Census Data'!L:L,'Census Data'!$A:$A,$A544))/SUMIFS('Census Data'!$F:$F,'Census Data'!$A:$A,$A544)</f>
        <v>5.8633638579616574E-3</v>
      </c>
      <c r="H544" s="84">
        <f>SUM(SUMIFS('Census Data'!O:O,'Census Data'!$A:$A,$A544),SUMIFS('Census Data'!P:P,'Census Data'!$A:$A,$A544))/SUMIFS('Census Data'!$F:$F,'Census Data'!$A:$A,$A544)</f>
        <v>8.1033006126885829E-3</v>
      </c>
      <c r="I544" s="85">
        <f t="shared" si="16"/>
        <v>4.3481125238816754E-2</v>
      </c>
      <c r="J544" s="84">
        <f>SUM(SUMIFS('Census Data'!W:W,'Census Data'!$A:$A,$A544),SUMIFS('Census Data'!X:X,'Census Data'!$A:$A,$A544))/SUMIFS('Census Data'!$F:$F,'Census Data'!$A:$A,$A544)</f>
        <v>0.29178470254957506</v>
      </c>
      <c r="K544" s="85">
        <f t="shared" si="17"/>
        <v>0.708215297450425</v>
      </c>
    </row>
    <row r="545" spans="1:11" hidden="1" x14ac:dyDescent="0.25">
      <c r="A545" s="82" t="s">
        <v>2552</v>
      </c>
      <c r="B545" s="82" t="s">
        <v>580</v>
      </c>
      <c r="C545" s="83" t="s">
        <v>580</v>
      </c>
      <c r="D545" s="84">
        <f>SUMIFS('Census Data'!G:G,'Census Data'!$A:$A,$A545)/SUMIFS('Census Data'!$F:$F,'Census Data'!$A:$A,$A545)</f>
        <v>0.52354952900941976</v>
      </c>
      <c r="E545" s="85">
        <f>SUMIFS('Census Data'!H:H,'Census Data'!$A:$A,$A545)/SUMIFS('Census Data'!$F:$F,'Census Data'!$A:$A,$A545)</f>
        <v>0.47645047099058019</v>
      </c>
      <c r="F545" s="84">
        <f>SUM(SUMIFS('Census Data'!I:I,'Census Data'!$A:$A,$A545),SUMIFS('Census Data'!J:J,'Census Data'!$A:$A,$A545))/SUMIFS('Census Data'!$F:$F,'Census Data'!$A:$A,$A545)</f>
        <v>0.9335213295734085</v>
      </c>
      <c r="G545" s="84">
        <f>SUM(SUMIFS('Census Data'!K:K,'Census Data'!$A:$A,$A545),SUMIFS('Census Data'!L:L,'Census Data'!$A:$A,$A545))/SUMIFS('Census Data'!$F:$F,'Census Data'!$A:$A,$A545)</f>
        <v>5.0998980020399596E-3</v>
      </c>
      <c r="H545" s="84">
        <f>SUM(SUMIFS('Census Data'!O:O,'Census Data'!$A:$A,$A545),SUMIFS('Census Data'!P:P,'Census Data'!$A:$A,$A545))/SUMIFS('Census Data'!$F:$F,'Census Data'!$A:$A,$A545)</f>
        <v>5.6998860022799544E-3</v>
      </c>
      <c r="I545" s="85">
        <f t="shared" si="16"/>
        <v>5.567888642227159E-2</v>
      </c>
      <c r="J545" s="84">
        <f>SUM(SUMIFS('Census Data'!W:W,'Census Data'!$A:$A,$A545),SUMIFS('Census Data'!X:X,'Census Data'!$A:$A,$A545))/SUMIFS('Census Data'!$F:$F,'Census Data'!$A:$A,$A545)</f>
        <v>3.5579288414231712E-2</v>
      </c>
      <c r="K545" s="85">
        <f t="shared" si="17"/>
        <v>0.96442071158576825</v>
      </c>
    </row>
    <row r="546" spans="1:11" hidden="1" x14ac:dyDescent="0.25">
      <c r="A546" s="82" t="s">
        <v>2553</v>
      </c>
      <c r="B546" s="82" t="s">
        <v>580</v>
      </c>
      <c r="C546" s="83" t="s">
        <v>57</v>
      </c>
      <c r="D546" s="84">
        <f>SUMIFS('Census Data'!G:G,'Census Data'!$A:$A,$A546)/SUMIFS('Census Data'!$F:$F,'Census Data'!$A:$A,$A546)</f>
        <v>0.51139901576780156</v>
      </c>
      <c r="E546" s="85">
        <f>SUMIFS('Census Data'!H:H,'Census Data'!$A:$A,$A546)/SUMIFS('Census Data'!$F:$F,'Census Data'!$A:$A,$A546)</f>
        <v>0.48860098423219844</v>
      </c>
      <c r="F546" s="84">
        <f>SUM(SUMIFS('Census Data'!I:I,'Census Data'!$A:$A,$A546),SUMIFS('Census Data'!J:J,'Census Data'!$A:$A,$A546))/SUMIFS('Census Data'!$F:$F,'Census Data'!$A:$A,$A546)</f>
        <v>0.95611127849753941</v>
      </c>
      <c r="G546" s="84">
        <f>SUM(SUMIFS('Census Data'!K:K,'Census Data'!$A:$A,$A546),SUMIFS('Census Data'!L:L,'Census Data'!$A:$A,$A546))/SUMIFS('Census Data'!$F:$F,'Census Data'!$A:$A,$A546)</f>
        <v>4.921160992266747E-3</v>
      </c>
      <c r="H546" s="84">
        <f>SUM(SUMIFS('Census Data'!O:O,'Census Data'!$A:$A,$A546),SUMIFS('Census Data'!P:P,'Census Data'!$A:$A,$A546))/SUMIFS('Census Data'!$F:$F,'Census Data'!$A:$A,$A546)</f>
        <v>6.0928659904254962E-3</v>
      </c>
      <c r="I546" s="85">
        <f t="shared" si="16"/>
        <v>3.2874694519768433E-2</v>
      </c>
      <c r="J546" s="84">
        <f>SUM(SUMIFS('Census Data'!W:W,'Census Data'!$A:$A,$A546),SUMIFS('Census Data'!X:X,'Census Data'!$A:$A,$A546))/SUMIFS('Census Data'!$F:$F,'Census Data'!$A:$A,$A546)</f>
        <v>0.10592213183355094</v>
      </c>
      <c r="K546" s="85">
        <f t="shared" si="17"/>
        <v>0.89407786816644907</v>
      </c>
    </row>
    <row r="547" spans="1:11" hidden="1" x14ac:dyDescent="0.25">
      <c r="A547" s="82" t="s">
        <v>2554</v>
      </c>
      <c r="B547" s="82" t="s">
        <v>580</v>
      </c>
      <c r="C547" s="83" t="s">
        <v>598</v>
      </c>
      <c r="D547" s="84">
        <f>SUMIFS('Census Data'!G:G,'Census Data'!$A:$A,$A547)/SUMIFS('Census Data'!$F:$F,'Census Data'!$A:$A,$A547)</f>
        <v>0.51278059970506307</v>
      </c>
      <c r="E547" s="85">
        <f>SUMIFS('Census Data'!H:H,'Census Data'!$A:$A,$A547)/SUMIFS('Census Data'!$F:$F,'Census Data'!$A:$A,$A547)</f>
        <v>0.48721940029493693</v>
      </c>
      <c r="F547" s="84">
        <f>SUM(SUMIFS('Census Data'!I:I,'Census Data'!$A:$A,$A547),SUMIFS('Census Data'!J:J,'Census Data'!$A:$A,$A547))/SUMIFS('Census Data'!$F:$F,'Census Data'!$A:$A,$A547)</f>
        <v>0.94674750122890383</v>
      </c>
      <c r="G547" s="84">
        <f>SUM(SUMIFS('Census Data'!K:K,'Census Data'!$A:$A,$A547),SUMIFS('Census Data'!L:L,'Census Data'!$A:$A,$A547))/SUMIFS('Census Data'!$F:$F,'Census Data'!$A:$A,$A547)</f>
        <v>7.7011305915123708E-3</v>
      </c>
      <c r="H547" s="84">
        <f>SUM(SUMIFS('Census Data'!O:O,'Census Data'!$A:$A,$A547),SUMIFS('Census Data'!P:P,'Census Data'!$A:$A,$A547))/SUMIFS('Census Data'!$F:$F,'Census Data'!$A:$A,$A547)</f>
        <v>5.9397017860068815E-3</v>
      </c>
      <c r="I547" s="85">
        <f t="shared" si="16"/>
        <v>3.9611666393576939E-2</v>
      </c>
      <c r="J547" s="84">
        <f>SUM(SUMIFS('Census Data'!W:W,'Census Data'!$A:$A,$A547),SUMIFS('Census Data'!X:X,'Census Data'!$A:$A,$A547))/SUMIFS('Census Data'!$F:$F,'Census Data'!$A:$A,$A547)</f>
        <v>0.37325905292479111</v>
      </c>
      <c r="K547" s="85">
        <f t="shared" si="17"/>
        <v>0.62674094707520889</v>
      </c>
    </row>
    <row r="548" spans="1:11" hidden="1" x14ac:dyDescent="0.25">
      <c r="A548" s="82" t="s">
        <v>2555</v>
      </c>
      <c r="B548" s="82" t="s">
        <v>580</v>
      </c>
      <c r="C548" s="83" t="s">
        <v>599</v>
      </c>
      <c r="D548" s="84">
        <f>SUMIFS('Census Data'!G:G,'Census Data'!$A:$A,$A548)/SUMIFS('Census Data'!$F:$F,'Census Data'!$A:$A,$A548)</f>
        <v>0.49486713700308393</v>
      </c>
      <c r="E548" s="85">
        <f>SUMIFS('Census Data'!H:H,'Census Data'!$A:$A,$A548)/SUMIFS('Census Data'!$F:$F,'Census Data'!$A:$A,$A548)</f>
        <v>0.50513286299691607</v>
      </c>
      <c r="F548" s="84">
        <f>SUM(SUMIFS('Census Data'!I:I,'Census Data'!$A:$A,$A548),SUMIFS('Census Data'!J:J,'Census Data'!$A:$A,$A548))/SUMIFS('Census Data'!$F:$F,'Census Data'!$A:$A,$A548)</f>
        <v>0.94529774226449481</v>
      </c>
      <c r="G548" s="84">
        <f>SUM(SUMIFS('Census Data'!K:K,'Census Data'!$A:$A,$A548),SUMIFS('Census Data'!L:L,'Census Data'!$A:$A,$A548))/SUMIFS('Census Data'!$F:$F,'Census Data'!$A:$A,$A548)</f>
        <v>4.2245785982848207E-3</v>
      </c>
      <c r="H548" s="84">
        <f>SUM(SUMIFS('Census Data'!O:O,'Census Data'!$A:$A,$A548),SUMIFS('Census Data'!P:P,'Census Data'!$A:$A,$A548))/SUMIFS('Census Data'!$F:$F,'Census Data'!$A:$A,$A548)</f>
        <v>9.2156164565441734E-3</v>
      </c>
      <c r="I548" s="85">
        <f t="shared" si="16"/>
        <v>4.1262062680676115E-2</v>
      </c>
      <c r="J548" s="84">
        <f>SUM(SUMIFS('Census Data'!W:W,'Census Data'!$A:$A,$A548),SUMIFS('Census Data'!X:X,'Census Data'!$A:$A,$A548))/SUMIFS('Census Data'!$F:$F,'Census Data'!$A:$A,$A548)</f>
        <v>4.9403429150799351E-2</v>
      </c>
      <c r="K548" s="85">
        <f t="shared" si="17"/>
        <v>0.95059657084920068</v>
      </c>
    </row>
    <row r="549" spans="1:11" hidden="1" x14ac:dyDescent="0.25">
      <c r="A549" s="82" t="s">
        <v>2556</v>
      </c>
      <c r="B549" s="82" t="s">
        <v>580</v>
      </c>
      <c r="C549" s="83" t="s">
        <v>600</v>
      </c>
      <c r="D549" s="84">
        <f>SUMIFS('Census Data'!G:G,'Census Data'!$A:$A,$A549)/SUMIFS('Census Data'!$F:$F,'Census Data'!$A:$A,$A549)</f>
        <v>0.50775406402712675</v>
      </c>
      <c r="E549" s="85">
        <f>SUMIFS('Census Data'!H:H,'Census Data'!$A:$A,$A549)/SUMIFS('Census Data'!$F:$F,'Census Data'!$A:$A,$A549)</f>
        <v>0.49224593597287325</v>
      </c>
      <c r="F549" s="84">
        <f>SUM(SUMIFS('Census Data'!I:I,'Census Data'!$A:$A,$A549),SUMIFS('Census Data'!J:J,'Census Data'!$A:$A,$A549))/SUMIFS('Census Data'!$F:$F,'Census Data'!$A:$A,$A549)</f>
        <v>0.92338186895382468</v>
      </c>
      <c r="G549" s="84">
        <f>SUM(SUMIFS('Census Data'!K:K,'Census Data'!$A:$A,$A549),SUMIFS('Census Data'!L:L,'Census Data'!$A:$A,$A549))/SUMIFS('Census Data'!$F:$F,'Census Data'!$A:$A,$A549)</f>
        <v>1.1269572155181011E-2</v>
      </c>
      <c r="H549" s="84">
        <f>SUM(SUMIFS('Census Data'!O:O,'Census Data'!$A:$A,$A549),SUMIFS('Census Data'!P:P,'Census Data'!$A:$A,$A549))/SUMIFS('Census Data'!$F:$F,'Census Data'!$A:$A,$A549)</f>
        <v>2.4259499351750275E-2</v>
      </c>
      <c r="I549" s="85">
        <f t="shared" si="16"/>
        <v>4.1089059539244022E-2</v>
      </c>
      <c r="J549" s="84">
        <f>SUM(SUMIFS('Census Data'!W:W,'Census Data'!$A:$A,$A549),SUMIFS('Census Data'!X:X,'Census Data'!$A:$A,$A549))/SUMIFS('Census Data'!$F:$F,'Census Data'!$A:$A,$A549)</f>
        <v>4.5302682756557293E-2</v>
      </c>
      <c r="K549" s="85">
        <f t="shared" si="17"/>
        <v>0.95469731724344276</v>
      </c>
    </row>
    <row r="550" spans="1:11" hidden="1" x14ac:dyDescent="0.25">
      <c r="A550" s="82" t="s">
        <v>2557</v>
      </c>
      <c r="B550" s="82" t="s">
        <v>580</v>
      </c>
      <c r="C550" s="83" t="s">
        <v>601</v>
      </c>
      <c r="D550" s="84">
        <f>SUMIFS('Census Data'!G:G,'Census Data'!$A:$A,$A550)/SUMIFS('Census Data'!$F:$F,'Census Data'!$A:$A,$A550)</f>
        <v>0.50529463062165192</v>
      </c>
      <c r="E550" s="85">
        <f>SUMIFS('Census Data'!H:H,'Census Data'!$A:$A,$A550)/SUMIFS('Census Data'!$F:$F,'Census Data'!$A:$A,$A550)</f>
        <v>0.49470536937834808</v>
      </c>
      <c r="F550" s="84">
        <f>SUM(SUMIFS('Census Data'!I:I,'Census Data'!$A:$A,$A550),SUMIFS('Census Data'!J:J,'Census Data'!$A:$A,$A550))/SUMIFS('Census Data'!$F:$F,'Census Data'!$A:$A,$A550)</f>
        <v>0.95702005730659023</v>
      </c>
      <c r="G550" s="84">
        <f>SUM(SUMIFS('Census Data'!K:K,'Census Data'!$A:$A,$A550),SUMIFS('Census Data'!L:L,'Census Data'!$A:$A,$A550))/SUMIFS('Census Data'!$F:$F,'Census Data'!$A:$A,$A550)</f>
        <v>3.6128067771271956E-3</v>
      </c>
      <c r="H550" s="84">
        <f>SUM(SUMIFS('Census Data'!O:O,'Census Data'!$A:$A,$A550),SUMIFS('Census Data'!P:P,'Census Data'!$A:$A,$A550))/SUMIFS('Census Data'!$F:$F,'Census Data'!$A:$A,$A550)</f>
        <v>4.2357044973215397E-3</v>
      </c>
      <c r="I550" s="85">
        <f t="shared" si="16"/>
        <v>3.5131431418961023E-2</v>
      </c>
      <c r="J550" s="84">
        <f>SUM(SUMIFS('Census Data'!W:W,'Census Data'!$A:$A,$A550),SUMIFS('Census Data'!X:X,'Census Data'!$A:$A,$A550))/SUMIFS('Census Data'!$F:$F,'Census Data'!$A:$A,$A550)</f>
        <v>3.5380590507038741E-2</v>
      </c>
      <c r="K550" s="85">
        <f t="shared" si="17"/>
        <v>0.96461940949296121</v>
      </c>
    </row>
    <row r="551" spans="1:11" hidden="1" x14ac:dyDescent="0.25">
      <c r="A551" s="82" t="s">
        <v>2558</v>
      </c>
      <c r="B551" s="82" t="s">
        <v>580</v>
      </c>
      <c r="C551" s="83" t="s">
        <v>602</v>
      </c>
      <c r="D551" s="84">
        <f>SUMIFS('Census Data'!G:G,'Census Data'!$A:$A,$A551)/SUMIFS('Census Data'!$F:$F,'Census Data'!$A:$A,$A551)</f>
        <v>0.50911933298593015</v>
      </c>
      <c r="E551" s="85">
        <f>SUMIFS('Census Data'!H:H,'Census Data'!$A:$A,$A551)/SUMIFS('Census Data'!$F:$F,'Census Data'!$A:$A,$A551)</f>
        <v>0.49088066701406985</v>
      </c>
      <c r="F551" s="84">
        <f>SUM(SUMIFS('Census Data'!I:I,'Census Data'!$A:$A,$A551),SUMIFS('Census Data'!J:J,'Census Data'!$A:$A,$A551))/SUMIFS('Census Data'!$F:$F,'Census Data'!$A:$A,$A551)</f>
        <v>0.87467430953621683</v>
      </c>
      <c r="G551" s="84">
        <f>SUM(SUMIFS('Census Data'!K:K,'Census Data'!$A:$A,$A551),SUMIFS('Census Data'!L:L,'Census Data'!$A:$A,$A551))/SUMIFS('Census Data'!$F:$F,'Census Data'!$A:$A,$A551)</f>
        <v>6.2532569046378321E-3</v>
      </c>
      <c r="H551" s="84">
        <f>SUM(SUMIFS('Census Data'!O:O,'Census Data'!$A:$A,$A551),SUMIFS('Census Data'!P:P,'Census Data'!$A:$A,$A551))/SUMIFS('Census Data'!$F:$F,'Census Data'!$A:$A,$A551)</f>
        <v>1.6675351745700884E-2</v>
      </c>
      <c r="I551" s="85">
        <f t="shared" si="16"/>
        <v>0.10239708181344442</v>
      </c>
      <c r="J551" s="84">
        <f>SUM(SUMIFS('Census Data'!W:W,'Census Data'!$A:$A,$A551),SUMIFS('Census Data'!X:X,'Census Data'!$A:$A,$A551))/SUMIFS('Census Data'!$F:$F,'Census Data'!$A:$A,$A551)</f>
        <v>4.7420531526836895E-2</v>
      </c>
      <c r="K551" s="85">
        <f t="shared" si="17"/>
        <v>0.9525794684731631</v>
      </c>
    </row>
    <row r="552" spans="1:11" hidden="1" x14ac:dyDescent="0.25">
      <c r="A552" s="82" t="s">
        <v>2559</v>
      </c>
      <c r="B552" s="82" t="s">
        <v>580</v>
      </c>
      <c r="C552" s="83" t="s">
        <v>62</v>
      </c>
      <c r="D552" s="84">
        <f>SUMIFS('Census Data'!G:G,'Census Data'!$A:$A,$A552)/SUMIFS('Census Data'!$F:$F,'Census Data'!$A:$A,$A552)</f>
        <v>0.51789042117033168</v>
      </c>
      <c r="E552" s="85">
        <f>SUMIFS('Census Data'!H:H,'Census Data'!$A:$A,$A552)/SUMIFS('Census Data'!$F:$F,'Census Data'!$A:$A,$A552)</f>
        <v>0.48210957882966826</v>
      </c>
      <c r="F552" s="84">
        <f>SUM(SUMIFS('Census Data'!I:I,'Census Data'!$A:$A,$A552),SUMIFS('Census Data'!J:J,'Census Data'!$A:$A,$A552))/SUMIFS('Census Data'!$F:$F,'Census Data'!$A:$A,$A552)</f>
        <v>0.94316064107342523</v>
      </c>
      <c r="G552" s="84">
        <f>SUM(SUMIFS('Census Data'!K:K,'Census Data'!$A:$A,$A552),SUMIFS('Census Data'!L:L,'Census Data'!$A:$A,$A552))/SUMIFS('Census Data'!$F:$F,'Census Data'!$A:$A,$A552)</f>
        <v>5.2180395080134176E-3</v>
      </c>
      <c r="H552" s="84">
        <f>SUM(SUMIFS('Census Data'!O:O,'Census Data'!$A:$A,$A552),SUMIFS('Census Data'!P:P,'Census Data'!$A:$A,$A552))/SUMIFS('Census Data'!$F:$F,'Census Data'!$A:$A,$A552)</f>
        <v>6.7089079388743941E-3</v>
      </c>
      <c r="I552" s="85">
        <f t="shared" si="16"/>
        <v>4.4912411479686942E-2</v>
      </c>
      <c r="J552" s="84">
        <f>SUM(SUMIFS('Census Data'!W:W,'Census Data'!$A:$A,$A552),SUMIFS('Census Data'!X:X,'Census Data'!$A:$A,$A552))/SUMIFS('Census Data'!$F:$F,'Census Data'!$A:$A,$A552)</f>
        <v>0.31420052180395081</v>
      </c>
      <c r="K552" s="85">
        <f t="shared" si="17"/>
        <v>0.68579947819604925</v>
      </c>
    </row>
    <row r="553" spans="1:11" hidden="1" x14ac:dyDescent="0.25">
      <c r="A553" s="82" t="s">
        <v>2560</v>
      </c>
      <c r="B553" s="82" t="s">
        <v>580</v>
      </c>
      <c r="C553" s="83" t="s">
        <v>175</v>
      </c>
      <c r="D553" s="84">
        <f>SUMIFS('Census Data'!G:G,'Census Data'!$A:$A,$A553)/SUMIFS('Census Data'!$F:$F,'Census Data'!$A:$A,$A553)</f>
        <v>0.50685343423459539</v>
      </c>
      <c r="E553" s="85">
        <f>SUMIFS('Census Data'!H:H,'Census Data'!$A:$A,$A553)/SUMIFS('Census Data'!$F:$F,'Census Data'!$A:$A,$A553)</f>
        <v>0.49314656576540455</v>
      </c>
      <c r="F553" s="84">
        <f>SUM(SUMIFS('Census Data'!I:I,'Census Data'!$A:$A,$A553),SUMIFS('Census Data'!J:J,'Census Data'!$A:$A,$A553))/SUMIFS('Census Data'!$F:$F,'Census Data'!$A:$A,$A553)</f>
        <v>0.95103615906983741</v>
      </c>
      <c r="G553" s="84">
        <f>SUM(SUMIFS('Census Data'!K:K,'Census Data'!$A:$A,$A553),SUMIFS('Census Data'!L:L,'Census Data'!$A:$A,$A553))/SUMIFS('Census Data'!$F:$F,'Census Data'!$A:$A,$A553)</f>
        <v>7.5425363971233115E-3</v>
      </c>
      <c r="H553" s="84">
        <f>SUM(SUMIFS('Census Data'!O:O,'Census Data'!$A:$A,$A553),SUMIFS('Census Data'!P:P,'Census Data'!$A:$A,$A553))/SUMIFS('Census Data'!$F:$F,'Census Data'!$A:$A,$A553)</f>
        <v>1.4508732803768763E-2</v>
      </c>
      <c r="I553" s="85">
        <f t="shared" si="16"/>
        <v>2.6912571729270529E-2</v>
      </c>
      <c r="J553" s="84">
        <f>SUM(SUMIFS('Census Data'!W:W,'Census Data'!$A:$A,$A553),SUMIFS('Census Data'!X:X,'Census Data'!$A:$A,$A553))/SUMIFS('Census Data'!$F:$F,'Census Data'!$A:$A,$A553)</f>
        <v>7.7630490891322318E-2</v>
      </c>
      <c r="K553" s="85">
        <f t="shared" si="17"/>
        <v>0.92236950910867765</v>
      </c>
    </row>
    <row r="554" spans="1:11" hidden="1" x14ac:dyDescent="0.25">
      <c r="A554" s="82" t="s">
        <v>2561</v>
      </c>
      <c r="B554" s="82" t="s">
        <v>580</v>
      </c>
      <c r="C554" s="83" t="s">
        <v>603</v>
      </c>
      <c r="D554" s="84">
        <f>SUMIFS('Census Data'!G:G,'Census Data'!$A:$A,$A554)/SUMIFS('Census Data'!$F:$F,'Census Data'!$A:$A,$A554)</f>
        <v>0.49964351917866817</v>
      </c>
      <c r="E554" s="85">
        <f>SUMIFS('Census Data'!H:H,'Census Data'!$A:$A,$A554)/SUMIFS('Census Data'!$F:$F,'Census Data'!$A:$A,$A554)</f>
        <v>0.50035648082133177</v>
      </c>
      <c r="F554" s="84">
        <f>SUM(SUMIFS('Census Data'!I:I,'Census Data'!$A:$A,$A554),SUMIFS('Census Data'!J:J,'Census Data'!$A:$A,$A554))/SUMIFS('Census Data'!$F:$F,'Census Data'!$A:$A,$A554)</f>
        <v>0.94182232995864823</v>
      </c>
      <c r="G554" s="84">
        <f>SUM(SUMIFS('Census Data'!K:K,'Census Data'!$A:$A,$A554),SUMIFS('Census Data'!L:L,'Census Data'!$A:$A,$A554))/SUMIFS('Census Data'!$F:$F,'Census Data'!$A:$A,$A554)</f>
        <v>8.412947383430772E-3</v>
      </c>
      <c r="H554" s="84">
        <f>SUM(SUMIFS('Census Data'!O:O,'Census Data'!$A:$A,$A554),SUMIFS('Census Data'!P:P,'Census Data'!$A:$A,$A554))/SUMIFS('Census Data'!$F:$F,'Census Data'!$A:$A,$A554)</f>
        <v>6.2740624554398971E-3</v>
      </c>
      <c r="I554" s="85">
        <f t="shared" si="16"/>
        <v>4.3490660202481046E-2</v>
      </c>
      <c r="J554" s="84">
        <f>SUM(SUMIFS('Census Data'!W:W,'Census Data'!$A:$A,$A554),SUMIFS('Census Data'!X:X,'Census Data'!$A:$A,$A554))/SUMIFS('Census Data'!$F:$F,'Census Data'!$A:$A,$A554)</f>
        <v>0.35971291411188744</v>
      </c>
      <c r="K554" s="85">
        <f t="shared" si="17"/>
        <v>0.64028708588811256</v>
      </c>
    </row>
    <row r="555" spans="1:11" hidden="1" x14ac:dyDescent="0.25">
      <c r="A555" s="82" t="s">
        <v>2562</v>
      </c>
      <c r="B555" s="82" t="s">
        <v>580</v>
      </c>
      <c r="C555" s="83" t="s">
        <v>604</v>
      </c>
      <c r="D555" s="84">
        <f>SUMIFS('Census Data'!G:G,'Census Data'!$A:$A,$A555)/SUMIFS('Census Data'!$F:$F,'Census Data'!$A:$A,$A555)</f>
        <v>0.49329340724608989</v>
      </c>
      <c r="E555" s="85">
        <f>SUMIFS('Census Data'!H:H,'Census Data'!$A:$A,$A555)/SUMIFS('Census Data'!$F:$F,'Census Data'!$A:$A,$A555)</f>
        <v>0.50670659275391017</v>
      </c>
      <c r="F555" s="84">
        <f>SUM(SUMIFS('Census Data'!I:I,'Census Data'!$A:$A,$A555),SUMIFS('Census Data'!J:J,'Census Data'!$A:$A,$A555))/SUMIFS('Census Data'!$F:$F,'Census Data'!$A:$A,$A555)</f>
        <v>0.89816372995446447</v>
      </c>
      <c r="G555" s="84">
        <f>SUM(SUMIFS('Census Data'!K:K,'Census Data'!$A:$A,$A555),SUMIFS('Census Data'!L:L,'Census Data'!$A:$A,$A555))/SUMIFS('Census Data'!$F:$F,'Census Data'!$A:$A,$A555)</f>
        <v>5.3207285686002774E-3</v>
      </c>
      <c r="H555" s="84">
        <f>SUM(SUMIFS('Census Data'!O:O,'Census Data'!$A:$A,$A555),SUMIFS('Census Data'!P:P,'Census Data'!$A:$A,$A555))/SUMIFS('Census Data'!$F:$F,'Census Data'!$A:$A,$A555)</f>
        <v>7.7212433181548211E-3</v>
      </c>
      <c r="I555" s="85">
        <f t="shared" si="16"/>
        <v>8.8794298158780371E-2</v>
      </c>
      <c r="J555" s="84">
        <f>SUM(SUMIFS('Census Data'!W:W,'Census Data'!$A:$A,$A555),SUMIFS('Census Data'!X:X,'Census Data'!$A:$A,$A555))/SUMIFS('Census Data'!$F:$F,'Census Data'!$A:$A,$A555)</f>
        <v>4.0388041971886758E-2</v>
      </c>
      <c r="K555" s="85">
        <f t="shared" si="17"/>
        <v>0.95961195802811328</v>
      </c>
    </row>
    <row r="556" spans="1:11" hidden="1" x14ac:dyDescent="0.25">
      <c r="A556" s="82" t="s">
        <v>2563</v>
      </c>
      <c r="B556" s="82" t="s">
        <v>580</v>
      </c>
      <c r="C556" s="83" t="s">
        <v>605</v>
      </c>
      <c r="D556" s="84">
        <f>SUMIFS('Census Data'!G:G,'Census Data'!$A:$A,$A556)/SUMIFS('Census Data'!$F:$F,'Census Data'!$A:$A,$A556)</f>
        <v>0.50143456190686386</v>
      </c>
      <c r="E556" s="85">
        <f>SUMIFS('Census Data'!H:H,'Census Data'!$A:$A,$A556)/SUMIFS('Census Data'!$F:$F,'Census Data'!$A:$A,$A556)</f>
        <v>0.49856543809313619</v>
      </c>
      <c r="F556" s="84">
        <f>SUM(SUMIFS('Census Data'!I:I,'Census Data'!$A:$A,$A556),SUMIFS('Census Data'!J:J,'Census Data'!$A:$A,$A556))/SUMIFS('Census Data'!$F:$F,'Census Data'!$A:$A,$A556)</f>
        <v>0.97439858750827635</v>
      </c>
      <c r="G556" s="84">
        <f>SUM(SUMIFS('Census Data'!K:K,'Census Data'!$A:$A,$A556),SUMIFS('Census Data'!L:L,'Census Data'!$A:$A,$A556))/SUMIFS('Census Data'!$F:$F,'Census Data'!$A:$A,$A556)</f>
        <v>3.7519311410284706E-3</v>
      </c>
      <c r="H556" s="84">
        <f>SUM(SUMIFS('Census Data'!O:O,'Census Data'!$A:$A,$A556),SUMIFS('Census Data'!P:P,'Census Data'!$A:$A,$A556))/SUMIFS('Census Data'!$F:$F,'Census Data'!$A:$A,$A556)</f>
        <v>6.1796512911057163E-3</v>
      </c>
      <c r="I556" s="85">
        <f t="shared" si="16"/>
        <v>1.566983005958944E-2</v>
      </c>
      <c r="J556" s="84">
        <f>SUM(SUMIFS('Census Data'!W:W,'Census Data'!$A:$A,$A556),SUMIFS('Census Data'!X:X,'Census Data'!$A:$A,$A556))/SUMIFS('Census Data'!$F:$F,'Census Data'!$A:$A,$A556)</f>
        <v>4.4361068196866034E-2</v>
      </c>
      <c r="K556" s="85">
        <f t="shared" si="17"/>
        <v>0.95563893180313397</v>
      </c>
    </row>
    <row r="557" spans="1:11" hidden="1" x14ac:dyDescent="0.25">
      <c r="A557" s="82" t="s">
        <v>2564</v>
      </c>
      <c r="B557" s="82" t="s">
        <v>580</v>
      </c>
      <c r="C557" s="83" t="s">
        <v>606</v>
      </c>
      <c r="D557" s="84">
        <f>SUMIFS('Census Data'!G:G,'Census Data'!$A:$A,$A557)/SUMIFS('Census Data'!$F:$F,'Census Data'!$A:$A,$A557)</f>
        <v>0.51137613126955939</v>
      </c>
      <c r="E557" s="85">
        <f>SUMIFS('Census Data'!H:H,'Census Data'!$A:$A,$A557)/SUMIFS('Census Data'!$F:$F,'Census Data'!$A:$A,$A557)</f>
        <v>0.48862386873044067</v>
      </c>
      <c r="F557" s="84">
        <f>SUM(SUMIFS('Census Data'!I:I,'Census Data'!$A:$A,$A557),SUMIFS('Census Data'!J:J,'Census Data'!$A:$A,$A557))/SUMIFS('Census Data'!$F:$F,'Census Data'!$A:$A,$A557)</f>
        <v>0.91609574558064788</v>
      </c>
      <c r="G557" s="84">
        <f>SUM(SUMIFS('Census Data'!K:K,'Census Data'!$A:$A,$A557),SUMIFS('Census Data'!L:L,'Census Data'!$A:$A,$A557))/SUMIFS('Census Data'!$F:$F,'Census Data'!$A:$A,$A557)</f>
        <v>9.1347373763004322E-3</v>
      </c>
      <c r="H557" s="84">
        <f>SUM(SUMIFS('Census Data'!O:O,'Census Data'!$A:$A,$A557),SUMIFS('Census Data'!P:P,'Census Data'!$A:$A,$A557))/SUMIFS('Census Data'!$F:$F,'Census Data'!$A:$A,$A557)</f>
        <v>8.1197665567114951E-3</v>
      </c>
      <c r="I557" s="85">
        <f t="shared" si="16"/>
        <v>6.6649750486340142E-2</v>
      </c>
      <c r="J557" s="84">
        <f>SUM(SUMIFS('Census Data'!W:W,'Census Data'!$A:$A,$A557),SUMIFS('Census Data'!X:X,'Census Data'!$A:$A,$A557))/SUMIFS('Census Data'!$F:$F,'Census Data'!$A:$A,$A557)</f>
        <v>0.25763342637232511</v>
      </c>
      <c r="K557" s="85">
        <f t="shared" si="17"/>
        <v>0.74236657362767489</v>
      </c>
    </row>
    <row r="558" spans="1:11" hidden="1" x14ac:dyDescent="0.25">
      <c r="A558" s="82" t="s">
        <v>2565</v>
      </c>
      <c r="B558" s="82" t="s">
        <v>580</v>
      </c>
      <c r="C558" s="83" t="s">
        <v>607</v>
      </c>
      <c r="D558" s="84">
        <f>SUMIFS('Census Data'!G:G,'Census Data'!$A:$A,$A558)/SUMIFS('Census Data'!$F:$F,'Census Data'!$A:$A,$A558)</f>
        <v>0.50022963550582444</v>
      </c>
      <c r="E558" s="85">
        <f>SUMIFS('Census Data'!H:H,'Census Data'!$A:$A,$A558)/SUMIFS('Census Data'!$F:$F,'Census Data'!$A:$A,$A558)</f>
        <v>0.49977036449417561</v>
      </c>
      <c r="F558" s="84">
        <f>SUM(SUMIFS('Census Data'!I:I,'Census Data'!$A:$A,$A558),SUMIFS('Census Data'!J:J,'Census Data'!$A:$A,$A558))/SUMIFS('Census Data'!$F:$F,'Census Data'!$A:$A,$A558)</f>
        <v>0.9388334516304121</v>
      </c>
      <c r="G558" s="84">
        <f>SUM(SUMIFS('Census Data'!K:K,'Census Data'!$A:$A,$A558),SUMIFS('Census Data'!L:L,'Census Data'!$A:$A,$A558))/SUMIFS('Census Data'!$F:$F,'Census Data'!$A:$A,$A558)</f>
        <v>4.8849734875370549E-3</v>
      </c>
      <c r="H558" s="84">
        <f>SUM(SUMIFS('Census Data'!O:O,'Census Data'!$A:$A,$A558),SUMIFS('Census Data'!P:P,'Census Data'!$A:$A,$A558))/SUMIFS('Census Data'!$F:$F,'Census Data'!$A:$A,$A558)</f>
        <v>1.035447371717256E-2</v>
      </c>
      <c r="I558" s="85">
        <f t="shared" si="16"/>
        <v>4.5927101164878303E-2</v>
      </c>
      <c r="J558" s="84">
        <f>SUM(SUMIFS('Census Data'!W:W,'Census Data'!$A:$A,$A558),SUMIFS('Census Data'!X:X,'Census Data'!$A:$A,$A558))/SUMIFS('Census Data'!$F:$F,'Census Data'!$A:$A,$A558)</f>
        <v>0.17489875161788651</v>
      </c>
      <c r="K558" s="85">
        <f t="shared" si="17"/>
        <v>0.82510124838211352</v>
      </c>
    </row>
    <row r="559" spans="1:11" hidden="1" x14ac:dyDescent="0.25">
      <c r="A559" s="82" t="s">
        <v>2566</v>
      </c>
      <c r="B559" s="82" t="s">
        <v>580</v>
      </c>
      <c r="C559" s="83" t="s">
        <v>608</v>
      </c>
      <c r="D559" s="84">
        <f>SUMIFS('Census Data'!G:G,'Census Data'!$A:$A,$A559)/SUMIFS('Census Data'!$F:$F,'Census Data'!$A:$A,$A559)</f>
        <v>0.50318968884259863</v>
      </c>
      <c r="E559" s="85">
        <f>SUMIFS('Census Data'!H:H,'Census Data'!$A:$A,$A559)/SUMIFS('Census Data'!$F:$F,'Census Data'!$A:$A,$A559)</f>
        <v>0.49681031115740137</v>
      </c>
      <c r="F559" s="84">
        <f>SUM(SUMIFS('Census Data'!I:I,'Census Data'!$A:$A,$A559),SUMIFS('Census Data'!J:J,'Census Data'!$A:$A,$A559))/SUMIFS('Census Data'!$F:$F,'Census Data'!$A:$A,$A559)</f>
        <v>0.9216247884390053</v>
      </c>
      <c r="G559" s="84">
        <f>SUM(SUMIFS('Census Data'!K:K,'Census Data'!$A:$A,$A559),SUMIFS('Census Data'!L:L,'Census Data'!$A:$A,$A559))/SUMIFS('Census Data'!$F:$F,'Census Data'!$A:$A,$A559)</f>
        <v>1.0936076031766696E-2</v>
      </c>
      <c r="H559" s="84">
        <f>SUM(SUMIFS('Census Data'!O:O,'Census Data'!$A:$A,$A559),SUMIFS('Census Data'!P:P,'Census Data'!$A:$A,$A559))/SUMIFS('Census Data'!$F:$F,'Census Data'!$A:$A,$A559)</f>
        <v>5.0774638718916812E-3</v>
      </c>
      <c r="I559" s="85">
        <f t="shared" si="16"/>
        <v>6.2361671657336304E-2</v>
      </c>
      <c r="J559" s="84">
        <f>SUM(SUMIFS('Census Data'!W:W,'Census Data'!$A:$A,$A559),SUMIFS('Census Data'!X:X,'Census Data'!$A:$A,$A559))/SUMIFS('Census Data'!$F:$F,'Census Data'!$A:$A,$A559)</f>
        <v>0.34565811743262598</v>
      </c>
      <c r="K559" s="85">
        <f t="shared" si="17"/>
        <v>0.65434188256737402</v>
      </c>
    </row>
    <row r="560" spans="1:11" hidden="1" x14ac:dyDescent="0.25">
      <c r="A560" s="82" t="s">
        <v>2567</v>
      </c>
      <c r="B560" s="82" t="s">
        <v>580</v>
      </c>
      <c r="C560" s="83" t="s">
        <v>609</v>
      </c>
      <c r="D560" s="84">
        <f>SUMIFS('Census Data'!G:G,'Census Data'!$A:$A,$A560)/SUMIFS('Census Data'!$F:$F,'Census Data'!$A:$A,$A560)</f>
        <v>0.50256171401956218</v>
      </c>
      <c r="E560" s="85">
        <f>SUMIFS('Census Data'!H:H,'Census Data'!$A:$A,$A560)/SUMIFS('Census Data'!$F:$F,'Census Data'!$A:$A,$A560)</f>
        <v>0.49743828598043782</v>
      </c>
      <c r="F560" s="84">
        <f>SUM(SUMIFS('Census Data'!I:I,'Census Data'!$A:$A,$A560),SUMIFS('Census Data'!J:J,'Census Data'!$A:$A,$A560))/SUMIFS('Census Data'!$F:$F,'Census Data'!$A:$A,$A560)</f>
        <v>0.93960565129638252</v>
      </c>
      <c r="G560" s="84">
        <f>SUM(SUMIFS('Census Data'!K:K,'Census Data'!$A:$A,$A560),SUMIFS('Census Data'!L:L,'Census Data'!$A:$A,$A560))/SUMIFS('Census Data'!$F:$F,'Census Data'!$A:$A,$A560)</f>
        <v>6.6759819903741656E-3</v>
      </c>
      <c r="H560" s="84">
        <f>SUM(SUMIFS('Census Data'!O:O,'Census Data'!$A:$A,$A560),SUMIFS('Census Data'!P:P,'Census Data'!$A:$A,$A560))/SUMIFS('Census Data'!$F:$F,'Census Data'!$A:$A,$A560)</f>
        <v>7.2970035708740883E-3</v>
      </c>
      <c r="I560" s="85">
        <f t="shared" si="16"/>
        <v>4.6421363142369332E-2</v>
      </c>
      <c r="J560" s="84">
        <f>SUM(SUMIFS('Census Data'!W:W,'Census Data'!$A:$A,$A560),SUMIFS('Census Data'!X:X,'Census Data'!$A:$A,$A560))/SUMIFS('Census Data'!$F:$F,'Census Data'!$A:$A,$A560)</f>
        <v>3.5941623971433009E-2</v>
      </c>
      <c r="K560" s="85">
        <f t="shared" si="17"/>
        <v>0.96405837602856703</v>
      </c>
    </row>
    <row r="561" spans="1:11" hidden="1" x14ac:dyDescent="0.25">
      <c r="A561" s="82" t="s">
        <v>2568</v>
      </c>
      <c r="B561" s="82" t="s">
        <v>580</v>
      </c>
      <c r="C561" s="83" t="s">
        <v>610</v>
      </c>
      <c r="D561" s="84">
        <f>SUMIFS('Census Data'!G:G,'Census Data'!$A:$A,$A561)/SUMIFS('Census Data'!$F:$F,'Census Data'!$A:$A,$A561)</f>
        <v>0.52478998517542419</v>
      </c>
      <c r="E561" s="85">
        <f>SUMIFS('Census Data'!H:H,'Census Data'!$A:$A,$A561)/SUMIFS('Census Data'!$F:$F,'Census Data'!$A:$A,$A561)</f>
        <v>0.47521001482457587</v>
      </c>
      <c r="F561" s="84">
        <f>SUM(SUMIFS('Census Data'!I:I,'Census Data'!$A:$A,$A561),SUMIFS('Census Data'!J:J,'Census Data'!$A:$A,$A561))/SUMIFS('Census Data'!$F:$F,'Census Data'!$A:$A,$A561)</f>
        <v>0.96573875802997855</v>
      </c>
      <c r="G561" s="84">
        <f>SUM(SUMIFS('Census Data'!K:K,'Census Data'!$A:$A,$A561),SUMIFS('Census Data'!L:L,'Census Data'!$A:$A,$A561))/SUMIFS('Census Data'!$F:$F,'Census Data'!$A:$A,$A561)</f>
        <v>4.5297315104595622E-3</v>
      </c>
      <c r="H561" s="84">
        <f>SUM(SUMIFS('Census Data'!O:O,'Census Data'!$A:$A,$A561),SUMIFS('Census Data'!P:P,'Census Data'!$A:$A,$A561))/SUMIFS('Census Data'!$F:$F,'Census Data'!$A:$A,$A561)</f>
        <v>5.6827540767583591E-3</v>
      </c>
      <c r="I561" s="85">
        <f t="shared" si="16"/>
        <v>2.4048756382803571E-2</v>
      </c>
      <c r="J561" s="84">
        <f>SUM(SUMIFS('Census Data'!W:W,'Census Data'!$A:$A,$A561),SUMIFS('Census Data'!X:X,'Census Data'!$A:$A,$A561))/SUMIFS('Census Data'!$F:$F,'Census Data'!$A:$A,$A561)</f>
        <v>0.16694119584911876</v>
      </c>
      <c r="K561" s="85">
        <f t="shared" si="17"/>
        <v>0.83305880415088129</v>
      </c>
    </row>
    <row r="562" spans="1:11" hidden="1" x14ac:dyDescent="0.25">
      <c r="A562" s="82" t="s">
        <v>2569</v>
      </c>
      <c r="B562" s="82" t="s">
        <v>580</v>
      </c>
      <c r="C562" s="83" t="s">
        <v>611</v>
      </c>
      <c r="D562" s="84">
        <f>SUMIFS('Census Data'!G:G,'Census Data'!$A:$A,$A562)/SUMIFS('Census Data'!$F:$F,'Census Data'!$A:$A,$A562)</f>
        <v>0.49286355579087915</v>
      </c>
      <c r="E562" s="85">
        <f>SUMIFS('Census Data'!H:H,'Census Data'!$A:$A,$A562)/SUMIFS('Census Data'!$F:$F,'Census Data'!$A:$A,$A562)</f>
        <v>0.50713644420912085</v>
      </c>
      <c r="F562" s="84">
        <f>SUM(SUMIFS('Census Data'!I:I,'Census Data'!$A:$A,$A562),SUMIFS('Census Data'!J:J,'Census Data'!$A:$A,$A562))/SUMIFS('Census Data'!$F:$F,'Census Data'!$A:$A,$A562)</f>
        <v>0.93676189599208082</v>
      </c>
      <c r="G562" s="84">
        <f>SUM(SUMIFS('Census Data'!K:K,'Census Data'!$A:$A,$A562),SUMIFS('Census Data'!L:L,'Census Data'!$A:$A,$A562))/SUMIFS('Census Data'!$F:$F,'Census Data'!$A:$A,$A562)</f>
        <v>9.0932111696862272E-3</v>
      </c>
      <c r="H562" s="84">
        <f>SUM(SUMIFS('Census Data'!O:O,'Census Data'!$A:$A,$A562),SUMIFS('Census Data'!P:P,'Census Data'!$A:$A,$A562))/SUMIFS('Census Data'!$F:$F,'Census Data'!$A:$A,$A562)</f>
        <v>1.7691475402288267E-2</v>
      </c>
      <c r="I562" s="85">
        <f t="shared" si="16"/>
        <v>3.6453417435944768E-2</v>
      </c>
      <c r="J562" s="84">
        <f>SUM(SUMIFS('Census Data'!W:W,'Census Data'!$A:$A,$A562),SUMIFS('Census Data'!X:X,'Census Data'!$A:$A,$A562))/SUMIFS('Census Data'!$F:$F,'Census Data'!$A:$A,$A562)</f>
        <v>0.1708717972329013</v>
      </c>
      <c r="K562" s="85">
        <f t="shared" si="17"/>
        <v>0.82912820276709875</v>
      </c>
    </row>
    <row r="563" spans="1:11" hidden="1" x14ac:dyDescent="0.25">
      <c r="A563" s="82" t="s">
        <v>2570</v>
      </c>
      <c r="B563" s="82" t="s">
        <v>580</v>
      </c>
      <c r="C563" s="83" t="s">
        <v>612</v>
      </c>
      <c r="D563" s="84">
        <f>SUMIFS('Census Data'!G:G,'Census Data'!$A:$A,$A563)/SUMIFS('Census Data'!$F:$F,'Census Data'!$A:$A,$A563)</f>
        <v>0.5189606741573034</v>
      </c>
      <c r="E563" s="85">
        <f>SUMIFS('Census Data'!H:H,'Census Data'!$A:$A,$A563)/SUMIFS('Census Data'!$F:$F,'Census Data'!$A:$A,$A563)</f>
        <v>0.48103932584269665</v>
      </c>
      <c r="F563" s="84">
        <f>SUM(SUMIFS('Census Data'!I:I,'Census Data'!$A:$A,$A563),SUMIFS('Census Data'!J:J,'Census Data'!$A:$A,$A563))/SUMIFS('Census Data'!$F:$F,'Census Data'!$A:$A,$A563)</f>
        <v>0.9583040730337079</v>
      </c>
      <c r="G563" s="84">
        <f>SUM(SUMIFS('Census Data'!K:K,'Census Data'!$A:$A,$A563),SUMIFS('Census Data'!L:L,'Census Data'!$A:$A,$A563))/SUMIFS('Census Data'!$F:$F,'Census Data'!$A:$A,$A563)</f>
        <v>4.740168539325843E-3</v>
      </c>
      <c r="H563" s="84">
        <f>SUM(SUMIFS('Census Data'!O:O,'Census Data'!$A:$A,$A563),SUMIFS('Census Data'!P:P,'Census Data'!$A:$A,$A563))/SUMIFS('Census Data'!$F:$F,'Census Data'!$A:$A,$A563)</f>
        <v>6.2324438202247187E-3</v>
      </c>
      <c r="I563" s="85">
        <f t="shared" si="16"/>
        <v>3.0723314606741603E-2</v>
      </c>
      <c r="J563" s="84">
        <f>SUM(SUMIFS('Census Data'!W:W,'Census Data'!$A:$A,$A563),SUMIFS('Census Data'!X:X,'Census Data'!$A:$A,$A563))/SUMIFS('Census Data'!$F:$F,'Census Data'!$A:$A,$A563)</f>
        <v>4.6699438202247194E-2</v>
      </c>
      <c r="K563" s="85">
        <f t="shared" si="17"/>
        <v>0.9533005617977528</v>
      </c>
    </row>
    <row r="564" spans="1:11" hidden="1" x14ac:dyDescent="0.25">
      <c r="A564" s="82" t="s">
        <v>2571</v>
      </c>
      <c r="B564" s="82" t="s">
        <v>580</v>
      </c>
      <c r="C564" s="83" t="s">
        <v>75</v>
      </c>
      <c r="D564" s="84">
        <f>SUMIFS('Census Data'!G:G,'Census Data'!$A:$A,$A564)/SUMIFS('Census Data'!$F:$F,'Census Data'!$A:$A,$A564)</f>
        <v>0.49784186776535216</v>
      </c>
      <c r="E564" s="85">
        <f>SUMIFS('Census Data'!H:H,'Census Data'!$A:$A,$A564)/SUMIFS('Census Data'!$F:$F,'Census Data'!$A:$A,$A564)</f>
        <v>0.50215813223464778</v>
      </c>
      <c r="F564" s="84">
        <f>SUM(SUMIFS('Census Data'!I:I,'Census Data'!$A:$A,$A564),SUMIFS('Census Data'!J:J,'Census Data'!$A:$A,$A564))/SUMIFS('Census Data'!$F:$F,'Census Data'!$A:$A,$A564)</f>
        <v>0.94261330194231896</v>
      </c>
      <c r="G564" s="84">
        <f>SUM(SUMIFS('Census Data'!K:K,'Census Data'!$A:$A,$A564),SUMIFS('Census Data'!L:L,'Census Data'!$A:$A,$A564))/SUMIFS('Census Data'!$F:$F,'Census Data'!$A:$A,$A564)</f>
        <v>6.0820090249166176E-3</v>
      </c>
      <c r="H564" s="84">
        <f>SUM(SUMIFS('Census Data'!O:O,'Census Data'!$A:$A,$A564),SUMIFS('Census Data'!P:P,'Census Data'!$A:$A,$A564))/SUMIFS('Census Data'!$F:$F,'Census Data'!$A:$A,$A564)</f>
        <v>1.0005885815185403E-2</v>
      </c>
      <c r="I564" s="85">
        <f t="shared" si="16"/>
        <v>4.1298803217579061E-2</v>
      </c>
      <c r="J564" s="84">
        <f>SUM(SUMIFS('Census Data'!W:W,'Census Data'!$A:$A,$A564),SUMIFS('Census Data'!X:X,'Census Data'!$A:$A,$A564))/SUMIFS('Census Data'!$F:$F,'Census Data'!$A:$A,$A564)</f>
        <v>0.16813812046301746</v>
      </c>
      <c r="K564" s="85">
        <f t="shared" si="17"/>
        <v>0.83186187953698254</v>
      </c>
    </row>
    <row r="565" spans="1:11" hidden="1" x14ac:dyDescent="0.25">
      <c r="A565" s="82" t="s">
        <v>2572</v>
      </c>
      <c r="B565" s="82" t="s">
        <v>613</v>
      </c>
      <c r="C565" s="83" t="s">
        <v>350</v>
      </c>
      <c r="D565" s="84">
        <f>SUMIFS('Census Data'!G:G,'Census Data'!$A:$A,$A565)/SUMIFS('Census Data'!$F:$F,'Census Data'!$A:$A,$A565)</f>
        <v>0.49258042332085278</v>
      </c>
      <c r="E565" s="85">
        <f>SUMIFS('Census Data'!H:H,'Census Data'!$A:$A,$A565)/SUMIFS('Census Data'!$F:$F,'Census Data'!$A:$A,$A565)</f>
        <v>0.50741957667914728</v>
      </c>
      <c r="F565" s="84">
        <f>SUM(SUMIFS('Census Data'!I:I,'Census Data'!$A:$A,$A565),SUMIFS('Census Data'!J:J,'Census Data'!$A:$A,$A565))/SUMIFS('Census Data'!$F:$F,'Census Data'!$A:$A,$A565)</f>
        <v>0.92760754947657986</v>
      </c>
      <c r="G565" s="84">
        <f>SUM(SUMIFS('Census Data'!K:K,'Census Data'!$A:$A,$A565),SUMIFS('Census Data'!L:L,'Census Data'!$A:$A,$A565))/SUMIFS('Census Data'!$F:$F,'Census Data'!$A:$A,$A565)</f>
        <v>3.9076946588217316E-2</v>
      </c>
      <c r="H565" s="84">
        <f>SUM(SUMIFS('Census Data'!O:O,'Census Data'!$A:$A,$A565),SUMIFS('Census Data'!P:P,'Census Data'!$A:$A,$A565))/SUMIFS('Census Data'!$F:$F,'Census Data'!$A:$A,$A565)</f>
        <v>9.398639871628334E-3</v>
      </c>
      <c r="I565" s="85">
        <f t="shared" si="16"/>
        <v>2.3916864063574406E-2</v>
      </c>
      <c r="J565" s="84">
        <f>SUM(SUMIFS('Census Data'!W:W,'Census Data'!$A:$A,$A565),SUMIFS('Census Data'!X:X,'Census Data'!$A:$A,$A565))/SUMIFS('Census Data'!$F:$F,'Census Data'!$A:$A,$A565)</f>
        <v>1.7742798196683732E-2</v>
      </c>
      <c r="K565" s="85">
        <f t="shared" si="17"/>
        <v>0.98225720180331622</v>
      </c>
    </row>
    <row r="566" spans="1:11" hidden="1" x14ac:dyDescent="0.25">
      <c r="A566" s="82" t="s">
        <v>2573</v>
      </c>
      <c r="B566" s="82" t="s">
        <v>613</v>
      </c>
      <c r="C566" s="83" t="s">
        <v>614</v>
      </c>
      <c r="D566" s="84">
        <f>SUMIFS('Census Data'!G:G,'Census Data'!$A:$A,$A566)/SUMIFS('Census Data'!$F:$F,'Census Data'!$A:$A,$A566)</f>
        <v>0.48567956951918068</v>
      </c>
      <c r="E566" s="85">
        <f>SUMIFS('Census Data'!H:H,'Census Data'!$A:$A,$A566)/SUMIFS('Census Data'!$F:$F,'Census Data'!$A:$A,$A566)</f>
        <v>0.51432043048081932</v>
      </c>
      <c r="F566" s="84">
        <f>SUM(SUMIFS('Census Data'!I:I,'Census Data'!$A:$A,$A566),SUMIFS('Census Data'!J:J,'Census Data'!$A:$A,$A566))/SUMIFS('Census Data'!$F:$F,'Census Data'!$A:$A,$A566)</f>
        <v>0.64919284846380831</v>
      </c>
      <c r="G566" s="84">
        <f>SUM(SUMIFS('Census Data'!K:K,'Census Data'!$A:$A,$A566),SUMIFS('Census Data'!L:L,'Census Data'!$A:$A,$A566))/SUMIFS('Census Data'!$F:$F,'Census Data'!$A:$A,$A566)</f>
        <v>0.31765318521090091</v>
      </c>
      <c r="H566" s="84">
        <f>SUM(SUMIFS('Census Data'!O:O,'Census Data'!$A:$A,$A566),SUMIFS('Census Data'!P:P,'Census Data'!$A:$A,$A566))/SUMIFS('Census Data'!$F:$F,'Census Data'!$A:$A,$A566)</f>
        <v>2.9508765839264019E-3</v>
      </c>
      <c r="I566" s="85">
        <f t="shared" si="16"/>
        <v>3.020308974136432E-2</v>
      </c>
      <c r="J566" s="84">
        <f>SUM(SUMIFS('Census Data'!W:W,'Census Data'!$A:$A,$A566),SUMIFS('Census Data'!X:X,'Census Data'!$A:$A,$A566))/SUMIFS('Census Data'!$F:$F,'Census Data'!$A:$A,$A566)</f>
        <v>1.8573164381183824E-2</v>
      </c>
      <c r="K566" s="85">
        <f t="shared" si="17"/>
        <v>0.98142683561881616</v>
      </c>
    </row>
    <row r="567" spans="1:11" hidden="1" x14ac:dyDescent="0.25">
      <c r="A567" s="82" t="s">
        <v>2574</v>
      </c>
      <c r="B567" s="82" t="s">
        <v>613</v>
      </c>
      <c r="C567" s="83" t="s">
        <v>615</v>
      </c>
      <c r="D567" s="84">
        <f>SUMIFS('Census Data'!G:G,'Census Data'!$A:$A,$A567)/SUMIFS('Census Data'!$F:$F,'Census Data'!$A:$A,$A567)</f>
        <v>0.51917691464751003</v>
      </c>
      <c r="E567" s="85">
        <f>SUMIFS('Census Data'!H:H,'Census Data'!$A:$A,$A567)/SUMIFS('Census Data'!$F:$F,'Census Data'!$A:$A,$A567)</f>
        <v>0.48082308535248997</v>
      </c>
      <c r="F567" s="84">
        <f>SUM(SUMIFS('Census Data'!I:I,'Census Data'!$A:$A,$A567),SUMIFS('Census Data'!J:J,'Census Data'!$A:$A,$A567))/SUMIFS('Census Data'!$F:$F,'Census Data'!$A:$A,$A567)</f>
        <v>0.90551564592718858</v>
      </c>
      <c r="G567" s="84">
        <f>SUM(SUMIFS('Census Data'!K:K,'Census Data'!$A:$A,$A567),SUMIFS('Census Data'!L:L,'Census Data'!$A:$A,$A567))/SUMIFS('Census Data'!$F:$F,'Census Data'!$A:$A,$A567)</f>
        <v>6.3375136977961766E-2</v>
      </c>
      <c r="H567" s="84">
        <f>SUM(SUMIFS('Census Data'!O:O,'Census Data'!$A:$A,$A567),SUMIFS('Census Data'!P:P,'Census Data'!$A:$A,$A567))/SUMIFS('Census Data'!$F:$F,'Census Data'!$A:$A,$A567)</f>
        <v>8.1577986119566546E-3</v>
      </c>
      <c r="I567" s="85">
        <f t="shared" si="16"/>
        <v>2.295141848289306E-2</v>
      </c>
      <c r="J567" s="84">
        <f>SUM(SUMIFS('Census Data'!W:W,'Census Data'!$A:$A,$A567),SUMIFS('Census Data'!X:X,'Census Data'!$A:$A,$A567))/SUMIFS('Census Data'!$F:$F,'Census Data'!$A:$A,$A567)</f>
        <v>3.6162181906733225E-2</v>
      </c>
      <c r="K567" s="85">
        <f t="shared" si="17"/>
        <v>0.96383781809326674</v>
      </c>
    </row>
    <row r="568" spans="1:11" hidden="1" x14ac:dyDescent="0.25">
      <c r="A568" s="82" t="s">
        <v>2575</v>
      </c>
      <c r="B568" s="82" t="s">
        <v>613</v>
      </c>
      <c r="C568" s="83" t="s">
        <v>245</v>
      </c>
      <c r="D568" s="84">
        <f>SUMIFS('Census Data'!G:G,'Census Data'!$A:$A,$A568)/SUMIFS('Census Data'!$F:$F,'Census Data'!$A:$A,$A568)</f>
        <v>0.49992529508441658</v>
      </c>
      <c r="E568" s="85">
        <f>SUMIFS('Census Data'!H:H,'Census Data'!$A:$A,$A568)/SUMIFS('Census Data'!$F:$F,'Census Data'!$A:$A,$A568)</f>
        <v>0.50007470491558348</v>
      </c>
      <c r="F568" s="84">
        <f>SUM(SUMIFS('Census Data'!I:I,'Census Data'!$A:$A,$A568),SUMIFS('Census Data'!J:J,'Census Data'!$A:$A,$A568))/SUMIFS('Census Data'!$F:$F,'Census Data'!$A:$A,$A568)</f>
        <v>0.9250336172120126</v>
      </c>
      <c r="G568" s="84">
        <f>SUM(SUMIFS('Census Data'!K:K,'Census Data'!$A:$A,$A568),SUMIFS('Census Data'!L:L,'Census Data'!$A:$A,$A568))/SUMIFS('Census Data'!$F:$F,'Census Data'!$A:$A,$A568)</f>
        <v>2.8070372030479605E-2</v>
      </c>
      <c r="H568" s="84">
        <f>SUM(SUMIFS('Census Data'!O:O,'Census Data'!$A:$A,$A568),SUMIFS('Census Data'!P:P,'Census Data'!$A:$A,$A568))/SUMIFS('Census Data'!$F:$F,'Census Data'!$A:$A,$A568)</f>
        <v>1.4660839683251157E-2</v>
      </c>
      <c r="I568" s="85">
        <f t="shared" si="16"/>
        <v>3.2235171074256663E-2</v>
      </c>
      <c r="J568" s="84">
        <f>SUM(SUMIFS('Census Data'!W:W,'Census Data'!$A:$A,$A568),SUMIFS('Census Data'!X:X,'Census Data'!$A:$A,$A568))/SUMIFS('Census Data'!$F:$F,'Census Data'!$A:$A,$A568)</f>
        <v>0.22760720155386224</v>
      </c>
      <c r="K568" s="85">
        <f t="shared" si="17"/>
        <v>0.77239279844613773</v>
      </c>
    </row>
    <row r="569" spans="1:11" hidden="1" x14ac:dyDescent="0.25">
      <c r="A569" s="82" t="s">
        <v>2576</v>
      </c>
      <c r="B569" s="82" t="s">
        <v>613</v>
      </c>
      <c r="C569" s="83" t="s">
        <v>616</v>
      </c>
      <c r="D569" s="84">
        <f>SUMIFS('Census Data'!G:G,'Census Data'!$A:$A,$A569)/SUMIFS('Census Data'!$F:$F,'Census Data'!$A:$A,$A569)</f>
        <v>0.64259653390088167</v>
      </c>
      <c r="E569" s="85">
        <f>SUMIFS('Census Data'!H:H,'Census Data'!$A:$A,$A569)/SUMIFS('Census Data'!$F:$F,'Census Data'!$A:$A,$A569)</f>
        <v>0.35740346609911827</v>
      </c>
      <c r="F569" s="84">
        <f>SUM(SUMIFS('Census Data'!I:I,'Census Data'!$A:$A,$A569),SUMIFS('Census Data'!J:J,'Census Data'!$A:$A,$A569))/SUMIFS('Census Data'!$F:$F,'Census Data'!$A:$A,$A569)</f>
        <v>0.78519306780176346</v>
      </c>
      <c r="G569" s="84">
        <f>SUM(SUMIFS('Census Data'!K:K,'Census Data'!$A:$A,$A569),SUMIFS('Census Data'!L:L,'Census Data'!$A:$A,$A569))/SUMIFS('Census Data'!$F:$F,'Census Data'!$A:$A,$A569)</f>
        <v>0.1888111888111888</v>
      </c>
      <c r="H569" s="84">
        <f>SUM(SUMIFS('Census Data'!O:O,'Census Data'!$A:$A,$A569),SUMIFS('Census Data'!P:P,'Census Data'!$A:$A,$A569))/SUMIFS('Census Data'!$F:$F,'Census Data'!$A:$A,$A569)</f>
        <v>3.1924597141988445E-3</v>
      </c>
      <c r="I569" s="85">
        <f t="shared" si="16"/>
        <v>2.2803283672848895E-2</v>
      </c>
      <c r="J569" s="84">
        <f>SUM(SUMIFS('Census Data'!W:W,'Census Data'!$A:$A,$A569),SUMIFS('Census Data'!X:X,'Census Data'!$A:$A,$A569))/SUMIFS('Census Data'!$F:$F,'Census Data'!$A:$A,$A569)</f>
        <v>6.9321982365460624E-2</v>
      </c>
      <c r="K569" s="85">
        <f t="shared" si="17"/>
        <v>0.93067801763453939</v>
      </c>
    </row>
    <row r="570" spans="1:11" hidden="1" x14ac:dyDescent="0.25">
      <c r="A570" s="82" t="s">
        <v>2577</v>
      </c>
      <c r="B570" s="82" t="s">
        <v>613</v>
      </c>
      <c r="C570" s="83" t="s">
        <v>617</v>
      </c>
      <c r="D570" s="84">
        <f>SUMIFS('Census Data'!G:G,'Census Data'!$A:$A,$A570)/SUMIFS('Census Data'!$F:$F,'Census Data'!$A:$A,$A570)</f>
        <v>0.4904989579502268</v>
      </c>
      <c r="E570" s="85">
        <f>SUMIFS('Census Data'!H:H,'Census Data'!$A:$A,$A570)/SUMIFS('Census Data'!$F:$F,'Census Data'!$A:$A,$A570)</f>
        <v>0.5095010420497732</v>
      </c>
      <c r="F570" s="84">
        <f>SUM(SUMIFS('Census Data'!I:I,'Census Data'!$A:$A,$A570),SUMIFS('Census Data'!J:J,'Census Data'!$A:$A,$A570))/SUMIFS('Census Data'!$F:$F,'Census Data'!$A:$A,$A570)</f>
        <v>0.95972784111805809</v>
      </c>
      <c r="G570" s="84">
        <f>SUM(SUMIFS('Census Data'!K:K,'Census Data'!$A:$A,$A570),SUMIFS('Census Data'!L:L,'Census Data'!$A:$A,$A570))/SUMIFS('Census Data'!$F:$F,'Census Data'!$A:$A,$A570)</f>
        <v>1.0512443300232929E-2</v>
      </c>
      <c r="H570" s="84">
        <f>SUM(SUMIFS('Census Data'!O:O,'Census Data'!$A:$A,$A570),SUMIFS('Census Data'!P:P,'Census Data'!$A:$A,$A570))/SUMIFS('Census Data'!$F:$F,'Census Data'!$A:$A,$A570)</f>
        <v>1.0573740345715336E-2</v>
      </c>
      <c r="I570" s="85">
        <f t="shared" si="16"/>
        <v>1.9185975235993635E-2</v>
      </c>
      <c r="J570" s="84">
        <f>SUM(SUMIFS('Census Data'!W:W,'Census Data'!$A:$A,$A570),SUMIFS('Census Data'!X:X,'Census Data'!$A:$A,$A570))/SUMIFS('Census Data'!$F:$F,'Census Data'!$A:$A,$A570)</f>
        <v>9.4581341179355155E-2</v>
      </c>
      <c r="K570" s="85">
        <f t="shared" si="17"/>
        <v>0.90541865882064487</v>
      </c>
    </row>
    <row r="571" spans="1:11" hidden="1" x14ac:dyDescent="0.25">
      <c r="A571" s="82" t="s">
        <v>2578</v>
      </c>
      <c r="B571" s="82" t="s">
        <v>613</v>
      </c>
      <c r="C571" s="83" t="s">
        <v>140</v>
      </c>
      <c r="D571" s="84">
        <f>SUMIFS('Census Data'!G:G,'Census Data'!$A:$A,$A571)/SUMIFS('Census Data'!$F:$F,'Census Data'!$A:$A,$A571)</f>
        <v>0.50284870225786027</v>
      </c>
      <c r="E571" s="85">
        <f>SUMIFS('Census Data'!H:H,'Census Data'!$A:$A,$A571)/SUMIFS('Census Data'!$F:$F,'Census Data'!$A:$A,$A571)</f>
        <v>0.49715129774213968</v>
      </c>
      <c r="F571" s="84">
        <f>SUM(SUMIFS('Census Data'!I:I,'Census Data'!$A:$A,$A571),SUMIFS('Census Data'!J:J,'Census Data'!$A:$A,$A571))/SUMIFS('Census Data'!$F:$F,'Census Data'!$A:$A,$A571)</f>
        <v>0.98290778645283816</v>
      </c>
      <c r="G571" s="84">
        <f>SUM(SUMIFS('Census Data'!K:K,'Census Data'!$A:$A,$A571),SUMIFS('Census Data'!L:L,'Census Data'!$A:$A,$A571))/SUMIFS('Census Data'!$F:$F,'Census Data'!$A:$A,$A571)</f>
        <v>4.4313146233382573E-3</v>
      </c>
      <c r="H571" s="84">
        <f>SUM(SUMIFS('Census Data'!O:O,'Census Data'!$A:$A,$A571),SUMIFS('Census Data'!P:P,'Census Data'!$A:$A,$A571))/SUMIFS('Census Data'!$F:$F,'Census Data'!$A:$A,$A571)</f>
        <v>2.9542097488921715E-3</v>
      </c>
      <c r="I571" s="85">
        <f t="shared" si="16"/>
        <v>9.7066891749314488E-3</v>
      </c>
      <c r="J571" s="84">
        <f>SUM(SUMIFS('Census Data'!W:W,'Census Data'!$A:$A,$A571),SUMIFS('Census Data'!X:X,'Census Data'!$A:$A,$A571))/SUMIFS('Census Data'!$F:$F,'Census Data'!$A:$A,$A571)</f>
        <v>1.4349018780333404E-2</v>
      </c>
      <c r="K571" s="85">
        <f t="shared" si="17"/>
        <v>0.98565098121966654</v>
      </c>
    </row>
    <row r="572" spans="1:11" hidden="1" x14ac:dyDescent="0.25">
      <c r="A572" s="82" t="s">
        <v>2579</v>
      </c>
      <c r="B572" s="82" t="s">
        <v>613</v>
      </c>
      <c r="C572" s="83" t="s">
        <v>247</v>
      </c>
      <c r="D572" s="84">
        <f>SUMIFS('Census Data'!G:G,'Census Data'!$A:$A,$A572)/SUMIFS('Census Data'!$F:$F,'Census Data'!$A:$A,$A572)</f>
        <v>0.49814750087382037</v>
      </c>
      <c r="E572" s="85">
        <f>SUMIFS('Census Data'!H:H,'Census Data'!$A:$A,$A572)/SUMIFS('Census Data'!$F:$F,'Census Data'!$A:$A,$A572)</f>
        <v>0.50185249912617969</v>
      </c>
      <c r="F572" s="84">
        <f>SUM(SUMIFS('Census Data'!I:I,'Census Data'!$A:$A,$A572),SUMIFS('Census Data'!J:J,'Census Data'!$A:$A,$A572))/SUMIFS('Census Data'!$F:$F,'Census Data'!$A:$A,$A572)</f>
        <v>0.96211114994757074</v>
      </c>
      <c r="G572" s="84">
        <f>SUM(SUMIFS('Census Data'!K:K,'Census Data'!$A:$A,$A572),SUMIFS('Census Data'!L:L,'Census Data'!$A:$A,$A572))/SUMIFS('Census Data'!$F:$F,'Census Data'!$A:$A,$A572)</f>
        <v>1.0975183502271934E-2</v>
      </c>
      <c r="H572" s="84">
        <f>SUM(SUMIFS('Census Data'!O:O,'Census Data'!$A:$A,$A572),SUMIFS('Census Data'!P:P,'Census Data'!$A:$A,$A572))/SUMIFS('Census Data'!$F:$F,'Census Data'!$A:$A,$A572)</f>
        <v>6.0817895840615168E-3</v>
      </c>
      <c r="I572" s="85">
        <f t="shared" si="16"/>
        <v>2.0831876966095897E-2</v>
      </c>
      <c r="J572" s="84">
        <f>SUM(SUMIFS('Census Data'!W:W,'Census Data'!$A:$A,$A572),SUMIFS('Census Data'!X:X,'Census Data'!$A:$A,$A572))/SUMIFS('Census Data'!$F:$F,'Census Data'!$A:$A,$A572)</f>
        <v>3.9077245718280321E-2</v>
      </c>
      <c r="K572" s="85">
        <f t="shared" si="17"/>
        <v>0.96092275428171969</v>
      </c>
    </row>
    <row r="573" spans="1:11" hidden="1" x14ac:dyDescent="0.25">
      <c r="A573" s="82" t="s">
        <v>2580</v>
      </c>
      <c r="B573" s="82" t="s">
        <v>613</v>
      </c>
      <c r="C573" s="83" t="s">
        <v>618</v>
      </c>
      <c r="D573" s="84">
        <f>SUMIFS('Census Data'!G:G,'Census Data'!$A:$A,$A573)/SUMIFS('Census Data'!$F:$F,'Census Data'!$A:$A,$A573)</f>
        <v>0.50102906067341735</v>
      </c>
      <c r="E573" s="85">
        <f>SUMIFS('Census Data'!H:H,'Census Data'!$A:$A,$A573)/SUMIFS('Census Data'!$F:$F,'Census Data'!$A:$A,$A573)</f>
        <v>0.49897093932658271</v>
      </c>
      <c r="F573" s="84">
        <f>SUM(SUMIFS('Census Data'!I:I,'Census Data'!$A:$A,$A573),SUMIFS('Census Data'!J:J,'Census Data'!$A:$A,$A573))/SUMIFS('Census Data'!$F:$F,'Census Data'!$A:$A,$A573)</f>
        <v>0.91676957273400839</v>
      </c>
      <c r="G573" s="84">
        <f>SUM(SUMIFS('Census Data'!K:K,'Census Data'!$A:$A,$A573),SUMIFS('Census Data'!L:L,'Census Data'!$A:$A,$A573))/SUMIFS('Census Data'!$F:$F,'Census Data'!$A:$A,$A573)</f>
        <v>5.137070881699185E-2</v>
      </c>
      <c r="H573" s="84">
        <f>SUM(SUMIFS('Census Data'!O:O,'Census Data'!$A:$A,$A573),SUMIFS('Census Data'!P:P,'Census Data'!$A:$A,$A573))/SUMIFS('Census Data'!$F:$F,'Census Data'!$A:$A,$A573)</f>
        <v>8.0678356795916683E-3</v>
      </c>
      <c r="I573" s="85">
        <f t="shared" si="16"/>
        <v>2.3791882769408024E-2</v>
      </c>
      <c r="J573" s="84">
        <f>SUM(SUMIFS('Census Data'!W:W,'Census Data'!$A:$A,$A573),SUMIFS('Census Data'!X:X,'Census Data'!$A:$A,$A573))/SUMIFS('Census Data'!$F:$F,'Census Data'!$A:$A,$A573)</f>
        <v>0.1933810817485799</v>
      </c>
      <c r="K573" s="85">
        <f t="shared" si="17"/>
        <v>0.80661891825142007</v>
      </c>
    </row>
    <row r="574" spans="1:11" hidden="1" x14ac:dyDescent="0.25">
      <c r="A574" s="82" t="s">
        <v>2581</v>
      </c>
      <c r="B574" s="82" t="s">
        <v>613</v>
      </c>
      <c r="C574" s="83" t="s">
        <v>619</v>
      </c>
      <c r="D574" s="84">
        <f>SUMIFS('Census Data'!G:G,'Census Data'!$A:$A,$A574)/SUMIFS('Census Data'!$F:$F,'Census Data'!$A:$A,$A574)</f>
        <v>0.49680717634210664</v>
      </c>
      <c r="E574" s="85">
        <f>SUMIFS('Census Data'!H:H,'Census Data'!$A:$A,$A574)/SUMIFS('Census Data'!$F:$F,'Census Data'!$A:$A,$A574)</f>
        <v>0.50319282365789331</v>
      </c>
      <c r="F574" s="84">
        <f>SUM(SUMIFS('Census Data'!I:I,'Census Data'!$A:$A,$A574),SUMIFS('Census Data'!J:J,'Census Data'!$A:$A,$A574))/SUMIFS('Census Data'!$F:$F,'Census Data'!$A:$A,$A574)</f>
        <v>0.71799665218490238</v>
      </c>
      <c r="G574" s="84">
        <f>SUM(SUMIFS('Census Data'!K:K,'Census Data'!$A:$A,$A574),SUMIFS('Census Data'!L:L,'Census Data'!$A:$A,$A574))/SUMIFS('Census Data'!$F:$F,'Census Data'!$A:$A,$A574)</f>
        <v>0.13843835394322068</v>
      </c>
      <c r="H574" s="84">
        <f>SUM(SUMIFS('Census Data'!O:O,'Census Data'!$A:$A,$A574),SUMIFS('Census Data'!P:P,'Census Data'!$A:$A,$A574))/SUMIFS('Census Data'!$F:$F,'Census Data'!$A:$A,$A574)</f>
        <v>0.1091425873555599</v>
      </c>
      <c r="I574" s="85">
        <f t="shared" si="16"/>
        <v>3.4422406516317006E-2</v>
      </c>
      <c r="J574" s="84">
        <f>SUM(SUMIFS('Census Data'!W:W,'Census Data'!$A:$A,$A574),SUMIFS('Census Data'!X:X,'Census Data'!$A:$A,$A574))/SUMIFS('Census Data'!$F:$F,'Census Data'!$A:$A,$A574)</f>
        <v>6.2554545064357217E-2</v>
      </c>
      <c r="K574" s="85">
        <f t="shared" si="17"/>
        <v>0.9374454549356428</v>
      </c>
    </row>
    <row r="575" spans="1:11" hidden="1" x14ac:dyDescent="0.25">
      <c r="A575" s="82" t="s">
        <v>2582</v>
      </c>
      <c r="B575" s="82" t="s">
        <v>613</v>
      </c>
      <c r="C575" s="83" t="s">
        <v>620</v>
      </c>
      <c r="D575" s="84">
        <f>SUMIFS('Census Data'!G:G,'Census Data'!$A:$A,$A575)/SUMIFS('Census Data'!$F:$F,'Census Data'!$A:$A,$A575)</f>
        <v>0.50885339276869734</v>
      </c>
      <c r="E575" s="85">
        <f>SUMIFS('Census Data'!H:H,'Census Data'!$A:$A,$A575)/SUMIFS('Census Data'!$F:$F,'Census Data'!$A:$A,$A575)</f>
        <v>0.4911466072313026</v>
      </c>
      <c r="F575" s="84">
        <f>SUM(SUMIFS('Census Data'!I:I,'Census Data'!$A:$A,$A575),SUMIFS('Census Data'!J:J,'Census Data'!$A:$A,$A575))/SUMIFS('Census Data'!$F:$F,'Census Data'!$A:$A,$A575)</f>
        <v>0.96245047052996535</v>
      </c>
      <c r="G575" s="84">
        <f>SUM(SUMIFS('Census Data'!K:K,'Census Data'!$A:$A,$A575),SUMIFS('Census Data'!L:L,'Census Data'!$A:$A,$A575))/SUMIFS('Census Data'!$F:$F,'Census Data'!$A:$A,$A575)</f>
        <v>1.6097077761267953E-2</v>
      </c>
      <c r="H575" s="84">
        <f>SUM(SUMIFS('Census Data'!O:O,'Census Data'!$A:$A,$A575),SUMIFS('Census Data'!P:P,'Census Data'!$A:$A,$A575))/SUMIFS('Census Data'!$F:$F,'Census Data'!$A:$A,$A575)</f>
        <v>6.3459633481921743E-3</v>
      </c>
      <c r="I575" s="85">
        <f t="shared" si="16"/>
        <v>1.5106488360574488E-2</v>
      </c>
      <c r="J575" s="84">
        <f>SUM(SUMIFS('Census Data'!W:W,'Census Data'!$A:$A,$A575),SUMIFS('Census Data'!X:X,'Census Data'!$A:$A,$A575))/SUMIFS('Census Data'!$F:$F,'Census Data'!$A:$A,$A575)</f>
        <v>1.7180534918276376E-2</v>
      </c>
      <c r="K575" s="85">
        <f t="shared" si="17"/>
        <v>0.98281946508172358</v>
      </c>
    </row>
    <row r="576" spans="1:11" hidden="1" x14ac:dyDescent="0.25">
      <c r="A576" s="82" t="s">
        <v>2583</v>
      </c>
      <c r="B576" s="82" t="s">
        <v>613</v>
      </c>
      <c r="C576" s="83" t="s">
        <v>249</v>
      </c>
      <c r="D576" s="84">
        <f>SUMIFS('Census Data'!G:G,'Census Data'!$A:$A,$A576)/SUMIFS('Census Data'!$F:$F,'Census Data'!$A:$A,$A576)</f>
        <v>0.49536947088919109</v>
      </c>
      <c r="E576" s="85">
        <f>SUMIFS('Census Data'!H:H,'Census Data'!$A:$A,$A576)/SUMIFS('Census Data'!$F:$F,'Census Data'!$A:$A,$A576)</f>
        <v>0.50463052911080886</v>
      </c>
      <c r="F576" s="84">
        <f>SUM(SUMIFS('Census Data'!I:I,'Census Data'!$A:$A,$A576),SUMIFS('Census Data'!J:J,'Census Data'!$A:$A,$A576))/SUMIFS('Census Data'!$F:$F,'Census Data'!$A:$A,$A576)</f>
        <v>0.97875785247069491</v>
      </c>
      <c r="G576" s="84">
        <f>SUM(SUMIFS('Census Data'!K:K,'Census Data'!$A:$A,$A576),SUMIFS('Census Data'!L:L,'Census Data'!$A:$A,$A576))/SUMIFS('Census Data'!$F:$F,'Census Data'!$A:$A,$A576)</f>
        <v>4.8571983679813486E-3</v>
      </c>
      <c r="H576" s="84">
        <f>SUM(SUMIFS('Census Data'!O:O,'Census Data'!$A:$A,$A576),SUMIFS('Census Data'!P:P,'Census Data'!$A:$A,$A576))/SUMIFS('Census Data'!$F:$F,'Census Data'!$A:$A,$A576)</f>
        <v>3.8209960494786609E-3</v>
      </c>
      <c r="I576" s="85">
        <f t="shared" si="16"/>
        <v>1.2563953111845105E-2</v>
      </c>
      <c r="J576" s="84">
        <f>SUM(SUMIFS('Census Data'!W:W,'Census Data'!$A:$A,$A576),SUMIFS('Census Data'!X:X,'Census Data'!$A:$A,$A576))/SUMIFS('Census Data'!$F:$F,'Census Data'!$A:$A,$A576)</f>
        <v>1.5348746842821061E-2</v>
      </c>
      <c r="K576" s="85">
        <f t="shared" si="17"/>
        <v>0.98465125315717894</v>
      </c>
    </row>
    <row r="577" spans="1:11" hidden="1" x14ac:dyDescent="0.25">
      <c r="A577" s="82" t="s">
        <v>2584</v>
      </c>
      <c r="B577" s="82" t="s">
        <v>613</v>
      </c>
      <c r="C577" s="83" t="s">
        <v>146</v>
      </c>
      <c r="D577" s="84">
        <f>SUMIFS('Census Data'!G:G,'Census Data'!$A:$A,$A577)/SUMIFS('Census Data'!$F:$F,'Census Data'!$A:$A,$A577)</f>
        <v>0.4953731796116505</v>
      </c>
      <c r="E577" s="85">
        <f>SUMIFS('Census Data'!H:H,'Census Data'!$A:$A,$A577)/SUMIFS('Census Data'!$F:$F,'Census Data'!$A:$A,$A577)</f>
        <v>0.5046268203883495</v>
      </c>
      <c r="F577" s="84">
        <f>SUM(SUMIFS('Census Data'!I:I,'Census Data'!$A:$A,$A577),SUMIFS('Census Data'!J:J,'Census Data'!$A:$A,$A577))/SUMIFS('Census Data'!$F:$F,'Census Data'!$A:$A,$A577)</f>
        <v>0.97261832524271841</v>
      </c>
      <c r="G577" s="84">
        <f>SUM(SUMIFS('Census Data'!K:K,'Census Data'!$A:$A,$A577),SUMIFS('Census Data'!L:L,'Census Data'!$A:$A,$A577))/SUMIFS('Census Data'!$F:$F,'Census Data'!$A:$A,$A577)</f>
        <v>5.7645631067961165E-3</v>
      </c>
      <c r="H577" s="84">
        <f>SUM(SUMIFS('Census Data'!O:O,'Census Data'!$A:$A,$A577),SUMIFS('Census Data'!P:P,'Census Data'!$A:$A,$A577))/SUMIFS('Census Data'!$F:$F,'Census Data'!$A:$A,$A577)</f>
        <v>8.7226941747572811E-3</v>
      </c>
      <c r="I577" s="85">
        <f t="shared" si="16"/>
        <v>1.2894417475728281E-2</v>
      </c>
      <c r="J577" s="84">
        <f>SUM(SUMIFS('Census Data'!W:W,'Census Data'!$A:$A,$A577),SUMIFS('Census Data'!X:X,'Census Data'!$A:$A,$A577))/SUMIFS('Census Data'!$F:$F,'Census Data'!$A:$A,$A577)</f>
        <v>1.6155946601941747E-2</v>
      </c>
      <c r="K577" s="85">
        <f t="shared" si="17"/>
        <v>0.98384405339805825</v>
      </c>
    </row>
    <row r="578" spans="1:11" hidden="1" x14ac:dyDescent="0.25">
      <c r="A578" s="82" t="s">
        <v>2585</v>
      </c>
      <c r="B578" s="82" t="s">
        <v>613</v>
      </c>
      <c r="C578" s="83" t="s">
        <v>621</v>
      </c>
      <c r="D578" s="84">
        <f>SUMIFS('Census Data'!G:G,'Census Data'!$A:$A,$A578)/SUMIFS('Census Data'!$F:$F,'Census Data'!$A:$A,$A578)</f>
        <v>0.51775730791757624</v>
      </c>
      <c r="E578" s="85">
        <f>SUMIFS('Census Data'!H:H,'Census Data'!$A:$A,$A578)/SUMIFS('Census Data'!$F:$F,'Census Data'!$A:$A,$A578)</f>
        <v>0.48224269208242371</v>
      </c>
      <c r="F578" s="84">
        <f>SUM(SUMIFS('Census Data'!I:I,'Census Data'!$A:$A,$A578),SUMIFS('Census Data'!J:J,'Census Data'!$A:$A,$A578))/SUMIFS('Census Data'!$F:$F,'Census Data'!$A:$A,$A578)</f>
        <v>0.93964645120068158</v>
      </c>
      <c r="G578" s="84">
        <f>SUM(SUMIFS('Census Data'!K:K,'Census Data'!$A:$A,$A578),SUMIFS('Census Data'!L:L,'Census Data'!$A:$A,$A578))/SUMIFS('Census Data'!$F:$F,'Census Data'!$A:$A,$A578)</f>
        <v>3.6632767158298281E-2</v>
      </c>
      <c r="H578" s="84">
        <f>SUM(SUMIFS('Census Data'!O:O,'Census Data'!$A:$A,$A578),SUMIFS('Census Data'!P:P,'Census Data'!$A:$A,$A578))/SUMIFS('Census Data'!$F:$F,'Census Data'!$A:$A,$A578)</f>
        <v>5.9634737234439059E-3</v>
      </c>
      <c r="I578" s="85">
        <f t="shared" si="16"/>
        <v>1.7757307917576237E-2</v>
      </c>
      <c r="J578" s="84">
        <f>SUM(SUMIFS('Census Data'!W:W,'Census Data'!$A:$A,$A578),SUMIFS('Census Data'!X:X,'Census Data'!$A:$A,$A578))/SUMIFS('Census Data'!$F:$F,'Census Data'!$A:$A,$A578)</f>
        <v>3.1893935360204462E-2</v>
      </c>
      <c r="K578" s="85">
        <f t="shared" si="17"/>
        <v>0.96810606463979554</v>
      </c>
    </row>
    <row r="579" spans="1:11" hidden="1" x14ac:dyDescent="0.25">
      <c r="A579" s="82" t="s">
        <v>2586</v>
      </c>
      <c r="B579" s="82" t="s">
        <v>613</v>
      </c>
      <c r="C579" s="83" t="s">
        <v>622</v>
      </c>
      <c r="D579" s="84">
        <f>SUMIFS('Census Data'!G:G,'Census Data'!$A:$A,$A579)/SUMIFS('Census Data'!$F:$F,'Census Data'!$A:$A,$A579)</f>
        <v>0.48574702198692243</v>
      </c>
      <c r="E579" s="85">
        <f>SUMIFS('Census Data'!H:H,'Census Data'!$A:$A,$A579)/SUMIFS('Census Data'!$F:$F,'Census Data'!$A:$A,$A579)</f>
        <v>0.51425297801307757</v>
      </c>
      <c r="F579" s="84">
        <f>SUM(SUMIFS('Census Data'!I:I,'Census Data'!$A:$A,$A579),SUMIFS('Census Data'!J:J,'Census Data'!$A:$A,$A579))/SUMIFS('Census Data'!$F:$F,'Census Data'!$A:$A,$A579)</f>
        <v>0.92813259319254859</v>
      </c>
      <c r="G579" s="84">
        <f>SUM(SUMIFS('Census Data'!K:K,'Census Data'!$A:$A,$A579),SUMIFS('Census Data'!L:L,'Census Data'!$A:$A,$A579))/SUMIFS('Census Data'!$F:$F,'Census Data'!$A:$A,$A579)</f>
        <v>4.0319235100057291E-2</v>
      </c>
      <c r="H579" s="84">
        <f>SUM(SUMIFS('Census Data'!O:O,'Census Data'!$A:$A,$A579),SUMIFS('Census Data'!P:P,'Census Data'!$A:$A,$A579))/SUMIFS('Census Data'!$F:$F,'Census Data'!$A:$A,$A579)</f>
        <v>1.050947235337113E-2</v>
      </c>
      <c r="I579" s="85">
        <f t="shared" si="16"/>
        <v>2.1038699354023027E-2</v>
      </c>
      <c r="J579" s="84">
        <f>SUM(SUMIFS('Census Data'!W:W,'Census Data'!$A:$A,$A579),SUMIFS('Census Data'!X:X,'Census Data'!$A:$A,$A579))/SUMIFS('Census Data'!$F:$F,'Census Data'!$A:$A,$A579)</f>
        <v>2.7261413247466466E-2</v>
      </c>
      <c r="K579" s="85">
        <f t="shared" si="17"/>
        <v>0.97273858675253355</v>
      </c>
    </row>
    <row r="580" spans="1:11" hidden="1" x14ac:dyDescent="0.25">
      <c r="A580" s="82" t="s">
        <v>2587</v>
      </c>
      <c r="B580" s="82" t="s">
        <v>613</v>
      </c>
      <c r="C580" s="83" t="s">
        <v>494</v>
      </c>
      <c r="D580" s="84">
        <f>SUMIFS('Census Data'!G:G,'Census Data'!$A:$A,$A580)/SUMIFS('Census Data'!$F:$F,'Census Data'!$A:$A,$A580)</f>
        <v>0.48558424444097964</v>
      </c>
      <c r="E580" s="85">
        <f>SUMIFS('Census Data'!H:H,'Census Data'!$A:$A,$A580)/SUMIFS('Census Data'!$F:$F,'Census Data'!$A:$A,$A580)</f>
        <v>0.5144157555590203</v>
      </c>
      <c r="F580" s="84">
        <f>SUM(SUMIFS('Census Data'!I:I,'Census Data'!$A:$A,$A580),SUMIFS('Census Data'!J:J,'Census Data'!$A:$A,$A580))/SUMIFS('Census Data'!$F:$F,'Census Data'!$A:$A,$A580)</f>
        <v>0.65435544372458487</v>
      </c>
      <c r="G580" s="84">
        <f>SUM(SUMIFS('Census Data'!K:K,'Census Data'!$A:$A,$A580),SUMIFS('Census Data'!L:L,'Census Data'!$A:$A,$A580))/SUMIFS('Census Data'!$F:$F,'Census Data'!$A:$A,$A580)</f>
        <v>0.23814242967259927</v>
      </c>
      <c r="H580" s="84">
        <f>SUM(SUMIFS('Census Data'!O:O,'Census Data'!$A:$A,$A580),SUMIFS('Census Data'!P:P,'Census Data'!$A:$A,$A580))/SUMIFS('Census Data'!$F:$F,'Census Data'!$A:$A,$A580)</f>
        <v>7.9057394102363912E-2</v>
      </c>
      <c r="I580" s="85">
        <f t="shared" si="16"/>
        <v>2.8444732500451986E-2</v>
      </c>
      <c r="J580" s="84">
        <f>SUM(SUMIFS('Census Data'!W:W,'Census Data'!$A:$A,$A580),SUMIFS('Census Data'!X:X,'Census Data'!$A:$A,$A580))/SUMIFS('Census Data'!$F:$F,'Census Data'!$A:$A,$A580)</f>
        <v>0.25615986694194226</v>
      </c>
      <c r="K580" s="85">
        <f t="shared" si="17"/>
        <v>0.74384013305805774</v>
      </c>
    </row>
    <row r="581" spans="1:11" hidden="1" x14ac:dyDescent="0.25">
      <c r="A581" s="82" t="s">
        <v>2588</v>
      </c>
      <c r="B581" s="82" t="s">
        <v>613</v>
      </c>
      <c r="C581" s="83" t="s">
        <v>253</v>
      </c>
      <c r="D581" s="84">
        <f>SUMIFS('Census Data'!G:G,'Census Data'!$A:$A,$A581)/SUMIFS('Census Data'!$F:$F,'Census Data'!$A:$A,$A581)</f>
        <v>0.52477634327958433</v>
      </c>
      <c r="E581" s="85">
        <f>SUMIFS('Census Data'!H:H,'Census Data'!$A:$A,$A581)/SUMIFS('Census Data'!$F:$F,'Census Data'!$A:$A,$A581)</f>
        <v>0.47522365672041572</v>
      </c>
      <c r="F581" s="84">
        <f>SUM(SUMIFS('Census Data'!I:I,'Census Data'!$A:$A,$A581),SUMIFS('Census Data'!J:J,'Census Data'!$A:$A,$A581))/SUMIFS('Census Data'!$F:$F,'Census Data'!$A:$A,$A581)</f>
        <v>0.92457277548615202</v>
      </c>
      <c r="G581" s="84">
        <f>SUM(SUMIFS('Census Data'!K:K,'Census Data'!$A:$A,$A581),SUMIFS('Census Data'!L:L,'Census Data'!$A:$A,$A581))/SUMIFS('Census Data'!$F:$F,'Census Data'!$A:$A,$A581)</f>
        <v>5.196335779718219E-2</v>
      </c>
      <c r="H581" s="84">
        <f>SUM(SUMIFS('Census Data'!O:O,'Census Data'!$A:$A,$A581),SUMIFS('Census Data'!P:P,'Census Data'!$A:$A,$A581))/SUMIFS('Census Data'!$F:$F,'Census Data'!$A:$A,$A581)</f>
        <v>6.6427385225263837E-3</v>
      </c>
      <c r="I581" s="85">
        <f t="shared" ref="I581:I644" si="18">100%-SUM(F581:H581)</f>
        <v>1.682112819413939E-2</v>
      </c>
      <c r="J581" s="84">
        <f>SUM(SUMIFS('Census Data'!W:W,'Census Data'!$A:$A,$A581),SUMIFS('Census Data'!X:X,'Census Data'!$A:$A,$A581))/SUMIFS('Census Data'!$F:$F,'Census Data'!$A:$A,$A581)</f>
        <v>2.3088873412974768E-2</v>
      </c>
      <c r="K581" s="85">
        <f t="shared" ref="K581:K644" si="19">100%-J581</f>
        <v>0.97691112658702528</v>
      </c>
    </row>
    <row r="582" spans="1:11" hidden="1" x14ac:dyDescent="0.25">
      <c r="A582" s="82" t="s">
        <v>2589</v>
      </c>
      <c r="B582" s="82" t="s">
        <v>613</v>
      </c>
      <c r="C582" s="83" t="s">
        <v>623</v>
      </c>
      <c r="D582" s="84">
        <f>SUMIFS('Census Data'!G:G,'Census Data'!$A:$A,$A582)/SUMIFS('Census Data'!$F:$F,'Census Data'!$A:$A,$A582)</f>
        <v>0.49767787479100872</v>
      </c>
      <c r="E582" s="85">
        <f>SUMIFS('Census Data'!H:H,'Census Data'!$A:$A,$A582)/SUMIFS('Census Data'!$F:$F,'Census Data'!$A:$A,$A582)</f>
        <v>0.50232212520899122</v>
      </c>
      <c r="F582" s="84">
        <f>SUM(SUMIFS('Census Data'!I:I,'Census Data'!$A:$A,$A582),SUMIFS('Census Data'!J:J,'Census Data'!$A:$A,$A582))/SUMIFS('Census Data'!$F:$F,'Census Data'!$A:$A,$A582)</f>
        <v>0.9751997027679733</v>
      </c>
      <c r="G582" s="84">
        <f>SUM(SUMIFS('Census Data'!K:K,'Census Data'!$A:$A,$A582),SUMIFS('Census Data'!L:L,'Census Data'!$A:$A,$A582))/SUMIFS('Census Data'!$F:$F,'Census Data'!$A:$A,$A582)</f>
        <v>5.0157904514211409E-3</v>
      </c>
      <c r="H582" s="84">
        <f>SUM(SUMIFS('Census Data'!O:O,'Census Data'!$A:$A,$A582),SUMIFS('Census Data'!P:P,'Census Data'!$A:$A,$A582))/SUMIFS('Census Data'!$F:$F,'Census Data'!$A:$A,$A582)</f>
        <v>6.3161805684562511E-3</v>
      </c>
      <c r="I582" s="85">
        <f t="shared" si="18"/>
        <v>1.3468326212149329E-2</v>
      </c>
      <c r="J582" s="84">
        <f>SUM(SUMIFS('Census Data'!W:W,'Census Data'!$A:$A,$A582),SUMIFS('Census Data'!X:X,'Census Data'!$A:$A,$A582))/SUMIFS('Census Data'!$F:$F,'Census Data'!$A:$A,$A582)</f>
        <v>1.1053315994798439E-2</v>
      </c>
      <c r="K582" s="85">
        <f t="shared" si="19"/>
        <v>0.98894668400520158</v>
      </c>
    </row>
    <row r="583" spans="1:11" hidden="1" x14ac:dyDescent="0.25">
      <c r="A583" s="82" t="s">
        <v>2590</v>
      </c>
      <c r="B583" s="82" t="s">
        <v>613</v>
      </c>
      <c r="C583" s="83" t="s">
        <v>2030</v>
      </c>
      <c r="D583" s="84">
        <f>SUMIFS('Census Data'!G:G,'Census Data'!$A:$A,$A583)/SUMIFS('Census Data'!$F:$F,'Census Data'!$A:$A,$A583)</f>
        <v>0.49637263220111155</v>
      </c>
      <c r="E583" s="85">
        <f>SUMIFS('Census Data'!H:H,'Census Data'!$A:$A,$A583)/SUMIFS('Census Data'!$F:$F,'Census Data'!$A:$A,$A583)</f>
        <v>0.50362736779888839</v>
      </c>
      <c r="F583" s="84">
        <f>SUM(SUMIFS('Census Data'!I:I,'Census Data'!$A:$A,$A583),SUMIFS('Census Data'!J:J,'Census Data'!$A:$A,$A583))/SUMIFS('Census Data'!$F:$F,'Census Data'!$A:$A,$A583)</f>
        <v>0.86319913820223648</v>
      </c>
      <c r="G583" s="84">
        <f>SUM(SUMIFS('Census Data'!K:K,'Census Data'!$A:$A,$A583),SUMIFS('Census Data'!L:L,'Census Data'!$A:$A,$A583))/SUMIFS('Census Data'!$F:$F,'Census Data'!$A:$A,$A583)</f>
        <v>8.3338894343975525E-2</v>
      </c>
      <c r="H583" s="84">
        <f>SUM(SUMIFS('Census Data'!O:O,'Census Data'!$A:$A,$A583),SUMIFS('Census Data'!P:P,'Census Data'!$A:$A,$A583))/SUMIFS('Census Data'!$F:$F,'Census Data'!$A:$A,$A583)</f>
        <v>2.7074177526526022E-2</v>
      </c>
      <c r="I583" s="85">
        <f t="shared" si="18"/>
        <v>2.6387789927261984E-2</v>
      </c>
      <c r="J583" s="84">
        <f>SUM(SUMIFS('Census Data'!W:W,'Census Data'!$A:$A,$A583),SUMIFS('Census Data'!X:X,'Census Data'!$A:$A,$A583))/SUMIFS('Census Data'!$F:$F,'Census Data'!$A:$A,$A583)</f>
        <v>0.11651429497507078</v>
      </c>
      <c r="K583" s="85">
        <f t="shared" si="19"/>
        <v>0.88348570502492918</v>
      </c>
    </row>
    <row r="584" spans="1:11" hidden="1" x14ac:dyDescent="0.25">
      <c r="A584" s="82" t="s">
        <v>2591</v>
      </c>
      <c r="B584" s="82" t="s">
        <v>613</v>
      </c>
      <c r="C584" s="83" t="s">
        <v>2592</v>
      </c>
      <c r="D584" s="84">
        <f>SUMIFS('Census Data'!G:G,'Census Data'!$A:$A,$A584)/SUMIFS('Census Data'!$F:$F,'Census Data'!$A:$A,$A584)</f>
        <v>0.49661081979792815</v>
      </c>
      <c r="E584" s="85">
        <f>SUMIFS('Census Data'!H:H,'Census Data'!$A:$A,$A584)/SUMIFS('Census Data'!$F:$F,'Census Data'!$A:$A,$A584)</f>
        <v>0.50338918020207191</v>
      </c>
      <c r="F584" s="84">
        <f>SUM(SUMIFS('Census Data'!I:I,'Census Data'!$A:$A,$A584),SUMIFS('Census Data'!J:J,'Census Data'!$A:$A,$A584))/SUMIFS('Census Data'!$F:$F,'Census Data'!$A:$A,$A584)</f>
        <v>0.96930553779255657</v>
      </c>
      <c r="G584" s="84">
        <f>SUM(SUMIFS('Census Data'!K:K,'Census Data'!$A:$A,$A584),SUMIFS('Census Data'!L:L,'Census Data'!$A:$A,$A584))/SUMIFS('Census Data'!$F:$F,'Census Data'!$A:$A,$A584)</f>
        <v>9.7838598286225861E-3</v>
      </c>
      <c r="H584" s="84">
        <f>SUM(SUMIFS('Census Data'!O:O,'Census Data'!$A:$A,$A584),SUMIFS('Census Data'!P:P,'Census Data'!$A:$A,$A584))/SUMIFS('Census Data'!$F:$F,'Census Data'!$A:$A,$A584)</f>
        <v>4.7960097199130323E-3</v>
      </c>
      <c r="I584" s="85">
        <f t="shared" si="18"/>
        <v>1.61145926589078E-2</v>
      </c>
      <c r="J584" s="84">
        <f>SUM(SUMIFS('Census Data'!W:W,'Census Data'!$A:$A,$A584),SUMIFS('Census Data'!X:X,'Census Data'!$A:$A,$A584))/SUMIFS('Census Data'!$F:$F,'Census Data'!$A:$A,$A584)</f>
        <v>2.7880803171761094E-2</v>
      </c>
      <c r="K584" s="85">
        <f t="shared" si="19"/>
        <v>0.97211919682823889</v>
      </c>
    </row>
    <row r="585" spans="1:11" hidden="1" x14ac:dyDescent="0.25">
      <c r="A585" s="82" t="s">
        <v>2593</v>
      </c>
      <c r="B585" s="82" t="s">
        <v>613</v>
      </c>
      <c r="C585" s="83" t="s">
        <v>51</v>
      </c>
      <c r="D585" s="84">
        <f>SUMIFS('Census Data'!G:G,'Census Data'!$A:$A,$A585)/SUMIFS('Census Data'!$F:$F,'Census Data'!$A:$A,$A585)</f>
        <v>0.49668636013357309</v>
      </c>
      <c r="E585" s="85">
        <f>SUMIFS('Census Data'!H:H,'Census Data'!$A:$A,$A585)/SUMIFS('Census Data'!$F:$F,'Census Data'!$A:$A,$A585)</f>
        <v>0.50331363986642697</v>
      </c>
      <c r="F585" s="84">
        <f>SUM(SUMIFS('Census Data'!I:I,'Census Data'!$A:$A,$A585),SUMIFS('Census Data'!J:J,'Census Data'!$A:$A,$A585))/SUMIFS('Census Data'!$F:$F,'Census Data'!$A:$A,$A585)</f>
        <v>0.96804520935011562</v>
      </c>
      <c r="G585" s="84">
        <f>SUM(SUMIFS('Census Data'!K:K,'Census Data'!$A:$A,$A585),SUMIFS('Census Data'!L:L,'Census Data'!$A:$A,$A585))/SUMIFS('Census Data'!$F:$F,'Census Data'!$A:$A,$A585)</f>
        <v>6.8841510403287957E-3</v>
      </c>
      <c r="H585" s="84">
        <f>SUM(SUMIFS('Census Data'!O:O,'Census Data'!$A:$A,$A585),SUMIFS('Census Data'!P:P,'Census Data'!$A:$A,$A585))/SUMIFS('Census Data'!$F:$F,'Census Data'!$A:$A,$A585)</f>
        <v>7.4492679167736968E-3</v>
      </c>
      <c r="I585" s="85">
        <f t="shared" si="18"/>
        <v>1.7621371692781884E-2</v>
      </c>
      <c r="J585" s="84">
        <f>SUM(SUMIFS('Census Data'!W:W,'Census Data'!$A:$A,$A585),SUMIFS('Census Data'!X:X,'Census Data'!$A:$A,$A585))/SUMIFS('Census Data'!$F:$F,'Census Data'!$A:$A,$A585)</f>
        <v>7.3105574107372201E-2</v>
      </c>
      <c r="K585" s="85">
        <f t="shared" si="19"/>
        <v>0.92689442589262783</v>
      </c>
    </row>
    <row r="586" spans="1:11" hidden="1" x14ac:dyDescent="0.25">
      <c r="A586" s="82" t="s">
        <v>2594</v>
      </c>
      <c r="B586" s="82" t="s">
        <v>613</v>
      </c>
      <c r="C586" s="83" t="s">
        <v>2595</v>
      </c>
      <c r="D586" s="84">
        <f>SUMIFS('Census Data'!G:G,'Census Data'!$A:$A,$A586)/SUMIFS('Census Data'!$F:$F,'Census Data'!$A:$A,$A586)</f>
        <v>0.49157620208013469</v>
      </c>
      <c r="E586" s="85">
        <f>SUMIFS('Census Data'!H:H,'Census Data'!$A:$A,$A586)/SUMIFS('Census Data'!$F:$F,'Census Data'!$A:$A,$A586)</f>
        <v>0.50842379791986525</v>
      </c>
      <c r="F586" s="84">
        <f>SUM(SUMIFS('Census Data'!I:I,'Census Data'!$A:$A,$A586),SUMIFS('Census Data'!J:J,'Census Data'!$A:$A,$A586))/SUMIFS('Census Data'!$F:$F,'Census Data'!$A:$A,$A586)</f>
        <v>0.79455771404052999</v>
      </c>
      <c r="G586" s="84">
        <f>SUM(SUMIFS('Census Data'!K:K,'Census Data'!$A:$A,$A586),SUMIFS('Census Data'!L:L,'Census Data'!$A:$A,$A586))/SUMIFS('Census Data'!$F:$F,'Census Data'!$A:$A,$A586)</f>
        <v>5.2897268563614867E-2</v>
      </c>
      <c r="H586" s="84">
        <f>SUM(SUMIFS('Census Data'!O:O,'Census Data'!$A:$A,$A586),SUMIFS('Census Data'!P:P,'Census Data'!$A:$A,$A586))/SUMIFS('Census Data'!$F:$F,'Census Data'!$A:$A,$A586)</f>
        <v>0.12732075659780198</v>
      </c>
      <c r="I586" s="85">
        <f t="shared" si="18"/>
        <v>2.5224260798053177E-2</v>
      </c>
      <c r="J586" s="84">
        <f>SUM(SUMIFS('Census Data'!W:W,'Census Data'!$A:$A,$A586),SUMIFS('Census Data'!X:X,'Census Data'!$A:$A,$A586))/SUMIFS('Census Data'!$F:$F,'Census Data'!$A:$A,$A586)</f>
        <v>0.14574378522105358</v>
      </c>
      <c r="K586" s="85">
        <f t="shared" si="19"/>
        <v>0.85425621477894642</v>
      </c>
    </row>
    <row r="587" spans="1:11" hidden="1" x14ac:dyDescent="0.25">
      <c r="A587" s="82" t="s">
        <v>2596</v>
      </c>
      <c r="B587" s="82" t="s">
        <v>613</v>
      </c>
      <c r="C587" s="83" t="s">
        <v>626</v>
      </c>
      <c r="D587" s="84">
        <f>SUMIFS('Census Data'!G:G,'Census Data'!$A:$A,$A587)/SUMIFS('Census Data'!$F:$F,'Census Data'!$A:$A,$A587)</f>
        <v>0.49000640988287397</v>
      </c>
      <c r="E587" s="85">
        <f>SUMIFS('Census Data'!H:H,'Census Data'!$A:$A,$A587)/SUMIFS('Census Data'!$F:$F,'Census Data'!$A:$A,$A587)</f>
        <v>0.50999359011712608</v>
      </c>
      <c r="F587" s="84">
        <f>SUM(SUMIFS('Census Data'!I:I,'Census Data'!$A:$A,$A587),SUMIFS('Census Data'!J:J,'Census Data'!$A:$A,$A587))/SUMIFS('Census Data'!$F:$F,'Census Data'!$A:$A,$A587)</f>
        <v>0.9775071382786551</v>
      </c>
      <c r="G587" s="84">
        <f>SUM(SUMIFS('Census Data'!K:K,'Census Data'!$A:$A,$A587),SUMIFS('Census Data'!L:L,'Census Data'!$A:$A,$A587))/SUMIFS('Census Data'!$F:$F,'Census Data'!$A:$A,$A587)</f>
        <v>5.9437095740341476E-3</v>
      </c>
      <c r="H587" s="84">
        <f>SUM(SUMIFS('Census Data'!O:O,'Census Data'!$A:$A,$A587),SUMIFS('Census Data'!P:P,'Census Data'!$A:$A,$A587))/SUMIFS('Census Data'!$F:$F,'Census Data'!$A:$A,$A587)</f>
        <v>3.612843074412913E-3</v>
      </c>
      <c r="I587" s="85">
        <f t="shared" si="18"/>
        <v>1.2936309072897889E-2</v>
      </c>
      <c r="J587" s="84">
        <f>SUM(SUMIFS('Census Data'!W:W,'Census Data'!$A:$A,$A587),SUMIFS('Census Data'!X:X,'Census Data'!$A:$A,$A587))/SUMIFS('Census Data'!$F:$F,'Census Data'!$A:$A,$A587)</f>
        <v>1.3460754035312628E-2</v>
      </c>
      <c r="K587" s="85">
        <f t="shared" si="19"/>
        <v>0.98653924596468734</v>
      </c>
    </row>
    <row r="588" spans="1:11" hidden="1" x14ac:dyDescent="0.25">
      <c r="A588" s="82" t="s">
        <v>2597</v>
      </c>
      <c r="B588" s="82" t="s">
        <v>613</v>
      </c>
      <c r="C588" s="83" t="s">
        <v>627</v>
      </c>
      <c r="D588" s="84">
        <f>SUMIFS('Census Data'!G:G,'Census Data'!$A:$A,$A588)/SUMIFS('Census Data'!$F:$F,'Census Data'!$A:$A,$A588)</f>
        <v>0.48944487881157156</v>
      </c>
      <c r="E588" s="85">
        <f>SUMIFS('Census Data'!H:H,'Census Data'!$A:$A,$A588)/SUMIFS('Census Data'!$F:$F,'Census Data'!$A:$A,$A588)</f>
        <v>0.5105551211884285</v>
      </c>
      <c r="F588" s="84">
        <f>SUM(SUMIFS('Census Data'!I:I,'Census Data'!$A:$A,$A588),SUMIFS('Census Data'!J:J,'Census Data'!$A:$A,$A588))/SUMIFS('Census Data'!$F:$F,'Census Data'!$A:$A,$A588)</f>
        <v>0.97294761532447227</v>
      </c>
      <c r="G588" s="84">
        <f>SUM(SUMIFS('Census Data'!K:K,'Census Data'!$A:$A,$A588),SUMIFS('Census Data'!L:L,'Census Data'!$A:$A,$A588))/SUMIFS('Census Data'!$F:$F,'Census Data'!$A:$A,$A588)</f>
        <v>5.3166536356528534E-3</v>
      </c>
      <c r="H588" s="84">
        <f>SUM(SUMIFS('Census Data'!O:O,'Census Data'!$A:$A,$A588),SUMIFS('Census Data'!P:P,'Census Data'!$A:$A,$A588))/SUMIFS('Census Data'!$F:$F,'Census Data'!$A:$A,$A588)</f>
        <v>3.9093041438623922E-3</v>
      </c>
      <c r="I588" s="85">
        <f t="shared" si="18"/>
        <v>1.7826426896012548E-2</v>
      </c>
      <c r="J588" s="84">
        <f>SUM(SUMIFS('Census Data'!W:W,'Census Data'!$A:$A,$A588),SUMIFS('Census Data'!X:X,'Census Data'!$A:$A,$A588))/SUMIFS('Census Data'!$F:$F,'Census Data'!$A:$A,$A588)</f>
        <v>1.3917122752150117E-2</v>
      </c>
      <c r="K588" s="85">
        <f t="shared" si="19"/>
        <v>0.98608287724784993</v>
      </c>
    </row>
    <row r="589" spans="1:11" hidden="1" x14ac:dyDescent="0.25">
      <c r="A589" s="82" t="s">
        <v>2598</v>
      </c>
      <c r="B589" s="82" t="s">
        <v>613</v>
      </c>
      <c r="C589" s="83" t="s">
        <v>505</v>
      </c>
      <c r="D589" s="84">
        <f>SUMIFS('Census Data'!G:G,'Census Data'!$A:$A,$A589)/SUMIFS('Census Data'!$F:$F,'Census Data'!$A:$A,$A589)</f>
        <v>0.49914725946836036</v>
      </c>
      <c r="E589" s="85">
        <f>SUMIFS('Census Data'!H:H,'Census Data'!$A:$A,$A589)/SUMIFS('Census Data'!$F:$F,'Census Data'!$A:$A,$A589)</f>
        <v>0.50085274053163964</v>
      </c>
      <c r="F589" s="84">
        <f>SUM(SUMIFS('Census Data'!I:I,'Census Data'!$A:$A,$A589),SUMIFS('Census Data'!J:J,'Census Data'!$A:$A,$A589))/SUMIFS('Census Data'!$F:$F,'Census Data'!$A:$A,$A589)</f>
        <v>0.97544695365796286</v>
      </c>
      <c r="G589" s="84">
        <f>SUM(SUMIFS('Census Data'!K:K,'Census Data'!$A:$A,$A589),SUMIFS('Census Data'!L:L,'Census Data'!$A:$A,$A589))/SUMIFS('Census Data'!$F:$F,'Census Data'!$A:$A,$A589)</f>
        <v>6.2338273347447657E-3</v>
      </c>
      <c r="H589" s="84">
        <f>SUM(SUMIFS('Census Data'!O:O,'Census Data'!$A:$A,$A589),SUMIFS('Census Data'!P:P,'Census Data'!$A:$A,$A589))/SUMIFS('Census Data'!$F:$F,'Census Data'!$A:$A,$A589)</f>
        <v>6.7337097153610916E-3</v>
      </c>
      <c r="I589" s="85">
        <f t="shared" si="18"/>
        <v>1.1585509291931251E-2</v>
      </c>
      <c r="J589" s="84">
        <f>SUM(SUMIFS('Census Data'!W:W,'Census Data'!$A:$A,$A589),SUMIFS('Census Data'!X:X,'Census Data'!$A:$A,$A589))/SUMIFS('Census Data'!$F:$F,'Census Data'!$A:$A,$A589)</f>
        <v>2.2994589508350975E-2</v>
      </c>
      <c r="K589" s="85">
        <f t="shared" si="19"/>
        <v>0.97700541049164902</v>
      </c>
    </row>
    <row r="590" spans="1:11" hidden="1" x14ac:dyDescent="0.25">
      <c r="A590" s="82" t="s">
        <v>2599</v>
      </c>
      <c r="B590" s="82" t="s">
        <v>613</v>
      </c>
      <c r="C590" s="83" t="s">
        <v>161</v>
      </c>
      <c r="D590" s="84">
        <f>SUMIFS('Census Data'!G:G,'Census Data'!$A:$A,$A590)/SUMIFS('Census Data'!$F:$F,'Census Data'!$A:$A,$A590)</f>
        <v>0.52723097112860895</v>
      </c>
      <c r="E590" s="85">
        <f>SUMIFS('Census Data'!H:H,'Census Data'!$A:$A,$A590)/SUMIFS('Census Data'!$F:$F,'Census Data'!$A:$A,$A590)</f>
        <v>0.47276902887139105</v>
      </c>
      <c r="F590" s="84">
        <f>SUM(SUMIFS('Census Data'!I:I,'Census Data'!$A:$A,$A590),SUMIFS('Census Data'!J:J,'Census Data'!$A:$A,$A590))/SUMIFS('Census Data'!$F:$F,'Census Data'!$A:$A,$A590)</f>
        <v>0.93517997750281212</v>
      </c>
      <c r="G590" s="84">
        <f>SUM(SUMIFS('Census Data'!K:K,'Census Data'!$A:$A,$A590),SUMIFS('Census Data'!L:L,'Census Data'!$A:$A,$A590))/SUMIFS('Census Data'!$F:$F,'Census Data'!$A:$A,$A590)</f>
        <v>4.5650543682039746E-2</v>
      </c>
      <c r="H590" s="84">
        <f>SUM(SUMIFS('Census Data'!O:O,'Census Data'!$A:$A,$A590),SUMIFS('Census Data'!P:P,'Census Data'!$A:$A,$A590))/SUMIFS('Census Data'!$F:$F,'Census Data'!$A:$A,$A590)</f>
        <v>3.9838770153730781E-3</v>
      </c>
      <c r="I590" s="85">
        <f t="shared" si="18"/>
        <v>1.5185601799775128E-2</v>
      </c>
      <c r="J590" s="84">
        <f>SUM(SUMIFS('Census Data'!W:W,'Census Data'!$A:$A,$A590),SUMIFS('Census Data'!X:X,'Census Data'!$A:$A,$A590))/SUMIFS('Census Data'!$F:$F,'Census Data'!$A:$A,$A590)</f>
        <v>1.8372703412073491E-2</v>
      </c>
      <c r="K590" s="85">
        <f t="shared" si="19"/>
        <v>0.98162729658792647</v>
      </c>
    </row>
    <row r="591" spans="1:11" hidden="1" x14ac:dyDescent="0.25">
      <c r="A591" s="82" t="s">
        <v>2600</v>
      </c>
      <c r="B591" s="82" t="s">
        <v>613</v>
      </c>
      <c r="C591" s="83" t="s">
        <v>628</v>
      </c>
      <c r="D591" s="84">
        <f>SUMIFS('Census Data'!G:G,'Census Data'!$A:$A,$A591)/SUMIFS('Census Data'!$F:$F,'Census Data'!$A:$A,$A591)</f>
        <v>0.49409767764832963</v>
      </c>
      <c r="E591" s="85">
        <f>SUMIFS('Census Data'!H:H,'Census Data'!$A:$A,$A591)/SUMIFS('Census Data'!$F:$F,'Census Data'!$A:$A,$A591)</f>
        <v>0.50590232235167043</v>
      </c>
      <c r="F591" s="84">
        <f>SUM(SUMIFS('Census Data'!I:I,'Census Data'!$A:$A,$A591),SUMIFS('Census Data'!J:J,'Census Data'!$A:$A,$A591))/SUMIFS('Census Data'!$F:$F,'Census Data'!$A:$A,$A591)</f>
        <v>0.96450891134943295</v>
      </c>
      <c r="G591" s="84">
        <f>SUM(SUMIFS('Census Data'!K:K,'Census Data'!$A:$A,$A591),SUMIFS('Census Data'!L:L,'Census Data'!$A:$A,$A591))/SUMIFS('Census Data'!$F:$F,'Census Data'!$A:$A,$A591)</f>
        <v>1.0724481135714836E-2</v>
      </c>
      <c r="H591" s="84">
        <f>SUM(SUMIFS('Census Data'!O:O,'Census Data'!$A:$A,$A591),SUMIFS('Census Data'!P:P,'Census Data'!$A:$A,$A591))/SUMIFS('Census Data'!$F:$F,'Census Data'!$A:$A,$A591)</f>
        <v>5.5551269192191961E-3</v>
      </c>
      <c r="I591" s="85">
        <f t="shared" si="18"/>
        <v>1.9211480595633046E-2</v>
      </c>
      <c r="J591" s="84">
        <f>SUM(SUMIFS('Census Data'!W:W,'Census Data'!$A:$A,$A591),SUMIFS('Census Data'!X:X,'Census Data'!$A:$A,$A591))/SUMIFS('Census Data'!$F:$F,'Census Data'!$A:$A,$A591)</f>
        <v>3.7111334002006016E-2</v>
      </c>
      <c r="K591" s="85">
        <f t="shared" si="19"/>
        <v>0.96288866599799394</v>
      </c>
    </row>
    <row r="592" spans="1:11" hidden="1" x14ac:dyDescent="0.25">
      <c r="A592" s="82" t="s">
        <v>2601</v>
      </c>
      <c r="B592" s="82" t="s">
        <v>613</v>
      </c>
      <c r="C592" s="83" t="s">
        <v>162</v>
      </c>
      <c r="D592" s="84">
        <f>SUMIFS('Census Data'!G:G,'Census Data'!$A:$A,$A592)/SUMIFS('Census Data'!$F:$F,'Census Data'!$A:$A,$A592)</f>
        <v>0.49239647508383372</v>
      </c>
      <c r="E592" s="85">
        <f>SUMIFS('Census Data'!H:H,'Census Data'!$A:$A,$A592)/SUMIFS('Census Data'!$F:$F,'Census Data'!$A:$A,$A592)</f>
        <v>0.50760352491616623</v>
      </c>
      <c r="F592" s="84">
        <f>SUM(SUMIFS('Census Data'!I:I,'Census Data'!$A:$A,$A592),SUMIFS('Census Data'!J:J,'Census Data'!$A:$A,$A592))/SUMIFS('Census Data'!$F:$F,'Census Data'!$A:$A,$A592)</f>
        <v>0.97137955236684081</v>
      </c>
      <c r="G592" s="84">
        <f>SUM(SUMIFS('Census Data'!K:K,'Census Data'!$A:$A,$A592),SUMIFS('Census Data'!L:L,'Census Data'!$A:$A,$A592))/SUMIFS('Census Data'!$F:$F,'Census Data'!$A:$A,$A592)</f>
        <v>6.108814889911357E-3</v>
      </c>
      <c r="H592" s="84">
        <f>SUM(SUMIFS('Census Data'!O:O,'Census Data'!$A:$A,$A592),SUMIFS('Census Data'!P:P,'Census Data'!$A:$A,$A592))/SUMIFS('Census Data'!$F:$F,'Census Data'!$A:$A,$A592)</f>
        <v>4.0292183316436615E-3</v>
      </c>
      <c r="I592" s="85">
        <f t="shared" si="18"/>
        <v>1.8482414411604142E-2</v>
      </c>
      <c r="J592" s="84">
        <f>SUM(SUMIFS('Census Data'!W:W,'Census Data'!$A:$A,$A592),SUMIFS('Census Data'!X:X,'Census Data'!$A:$A,$A592))/SUMIFS('Census Data'!$F:$F,'Census Data'!$A:$A,$A592)</f>
        <v>1.7234656476643531E-2</v>
      </c>
      <c r="K592" s="85">
        <f t="shared" si="19"/>
        <v>0.98276534352335643</v>
      </c>
    </row>
    <row r="593" spans="1:11" hidden="1" x14ac:dyDescent="0.25">
      <c r="A593" s="82" t="s">
        <v>2602</v>
      </c>
      <c r="B593" s="82" t="s">
        <v>613</v>
      </c>
      <c r="C593" s="83" t="s">
        <v>259</v>
      </c>
      <c r="D593" s="84">
        <f>SUMIFS('Census Data'!G:G,'Census Data'!$A:$A,$A593)/SUMIFS('Census Data'!$F:$F,'Census Data'!$A:$A,$A593)</f>
        <v>0.52073383808969131</v>
      </c>
      <c r="E593" s="85">
        <f>SUMIFS('Census Data'!H:H,'Census Data'!$A:$A,$A593)/SUMIFS('Census Data'!$F:$F,'Census Data'!$A:$A,$A593)</f>
        <v>0.47926616191030869</v>
      </c>
      <c r="F593" s="84">
        <f>SUM(SUMIFS('Census Data'!I:I,'Census Data'!$A:$A,$A593),SUMIFS('Census Data'!J:J,'Census Data'!$A:$A,$A593))/SUMIFS('Census Data'!$F:$F,'Census Data'!$A:$A,$A593)</f>
        <v>0.93846825859056493</v>
      </c>
      <c r="G593" s="84">
        <f>SUM(SUMIFS('Census Data'!K:K,'Census Data'!$A:$A,$A593),SUMIFS('Census Data'!L:L,'Census Data'!$A:$A,$A593))/SUMIFS('Census Data'!$F:$F,'Census Data'!$A:$A,$A593)</f>
        <v>4.0768782760629001E-2</v>
      </c>
      <c r="H593" s="84">
        <f>SUM(SUMIFS('Census Data'!O:O,'Census Data'!$A:$A,$A593),SUMIFS('Census Data'!P:P,'Census Data'!$A:$A,$A593))/SUMIFS('Census Data'!$F:$F,'Census Data'!$A:$A,$A593)</f>
        <v>3.1158998252766453E-3</v>
      </c>
      <c r="I593" s="85">
        <f t="shared" si="18"/>
        <v>1.764705882352946E-2</v>
      </c>
      <c r="J593" s="84">
        <f>SUM(SUMIFS('Census Data'!W:W,'Census Data'!$A:$A,$A593),SUMIFS('Census Data'!X:X,'Census Data'!$A:$A,$A593))/SUMIFS('Census Data'!$F:$F,'Census Data'!$A:$A,$A593)</f>
        <v>3.1304601048340125E-2</v>
      </c>
      <c r="K593" s="85">
        <f t="shared" si="19"/>
        <v>0.9686953989516599</v>
      </c>
    </row>
    <row r="594" spans="1:11" hidden="1" x14ac:dyDescent="0.25">
      <c r="A594" s="82" t="s">
        <v>2603</v>
      </c>
      <c r="B594" s="82" t="s">
        <v>613</v>
      </c>
      <c r="C594" s="83" t="s">
        <v>629</v>
      </c>
      <c r="D594" s="84">
        <f>SUMIFS('Census Data'!G:G,'Census Data'!$A:$A,$A594)/SUMIFS('Census Data'!$F:$F,'Census Data'!$A:$A,$A594)</f>
        <v>0.49047224523612259</v>
      </c>
      <c r="E594" s="85">
        <f>SUMIFS('Census Data'!H:H,'Census Data'!$A:$A,$A594)/SUMIFS('Census Data'!$F:$F,'Census Data'!$A:$A,$A594)</f>
        <v>0.50952775476387735</v>
      </c>
      <c r="F594" s="84">
        <f>SUM(SUMIFS('Census Data'!I:I,'Census Data'!$A:$A,$A594),SUMIFS('Census Data'!J:J,'Census Data'!$A:$A,$A594))/SUMIFS('Census Data'!$F:$F,'Census Data'!$A:$A,$A594)</f>
        <v>0.96768848384424189</v>
      </c>
      <c r="G594" s="84">
        <f>SUM(SUMIFS('Census Data'!K:K,'Census Data'!$A:$A,$A594),SUMIFS('Census Data'!L:L,'Census Data'!$A:$A,$A594))/SUMIFS('Census Data'!$F:$F,'Census Data'!$A:$A,$A594)</f>
        <v>7.0422535211267607E-3</v>
      </c>
      <c r="H594" s="84">
        <f>SUM(SUMIFS('Census Data'!O:O,'Census Data'!$A:$A,$A594),SUMIFS('Census Data'!P:P,'Census Data'!$A:$A,$A594))/SUMIFS('Census Data'!$F:$F,'Census Data'!$A:$A,$A594)</f>
        <v>2.4855012427506215E-3</v>
      </c>
      <c r="I594" s="85">
        <f t="shared" si="18"/>
        <v>2.2783761391880764E-2</v>
      </c>
      <c r="J594" s="84">
        <f>SUM(SUMIFS('Census Data'!W:W,'Census Data'!$A:$A,$A594),SUMIFS('Census Data'!X:X,'Census Data'!$A:$A,$A594))/SUMIFS('Census Data'!$F:$F,'Census Data'!$A:$A,$A594)</f>
        <v>1.5948632974316486E-2</v>
      </c>
      <c r="K594" s="85">
        <f t="shared" si="19"/>
        <v>0.98405136702568352</v>
      </c>
    </row>
    <row r="595" spans="1:11" hidden="1" x14ac:dyDescent="0.25">
      <c r="A595" s="82" t="s">
        <v>2604</v>
      </c>
      <c r="B595" s="82" t="s">
        <v>613</v>
      </c>
      <c r="C595" s="83" t="s">
        <v>164</v>
      </c>
      <c r="D595" s="84">
        <f>SUMIFS('Census Data'!G:G,'Census Data'!$A:$A,$A595)/SUMIFS('Census Data'!$F:$F,'Census Data'!$A:$A,$A595)</f>
        <v>0.50551314673452075</v>
      </c>
      <c r="E595" s="85">
        <f>SUMIFS('Census Data'!H:H,'Census Data'!$A:$A,$A595)/SUMIFS('Census Data'!$F:$F,'Census Data'!$A:$A,$A595)</f>
        <v>0.4944868532654792</v>
      </c>
      <c r="F595" s="84">
        <f>SUM(SUMIFS('Census Data'!I:I,'Census Data'!$A:$A,$A595),SUMIFS('Census Data'!J:J,'Census Data'!$A:$A,$A595))/SUMIFS('Census Data'!$F:$F,'Census Data'!$A:$A,$A595)</f>
        <v>0.97293546148507981</v>
      </c>
      <c r="G595" s="84">
        <f>SUM(SUMIFS('Census Data'!K:K,'Census Data'!$A:$A,$A595),SUMIFS('Census Data'!L:L,'Census Data'!$A:$A,$A595))/SUMIFS('Census Data'!$F:$F,'Census Data'!$A:$A,$A595)</f>
        <v>1.3262394941784255E-2</v>
      </c>
      <c r="H595" s="84">
        <f>SUM(SUMIFS('Census Data'!O:O,'Census Data'!$A:$A,$A595),SUMIFS('Census Data'!P:P,'Census Data'!$A:$A,$A595))/SUMIFS('Census Data'!$F:$F,'Census Data'!$A:$A,$A595)</f>
        <v>2.4674223147505589E-3</v>
      </c>
      <c r="I595" s="85">
        <f t="shared" si="18"/>
        <v>1.1334721258385305E-2</v>
      </c>
      <c r="J595" s="84">
        <f>SUM(SUMIFS('Census Data'!W:W,'Census Data'!$A:$A,$A595),SUMIFS('Census Data'!X:X,'Census Data'!$A:$A,$A595))/SUMIFS('Census Data'!$F:$F,'Census Data'!$A:$A,$A595)</f>
        <v>1.2953967152440436E-2</v>
      </c>
      <c r="K595" s="85">
        <f t="shared" si="19"/>
        <v>0.98704603284755954</v>
      </c>
    </row>
    <row r="596" spans="1:11" hidden="1" x14ac:dyDescent="0.25">
      <c r="A596" s="82" t="s">
        <v>2605</v>
      </c>
      <c r="B596" s="82" t="s">
        <v>613</v>
      </c>
      <c r="C596" s="83" t="s">
        <v>630</v>
      </c>
      <c r="D596" s="84">
        <f>SUMIFS('Census Data'!G:G,'Census Data'!$A:$A,$A596)/SUMIFS('Census Data'!$F:$F,'Census Data'!$A:$A,$A596)</f>
        <v>0.4978650056802601</v>
      </c>
      <c r="E596" s="85">
        <f>SUMIFS('Census Data'!H:H,'Census Data'!$A:$A,$A596)/SUMIFS('Census Data'!$F:$F,'Census Data'!$A:$A,$A596)</f>
        <v>0.50213499431973985</v>
      </c>
      <c r="F596" s="84">
        <f>SUM(SUMIFS('Census Data'!I:I,'Census Data'!$A:$A,$A596),SUMIFS('Census Data'!J:J,'Census Data'!$A:$A,$A596))/SUMIFS('Census Data'!$F:$F,'Census Data'!$A:$A,$A596)</f>
        <v>0.95581149371253971</v>
      </c>
      <c r="G596" s="84">
        <f>SUM(SUMIFS('Census Data'!K:K,'Census Data'!$A:$A,$A596),SUMIFS('Census Data'!L:L,'Census Data'!$A:$A,$A596))/SUMIFS('Census Data'!$F:$F,'Census Data'!$A:$A,$A596)</f>
        <v>1.8098483958161948E-2</v>
      </c>
      <c r="H596" s="84">
        <f>SUM(SUMIFS('Census Data'!O:O,'Census Data'!$A:$A,$A596),SUMIFS('Census Data'!P:P,'Census Data'!$A:$A,$A596))/SUMIFS('Census Data'!$F:$F,'Census Data'!$A:$A,$A596)</f>
        <v>8.2069965134955146E-3</v>
      </c>
      <c r="I596" s="85">
        <f t="shared" si="18"/>
        <v>1.7883025815802811E-2</v>
      </c>
      <c r="J596" s="84">
        <f>SUM(SUMIFS('Census Data'!W:W,'Census Data'!$A:$A,$A596),SUMIFS('Census Data'!X:X,'Census Data'!$A:$A,$A596))/SUMIFS('Census Data'!$F:$F,'Census Data'!$A:$A,$A596)</f>
        <v>0.10522192188662985</v>
      </c>
      <c r="K596" s="85">
        <f t="shared" si="19"/>
        <v>0.89477807811337018</v>
      </c>
    </row>
    <row r="597" spans="1:11" hidden="1" x14ac:dyDescent="0.25">
      <c r="A597" s="82" t="s">
        <v>2606</v>
      </c>
      <c r="B597" s="82" t="s">
        <v>613</v>
      </c>
      <c r="C597" s="83" t="s">
        <v>435</v>
      </c>
      <c r="D597" s="84">
        <f>SUMIFS('Census Data'!G:G,'Census Data'!$A:$A,$A597)/SUMIFS('Census Data'!$F:$F,'Census Data'!$A:$A,$A597)</f>
        <v>0.49001971414489898</v>
      </c>
      <c r="E597" s="85">
        <f>SUMIFS('Census Data'!H:H,'Census Data'!$A:$A,$A597)/SUMIFS('Census Data'!$F:$F,'Census Data'!$A:$A,$A597)</f>
        <v>0.50998028585510102</v>
      </c>
      <c r="F597" s="84">
        <f>SUM(SUMIFS('Census Data'!I:I,'Census Data'!$A:$A,$A597),SUMIFS('Census Data'!J:J,'Census Data'!$A:$A,$A597))/SUMIFS('Census Data'!$F:$F,'Census Data'!$A:$A,$A597)</f>
        <v>0.97523410547067524</v>
      </c>
      <c r="G597" s="84">
        <f>SUM(SUMIFS('Census Data'!K:K,'Census Data'!$A:$A,$A597),SUMIFS('Census Data'!L:L,'Census Data'!$A:$A,$A597))/SUMIFS('Census Data'!$F:$F,'Census Data'!$A:$A,$A597)</f>
        <v>6.407097092163627E-3</v>
      </c>
      <c r="H597" s="84">
        <f>SUM(SUMIFS('Census Data'!O:O,'Census Data'!$A:$A,$A597),SUMIFS('Census Data'!P:P,'Census Data'!$A:$A,$A597))/SUMIFS('Census Data'!$F:$F,'Census Data'!$A:$A,$A597)</f>
        <v>3.6964021685559388E-3</v>
      </c>
      <c r="I597" s="85">
        <f t="shared" si="18"/>
        <v>1.4662395268605244E-2</v>
      </c>
      <c r="J597" s="84">
        <f>SUM(SUMIFS('Census Data'!W:W,'Census Data'!$A:$A,$A597),SUMIFS('Census Data'!X:X,'Census Data'!$A:$A,$A597))/SUMIFS('Census Data'!$F:$F,'Census Data'!$A:$A,$A597)</f>
        <v>1.8851651059635287E-2</v>
      </c>
      <c r="K597" s="85">
        <f t="shared" si="19"/>
        <v>0.98114834894036473</v>
      </c>
    </row>
    <row r="598" spans="1:11" hidden="1" x14ac:dyDescent="0.25">
      <c r="A598" s="82" t="s">
        <v>2607</v>
      </c>
      <c r="B598" s="82" t="s">
        <v>613</v>
      </c>
      <c r="C598" s="83" t="s">
        <v>519</v>
      </c>
      <c r="D598" s="84">
        <f>SUMIFS('Census Data'!G:G,'Census Data'!$A:$A,$A598)/SUMIFS('Census Data'!$F:$F,'Census Data'!$A:$A,$A598)</f>
        <v>0.49457872148181614</v>
      </c>
      <c r="E598" s="85">
        <f>SUMIFS('Census Data'!H:H,'Census Data'!$A:$A,$A598)/SUMIFS('Census Data'!$F:$F,'Census Data'!$A:$A,$A598)</f>
        <v>0.50542127851818386</v>
      </c>
      <c r="F598" s="84">
        <f>SUM(SUMIFS('Census Data'!I:I,'Census Data'!$A:$A,$A598),SUMIFS('Census Data'!J:J,'Census Data'!$A:$A,$A598))/SUMIFS('Census Data'!$F:$F,'Census Data'!$A:$A,$A598)</f>
        <v>0.97447481364355093</v>
      </c>
      <c r="G598" s="84">
        <f>SUM(SUMIFS('Census Data'!K:K,'Census Data'!$A:$A,$A598),SUMIFS('Census Data'!L:L,'Census Data'!$A:$A,$A598))/SUMIFS('Census Data'!$F:$F,'Census Data'!$A:$A,$A598)</f>
        <v>6.4377682403433476E-3</v>
      </c>
      <c r="H598" s="84">
        <f>SUM(SUMIFS('Census Data'!O:O,'Census Data'!$A:$A,$A598),SUMIFS('Census Data'!P:P,'Census Data'!$A:$A,$A598))/SUMIFS('Census Data'!$F:$F,'Census Data'!$A:$A,$A598)</f>
        <v>3.7836006324824937E-3</v>
      </c>
      <c r="I598" s="85">
        <f t="shared" si="18"/>
        <v>1.5303817483623194E-2</v>
      </c>
      <c r="J598" s="84">
        <f>SUM(SUMIFS('Census Data'!W:W,'Census Data'!$A:$A,$A598),SUMIFS('Census Data'!X:X,'Census Data'!$A:$A,$A598))/SUMIFS('Census Data'!$F:$F,'Census Data'!$A:$A,$A598)</f>
        <v>1.5699119042240795E-2</v>
      </c>
      <c r="K598" s="85">
        <f t="shared" si="19"/>
        <v>0.98430088095775925</v>
      </c>
    </row>
    <row r="599" spans="1:11" hidden="1" x14ac:dyDescent="0.25">
      <c r="A599" s="82" t="s">
        <v>2608</v>
      </c>
      <c r="B599" s="82" t="s">
        <v>613</v>
      </c>
      <c r="C599" s="83" t="s">
        <v>631</v>
      </c>
      <c r="D599" s="84">
        <f>SUMIFS('Census Data'!G:G,'Census Data'!$A:$A,$A599)/SUMIFS('Census Data'!$F:$F,'Census Data'!$A:$A,$A599)</f>
        <v>0.50588851086103115</v>
      </c>
      <c r="E599" s="85">
        <f>SUMIFS('Census Data'!H:H,'Census Data'!$A:$A,$A599)/SUMIFS('Census Data'!$F:$F,'Census Data'!$A:$A,$A599)</f>
        <v>0.49411148913896885</v>
      </c>
      <c r="F599" s="84">
        <f>SUM(SUMIFS('Census Data'!I:I,'Census Data'!$A:$A,$A599),SUMIFS('Census Data'!J:J,'Census Data'!$A:$A,$A599))/SUMIFS('Census Data'!$F:$F,'Census Data'!$A:$A,$A599)</f>
        <v>0.96807118555352001</v>
      </c>
      <c r="G599" s="84">
        <f>SUM(SUMIFS('Census Data'!K:K,'Census Data'!$A:$A,$A599),SUMIFS('Census Data'!L:L,'Census Data'!$A:$A,$A599))/SUMIFS('Census Data'!$F:$F,'Census Data'!$A:$A,$A599)</f>
        <v>4.4490970950013089E-3</v>
      </c>
      <c r="H599" s="84">
        <f>SUM(SUMIFS('Census Data'!O:O,'Census Data'!$A:$A,$A599),SUMIFS('Census Data'!P:P,'Census Data'!$A:$A,$A599))/SUMIFS('Census Data'!$F:$F,'Census Data'!$A:$A,$A599)</f>
        <v>4.9725202826485211E-3</v>
      </c>
      <c r="I599" s="85">
        <f t="shared" si="18"/>
        <v>2.2507197068830198E-2</v>
      </c>
      <c r="J599" s="84">
        <f>SUM(SUMIFS('Census Data'!W:W,'Census Data'!$A:$A,$A599),SUMIFS('Census Data'!X:X,'Census Data'!$A:$A,$A599))/SUMIFS('Census Data'!$F:$F,'Census Data'!$A:$A,$A599)</f>
        <v>2.4339178225595393E-2</v>
      </c>
      <c r="K599" s="85">
        <f t="shared" si="19"/>
        <v>0.97566082177440461</v>
      </c>
    </row>
    <row r="600" spans="1:11" hidden="1" x14ac:dyDescent="0.25">
      <c r="A600" s="82" t="s">
        <v>2609</v>
      </c>
      <c r="B600" s="82" t="s">
        <v>613</v>
      </c>
      <c r="C600" s="83" t="s">
        <v>632</v>
      </c>
      <c r="D600" s="84">
        <f>SUMIFS('Census Data'!G:G,'Census Data'!$A:$A,$A600)/SUMIFS('Census Data'!$F:$F,'Census Data'!$A:$A,$A600)</f>
        <v>0.4861570869696058</v>
      </c>
      <c r="E600" s="85">
        <f>SUMIFS('Census Data'!H:H,'Census Data'!$A:$A,$A600)/SUMIFS('Census Data'!$F:$F,'Census Data'!$A:$A,$A600)</f>
        <v>0.5138429130303942</v>
      </c>
      <c r="F600" s="84">
        <f>SUM(SUMIFS('Census Data'!I:I,'Census Data'!$A:$A,$A600),SUMIFS('Census Data'!J:J,'Census Data'!$A:$A,$A600))/SUMIFS('Census Data'!$F:$F,'Census Data'!$A:$A,$A600)</f>
        <v>0.97201324104724651</v>
      </c>
      <c r="G600" s="84">
        <f>SUM(SUMIFS('Census Data'!K:K,'Census Data'!$A:$A,$A600),SUMIFS('Census Data'!L:L,'Census Data'!$A:$A,$A600))/SUMIFS('Census Data'!$F:$F,'Census Data'!$A:$A,$A600)</f>
        <v>6.1691242852843818E-3</v>
      </c>
      <c r="H600" s="84">
        <f>SUM(SUMIFS('Census Data'!O:O,'Census Data'!$A:$A,$A600),SUMIFS('Census Data'!P:P,'Census Data'!$A:$A,$A600))/SUMIFS('Census Data'!$F:$F,'Census Data'!$A:$A,$A600)</f>
        <v>4.8149262714414689E-3</v>
      </c>
      <c r="I600" s="85">
        <f t="shared" si="18"/>
        <v>1.7002708396027688E-2</v>
      </c>
      <c r="J600" s="84">
        <f>SUM(SUMIFS('Census Data'!W:W,'Census Data'!$A:$A,$A600),SUMIFS('Census Data'!X:X,'Census Data'!$A:$A,$A600))/SUMIFS('Census Data'!$F:$F,'Census Data'!$A:$A,$A600)</f>
        <v>1.8507372855853146E-2</v>
      </c>
      <c r="K600" s="85">
        <f t="shared" si="19"/>
        <v>0.98149262714414687</v>
      </c>
    </row>
    <row r="601" spans="1:11" hidden="1" x14ac:dyDescent="0.25">
      <c r="A601" s="82" t="s">
        <v>2610</v>
      </c>
      <c r="B601" s="82" t="s">
        <v>613</v>
      </c>
      <c r="C601" s="83" t="s">
        <v>166</v>
      </c>
      <c r="D601" s="84">
        <f>SUMIFS('Census Data'!G:G,'Census Data'!$A:$A,$A601)/SUMIFS('Census Data'!$F:$F,'Census Data'!$A:$A,$A601)</f>
        <v>0.49888577678735713</v>
      </c>
      <c r="E601" s="85">
        <f>SUMIFS('Census Data'!H:H,'Census Data'!$A:$A,$A601)/SUMIFS('Census Data'!$F:$F,'Census Data'!$A:$A,$A601)</f>
        <v>0.50111422321264287</v>
      </c>
      <c r="F601" s="84">
        <f>SUM(SUMIFS('Census Data'!I:I,'Census Data'!$A:$A,$A601),SUMIFS('Census Data'!J:J,'Census Data'!$A:$A,$A601))/SUMIFS('Census Data'!$F:$F,'Census Data'!$A:$A,$A601)</f>
        <v>0.95620796107374317</v>
      </c>
      <c r="G601" s="84">
        <f>SUM(SUMIFS('Census Data'!K:K,'Census Data'!$A:$A,$A601),SUMIFS('Census Data'!L:L,'Census Data'!$A:$A,$A601))/SUMIFS('Census Data'!$F:$F,'Census Data'!$A:$A,$A601)</f>
        <v>1.9810684276163802E-2</v>
      </c>
      <c r="H601" s="84">
        <f>SUM(SUMIFS('Census Data'!O:O,'Census Data'!$A:$A,$A601),SUMIFS('Census Data'!P:P,'Census Data'!$A:$A,$A601))/SUMIFS('Census Data'!$F:$F,'Census Data'!$A:$A,$A601)</f>
        <v>4.7022264019790242E-3</v>
      </c>
      <c r="I601" s="85">
        <f t="shared" si="18"/>
        <v>1.9279128248113953E-2</v>
      </c>
      <c r="J601" s="84">
        <f>SUM(SUMIFS('Census Data'!W:W,'Census Data'!$A:$A,$A601),SUMIFS('Census Data'!X:X,'Census Data'!$A:$A,$A601))/SUMIFS('Census Data'!$F:$F,'Census Data'!$A:$A,$A601)</f>
        <v>5.9861386543454707E-2</v>
      </c>
      <c r="K601" s="85">
        <f t="shared" si="19"/>
        <v>0.94013861345654526</v>
      </c>
    </row>
    <row r="602" spans="1:11" hidden="1" x14ac:dyDescent="0.25">
      <c r="A602" s="82" t="s">
        <v>2611</v>
      </c>
      <c r="B602" s="82" t="s">
        <v>613</v>
      </c>
      <c r="C602" s="83" t="s">
        <v>633</v>
      </c>
      <c r="D602" s="84">
        <f>SUMIFS('Census Data'!G:G,'Census Data'!$A:$A,$A602)/SUMIFS('Census Data'!$F:$F,'Census Data'!$A:$A,$A602)</f>
        <v>0.49232868628752674</v>
      </c>
      <c r="E602" s="85">
        <f>SUMIFS('Census Data'!H:H,'Census Data'!$A:$A,$A602)/SUMIFS('Census Data'!$F:$F,'Census Data'!$A:$A,$A602)</f>
        <v>0.50767131371247332</v>
      </c>
      <c r="F602" s="84">
        <f>SUM(SUMIFS('Census Data'!I:I,'Census Data'!$A:$A,$A602),SUMIFS('Census Data'!J:J,'Census Data'!$A:$A,$A602))/SUMIFS('Census Data'!$F:$F,'Census Data'!$A:$A,$A602)</f>
        <v>0.96367190381352807</v>
      </c>
      <c r="G602" s="84">
        <f>SUM(SUMIFS('Census Data'!K:K,'Census Data'!$A:$A,$A602),SUMIFS('Census Data'!L:L,'Census Data'!$A:$A,$A602))/SUMIFS('Census Data'!$F:$F,'Census Data'!$A:$A,$A602)</f>
        <v>1.2207715571291584E-2</v>
      </c>
      <c r="H602" s="84">
        <f>SUM(SUMIFS('Census Data'!O:O,'Census Data'!$A:$A,$A602),SUMIFS('Census Data'!P:P,'Census Data'!$A:$A,$A602))/SUMIFS('Census Data'!$F:$F,'Census Data'!$A:$A,$A602)</f>
        <v>5.6059600206535371E-3</v>
      </c>
      <c r="I602" s="85">
        <f t="shared" si="18"/>
        <v>1.8514420594526793E-2</v>
      </c>
      <c r="J602" s="84">
        <f>SUM(SUMIFS('Census Data'!W:W,'Census Data'!$A:$A,$A602),SUMIFS('Census Data'!X:X,'Census Data'!$A:$A,$A602))/SUMIFS('Census Data'!$F:$F,'Census Data'!$A:$A,$A602)</f>
        <v>7.2951242900346686E-2</v>
      </c>
      <c r="K602" s="85">
        <f t="shared" si="19"/>
        <v>0.92704875709965329</v>
      </c>
    </row>
    <row r="603" spans="1:11" hidden="1" x14ac:dyDescent="0.25">
      <c r="A603" s="82" t="s">
        <v>2612</v>
      </c>
      <c r="B603" s="82" t="s">
        <v>613</v>
      </c>
      <c r="C603" s="83" t="s">
        <v>56</v>
      </c>
      <c r="D603" s="84">
        <f>SUMIFS('Census Data'!G:G,'Census Data'!$A:$A,$A603)/SUMIFS('Census Data'!$F:$F,'Census Data'!$A:$A,$A603)</f>
        <v>0.49554185022026431</v>
      </c>
      <c r="E603" s="85">
        <f>SUMIFS('Census Data'!H:H,'Census Data'!$A:$A,$A603)/SUMIFS('Census Data'!$F:$F,'Census Data'!$A:$A,$A603)</f>
        <v>0.50445814977973569</v>
      </c>
      <c r="F603" s="84">
        <f>SUM(SUMIFS('Census Data'!I:I,'Census Data'!$A:$A,$A603),SUMIFS('Census Data'!J:J,'Census Data'!$A:$A,$A603))/SUMIFS('Census Data'!$F:$F,'Census Data'!$A:$A,$A603)</f>
        <v>0.77698678414096911</v>
      </c>
      <c r="G603" s="84">
        <f>SUM(SUMIFS('Census Data'!K:K,'Census Data'!$A:$A,$A603),SUMIFS('Census Data'!L:L,'Census Data'!$A:$A,$A603))/SUMIFS('Census Data'!$F:$F,'Census Data'!$A:$A,$A603)</f>
        <v>0.15203524229074891</v>
      </c>
      <c r="H603" s="84">
        <f>SUM(SUMIFS('Census Data'!O:O,'Census Data'!$A:$A,$A603),SUMIFS('Census Data'!P:P,'Census Data'!$A:$A,$A603))/SUMIFS('Census Data'!$F:$F,'Census Data'!$A:$A,$A603)</f>
        <v>3.5436123348017622E-2</v>
      </c>
      <c r="I603" s="85">
        <f t="shared" si="18"/>
        <v>3.5541850220264348E-2</v>
      </c>
      <c r="J603" s="84">
        <f>SUM(SUMIFS('Census Data'!W:W,'Census Data'!$A:$A,$A603),SUMIFS('Census Data'!X:X,'Census Data'!$A:$A,$A603))/SUMIFS('Census Data'!$F:$F,'Census Data'!$A:$A,$A603)</f>
        <v>4.6537444933920702E-2</v>
      </c>
      <c r="K603" s="85">
        <f t="shared" si="19"/>
        <v>0.95346255506607935</v>
      </c>
    </row>
    <row r="604" spans="1:11" hidden="1" x14ac:dyDescent="0.25">
      <c r="A604" s="82" t="s">
        <v>2613</v>
      </c>
      <c r="B604" s="82" t="s">
        <v>613</v>
      </c>
      <c r="C604" s="83" t="s">
        <v>525</v>
      </c>
      <c r="D604" s="84">
        <f>SUMIFS('Census Data'!G:G,'Census Data'!$A:$A,$A604)/SUMIFS('Census Data'!$F:$F,'Census Data'!$A:$A,$A604)</f>
        <v>0.50104058272632679</v>
      </c>
      <c r="E604" s="85">
        <f>SUMIFS('Census Data'!H:H,'Census Data'!$A:$A,$A604)/SUMIFS('Census Data'!$F:$F,'Census Data'!$A:$A,$A604)</f>
        <v>0.49895941727367327</v>
      </c>
      <c r="F604" s="84">
        <f>SUM(SUMIFS('Census Data'!I:I,'Census Data'!$A:$A,$A604),SUMIFS('Census Data'!J:J,'Census Data'!$A:$A,$A604))/SUMIFS('Census Data'!$F:$F,'Census Data'!$A:$A,$A604)</f>
        <v>0.98324661810613945</v>
      </c>
      <c r="G604" s="84">
        <f>SUM(SUMIFS('Census Data'!K:K,'Census Data'!$A:$A,$A604),SUMIFS('Census Data'!L:L,'Census Data'!$A:$A,$A604))/SUMIFS('Census Data'!$F:$F,'Census Data'!$A:$A,$A604)</f>
        <v>3.0176899063475548E-3</v>
      </c>
      <c r="H604" s="84">
        <f>SUM(SUMIFS('Census Data'!O:O,'Census Data'!$A:$A,$A604),SUMIFS('Census Data'!P:P,'Census Data'!$A:$A,$A604))/SUMIFS('Census Data'!$F:$F,'Census Data'!$A:$A,$A604)</f>
        <v>3.3298647242455777E-3</v>
      </c>
      <c r="I604" s="85">
        <f t="shared" si="18"/>
        <v>1.0405827263267442E-2</v>
      </c>
      <c r="J604" s="84">
        <f>SUM(SUMIFS('Census Data'!W:W,'Census Data'!$A:$A,$A604),SUMIFS('Census Data'!X:X,'Census Data'!$A:$A,$A604))/SUMIFS('Census Data'!$F:$F,'Census Data'!$A:$A,$A604)</f>
        <v>1.8418314255983351E-2</v>
      </c>
      <c r="K604" s="85">
        <f t="shared" si="19"/>
        <v>0.98158168574401661</v>
      </c>
    </row>
    <row r="605" spans="1:11" hidden="1" x14ac:dyDescent="0.25">
      <c r="A605" s="82" t="s">
        <v>2614</v>
      </c>
      <c r="B605" s="82" t="s">
        <v>613</v>
      </c>
      <c r="C605" s="83" t="s">
        <v>57</v>
      </c>
      <c r="D605" s="84">
        <f>SUMIFS('Census Data'!G:G,'Census Data'!$A:$A,$A605)/SUMIFS('Census Data'!$F:$F,'Census Data'!$A:$A,$A605)</f>
        <v>0.51478080883133426</v>
      </c>
      <c r="E605" s="85">
        <f>SUMIFS('Census Data'!H:H,'Census Data'!$A:$A,$A605)/SUMIFS('Census Data'!$F:$F,'Census Data'!$A:$A,$A605)</f>
        <v>0.48521919116866574</v>
      </c>
      <c r="F605" s="84">
        <f>SUM(SUMIFS('Census Data'!I:I,'Census Data'!$A:$A,$A605),SUMIFS('Census Data'!J:J,'Census Data'!$A:$A,$A605))/SUMIFS('Census Data'!$F:$F,'Census Data'!$A:$A,$A605)</f>
        <v>0.87360683579237874</v>
      </c>
      <c r="G605" s="84">
        <f>SUM(SUMIFS('Census Data'!K:K,'Census Data'!$A:$A,$A605),SUMIFS('Census Data'!L:L,'Census Data'!$A:$A,$A605))/SUMIFS('Census Data'!$F:$F,'Census Data'!$A:$A,$A605)</f>
        <v>8.9082899904468743E-2</v>
      </c>
      <c r="H605" s="84">
        <f>SUM(SUMIFS('Census Data'!O:O,'Census Data'!$A:$A,$A605),SUMIFS('Census Data'!P:P,'Census Data'!$A:$A,$A605))/SUMIFS('Census Data'!$F:$F,'Census Data'!$A:$A,$A605)</f>
        <v>1.186179811060397E-2</v>
      </c>
      <c r="I605" s="85">
        <f t="shared" si="18"/>
        <v>2.5448466192548591E-2</v>
      </c>
      <c r="J605" s="84">
        <f>SUM(SUMIFS('Census Data'!W:W,'Census Data'!$A:$A,$A605),SUMIFS('Census Data'!X:X,'Census Data'!$A:$A,$A605))/SUMIFS('Census Data'!$F:$F,'Census Data'!$A:$A,$A605)</f>
        <v>2.9057424901815093E-2</v>
      </c>
      <c r="K605" s="85">
        <f t="shared" si="19"/>
        <v>0.97094257509818493</v>
      </c>
    </row>
    <row r="606" spans="1:11" hidden="1" x14ac:dyDescent="0.25">
      <c r="A606" s="82" t="s">
        <v>2615</v>
      </c>
      <c r="B606" s="82" t="s">
        <v>613</v>
      </c>
      <c r="C606" s="83" t="s">
        <v>634</v>
      </c>
      <c r="D606" s="84">
        <f>SUMIFS('Census Data'!G:G,'Census Data'!$A:$A,$A606)/SUMIFS('Census Data'!$F:$F,'Census Data'!$A:$A,$A606)</f>
        <v>0.48665778716759289</v>
      </c>
      <c r="E606" s="85">
        <f>SUMIFS('Census Data'!H:H,'Census Data'!$A:$A,$A606)/SUMIFS('Census Data'!$F:$F,'Census Data'!$A:$A,$A606)</f>
        <v>0.51334221283240711</v>
      </c>
      <c r="F606" s="84">
        <f>SUM(SUMIFS('Census Data'!I:I,'Census Data'!$A:$A,$A606),SUMIFS('Census Data'!J:J,'Census Data'!$A:$A,$A606))/SUMIFS('Census Data'!$F:$F,'Census Data'!$A:$A,$A606)</f>
        <v>0.96486474073393658</v>
      </c>
      <c r="G606" s="84">
        <f>SUM(SUMIFS('Census Data'!K:K,'Census Data'!$A:$A,$A606),SUMIFS('Census Data'!L:L,'Census Data'!$A:$A,$A606))/SUMIFS('Census Data'!$F:$F,'Census Data'!$A:$A,$A606)</f>
        <v>8.0374776098838009E-3</v>
      </c>
      <c r="H606" s="84">
        <f>SUM(SUMIFS('Census Data'!O:O,'Census Data'!$A:$A,$A606),SUMIFS('Census Data'!P:P,'Census Data'!$A:$A,$A606))/SUMIFS('Census Data'!$F:$F,'Census Data'!$A:$A,$A606)</f>
        <v>1.0104257566711064E-2</v>
      </c>
      <c r="I606" s="85">
        <f t="shared" si="18"/>
        <v>1.6993524089468526E-2</v>
      </c>
      <c r="J606" s="84">
        <f>SUM(SUMIFS('Census Data'!W:W,'Census Data'!$A:$A,$A606),SUMIFS('Census Data'!X:X,'Census Data'!$A:$A,$A606))/SUMIFS('Census Data'!$F:$F,'Census Data'!$A:$A,$A606)</f>
        <v>1.4421531254305791E-2</v>
      </c>
      <c r="K606" s="85">
        <f t="shared" si="19"/>
        <v>0.98557846874569421</v>
      </c>
    </row>
    <row r="607" spans="1:11" hidden="1" x14ac:dyDescent="0.25">
      <c r="A607" s="82" t="s">
        <v>2616</v>
      </c>
      <c r="B607" s="82" t="s">
        <v>613</v>
      </c>
      <c r="C607" s="83" t="s">
        <v>635</v>
      </c>
      <c r="D607" s="84">
        <f>SUMIFS('Census Data'!G:G,'Census Data'!$A:$A,$A607)/SUMIFS('Census Data'!$F:$F,'Census Data'!$A:$A,$A607)</f>
        <v>0.50087120320226042</v>
      </c>
      <c r="E607" s="85">
        <f>SUMIFS('Census Data'!H:H,'Census Data'!$A:$A,$A607)/SUMIFS('Census Data'!$F:$F,'Census Data'!$A:$A,$A607)</f>
        <v>0.49912879679773958</v>
      </c>
      <c r="F607" s="84">
        <f>SUM(SUMIFS('Census Data'!I:I,'Census Data'!$A:$A,$A607),SUMIFS('Census Data'!J:J,'Census Data'!$A:$A,$A607))/SUMIFS('Census Data'!$F:$F,'Census Data'!$A:$A,$A607)</f>
        <v>0.9729220626324464</v>
      </c>
      <c r="G607" s="84">
        <f>SUM(SUMIFS('Census Data'!K:K,'Census Data'!$A:$A,$A607),SUMIFS('Census Data'!L:L,'Census Data'!$A:$A,$A607))/SUMIFS('Census Data'!$F:$F,'Census Data'!$A:$A,$A607)</f>
        <v>7.676006592889098E-3</v>
      </c>
      <c r="H607" s="84">
        <f>SUM(SUMIFS('Census Data'!O:O,'Census Data'!$A:$A,$A607),SUMIFS('Census Data'!P:P,'Census Data'!$A:$A,$A607))/SUMIFS('Census Data'!$F:$F,'Census Data'!$A:$A,$A607)</f>
        <v>4.8504826936661173E-3</v>
      </c>
      <c r="I607" s="85">
        <f t="shared" si="18"/>
        <v>1.4551448080998286E-2</v>
      </c>
      <c r="J607" s="84">
        <f>SUM(SUMIFS('Census Data'!W:W,'Census Data'!$A:$A,$A607),SUMIFS('Census Data'!X:X,'Census Data'!$A:$A,$A607))/SUMIFS('Census Data'!$F:$F,'Census Data'!$A:$A,$A607)</f>
        <v>3.1551683541323289E-2</v>
      </c>
      <c r="K607" s="85">
        <f t="shared" si="19"/>
        <v>0.96844831645867668</v>
      </c>
    </row>
    <row r="608" spans="1:11" hidden="1" x14ac:dyDescent="0.25">
      <c r="A608" s="82" t="s">
        <v>2617</v>
      </c>
      <c r="B608" s="82" t="s">
        <v>613</v>
      </c>
      <c r="C608" s="83" t="s">
        <v>266</v>
      </c>
      <c r="D608" s="84">
        <f>SUMIFS('Census Data'!G:G,'Census Data'!$A:$A,$A608)/SUMIFS('Census Data'!$F:$F,'Census Data'!$A:$A,$A608)</f>
        <v>0.54473705403881778</v>
      </c>
      <c r="E608" s="85">
        <f>SUMIFS('Census Data'!H:H,'Census Data'!$A:$A,$A608)/SUMIFS('Census Data'!$F:$F,'Census Data'!$A:$A,$A608)</f>
        <v>0.45526294596118227</v>
      </c>
      <c r="F608" s="84">
        <f>SUM(SUMIFS('Census Data'!I:I,'Census Data'!$A:$A,$A608),SUMIFS('Census Data'!J:J,'Census Data'!$A:$A,$A608))/SUMIFS('Census Data'!$F:$F,'Census Data'!$A:$A,$A608)</f>
        <v>0.90988161391640487</v>
      </c>
      <c r="G608" s="84">
        <f>SUM(SUMIFS('Census Data'!K:K,'Census Data'!$A:$A,$A608),SUMIFS('Census Data'!L:L,'Census Data'!$A:$A,$A608))/SUMIFS('Census Data'!$F:$F,'Census Data'!$A:$A,$A608)</f>
        <v>7.1112184907787715E-2</v>
      </c>
      <c r="H608" s="84">
        <f>SUM(SUMIFS('Census Data'!O:O,'Census Data'!$A:$A,$A608),SUMIFS('Census Data'!P:P,'Census Data'!$A:$A,$A608))/SUMIFS('Census Data'!$F:$F,'Census Data'!$A:$A,$A608)</f>
        <v>2.5771120238382863E-3</v>
      </c>
      <c r="I608" s="85">
        <f t="shared" si="18"/>
        <v>1.6429089151969167E-2</v>
      </c>
      <c r="J608" s="84">
        <f>SUM(SUMIFS('Census Data'!W:W,'Census Data'!$A:$A,$A608),SUMIFS('Census Data'!X:X,'Census Data'!$A:$A,$A608))/SUMIFS('Census Data'!$F:$F,'Census Data'!$A:$A,$A608)</f>
        <v>3.1408552790529114E-2</v>
      </c>
      <c r="K608" s="85">
        <f t="shared" si="19"/>
        <v>0.96859144720947088</v>
      </c>
    </row>
    <row r="609" spans="1:11" hidden="1" x14ac:dyDescent="0.25">
      <c r="A609" s="82" t="s">
        <v>2618</v>
      </c>
      <c r="B609" s="82" t="s">
        <v>613</v>
      </c>
      <c r="C609" s="83" t="s">
        <v>636</v>
      </c>
      <c r="D609" s="84">
        <f>SUMIFS('Census Data'!G:G,'Census Data'!$A:$A,$A609)/SUMIFS('Census Data'!$F:$F,'Census Data'!$A:$A,$A609)</f>
        <v>0.4981339323782924</v>
      </c>
      <c r="E609" s="85">
        <f>SUMIFS('Census Data'!H:H,'Census Data'!$A:$A,$A609)/SUMIFS('Census Data'!$F:$F,'Census Data'!$A:$A,$A609)</f>
        <v>0.5018660676217076</v>
      </c>
      <c r="F609" s="84">
        <f>SUM(SUMIFS('Census Data'!I:I,'Census Data'!$A:$A,$A609),SUMIFS('Census Data'!J:J,'Census Data'!$A:$A,$A609))/SUMIFS('Census Data'!$F:$F,'Census Data'!$A:$A,$A609)</f>
        <v>0.8655191649934354</v>
      </c>
      <c r="G609" s="84">
        <f>SUM(SUMIFS('Census Data'!K:K,'Census Data'!$A:$A,$A609),SUMIFS('Census Data'!L:L,'Census Data'!$A:$A,$A609))/SUMIFS('Census Data'!$F:$F,'Census Data'!$A:$A,$A609)</f>
        <v>5.9935800512018154E-2</v>
      </c>
      <c r="H609" s="84">
        <f>SUM(SUMIFS('Census Data'!O:O,'Census Data'!$A:$A,$A609),SUMIFS('Census Data'!P:P,'Census Data'!$A:$A,$A609))/SUMIFS('Census Data'!$F:$F,'Census Data'!$A:$A,$A609)</f>
        <v>4.3745057785174013E-2</v>
      </c>
      <c r="I609" s="85">
        <f t="shared" si="18"/>
        <v>3.0799976709372401E-2</v>
      </c>
      <c r="J609" s="84">
        <f>SUM(SUMIFS('Census Data'!W:W,'Census Data'!$A:$A,$A609),SUMIFS('Census Data'!X:X,'Census Data'!$A:$A,$A609))/SUMIFS('Census Data'!$F:$F,'Census Data'!$A:$A,$A609)</f>
        <v>0.32374160175656408</v>
      </c>
      <c r="K609" s="85">
        <f t="shared" si="19"/>
        <v>0.67625839824343592</v>
      </c>
    </row>
    <row r="610" spans="1:11" hidden="1" x14ac:dyDescent="0.25">
      <c r="A610" s="82" t="s">
        <v>2619</v>
      </c>
      <c r="B610" s="82" t="s">
        <v>613</v>
      </c>
      <c r="C610" s="83" t="s">
        <v>637</v>
      </c>
      <c r="D610" s="84">
        <f>SUMIFS('Census Data'!G:G,'Census Data'!$A:$A,$A610)/SUMIFS('Census Data'!$F:$F,'Census Data'!$A:$A,$A610)</f>
        <v>0.49311863974804754</v>
      </c>
      <c r="E610" s="85">
        <f>SUMIFS('Census Data'!H:H,'Census Data'!$A:$A,$A610)/SUMIFS('Census Data'!$F:$F,'Census Data'!$A:$A,$A610)</f>
        <v>0.50688136025195241</v>
      </c>
      <c r="F610" s="84">
        <f>SUM(SUMIFS('Census Data'!I:I,'Census Data'!$A:$A,$A610),SUMIFS('Census Data'!J:J,'Census Data'!$A:$A,$A610))/SUMIFS('Census Data'!$F:$F,'Census Data'!$A:$A,$A610)</f>
        <v>0.81361162185286995</v>
      </c>
      <c r="G610" s="84">
        <f>SUM(SUMIFS('Census Data'!K:K,'Census Data'!$A:$A,$A610),SUMIFS('Census Data'!L:L,'Census Data'!$A:$A,$A610))/SUMIFS('Census Data'!$F:$F,'Census Data'!$A:$A,$A610)</f>
        <v>0.14999726930148732</v>
      </c>
      <c r="H610" s="84">
        <f>SUM(SUMIFS('Census Data'!O:O,'Census Data'!$A:$A,$A610),SUMIFS('Census Data'!P:P,'Census Data'!$A:$A,$A610))/SUMIFS('Census Data'!$F:$F,'Census Data'!$A:$A,$A610)</f>
        <v>1.07589521399574E-2</v>
      </c>
      <c r="I610" s="85">
        <f t="shared" si="18"/>
        <v>2.5632156705685416E-2</v>
      </c>
      <c r="J610" s="84">
        <f>SUM(SUMIFS('Census Data'!W:W,'Census Data'!$A:$A,$A610),SUMIFS('Census Data'!X:X,'Census Data'!$A:$A,$A610))/SUMIFS('Census Data'!$F:$F,'Census Data'!$A:$A,$A610)</f>
        <v>0.10847244725200707</v>
      </c>
      <c r="K610" s="85">
        <f t="shared" si="19"/>
        <v>0.89152755274799289</v>
      </c>
    </row>
    <row r="611" spans="1:11" hidden="1" x14ac:dyDescent="0.25">
      <c r="A611" s="82" t="s">
        <v>2620</v>
      </c>
      <c r="B611" s="82" t="s">
        <v>613</v>
      </c>
      <c r="C611" s="83" t="s">
        <v>638</v>
      </c>
      <c r="D611" s="84">
        <f>SUMIFS('Census Data'!G:G,'Census Data'!$A:$A,$A611)/SUMIFS('Census Data'!$F:$F,'Census Data'!$A:$A,$A611)</f>
        <v>0.49544925963252967</v>
      </c>
      <c r="E611" s="85">
        <f>SUMIFS('Census Data'!H:H,'Census Data'!$A:$A,$A611)/SUMIFS('Census Data'!$F:$F,'Census Data'!$A:$A,$A611)</f>
        <v>0.50455074036747039</v>
      </c>
      <c r="F611" s="84">
        <f>SUM(SUMIFS('Census Data'!I:I,'Census Data'!$A:$A,$A611),SUMIFS('Census Data'!J:J,'Census Data'!$A:$A,$A611))/SUMIFS('Census Data'!$F:$F,'Census Data'!$A:$A,$A611)</f>
        <v>0.85926040778354906</v>
      </c>
      <c r="G611" s="84">
        <f>SUM(SUMIFS('Census Data'!K:K,'Census Data'!$A:$A,$A611),SUMIFS('Census Data'!L:L,'Census Data'!$A:$A,$A611))/SUMIFS('Census Data'!$F:$F,'Census Data'!$A:$A,$A611)</f>
        <v>7.9548802232731225E-2</v>
      </c>
      <c r="H611" s="84">
        <f>SUM(SUMIFS('Census Data'!O:O,'Census Data'!$A:$A,$A611),SUMIFS('Census Data'!P:P,'Census Data'!$A:$A,$A611))/SUMIFS('Census Data'!$F:$F,'Census Data'!$A:$A,$A611)</f>
        <v>3.3297154818202959E-2</v>
      </c>
      <c r="I611" s="85">
        <f t="shared" si="18"/>
        <v>2.7893635165516795E-2</v>
      </c>
      <c r="J611" s="84">
        <f>SUM(SUMIFS('Census Data'!W:W,'Census Data'!$A:$A,$A611),SUMIFS('Census Data'!X:X,'Census Data'!$A:$A,$A611))/SUMIFS('Census Data'!$F:$F,'Census Data'!$A:$A,$A611)</f>
        <v>0.20049616249321653</v>
      </c>
      <c r="K611" s="85">
        <f t="shared" si="19"/>
        <v>0.79950383750678344</v>
      </c>
    </row>
    <row r="612" spans="1:11" hidden="1" x14ac:dyDescent="0.25">
      <c r="A612" s="82" t="s">
        <v>2621</v>
      </c>
      <c r="B612" s="82" t="s">
        <v>613</v>
      </c>
      <c r="C612" s="83" t="s">
        <v>639</v>
      </c>
      <c r="D612" s="84">
        <f>SUMIFS('Census Data'!G:G,'Census Data'!$A:$A,$A612)/SUMIFS('Census Data'!$F:$F,'Census Data'!$A:$A,$A612)</f>
        <v>0.50544276544799693</v>
      </c>
      <c r="E612" s="85">
        <f>SUMIFS('Census Data'!H:H,'Census Data'!$A:$A,$A612)/SUMIFS('Census Data'!$F:$F,'Census Data'!$A:$A,$A612)</f>
        <v>0.49455723455200307</v>
      </c>
      <c r="F612" s="84">
        <f>SUM(SUMIFS('Census Data'!I:I,'Census Data'!$A:$A,$A612),SUMIFS('Census Data'!J:J,'Census Data'!$A:$A,$A612))/SUMIFS('Census Data'!$F:$F,'Census Data'!$A:$A,$A612)</f>
        <v>0.87430330590152716</v>
      </c>
      <c r="G612" s="84">
        <f>SUM(SUMIFS('Census Data'!K:K,'Census Data'!$A:$A,$A612),SUMIFS('Census Data'!L:L,'Census Data'!$A:$A,$A612))/SUMIFS('Census Data'!$F:$F,'Census Data'!$A:$A,$A612)</f>
        <v>8.3361838266363508E-2</v>
      </c>
      <c r="H612" s="84">
        <f>SUM(SUMIFS('Census Data'!O:O,'Census Data'!$A:$A,$A612),SUMIFS('Census Data'!P:P,'Census Data'!$A:$A,$A612))/SUMIFS('Census Data'!$F:$F,'Census Data'!$A:$A,$A612)</f>
        <v>9.9398378236986665E-3</v>
      </c>
      <c r="I612" s="85">
        <f t="shared" si="18"/>
        <v>3.2395018008410603E-2</v>
      </c>
      <c r="J612" s="84">
        <f>SUM(SUMIFS('Census Data'!W:W,'Census Data'!$A:$A,$A612),SUMIFS('Census Data'!X:X,'Census Data'!$A:$A,$A612))/SUMIFS('Census Data'!$F:$F,'Census Data'!$A:$A,$A612)</f>
        <v>6.0202418559729569E-2</v>
      </c>
      <c r="K612" s="85">
        <f t="shared" si="19"/>
        <v>0.93979758144027048</v>
      </c>
    </row>
    <row r="613" spans="1:11" hidden="1" x14ac:dyDescent="0.25">
      <c r="A613" s="82" t="s">
        <v>2622</v>
      </c>
      <c r="B613" s="82" t="s">
        <v>613</v>
      </c>
      <c r="C613" s="83" t="s">
        <v>60</v>
      </c>
      <c r="D613" s="84">
        <f>SUMIFS('Census Data'!G:G,'Census Data'!$A:$A,$A613)/SUMIFS('Census Data'!$F:$F,'Census Data'!$A:$A,$A613)</f>
        <v>0.50003804546792341</v>
      </c>
      <c r="E613" s="85">
        <f>SUMIFS('Census Data'!H:H,'Census Data'!$A:$A,$A613)/SUMIFS('Census Data'!$F:$F,'Census Data'!$A:$A,$A613)</f>
        <v>0.49996195453207665</v>
      </c>
      <c r="F613" s="84">
        <f>SUM(SUMIFS('Census Data'!I:I,'Census Data'!$A:$A,$A613),SUMIFS('Census Data'!J:J,'Census Data'!$A:$A,$A613))/SUMIFS('Census Data'!$F:$F,'Census Data'!$A:$A,$A613)</f>
        <v>0.80897155203973958</v>
      </c>
      <c r="G613" s="84">
        <f>SUM(SUMIFS('Census Data'!K:K,'Census Data'!$A:$A,$A613),SUMIFS('Census Data'!L:L,'Census Data'!$A:$A,$A613))/SUMIFS('Census Data'!$F:$F,'Census Data'!$A:$A,$A613)</f>
        <v>7.480743968357656E-2</v>
      </c>
      <c r="H613" s="84">
        <f>SUM(SUMIFS('Census Data'!O:O,'Census Data'!$A:$A,$A613),SUMIFS('Census Data'!P:P,'Census Data'!$A:$A,$A613))/SUMIFS('Census Data'!$F:$F,'Census Data'!$A:$A,$A613)</f>
        <v>8.4458067433797301E-2</v>
      </c>
      <c r="I613" s="85">
        <f t="shared" si="18"/>
        <v>3.1762940842886556E-2</v>
      </c>
      <c r="J613" s="84">
        <f>SUM(SUMIFS('Census Data'!W:W,'Census Data'!$A:$A,$A613),SUMIFS('Census Data'!X:X,'Census Data'!$A:$A,$A613))/SUMIFS('Census Data'!$F:$F,'Census Data'!$A:$A,$A613)</f>
        <v>0.22435627786112686</v>
      </c>
      <c r="K613" s="85">
        <f t="shared" si="19"/>
        <v>0.77564372213887312</v>
      </c>
    </row>
    <row r="614" spans="1:11" hidden="1" x14ac:dyDescent="0.25">
      <c r="A614" s="82" t="s">
        <v>2623</v>
      </c>
      <c r="B614" s="82" t="s">
        <v>613</v>
      </c>
      <c r="C614" s="83" t="s">
        <v>1735</v>
      </c>
      <c r="D614" s="84">
        <f>SUMIFS('Census Data'!G:G,'Census Data'!$A:$A,$A614)/SUMIFS('Census Data'!$F:$F,'Census Data'!$A:$A,$A614)</f>
        <v>0.50468854963236986</v>
      </c>
      <c r="E614" s="85">
        <f>SUMIFS('Census Data'!H:H,'Census Data'!$A:$A,$A614)/SUMIFS('Census Data'!$F:$F,'Census Data'!$A:$A,$A614)</f>
        <v>0.49531145036763014</v>
      </c>
      <c r="F614" s="84">
        <f>SUM(SUMIFS('Census Data'!I:I,'Census Data'!$A:$A,$A614),SUMIFS('Census Data'!J:J,'Census Data'!$A:$A,$A614))/SUMIFS('Census Data'!$F:$F,'Census Data'!$A:$A,$A614)</f>
        <v>0.94321287579714541</v>
      </c>
      <c r="G614" s="84">
        <f>SUM(SUMIFS('Census Data'!K:K,'Census Data'!$A:$A,$A614),SUMIFS('Census Data'!L:L,'Census Data'!$A:$A,$A614))/SUMIFS('Census Data'!$F:$F,'Census Data'!$A:$A,$A614)</f>
        <v>2.8793860254534412E-2</v>
      </c>
      <c r="H614" s="84">
        <f>SUM(SUMIFS('Census Data'!O:O,'Census Data'!$A:$A,$A614),SUMIFS('Census Data'!P:P,'Census Data'!$A:$A,$A614))/SUMIFS('Census Data'!$F:$F,'Census Data'!$A:$A,$A614)</f>
        <v>9.4323128030993197E-3</v>
      </c>
      <c r="I614" s="85">
        <f t="shared" si="18"/>
        <v>1.8560951145220828E-2</v>
      </c>
      <c r="J614" s="84">
        <f>SUM(SUMIFS('Census Data'!W:W,'Census Data'!$A:$A,$A614),SUMIFS('Census Data'!X:X,'Census Data'!$A:$A,$A614))/SUMIFS('Census Data'!$F:$F,'Census Data'!$A:$A,$A614)</f>
        <v>0.10253154073378792</v>
      </c>
      <c r="K614" s="85">
        <f t="shared" si="19"/>
        <v>0.8974684592662121</v>
      </c>
    </row>
    <row r="615" spans="1:11" hidden="1" x14ac:dyDescent="0.25">
      <c r="A615" s="82" t="s">
        <v>2624</v>
      </c>
      <c r="B615" s="82" t="s">
        <v>613</v>
      </c>
      <c r="C615" s="83" t="s">
        <v>170</v>
      </c>
      <c r="D615" s="84">
        <f>SUMIFS('Census Data'!G:G,'Census Data'!$A:$A,$A615)/SUMIFS('Census Data'!$F:$F,'Census Data'!$A:$A,$A615)</f>
        <v>0.55982905982905984</v>
      </c>
      <c r="E615" s="85">
        <f>SUMIFS('Census Data'!H:H,'Census Data'!$A:$A,$A615)/SUMIFS('Census Data'!$F:$F,'Census Data'!$A:$A,$A615)</f>
        <v>0.44017094017094016</v>
      </c>
      <c r="F615" s="84">
        <f>SUM(SUMIFS('Census Data'!I:I,'Census Data'!$A:$A,$A615),SUMIFS('Census Data'!J:J,'Census Data'!$A:$A,$A615))/SUMIFS('Census Data'!$F:$F,'Census Data'!$A:$A,$A615)</f>
        <v>0.87555810690139046</v>
      </c>
      <c r="G615" s="84">
        <f>SUM(SUMIFS('Census Data'!K:K,'Census Data'!$A:$A,$A615),SUMIFS('Census Data'!L:L,'Census Data'!$A:$A,$A615))/SUMIFS('Census Data'!$F:$F,'Census Data'!$A:$A,$A615)</f>
        <v>0.10262788620997576</v>
      </c>
      <c r="H615" s="84">
        <f>SUM(SUMIFS('Census Data'!O:O,'Census Data'!$A:$A,$A615),SUMIFS('Census Data'!P:P,'Census Data'!$A:$A,$A615))/SUMIFS('Census Data'!$F:$F,'Census Data'!$A:$A,$A615)</f>
        <v>5.1664753157290473E-3</v>
      </c>
      <c r="I615" s="85">
        <f t="shared" si="18"/>
        <v>1.6647531572904772E-2</v>
      </c>
      <c r="J615" s="84">
        <f>SUM(SUMIFS('Census Data'!W:W,'Census Data'!$A:$A,$A615),SUMIFS('Census Data'!X:X,'Census Data'!$A:$A,$A615))/SUMIFS('Census Data'!$F:$F,'Census Data'!$A:$A,$A615)</f>
        <v>3.9800995024875621E-2</v>
      </c>
      <c r="K615" s="85">
        <f t="shared" si="19"/>
        <v>0.96019900497512434</v>
      </c>
    </row>
    <row r="616" spans="1:11" hidden="1" x14ac:dyDescent="0.25">
      <c r="A616" s="82" t="s">
        <v>2625</v>
      </c>
      <c r="B616" s="82" t="s">
        <v>613</v>
      </c>
      <c r="C616" s="83" t="s">
        <v>171</v>
      </c>
      <c r="D616" s="84">
        <f>SUMIFS('Census Data'!G:G,'Census Data'!$A:$A,$A616)/SUMIFS('Census Data'!$F:$F,'Census Data'!$A:$A,$A616)</f>
        <v>0.53117667761614262</v>
      </c>
      <c r="E616" s="85">
        <f>SUMIFS('Census Data'!H:H,'Census Data'!$A:$A,$A616)/SUMIFS('Census Data'!$F:$F,'Census Data'!$A:$A,$A616)</f>
        <v>0.46882332238385732</v>
      </c>
      <c r="F616" s="84">
        <f>SUM(SUMIFS('Census Data'!I:I,'Census Data'!$A:$A,$A616),SUMIFS('Census Data'!J:J,'Census Data'!$A:$A,$A616))/SUMIFS('Census Data'!$F:$F,'Census Data'!$A:$A,$A616)</f>
        <v>0.91679375879868608</v>
      </c>
      <c r="G616" s="84">
        <f>SUM(SUMIFS('Census Data'!K:K,'Census Data'!$A:$A,$A616),SUMIFS('Census Data'!L:L,'Census Data'!$A:$A,$A616))/SUMIFS('Census Data'!$F:$F,'Census Data'!$A:$A,$A616)</f>
        <v>5.6047630220553729E-2</v>
      </c>
      <c r="H616" s="84">
        <f>SUM(SUMIFS('Census Data'!O:O,'Census Data'!$A:$A,$A616),SUMIFS('Census Data'!P:P,'Census Data'!$A:$A,$A616))/SUMIFS('Census Data'!$F:$F,'Census Data'!$A:$A,$A616)</f>
        <v>8.0947911778507745E-3</v>
      </c>
      <c r="I616" s="85">
        <f t="shared" si="18"/>
        <v>1.9063819802909499E-2</v>
      </c>
      <c r="J616" s="84">
        <f>SUM(SUMIFS('Census Data'!W:W,'Census Data'!$A:$A,$A616),SUMIFS('Census Data'!X:X,'Census Data'!$A:$A,$A616))/SUMIFS('Census Data'!$F:$F,'Census Data'!$A:$A,$A616)</f>
        <v>6.5931487564523703E-2</v>
      </c>
      <c r="K616" s="85">
        <f t="shared" si="19"/>
        <v>0.93406851243547628</v>
      </c>
    </row>
    <row r="617" spans="1:11" hidden="1" x14ac:dyDescent="0.25">
      <c r="A617" s="82" t="s">
        <v>2626</v>
      </c>
      <c r="B617" s="82" t="s">
        <v>613</v>
      </c>
      <c r="C617" s="83" t="s">
        <v>641</v>
      </c>
      <c r="D617" s="84">
        <f>SUMIFS('Census Data'!G:G,'Census Data'!$A:$A,$A617)/SUMIFS('Census Data'!$F:$F,'Census Data'!$A:$A,$A617)</f>
        <v>0.5019075403949731</v>
      </c>
      <c r="E617" s="85">
        <f>SUMIFS('Census Data'!H:H,'Census Data'!$A:$A,$A617)/SUMIFS('Census Data'!$F:$F,'Census Data'!$A:$A,$A617)</f>
        <v>0.4980924596050269</v>
      </c>
      <c r="F617" s="84">
        <f>SUM(SUMIFS('Census Data'!I:I,'Census Data'!$A:$A,$A617),SUMIFS('Census Data'!J:J,'Census Data'!$A:$A,$A617))/SUMIFS('Census Data'!$F:$F,'Census Data'!$A:$A,$A617)</f>
        <v>0.92891606822262118</v>
      </c>
      <c r="G617" s="84">
        <f>SUM(SUMIFS('Census Data'!K:K,'Census Data'!$A:$A,$A617),SUMIFS('Census Data'!L:L,'Census Data'!$A:$A,$A617))/SUMIFS('Census Data'!$F:$F,'Census Data'!$A:$A,$A617)</f>
        <v>4.2667190305206465E-2</v>
      </c>
      <c r="H617" s="84">
        <f>SUM(SUMIFS('Census Data'!O:O,'Census Data'!$A:$A,$A617),SUMIFS('Census Data'!P:P,'Census Data'!$A:$A,$A617))/SUMIFS('Census Data'!$F:$F,'Census Data'!$A:$A,$A617)</f>
        <v>9.2291292639138239E-3</v>
      </c>
      <c r="I617" s="85">
        <f t="shared" si="18"/>
        <v>1.9187612208258487E-2</v>
      </c>
      <c r="J617" s="84">
        <f>SUM(SUMIFS('Census Data'!W:W,'Census Data'!$A:$A,$A617),SUMIFS('Census Data'!X:X,'Census Data'!$A:$A,$A617))/SUMIFS('Census Data'!$F:$F,'Census Data'!$A:$A,$A617)</f>
        <v>4.7520197486535007E-2</v>
      </c>
      <c r="K617" s="85">
        <f t="shared" si="19"/>
        <v>0.95247980251346498</v>
      </c>
    </row>
    <row r="618" spans="1:11" hidden="1" x14ac:dyDescent="0.25">
      <c r="A618" s="82" t="s">
        <v>2627</v>
      </c>
      <c r="B618" s="82" t="s">
        <v>613</v>
      </c>
      <c r="C618" s="83" t="s">
        <v>269</v>
      </c>
      <c r="D618" s="84">
        <f>SUMIFS('Census Data'!G:G,'Census Data'!$A:$A,$A618)/SUMIFS('Census Data'!$F:$F,'Census Data'!$A:$A,$A618)</f>
        <v>0.50831644419596056</v>
      </c>
      <c r="E618" s="85">
        <f>SUMIFS('Census Data'!H:H,'Census Data'!$A:$A,$A618)/SUMIFS('Census Data'!$F:$F,'Census Data'!$A:$A,$A618)</f>
        <v>0.49168355580403944</v>
      </c>
      <c r="F618" s="84">
        <f>SUM(SUMIFS('Census Data'!I:I,'Census Data'!$A:$A,$A618),SUMIFS('Census Data'!J:J,'Census Data'!$A:$A,$A618))/SUMIFS('Census Data'!$F:$F,'Census Data'!$A:$A,$A618)</f>
        <v>0.88685442728352781</v>
      </c>
      <c r="G618" s="84">
        <f>SUM(SUMIFS('Census Data'!K:K,'Census Data'!$A:$A,$A618),SUMIFS('Census Data'!L:L,'Census Data'!$A:$A,$A618))/SUMIFS('Census Data'!$F:$F,'Census Data'!$A:$A,$A618)</f>
        <v>8.5295967572856249E-2</v>
      </c>
      <c r="H618" s="84">
        <f>SUM(SUMIFS('Census Data'!O:O,'Census Data'!$A:$A,$A618),SUMIFS('Census Data'!P:P,'Census Data'!$A:$A,$A618))/SUMIFS('Census Data'!$F:$F,'Census Data'!$A:$A,$A618)</f>
        <v>7.7224124676776853E-3</v>
      </c>
      <c r="I618" s="85">
        <f t="shared" si="18"/>
        <v>2.012719267593821E-2</v>
      </c>
      <c r="J618" s="84">
        <f>SUM(SUMIFS('Census Data'!W:W,'Census Data'!$A:$A,$A618),SUMIFS('Census Data'!X:X,'Census Data'!$A:$A,$A618))/SUMIFS('Census Data'!$F:$F,'Census Data'!$A:$A,$A618)</f>
        <v>3.4663498497449159E-2</v>
      </c>
      <c r="K618" s="85">
        <f t="shared" si="19"/>
        <v>0.96533650150255079</v>
      </c>
    </row>
    <row r="619" spans="1:11" hidden="1" x14ac:dyDescent="0.25">
      <c r="A619" s="82" t="s">
        <v>2628</v>
      </c>
      <c r="B619" s="82" t="s">
        <v>613</v>
      </c>
      <c r="C619" s="83" t="s">
        <v>642</v>
      </c>
      <c r="D619" s="84">
        <f>SUMIFS('Census Data'!G:G,'Census Data'!$A:$A,$A619)/SUMIFS('Census Data'!$F:$F,'Census Data'!$A:$A,$A619)</f>
        <v>0.49056667340475707</v>
      </c>
      <c r="E619" s="85">
        <f>SUMIFS('Census Data'!H:H,'Census Data'!$A:$A,$A619)/SUMIFS('Census Data'!$F:$F,'Census Data'!$A:$A,$A619)</f>
        <v>0.50943332659524287</v>
      </c>
      <c r="F619" s="84">
        <f>SUM(SUMIFS('Census Data'!I:I,'Census Data'!$A:$A,$A619),SUMIFS('Census Data'!J:J,'Census Data'!$A:$A,$A619))/SUMIFS('Census Data'!$F:$F,'Census Data'!$A:$A,$A619)</f>
        <v>0.89892864362239744</v>
      </c>
      <c r="G619" s="84">
        <f>SUM(SUMIFS('Census Data'!K:K,'Census Data'!$A:$A,$A619),SUMIFS('Census Data'!L:L,'Census Data'!$A:$A,$A619))/SUMIFS('Census Data'!$F:$F,'Census Data'!$A:$A,$A619)</f>
        <v>5.4915436965164072E-2</v>
      </c>
      <c r="H619" s="84">
        <f>SUM(SUMIFS('Census Data'!O:O,'Census Data'!$A:$A,$A619),SUMIFS('Census Data'!P:P,'Census Data'!$A:$A,$A619))/SUMIFS('Census Data'!$F:$F,'Census Data'!$A:$A,$A619)</f>
        <v>2.4762482312512633E-2</v>
      </c>
      <c r="I619" s="85">
        <f t="shared" si="18"/>
        <v>2.1393437099925805E-2</v>
      </c>
      <c r="J619" s="84">
        <f>SUM(SUMIFS('Census Data'!W:W,'Census Data'!$A:$A,$A619),SUMIFS('Census Data'!X:X,'Census Data'!$A:$A,$A619))/SUMIFS('Census Data'!$F:$F,'Census Data'!$A:$A,$A619)</f>
        <v>2.944545515800822E-2</v>
      </c>
      <c r="K619" s="85">
        <f t="shared" si="19"/>
        <v>0.97055454484199177</v>
      </c>
    </row>
    <row r="620" spans="1:11" hidden="1" x14ac:dyDescent="0.25">
      <c r="A620" s="82" t="s">
        <v>2629</v>
      </c>
      <c r="B620" s="82" t="s">
        <v>613</v>
      </c>
      <c r="C620" s="83" t="s">
        <v>643</v>
      </c>
      <c r="D620" s="84">
        <f>SUMIFS('Census Data'!G:G,'Census Data'!$A:$A,$A620)/SUMIFS('Census Data'!$F:$F,'Census Data'!$A:$A,$A620)</f>
        <v>0.49767361765451273</v>
      </c>
      <c r="E620" s="85">
        <f>SUMIFS('Census Data'!H:H,'Census Data'!$A:$A,$A620)/SUMIFS('Census Data'!$F:$F,'Census Data'!$A:$A,$A620)</f>
        <v>0.50232638234548732</v>
      </c>
      <c r="F620" s="84">
        <f>SUM(SUMIFS('Census Data'!I:I,'Census Data'!$A:$A,$A620),SUMIFS('Census Data'!J:J,'Census Data'!$A:$A,$A620))/SUMIFS('Census Data'!$F:$F,'Census Data'!$A:$A,$A620)</f>
        <v>0.92985437366379231</v>
      </c>
      <c r="G620" s="84">
        <f>SUM(SUMIFS('Census Data'!K:K,'Census Data'!$A:$A,$A620),SUMIFS('Census Data'!L:L,'Census Data'!$A:$A,$A620))/SUMIFS('Census Data'!$F:$F,'Census Data'!$A:$A,$A620)</f>
        <v>1.7928739919551358E-2</v>
      </c>
      <c r="H620" s="84">
        <f>SUM(SUMIFS('Census Data'!O:O,'Census Data'!$A:$A,$A620),SUMIFS('Census Data'!P:P,'Census Data'!$A:$A,$A620))/SUMIFS('Census Data'!$F:$F,'Census Data'!$A:$A,$A620)</f>
        <v>2.990506020651517E-2</v>
      </c>
      <c r="I620" s="85">
        <f t="shared" si="18"/>
        <v>2.2311826210141161E-2</v>
      </c>
      <c r="J620" s="84">
        <f>SUM(SUMIFS('Census Data'!W:W,'Census Data'!$A:$A,$A620),SUMIFS('Census Data'!X:X,'Census Data'!$A:$A,$A620))/SUMIFS('Census Data'!$F:$F,'Census Data'!$A:$A,$A620)</f>
        <v>0.13885838309928714</v>
      </c>
      <c r="K620" s="85">
        <f t="shared" si="19"/>
        <v>0.86114161690071289</v>
      </c>
    </row>
    <row r="621" spans="1:11" hidden="1" x14ac:dyDescent="0.25">
      <c r="A621" s="82" t="s">
        <v>2630</v>
      </c>
      <c r="B621" s="82" t="s">
        <v>613</v>
      </c>
      <c r="C621" s="83" t="s">
        <v>2631</v>
      </c>
      <c r="D621" s="84">
        <f>SUMIFS('Census Data'!G:G,'Census Data'!$A:$A,$A621)/SUMIFS('Census Data'!$F:$F,'Census Data'!$A:$A,$A621)</f>
        <v>0.48518222683465778</v>
      </c>
      <c r="E621" s="85">
        <f>SUMIFS('Census Data'!H:H,'Census Data'!$A:$A,$A621)/SUMIFS('Census Data'!$F:$F,'Census Data'!$A:$A,$A621)</f>
        <v>0.51481777316534216</v>
      </c>
      <c r="F621" s="84">
        <f>SUM(SUMIFS('Census Data'!I:I,'Census Data'!$A:$A,$A621),SUMIFS('Census Data'!J:J,'Census Data'!$A:$A,$A621))/SUMIFS('Census Data'!$F:$F,'Census Data'!$A:$A,$A621)</f>
        <v>0.83689080382702585</v>
      </c>
      <c r="G621" s="84">
        <f>SUM(SUMIFS('Census Data'!K:K,'Census Data'!$A:$A,$A621),SUMIFS('Census Data'!L:L,'Census Data'!$A:$A,$A621))/SUMIFS('Census Data'!$F:$F,'Census Data'!$A:$A,$A621)</f>
        <v>8.3962522665391767E-2</v>
      </c>
      <c r="H621" s="84">
        <f>SUM(SUMIFS('Census Data'!O:O,'Census Data'!$A:$A,$A621),SUMIFS('Census Data'!P:P,'Census Data'!$A:$A,$A621))/SUMIFS('Census Data'!$F:$F,'Census Data'!$A:$A,$A621)</f>
        <v>5.114361841683332E-2</v>
      </c>
      <c r="I621" s="85">
        <f t="shared" si="18"/>
        <v>2.8003055090749074E-2</v>
      </c>
      <c r="J621" s="84">
        <f>SUM(SUMIFS('Census Data'!W:W,'Census Data'!$A:$A,$A621),SUMIFS('Census Data'!X:X,'Census Data'!$A:$A,$A621))/SUMIFS('Census Data'!$F:$F,'Census Data'!$A:$A,$A621)</f>
        <v>5.1668347743955408E-2</v>
      </c>
      <c r="K621" s="85">
        <f t="shared" si="19"/>
        <v>0.94833165225604454</v>
      </c>
    </row>
    <row r="622" spans="1:11" hidden="1" x14ac:dyDescent="0.25">
      <c r="A622" s="82" t="s">
        <v>2632</v>
      </c>
      <c r="B622" s="82" t="s">
        <v>613</v>
      </c>
      <c r="C622" s="83" t="s">
        <v>174</v>
      </c>
      <c r="D622" s="84">
        <f>SUMIFS('Census Data'!G:G,'Census Data'!$A:$A,$A622)/SUMIFS('Census Data'!$F:$F,'Census Data'!$A:$A,$A622)</f>
        <v>0.4788047188224096</v>
      </c>
      <c r="E622" s="85">
        <f>SUMIFS('Census Data'!H:H,'Census Data'!$A:$A,$A622)/SUMIFS('Census Data'!$F:$F,'Census Data'!$A:$A,$A622)</f>
        <v>0.5211952811775904</v>
      </c>
      <c r="F622" s="84">
        <f>SUM(SUMIFS('Census Data'!I:I,'Census Data'!$A:$A,$A622),SUMIFS('Census Data'!J:J,'Census Data'!$A:$A,$A622))/SUMIFS('Census Data'!$F:$F,'Census Data'!$A:$A,$A622)</f>
        <v>0.77695199453893415</v>
      </c>
      <c r="G622" s="84">
        <f>SUM(SUMIFS('Census Data'!K:K,'Census Data'!$A:$A,$A622),SUMIFS('Census Data'!L:L,'Census Data'!$A:$A,$A622))/SUMIFS('Census Data'!$F:$F,'Census Data'!$A:$A,$A622)</f>
        <v>0.17753271351517658</v>
      </c>
      <c r="H622" s="84">
        <f>SUM(SUMIFS('Census Data'!O:O,'Census Data'!$A:$A,$A622),SUMIFS('Census Data'!P:P,'Census Data'!$A:$A,$A622))/SUMIFS('Census Data'!$F:$F,'Census Data'!$A:$A,$A622)</f>
        <v>1.1566306761914833E-2</v>
      </c>
      <c r="I622" s="85">
        <f t="shared" si="18"/>
        <v>3.3948985183974378E-2</v>
      </c>
      <c r="J622" s="84">
        <f>SUM(SUMIFS('Census Data'!W:W,'Census Data'!$A:$A,$A622),SUMIFS('Census Data'!X:X,'Census Data'!$A:$A,$A622))/SUMIFS('Census Data'!$F:$F,'Census Data'!$A:$A,$A622)</f>
        <v>2.3930621388533684E-2</v>
      </c>
      <c r="K622" s="85">
        <f t="shared" si="19"/>
        <v>0.97606937861146637</v>
      </c>
    </row>
    <row r="623" spans="1:11" hidden="1" x14ac:dyDescent="0.25">
      <c r="A623" s="82" t="s">
        <v>2633</v>
      </c>
      <c r="B623" s="82" t="s">
        <v>613</v>
      </c>
      <c r="C623" s="83" t="s">
        <v>645</v>
      </c>
      <c r="D623" s="84">
        <f>SUMIFS('Census Data'!G:G,'Census Data'!$A:$A,$A623)/SUMIFS('Census Data'!$F:$F,'Census Data'!$A:$A,$A623)</f>
        <v>0.49392334060454968</v>
      </c>
      <c r="E623" s="85">
        <f>SUMIFS('Census Data'!H:H,'Census Data'!$A:$A,$A623)/SUMIFS('Census Data'!$F:$F,'Census Data'!$A:$A,$A623)</f>
        <v>0.50607665939545032</v>
      </c>
      <c r="F623" s="84">
        <f>SUM(SUMIFS('Census Data'!I:I,'Census Data'!$A:$A,$A623),SUMIFS('Census Data'!J:J,'Census Data'!$A:$A,$A623))/SUMIFS('Census Data'!$F:$F,'Census Data'!$A:$A,$A623)</f>
        <v>0.97061835017584475</v>
      </c>
      <c r="G623" s="84">
        <f>SUM(SUMIFS('Census Data'!K:K,'Census Data'!$A:$A,$A623),SUMIFS('Census Data'!L:L,'Census Data'!$A:$A,$A623))/SUMIFS('Census Data'!$F:$F,'Census Data'!$A:$A,$A623)</f>
        <v>9.6603303209722661E-3</v>
      </c>
      <c r="H623" s="84">
        <f>SUM(SUMIFS('Census Data'!O:O,'Census Data'!$A:$A,$A623),SUMIFS('Census Data'!P:P,'Census Data'!$A:$A,$A623))/SUMIFS('Census Data'!$F:$F,'Census Data'!$A:$A,$A623)</f>
        <v>4.1624003917553306E-3</v>
      </c>
      <c r="I623" s="85">
        <f t="shared" si="18"/>
        <v>1.5558919111427705E-2</v>
      </c>
      <c r="J623" s="84">
        <f>SUM(SUMIFS('Census Data'!W:W,'Census Data'!$A:$A,$A623),SUMIFS('Census Data'!X:X,'Census Data'!$A:$A,$A623))/SUMIFS('Census Data'!$F:$F,'Census Data'!$A:$A,$A623)</f>
        <v>1.2643012954636513E-2</v>
      </c>
      <c r="K623" s="85">
        <f t="shared" si="19"/>
        <v>0.98735698704536345</v>
      </c>
    </row>
    <row r="624" spans="1:11" hidden="1" x14ac:dyDescent="0.25">
      <c r="A624" s="82" t="s">
        <v>2634</v>
      </c>
      <c r="B624" s="82" t="s">
        <v>613</v>
      </c>
      <c r="C624" s="83" t="s">
        <v>175</v>
      </c>
      <c r="D624" s="84">
        <f>SUMIFS('Census Data'!G:G,'Census Data'!$A:$A,$A624)/SUMIFS('Census Data'!$F:$F,'Census Data'!$A:$A,$A624)</f>
        <v>0.48680437775225693</v>
      </c>
      <c r="E624" s="85">
        <f>SUMIFS('Census Data'!H:H,'Census Data'!$A:$A,$A624)/SUMIFS('Census Data'!$F:$F,'Census Data'!$A:$A,$A624)</f>
        <v>0.51319562224774307</v>
      </c>
      <c r="F624" s="84">
        <f>SUM(SUMIFS('Census Data'!I:I,'Census Data'!$A:$A,$A624),SUMIFS('Census Data'!J:J,'Census Data'!$A:$A,$A624))/SUMIFS('Census Data'!$F:$F,'Census Data'!$A:$A,$A624)</f>
        <v>0.87632621707749292</v>
      </c>
      <c r="G624" s="84">
        <f>SUM(SUMIFS('Census Data'!K:K,'Census Data'!$A:$A,$A624),SUMIFS('Census Data'!L:L,'Census Data'!$A:$A,$A624))/SUMIFS('Census Data'!$F:$F,'Census Data'!$A:$A,$A624)</f>
        <v>8.8323205281291117E-2</v>
      </c>
      <c r="H624" s="84">
        <f>SUM(SUMIFS('Census Data'!O:O,'Census Data'!$A:$A,$A624),SUMIFS('Census Data'!P:P,'Census Data'!$A:$A,$A624))/SUMIFS('Census Data'!$F:$F,'Census Data'!$A:$A,$A624)</f>
        <v>1.0305514781378582E-2</v>
      </c>
      <c r="I624" s="85">
        <f t="shared" si="18"/>
        <v>2.504506285983743E-2</v>
      </c>
      <c r="J624" s="84">
        <f>SUM(SUMIFS('Census Data'!W:W,'Census Data'!$A:$A,$A624),SUMIFS('Census Data'!X:X,'Census Data'!$A:$A,$A624))/SUMIFS('Census Data'!$F:$F,'Census Data'!$A:$A,$A624)</f>
        <v>3.4358053892898699E-2</v>
      </c>
      <c r="K624" s="85">
        <f t="shared" si="19"/>
        <v>0.9656419461071013</v>
      </c>
    </row>
    <row r="625" spans="1:11" hidden="1" x14ac:dyDescent="0.25">
      <c r="A625" s="82" t="s">
        <v>2635</v>
      </c>
      <c r="B625" s="82" t="s">
        <v>613</v>
      </c>
      <c r="C625" s="83" t="s">
        <v>65</v>
      </c>
      <c r="D625" s="84">
        <f>SUMIFS('Census Data'!G:G,'Census Data'!$A:$A,$A625)/SUMIFS('Census Data'!$F:$F,'Census Data'!$A:$A,$A625)</f>
        <v>0.48923531783362451</v>
      </c>
      <c r="E625" s="85">
        <f>SUMIFS('Census Data'!H:H,'Census Data'!$A:$A,$A625)/SUMIFS('Census Data'!$F:$F,'Census Data'!$A:$A,$A625)</f>
        <v>0.51076468216637549</v>
      </c>
      <c r="F625" s="84">
        <f>SUM(SUMIFS('Census Data'!I:I,'Census Data'!$A:$A,$A625),SUMIFS('Census Data'!J:J,'Census Data'!$A:$A,$A625))/SUMIFS('Census Data'!$F:$F,'Census Data'!$A:$A,$A625)</f>
        <v>0.92729471845182099</v>
      </c>
      <c r="G625" s="84">
        <f>SUM(SUMIFS('Census Data'!K:K,'Census Data'!$A:$A,$A625),SUMIFS('Census Data'!L:L,'Census Data'!$A:$A,$A625))/SUMIFS('Census Data'!$F:$F,'Census Data'!$A:$A,$A625)</f>
        <v>4.2843703803252253E-2</v>
      </c>
      <c r="H625" s="84">
        <f>SUM(SUMIFS('Census Data'!O:O,'Census Data'!$A:$A,$A625),SUMIFS('Census Data'!P:P,'Census Data'!$A:$A,$A625))/SUMIFS('Census Data'!$F:$F,'Census Data'!$A:$A,$A625)</f>
        <v>6.3969896519285039E-3</v>
      </c>
      <c r="I625" s="85">
        <f t="shared" si="18"/>
        <v>2.3464588092998229E-2</v>
      </c>
      <c r="J625" s="84">
        <f>SUM(SUMIFS('Census Data'!W:W,'Census Data'!$A:$A,$A625),SUMIFS('Census Data'!X:X,'Census Data'!$A:$A,$A625))/SUMIFS('Census Data'!$F:$F,'Census Data'!$A:$A,$A625)</f>
        <v>2.1475608117188551E-2</v>
      </c>
      <c r="K625" s="85">
        <f t="shared" si="19"/>
        <v>0.97852439188281148</v>
      </c>
    </row>
    <row r="626" spans="1:11" hidden="1" x14ac:dyDescent="0.25">
      <c r="A626" s="82" t="s">
        <v>2636</v>
      </c>
      <c r="B626" s="82" t="s">
        <v>613</v>
      </c>
      <c r="C626" s="83" t="s">
        <v>177</v>
      </c>
      <c r="D626" s="84">
        <f>SUMIFS('Census Data'!G:G,'Census Data'!$A:$A,$A626)/SUMIFS('Census Data'!$F:$F,'Census Data'!$A:$A,$A626)</f>
        <v>0.49396747683161391</v>
      </c>
      <c r="E626" s="85">
        <f>SUMIFS('Census Data'!H:H,'Census Data'!$A:$A,$A626)/SUMIFS('Census Data'!$F:$F,'Census Data'!$A:$A,$A626)</f>
        <v>0.50603252316838609</v>
      </c>
      <c r="F626" s="84">
        <f>SUM(SUMIFS('Census Data'!I:I,'Census Data'!$A:$A,$A626),SUMIFS('Census Data'!J:J,'Census Data'!$A:$A,$A626))/SUMIFS('Census Data'!$F:$F,'Census Data'!$A:$A,$A626)</f>
        <v>0.96931281692603599</v>
      </c>
      <c r="G626" s="84">
        <f>SUM(SUMIFS('Census Data'!K:K,'Census Data'!$A:$A,$A626),SUMIFS('Census Data'!L:L,'Census Data'!$A:$A,$A626))/SUMIFS('Census Data'!$F:$F,'Census Data'!$A:$A,$A626)</f>
        <v>7.256513376464417E-3</v>
      </c>
      <c r="H626" s="84">
        <f>SUM(SUMIFS('Census Data'!O:O,'Census Data'!$A:$A,$A626),SUMIFS('Census Data'!P:P,'Census Data'!$A:$A,$A626))/SUMIFS('Census Data'!$F:$F,'Census Data'!$A:$A,$A626)</f>
        <v>5.0708165763245321E-3</v>
      </c>
      <c r="I626" s="85">
        <f t="shared" si="18"/>
        <v>1.8359853121175052E-2</v>
      </c>
      <c r="J626" s="84">
        <f>SUM(SUMIFS('Census Data'!W:W,'Census Data'!$A:$A,$A626),SUMIFS('Census Data'!X:X,'Census Data'!$A:$A,$A626))/SUMIFS('Census Data'!$F:$F,'Census Data'!$A:$A,$A626)</f>
        <v>2.9638048609896835E-2</v>
      </c>
      <c r="K626" s="85">
        <f t="shared" si="19"/>
        <v>0.97036195139010317</v>
      </c>
    </row>
    <row r="627" spans="1:11" hidden="1" x14ac:dyDescent="0.25">
      <c r="A627" s="82" t="s">
        <v>2637</v>
      </c>
      <c r="B627" s="82" t="s">
        <v>613</v>
      </c>
      <c r="C627" s="83" t="s">
        <v>646</v>
      </c>
      <c r="D627" s="84">
        <f>SUMIFS('Census Data'!G:G,'Census Data'!$A:$A,$A627)/SUMIFS('Census Data'!$F:$F,'Census Data'!$A:$A,$A627)</f>
        <v>0.49337525263867055</v>
      </c>
      <c r="E627" s="85">
        <f>SUMIFS('Census Data'!H:H,'Census Data'!$A:$A,$A627)/SUMIFS('Census Data'!$F:$F,'Census Data'!$A:$A,$A627)</f>
        <v>0.50662474736132945</v>
      </c>
      <c r="F627" s="84">
        <f>SUM(SUMIFS('Census Data'!I:I,'Census Data'!$A:$A,$A627),SUMIFS('Census Data'!J:J,'Census Data'!$A:$A,$A627))/SUMIFS('Census Data'!$F:$F,'Census Data'!$A:$A,$A627)</f>
        <v>0.97327644284751857</v>
      </c>
      <c r="G627" s="84">
        <f>SUM(SUMIFS('Census Data'!K:K,'Census Data'!$A:$A,$A627),SUMIFS('Census Data'!L:L,'Census Data'!$A:$A,$A627))/SUMIFS('Census Data'!$F:$F,'Census Data'!$A:$A,$A627)</f>
        <v>6.6621753125233928E-3</v>
      </c>
      <c r="H627" s="84">
        <f>SUM(SUMIFS('Census Data'!O:O,'Census Data'!$A:$A,$A627),SUMIFS('Census Data'!P:P,'Census Data'!$A:$A,$A627))/SUMIFS('Census Data'!$F:$F,'Census Data'!$A:$A,$A627)</f>
        <v>4.5662100456621002E-3</v>
      </c>
      <c r="I627" s="85">
        <f t="shared" si="18"/>
        <v>1.5495171794295937E-2</v>
      </c>
      <c r="J627" s="84">
        <f>SUM(SUMIFS('Census Data'!W:W,'Census Data'!$A:$A,$A627),SUMIFS('Census Data'!X:X,'Census Data'!$A:$A,$A627))/SUMIFS('Census Data'!$F:$F,'Census Data'!$A:$A,$A627)</f>
        <v>1.2201512089228235E-2</v>
      </c>
      <c r="K627" s="85">
        <f t="shared" si="19"/>
        <v>0.98779848791077174</v>
      </c>
    </row>
    <row r="628" spans="1:11" hidden="1" x14ac:dyDescent="0.25">
      <c r="A628" s="82" t="s">
        <v>2638</v>
      </c>
      <c r="B628" s="82" t="s">
        <v>613</v>
      </c>
      <c r="C628" s="83" t="s">
        <v>647</v>
      </c>
      <c r="D628" s="84">
        <f>SUMIFS('Census Data'!G:G,'Census Data'!$A:$A,$A628)/SUMIFS('Census Data'!$F:$F,'Census Data'!$A:$A,$A628)</f>
        <v>0.48075805983154224</v>
      </c>
      <c r="E628" s="85">
        <f>SUMIFS('Census Data'!H:H,'Census Data'!$A:$A,$A628)/SUMIFS('Census Data'!$F:$F,'Census Data'!$A:$A,$A628)</f>
        <v>0.51924194016845771</v>
      </c>
      <c r="F628" s="84">
        <f>SUM(SUMIFS('Census Data'!I:I,'Census Data'!$A:$A,$A628),SUMIFS('Census Data'!J:J,'Census Data'!$A:$A,$A628))/SUMIFS('Census Data'!$F:$F,'Census Data'!$A:$A,$A628)</f>
        <v>0.903717688062736</v>
      </c>
      <c r="G628" s="84">
        <f>SUM(SUMIFS('Census Data'!K:K,'Census Data'!$A:$A,$A628),SUMIFS('Census Data'!L:L,'Census Data'!$A:$A,$A628))/SUMIFS('Census Data'!$F:$F,'Census Data'!$A:$A,$A628)</f>
        <v>6.099331977926227E-2</v>
      </c>
      <c r="H628" s="84">
        <f>SUM(SUMIFS('Census Data'!O:O,'Census Data'!$A:$A,$A628),SUMIFS('Census Data'!P:P,'Census Data'!$A:$A,$A628))/SUMIFS('Census Data'!$F:$F,'Census Data'!$A:$A,$A628)</f>
        <v>5.5184432181237296E-3</v>
      </c>
      <c r="I628" s="85">
        <f t="shared" si="18"/>
        <v>2.9770548939877961E-2</v>
      </c>
      <c r="J628" s="84">
        <f>SUM(SUMIFS('Census Data'!W:W,'Census Data'!$A:$A,$A628),SUMIFS('Census Data'!X:X,'Census Data'!$A:$A,$A628))/SUMIFS('Census Data'!$F:$F,'Census Data'!$A:$A,$A628)</f>
        <v>3.1731048504211441E-2</v>
      </c>
      <c r="K628" s="85">
        <f t="shared" si="19"/>
        <v>0.96826895149578851</v>
      </c>
    </row>
    <row r="629" spans="1:11" hidden="1" x14ac:dyDescent="0.25">
      <c r="A629" s="82" t="s">
        <v>2639</v>
      </c>
      <c r="B629" s="82" t="s">
        <v>613</v>
      </c>
      <c r="C629" s="83" t="s">
        <v>648</v>
      </c>
      <c r="D629" s="84">
        <f>SUMIFS('Census Data'!G:G,'Census Data'!$A:$A,$A629)/SUMIFS('Census Data'!$F:$F,'Census Data'!$A:$A,$A629)</f>
        <v>0.48802886192194161</v>
      </c>
      <c r="E629" s="85">
        <f>SUMIFS('Census Data'!H:H,'Census Data'!$A:$A,$A629)/SUMIFS('Census Data'!$F:$F,'Census Data'!$A:$A,$A629)</f>
        <v>0.51197113807805839</v>
      </c>
      <c r="F629" s="84">
        <f>SUM(SUMIFS('Census Data'!I:I,'Census Data'!$A:$A,$A629),SUMIFS('Census Data'!J:J,'Census Data'!$A:$A,$A629))/SUMIFS('Census Data'!$F:$F,'Census Data'!$A:$A,$A629)</f>
        <v>0.96859626106920305</v>
      </c>
      <c r="G629" s="84">
        <f>SUM(SUMIFS('Census Data'!K:K,'Census Data'!$A:$A,$A629),SUMIFS('Census Data'!L:L,'Census Data'!$A:$A,$A629))/SUMIFS('Census Data'!$F:$F,'Census Data'!$A:$A,$A629)</f>
        <v>9.1013447031813716E-3</v>
      </c>
      <c r="H629" s="84">
        <f>SUM(SUMIFS('Census Data'!O:O,'Census Data'!$A:$A,$A629),SUMIFS('Census Data'!P:P,'Census Data'!$A:$A,$A629))/SUMIFS('Census Data'!$F:$F,'Census Data'!$A:$A,$A629)</f>
        <v>4.1816989176779269E-3</v>
      </c>
      <c r="I629" s="85">
        <f t="shared" si="18"/>
        <v>1.8120695309937651E-2</v>
      </c>
      <c r="J629" s="84">
        <f>SUM(SUMIFS('Census Data'!W:W,'Census Data'!$A:$A,$A629),SUMIFS('Census Data'!X:X,'Census Data'!$A:$A,$A629))/SUMIFS('Census Data'!$F:$F,'Census Data'!$A:$A,$A629)</f>
        <v>1.6070842899311249E-2</v>
      </c>
      <c r="K629" s="85">
        <f t="shared" si="19"/>
        <v>0.98392915710068873</v>
      </c>
    </row>
    <row r="630" spans="1:11" hidden="1" x14ac:dyDescent="0.25">
      <c r="A630" s="82" t="s">
        <v>2640</v>
      </c>
      <c r="B630" s="82" t="s">
        <v>613</v>
      </c>
      <c r="C630" s="83" t="s">
        <v>649</v>
      </c>
      <c r="D630" s="84">
        <f>SUMIFS('Census Data'!G:G,'Census Data'!$A:$A,$A630)/SUMIFS('Census Data'!$F:$F,'Census Data'!$A:$A,$A630)</f>
        <v>0.49847768348772431</v>
      </c>
      <c r="E630" s="85">
        <f>SUMIFS('Census Data'!H:H,'Census Data'!$A:$A,$A630)/SUMIFS('Census Data'!$F:$F,'Census Data'!$A:$A,$A630)</f>
        <v>0.50152231651227575</v>
      </c>
      <c r="F630" s="84">
        <f>SUM(SUMIFS('Census Data'!I:I,'Census Data'!$A:$A,$A630),SUMIFS('Census Data'!J:J,'Census Data'!$A:$A,$A630))/SUMIFS('Census Data'!$F:$F,'Census Data'!$A:$A,$A630)</f>
        <v>0.97331087646563452</v>
      </c>
      <c r="G630" s="84">
        <f>SUM(SUMIFS('Census Data'!K:K,'Census Data'!$A:$A,$A630),SUMIFS('Census Data'!L:L,'Census Data'!$A:$A,$A630))/SUMIFS('Census Data'!$F:$F,'Census Data'!$A:$A,$A630)</f>
        <v>7.2552957180799377E-3</v>
      </c>
      <c r="H630" s="84">
        <f>SUM(SUMIFS('Census Data'!O:O,'Census Data'!$A:$A,$A630),SUMIFS('Census Data'!P:P,'Census Data'!$A:$A,$A630))/SUMIFS('Census Data'!$F:$F,'Census Data'!$A:$A,$A630)</f>
        <v>4.7936775280171019E-3</v>
      </c>
      <c r="I630" s="85">
        <f t="shared" si="18"/>
        <v>1.4640150288268483E-2</v>
      </c>
      <c r="J630" s="84">
        <f>SUM(SUMIFS('Census Data'!W:W,'Census Data'!$A:$A,$A630),SUMIFS('Census Data'!X:X,'Census Data'!$A:$A,$A630))/SUMIFS('Census Data'!$F:$F,'Census Data'!$A:$A,$A630)</f>
        <v>2.6494785256202628E-2</v>
      </c>
      <c r="K630" s="85">
        <f t="shared" si="19"/>
        <v>0.97350521474379736</v>
      </c>
    </row>
    <row r="631" spans="1:11" hidden="1" x14ac:dyDescent="0.25">
      <c r="A631" s="82" t="s">
        <v>2641</v>
      </c>
      <c r="B631" s="82" t="s">
        <v>613</v>
      </c>
      <c r="C631" s="83" t="s">
        <v>179</v>
      </c>
      <c r="D631" s="84">
        <f>SUMIFS('Census Data'!G:G,'Census Data'!$A:$A,$A631)/SUMIFS('Census Data'!$F:$F,'Census Data'!$A:$A,$A631)</f>
        <v>0.49793573346421455</v>
      </c>
      <c r="E631" s="85">
        <f>SUMIFS('Census Data'!H:H,'Census Data'!$A:$A,$A631)/SUMIFS('Census Data'!$F:$F,'Census Data'!$A:$A,$A631)</f>
        <v>0.5020642665357854</v>
      </c>
      <c r="F631" s="84">
        <f>SUM(SUMIFS('Census Data'!I:I,'Census Data'!$A:$A,$A631),SUMIFS('Census Data'!J:J,'Census Data'!$A:$A,$A631))/SUMIFS('Census Data'!$F:$F,'Census Data'!$A:$A,$A631)</f>
        <v>0.97681669890579437</v>
      </c>
      <c r="G631" s="84">
        <f>SUM(SUMIFS('Census Data'!K:K,'Census Data'!$A:$A,$A631),SUMIFS('Census Data'!L:L,'Census Data'!$A:$A,$A631))/SUMIFS('Census Data'!$F:$F,'Census Data'!$A:$A,$A631)</f>
        <v>4.4172416779744202E-3</v>
      </c>
      <c r="H631" s="84">
        <f>SUM(SUMIFS('Census Data'!O:O,'Census Data'!$A:$A,$A631),SUMIFS('Census Data'!P:P,'Census Data'!$A:$A,$A631))/SUMIFS('Census Data'!$F:$F,'Census Data'!$A:$A,$A631)</f>
        <v>6.034009873834339E-3</v>
      </c>
      <c r="I631" s="85">
        <f t="shared" si="18"/>
        <v>1.2732049542396928E-2</v>
      </c>
      <c r="J631" s="84">
        <f>SUM(SUMIFS('Census Data'!W:W,'Census Data'!$A:$A,$A631),SUMIFS('Census Data'!X:X,'Census Data'!$A:$A,$A631))/SUMIFS('Census Data'!$F:$F,'Census Data'!$A:$A,$A631)</f>
        <v>1.6456390565002744E-2</v>
      </c>
      <c r="K631" s="85">
        <f t="shared" si="19"/>
        <v>0.9835436094349973</v>
      </c>
    </row>
    <row r="632" spans="1:11" hidden="1" x14ac:dyDescent="0.25">
      <c r="A632" s="82" t="s">
        <v>2642</v>
      </c>
      <c r="B632" s="82" t="s">
        <v>613</v>
      </c>
      <c r="C632" s="83" t="s">
        <v>180</v>
      </c>
      <c r="D632" s="84">
        <f>SUMIFS('Census Data'!G:G,'Census Data'!$A:$A,$A632)/SUMIFS('Census Data'!$F:$F,'Census Data'!$A:$A,$A632)</f>
        <v>0.524143028084747</v>
      </c>
      <c r="E632" s="85">
        <f>SUMIFS('Census Data'!H:H,'Census Data'!$A:$A,$A632)/SUMIFS('Census Data'!$F:$F,'Census Data'!$A:$A,$A632)</f>
        <v>0.47585697191525306</v>
      </c>
      <c r="F632" s="84">
        <f>SUM(SUMIFS('Census Data'!I:I,'Census Data'!$A:$A,$A632),SUMIFS('Census Data'!J:J,'Census Data'!$A:$A,$A632))/SUMIFS('Census Data'!$F:$F,'Census Data'!$A:$A,$A632)</f>
        <v>0.94664601956781869</v>
      </c>
      <c r="G632" s="84">
        <f>SUM(SUMIFS('Census Data'!K:K,'Census Data'!$A:$A,$A632),SUMIFS('Census Data'!L:L,'Census Data'!$A:$A,$A632))/SUMIFS('Census Data'!$F:$F,'Census Data'!$A:$A,$A632)</f>
        <v>3.5405082001830082E-2</v>
      </c>
      <c r="H632" s="84">
        <f>SUM(SUMIFS('Census Data'!O:O,'Census Data'!$A:$A,$A632),SUMIFS('Census Data'!P:P,'Census Data'!$A:$A,$A632))/SUMIFS('Census Data'!$F:$F,'Census Data'!$A:$A,$A632)</f>
        <v>4.9623425072147535E-3</v>
      </c>
      <c r="I632" s="85">
        <f t="shared" si="18"/>
        <v>1.2986555923136467E-2</v>
      </c>
      <c r="J632" s="84">
        <f>SUM(SUMIFS('Census Data'!W:W,'Census Data'!$A:$A,$A632),SUMIFS('Census Data'!X:X,'Census Data'!$A:$A,$A632))/SUMIFS('Census Data'!$F:$F,'Census Data'!$A:$A,$A632)</f>
        <v>1.851200112620539E-2</v>
      </c>
      <c r="K632" s="85">
        <f t="shared" si="19"/>
        <v>0.98148799887379456</v>
      </c>
    </row>
    <row r="633" spans="1:11" hidden="1" x14ac:dyDescent="0.25">
      <c r="A633" s="82" t="s">
        <v>2643</v>
      </c>
      <c r="B633" s="82" t="s">
        <v>613</v>
      </c>
      <c r="C633" s="83" t="s">
        <v>181</v>
      </c>
      <c r="D633" s="84">
        <f>SUMIFS('Census Data'!G:G,'Census Data'!$A:$A,$A633)/SUMIFS('Census Data'!$F:$F,'Census Data'!$A:$A,$A633)</f>
        <v>0.50564501752926494</v>
      </c>
      <c r="E633" s="85">
        <f>SUMIFS('Census Data'!H:H,'Census Data'!$A:$A,$A633)/SUMIFS('Census Data'!$F:$F,'Census Data'!$A:$A,$A633)</f>
        <v>0.49435498247073506</v>
      </c>
      <c r="F633" s="84">
        <f>SUM(SUMIFS('Census Data'!I:I,'Census Data'!$A:$A,$A633),SUMIFS('Census Data'!J:J,'Census Data'!$A:$A,$A633))/SUMIFS('Census Data'!$F:$F,'Census Data'!$A:$A,$A633)</f>
        <v>0.89904331808188243</v>
      </c>
      <c r="G633" s="84">
        <f>SUM(SUMIFS('Census Data'!K:K,'Census Data'!$A:$A,$A633),SUMIFS('Census Data'!L:L,'Census Data'!$A:$A,$A633))/SUMIFS('Census Data'!$F:$F,'Census Data'!$A:$A,$A633)</f>
        <v>6.934458375423376E-2</v>
      </c>
      <c r="H633" s="84">
        <f>SUM(SUMIFS('Census Data'!O:O,'Census Data'!$A:$A,$A633),SUMIFS('Census Data'!P:P,'Census Data'!$A:$A,$A633))/SUMIFS('Census Data'!$F:$F,'Census Data'!$A:$A,$A633)</f>
        <v>7.784182066670628E-3</v>
      </c>
      <c r="I633" s="85">
        <f t="shared" si="18"/>
        <v>2.3827916097213131E-2</v>
      </c>
      <c r="J633" s="84">
        <f>SUM(SUMIFS('Census Data'!W:W,'Census Data'!$A:$A,$A633),SUMIFS('Census Data'!X:X,'Census Data'!$A:$A,$A633))/SUMIFS('Census Data'!$F:$F,'Census Data'!$A:$A,$A633)</f>
        <v>2.6828688573296094E-2</v>
      </c>
      <c r="K633" s="85">
        <f t="shared" si="19"/>
        <v>0.97317131142670388</v>
      </c>
    </row>
    <row r="634" spans="1:11" hidden="1" x14ac:dyDescent="0.25">
      <c r="A634" s="82" t="s">
        <v>2644</v>
      </c>
      <c r="B634" s="82" t="s">
        <v>613</v>
      </c>
      <c r="C634" s="83" t="s">
        <v>650</v>
      </c>
      <c r="D634" s="84">
        <f>SUMIFS('Census Data'!G:G,'Census Data'!$A:$A,$A634)/SUMIFS('Census Data'!$F:$F,'Census Data'!$A:$A,$A634)</f>
        <v>0.48838011171643336</v>
      </c>
      <c r="E634" s="85">
        <f>SUMIFS('Census Data'!H:H,'Census Data'!$A:$A,$A634)/SUMIFS('Census Data'!$F:$F,'Census Data'!$A:$A,$A634)</f>
        <v>0.51161988828356664</v>
      </c>
      <c r="F634" s="84">
        <f>SUM(SUMIFS('Census Data'!I:I,'Census Data'!$A:$A,$A634),SUMIFS('Census Data'!J:J,'Census Data'!$A:$A,$A634))/SUMIFS('Census Data'!$F:$F,'Census Data'!$A:$A,$A634)</f>
        <v>0.97476036135438937</v>
      </c>
      <c r="G634" s="84">
        <f>SUM(SUMIFS('Census Data'!K:K,'Census Data'!$A:$A,$A634),SUMIFS('Census Data'!L:L,'Census Data'!$A:$A,$A634))/SUMIFS('Census Data'!$F:$F,'Census Data'!$A:$A,$A634)</f>
        <v>7.7236052686021654E-3</v>
      </c>
      <c r="H634" s="84">
        <f>SUM(SUMIFS('Census Data'!O:O,'Census Data'!$A:$A,$A634),SUMIFS('Census Data'!P:P,'Census Data'!$A:$A,$A634))/SUMIFS('Census Data'!$F:$F,'Census Data'!$A:$A,$A634)</f>
        <v>2.8963519757258119E-3</v>
      </c>
      <c r="I634" s="85">
        <f t="shared" si="18"/>
        <v>1.4619681401282669E-2</v>
      </c>
      <c r="J634" s="84">
        <f>SUM(SUMIFS('Census Data'!W:W,'Census Data'!$A:$A,$A634),SUMIFS('Census Data'!X:X,'Census Data'!$A:$A,$A634))/SUMIFS('Census Data'!$F:$F,'Census Data'!$A:$A,$A634)</f>
        <v>1.6964347286394042E-2</v>
      </c>
      <c r="K634" s="85">
        <f t="shared" si="19"/>
        <v>0.98303565271360593</v>
      </c>
    </row>
    <row r="635" spans="1:11" hidden="1" x14ac:dyDescent="0.25">
      <c r="A635" s="82" t="s">
        <v>2645</v>
      </c>
      <c r="B635" s="82" t="s">
        <v>613</v>
      </c>
      <c r="C635" s="83" t="s">
        <v>651</v>
      </c>
      <c r="D635" s="84">
        <f>SUMIFS('Census Data'!G:G,'Census Data'!$A:$A,$A635)/SUMIFS('Census Data'!$F:$F,'Census Data'!$A:$A,$A635)</f>
        <v>0.49588294532314436</v>
      </c>
      <c r="E635" s="85">
        <f>SUMIFS('Census Data'!H:H,'Census Data'!$A:$A,$A635)/SUMIFS('Census Data'!$F:$F,'Census Data'!$A:$A,$A635)</f>
        <v>0.50411705467685564</v>
      </c>
      <c r="F635" s="84">
        <f>SUM(SUMIFS('Census Data'!I:I,'Census Data'!$A:$A,$A635),SUMIFS('Census Data'!J:J,'Census Data'!$A:$A,$A635))/SUMIFS('Census Data'!$F:$F,'Census Data'!$A:$A,$A635)</f>
        <v>0.96088304405347236</v>
      </c>
      <c r="G635" s="84">
        <f>SUM(SUMIFS('Census Data'!K:K,'Census Data'!$A:$A,$A635),SUMIFS('Census Data'!L:L,'Census Data'!$A:$A,$A635))/SUMIFS('Census Data'!$F:$F,'Census Data'!$A:$A,$A635)</f>
        <v>1.2519005588136563E-2</v>
      </c>
      <c r="H635" s="84">
        <f>SUM(SUMIFS('Census Data'!O:O,'Census Data'!$A:$A,$A635),SUMIFS('Census Data'!P:P,'Census Data'!$A:$A,$A635))/SUMIFS('Census Data'!$F:$F,'Census Data'!$A:$A,$A635)</f>
        <v>6.5359477124183009E-3</v>
      </c>
      <c r="I635" s="85">
        <f t="shared" si="18"/>
        <v>2.0062002645972798E-2</v>
      </c>
      <c r="J635" s="84">
        <f>SUM(SUMIFS('Census Data'!W:W,'Census Data'!$A:$A,$A635),SUMIFS('Census Data'!X:X,'Census Data'!$A:$A,$A635))/SUMIFS('Census Data'!$F:$F,'Census Data'!$A:$A,$A635)</f>
        <v>0.10516754536658571</v>
      </c>
      <c r="K635" s="85">
        <f t="shared" si="19"/>
        <v>0.89483245463341432</v>
      </c>
    </row>
    <row r="636" spans="1:11" hidden="1" x14ac:dyDescent="0.25">
      <c r="A636" s="82" t="s">
        <v>2646</v>
      </c>
      <c r="B636" s="82" t="s">
        <v>613</v>
      </c>
      <c r="C636" s="83" t="s">
        <v>652</v>
      </c>
      <c r="D636" s="84">
        <f>SUMIFS('Census Data'!G:G,'Census Data'!$A:$A,$A636)/SUMIFS('Census Data'!$F:$F,'Census Data'!$A:$A,$A636)</f>
        <v>0.48514055776625609</v>
      </c>
      <c r="E636" s="85">
        <f>SUMIFS('Census Data'!H:H,'Census Data'!$A:$A,$A636)/SUMIFS('Census Data'!$F:$F,'Census Data'!$A:$A,$A636)</f>
        <v>0.51485944223374391</v>
      </c>
      <c r="F636" s="84">
        <f>SUM(SUMIFS('Census Data'!I:I,'Census Data'!$A:$A,$A636),SUMIFS('Census Data'!J:J,'Census Data'!$A:$A,$A636))/SUMIFS('Census Data'!$F:$F,'Census Data'!$A:$A,$A636)</f>
        <v>0.73528705930940563</v>
      </c>
      <c r="G636" s="84">
        <f>SUM(SUMIFS('Census Data'!K:K,'Census Data'!$A:$A,$A636),SUMIFS('Census Data'!L:L,'Census Data'!$A:$A,$A636))/SUMIFS('Census Data'!$F:$F,'Census Data'!$A:$A,$A636)</f>
        <v>0.18772289163350617</v>
      </c>
      <c r="H636" s="84">
        <f>SUM(SUMIFS('Census Data'!O:O,'Census Data'!$A:$A,$A636),SUMIFS('Census Data'!P:P,'Census Data'!$A:$A,$A636))/SUMIFS('Census Data'!$F:$F,'Census Data'!$A:$A,$A636)</f>
        <v>4.0892068825029722E-2</v>
      </c>
      <c r="I636" s="85">
        <f t="shared" si="18"/>
        <v>3.6097980232058458E-2</v>
      </c>
      <c r="J636" s="84">
        <f>SUM(SUMIFS('Census Data'!W:W,'Census Data'!$A:$A,$A636),SUMIFS('Census Data'!X:X,'Census Data'!$A:$A,$A636))/SUMIFS('Census Data'!$F:$F,'Census Data'!$A:$A,$A636)</f>
        <v>5.0541637133815903E-2</v>
      </c>
      <c r="K636" s="85">
        <f t="shared" si="19"/>
        <v>0.94945836286618412</v>
      </c>
    </row>
    <row r="637" spans="1:11" hidden="1" x14ac:dyDescent="0.25">
      <c r="A637" s="82" t="s">
        <v>2647</v>
      </c>
      <c r="B637" s="82" t="s">
        <v>613</v>
      </c>
      <c r="C637" s="83" t="s">
        <v>182</v>
      </c>
      <c r="D637" s="84">
        <f>SUMIFS('Census Data'!G:G,'Census Data'!$A:$A,$A637)/SUMIFS('Census Data'!$F:$F,'Census Data'!$A:$A,$A637)</f>
        <v>0.55225664563013965</v>
      </c>
      <c r="E637" s="85">
        <f>SUMIFS('Census Data'!H:H,'Census Data'!$A:$A,$A637)/SUMIFS('Census Data'!$F:$F,'Census Data'!$A:$A,$A637)</f>
        <v>0.4477433543698604</v>
      </c>
      <c r="F637" s="84">
        <f>SUM(SUMIFS('Census Data'!I:I,'Census Data'!$A:$A,$A637),SUMIFS('Census Data'!J:J,'Census Data'!$A:$A,$A637))/SUMIFS('Census Data'!$F:$F,'Census Data'!$A:$A,$A637)</f>
        <v>0.87894434882386685</v>
      </c>
      <c r="G637" s="84">
        <f>SUM(SUMIFS('Census Data'!K:K,'Census Data'!$A:$A,$A637),SUMIFS('Census Data'!L:L,'Census Data'!$A:$A,$A637))/SUMIFS('Census Data'!$F:$F,'Census Data'!$A:$A,$A637)</f>
        <v>9.0982979537196404E-2</v>
      </c>
      <c r="H637" s="84">
        <f>SUM(SUMIFS('Census Data'!O:O,'Census Data'!$A:$A,$A637),SUMIFS('Census Data'!P:P,'Census Data'!$A:$A,$A637))/SUMIFS('Census Data'!$F:$F,'Census Data'!$A:$A,$A637)</f>
        <v>5.4503729202524387E-3</v>
      </c>
      <c r="I637" s="85">
        <f t="shared" si="18"/>
        <v>2.4622298718684377E-2</v>
      </c>
      <c r="J637" s="84">
        <f>SUM(SUMIFS('Census Data'!W:W,'Census Data'!$A:$A,$A637),SUMIFS('Census Data'!X:X,'Census Data'!$A:$A,$A637))/SUMIFS('Census Data'!$F:$F,'Census Data'!$A:$A,$A637)</f>
        <v>3.2224134633773188E-2</v>
      </c>
      <c r="K637" s="85">
        <f t="shared" si="19"/>
        <v>0.96777586536622684</v>
      </c>
    </row>
    <row r="638" spans="1:11" hidden="1" x14ac:dyDescent="0.25">
      <c r="A638" s="82" t="s">
        <v>2648</v>
      </c>
      <c r="B638" s="82" t="s">
        <v>613</v>
      </c>
      <c r="C638" s="83" t="s">
        <v>653</v>
      </c>
      <c r="D638" s="84">
        <f>SUMIFS('Census Data'!G:G,'Census Data'!$A:$A,$A638)/SUMIFS('Census Data'!$F:$F,'Census Data'!$A:$A,$A638)</f>
        <v>0.49626774351443953</v>
      </c>
      <c r="E638" s="85">
        <f>SUMIFS('Census Data'!H:H,'Census Data'!$A:$A,$A638)/SUMIFS('Census Data'!$F:$F,'Census Data'!$A:$A,$A638)</f>
        <v>0.50373225648556041</v>
      </c>
      <c r="F638" s="84">
        <f>SUM(SUMIFS('Census Data'!I:I,'Census Data'!$A:$A,$A638),SUMIFS('Census Data'!J:J,'Census Data'!$A:$A,$A638))/SUMIFS('Census Data'!$F:$F,'Census Data'!$A:$A,$A638)</f>
        <v>0.97332354380812536</v>
      </c>
      <c r="G638" s="84">
        <f>SUM(SUMIFS('Census Data'!K:K,'Census Data'!$A:$A,$A638),SUMIFS('Census Data'!L:L,'Census Data'!$A:$A,$A638))/SUMIFS('Census Data'!$F:$F,'Census Data'!$A:$A,$A638)</f>
        <v>6.6691140479686736E-3</v>
      </c>
      <c r="H638" s="84">
        <f>SUM(SUMIFS('Census Data'!O:O,'Census Data'!$A:$A,$A638),SUMIFS('Census Data'!P:P,'Census Data'!$A:$A,$A638))/SUMIFS('Census Data'!$F:$F,'Census Data'!$A:$A,$A638)</f>
        <v>5.0783162016642194E-3</v>
      </c>
      <c r="I638" s="85">
        <f t="shared" si="18"/>
        <v>1.4929025942241769E-2</v>
      </c>
      <c r="J638" s="84">
        <f>SUM(SUMIFS('Census Data'!W:W,'Census Data'!$A:$A,$A638),SUMIFS('Census Data'!X:X,'Census Data'!$A:$A,$A638))/SUMIFS('Census Data'!$F:$F,'Census Data'!$A:$A,$A638)</f>
        <v>1.529613313754283E-2</v>
      </c>
      <c r="K638" s="85">
        <f t="shared" si="19"/>
        <v>0.98470386686245714</v>
      </c>
    </row>
    <row r="639" spans="1:11" hidden="1" x14ac:dyDescent="0.25">
      <c r="A639" s="82" t="s">
        <v>2649</v>
      </c>
      <c r="B639" s="82" t="s">
        <v>613</v>
      </c>
      <c r="C639" s="83" t="s">
        <v>184</v>
      </c>
      <c r="D639" s="84">
        <f>SUMIFS('Census Data'!G:G,'Census Data'!$A:$A,$A639)/SUMIFS('Census Data'!$F:$F,'Census Data'!$A:$A,$A639)</f>
        <v>0.50003213161107896</v>
      </c>
      <c r="E639" s="85">
        <f>SUMIFS('Census Data'!H:H,'Census Data'!$A:$A,$A639)/SUMIFS('Census Data'!$F:$F,'Census Data'!$A:$A,$A639)</f>
        <v>0.49996786838892104</v>
      </c>
      <c r="F639" s="84">
        <f>SUM(SUMIFS('Census Data'!I:I,'Census Data'!$A:$A,$A639),SUMIFS('Census Data'!J:J,'Census Data'!$A:$A,$A639))/SUMIFS('Census Data'!$F:$F,'Census Data'!$A:$A,$A639)</f>
        <v>0.97043891780733882</v>
      </c>
      <c r="G639" s="84">
        <f>SUM(SUMIFS('Census Data'!K:K,'Census Data'!$A:$A,$A639),SUMIFS('Census Data'!L:L,'Census Data'!$A:$A,$A639))/SUMIFS('Census Data'!$F:$F,'Census Data'!$A:$A,$A639)</f>
        <v>1.4716277874172611E-2</v>
      </c>
      <c r="H639" s="84">
        <f>SUM(SUMIFS('Census Data'!O:O,'Census Data'!$A:$A,$A639),SUMIFS('Census Data'!P:P,'Census Data'!$A:$A,$A639))/SUMIFS('Census Data'!$F:$F,'Census Data'!$A:$A,$A639)</f>
        <v>3.3416875522138678E-3</v>
      </c>
      <c r="I639" s="85">
        <f t="shared" si="18"/>
        <v>1.150311676627469E-2</v>
      </c>
      <c r="J639" s="84">
        <f>SUM(SUMIFS('Census Data'!W:W,'Census Data'!$A:$A,$A639),SUMIFS('Census Data'!X:X,'Census Data'!$A:$A,$A639))/SUMIFS('Census Data'!$F:$F,'Census Data'!$A:$A,$A639)</f>
        <v>1.4330698541224858E-2</v>
      </c>
      <c r="K639" s="85">
        <f t="shared" si="19"/>
        <v>0.98566930145877518</v>
      </c>
    </row>
    <row r="640" spans="1:11" hidden="1" x14ac:dyDescent="0.25">
      <c r="A640" s="82" t="s">
        <v>2650</v>
      </c>
      <c r="B640" s="82" t="s">
        <v>613</v>
      </c>
      <c r="C640" s="83" t="s">
        <v>278</v>
      </c>
      <c r="D640" s="84">
        <f>SUMIFS('Census Data'!G:G,'Census Data'!$A:$A,$A640)/SUMIFS('Census Data'!$F:$F,'Census Data'!$A:$A,$A640)</f>
        <v>0.51400526693799375</v>
      </c>
      <c r="E640" s="85">
        <f>SUMIFS('Census Data'!H:H,'Census Data'!$A:$A,$A640)/SUMIFS('Census Data'!$F:$F,'Census Data'!$A:$A,$A640)</f>
        <v>0.48599473306200625</v>
      </c>
      <c r="F640" s="84">
        <f>SUM(SUMIFS('Census Data'!I:I,'Census Data'!$A:$A,$A640),SUMIFS('Census Data'!J:J,'Census Data'!$A:$A,$A640))/SUMIFS('Census Data'!$F:$F,'Census Data'!$A:$A,$A640)</f>
        <v>0.9207565238209241</v>
      </c>
      <c r="G640" s="84">
        <f>SUM(SUMIFS('Census Data'!K:K,'Census Data'!$A:$A,$A640),SUMIFS('Census Data'!L:L,'Census Data'!$A:$A,$A640))/SUMIFS('Census Data'!$F:$F,'Census Data'!$A:$A,$A640)</f>
        <v>5.3627005027531718E-2</v>
      </c>
      <c r="H640" s="84">
        <f>SUM(SUMIFS('Census Data'!O:O,'Census Data'!$A:$A,$A640),SUMIFS('Census Data'!P:P,'Census Data'!$A:$A,$A640))/SUMIFS('Census Data'!$F:$F,'Census Data'!$A:$A,$A640)</f>
        <v>4.0699066315537467E-3</v>
      </c>
      <c r="I640" s="85">
        <f t="shared" si="18"/>
        <v>2.1546564519990485E-2</v>
      </c>
      <c r="J640" s="84">
        <f>SUM(SUMIFS('Census Data'!W:W,'Census Data'!$A:$A,$A640),SUMIFS('Census Data'!X:X,'Census Data'!$A:$A,$A640))/SUMIFS('Census Data'!$F:$F,'Census Data'!$A:$A,$A640)</f>
        <v>1.7237251615992339E-2</v>
      </c>
      <c r="K640" s="85">
        <f t="shared" si="19"/>
        <v>0.98276274838400768</v>
      </c>
    </row>
    <row r="641" spans="1:11" hidden="1" x14ac:dyDescent="0.25">
      <c r="A641" s="82" t="s">
        <v>2651</v>
      </c>
      <c r="B641" s="82" t="s">
        <v>613</v>
      </c>
      <c r="C641" s="83" t="s">
        <v>280</v>
      </c>
      <c r="D641" s="84">
        <f>SUMIFS('Census Data'!G:G,'Census Data'!$A:$A,$A641)/SUMIFS('Census Data'!$F:$F,'Census Data'!$A:$A,$A641)</f>
        <v>0.48397375820056232</v>
      </c>
      <c r="E641" s="85">
        <f>SUMIFS('Census Data'!H:H,'Census Data'!$A:$A,$A641)/SUMIFS('Census Data'!$F:$F,'Census Data'!$A:$A,$A641)</f>
        <v>0.51602624179943768</v>
      </c>
      <c r="F641" s="84">
        <f>SUM(SUMIFS('Census Data'!I:I,'Census Data'!$A:$A,$A641),SUMIFS('Census Data'!J:J,'Census Data'!$A:$A,$A641))/SUMIFS('Census Data'!$F:$F,'Census Data'!$A:$A,$A641)</f>
        <v>0.64854732895970013</v>
      </c>
      <c r="G641" s="84">
        <f>SUM(SUMIFS('Census Data'!K:K,'Census Data'!$A:$A,$A641),SUMIFS('Census Data'!L:L,'Census Data'!$A:$A,$A641))/SUMIFS('Census Data'!$F:$F,'Census Data'!$A:$A,$A641)</f>
        <v>0.30646672914714151</v>
      </c>
      <c r="H641" s="84">
        <f>SUM(SUMIFS('Census Data'!O:O,'Census Data'!$A:$A,$A641),SUMIFS('Census Data'!P:P,'Census Data'!$A:$A,$A641))/SUMIFS('Census Data'!$F:$F,'Census Data'!$A:$A,$A641)</f>
        <v>4.3111527647610118E-3</v>
      </c>
      <c r="I641" s="85">
        <f t="shared" si="18"/>
        <v>4.0674789128397393E-2</v>
      </c>
      <c r="J641" s="84">
        <f>SUM(SUMIFS('Census Data'!W:W,'Census Data'!$A:$A,$A641),SUMIFS('Census Data'!X:X,'Census Data'!$A:$A,$A641))/SUMIFS('Census Data'!$F:$F,'Census Data'!$A:$A,$A641)</f>
        <v>2.5117150890346766E-2</v>
      </c>
      <c r="K641" s="85">
        <f t="shared" si="19"/>
        <v>0.97488284910965328</v>
      </c>
    </row>
    <row r="642" spans="1:11" hidden="1" x14ac:dyDescent="0.25">
      <c r="A642" s="82" t="s">
        <v>2652</v>
      </c>
      <c r="B642" s="82" t="s">
        <v>613</v>
      </c>
      <c r="C642" s="83" t="s">
        <v>456</v>
      </c>
      <c r="D642" s="84">
        <f>SUMIFS('Census Data'!G:G,'Census Data'!$A:$A,$A642)/SUMIFS('Census Data'!$F:$F,'Census Data'!$A:$A,$A642)</f>
        <v>0.51106464540860774</v>
      </c>
      <c r="E642" s="85">
        <f>SUMIFS('Census Data'!H:H,'Census Data'!$A:$A,$A642)/SUMIFS('Census Data'!$F:$F,'Census Data'!$A:$A,$A642)</f>
        <v>0.4889353545913922</v>
      </c>
      <c r="F642" s="84">
        <f>SUM(SUMIFS('Census Data'!I:I,'Census Data'!$A:$A,$A642),SUMIFS('Census Data'!J:J,'Census Data'!$A:$A,$A642))/SUMIFS('Census Data'!$F:$F,'Census Data'!$A:$A,$A642)</f>
        <v>0.9705523610385085</v>
      </c>
      <c r="G642" s="84">
        <f>SUM(SUMIFS('Census Data'!K:K,'Census Data'!$A:$A,$A642),SUMIFS('Census Data'!L:L,'Census Data'!$A:$A,$A642))/SUMIFS('Census Data'!$F:$F,'Census Data'!$A:$A,$A642)</f>
        <v>7.6668409130510543E-3</v>
      </c>
      <c r="H642" s="84">
        <f>SUM(SUMIFS('Census Data'!O:O,'Census Data'!$A:$A,$A642),SUMIFS('Census Data'!P:P,'Census Data'!$A:$A,$A642))/SUMIFS('Census Data'!$F:$F,'Census Data'!$A:$A,$A642)</f>
        <v>6.2728698379508627E-3</v>
      </c>
      <c r="I642" s="85">
        <f t="shared" si="18"/>
        <v>1.550792821048963E-2</v>
      </c>
      <c r="J642" s="84">
        <f>SUM(SUMIFS('Census Data'!W:W,'Census Data'!$A:$A,$A642),SUMIFS('Census Data'!X:X,'Census Data'!$A:$A,$A642))/SUMIFS('Census Data'!$F:$F,'Census Data'!$A:$A,$A642)</f>
        <v>6.2554451995121108E-2</v>
      </c>
      <c r="K642" s="85">
        <f t="shared" si="19"/>
        <v>0.93744554800487889</v>
      </c>
    </row>
    <row r="643" spans="1:11" hidden="1" x14ac:dyDescent="0.25">
      <c r="A643" s="82" t="s">
        <v>2653</v>
      </c>
      <c r="B643" s="82" t="s">
        <v>613</v>
      </c>
      <c r="C643" s="83" t="s">
        <v>185</v>
      </c>
      <c r="D643" s="84">
        <f>SUMIFS('Census Data'!G:G,'Census Data'!$A:$A,$A643)/SUMIFS('Census Data'!$F:$F,'Census Data'!$A:$A,$A643)</f>
        <v>0.55122396324963818</v>
      </c>
      <c r="E643" s="85">
        <f>SUMIFS('Census Data'!H:H,'Census Data'!$A:$A,$A643)/SUMIFS('Census Data'!$F:$F,'Census Data'!$A:$A,$A643)</f>
        <v>0.44877603675036182</v>
      </c>
      <c r="F643" s="84">
        <f>SUM(SUMIFS('Census Data'!I:I,'Census Data'!$A:$A,$A643),SUMIFS('Census Data'!J:J,'Census Data'!$A:$A,$A643))/SUMIFS('Census Data'!$F:$F,'Census Data'!$A:$A,$A643)</f>
        <v>0.87146812661254802</v>
      </c>
      <c r="G643" s="84">
        <f>SUM(SUMIFS('Census Data'!K:K,'Census Data'!$A:$A,$A643),SUMIFS('Census Data'!L:L,'Census Data'!$A:$A,$A643))/SUMIFS('Census Data'!$F:$F,'Census Data'!$A:$A,$A643)</f>
        <v>0.10606632685167705</v>
      </c>
      <c r="H643" s="84">
        <f>SUM(SUMIFS('Census Data'!O:O,'Census Data'!$A:$A,$A643),SUMIFS('Census Data'!P:P,'Census Data'!$A:$A,$A643))/SUMIFS('Census Data'!$F:$F,'Census Data'!$A:$A,$A643)</f>
        <v>5.128689195141904E-3</v>
      </c>
      <c r="I643" s="85">
        <f t="shared" si="18"/>
        <v>1.7336857340633061E-2</v>
      </c>
      <c r="J643" s="84">
        <f>SUM(SUMIFS('Census Data'!W:W,'Census Data'!$A:$A,$A643),SUMIFS('Census Data'!X:X,'Census Data'!$A:$A,$A643))/SUMIFS('Census Data'!$F:$F,'Census Data'!$A:$A,$A643)</f>
        <v>3.3163425838524954E-2</v>
      </c>
      <c r="K643" s="85">
        <f t="shared" si="19"/>
        <v>0.96683657416147506</v>
      </c>
    </row>
    <row r="644" spans="1:11" hidden="1" x14ac:dyDescent="0.25">
      <c r="A644" s="82" t="s">
        <v>2654</v>
      </c>
      <c r="B644" s="82" t="s">
        <v>613</v>
      </c>
      <c r="C644" s="83" t="s">
        <v>654</v>
      </c>
      <c r="D644" s="84">
        <f>SUMIFS('Census Data'!G:G,'Census Data'!$A:$A,$A644)/SUMIFS('Census Data'!$F:$F,'Census Data'!$A:$A,$A644)</f>
        <v>0.49352156256043317</v>
      </c>
      <c r="E644" s="85">
        <f>SUMIFS('Census Data'!H:H,'Census Data'!$A:$A,$A644)/SUMIFS('Census Data'!$F:$F,'Census Data'!$A:$A,$A644)</f>
        <v>0.50647843743956678</v>
      </c>
      <c r="F644" s="84">
        <f>SUM(SUMIFS('Census Data'!I:I,'Census Data'!$A:$A,$A644),SUMIFS('Census Data'!J:J,'Census Data'!$A:$A,$A644))/SUMIFS('Census Data'!$F:$F,'Census Data'!$A:$A,$A644)</f>
        <v>0.96428801650228846</v>
      </c>
      <c r="G644" s="84">
        <f>SUM(SUMIFS('Census Data'!K:K,'Census Data'!$A:$A,$A644),SUMIFS('Census Data'!L:L,'Census Data'!$A:$A,$A644))/SUMIFS('Census Data'!$F:$F,'Census Data'!$A:$A,$A644)</f>
        <v>9.2180751627667125E-3</v>
      </c>
      <c r="H644" s="84">
        <f>SUM(SUMIFS('Census Data'!O:O,'Census Data'!$A:$A,$A644),SUMIFS('Census Data'!P:P,'Census Data'!$A:$A,$A644))/SUMIFS('Census Data'!$F:$F,'Census Data'!$A:$A,$A644)</f>
        <v>8.8957648423902535E-3</v>
      </c>
      <c r="I644" s="85">
        <f t="shared" si="18"/>
        <v>1.7598143492554508E-2</v>
      </c>
      <c r="J644" s="84">
        <f>SUM(SUMIFS('Census Data'!W:W,'Census Data'!$A:$A,$A644),SUMIFS('Census Data'!X:X,'Census Data'!$A:$A,$A644))/SUMIFS('Census Data'!$F:$F,'Census Data'!$A:$A,$A644)</f>
        <v>1.9016308902211048E-2</v>
      </c>
      <c r="K644" s="85">
        <f t="shared" si="19"/>
        <v>0.98098369109778893</v>
      </c>
    </row>
    <row r="645" spans="1:11" hidden="1" x14ac:dyDescent="0.25">
      <c r="A645" s="82" t="s">
        <v>2655</v>
      </c>
      <c r="B645" s="82" t="s">
        <v>613</v>
      </c>
      <c r="C645" s="83" t="s">
        <v>655</v>
      </c>
      <c r="D645" s="84">
        <f>SUMIFS('Census Data'!G:G,'Census Data'!$A:$A,$A645)/SUMIFS('Census Data'!$F:$F,'Census Data'!$A:$A,$A645)</f>
        <v>0.49275791343327763</v>
      </c>
      <c r="E645" s="85">
        <f>SUMIFS('Census Data'!H:H,'Census Data'!$A:$A,$A645)/SUMIFS('Census Data'!$F:$F,'Census Data'!$A:$A,$A645)</f>
        <v>0.50724208656672232</v>
      </c>
      <c r="F645" s="84">
        <f>SUM(SUMIFS('Census Data'!I:I,'Census Data'!$A:$A,$A645),SUMIFS('Census Data'!J:J,'Census Data'!$A:$A,$A645))/SUMIFS('Census Data'!$F:$F,'Census Data'!$A:$A,$A645)</f>
        <v>0.82599257113455837</v>
      </c>
      <c r="G645" s="84">
        <f>SUM(SUMIFS('Census Data'!K:K,'Census Data'!$A:$A,$A645),SUMIFS('Census Data'!L:L,'Census Data'!$A:$A,$A645))/SUMIFS('Census Data'!$F:$F,'Census Data'!$A:$A,$A645)</f>
        <v>0.11077044523854834</v>
      </c>
      <c r="H645" s="84">
        <f>SUM(SUMIFS('Census Data'!O:O,'Census Data'!$A:$A,$A645),SUMIFS('Census Data'!P:P,'Census Data'!$A:$A,$A645))/SUMIFS('Census Data'!$F:$F,'Census Data'!$A:$A,$A645)</f>
        <v>2.6543745022166776E-2</v>
      </c>
      <c r="I645" s="85">
        <f t="shared" ref="I645:I708" si="20">100%-SUM(F645:H645)</f>
        <v>3.6693238604726508E-2</v>
      </c>
      <c r="J645" s="84">
        <f>SUM(SUMIFS('Census Data'!W:W,'Census Data'!$A:$A,$A645),SUMIFS('Census Data'!X:X,'Census Data'!$A:$A,$A645))/SUMIFS('Census Data'!$F:$F,'Census Data'!$A:$A,$A645)</f>
        <v>0.13217600913454422</v>
      </c>
      <c r="K645" s="85">
        <f t="shared" ref="K645:K708" si="21">100%-J645</f>
        <v>0.86782399086545581</v>
      </c>
    </row>
    <row r="646" spans="1:11" hidden="1" x14ac:dyDescent="0.25">
      <c r="A646" s="82" t="s">
        <v>2656</v>
      </c>
      <c r="B646" s="82" t="s">
        <v>613</v>
      </c>
      <c r="C646" s="83" t="s">
        <v>2064</v>
      </c>
      <c r="D646" s="84">
        <f>SUMIFS('Census Data'!G:G,'Census Data'!$A:$A,$A646)/SUMIFS('Census Data'!$F:$F,'Census Data'!$A:$A,$A646)</f>
        <v>0.48173948537849559</v>
      </c>
      <c r="E646" s="85">
        <f>SUMIFS('Census Data'!H:H,'Census Data'!$A:$A,$A646)/SUMIFS('Census Data'!$F:$F,'Census Data'!$A:$A,$A646)</f>
        <v>0.51826051462150446</v>
      </c>
      <c r="F646" s="84">
        <f>SUM(SUMIFS('Census Data'!I:I,'Census Data'!$A:$A,$A646),SUMIFS('Census Data'!J:J,'Census Data'!$A:$A,$A646))/SUMIFS('Census Data'!$F:$F,'Census Data'!$A:$A,$A646)</f>
        <v>0.64801336999299153</v>
      </c>
      <c r="G646" s="84">
        <f>SUM(SUMIFS('Census Data'!K:K,'Census Data'!$A:$A,$A646),SUMIFS('Census Data'!L:L,'Census Data'!$A:$A,$A646))/SUMIFS('Census Data'!$F:$F,'Census Data'!$A:$A,$A646)</f>
        <v>0.30553822693560684</v>
      </c>
      <c r="H646" s="84">
        <f>SUM(SUMIFS('Census Data'!O:O,'Census Data'!$A:$A,$A646),SUMIFS('Census Data'!P:P,'Census Data'!$A:$A,$A646))/SUMIFS('Census Data'!$F:$F,'Census Data'!$A:$A,$A646)</f>
        <v>1.5618862780434832E-2</v>
      </c>
      <c r="I646" s="85">
        <f t="shared" si="20"/>
        <v>3.082954029096685E-2</v>
      </c>
      <c r="J646" s="84">
        <f>SUM(SUMIFS('Census Data'!W:W,'Census Data'!$A:$A,$A646),SUMIFS('Census Data'!X:X,'Census Data'!$A:$A,$A646))/SUMIFS('Census Data'!$F:$F,'Census Data'!$A:$A,$A646)</f>
        <v>4.3186771716611602E-2</v>
      </c>
      <c r="K646" s="85">
        <f t="shared" si="21"/>
        <v>0.95681322828338844</v>
      </c>
    </row>
    <row r="647" spans="1:11" hidden="1" x14ac:dyDescent="0.25">
      <c r="A647" s="82" t="s">
        <v>2657</v>
      </c>
      <c r="B647" s="82" t="s">
        <v>613</v>
      </c>
      <c r="C647" s="83" t="s">
        <v>282</v>
      </c>
      <c r="D647" s="84">
        <f>SUMIFS('Census Data'!G:G,'Census Data'!$A:$A,$A647)/SUMIFS('Census Data'!$F:$F,'Census Data'!$A:$A,$A647)</f>
        <v>0.49172023328083098</v>
      </c>
      <c r="E647" s="85">
        <f>SUMIFS('Census Data'!H:H,'Census Data'!$A:$A,$A647)/SUMIFS('Census Data'!$F:$F,'Census Data'!$A:$A,$A647)</f>
        <v>0.50827976671916908</v>
      </c>
      <c r="F647" s="84">
        <f>SUM(SUMIFS('Census Data'!I:I,'Census Data'!$A:$A,$A647),SUMIFS('Census Data'!J:J,'Census Data'!$A:$A,$A647))/SUMIFS('Census Data'!$F:$F,'Census Data'!$A:$A,$A647)</f>
        <v>0.92886637435613639</v>
      </c>
      <c r="G647" s="84">
        <f>SUM(SUMIFS('Census Data'!K:K,'Census Data'!$A:$A,$A647),SUMIFS('Census Data'!L:L,'Census Data'!$A:$A,$A647))/SUMIFS('Census Data'!$F:$F,'Census Data'!$A:$A,$A647)</f>
        <v>3.8312545230088119E-2</v>
      </c>
      <c r="H647" s="84">
        <f>SUM(SUMIFS('Census Data'!O:O,'Census Data'!$A:$A,$A647),SUMIFS('Census Data'!P:P,'Census Data'!$A:$A,$A647))/SUMIFS('Census Data'!$F:$F,'Census Data'!$A:$A,$A647)</f>
        <v>6.2151462262142951E-3</v>
      </c>
      <c r="I647" s="85">
        <f t="shared" si="20"/>
        <v>2.6605934187561187E-2</v>
      </c>
      <c r="J647" s="84">
        <f>SUM(SUMIFS('Census Data'!W:W,'Census Data'!$A:$A,$A647),SUMIFS('Census Data'!X:X,'Census Data'!$A:$A,$A647))/SUMIFS('Census Data'!$F:$F,'Census Data'!$A:$A,$A647)</f>
        <v>1.7410923332340046E-2</v>
      </c>
      <c r="K647" s="85">
        <f t="shared" si="21"/>
        <v>0.98258907666765993</v>
      </c>
    </row>
    <row r="648" spans="1:11" hidden="1" x14ac:dyDescent="0.25">
      <c r="A648" s="82" t="s">
        <v>2658</v>
      </c>
      <c r="B648" s="82" t="s">
        <v>613</v>
      </c>
      <c r="C648" s="83" t="s">
        <v>656</v>
      </c>
      <c r="D648" s="84">
        <f>SUMIFS('Census Data'!G:G,'Census Data'!$A:$A,$A648)/SUMIFS('Census Data'!$F:$F,'Census Data'!$A:$A,$A648)</f>
        <v>0.48007931289553712</v>
      </c>
      <c r="E648" s="85">
        <f>SUMIFS('Census Data'!H:H,'Census Data'!$A:$A,$A648)/SUMIFS('Census Data'!$F:$F,'Census Data'!$A:$A,$A648)</f>
        <v>0.51992068710446293</v>
      </c>
      <c r="F648" s="84">
        <f>SUM(SUMIFS('Census Data'!I:I,'Census Data'!$A:$A,$A648),SUMIFS('Census Data'!J:J,'Census Data'!$A:$A,$A648))/SUMIFS('Census Data'!$F:$F,'Census Data'!$A:$A,$A648)</f>
        <v>0.8200460261362702</v>
      </c>
      <c r="G648" s="84">
        <f>SUM(SUMIFS('Census Data'!K:K,'Census Data'!$A:$A,$A648),SUMIFS('Census Data'!L:L,'Census Data'!$A:$A,$A648))/SUMIFS('Census Data'!$F:$F,'Census Data'!$A:$A,$A648)</f>
        <v>0.12981836114079065</v>
      </c>
      <c r="H648" s="84">
        <f>SUM(SUMIFS('Census Data'!O:O,'Census Data'!$A:$A,$A648),SUMIFS('Census Data'!P:P,'Census Data'!$A:$A,$A648))/SUMIFS('Census Data'!$F:$F,'Census Data'!$A:$A,$A648)</f>
        <v>2.1610709295635737E-2</v>
      </c>
      <c r="I648" s="85">
        <f t="shared" si="20"/>
        <v>2.8524903427303405E-2</v>
      </c>
      <c r="J648" s="84">
        <f>SUM(SUMIFS('Census Data'!W:W,'Census Data'!$A:$A,$A648),SUMIFS('Census Data'!X:X,'Census Data'!$A:$A,$A648))/SUMIFS('Census Data'!$F:$F,'Census Data'!$A:$A,$A648)</f>
        <v>2.4287005835456562E-2</v>
      </c>
      <c r="K648" s="85">
        <f t="shared" si="21"/>
        <v>0.97571299416454349</v>
      </c>
    </row>
    <row r="649" spans="1:11" hidden="1" x14ac:dyDescent="0.25">
      <c r="A649" s="82" t="s">
        <v>2659</v>
      </c>
      <c r="B649" s="82" t="s">
        <v>613</v>
      </c>
      <c r="C649" s="83" t="s">
        <v>657</v>
      </c>
      <c r="D649" s="84">
        <f>SUMIFS('Census Data'!G:G,'Census Data'!$A:$A,$A649)/SUMIFS('Census Data'!$F:$F,'Census Data'!$A:$A,$A649)</f>
        <v>0.52408392434988182</v>
      </c>
      <c r="E649" s="85">
        <f>SUMIFS('Census Data'!H:H,'Census Data'!$A:$A,$A649)/SUMIFS('Census Data'!$F:$F,'Census Data'!$A:$A,$A649)</f>
        <v>0.47591607565011823</v>
      </c>
      <c r="F649" s="84">
        <f>SUM(SUMIFS('Census Data'!I:I,'Census Data'!$A:$A,$A649),SUMIFS('Census Data'!J:J,'Census Data'!$A:$A,$A649))/SUMIFS('Census Data'!$F:$F,'Census Data'!$A:$A,$A649)</f>
        <v>0.95020685579196218</v>
      </c>
      <c r="G649" s="84">
        <f>SUM(SUMIFS('Census Data'!K:K,'Census Data'!$A:$A,$A649),SUMIFS('Census Data'!L:L,'Census Data'!$A:$A,$A649))/SUMIFS('Census Data'!$F:$F,'Census Data'!$A:$A,$A649)</f>
        <v>3.6347517730496451E-2</v>
      </c>
      <c r="H649" s="84">
        <f>SUM(SUMIFS('Census Data'!O:O,'Census Data'!$A:$A,$A649),SUMIFS('Census Data'!P:P,'Census Data'!$A:$A,$A649))/SUMIFS('Census Data'!$F:$F,'Census Data'!$A:$A,$A649)</f>
        <v>3.9893617021276593E-3</v>
      </c>
      <c r="I649" s="85">
        <f t="shared" si="20"/>
        <v>9.4562647754136142E-3</v>
      </c>
      <c r="J649" s="84">
        <f>SUM(SUMIFS('Census Data'!W:W,'Census Data'!$A:$A,$A649),SUMIFS('Census Data'!X:X,'Census Data'!$A:$A,$A649))/SUMIFS('Census Data'!$F:$F,'Census Data'!$A:$A,$A649)</f>
        <v>2.319739952718676E-2</v>
      </c>
      <c r="K649" s="85">
        <f t="shared" si="21"/>
        <v>0.9768026004728132</v>
      </c>
    </row>
    <row r="650" spans="1:11" hidden="1" x14ac:dyDescent="0.25">
      <c r="A650" s="82" t="s">
        <v>2660</v>
      </c>
      <c r="B650" s="82" t="s">
        <v>613</v>
      </c>
      <c r="C650" s="83" t="s">
        <v>283</v>
      </c>
      <c r="D650" s="84">
        <f>SUMIFS('Census Data'!G:G,'Census Data'!$A:$A,$A650)/SUMIFS('Census Data'!$F:$F,'Census Data'!$A:$A,$A650)</f>
        <v>0.49161785497879218</v>
      </c>
      <c r="E650" s="85">
        <f>SUMIFS('Census Data'!H:H,'Census Data'!$A:$A,$A650)/SUMIFS('Census Data'!$F:$F,'Census Data'!$A:$A,$A650)</f>
        <v>0.50838214502120782</v>
      </c>
      <c r="F650" s="84">
        <f>SUM(SUMIFS('Census Data'!I:I,'Census Data'!$A:$A,$A650),SUMIFS('Census Data'!J:J,'Census Data'!$A:$A,$A650))/SUMIFS('Census Data'!$F:$F,'Census Data'!$A:$A,$A650)</f>
        <v>0.97434861644112303</v>
      </c>
      <c r="G650" s="84">
        <f>SUM(SUMIFS('Census Data'!K:K,'Census Data'!$A:$A,$A650),SUMIFS('Census Data'!L:L,'Census Data'!$A:$A,$A650))/SUMIFS('Census Data'!$F:$F,'Census Data'!$A:$A,$A650)</f>
        <v>6.2613613411432031E-3</v>
      </c>
      <c r="H650" s="84">
        <f>SUM(SUMIFS('Census Data'!O:O,'Census Data'!$A:$A,$A650),SUMIFS('Census Data'!P:P,'Census Data'!$A:$A,$A650))/SUMIFS('Census Data'!$F:$F,'Census Data'!$A:$A,$A650)</f>
        <v>2.4237527772167241E-3</v>
      </c>
      <c r="I650" s="85">
        <f t="shared" si="20"/>
        <v>1.6966269440517046E-2</v>
      </c>
      <c r="J650" s="84">
        <f>SUM(SUMIFS('Census Data'!W:W,'Census Data'!$A:$A,$A650),SUMIFS('Census Data'!X:X,'Census Data'!$A:$A,$A650))/SUMIFS('Census Data'!$F:$F,'Census Data'!$A:$A,$A650)</f>
        <v>1.434053726519895E-2</v>
      </c>
      <c r="K650" s="85">
        <f t="shared" si="21"/>
        <v>0.9856594627348011</v>
      </c>
    </row>
    <row r="651" spans="1:11" hidden="1" x14ac:dyDescent="0.25">
      <c r="A651" s="82" t="s">
        <v>2661</v>
      </c>
      <c r="B651" s="82" t="s">
        <v>613</v>
      </c>
      <c r="C651" s="83" t="s">
        <v>188</v>
      </c>
      <c r="D651" s="84">
        <f>SUMIFS('Census Data'!G:G,'Census Data'!$A:$A,$A651)/SUMIFS('Census Data'!$F:$F,'Census Data'!$A:$A,$A651)</f>
        <v>0.49791994083387259</v>
      </c>
      <c r="E651" s="85">
        <f>SUMIFS('Census Data'!H:H,'Census Data'!$A:$A,$A651)/SUMIFS('Census Data'!$F:$F,'Census Data'!$A:$A,$A651)</f>
        <v>0.50208005916612741</v>
      </c>
      <c r="F651" s="84">
        <f>SUM(SUMIFS('Census Data'!I:I,'Census Data'!$A:$A,$A651),SUMIFS('Census Data'!J:J,'Census Data'!$A:$A,$A651))/SUMIFS('Census Data'!$F:$F,'Census Data'!$A:$A,$A651)</f>
        <v>0.97993898493112697</v>
      </c>
      <c r="G651" s="84">
        <f>SUM(SUMIFS('Census Data'!K:K,'Census Data'!$A:$A,$A651),SUMIFS('Census Data'!L:L,'Census Data'!$A:$A,$A651))/SUMIFS('Census Data'!$F:$F,'Census Data'!$A:$A,$A651)</f>
        <v>4.0214477211796247E-3</v>
      </c>
      <c r="H651" s="84">
        <f>SUM(SUMIFS('Census Data'!O:O,'Census Data'!$A:$A,$A651),SUMIFS('Census Data'!P:P,'Census Data'!$A:$A,$A651))/SUMIFS('Census Data'!$F:$F,'Census Data'!$A:$A,$A651)</f>
        <v>3.3743182028288803E-3</v>
      </c>
      <c r="I651" s="85">
        <f t="shared" si="20"/>
        <v>1.2665249144864554E-2</v>
      </c>
      <c r="J651" s="84">
        <f>SUM(SUMIFS('Census Data'!W:W,'Census Data'!$A:$A,$A651),SUMIFS('Census Data'!X:X,'Census Data'!$A:$A,$A651))/SUMIFS('Census Data'!$F:$F,'Census Data'!$A:$A,$A651)</f>
        <v>1.1509660719238236E-2</v>
      </c>
      <c r="K651" s="85">
        <f t="shared" si="21"/>
        <v>0.9884903392807618</v>
      </c>
    </row>
    <row r="652" spans="1:11" hidden="1" x14ac:dyDescent="0.25">
      <c r="A652" s="82" t="s">
        <v>2662</v>
      </c>
      <c r="B652" s="82" t="s">
        <v>613</v>
      </c>
      <c r="C652" s="83" t="s">
        <v>658</v>
      </c>
      <c r="D652" s="84">
        <f>SUMIFS('Census Data'!G:G,'Census Data'!$A:$A,$A652)/SUMIFS('Census Data'!$F:$F,'Census Data'!$A:$A,$A652)</f>
        <v>0.49644327967053536</v>
      </c>
      <c r="E652" s="85">
        <f>SUMIFS('Census Data'!H:H,'Census Data'!$A:$A,$A652)/SUMIFS('Census Data'!$F:$F,'Census Data'!$A:$A,$A652)</f>
        <v>0.50355672032946464</v>
      </c>
      <c r="F652" s="84">
        <f>SUM(SUMIFS('Census Data'!I:I,'Census Data'!$A:$A,$A652),SUMIFS('Census Data'!J:J,'Census Data'!$A:$A,$A652))/SUMIFS('Census Data'!$F:$F,'Census Data'!$A:$A,$A652)</f>
        <v>0.96574316735305132</v>
      </c>
      <c r="G652" s="84">
        <f>SUM(SUMIFS('Census Data'!K:K,'Census Data'!$A:$A,$A652),SUMIFS('Census Data'!L:L,'Census Data'!$A:$A,$A652))/SUMIFS('Census Data'!$F:$F,'Census Data'!$A:$A,$A652)</f>
        <v>8.6110071134406583E-3</v>
      </c>
      <c r="H652" s="84">
        <f>SUM(SUMIFS('Census Data'!O:O,'Census Data'!$A:$A,$A652),SUMIFS('Census Data'!P:P,'Census Data'!$A:$A,$A652))/SUMIFS('Census Data'!$F:$F,'Census Data'!$A:$A,$A652)</f>
        <v>6.7390490453013855E-3</v>
      </c>
      <c r="I652" s="85">
        <f t="shared" si="20"/>
        <v>1.89067764882066E-2</v>
      </c>
      <c r="J652" s="84">
        <f>SUM(SUMIFS('Census Data'!W:W,'Census Data'!$A:$A,$A652),SUMIFS('Census Data'!X:X,'Census Data'!$A:$A,$A652))/SUMIFS('Census Data'!$F:$F,'Census Data'!$A:$A,$A652)</f>
        <v>2.0404342942718083E-2</v>
      </c>
      <c r="K652" s="85">
        <f t="shared" si="21"/>
        <v>0.97959565705728191</v>
      </c>
    </row>
    <row r="653" spans="1:11" hidden="1" x14ac:dyDescent="0.25">
      <c r="A653" s="82" t="s">
        <v>2663</v>
      </c>
      <c r="B653" s="82" t="s">
        <v>613</v>
      </c>
      <c r="C653" s="83" t="s">
        <v>659</v>
      </c>
      <c r="D653" s="84">
        <f>SUMIFS('Census Data'!G:G,'Census Data'!$A:$A,$A653)/SUMIFS('Census Data'!$F:$F,'Census Data'!$A:$A,$A653)</f>
        <v>0.48626904579981123</v>
      </c>
      <c r="E653" s="85">
        <f>SUMIFS('Census Data'!H:H,'Census Data'!$A:$A,$A653)/SUMIFS('Census Data'!$F:$F,'Census Data'!$A:$A,$A653)</f>
        <v>0.51373095420018877</v>
      </c>
      <c r="F653" s="84">
        <f>SUM(SUMIFS('Census Data'!I:I,'Census Data'!$A:$A,$A653),SUMIFS('Census Data'!J:J,'Census Data'!$A:$A,$A653))/SUMIFS('Census Data'!$F:$F,'Census Data'!$A:$A,$A653)</f>
        <v>0.85381365454627178</v>
      </c>
      <c r="G653" s="84">
        <f>SUM(SUMIFS('Census Data'!K:K,'Census Data'!$A:$A,$A653),SUMIFS('Census Data'!L:L,'Census Data'!$A:$A,$A653))/SUMIFS('Census Data'!$F:$F,'Census Data'!$A:$A,$A653)</f>
        <v>0.10434176816935592</v>
      </c>
      <c r="H653" s="84">
        <f>SUM(SUMIFS('Census Data'!O:O,'Census Data'!$A:$A,$A653),SUMIFS('Census Data'!P:P,'Census Data'!$A:$A,$A653))/SUMIFS('Census Data'!$F:$F,'Census Data'!$A:$A,$A653)</f>
        <v>6.9666052406849744E-3</v>
      </c>
      <c r="I653" s="85">
        <f t="shared" si="20"/>
        <v>3.4877972043687366E-2</v>
      </c>
      <c r="J653" s="84">
        <f>SUM(SUMIFS('Census Data'!W:W,'Census Data'!$A:$A,$A653),SUMIFS('Census Data'!X:X,'Census Data'!$A:$A,$A653))/SUMIFS('Census Data'!$F:$F,'Census Data'!$A:$A,$A653)</f>
        <v>4.3013169131196904E-2</v>
      </c>
      <c r="K653" s="85">
        <f t="shared" si="21"/>
        <v>0.9569868308688031</v>
      </c>
    </row>
    <row r="654" spans="1:11" hidden="1" x14ac:dyDescent="0.25">
      <c r="A654" s="82" t="s">
        <v>2664</v>
      </c>
      <c r="B654" s="82" t="s">
        <v>613</v>
      </c>
      <c r="C654" s="83" t="s">
        <v>660</v>
      </c>
      <c r="D654" s="84">
        <f>SUMIFS('Census Data'!G:G,'Census Data'!$A:$A,$A654)/SUMIFS('Census Data'!$F:$F,'Census Data'!$A:$A,$A654)</f>
        <v>0.49200701046258433</v>
      </c>
      <c r="E654" s="85">
        <f>SUMIFS('Census Data'!H:H,'Census Data'!$A:$A,$A654)/SUMIFS('Census Data'!$F:$F,'Census Data'!$A:$A,$A654)</f>
        <v>0.50799298953741567</v>
      </c>
      <c r="F654" s="84">
        <f>SUM(SUMIFS('Census Data'!I:I,'Census Data'!$A:$A,$A654),SUMIFS('Census Data'!J:J,'Census Data'!$A:$A,$A654))/SUMIFS('Census Data'!$F:$F,'Census Data'!$A:$A,$A654)</f>
        <v>0.95865041008171281</v>
      </c>
      <c r="G654" s="84">
        <f>SUM(SUMIFS('Census Data'!K:K,'Census Data'!$A:$A,$A654),SUMIFS('Census Data'!L:L,'Census Data'!$A:$A,$A654))/SUMIFS('Census Data'!$F:$F,'Census Data'!$A:$A,$A654)</f>
        <v>1.3778138585616412E-2</v>
      </c>
      <c r="H654" s="84">
        <f>SUM(SUMIFS('Census Data'!O:O,'Census Data'!$A:$A,$A654),SUMIFS('Census Data'!P:P,'Census Data'!$A:$A,$A654))/SUMIFS('Census Data'!$F:$F,'Census Data'!$A:$A,$A654)</f>
        <v>9.3169351228727729E-3</v>
      </c>
      <c r="I654" s="85">
        <f t="shared" si="20"/>
        <v>1.8254516209798011E-2</v>
      </c>
      <c r="J654" s="84">
        <f>SUM(SUMIFS('Census Data'!W:W,'Census Data'!$A:$A,$A654),SUMIFS('Census Data'!X:X,'Census Data'!$A:$A,$A654))/SUMIFS('Census Data'!$F:$F,'Census Data'!$A:$A,$A654)</f>
        <v>2.4559380287246874E-2</v>
      </c>
      <c r="K654" s="85">
        <f t="shared" si="21"/>
        <v>0.97544061971275309</v>
      </c>
    </row>
    <row r="655" spans="1:11" hidden="1" x14ac:dyDescent="0.25">
      <c r="A655" s="82" t="s">
        <v>2665</v>
      </c>
      <c r="B655" s="82" t="s">
        <v>613</v>
      </c>
      <c r="C655" s="83" t="s">
        <v>72</v>
      </c>
      <c r="D655" s="84">
        <f>SUMIFS('Census Data'!G:G,'Census Data'!$A:$A,$A655)/SUMIFS('Census Data'!$F:$F,'Census Data'!$A:$A,$A655)</f>
        <v>0.50111091094697657</v>
      </c>
      <c r="E655" s="85">
        <f>SUMIFS('Census Data'!H:H,'Census Data'!$A:$A,$A655)/SUMIFS('Census Data'!$F:$F,'Census Data'!$A:$A,$A655)</f>
        <v>0.49888908905302348</v>
      </c>
      <c r="F655" s="84">
        <f>SUM(SUMIFS('Census Data'!I:I,'Census Data'!$A:$A,$A655),SUMIFS('Census Data'!J:J,'Census Data'!$A:$A,$A655))/SUMIFS('Census Data'!$F:$F,'Census Data'!$A:$A,$A655)</f>
        <v>0.95718489161112108</v>
      </c>
      <c r="G655" s="84">
        <f>SUM(SUMIFS('Census Data'!K:K,'Census Data'!$A:$A,$A655),SUMIFS('Census Data'!L:L,'Census Data'!$A:$A,$A655))/SUMIFS('Census Data'!$F:$F,'Census Data'!$A:$A,$A655)</f>
        <v>1.3330931363718249E-2</v>
      </c>
      <c r="H655" s="84">
        <f>SUM(SUMIFS('Census Data'!O:O,'Census Data'!$A:$A,$A655),SUMIFS('Census Data'!P:P,'Census Data'!$A:$A,$A655))/SUMIFS('Census Data'!$F:$F,'Census Data'!$A:$A,$A655)</f>
        <v>4.984086951300066E-3</v>
      </c>
      <c r="I655" s="85">
        <f t="shared" si="20"/>
        <v>2.450009007386067E-2</v>
      </c>
      <c r="J655" s="84">
        <f>SUM(SUMIFS('Census Data'!W:W,'Census Data'!$A:$A,$A655),SUMIFS('Census Data'!X:X,'Census Data'!$A:$A,$A655))/SUMIFS('Census Data'!$F:$F,'Census Data'!$A:$A,$A655)</f>
        <v>5.2903380772233229E-2</v>
      </c>
      <c r="K655" s="85">
        <f t="shared" si="21"/>
        <v>0.94709661922776678</v>
      </c>
    </row>
    <row r="656" spans="1:11" hidden="1" x14ac:dyDescent="0.25">
      <c r="A656" s="82" t="s">
        <v>2666</v>
      </c>
      <c r="B656" s="82" t="s">
        <v>613</v>
      </c>
      <c r="C656" s="83" t="s">
        <v>661</v>
      </c>
      <c r="D656" s="84">
        <f>SUMIFS('Census Data'!G:G,'Census Data'!$A:$A,$A656)/SUMIFS('Census Data'!$F:$F,'Census Data'!$A:$A,$A656)</f>
        <v>0.49792761160537502</v>
      </c>
      <c r="E656" s="85">
        <f>SUMIFS('Census Data'!H:H,'Census Data'!$A:$A,$A656)/SUMIFS('Census Data'!$F:$F,'Census Data'!$A:$A,$A656)</f>
        <v>0.50207238839462498</v>
      </c>
      <c r="F656" s="84">
        <f>SUM(SUMIFS('Census Data'!I:I,'Census Data'!$A:$A,$A656),SUMIFS('Census Data'!J:J,'Census Data'!$A:$A,$A656))/SUMIFS('Census Data'!$F:$F,'Census Data'!$A:$A,$A656)</f>
        <v>0.82152379946672294</v>
      </c>
      <c r="G656" s="84">
        <f>SUM(SUMIFS('Census Data'!K:K,'Census Data'!$A:$A,$A656),SUMIFS('Census Data'!L:L,'Census Data'!$A:$A,$A656))/SUMIFS('Census Data'!$F:$F,'Census Data'!$A:$A,$A656)</f>
        <v>0.13952321866997544</v>
      </c>
      <c r="H656" s="84">
        <f>SUM(SUMIFS('Census Data'!O:O,'Census Data'!$A:$A,$A656),SUMIFS('Census Data'!P:P,'Census Data'!$A:$A,$A656))/SUMIFS('Census Data'!$F:$F,'Census Data'!$A:$A,$A656)</f>
        <v>9.1475487737268674E-3</v>
      </c>
      <c r="I656" s="85">
        <f t="shared" si="20"/>
        <v>2.9805433089574729E-2</v>
      </c>
      <c r="J656" s="84">
        <f>SUM(SUMIFS('Census Data'!W:W,'Census Data'!$A:$A,$A656),SUMIFS('Census Data'!X:X,'Census Data'!$A:$A,$A656))/SUMIFS('Census Data'!$F:$F,'Census Data'!$A:$A,$A656)</f>
        <v>5.2562105652208348E-2</v>
      </c>
      <c r="K656" s="85">
        <f t="shared" si="21"/>
        <v>0.94743789434779169</v>
      </c>
    </row>
    <row r="657" spans="1:11" hidden="1" x14ac:dyDescent="0.25">
      <c r="A657" s="82" t="s">
        <v>2667</v>
      </c>
      <c r="B657" s="82" t="s">
        <v>613</v>
      </c>
      <c r="C657" s="83" t="s">
        <v>662</v>
      </c>
      <c r="D657" s="84">
        <f>SUMIFS('Census Data'!G:G,'Census Data'!$A:$A,$A657)/SUMIFS('Census Data'!$F:$F,'Census Data'!$A:$A,$A657)</f>
        <v>0.50399305555555551</v>
      </c>
      <c r="E657" s="85">
        <f>SUMIFS('Census Data'!H:H,'Census Data'!$A:$A,$A657)/SUMIFS('Census Data'!$F:$F,'Census Data'!$A:$A,$A657)</f>
        <v>0.49600694444444443</v>
      </c>
      <c r="F657" s="84">
        <f>SUM(SUMIFS('Census Data'!I:I,'Census Data'!$A:$A,$A657),SUMIFS('Census Data'!J:J,'Census Data'!$A:$A,$A657))/SUMIFS('Census Data'!$F:$F,'Census Data'!$A:$A,$A657)</f>
        <v>0.95833333333333337</v>
      </c>
      <c r="G657" s="84">
        <f>SUM(SUMIFS('Census Data'!K:K,'Census Data'!$A:$A,$A657),SUMIFS('Census Data'!L:L,'Census Data'!$A:$A,$A657))/SUMIFS('Census Data'!$F:$F,'Census Data'!$A:$A,$A657)</f>
        <v>1.015625E-2</v>
      </c>
      <c r="H657" s="84">
        <f>SUM(SUMIFS('Census Data'!O:O,'Census Data'!$A:$A,$A657),SUMIFS('Census Data'!P:P,'Census Data'!$A:$A,$A657))/SUMIFS('Census Data'!$F:$F,'Census Data'!$A:$A,$A657)</f>
        <v>1.2065972222222223E-2</v>
      </c>
      <c r="I657" s="85">
        <f t="shared" si="20"/>
        <v>1.9444444444444375E-2</v>
      </c>
      <c r="J657" s="84">
        <f>SUM(SUMIFS('Census Data'!W:W,'Census Data'!$A:$A,$A657),SUMIFS('Census Data'!X:X,'Census Data'!$A:$A,$A657))/SUMIFS('Census Data'!$F:$F,'Census Data'!$A:$A,$A657)</f>
        <v>3.1510416666666666E-2</v>
      </c>
      <c r="K657" s="85">
        <f t="shared" si="21"/>
        <v>0.96848958333333335</v>
      </c>
    </row>
    <row r="658" spans="1:11" hidden="1" x14ac:dyDescent="0.25">
      <c r="A658" s="82" t="s">
        <v>2668</v>
      </c>
      <c r="B658" s="82" t="s">
        <v>613</v>
      </c>
      <c r="C658" s="83" t="s">
        <v>568</v>
      </c>
      <c r="D658" s="84">
        <f>SUMIFS('Census Data'!G:G,'Census Data'!$A:$A,$A658)/SUMIFS('Census Data'!$F:$F,'Census Data'!$A:$A,$A658)</f>
        <v>0.49358822132510094</v>
      </c>
      <c r="E658" s="85">
        <f>SUMIFS('Census Data'!H:H,'Census Data'!$A:$A,$A658)/SUMIFS('Census Data'!$F:$F,'Census Data'!$A:$A,$A658)</f>
        <v>0.50641177867489906</v>
      </c>
      <c r="F658" s="84">
        <f>SUM(SUMIFS('Census Data'!I:I,'Census Data'!$A:$A,$A658),SUMIFS('Census Data'!J:J,'Census Data'!$A:$A,$A658))/SUMIFS('Census Data'!$F:$F,'Census Data'!$A:$A,$A658)</f>
        <v>0.92121823794823088</v>
      </c>
      <c r="G658" s="84">
        <f>SUM(SUMIFS('Census Data'!K:K,'Census Data'!$A:$A,$A658),SUMIFS('Census Data'!L:L,'Census Data'!$A:$A,$A658))/SUMIFS('Census Data'!$F:$F,'Census Data'!$A:$A,$A658)</f>
        <v>2.9090477321301354E-2</v>
      </c>
      <c r="H658" s="84">
        <f>SUM(SUMIFS('Census Data'!O:O,'Census Data'!$A:$A,$A658),SUMIFS('Census Data'!P:P,'Census Data'!$A:$A,$A658))/SUMIFS('Census Data'!$F:$F,'Census Data'!$A:$A,$A658)</f>
        <v>2.4103538351935409E-2</v>
      </c>
      <c r="I658" s="85">
        <f t="shared" si="20"/>
        <v>2.5587746378532339E-2</v>
      </c>
      <c r="J658" s="84">
        <f>SUM(SUMIFS('Census Data'!W:W,'Census Data'!$A:$A,$A658),SUMIFS('Census Data'!X:X,'Census Data'!$A:$A,$A658))/SUMIFS('Census Data'!$F:$F,'Census Data'!$A:$A,$A658)</f>
        <v>9.8670149608169083E-2</v>
      </c>
      <c r="K658" s="85">
        <f t="shared" si="21"/>
        <v>0.90132985039183089</v>
      </c>
    </row>
    <row r="659" spans="1:11" hidden="1" x14ac:dyDescent="0.25">
      <c r="A659" s="82" t="s">
        <v>2669</v>
      </c>
      <c r="B659" s="82" t="s">
        <v>613</v>
      </c>
      <c r="C659" s="83" t="s">
        <v>75</v>
      </c>
      <c r="D659" s="84">
        <f>SUMIFS('Census Data'!G:G,'Census Data'!$A:$A,$A659)/SUMIFS('Census Data'!$F:$F,'Census Data'!$A:$A,$A659)</f>
        <v>0.50039605386332542</v>
      </c>
      <c r="E659" s="85">
        <f>SUMIFS('Census Data'!H:H,'Census Data'!$A:$A,$A659)/SUMIFS('Census Data'!$F:$F,'Census Data'!$A:$A,$A659)</f>
        <v>0.49960394613667458</v>
      </c>
      <c r="F659" s="84">
        <f>SUM(SUMIFS('Census Data'!I:I,'Census Data'!$A:$A,$A659),SUMIFS('Census Data'!J:J,'Census Data'!$A:$A,$A659))/SUMIFS('Census Data'!$F:$F,'Census Data'!$A:$A,$A659)</f>
        <v>0.97234823936055303</v>
      </c>
      <c r="G659" s="84">
        <f>SUM(SUMIFS('Census Data'!K:K,'Census Data'!$A:$A,$A659),SUMIFS('Census Data'!L:L,'Census Data'!$A:$A,$A659))/SUMIFS('Census Data'!$F:$F,'Census Data'!$A:$A,$A659)</f>
        <v>9.8653416864693602E-3</v>
      </c>
      <c r="H659" s="84">
        <f>SUM(SUMIFS('Census Data'!O:O,'Census Data'!$A:$A,$A659),SUMIFS('Census Data'!P:P,'Census Data'!$A:$A,$A659))/SUMIFS('Census Data'!$F:$F,'Census Data'!$A:$A,$A659)</f>
        <v>5.1126953265644131E-3</v>
      </c>
      <c r="I659" s="85">
        <f t="shared" si="20"/>
        <v>1.2673723626413169E-2</v>
      </c>
      <c r="J659" s="84">
        <f>SUM(SUMIFS('Census Data'!W:W,'Census Data'!$A:$A,$A659),SUMIFS('Census Data'!X:X,'Census Data'!$A:$A,$A659))/SUMIFS('Census Data'!$F:$F,'Census Data'!$A:$A,$A659)</f>
        <v>1.4401958666378627E-2</v>
      </c>
      <c r="K659" s="85">
        <f t="shared" si="21"/>
        <v>0.98559804133362139</v>
      </c>
    </row>
    <row r="660" spans="1:11" hidden="1" x14ac:dyDescent="0.25">
      <c r="A660" s="82" t="s">
        <v>2670</v>
      </c>
      <c r="B660" s="82" t="s">
        <v>613</v>
      </c>
      <c r="C660" s="83" t="s">
        <v>569</v>
      </c>
      <c r="D660" s="84">
        <f>SUMIFS('Census Data'!G:G,'Census Data'!$A:$A,$A660)/SUMIFS('Census Data'!$F:$F,'Census Data'!$A:$A,$A660)</f>
        <v>0.49361702127659574</v>
      </c>
      <c r="E660" s="85">
        <f>SUMIFS('Census Data'!H:H,'Census Data'!$A:$A,$A660)/SUMIFS('Census Data'!$F:$F,'Census Data'!$A:$A,$A660)</f>
        <v>0.50638297872340421</v>
      </c>
      <c r="F660" s="84">
        <f>SUM(SUMIFS('Census Data'!I:I,'Census Data'!$A:$A,$A660),SUMIFS('Census Data'!J:J,'Census Data'!$A:$A,$A660))/SUMIFS('Census Data'!$F:$F,'Census Data'!$A:$A,$A660)</f>
        <v>0.97360468701819303</v>
      </c>
      <c r="G660" s="84">
        <f>SUM(SUMIFS('Census Data'!K:K,'Census Data'!$A:$A,$A660),SUMIFS('Census Data'!L:L,'Census Data'!$A:$A,$A660))/SUMIFS('Census Data'!$F:$F,'Census Data'!$A:$A,$A660)</f>
        <v>6.1054579093432005E-3</v>
      </c>
      <c r="H660" s="84">
        <f>SUM(SUMIFS('Census Data'!O:O,'Census Data'!$A:$A,$A660),SUMIFS('Census Data'!P:P,'Census Data'!$A:$A,$A660))/SUMIFS('Census Data'!$F:$F,'Census Data'!$A:$A,$A660)</f>
        <v>6.3521430773974714E-3</v>
      </c>
      <c r="I660" s="85">
        <f t="shared" si="20"/>
        <v>1.3937711995066215E-2</v>
      </c>
      <c r="J660" s="84">
        <f>SUM(SUMIFS('Census Data'!W:W,'Census Data'!$A:$A,$A660),SUMIFS('Census Data'!X:X,'Census Data'!$A:$A,$A660))/SUMIFS('Census Data'!$F:$F,'Census Data'!$A:$A,$A660)</f>
        <v>1.6034535923527597E-2</v>
      </c>
      <c r="K660" s="85">
        <f t="shared" si="21"/>
        <v>0.98396546407647245</v>
      </c>
    </row>
    <row r="661" spans="1:11" hidden="1" x14ac:dyDescent="0.25">
      <c r="A661" s="82" t="s">
        <v>2671</v>
      </c>
      <c r="B661" s="82" t="s">
        <v>613</v>
      </c>
      <c r="C661" s="83" t="s">
        <v>290</v>
      </c>
      <c r="D661" s="84">
        <f>SUMIFS('Census Data'!G:G,'Census Data'!$A:$A,$A661)/SUMIFS('Census Data'!$F:$F,'Census Data'!$A:$A,$A661)</f>
        <v>0.49043362635739085</v>
      </c>
      <c r="E661" s="85">
        <f>SUMIFS('Census Data'!H:H,'Census Data'!$A:$A,$A661)/SUMIFS('Census Data'!$F:$F,'Census Data'!$A:$A,$A661)</f>
        <v>0.50956637364260915</v>
      </c>
      <c r="F661" s="84">
        <f>SUM(SUMIFS('Census Data'!I:I,'Census Data'!$A:$A,$A661),SUMIFS('Census Data'!J:J,'Census Data'!$A:$A,$A661))/SUMIFS('Census Data'!$F:$F,'Census Data'!$A:$A,$A661)</f>
        <v>0.97096845682204325</v>
      </c>
      <c r="G661" s="84">
        <f>SUM(SUMIFS('Census Data'!K:K,'Census Data'!$A:$A,$A661),SUMIFS('Census Data'!L:L,'Census Data'!$A:$A,$A661))/SUMIFS('Census Data'!$F:$F,'Census Data'!$A:$A,$A661)</f>
        <v>7.0178030582847013E-3</v>
      </c>
      <c r="H661" s="84">
        <f>SUM(SUMIFS('Census Data'!O:O,'Census Data'!$A:$A,$A661),SUMIFS('Census Data'!P:P,'Census Data'!$A:$A,$A661))/SUMIFS('Census Data'!$F:$F,'Census Data'!$A:$A,$A661)</f>
        <v>6.2052153357464723E-3</v>
      </c>
      <c r="I661" s="85">
        <f t="shared" si="20"/>
        <v>1.5808524783925582E-2</v>
      </c>
      <c r="J661" s="84">
        <f>SUM(SUMIFS('Census Data'!W:W,'Census Data'!$A:$A,$A661),SUMIFS('Census Data'!X:X,'Census Data'!$A:$A,$A661))/SUMIFS('Census Data'!$F:$F,'Census Data'!$A:$A,$A661)</f>
        <v>1.5513038339366181E-2</v>
      </c>
      <c r="K661" s="85">
        <f t="shared" si="21"/>
        <v>0.98448696166063376</v>
      </c>
    </row>
    <row r="662" spans="1:11" hidden="1" x14ac:dyDescent="0.25">
      <c r="A662" s="82" t="s">
        <v>2672</v>
      </c>
      <c r="B662" s="82" t="s">
        <v>613</v>
      </c>
      <c r="C662" s="83" t="s">
        <v>663</v>
      </c>
      <c r="D662" s="84">
        <f>SUMIFS('Census Data'!G:G,'Census Data'!$A:$A,$A662)/SUMIFS('Census Data'!$F:$F,'Census Data'!$A:$A,$A662)</f>
        <v>0.49482555505210696</v>
      </c>
      <c r="E662" s="85">
        <f>SUMIFS('Census Data'!H:H,'Census Data'!$A:$A,$A662)/SUMIFS('Census Data'!$F:$F,'Census Data'!$A:$A,$A662)</f>
        <v>0.5051744449478931</v>
      </c>
      <c r="F662" s="84">
        <f>SUM(SUMIFS('Census Data'!I:I,'Census Data'!$A:$A,$A662),SUMIFS('Census Data'!J:J,'Census Data'!$A:$A,$A662))/SUMIFS('Census Data'!$F:$F,'Census Data'!$A:$A,$A662)</f>
        <v>0.95311282283642951</v>
      </c>
      <c r="G662" s="84">
        <f>SUM(SUMIFS('Census Data'!K:K,'Census Data'!$A:$A,$A662),SUMIFS('Census Data'!L:L,'Census Data'!$A:$A,$A662))/SUMIFS('Census Data'!$F:$F,'Census Data'!$A:$A,$A662)</f>
        <v>1.817852288173992E-2</v>
      </c>
      <c r="H662" s="84">
        <f>SUM(SUMIFS('Census Data'!O:O,'Census Data'!$A:$A,$A662),SUMIFS('Census Data'!P:P,'Census Data'!$A:$A,$A662))/SUMIFS('Census Data'!$F:$F,'Census Data'!$A:$A,$A662)</f>
        <v>5.7272315360217489E-3</v>
      </c>
      <c r="I662" s="85">
        <f t="shared" si="20"/>
        <v>2.2981422745808833E-2</v>
      </c>
      <c r="J662" s="84">
        <f>SUM(SUMIFS('Census Data'!W:W,'Census Data'!$A:$A,$A662),SUMIFS('Census Data'!X:X,'Census Data'!$A:$A,$A662))/SUMIFS('Census Data'!$F:$F,'Census Data'!$A:$A,$A662)</f>
        <v>0.12349796103307657</v>
      </c>
      <c r="K662" s="85">
        <f t="shared" si="21"/>
        <v>0.87650203896692347</v>
      </c>
    </row>
    <row r="663" spans="1:11" hidden="1" x14ac:dyDescent="0.25">
      <c r="A663" s="82" t="s">
        <v>2673</v>
      </c>
      <c r="B663" s="82" t="s">
        <v>613</v>
      </c>
      <c r="C663" s="83" t="s">
        <v>664</v>
      </c>
      <c r="D663" s="84">
        <f>SUMIFS('Census Data'!G:G,'Census Data'!$A:$A,$A663)/SUMIFS('Census Data'!$F:$F,'Census Data'!$A:$A,$A663)</f>
        <v>0.49619612504216476</v>
      </c>
      <c r="E663" s="85">
        <f>SUMIFS('Census Data'!H:H,'Census Data'!$A:$A,$A663)/SUMIFS('Census Data'!$F:$F,'Census Data'!$A:$A,$A663)</f>
        <v>0.5038038749578353</v>
      </c>
      <c r="F663" s="84">
        <f>SUM(SUMIFS('Census Data'!I:I,'Census Data'!$A:$A,$A663),SUMIFS('Census Data'!J:J,'Census Data'!$A:$A,$A663))/SUMIFS('Census Data'!$F:$F,'Census Data'!$A:$A,$A663)</f>
        <v>0.79196169921374515</v>
      </c>
      <c r="G663" s="84">
        <f>SUM(SUMIFS('Census Data'!K:K,'Census Data'!$A:$A,$A663),SUMIFS('Census Data'!L:L,'Census Data'!$A:$A,$A663))/SUMIFS('Census Data'!$F:$F,'Census Data'!$A:$A,$A663)</f>
        <v>0.12236678475207131</v>
      </c>
      <c r="H663" s="84">
        <f>SUM(SUMIFS('Census Data'!O:O,'Census Data'!$A:$A,$A663),SUMIFS('Census Data'!P:P,'Census Data'!$A:$A,$A663))/SUMIFS('Census Data'!$F:$F,'Census Data'!$A:$A,$A663)</f>
        <v>6.04508478551357E-2</v>
      </c>
      <c r="I663" s="85">
        <f t="shared" si="20"/>
        <v>2.5220668179047889E-2</v>
      </c>
      <c r="J663" s="84">
        <f>SUM(SUMIFS('Census Data'!W:W,'Census Data'!$A:$A,$A663),SUMIFS('Census Data'!X:X,'Census Data'!$A:$A,$A663))/SUMIFS('Census Data'!$F:$F,'Census Data'!$A:$A,$A663)</f>
        <v>0.18150744922496501</v>
      </c>
      <c r="K663" s="85">
        <f t="shared" si="21"/>
        <v>0.81849255077503502</v>
      </c>
    </row>
    <row r="664" spans="1:11" hidden="1" x14ac:dyDescent="0.25">
      <c r="A664" s="82" t="s">
        <v>2674</v>
      </c>
      <c r="B664" s="82" t="s">
        <v>613</v>
      </c>
      <c r="C664" s="83" t="s">
        <v>665</v>
      </c>
      <c r="D664" s="84">
        <f>SUMIFS('Census Data'!G:G,'Census Data'!$A:$A,$A664)/SUMIFS('Census Data'!$F:$F,'Census Data'!$A:$A,$A664)</f>
        <v>0.49784524828445725</v>
      </c>
      <c r="E664" s="85">
        <f>SUMIFS('Census Data'!H:H,'Census Data'!$A:$A,$A664)/SUMIFS('Census Data'!$F:$F,'Census Data'!$A:$A,$A664)</f>
        <v>0.50215475171554269</v>
      </c>
      <c r="F664" s="84">
        <f>SUM(SUMIFS('Census Data'!I:I,'Census Data'!$A:$A,$A664),SUMIFS('Census Data'!J:J,'Census Data'!$A:$A,$A664))/SUMIFS('Census Data'!$F:$F,'Census Data'!$A:$A,$A664)</f>
        <v>0.91594215955673675</v>
      </c>
      <c r="G664" s="84">
        <f>SUM(SUMIFS('Census Data'!K:K,'Census Data'!$A:$A,$A664),SUMIFS('Census Data'!L:L,'Census Data'!$A:$A,$A664))/SUMIFS('Census Data'!$F:$F,'Census Data'!$A:$A,$A664)</f>
        <v>4.6488580566692195E-2</v>
      </c>
      <c r="H664" s="84">
        <f>SUM(SUMIFS('Census Data'!O:O,'Census Data'!$A:$A,$A664),SUMIFS('Census Data'!P:P,'Census Data'!$A:$A,$A664))/SUMIFS('Census Data'!$F:$F,'Census Data'!$A:$A,$A664)</f>
        <v>1.3439043800771806E-2</v>
      </c>
      <c r="I664" s="85">
        <f t="shared" si="20"/>
        <v>2.4130216075799349E-2</v>
      </c>
      <c r="J664" s="84">
        <f>SUM(SUMIFS('Census Data'!W:W,'Census Data'!$A:$A,$A664),SUMIFS('Census Data'!X:X,'Census Data'!$A:$A,$A664))/SUMIFS('Census Data'!$F:$F,'Census Data'!$A:$A,$A664)</f>
        <v>2.7283511269276393E-2</v>
      </c>
      <c r="K664" s="85">
        <f t="shared" si="21"/>
        <v>0.97271648873072358</v>
      </c>
    </row>
    <row r="665" spans="1:11" hidden="1" x14ac:dyDescent="0.25">
      <c r="A665" s="82" t="s">
        <v>2675</v>
      </c>
      <c r="B665" s="82" t="s">
        <v>613</v>
      </c>
      <c r="C665" s="83" t="s">
        <v>666</v>
      </c>
      <c r="D665" s="84">
        <f>SUMIFS('Census Data'!G:G,'Census Data'!$A:$A,$A665)/SUMIFS('Census Data'!$F:$F,'Census Data'!$A:$A,$A665)</f>
        <v>0.48776594991718925</v>
      </c>
      <c r="E665" s="85">
        <f>SUMIFS('Census Data'!H:H,'Census Data'!$A:$A,$A665)/SUMIFS('Census Data'!$F:$F,'Census Data'!$A:$A,$A665)</f>
        <v>0.51223405008281075</v>
      </c>
      <c r="F665" s="84">
        <f>SUM(SUMIFS('Census Data'!I:I,'Census Data'!$A:$A,$A665),SUMIFS('Census Data'!J:J,'Census Data'!$A:$A,$A665))/SUMIFS('Census Data'!$F:$F,'Census Data'!$A:$A,$A665)</f>
        <v>0.79622892572512494</v>
      </c>
      <c r="G665" s="84">
        <f>SUM(SUMIFS('Census Data'!K:K,'Census Data'!$A:$A,$A665),SUMIFS('Census Data'!L:L,'Census Data'!$A:$A,$A665))/SUMIFS('Census Data'!$F:$F,'Census Data'!$A:$A,$A665)</f>
        <v>0.13961043557040329</v>
      </c>
      <c r="H665" s="84">
        <f>SUM(SUMIFS('Census Data'!O:O,'Census Data'!$A:$A,$A665),SUMIFS('Census Data'!P:P,'Census Data'!$A:$A,$A665))/SUMIFS('Census Data'!$F:$F,'Census Data'!$A:$A,$A665)</f>
        <v>2.8353835482638052E-2</v>
      </c>
      <c r="I665" s="85">
        <f t="shared" si="20"/>
        <v>3.5806803221833716E-2</v>
      </c>
      <c r="J665" s="84">
        <f>SUM(SUMIFS('Census Data'!W:W,'Census Data'!$A:$A,$A665),SUMIFS('Census Data'!X:X,'Census Data'!$A:$A,$A665))/SUMIFS('Census Data'!$F:$F,'Census Data'!$A:$A,$A665)</f>
        <v>0.13511600583214189</v>
      </c>
      <c r="K665" s="85">
        <f t="shared" si="21"/>
        <v>0.86488399416785811</v>
      </c>
    </row>
    <row r="666" spans="1:11" hidden="1" x14ac:dyDescent="0.25">
      <c r="A666" s="82" t="s">
        <v>2676</v>
      </c>
      <c r="B666" s="82" t="s">
        <v>613</v>
      </c>
      <c r="C666" s="83" t="s">
        <v>667</v>
      </c>
      <c r="D666" s="84">
        <f>SUMIFS('Census Data'!G:G,'Census Data'!$A:$A,$A666)/SUMIFS('Census Data'!$F:$F,'Census Data'!$A:$A,$A666)</f>
        <v>0.49988299227749033</v>
      </c>
      <c r="E666" s="85">
        <f>SUMIFS('Census Data'!H:H,'Census Data'!$A:$A,$A666)/SUMIFS('Census Data'!$F:$F,'Census Data'!$A:$A,$A666)</f>
        <v>0.50011700772250967</v>
      </c>
      <c r="F666" s="84">
        <f>SUM(SUMIFS('Census Data'!I:I,'Census Data'!$A:$A,$A666),SUMIFS('Census Data'!J:J,'Census Data'!$A:$A,$A666))/SUMIFS('Census Data'!$F:$F,'Census Data'!$A:$A,$A666)</f>
        <v>0.96960399386359497</v>
      </c>
      <c r="G666" s="84">
        <f>SUM(SUMIFS('Census Data'!K:K,'Census Data'!$A:$A,$A666),SUMIFS('Census Data'!L:L,'Census Data'!$A:$A,$A666))/SUMIFS('Census Data'!$F:$F,'Census Data'!$A:$A,$A666)</f>
        <v>7.3844873761668272E-3</v>
      </c>
      <c r="H666" s="84">
        <f>SUM(SUMIFS('Census Data'!O:O,'Census Data'!$A:$A,$A666),SUMIFS('Census Data'!P:P,'Census Data'!$A:$A,$A666))/SUMIFS('Census Data'!$F:$F,'Census Data'!$A:$A,$A666)</f>
        <v>8.0605319951116781E-3</v>
      </c>
      <c r="I666" s="85">
        <f t="shared" si="20"/>
        <v>1.4950986765126517E-2</v>
      </c>
      <c r="J666" s="84">
        <f>SUM(SUMIFS('Census Data'!W:W,'Census Data'!$A:$A,$A666),SUMIFS('Census Data'!X:X,'Census Data'!$A:$A,$A666))/SUMIFS('Census Data'!$F:$F,'Census Data'!$A:$A,$A666)</f>
        <v>1.9111261343248656E-2</v>
      </c>
      <c r="K666" s="85">
        <f t="shared" si="21"/>
        <v>0.9808887386567513</v>
      </c>
    </row>
    <row r="667" spans="1:11" hidden="1" x14ac:dyDescent="0.25">
      <c r="A667" s="82" t="s">
        <v>2677</v>
      </c>
      <c r="B667" s="82" t="s">
        <v>668</v>
      </c>
      <c r="C667" s="83" t="s">
        <v>350</v>
      </c>
      <c r="D667" s="84">
        <f>SUMIFS('Census Data'!G:G,'Census Data'!$A:$A,$A667)/SUMIFS('Census Data'!$F:$F,'Census Data'!$A:$A,$A667)</f>
        <v>0.49962266260446658</v>
      </c>
      <c r="E667" s="85">
        <f>SUMIFS('Census Data'!H:H,'Census Data'!$A:$A,$A667)/SUMIFS('Census Data'!$F:$F,'Census Data'!$A:$A,$A667)</f>
        <v>0.50037733739553347</v>
      </c>
      <c r="F667" s="84">
        <f>SUM(SUMIFS('Census Data'!I:I,'Census Data'!$A:$A,$A667),SUMIFS('Census Data'!J:J,'Census Data'!$A:$A,$A667))/SUMIFS('Census Data'!$F:$F,'Census Data'!$A:$A,$A667)</f>
        <v>0.9781423819772479</v>
      </c>
      <c r="G667" s="84">
        <f>SUM(SUMIFS('Census Data'!K:K,'Census Data'!$A:$A,$A667),SUMIFS('Census Data'!L:L,'Census Data'!$A:$A,$A667))/SUMIFS('Census Data'!$F:$F,'Census Data'!$A:$A,$A667)</f>
        <v>5.5342818011571678E-3</v>
      </c>
      <c r="H667" s="84">
        <f>SUM(SUMIFS('Census Data'!O:O,'Census Data'!$A:$A,$A667),SUMIFS('Census Data'!P:P,'Census Data'!$A:$A,$A667))/SUMIFS('Census Data'!$F:$F,'Census Data'!$A:$A,$A667)</f>
        <v>3.8292757917097577E-3</v>
      </c>
      <c r="I667" s="85">
        <f t="shared" si="20"/>
        <v>1.2494060429885212E-2</v>
      </c>
      <c r="J667" s="84">
        <f>SUM(SUMIFS('Census Data'!W:W,'Census Data'!$A:$A,$A667),SUMIFS('Census Data'!X:X,'Census Data'!$A:$A,$A667))/SUMIFS('Census Data'!$F:$F,'Census Data'!$A:$A,$A667)</f>
        <v>4.5364340218576181E-2</v>
      </c>
      <c r="K667" s="85">
        <f t="shared" si="21"/>
        <v>0.95463565978142384</v>
      </c>
    </row>
    <row r="668" spans="1:11" hidden="1" x14ac:dyDescent="0.25">
      <c r="A668" s="82" t="s">
        <v>2678</v>
      </c>
      <c r="B668" s="82" t="s">
        <v>668</v>
      </c>
      <c r="C668" s="83" t="s">
        <v>669</v>
      </c>
      <c r="D668" s="84">
        <f>SUMIFS('Census Data'!G:G,'Census Data'!$A:$A,$A668)/SUMIFS('Census Data'!$F:$F,'Census Data'!$A:$A,$A668)</f>
        <v>0.48927627017208059</v>
      </c>
      <c r="E668" s="85">
        <f>SUMIFS('Census Data'!H:H,'Census Data'!$A:$A,$A668)/SUMIFS('Census Data'!$F:$F,'Census Data'!$A:$A,$A668)</f>
        <v>0.51072372982791936</v>
      </c>
      <c r="F668" s="84">
        <f>SUM(SUMIFS('Census Data'!I:I,'Census Data'!$A:$A,$A668),SUMIFS('Census Data'!J:J,'Census Data'!$A:$A,$A668))/SUMIFS('Census Data'!$F:$F,'Census Data'!$A:$A,$A668)</f>
        <v>0.79620563196844707</v>
      </c>
      <c r="G668" s="84">
        <f>SUM(SUMIFS('Census Data'!K:K,'Census Data'!$A:$A,$A668),SUMIFS('Census Data'!L:L,'Census Data'!$A:$A,$A668))/SUMIFS('Census Data'!$F:$F,'Census Data'!$A:$A,$A668)</f>
        <v>0.11982631116876132</v>
      </c>
      <c r="H668" s="84">
        <f>SUM(SUMIFS('Census Data'!O:O,'Census Data'!$A:$A,$A668),SUMIFS('Census Data'!P:P,'Census Data'!$A:$A,$A668))/SUMIFS('Census Data'!$F:$F,'Census Data'!$A:$A,$A668)</f>
        <v>4.5955829042523183E-2</v>
      </c>
      <c r="I668" s="85">
        <f t="shared" si="20"/>
        <v>3.8012227820268474E-2</v>
      </c>
      <c r="J668" s="84">
        <f>SUM(SUMIFS('Census Data'!W:W,'Census Data'!$A:$A,$A668),SUMIFS('Census Data'!X:X,'Census Data'!$A:$A,$A668))/SUMIFS('Census Data'!$F:$F,'Census Data'!$A:$A,$A668)</f>
        <v>7.7395405735316988E-2</v>
      </c>
      <c r="K668" s="85">
        <f t="shared" si="21"/>
        <v>0.922604594264683</v>
      </c>
    </row>
    <row r="669" spans="1:11" hidden="1" x14ac:dyDescent="0.25">
      <c r="A669" s="82" t="s">
        <v>2679</v>
      </c>
      <c r="B669" s="82" t="s">
        <v>668</v>
      </c>
      <c r="C669" s="83" t="s">
        <v>670</v>
      </c>
      <c r="D669" s="84">
        <f>SUMIFS('Census Data'!G:G,'Census Data'!$A:$A,$A669)/SUMIFS('Census Data'!$F:$F,'Census Data'!$A:$A,$A669)</f>
        <v>0.5034555198796834</v>
      </c>
      <c r="E669" s="85">
        <f>SUMIFS('Census Data'!H:H,'Census Data'!$A:$A,$A669)/SUMIFS('Census Data'!$F:$F,'Census Data'!$A:$A,$A669)</f>
        <v>0.49654448012031654</v>
      </c>
      <c r="F669" s="84">
        <f>SUM(SUMIFS('Census Data'!I:I,'Census Data'!$A:$A,$A669),SUMIFS('Census Data'!J:J,'Census Data'!$A:$A,$A669))/SUMIFS('Census Data'!$F:$F,'Census Data'!$A:$A,$A669)</f>
        <v>0.86907220186442902</v>
      </c>
      <c r="G669" s="84">
        <f>SUM(SUMIFS('Census Data'!K:K,'Census Data'!$A:$A,$A669),SUMIFS('Census Data'!L:L,'Census Data'!$A:$A,$A669))/SUMIFS('Census Data'!$F:$F,'Census Data'!$A:$A,$A669)</f>
        <v>2.3561990474940019E-2</v>
      </c>
      <c r="H669" s="84">
        <f>SUM(SUMIFS('Census Data'!O:O,'Census Data'!$A:$A,$A669),SUMIFS('Census Data'!P:P,'Census Data'!$A:$A,$A669))/SUMIFS('Census Data'!$F:$F,'Census Data'!$A:$A,$A669)</f>
        <v>8.5140667709091775E-2</v>
      </c>
      <c r="I669" s="85">
        <f t="shared" si="20"/>
        <v>2.2225139951539186E-2</v>
      </c>
      <c r="J669" s="84">
        <f>SUM(SUMIFS('Census Data'!W:W,'Census Data'!$A:$A,$A669),SUMIFS('Census Data'!X:X,'Census Data'!$A:$A,$A669))/SUMIFS('Census Data'!$F:$F,'Census Data'!$A:$A,$A669)</f>
        <v>7.1843779467408303E-2</v>
      </c>
      <c r="K669" s="85">
        <f t="shared" si="21"/>
        <v>0.92815622053259172</v>
      </c>
    </row>
    <row r="670" spans="1:11" hidden="1" x14ac:dyDescent="0.25">
      <c r="A670" s="82" t="s">
        <v>2680</v>
      </c>
      <c r="B670" s="82" t="s">
        <v>668</v>
      </c>
      <c r="C670" s="83" t="s">
        <v>43</v>
      </c>
      <c r="D670" s="84">
        <f>SUMIFS('Census Data'!G:G,'Census Data'!$A:$A,$A670)/SUMIFS('Census Data'!$F:$F,'Census Data'!$A:$A,$A670)</f>
        <v>0.49874256973022407</v>
      </c>
      <c r="E670" s="85">
        <f>SUMIFS('Census Data'!H:H,'Census Data'!$A:$A,$A670)/SUMIFS('Census Data'!$F:$F,'Census Data'!$A:$A,$A670)</f>
        <v>0.50125743026977598</v>
      </c>
      <c r="F670" s="84">
        <f>SUM(SUMIFS('Census Data'!I:I,'Census Data'!$A:$A,$A670),SUMIFS('Census Data'!J:J,'Census Data'!$A:$A,$A670))/SUMIFS('Census Data'!$F:$F,'Census Data'!$A:$A,$A670)</f>
        <v>0.96925011431184271</v>
      </c>
      <c r="G670" s="84">
        <f>SUM(SUMIFS('Census Data'!K:K,'Census Data'!$A:$A,$A670),SUMIFS('Census Data'!L:L,'Census Data'!$A:$A,$A670))/SUMIFS('Census Data'!$F:$F,'Census Data'!$A:$A,$A670)</f>
        <v>1.108824874256973E-2</v>
      </c>
      <c r="H670" s="84">
        <f>SUM(SUMIFS('Census Data'!O:O,'Census Data'!$A:$A,$A670),SUMIFS('Census Data'!P:P,'Census Data'!$A:$A,$A670))/SUMIFS('Census Data'!$F:$F,'Census Data'!$A:$A,$A670)</f>
        <v>2.4005486968449933E-3</v>
      </c>
      <c r="I670" s="85">
        <f t="shared" si="20"/>
        <v>1.7261088248742507E-2</v>
      </c>
      <c r="J670" s="84">
        <f>SUM(SUMIFS('Census Data'!W:W,'Census Data'!$A:$A,$A670),SUMIFS('Census Data'!X:X,'Census Data'!$A:$A,$A670))/SUMIFS('Census Data'!$F:$F,'Census Data'!$A:$A,$A670)</f>
        <v>5.4412437128486514E-2</v>
      </c>
      <c r="K670" s="85">
        <f t="shared" si="21"/>
        <v>0.94558756287151347</v>
      </c>
    </row>
    <row r="671" spans="1:11" hidden="1" x14ac:dyDescent="0.25">
      <c r="A671" s="82" t="s">
        <v>2681</v>
      </c>
      <c r="B671" s="82" t="s">
        <v>668</v>
      </c>
      <c r="C671" s="83" t="s">
        <v>671</v>
      </c>
      <c r="D671" s="84">
        <f>SUMIFS('Census Data'!G:G,'Census Data'!$A:$A,$A671)/SUMIFS('Census Data'!$F:$F,'Census Data'!$A:$A,$A671)</f>
        <v>0.48979418268412994</v>
      </c>
      <c r="E671" s="85">
        <f>SUMIFS('Census Data'!H:H,'Census Data'!$A:$A,$A671)/SUMIFS('Census Data'!$F:$F,'Census Data'!$A:$A,$A671)</f>
        <v>0.51020581731587</v>
      </c>
      <c r="F671" s="84">
        <f>SUM(SUMIFS('Census Data'!I:I,'Census Data'!$A:$A,$A671),SUMIFS('Census Data'!J:J,'Census Data'!$A:$A,$A671))/SUMIFS('Census Data'!$F:$F,'Census Data'!$A:$A,$A671)</f>
        <v>0.9676815784997449</v>
      </c>
      <c r="G671" s="84">
        <f>SUM(SUMIFS('Census Data'!K:K,'Census Data'!$A:$A,$A671),SUMIFS('Census Data'!L:L,'Census Data'!$A:$A,$A671))/SUMIFS('Census Data'!$F:$F,'Census Data'!$A:$A,$A671)</f>
        <v>7.6543629869025341E-3</v>
      </c>
      <c r="H671" s="84">
        <f>SUM(SUMIFS('Census Data'!O:O,'Census Data'!$A:$A,$A671),SUMIFS('Census Data'!P:P,'Census Data'!$A:$A,$A671))/SUMIFS('Census Data'!$F:$F,'Census Data'!$A:$A,$A671)</f>
        <v>5.6982480013607756E-3</v>
      </c>
      <c r="I671" s="85">
        <f t="shared" si="20"/>
        <v>1.8965810511991754E-2</v>
      </c>
      <c r="J671" s="84">
        <f>SUM(SUMIFS('Census Data'!W:W,'Census Data'!$A:$A,$A671),SUMIFS('Census Data'!X:X,'Census Data'!$A:$A,$A671))/SUMIFS('Census Data'!$F:$F,'Census Data'!$A:$A,$A671)</f>
        <v>1.7519986392243579E-2</v>
      </c>
      <c r="K671" s="85">
        <f t="shared" si="21"/>
        <v>0.98248001360775639</v>
      </c>
    </row>
    <row r="672" spans="1:11" hidden="1" x14ac:dyDescent="0.25">
      <c r="A672" s="82" t="s">
        <v>2682</v>
      </c>
      <c r="B672" s="82" t="s">
        <v>668</v>
      </c>
      <c r="C672" s="83" t="s">
        <v>245</v>
      </c>
      <c r="D672" s="84">
        <f>SUMIFS('Census Data'!G:G,'Census Data'!$A:$A,$A672)/SUMIFS('Census Data'!$F:$F,'Census Data'!$A:$A,$A672)</f>
        <v>0.49713308668543549</v>
      </c>
      <c r="E672" s="85">
        <f>SUMIFS('Census Data'!H:H,'Census Data'!$A:$A,$A672)/SUMIFS('Census Data'!$F:$F,'Census Data'!$A:$A,$A672)</f>
        <v>0.50286691331456446</v>
      </c>
      <c r="F672" s="84">
        <f>SUM(SUMIFS('Census Data'!I:I,'Census Data'!$A:$A,$A672),SUMIFS('Census Data'!J:J,'Census Data'!$A:$A,$A672))/SUMIFS('Census Data'!$F:$F,'Census Data'!$A:$A,$A672)</f>
        <v>0.92579927184823785</v>
      </c>
      <c r="G672" s="84">
        <f>SUM(SUMIFS('Census Data'!K:K,'Census Data'!$A:$A,$A672),SUMIFS('Census Data'!L:L,'Census Data'!$A:$A,$A672))/SUMIFS('Census Data'!$F:$F,'Census Data'!$A:$A,$A672)</f>
        <v>2.098963784030777E-2</v>
      </c>
      <c r="H672" s="84">
        <f>SUM(SUMIFS('Census Data'!O:O,'Census Data'!$A:$A,$A672),SUMIFS('Census Data'!P:P,'Census Data'!$A:$A,$A672))/SUMIFS('Census Data'!$F:$F,'Census Data'!$A:$A,$A672)</f>
        <v>3.366596406408915E-2</v>
      </c>
      <c r="I672" s="85">
        <f t="shared" si="20"/>
        <v>1.9545126247365263E-2</v>
      </c>
      <c r="J672" s="84">
        <f>SUM(SUMIFS('Census Data'!W:W,'Census Data'!$A:$A,$A672),SUMIFS('Census Data'!X:X,'Census Data'!$A:$A,$A672))/SUMIFS('Census Data'!$F:$F,'Census Data'!$A:$A,$A672)</f>
        <v>3.1793994958949336E-2</v>
      </c>
      <c r="K672" s="85">
        <f t="shared" si="21"/>
        <v>0.9682060050410507</v>
      </c>
    </row>
    <row r="673" spans="1:11" hidden="1" x14ac:dyDescent="0.25">
      <c r="A673" s="82" t="s">
        <v>2683</v>
      </c>
      <c r="B673" s="82" t="s">
        <v>668</v>
      </c>
      <c r="C673" s="83" t="s">
        <v>616</v>
      </c>
      <c r="D673" s="84">
        <f>SUMIFS('Census Data'!G:G,'Census Data'!$A:$A,$A673)/SUMIFS('Census Data'!$F:$F,'Census Data'!$A:$A,$A673)</f>
        <v>0.49390405512854491</v>
      </c>
      <c r="E673" s="85">
        <f>SUMIFS('Census Data'!H:H,'Census Data'!$A:$A,$A673)/SUMIFS('Census Data'!$F:$F,'Census Data'!$A:$A,$A673)</f>
        <v>0.50609594487145504</v>
      </c>
      <c r="F673" s="84">
        <f>SUM(SUMIFS('Census Data'!I:I,'Census Data'!$A:$A,$A673),SUMIFS('Census Data'!J:J,'Census Data'!$A:$A,$A673))/SUMIFS('Census Data'!$F:$F,'Census Data'!$A:$A,$A673)</f>
        <v>0.96779750861383518</v>
      </c>
      <c r="G673" s="84">
        <f>SUM(SUMIFS('Census Data'!K:K,'Census Data'!$A:$A,$A673),SUMIFS('Census Data'!L:L,'Census Data'!$A:$A,$A673))/SUMIFS('Census Data'!$F:$F,'Census Data'!$A:$A,$A673)</f>
        <v>7.2886297376093291E-3</v>
      </c>
      <c r="H673" s="84">
        <f>SUM(SUMIFS('Census Data'!O:O,'Census Data'!$A:$A,$A673),SUMIFS('Census Data'!P:P,'Census Data'!$A:$A,$A673))/SUMIFS('Census Data'!$F:$F,'Census Data'!$A:$A,$A673)</f>
        <v>4.7707394646170154E-3</v>
      </c>
      <c r="I673" s="85">
        <f t="shared" si="20"/>
        <v>2.0143122183938433E-2</v>
      </c>
      <c r="J673" s="84">
        <f>SUM(SUMIFS('Census Data'!W:W,'Census Data'!$A:$A,$A673),SUMIFS('Census Data'!X:X,'Census Data'!$A:$A,$A673))/SUMIFS('Census Data'!$F:$F,'Census Data'!$A:$A,$A673)</f>
        <v>1.8420355155049032E-2</v>
      </c>
      <c r="K673" s="85">
        <f t="shared" si="21"/>
        <v>0.98157964484495097</v>
      </c>
    </row>
    <row r="674" spans="1:11" hidden="1" x14ac:dyDescent="0.25">
      <c r="A674" s="82" t="s">
        <v>2684</v>
      </c>
      <c r="B674" s="82" t="s">
        <v>668</v>
      </c>
      <c r="C674" s="83" t="s">
        <v>247</v>
      </c>
      <c r="D674" s="84">
        <f>SUMIFS('Census Data'!G:G,'Census Data'!$A:$A,$A674)/SUMIFS('Census Data'!$F:$F,'Census Data'!$A:$A,$A674)</f>
        <v>0.50318408451399521</v>
      </c>
      <c r="E674" s="85">
        <f>SUMIFS('Census Data'!H:H,'Census Data'!$A:$A,$A674)/SUMIFS('Census Data'!$F:$F,'Census Data'!$A:$A,$A674)</f>
        <v>0.49681591548600484</v>
      </c>
      <c r="F674" s="84">
        <f>SUM(SUMIFS('Census Data'!I:I,'Census Data'!$A:$A,$A674),SUMIFS('Census Data'!J:J,'Census Data'!$A:$A,$A674))/SUMIFS('Census Data'!$F:$F,'Census Data'!$A:$A,$A674)</f>
        <v>0.97299698869526585</v>
      </c>
      <c r="G674" s="84">
        <f>SUM(SUMIFS('Census Data'!K:K,'Census Data'!$A:$A,$A674),SUMIFS('Census Data'!L:L,'Census Data'!$A:$A,$A674))/SUMIFS('Census Data'!$F:$F,'Census Data'!$A:$A,$A674)</f>
        <v>9.9224959273337618E-3</v>
      </c>
      <c r="H674" s="84">
        <f>SUM(SUMIFS('Census Data'!O:O,'Census Data'!$A:$A,$A674),SUMIFS('Census Data'!P:P,'Census Data'!$A:$A,$A674))/SUMIFS('Census Data'!$F:$F,'Census Data'!$A:$A,$A674)</f>
        <v>1.8265291010514883E-3</v>
      </c>
      <c r="I674" s="85">
        <f t="shared" si="20"/>
        <v>1.5253986276348885E-2</v>
      </c>
      <c r="J674" s="84">
        <f>SUM(SUMIFS('Census Data'!W:W,'Census Data'!$A:$A,$A674),SUMIFS('Census Data'!X:X,'Census Data'!$A:$A,$A674))/SUMIFS('Census Data'!$F:$F,'Census Data'!$A:$A,$A674)</f>
        <v>4.2898751049020092E-2</v>
      </c>
      <c r="K674" s="85">
        <f t="shared" si="21"/>
        <v>0.95710124895097992</v>
      </c>
    </row>
    <row r="675" spans="1:11" hidden="1" x14ac:dyDescent="0.25">
      <c r="A675" s="82" t="s">
        <v>2685</v>
      </c>
      <c r="B675" s="82" t="s">
        <v>668</v>
      </c>
      <c r="C675" s="83" t="s">
        <v>618</v>
      </c>
      <c r="D675" s="84">
        <f>SUMIFS('Census Data'!G:G,'Census Data'!$A:$A,$A675)/SUMIFS('Census Data'!$F:$F,'Census Data'!$A:$A,$A675)</f>
        <v>0.49961527236063574</v>
      </c>
      <c r="E675" s="85">
        <f>SUMIFS('Census Data'!H:H,'Census Data'!$A:$A,$A675)/SUMIFS('Census Data'!$F:$F,'Census Data'!$A:$A,$A675)</f>
        <v>0.50038472763936426</v>
      </c>
      <c r="F675" s="84">
        <f>SUM(SUMIFS('Census Data'!I:I,'Census Data'!$A:$A,$A675),SUMIFS('Census Data'!J:J,'Census Data'!$A:$A,$A675))/SUMIFS('Census Data'!$F:$F,'Census Data'!$A:$A,$A675)</f>
        <v>0.92501790973493592</v>
      </c>
      <c r="G675" s="84">
        <f>SUM(SUMIFS('Census Data'!K:K,'Census Data'!$A:$A,$A675),SUMIFS('Census Data'!L:L,'Census Data'!$A:$A,$A675))/SUMIFS('Census Data'!$F:$F,'Census Data'!$A:$A,$A675)</f>
        <v>2.358778423412667E-2</v>
      </c>
      <c r="H675" s="84">
        <f>SUM(SUMIFS('Census Data'!O:O,'Census Data'!$A:$A,$A675),SUMIFS('Census Data'!P:P,'Census Data'!$A:$A,$A675))/SUMIFS('Census Data'!$F:$F,'Census Data'!$A:$A,$A675)</f>
        <v>2.1173286635357797E-2</v>
      </c>
      <c r="I675" s="85">
        <f t="shared" si="20"/>
        <v>3.022101939557964E-2</v>
      </c>
      <c r="J675" s="84">
        <f>SUM(SUMIFS('Census Data'!W:W,'Census Data'!$A:$A,$A675),SUMIFS('Census Data'!X:X,'Census Data'!$A:$A,$A675))/SUMIFS('Census Data'!$F:$F,'Census Data'!$A:$A,$A675)</f>
        <v>0.1646899625885537</v>
      </c>
      <c r="K675" s="85">
        <f t="shared" si="21"/>
        <v>0.83531003741144627</v>
      </c>
    </row>
    <row r="676" spans="1:11" hidden="1" x14ac:dyDescent="0.25">
      <c r="A676" s="82" t="s">
        <v>2686</v>
      </c>
      <c r="B676" s="82" t="s">
        <v>668</v>
      </c>
      <c r="C676" s="83" t="s">
        <v>249</v>
      </c>
      <c r="D676" s="84">
        <f>SUMIFS('Census Data'!G:G,'Census Data'!$A:$A,$A676)/SUMIFS('Census Data'!$F:$F,'Census Data'!$A:$A,$A676)</f>
        <v>0.48737130395090533</v>
      </c>
      <c r="E676" s="85">
        <f>SUMIFS('Census Data'!H:H,'Census Data'!$A:$A,$A676)/SUMIFS('Census Data'!$F:$F,'Census Data'!$A:$A,$A676)</f>
        <v>0.51262869604909467</v>
      </c>
      <c r="F676" s="84">
        <f>SUM(SUMIFS('Census Data'!I:I,'Census Data'!$A:$A,$A676),SUMIFS('Census Data'!J:J,'Census Data'!$A:$A,$A676))/SUMIFS('Census Data'!$F:$F,'Census Data'!$A:$A,$A676)</f>
        <v>0.87359469831448322</v>
      </c>
      <c r="G676" s="84">
        <f>SUM(SUMIFS('Census Data'!K:K,'Census Data'!$A:$A,$A676),SUMIFS('Census Data'!L:L,'Census Data'!$A:$A,$A676))/SUMIFS('Census Data'!$F:$F,'Census Data'!$A:$A,$A676)</f>
        <v>8.3565789251238351E-2</v>
      </c>
      <c r="H676" s="84">
        <f>SUM(SUMIFS('Census Data'!O:O,'Census Data'!$A:$A,$A676),SUMIFS('Census Data'!P:P,'Census Data'!$A:$A,$A676))/SUMIFS('Census Data'!$F:$F,'Census Data'!$A:$A,$A676)</f>
        <v>1.1952460651552806E-2</v>
      </c>
      <c r="I676" s="85">
        <f t="shared" si="20"/>
        <v>3.0887051782725661E-2</v>
      </c>
      <c r="J676" s="84">
        <f>SUM(SUMIFS('Census Data'!W:W,'Census Data'!$A:$A,$A676),SUMIFS('Census Data'!X:X,'Census Data'!$A:$A,$A676))/SUMIFS('Census Data'!$F:$F,'Census Data'!$A:$A,$A676)</f>
        <v>5.6668526314009905E-2</v>
      </c>
      <c r="K676" s="85">
        <f t="shared" si="21"/>
        <v>0.94333147368599013</v>
      </c>
    </row>
    <row r="677" spans="1:11" hidden="1" x14ac:dyDescent="0.25">
      <c r="A677" s="82" t="s">
        <v>2687</v>
      </c>
      <c r="B677" s="82" t="s">
        <v>668</v>
      </c>
      <c r="C677" s="83" t="s">
        <v>146</v>
      </c>
      <c r="D677" s="84">
        <f>SUMIFS('Census Data'!G:G,'Census Data'!$A:$A,$A677)/SUMIFS('Census Data'!$F:$F,'Census Data'!$A:$A,$A677)</f>
        <v>0.49639656816015254</v>
      </c>
      <c r="E677" s="85">
        <f>SUMIFS('Census Data'!H:H,'Census Data'!$A:$A,$A677)/SUMIFS('Census Data'!$F:$F,'Census Data'!$A:$A,$A677)</f>
        <v>0.50360343183984746</v>
      </c>
      <c r="F677" s="84">
        <f>SUM(SUMIFS('Census Data'!I:I,'Census Data'!$A:$A,$A677),SUMIFS('Census Data'!J:J,'Census Data'!$A:$A,$A677))/SUMIFS('Census Data'!$F:$F,'Census Data'!$A:$A,$A677)</f>
        <v>0.97178265014299336</v>
      </c>
      <c r="G677" s="84">
        <f>SUM(SUMIFS('Census Data'!K:K,'Census Data'!$A:$A,$A677),SUMIFS('Census Data'!L:L,'Census Data'!$A:$A,$A677))/SUMIFS('Census Data'!$F:$F,'Census Data'!$A:$A,$A677)</f>
        <v>7.4356530028598664E-3</v>
      </c>
      <c r="H677" s="84">
        <f>SUM(SUMIFS('Census Data'!O:O,'Census Data'!$A:$A,$A677),SUMIFS('Census Data'!P:P,'Census Data'!$A:$A,$A677))/SUMIFS('Census Data'!$F:$F,'Census Data'!$A:$A,$A677)</f>
        <v>4.0419447092469021E-3</v>
      </c>
      <c r="I677" s="85">
        <f t="shared" si="20"/>
        <v>1.6739752144899867E-2</v>
      </c>
      <c r="J677" s="84">
        <f>SUM(SUMIFS('Census Data'!W:W,'Census Data'!$A:$A,$A677),SUMIFS('Census Data'!X:X,'Census Data'!$A:$A,$A677))/SUMIFS('Census Data'!$F:$F,'Census Data'!$A:$A,$A677)</f>
        <v>1.4871306005719733E-2</v>
      </c>
      <c r="K677" s="85">
        <f t="shared" si="21"/>
        <v>0.98512869399428027</v>
      </c>
    </row>
    <row r="678" spans="1:11" hidden="1" x14ac:dyDescent="0.25">
      <c r="A678" s="82" t="s">
        <v>2688</v>
      </c>
      <c r="B678" s="82" t="s">
        <v>668</v>
      </c>
      <c r="C678" s="83" t="s">
        <v>621</v>
      </c>
      <c r="D678" s="84">
        <f>SUMIFS('Census Data'!G:G,'Census Data'!$A:$A,$A678)/SUMIFS('Census Data'!$F:$F,'Census Data'!$A:$A,$A678)</f>
        <v>0.49782400691379364</v>
      </c>
      <c r="E678" s="85">
        <f>SUMIFS('Census Data'!H:H,'Census Data'!$A:$A,$A678)/SUMIFS('Census Data'!$F:$F,'Census Data'!$A:$A,$A678)</f>
        <v>0.50217599308620642</v>
      </c>
      <c r="F678" s="84">
        <f>SUM(SUMIFS('Census Data'!I:I,'Census Data'!$A:$A,$A678),SUMIFS('Census Data'!J:J,'Census Data'!$A:$A,$A678))/SUMIFS('Census Data'!$F:$F,'Census Data'!$A:$A,$A678)</f>
        <v>0.97101762400074076</v>
      </c>
      <c r="G678" s="84">
        <f>SUM(SUMIFS('Census Data'!K:K,'Census Data'!$A:$A,$A678),SUMIFS('Census Data'!L:L,'Census Data'!$A:$A,$A678))/SUMIFS('Census Data'!$F:$F,'Census Data'!$A:$A,$A678)</f>
        <v>7.7471526898978361E-3</v>
      </c>
      <c r="H678" s="84">
        <f>SUM(SUMIFS('Census Data'!O:O,'Census Data'!$A:$A,$A678),SUMIFS('Census Data'!P:P,'Census Data'!$A:$A,$A678))/SUMIFS('Census Data'!$F:$F,'Census Data'!$A:$A,$A678)</f>
        <v>4.7223679743201947E-3</v>
      </c>
      <c r="I678" s="85">
        <f t="shared" si="20"/>
        <v>1.651285533504121E-2</v>
      </c>
      <c r="J678" s="84">
        <f>SUM(SUMIFS('Census Data'!W:W,'Census Data'!$A:$A,$A678),SUMIFS('Census Data'!X:X,'Census Data'!$A:$A,$A678))/SUMIFS('Census Data'!$F:$F,'Census Data'!$A:$A,$A678)</f>
        <v>0.16488163214914039</v>
      </c>
      <c r="K678" s="85">
        <f t="shared" si="21"/>
        <v>0.83511836785085958</v>
      </c>
    </row>
    <row r="679" spans="1:11" hidden="1" x14ac:dyDescent="0.25">
      <c r="A679" s="82" t="s">
        <v>2689</v>
      </c>
      <c r="B679" s="82" t="s">
        <v>668</v>
      </c>
      <c r="C679" s="83" t="s">
        <v>253</v>
      </c>
      <c r="D679" s="84">
        <f>SUMIFS('Census Data'!G:G,'Census Data'!$A:$A,$A679)/SUMIFS('Census Data'!$F:$F,'Census Data'!$A:$A,$A679)</f>
        <v>0.50931265954429428</v>
      </c>
      <c r="E679" s="85">
        <f>SUMIFS('Census Data'!H:H,'Census Data'!$A:$A,$A679)/SUMIFS('Census Data'!$F:$F,'Census Data'!$A:$A,$A679)</f>
        <v>0.49068734045570578</v>
      </c>
      <c r="F679" s="84">
        <f>SUM(SUMIFS('Census Data'!I:I,'Census Data'!$A:$A,$A679),SUMIFS('Census Data'!J:J,'Census Data'!$A:$A,$A679))/SUMIFS('Census Data'!$F:$F,'Census Data'!$A:$A,$A679)</f>
        <v>0.9707856670133308</v>
      </c>
      <c r="G679" s="84">
        <f>SUM(SUMIFS('Census Data'!K:K,'Census Data'!$A:$A,$A679),SUMIFS('Census Data'!L:L,'Census Data'!$A:$A,$A679))/SUMIFS('Census Data'!$F:$F,'Census Data'!$A:$A,$A679)</f>
        <v>6.7126784532476128E-3</v>
      </c>
      <c r="H679" s="84">
        <f>SUM(SUMIFS('Census Data'!O:O,'Census Data'!$A:$A,$A679),SUMIFS('Census Data'!P:P,'Census Data'!$A:$A,$A679))/SUMIFS('Census Data'!$F:$F,'Census Data'!$A:$A,$A679)</f>
        <v>2.0799848728372886E-3</v>
      </c>
      <c r="I679" s="85">
        <f t="shared" si="20"/>
        <v>2.042166966058423E-2</v>
      </c>
      <c r="J679" s="84">
        <f>SUM(SUMIFS('Census Data'!W:W,'Census Data'!$A:$A,$A679),SUMIFS('Census Data'!X:X,'Census Data'!$A:$A,$A679))/SUMIFS('Census Data'!$F:$F,'Census Data'!$A:$A,$A679)</f>
        <v>1.5505341779332514E-2</v>
      </c>
      <c r="K679" s="85">
        <f t="shared" si="21"/>
        <v>0.98449465822066751</v>
      </c>
    </row>
    <row r="680" spans="1:11" hidden="1" x14ac:dyDescent="0.25">
      <c r="A680" s="82" t="s">
        <v>2690</v>
      </c>
      <c r="B680" s="82" t="s">
        <v>668</v>
      </c>
      <c r="C680" s="83" t="s">
        <v>672</v>
      </c>
      <c r="D680" s="84">
        <f>SUMIFS('Census Data'!G:G,'Census Data'!$A:$A,$A680)/SUMIFS('Census Data'!$F:$F,'Census Data'!$A:$A,$A680)</f>
        <v>0.50454259242601418</v>
      </c>
      <c r="E680" s="85">
        <f>SUMIFS('Census Data'!H:H,'Census Data'!$A:$A,$A680)/SUMIFS('Census Data'!$F:$F,'Census Data'!$A:$A,$A680)</f>
        <v>0.49545740757398576</v>
      </c>
      <c r="F680" s="84">
        <f>SUM(SUMIFS('Census Data'!I:I,'Census Data'!$A:$A,$A680),SUMIFS('Census Data'!J:J,'Census Data'!$A:$A,$A680))/SUMIFS('Census Data'!$F:$F,'Census Data'!$A:$A,$A680)</f>
        <v>0.95592336061887195</v>
      </c>
      <c r="G680" s="84">
        <f>SUM(SUMIFS('Census Data'!K:K,'Census Data'!$A:$A,$A680),SUMIFS('Census Data'!L:L,'Census Data'!$A:$A,$A680))/SUMIFS('Census Data'!$F:$F,'Census Data'!$A:$A,$A680)</f>
        <v>2.3027795268507692E-2</v>
      </c>
      <c r="H680" s="84">
        <f>SUM(SUMIFS('Census Data'!O:O,'Census Data'!$A:$A,$A680),SUMIFS('Census Data'!P:P,'Census Data'!$A:$A,$A680))/SUMIFS('Census Data'!$F:$F,'Census Data'!$A:$A,$A680)</f>
        <v>5.0673143234085932E-3</v>
      </c>
      <c r="I680" s="85">
        <f t="shared" si="20"/>
        <v>1.5981529789211746E-2</v>
      </c>
      <c r="J680" s="84">
        <f>SUM(SUMIFS('Census Data'!W:W,'Census Data'!$A:$A,$A680),SUMIFS('Census Data'!X:X,'Census Data'!$A:$A,$A680))/SUMIFS('Census Data'!$F:$F,'Census Data'!$A:$A,$A680)</f>
        <v>5.2382237414170488E-2</v>
      </c>
      <c r="K680" s="85">
        <f t="shared" si="21"/>
        <v>0.94761776258582953</v>
      </c>
    </row>
    <row r="681" spans="1:11" hidden="1" x14ac:dyDescent="0.25">
      <c r="A681" s="82" t="s">
        <v>2691</v>
      </c>
      <c r="B681" s="82" t="s">
        <v>668</v>
      </c>
      <c r="C681" s="83" t="s">
        <v>673</v>
      </c>
      <c r="D681" s="84">
        <f>SUMIFS('Census Data'!G:G,'Census Data'!$A:$A,$A681)/SUMIFS('Census Data'!$F:$F,'Census Data'!$A:$A,$A681)</f>
        <v>0.49690646609244205</v>
      </c>
      <c r="E681" s="85">
        <f>SUMIFS('Census Data'!H:H,'Census Data'!$A:$A,$A681)/SUMIFS('Census Data'!$F:$F,'Census Data'!$A:$A,$A681)</f>
        <v>0.50309353390755795</v>
      </c>
      <c r="F681" s="84">
        <f>SUM(SUMIFS('Census Data'!I:I,'Census Data'!$A:$A,$A681),SUMIFS('Census Data'!J:J,'Census Data'!$A:$A,$A681))/SUMIFS('Census Data'!$F:$F,'Census Data'!$A:$A,$A681)</f>
        <v>0.97282542763556956</v>
      </c>
      <c r="G681" s="84">
        <f>SUM(SUMIFS('Census Data'!K:K,'Census Data'!$A:$A,$A681),SUMIFS('Census Data'!L:L,'Census Data'!$A:$A,$A681))/SUMIFS('Census Data'!$F:$F,'Census Data'!$A:$A,$A681)</f>
        <v>6.9756156739051315E-3</v>
      </c>
      <c r="H681" s="84">
        <f>SUM(SUMIFS('Census Data'!O:O,'Census Data'!$A:$A,$A681),SUMIFS('Census Data'!P:P,'Census Data'!$A:$A,$A681))/SUMIFS('Census Data'!$F:$F,'Census Data'!$A:$A,$A681)</f>
        <v>4.5695337458045212E-3</v>
      </c>
      <c r="I681" s="85">
        <f t="shared" si="20"/>
        <v>1.5629422944720806E-2</v>
      </c>
      <c r="J681" s="84">
        <f>SUM(SUMIFS('Census Data'!W:W,'Census Data'!$A:$A,$A681),SUMIFS('Census Data'!X:X,'Census Data'!$A:$A,$A681))/SUMIFS('Census Data'!$F:$F,'Census Data'!$A:$A,$A681)</f>
        <v>1.4052327227142222E-2</v>
      </c>
      <c r="K681" s="85">
        <f t="shared" si="21"/>
        <v>0.98594767277285777</v>
      </c>
    </row>
    <row r="682" spans="1:11" hidden="1" x14ac:dyDescent="0.25">
      <c r="A682" s="82" t="s">
        <v>2692</v>
      </c>
      <c r="B682" s="82" t="s">
        <v>668</v>
      </c>
      <c r="C682" s="83" t="s">
        <v>499</v>
      </c>
      <c r="D682" s="84">
        <f>SUMIFS('Census Data'!G:G,'Census Data'!$A:$A,$A682)/SUMIFS('Census Data'!$F:$F,'Census Data'!$A:$A,$A682)</f>
        <v>0.4969313603674837</v>
      </c>
      <c r="E682" s="85">
        <f>SUMIFS('Census Data'!H:H,'Census Data'!$A:$A,$A682)/SUMIFS('Census Data'!$F:$F,'Census Data'!$A:$A,$A682)</f>
        <v>0.50306863963251625</v>
      </c>
      <c r="F682" s="84">
        <f>SUM(SUMIFS('Census Data'!I:I,'Census Data'!$A:$A,$A682),SUMIFS('Census Data'!J:J,'Census Data'!$A:$A,$A682))/SUMIFS('Census Data'!$F:$F,'Census Data'!$A:$A,$A682)</f>
        <v>0.96532248955156441</v>
      </c>
      <c r="G682" s="84">
        <f>SUM(SUMIFS('Census Data'!K:K,'Census Data'!$A:$A,$A682),SUMIFS('Census Data'!L:L,'Census Data'!$A:$A,$A682))/SUMIFS('Census Data'!$F:$F,'Census Data'!$A:$A,$A682)</f>
        <v>6.3255393651869421E-3</v>
      </c>
      <c r="H682" s="84">
        <f>SUM(SUMIFS('Census Data'!O:O,'Census Data'!$A:$A,$A682),SUMIFS('Census Data'!P:P,'Census Data'!$A:$A,$A682))/SUMIFS('Census Data'!$F:$F,'Census Data'!$A:$A,$A682)</f>
        <v>1.479724387213374E-2</v>
      </c>
      <c r="I682" s="85">
        <f t="shared" si="20"/>
        <v>1.3554727211114836E-2</v>
      </c>
      <c r="J682" s="84">
        <f>SUM(SUMIFS('Census Data'!W:W,'Census Data'!$A:$A,$A682),SUMIFS('Census Data'!X:X,'Census Data'!$A:$A,$A682))/SUMIFS('Census Data'!$F:$F,'Census Data'!$A:$A,$A682)</f>
        <v>2.1085131217289808E-2</v>
      </c>
      <c r="K682" s="85">
        <f t="shared" si="21"/>
        <v>0.97891486878271017</v>
      </c>
    </row>
    <row r="683" spans="1:11" hidden="1" x14ac:dyDescent="0.25">
      <c r="A683" s="82" t="s">
        <v>2693</v>
      </c>
      <c r="B683" s="82" t="s">
        <v>668</v>
      </c>
      <c r="C683" s="83" t="s">
        <v>2030</v>
      </c>
      <c r="D683" s="84">
        <f>SUMIFS('Census Data'!G:G,'Census Data'!$A:$A,$A683)/SUMIFS('Census Data'!$F:$F,'Census Data'!$A:$A,$A683)</f>
        <v>0.49605520414031051</v>
      </c>
      <c r="E683" s="85">
        <f>SUMIFS('Census Data'!H:H,'Census Data'!$A:$A,$A683)/SUMIFS('Census Data'!$F:$F,'Census Data'!$A:$A,$A683)</f>
        <v>0.50394479585968943</v>
      </c>
      <c r="F683" s="84">
        <f>SUM(SUMIFS('Census Data'!I:I,'Census Data'!$A:$A,$A683),SUMIFS('Census Data'!J:J,'Census Data'!$A:$A,$A683))/SUMIFS('Census Data'!$F:$F,'Census Data'!$A:$A,$A683)</f>
        <v>0.97350201265094882</v>
      </c>
      <c r="G683" s="84">
        <f>SUM(SUMIFS('Census Data'!K:K,'Census Data'!$A:$A,$A683),SUMIFS('Census Data'!L:L,'Census Data'!$A:$A,$A683))/SUMIFS('Census Data'!$F:$F,'Census Data'!$A:$A,$A683)</f>
        <v>5.5664174813110983E-3</v>
      </c>
      <c r="H683" s="84">
        <f>SUM(SUMIFS('Census Data'!O:O,'Census Data'!$A:$A,$A683),SUMIFS('Census Data'!P:P,'Census Data'!$A:$A,$A683))/SUMIFS('Census Data'!$F:$F,'Census Data'!$A:$A,$A683)</f>
        <v>5.1523864289821737E-3</v>
      </c>
      <c r="I683" s="85">
        <f t="shared" si="20"/>
        <v>1.5779183438757838E-2</v>
      </c>
      <c r="J683" s="84">
        <f>SUM(SUMIFS('Census Data'!W:W,'Census Data'!$A:$A,$A683),SUMIFS('Census Data'!X:X,'Census Data'!$A:$A,$A683))/SUMIFS('Census Data'!$F:$F,'Census Data'!$A:$A,$A683)</f>
        <v>2.8453133985048878E-2</v>
      </c>
      <c r="K683" s="85">
        <f t="shared" si="21"/>
        <v>0.9715468660149511</v>
      </c>
    </row>
    <row r="684" spans="1:11" hidden="1" x14ac:dyDescent="0.25">
      <c r="A684" s="82" t="s">
        <v>2694</v>
      </c>
      <c r="B684" s="82" t="s">
        <v>668</v>
      </c>
      <c r="C684" s="83" t="s">
        <v>413</v>
      </c>
      <c r="D684" s="84">
        <f>SUMIFS('Census Data'!G:G,'Census Data'!$A:$A,$A684)/SUMIFS('Census Data'!$F:$F,'Census Data'!$A:$A,$A684)</f>
        <v>0.48185044026810359</v>
      </c>
      <c r="E684" s="85">
        <f>SUMIFS('Census Data'!H:H,'Census Data'!$A:$A,$A684)/SUMIFS('Census Data'!$F:$F,'Census Data'!$A:$A,$A684)</f>
        <v>0.51814955973189647</v>
      </c>
      <c r="F684" s="84">
        <f>SUM(SUMIFS('Census Data'!I:I,'Census Data'!$A:$A,$A684),SUMIFS('Census Data'!J:J,'Census Data'!$A:$A,$A684))/SUMIFS('Census Data'!$F:$F,'Census Data'!$A:$A,$A684)</f>
        <v>0.88705480352214483</v>
      </c>
      <c r="G684" s="84">
        <f>SUM(SUMIFS('Census Data'!K:K,'Census Data'!$A:$A,$A684),SUMIFS('Census Data'!L:L,'Census Data'!$A:$A,$A684))/SUMIFS('Census Data'!$F:$F,'Census Data'!$A:$A,$A684)</f>
        <v>7.2484338721689232E-2</v>
      </c>
      <c r="H684" s="84">
        <f>SUM(SUMIFS('Census Data'!O:O,'Census Data'!$A:$A,$A684),SUMIFS('Census Data'!P:P,'Census Data'!$A:$A,$A684))/SUMIFS('Census Data'!$F:$F,'Census Data'!$A:$A,$A684)</f>
        <v>1.3238708546896219E-2</v>
      </c>
      <c r="I684" s="85">
        <f t="shared" si="20"/>
        <v>2.7222149209269686E-2</v>
      </c>
      <c r="J684" s="84">
        <f>SUM(SUMIFS('Census Data'!W:W,'Census Data'!$A:$A,$A684),SUMIFS('Census Data'!X:X,'Census Data'!$A:$A,$A684))/SUMIFS('Census Data'!$F:$F,'Census Data'!$A:$A,$A684)</f>
        <v>2.631970911639725E-2</v>
      </c>
      <c r="K684" s="85">
        <f t="shared" si="21"/>
        <v>0.97368029088360275</v>
      </c>
    </row>
    <row r="685" spans="1:11" hidden="1" x14ac:dyDescent="0.25">
      <c r="A685" s="82" t="s">
        <v>2695</v>
      </c>
      <c r="B685" s="82" t="s">
        <v>668</v>
      </c>
      <c r="C685" s="83" t="s">
        <v>674</v>
      </c>
      <c r="D685" s="84">
        <f>SUMIFS('Census Data'!G:G,'Census Data'!$A:$A,$A685)/SUMIFS('Census Data'!$F:$F,'Census Data'!$A:$A,$A685)</f>
        <v>0.50161456383377012</v>
      </c>
      <c r="E685" s="85">
        <f>SUMIFS('Census Data'!H:H,'Census Data'!$A:$A,$A685)/SUMIFS('Census Data'!$F:$F,'Census Data'!$A:$A,$A685)</f>
        <v>0.49838543616622988</v>
      </c>
      <c r="F685" s="84">
        <f>SUM(SUMIFS('Census Data'!I:I,'Census Data'!$A:$A,$A685),SUMIFS('Census Data'!J:J,'Census Data'!$A:$A,$A685))/SUMIFS('Census Data'!$F:$F,'Census Data'!$A:$A,$A685)</f>
        <v>0.9702592661924373</v>
      </c>
      <c r="G685" s="84">
        <f>SUM(SUMIFS('Census Data'!K:K,'Census Data'!$A:$A,$A685),SUMIFS('Census Data'!L:L,'Census Data'!$A:$A,$A685))/SUMIFS('Census Data'!$F:$F,'Census Data'!$A:$A,$A685)</f>
        <v>8.6578060651441406E-3</v>
      </c>
      <c r="H685" s="84">
        <f>SUM(SUMIFS('Census Data'!O:O,'Census Data'!$A:$A,$A685),SUMIFS('Census Data'!P:P,'Census Data'!$A:$A,$A685))/SUMIFS('Census Data'!$F:$F,'Census Data'!$A:$A,$A685)</f>
        <v>7.0900411830774994E-3</v>
      </c>
      <c r="I685" s="85">
        <f t="shared" si="20"/>
        <v>1.3992886559341056E-2</v>
      </c>
      <c r="J685" s="84">
        <f>SUM(SUMIFS('Census Data'!W:W,'Census Data'!$A:$A,$A685),SUMIFS('Census Data'!X:X,'Census Data'!$A:$A,$A685))/SUMIFS('Census Data'!$F:$F,'Census Data'!$A:$A,$A685)</f>
        <v>8.7139648071883194E-2</v>
      </c>
      <c r="K685" s="85">
        <f t="shared" si="21"/>
        <v>0.91286035192811676</v>
      </c>
    </row>
    <row r="686" spans="1:11" hidden="1" x14ac:dyDescent="0.25">
      <c r="A686" s="82" t="s">
        <v>2696</v>
      </c>
      <c r="B686" s="82" t="s">
        <v>668</v>
      </c>
      <c r="C686" s="83" t="s">
        <v>675</v>
      </c>
      <c r="D686" s="84">
        <f>SUMIFS('Census Data'!G:G,'Census Data'!$A:$A,$A686)/SUMIFS('Census Data'!$F:$F,'Census Data'!$A:$A,$A686)</f>
        <v>0.49407534130395803</v>
      </c>
      <c r="E686" s="85">
        <f>SUMIFS('Census Data'!H:H,'Census Data'!$A:$A,$A686)/SUMIFS('Census Data'!$F:$F,'Census Data'!$A:$A,$A686)</f>
        <v>0.50592465869604197</v>
      </c>
      <c r="F686" s="84">
        <f>SUM(SUMIFS('Census Data'!I:I,'Census Data'!$A:$A,$A686),SUMIFS('Census Data'!J:J,'Census Data'!$A:$A,$A686))/SUMIFS('Census Data'!$F:$F,'Census Data'!$A:$A,$A686)</f>
        <v>0.89470342782093715</v>
      </c>
      <c r="G686" s="84">
        <f>SUM(SUMIFS('Census Data'!K:K,'Census Data'!$A:$A,$A686),SUMIFS('Census Data'!L:L,'Census Data'!$A:$A,$A686))/SUMIFS('Census Data'!$F:$F,'Census Data'!$A:$A,$A686)</f>
        <v>6.1068813275112557E-2</v>
      </c>
      <c r="H686" s="84">
        <f>SUM(SUMIFS('Census Data'!O:O,'Census Data'!$A:$A,$A686),SUMIFS('Census Data'!P:P,'Census Data'!$A:$A,$A686))/SUMIFS('Census Data'!$F:$F,'Census Data'!$A:$A,$A686)</f>
        <v>1.2246717811777592E-2</v>
      </c>
      <c r="I686" s="85">
        <f t="shared" si="20"/>
        <v>3.1981041092172702E-2</v>
      </c>
      <c r="J686" s="84">
        <f>SUM(SUMIFS('Census Data'!W:W,'Census Data'!$A:$A,$A686),SUMIFS('Census Data'!X:X,'Census Data'!$A:$A,$A686))/SUMIFS('Census Data'!$F:$F,'Census Data'!$A:$A,$A686)</f>
        <v>0.16758666479274598</v>
      </c>
      <c r="K686" s="85">
        <f t="shared" si="21"/>
        <v>0.83241333520725402</v>
      </c>
    </row>
    <row r="687" spans="1:11" hidden="1" x14ac:dyDescent="0.25">
      <c r="A687" s="82" t="s">
        <v>2697</v>
      </c>
      <c r="B687" s="82" t="s">
        <v>668</v>
      </c>
      <c r="C687" s="83" t="s">
        <v>161</v>
      </c>
      <c r="D687" s="84">
        <f>SUMIFS('Census Data'!G:G,'Census Data'!$A:$A,$A687)/SUMIFS('Census Data'!$F:$F,'Census Data'!$A:$A,$A687)</f>
        <v>0.49350705566617609</v>
      </c>
      <c r="E687" s="85">
        <f>SUMIFS('Census Data'!H:H,'Census Data'!$A:$A,$A687)/SUMIFS('Census Data'!$F:$F,'Census Data'!$A:$A,$A687)</f>
        <v>0.50649294433382386</v>
      </c>
      <c r="F687" s="84">
        <f>SUM(SUMIFS('Census Data'!I:I,'Census Data'!$A:$A,$A687),SUMIFS('Census Data'!J:J,'Census Data'!$A:$A,$A687))/SUMIFS('Census Data'!$F:$F,'Census Data'!$A:$A,$A687)</f>
        <v>0.96437537875508617</v>
      </c>
      <c r="G687" s="84">
        <f>SUM(SUMIFS('Census Data'!K:K,'Census Data'!$A:$A,$A687),SUMIFS('Census Data'!L:L,'Census Data'!$A:$A,$A687))/SUMIFS('Census Data'!$F:$F,'Census Data'!$A:$A,$A687)</f>
        <v>1.4717340490000865E-2</v>
      </c>
      <c r="H687" s="84">
        <f>SUM(SUMIFS('Census Data'!O:O,'Census Data'!$A:$A,$A687),SUMIFS('Census Data'!P:P,'Census Data'!$A:$A,$A687))/SUMIFS('Census Data'!$F:$F,'Census Data'!$A:$A,$A687)</f>
        <v>3.6360488269413902E-3</v>
      </c>
      <c r="I687" s="85">
        <f t="shared" si="20"/>
        <v>1.7271231927971642E-2</v>
      </c>
      <c r="J687" s="84">
        <f>SUM(SUMIFS('Census Data'!W:W,'Census Data'!$A:$A,$A687),SUMIFS('Census Data'!X:X,'Census Data'!$A:$A,$A687))/SUMIFS('Census Data'!$F:$F,'Census Data'!$A:$A,$A687)</f>
        <v>1.4674054194442039E-2</v>
      </c>
      <c r="K687" s="85">
        <f t="shared" si="21"/>
        <v>0.98532594580555799</v>
      </c>
    </row>
    <row r="688" spans="1:11" hidden="1" x14ac:dyDescent="0.25">
      <c r="A688" s="82" t="s">
        <v>2698</v>
      </c>
      <c r="B688" s="82" t="s">
        <v>668</v>
      </c>
      <c r="C688" s="83" t="s">
        <v>509</v>
      </c>
      <c r="D688" s="84">
        <f>SUMIFS('Census Data'!G:G,'Census Data'!$A:$A,$A688)/SUMIFS('Census Data'!$F:$F,'Census Data'!$A:$A,$A688)</f>
        <v>0.48549451109243269</v>
      </c>
      <c r="E688" s="85">
        <f>SUMIFS('Census Data'!H:H,'Census Data'!$A:$A,$A688)/SUMIFS('Census Data'!$F:$F,'Census Data'!$A:$A,$A688)</f>
        <v>0.51450548890756731</v>
      </c>
      <c r="F688" s="84">
        <f>SUM(SUMIFS('Census Data'!I:I,'Census Data'!$A:$A,$A688),SUMIFS('Census Data'!J:J,'Census Data'!$A:$A,$A688))/SUMIFS('Census Data'!$F:$F,'Census Data'!$A:$A,$A688)</f>
        <v>0.90458724943327984</v>
      </c>
      <c r="G688" s="84">
        <f>SUM(SUMIFS('Census Data'!K:K,'Census Data'!$A:$A,$A688),SUMIFS('Census Data'!L:L,'Census Data'!$A:$A,$A688))/SUMIFS('Census Data'!$F:$F,'Census Data'!$A:$A,$A688)</f>
        <v>5.5080104938743282E-2</v>
      </c>
      <c r="H688" s="84">
        <f>SUM(SUMIFS('Census Data'!O:O,'Census Data'!$A:$A,$A688),SUMIFS('Census Data'!P:P,'Census Data'!$A:$A,$A688))/SUMIFS('Census Data'!$F:$F,'Census Data'!$A:$A,$A688)</f>
        <v>1.2811696085173583E-2</v>
      </c>
      <c r="I688" s="85">
        <f t="shared" si="20"/>
        <v>2.7520949542803264E-2</v>
      </c>
      <c r="J688" s="84">
        <f>SUM(SUMIFS('Census Data'!W:W,'Census Data'!$A:$A,$A688),SUMIFS('Census Data'!X:X,'Census Data'!$A:$A,$A688))/SUMIFS('Census Data'!$F:$F,'Census Data'!$A:$A,$A688)</f>
        <v>3.5213061307658999E-2</v>
      </c>
      <c r="K688" s="85">
        <f t="shared" si="21"/>
        <v>0.964786938692341</v>
      </c>
    </row>
    <row r="689" spans="1:11" hidden="1" x14ac:dyDescent="0.25">
      <c r="A689" s="82" t="s">
        <v>2699</v>
      </c>
      <c r="B689" s="82" t="s">
        <v>668</v>
      </c>
      <c r="C689" s="83" t="s">
        <v>676</v>
      </c>
      <c r="D689" s="84">
        <f>SUMIFS('Census Data'!G:G,'Census Data'!$A:$A,$A689)/SUMIFS('Census Data'!$F:$F,'Census Data'!$A:$A,$A689)</f>
        <v>0.49871528202618376</v>
      </c>
      <c r="E689" s="85">
        <f>SUMIFS('Census Data'!H:H,'Census Data'!$A:$A,$A689)/SUMIFS('Census Data'!$F:$F,'Census Data'!$A:$A,$A689)</f>
        <v>0.50128471797381624</v>
      </c>
      <c r="F689" s="84">
        <f>SUM(SUMIFS('Census Data'!I:I,'Census Data'!$A:$A,$A689),SUMIFS('Census Data'!J:J,'Census Data'!$A:$A,$A689))/SUMIFS('Census Data'!$F:$F,'Census Data'!$A:$A,$A689)</f>
        <v>0.97406093233818669</v>
      </c>
      <c r="G689" s="84">
        <f>SUM(SUMIFS('Census Data'!K:K,'Census Data'!$A:$A,$A689),SUMIFS('Census Data'!L:L,'Census Data'!$A:$A,$A689))/SUMIFS('Census Data'!$F:$F,'Census Data'!$A:$A,$A689)</f>
        <v>5.6282882662425059E-3</v>
      </c>
      <c r="H689" s="84">
        <f>SUM(SUMIFS('Census Data'!O:O,'Census Data'!$A:$A,$A689),SUMIFS('Census Data'!P:P,'Census Data'!$A:$A,$A689))/SUMIFS('Census Data'!$F:$F,'Census Data'!$A:$A,$A689)</f>
        <v>3.0588523186100575E-3</v>
      </c>
      <c r="I689" s="85">
        <f t="shared" si="20"/>
        <v>1.7251927076960771E-2</v>
      </c>
      <c r="J689" s="84">
        <f>SUM(SUMIFS('Census Data'!W:W,'Census Data'!$A:$A,$A689),SUMIFS('Census Data'!X:X,'Census Data'!$A:$A,$A689))/SUMIFS('Census Data'!$F:$F,'Census Data'!$A:$A,$A689)</f>
        <v>2.6612015171907501E-2</v>
      </c>
      <c r="K689" s="85">
        <f t="shared" si="21"/>
        <v>0.97338798482809252</v>
      </c>
    </row>
    <row r="690" spans="1:11" hidden="1" x14ac:dyDescent="0.25">
      <c r="A690" s="82" t="s">
        <v>2700</v>
      </c>
      <c r="B690" s="82" t="s">
        <v>668</v>
      </c>
      <c r="C690" s="83" t="s">
        <v>162</v>
      </c>
      <c r="D690" s="84">
        <f>SUMIFS('Census Data'!G:G,'Census Data'!$A:$A,$A690)/SUMIFS('Census Data'!$F:$F,'Census Data'!$A:$A,$A690)</f>
        <v>0.4979787327533175</v>
      </c>
      <c r="E690" s="85">
        <f>SUMIFS('Census Data'!H:H,'Census Data'!$A:$A,$A690)/SUMIFS('Census Data'!$F:$F,'Census Data'!$A:$A,$A690)</f>
        <v>0.5020212672466825</v>
      </c>
      <c r="F690" s="84">
        <f>SUM(SUMIFS('Census Data'!I:I,'Census Data'!$A:$A,$A690),SUMIFS('Census Data'!J:J,'Census Data'!$A:$A,$A690))/SUMIFS('Census Data'!$F:$F,'Census Data'!$A:$A,$A690)</f>
        <v>0.9765357237015555</v>
      </c>
      <c r="G690" s="84">
        <f>SUM(SUMIFS('Census Data'!K:K,'Census Data'!$A:$A,$A690),SUMIFS('Census Data'!L:L,'Census Data'!$A:$A,$A690))/SUMIFS('Census Data'!$F:$F,'Census Data'!$A:$A,$A690)</f>
        <v>3.2516038316196504E-3</v>
      </c>
      <c r="H690" s="84">
        <f>SUM(SUMIFS('Census Data'!O:O,'Census Data'!$A:$A,$A690),SUMIFS('Census Data'!P:P,'Census Data'!$A:$A,$A690))/SUMIFS('Census Data'!$F:$F,'Census Data'!$A:$A,$A690)</f>
        <v>7.8214254328148342E-3</v>
      </c>
      <c r="I690" s="85">
        <f t="shared" si="20"/>
        <v>1.2391247034010067E-2</v>
      </c>
      <c r="J690" s="84">
        <f>SUM(SUMIFS('Census Data'!W:W,'Census Data'!$A:$A,$A690),SUMIFS('Census Data'!X:X,'Census Data'!$A:$A,$A690))/SUMIFS('Census Data'!$F:$F,'Census Data'!$A:$A,$A690)</f>
        <v>1.269883118024431E-2</v>
      </c>
      <c r="K690" s="85">
        <f t="shared" si="21"/>
        <v>0.98730116881975571</v>
      </c>
    </row>
    <row r="691" spans="1:11" hidden="1" x14ac:dyDescent="0.25">
      <c r="A691" s="82" t="s">
        <v>2701</v>
      </c>
      <c r="B691" s="82" t="s">
        <v>668</v>
      </c>
      <c r="C691" s="83" t="s">
        <v>259</v>
      </c>
      <c r="D691" s="84">
        <f>SUMIFS('Census Data'!G:G,'Census Data'!$A:$A,$A691)/SUMIFS('Census Data'!$F:$F,'Census Data'!$A:$A,$A691)</f>
        <v>0.49894863322319016</v>
      </c>
      <c r="E691" s="85">
        <f>SUMIFS('Census Data'!H:H,'Census Data'!$A:$A,$A691)/SUMIFS('Census Data'!$F:$F,'Census Data'!$A:$A,$A691)</f>
        <v>0.50105136677680984</v>
      </c>
      <c r="F691" s="84">
        <f>SUM(SUMIFS('Census Data'!I:I,'Census Data'!$A:$A,$A691),SUMIFS('Census Data'!J:J,'Census Data'!$A:$A,$A691))/SUMIFS('Census Data'!$F:$F,'Census Data'!$A:$A,$A691)</f>
        <v>0.9601481926504456</v>
      </c>
      <c r="G691" s="84">
        <f>SUM(SUMIFS('Census Data'!K:K,'Census Data'!$A:$A,$A691),SUMIFS('Census Data'!L:L,'Census Data'!$A:$A,$A691))/SUMIFS('Census Data'!$F:$F,'Census Data'!$A:$A,$A691)</f>
        <v>8.6111945529187949E-3</v>
      </c>
      <c r="H691" s="84">
        <f>SUM(SUMIFS('Census Data'!O:O,'Census Data'!$A:$A,$A691),SUMIFS('Census Data'!P:P,'Census Data'!$A:$A,$A691))/SUMIFS('Census Data'!$F:$F,'Census Data'!$A:$A,$A691)</f>
        <v>7.0091118453990183E-3</v>
      </c>
      <c r="I691" s="85">
        <f t="shared" si="20"/>
        <v>2.4231500951236606E-2</v>
      </c>
      <c r="J691" s="84">
        <f>SUM(SUMIFS('Census Data'!W:W,'Census Data'!$A:$A,$A691),SUMIFS('Census Data'!X:X,'Census Data'!$A:$A,$A691))/SUMIFS('Census Data'!$F:$F,'Census Data'!$A:$A,$A691)</f>
        <v>5.4070291378792427E-2</v>
      </c>
      <c r="K691" s="85">
        <f t="shared" si="21"/>
        <v>0.94592970862120762</v>
      </c>
    </row>
    <row r="692" spans="1:11" hidden="1" x14ac:dyDescent="0.25">
      <c r="A692" s="82" t="s">
        <v>2702</v>
      </c>
      <c r="B692" s="82" t="s">
        <v>668</v>
      </c>
      <c r="C692" s="83" t="s">
        <v>677</v>
      </c>
      <c r="D692" s="84">
        <f>SUMIFS('Census Data'!G:G,'Census Data'!$A:$A,$A692)/SUMIFS('Census Data'!$F:$F,'Census Data'!$A:$A,$A692)</f>
        <v>0.50194598770016929</v>
      </c>
      <c r="E692" s="85">
        <f>SUMIFS('Census Data'!H:H,'Census Data'!$A:$A,$A692)/SUMIFS('Census Data'!$F:$F,'Census Data'!$A:$A,$A692)</f>
        <v>0.49805401229983065</v>
      </c>
      <c r="F692" s="84">
        <f>SUM(SUMIFS('Census Data'!I:I,'Census Data'!$A:$A,$A692),SUMIFS('Census Data'!J:J,'Census Data'!$A:$A,$A692))/SUMIFS('Census Data'!$F:$F,'Census Data'!$A:$A,$A692)</f>
        <v>0.94358121156302921</v>
      </c>
      <c r="G692" s="84">
        <f>SUM(SUMIFS('Census Data'!K:K,'Census Data'!$A:$A,$A692),SUMIFS('Census Data'!L:L,'Census Data'!$A:$A,$A692))/SUMIFS('Census Data'!$F:$F,'Census Data'!$A:$A,$A692)</f>
        <v>2.7243827802370838E-2</v>
      </c>
      <c r="H692" s="84">
        <f>SUM(SUMIFS('Census Data'!O:O,'Census Data'!$A:$A,$A692),SUMIFS('Census Data'!P:P,'Census Data'!$A:$A,$A692))/SUMIFS('Census Data'!$F:$F,'Census Data'!$A:$A,$A692)</f>
        <v>5.6745595531655724E-3</v>
      </c>
      <c r="I692" s="85">
        <f t="shared" si="20"/>
        <v>2.3500401081434363E-2</v>
      </c>
      <c r="J692" s="84">
        <f>SUM(SUMIFS('Census Data'!W:W,'Census Data'!$A:$A,$A692),SUMIFS('Census Data'!X:X,'Census Data'!$A:$A,$A692))/SUMIFS('Census Data'!$F:$F,'Census Data'!$A:$A,$A692)</f>
        <v>1.7974390207671054E-2</v>
      </c>
      <c r="K692" s="85">
        <f t="shared" si="21"/>
        <v>0.982025609792329</v>
      </c>
    </row>
    <row r="693" spans="1:11" hidden="1" x14ac:dyDescent="0.25">
      <c r="A693" s="82" t="s">
        <v>2703</v>
      </c>
      <c r="B693" s="82" t="s">
        <v>668</v>
      </c>
      <c r="C693" s="83" t="s">
        <v>53</v>
      </c>
      <c r="D693" s="84">
        <f>SUMIFS('Census Data'!G:G,'Census Data'!$A:$A,$A693)/SUMIFS('Census Data'!$F:$F,'Census Data'!$A:$A,$A693)</f>
        <v>0.47853852118779366</v>
      </c>
      <c r="E693" s="85">
        <f>SUMIFS('Census Data'!H:H,'Census Data'!$A:$A,$A693)/SUMIFS('Census Data'!$F:$F,'Census Data'!$A:$A,$A693)</f>
        <v>0.52146147881220639</v>
      </c>
      <c r="F693" s="84">
        <f>SUM(SUMIFS('Census Data'!I:I,'Census Data'!$A:$A,$A693),SUMIFS('Census Data'!J:J,'Census Data'!$A:$A,$A693))/SUMIFS('Census Data'!$F:$F,'Census Data'!$A:$A,$A693)</f>
        <v>0.88433760586294452</v>
      </c>
      <c r="G693" s="84">
        <f>SUM(SUMIFS('Census Data'!K:K,'Census Data'!$A:$A,$A693),SUMIFS('Census Data'!L:L,'Census Data'!$A:$A,$A693))/SUMIFS('Census Data'!$F:$F,'Census Data'!$A:$A,$A693)</f>
        <v>7.3773358269093342E-2</v>
      </c>
      <c r="H693" s="84">
        <f>SUM(SUMIFS('Census Data'!O:O,'Census Data'!$A:$A,$A693),SUMIFS('Census Data'!P:P,'Census Data'!$A:$A,$A693))/SUMIFS('Census Data'!$F:$F,'Census Data'!$A:$A,$A693)</f>
        <v>9.8526661497057889E-3</v>
      </c>
      <c r="I693" s="85">
        <f t="shared" si="20"/>
        <v>3.2036369718256297E-2</v>
      </c>
      <c r="J693" s="84">
        <f>SUM(SUMIFS('Census Data'!W:W,'Census Data'!$A:$A,$A693),SUMIFS('Census Data'!X:X,'Census Data'!$A:$A,$A693))/SUMIFS('Census Data'!$F:$F,'Census Data'!$A:$A,$A693)</f>
        <v>4.4063312502850886E-2</v>
      </c>
      <c r="K693" s="85">
        <f t="shared" si="21"/>
        <v>0.95593668749714911</v>
      </c>
    </row>
    <row r="694" spans="1:11" hidden="1" x14ac:dyDescent="0.25">
      <c r="A694" s="82" t="s">
        <v>2704</v>
      </c>
      <c r="B694" s="82" t="s">
        <v>668</v>
      </c>
      <c r="C694" s="83" t="s">
        <v>164</v>
      </c>
      <c r="D694" s="84">
        <f>SUMIFS('Census Data'!G:G,'Census Data'!$A:$A,$A694)/SUMIFS('Census Data'!$F:$F,'Census Data'!$A:$A,$A694)</f>
        <v>0.49978071549401665</v>
      </c>
      <c r="E694" s="85">
        <f>SUMIFS('Census Data'!H:H,'Census Data'!$A:$A,$A694)/SUMIFS('Census Data'!$F:$F,'Census Data'!$A:$A,$A694)</f>
        <v>0.5002192845059833</v>
      </c>
      <c r="F694" s="84">
        <f>SUM(SUMIFS('Census Data'!I:I,'Census Data'!$A:$A,$A694),SUMIFS('Census Data'!J:J,'Census Data'!$A:$A,$A694))/SUMIFS('Census Data'!$F:$F,'Census Data'!$A:$A,$A694)</f>
        <v>0.97807154940166652</v>
      </c>
      <c r="G694" s="84">
        <f>SUM(SUMIFS('Census Data'!K:K,'Census Data'!$A:$A,$A694),SUMIFS('Census Data'!L:L,'Census Data'!$A:$A,$A694))/SUMIFS('Census Data'!$F:$F,'Census Data'!$A:$A,$A694)</f>
        <v>2.9446776517762043E-3</v>
      </c>
      <c r="H694" s="84">
        <f>SUM(SUMIFS('Census Data'!O:O,'Census Data'!$A:$A,$A694),SUMIFS('Census Data'!P:P,'Census Data'!$A:$A,$A694))/SUMIFS('Census Data'!$F:$F,'Census Data'!$A:$A,$A694)</f>
        <v>4.0724265396904959E-3</v>
      </c>
      <c r="I694" s="85">
        <f t="shared" si="20"/>
        <v>1.4911346406866754E-2</v>
      </c>
      <c r="J694" s="84">
        <f>SUM(SUMIFS('Census Data'!W:W,'Census Data'!$A:$A,$A694),SUMIFS('Census Data'!X:X,'Census Data'!$A:$A,$A694))/SUMIFS('Census Data'!$F:$F,'Census Data'!$A:$A,$A694)</f>
        <v>1.6039095294781029E-2</v>
      </c>
      <c r="K694" s="85">
        <f t="shared" si="21"/>
        <v>0.98396090470521902</v>
      </c>
    </row>
    <row r="695" spans="1:11" hidden="1" x14ac:dyDescent="0.25">
      <c r="A695" s="82" t="s">
        <v>2705</v>
      </c>
      <c r="B695" s="82" t="s">
        <v>668</v>
      </c>
      <c r="C695" s="83" t="s">
        <v>435</v>
      </c>
      <c r="D695" s="84">
        <f>SUMIFS('Census Data'!G:G,'Census Data'!$A:$A,$A695)/SUMIFS('Census Data'!$F:$F,'Census Data'!$A:$A,$A695)</f>
        <v>0.48835097082639323</v>
      </c>
      <c r="E695" s="85">
        <f>SUMIFS('Census Data'!H:H,'Census Data'!$A:$A,$A695)/SUMIFS('Census Data'!$F:$F,'Census Data'!$A:$A,$A695)</f>
        <v>0.51164902917360677</v>
      </c>
      <c r="F695" s="84">
        <f>SUM(SUMIFS('Census Data'!I:I,'Census Data'!$A:$A,$A695),SUMIFS('Census Data'!J:J,'Census Data'!$A:$A,$A695))/SUMIFS('Census Data'!$F:$F,'Census Data'!$A:$A,$A695)</f>
        <v>0.86566709367446626</v>
      </c>
      <c r="G695" s="84">
        <f>SUM(SUMIFS('Census Data'!K:K,'Census Data'!$A:$A,$A695),SUMIFS('Census Data'!L:L,'Census Data'!$A:$A,$A695))/SUMIFS('Census Data'!$F:$F,'Census Data'!$A:$A,$A695)</f>
        <v>4.5362429033374653E-2</v>
      </c>
      <c r="H695" s="84">
        <f>SUM(SUMIFS('Census Data'!O:O,'Census Data'!$A:$A,$A695),SUMIFS('Census Data'!P:P,'Census Data'!$A:$A,$A695))/SUMIFS('Census Data'!$F:$F,'Census Data'!$A:$A,$A695)</f>
        <v>6.4983092266228018E-2</v>
      </c>
      <c r="I695" s="85">
        <f t="shared" si="20"/>
        <v>2.3987385025931118E-2</v>
      </c>
      <c r="J695" s="84">
        <f>SUM(SUMIFS('Census Data'!W:W,'Census Data'!$A:$A,$A695),SUMIFS('Census Data'!X:X,'Census Data'!$A:$A,$A695))/SUMIFS('Census Data'!$F:$F,'Census Data'!$A:$A,$A695)</f>
        <v>4.2741212564088152E-2</v>
      </c>
      <c r="K695" s="85">
        <f t="shared" si="21"/>
        <v>0.95725878743591186</v>
      </c>
    </row>
    <row r="696" spans="1:11" hidden="1" x14ac:dyDescent="0.25">
      <c r="A696" s="82" t="s">
        <v>2706</v>
      </c>
      <c r="B696" s="82" t="s">
        <v>668</v>
      </c>
      <c r="C696" s="83" t="s">
        <v>519</v>
      </c>
      <c r="D696" s="84">
        <f>SUMIFS('Census Data'!G:G,'Census Data'!$A:$A,$A696)/SUMIFS('Census Data'!$F:$F,'Census Data'!$A:$A,$A696)</f>
        <v>0.49260566983932041</v>
      </c>
      <c r="E696" s="85">
        <f>SUMIFS('Census Data'!H:H,'Census Data'!$A:$A,$A696)/SUMIFS('Census Data'!$F:$F,'Census Data'!$A:$A,$A696)</f>
        <v>0.50739433016067959</v>
      </c>
      <c r="F696" s="84">
        <f>SUM(SUMIFS('Census Data'!I:I,'Census Data'!$A:$A,$A696),SUMIFS('Census Data'!J:J,'Census Data'!$A:$A,$A696))/SUMIFS('Census Data'!$F:$F,'Census Data'!$A:$A,$A696)</f>
        <v>0.93876010643741681</v>
      </c>
      <c r="G696" s="84">
        <f>SUM(SUMIFS('Census Data'!K:K,'Census Data'!$A:$A,$A696),SUMIFS('Census Data'!L:L,'Census Data'!$A:$A,$A696))/SUMIFS('Census Data'!$F:$F,'Census Data'!$A:$A,$A696)</f>
        <v>3.1816088424930916E-2</v>
      </c>
      <c r="H696" s="84">
        <f>SUM(SUMIFS('Census Data'!O:O,'Census Data'!$A:$A,$A696),SUMIFS('Census Data'!P:P,'Census Data'!$A:$A,$A696))/SUMIFS('Census Data'!$F:$F,'Census Data'!$A:$A,$A696)</f>
        <v>9.0062429638726842E-3</v>
      </c>
      <c r="I696" s="85">
        <f t="shared" si="20"/>
        <v>2.0417562173779658E-2</v>
      </c>
      <c r="J696" s="84">
        <f>SUM(SUMIFS('Census Data'!W:W,'Census Data'!$A:$A,$A696),SUMIFS('Census Data'!X:X,'Census Data'!$A:$A,$A696))/SUMIFS('Census Data'!$F:$F,'Census Data'!$A:$A,$A696)</f>
        <v>2.5995292191177976E-2</v>
      </c>
      <c r="K696" s="85">
        <f t="shared" si="21"/>
        <v>0.97400470780882198</v>
      </c>
    </row>
    <row r="697" spans="1:11" hidden="1" x14ac:dyDescent="0.25">
      <c r="A697" s="82" t="s">
        <v>2707</v>
      </c>
      <c r="B697" s="82" t="s">
        <v>668</v>
      </c>
      <c r="C697" s="83" t="s">
        <v>678</v>
      </c>
      <c r="D697" s="84">
        <f>SUMIFS('Census Data'!G:G,'Census Data'!$A:$A,$A697)/SUMIFS('Census Data'!$F:$F,'Census Data'!$A:$A,$A697)</f>
        <v>0.50035789213871407</v>
      </c>
      <c r="E697" s="85">
        <f>SUMIFS('Census Data'!H:H,'Census Data'!$A:$A,$A697)/SUMIFS('Census Data'!$F:$F,'Census Data'!$A:$A,$A697)</f>
        <v>0.49964210786128593</v>
      </c>
      <c r="F697" s="84">
        <f>SUM(SUMIFS('Census Data'!I:I,'Census Data'!$A:$A,$A697),SUMIFS('Census Data'!J:J,'Census Data'!$A:$A,$A697))/SUMIFS('Census Data'!$F:$F,'Census Data'!$A:$A,$A697)</f>
        <v>0.9714426755522646</v>
      </c>
      <c r="G697" s="84">
        <f>SUM(SUMIFS('Census Data'!K:K,'Census Data'!$A:$A,$A697),SUMIFS('Census Data'!L:L,'Census Data'!$A:$A,$A697))/SUMIFS('Census Data'!$F:$F,'Census Data'!$A:$A,$A697)</f>
        <v>7.1578427742811307E-3</v>
      </c>
      <c r="H697" s="84">
        <f>SUM(SUMIFS('Census Data'!O:O,'Census Data'!$A:$A,$A697),SUMIFS('Census Data'!P:P,'Census Data'!$A:$A,$A697))/SUMIFS('Census Data'!$F:$F,'Census Data'!$A:$A,$A697)</f>
        <v>4.4921633962729853E-3</v>
      </c>
      <c r="I697" s="85">
        <f t="shared" si="20"/>
        <v>1.6907318277181282E-2</v>
      </c>
      <c r="J697" s="84">
        <f>SUM(SUMIFS('Census Data'!W:W,'Census Data'!$A:$A,$A697),SUMIFS('Census Data'!X:X,'Census Data'!$A:$A,$A697))/SUMIFS('Census Data'!$F:$F,'Census Data'!$A:$A,$A697)</f>
        <v>2.0659015179563124E-2</v>
      </c>
      <c r="K697" s="85">
        <f t="shared" si="21"/>
        <v>0.97934098482043686</v>
      </c>
    </row>
    <row r="698" spans="1:11" hidden="1" x14ac:dyDescent="0.25">
      <c r="A698" s="82" t="s">
        <v>2708</v>
      </c>
      <c r="B698" s="82" t="s">
        <v>668</v>
      </c>
      <c r="C698" s="83" t="s">
        <v>679</v>
      </c>
      <c r="D698" s="84">
        <f>SUMIFS('Census Data'!G:G,'Census Data'!$A:$A,$A698)/SUMIFS('Census Data'!$F:$F,'Census Data'!$A:$A,$A698)</f>
        <v>0.49980917263124519</v>
      </c>
      <c r="E698" s="85">
        <f>SUMIFS('Census Data'!H:H,'Census Data'!$A:$A,$A698)/SUMIFS('Census Data'!$F:$F,'Census Data'!$A:$A,$A698)</f>
        <v>0.50019082736875475</v>
      </c>
      <c r="F698" s="84">
        <f>SUM(SUMIFS('Census Data'!I:I,'Census Data'!$A:$A,$A698),SUMIFS('Census Data'!J:J,'Census Data'!$A:$A,$A698))/SUMIFS('Census Data'!$F:$F,'Census Data'!$A:$A,$A698)</f>
        <v>0.86562817433988415</v>
      </c>
      <c r="G698" s="84">
        <f>SUM(SUMIFS('Census Data'!K:K,'Census Data'!$A:$A,$A698),SUMIFS('Census Data'!L:L,'Census Data'!$A:$A,$A698))/SUMIFS('Census Data'!$F:$F,'Census Data'!$A:$A,$A698)</f>
        <v>7.8245092800817331E-2</v>
      </c>
      <c r="H698" s="84">
        <f>SUM(SUMIFS('Census Data'!O:O,'Census Data'!$A:$A,$A698),SUMIFS('Census Data'!P:P,'Census Data'!$A:$A,$A698))/SUMIFS('Census Data'!$F:$F,'Census Data'!$A:$A,$A698)</f>
        <v>3.1295688475788411E-2</v>
      </c>
      <c r="I698" s="85">
        <f t="shared" si="20"/>
        <v>2.4831044383510026E-2</v>
      </c>
      <c r="J698" s="84">
        <f>SUM(SUMIFS('Census Data'!W:W,'Census Data'!$A:$A,$A698),SUMIFS('Census Data'!X:X,'Census Data'!$A:$A,$A698))/SUMIFS('Census Data'!$F:$F,'Census Data'!$A:$A,$A698)</f>
        <v>4.3003681500314132E-2</v>
      </c>
      <c r="K698" s="85">
        <f t="shared" si="21"/>
        <v>0.95699631849968592</v>
      </c>
    </row>
    <row r="699" spans="1:11" hidden="1" x14ac:dyDescent="0.25">
      <c r="A699" s="82" t="s">
        <v>2709</v>
      </c>
      <c r="B699" s="82" t="s">
        <v>668</v>
      </c>
      <c r="C699" s="83" t="s">
        <v>166</v>
      </c>
      <c r="D699" s="84">
        <f>SUMIFS('Census Data'!G:G,'Census Data'!$A:$A,$A699)/SUMIFS('Census Data'!$F:$F,'Census Data'!$A:$A,$A699)</f>
        <v>0.52182523138497461</v>
      </c>
      <c r="E699" s="85">
        <f>SUMIFS('Census Data'!H:H,'Census Data'!$A:$A,$A699)/SUMIFS('Census Data'!$F:$F,'Census Data'!$A:$A,$A699)</f>
        <v>0.47817476861502545</v>
      </c>
      <c r="F699" s="84">
        <f>SUM(SUMIFS('Census Data'!I:I,'Census Data'!$A:$A,$A699),SUMIFS('Census Data'!J:J,'Census Data'!$A:$A,$A699))/SUMIFS('Census Data'!$F:$F,'Census Data'!$A:$A,$A699)</f>
        <v>0.9510130909697323</v>
      </c>
      <c r="G699" s="84">
        <f>SUM(SUMIFS('Census Data'!K:K,'Census Data'!$A:$A,$A699),SUMIFS('Census Data'!L:L,'Census Data'!$A:$A,$A699))/SUMIFS('Census Data'!$F:$F,'Census Data'!$A:$A,$A699)</f>
        <v>2.7390978070541149E-2</v>
      </c>
      <c r="H699" s="84">
        <f>SUM(SUMIFS('Census Data'!O:O,'Census Data'!$A:$A,$A699),SUMIFS('Census Data'!P:P,'Census Data'!$A:$A,$A699))/SUMIFS('Census Data'!$F:$F,'Census Data'!$A:$A,$A699)</f>
        <v>4.5026265321437501E-3</v>
      </c>
      <c r="I699" s="85">
        <f t="shared" si="20"/>
        <v>1.7093304427582834E-2</v>
      </c>
      <c r="J699" s="84">
        <f>SUM(SUMIFS('Census Data'!W:W,'Census Data'!$A:$A,$A699),SUMIFS('Census Data'!X:X,'Census Data'!$A:$A,$A699))/SUMIFS('Census Data'!$F:$F,'Census Data'!$A:$A,$A699)</f>
        <v>2.0053364462603186E-2</v>
      </c>
      <c r="K699" s="85">
        <f t="shared" si="21"/>
        <v>0.9799466355373968</v>
      </c>
    </row>
    <row r="700" spans="1:11" hidden="1" x14ac:dyDescent="0.25">
      <c r="A700" s="82" t="s">
        <v>2710</v>
      </c>
      <c r="B700" s="82" t="s">
        <v>668</v>
      </c>
      <c r="C700" s="83" t="s">
        <v>263</v>
      </c>
      <c r="D700" s="84">
        <f>SUMIFS('Census Data'!G:G,'Census Data'!$A:$A,$A700)/SUMIFS('Census Data'!$F:$F,'Census Data'!$A:$A,$A700)</f>
        <v>0.48558344640434192</v>
      </c>
      <c r="E700" s="85">
        <f>SUMIFS('Census Data'!H:H,'Census Data'!$A:$A,$A700)/SUMIFS('Census Data'!$F:$F,'Census Data'!$A:$A,$A700)</f>
        <v>0.51441655359565808</v>
      </c>
      <c r="F700" s="84">
        <f>SUM(SUMIFS('Census Data'!I:I,'Census Data'!$A:$A,$A700),SUMIFS('Census Data'!J:J,'Census Data'!$A:$A,$A700))/SUMIFS('Census Data'!$F:$F,'Census Data'!$A:$A,$A700)</f>
        <v>0.874915196743555</v>
      </c>
      <c r="G700" s="84">
        <f>SUM(SUMIFS('Census Data'!K:K,'Census Data'!$A:$A,$A700),SUMIFS('Census Data'!L:L,'Census Data'!$A:$A,$A700))/SUMIFS('Census Data'!$F:$F,'Census Data'!$A:$A,$A700)</f>
        <v>7.9327389028881562E-2</v>
      </c>
      <c r="H700" s="84">
        <f>SUM(SUMIFS('Census Data'!O:O,'Census Data'!$A:$A,$A700),SUMIFS('Census Data'!P:P,'Census Data'!$A:$A,$A700))/SUMIFS('Census Data'!$F:$F,'Census Data'!$A:$A,$A700)</f>
        <v>1.3108160496220198E-2</v>
      </c>
      <c r="I700" s="85">
        <f t="shared" si="20"/>
        <v>3.2649253731343197E-2</v>
      </c>
      <c r="J700" s="84">
        <f>SUM(SUMIFS('Census Data'!W:W,'Census Data'!$A:$A,$A700),SUMIFS('Census Data'!X:X,'Census Data'!$A:$A,$A700))/SUMIFS('Census Data'!$F:$F,'Census Data'!$A:$A,$A700)</f>
        <v>3.5399302190346968E-2</v>
      </c>
      <c r="K700" s="85">
        <f t="shared" si="21"/>
        <v>0.96460069780965307</v>
      </c>
    </row>
    <row r="701" spans="1:11" hidden="1" x14ac:dyDescent="0.25">
      <c r="A701" s="82" t="s">
        <v>2711</v>
      </c>
      <c r="B701" s="82" t="s">
        <v>668</v>
      </c>
      <c r="C701" s="83" t="s">
        <v>680</v>
      </c>
      <c r="D701" s="84">
        <f>SUMIFS('Census Data'!G:G,'Census Data'!$A:$A,$A701)/SUMIFS('Census Data'!$F:$F,'Census Data'!$A:$A,$A701)</f>
        <v>0.49460569550930994</v>
      </c>
      <c r="E701" s="85">
        <f>SUMIFS('Census Data'!H:H,'Census Data'!$A:$A,$A701)/SUMIFS('Census Data'!$F:$F,'Census Data'!$A:$A,$A701)</f>
        <v>0.50539430449069001</v>
      </c>
      <c r="F701" s="84">
        <f>SUM(SUMIFS('Census Data'!I:I,'Census Data'!$A:$A,$A701),SUMIFS('Census Data'!J:J,'Census Data'!$A:$A,$A701))/SUMIFS('Census Data'!$F:$F,'Census Data'!$A:$A,$A701)</f>
        <v>0.96684008762322016</v>
      </c>
      <c r="G701" s="84">
        <f>SUM(SUMIFS('Census Data'!K:K,'Census Data'!$A:$A,$A701),SUMIFS('Census Data'!L:L,'Census Data'!$A:$A,$A701))/SUMIFS('Census Data'!$F:$F,'Census Data'!$A:$A,$A701)</f>
        <v>7.5027382256297919E-3</v>
      </c>
      <c r="H701" s="84">
        <f>SUM(SUMIFS('Census Data'!O:O,'Census Data'!$A:$A,$A701),SUMIFS('Census Data'!P:P,'Census Data'!$A:$A,$A701))/SUMIFS('Census Data'!$F:$F,'Census Data'!$A:$A,$A701)</f>
        <v>6.4895947426067907E-3</v>
      </c>
      <c r="I701" s="85">
        <f t="shared" si="20"/>
        <v>1.91675794085433E-2</v>
      </c>
      <c r="J701" s="84">
        <f>SUM(SUMIFS('Census Data'!W:W,'Census Data'!$A:$A,$A701),SUMIFS('Census Data'!X:X,'Census Data'!$A:$A,$A701))/SUMIFS('Census Data'!$F:$F,'Census Data'!$A:$A,$A701)</f>
        <v>2.7573932092004382E-2</v>
      </c>
      <c r="K701" s="85">
        <f t="shared" si="21"/>
        <v>0.97242606790799557</v>
      </c>
    </row>
    <row r="702" spans="1:11" hidden="1" x14ac:dyDescent="0.25">
      <c r="A702" s="82" t="s">
        <v>2712</v>
      </c>
      <c r="B702" s="82" t="s">
        <v>668</v>
      </c>
      <c r="C702" s="83" t="s">
        <v>56</v>
      </c>
      <c r="D702" s="84">
        <f>SUMIFS('Census Data'!G:G,'Census Data'!$A:$A,$A702)/SUMIFS('Census Data'!$F:$F,'Census Data'!$A:$A,$A702)</f>
        <v>0.50012434717731913</v>
      </c>
      <c r="E702" s="85">
        <f>SUMIFS('Census Data'!H:H,'Census Data'!$A:$A,$A702)/SUMIFS('Census Data'!$F:$F,'Census Data'!$A:$A,$A702)</f>
        <v>0.49987565282268093</v>
      </c>
      <c r="F702" s="84">
        <f>SUM(SUMIFS('Census Data'!I:I,'Census Data'!$A:$A,$A702),SUMIFS('Census Data'!J:J,'Census Data'!$A:$A,$A702))/SUMIFS('Census Data'!$F:$F,'Census Data'!$A:$A,$A702)</f>
        <v>0.93868553729284887</v>
      </c>
      <c r="G702" s="84">
        <f>SUM(SUMIFS('Census Data'!K:K,'Census Data'!$A:$A,$A702),SUMIFS('Census Data'!L:L,'Census Data'!$A:$A,$A702))/SUMIFS('Census Data'!$F:$F,'Census Data'!$A:$A,$A702)</f>
        <v>1.3406886572765708E-2</v>
      </c>
      <c r="H702" s="84">
        <f>SUM(SUMIFS('Census Data'!O:O,'Census Data'!$A:$A,$A702),SUMIFS('Census Data'!P:P,'Census Data'!$A:$A,$A702))/SUMIFS('Census Data'!$F:$F,'Census Data'!$A:$A,$A702)</f>
        <v>2.5773778571590061E-2</v>
      </c>
      <c r="I702" s="85">
        <f t="shared" si="20"/>
        <v>2.2133797562795432E-2</v>
      </c>
      <c r="J702" s="84">
        <f>SUM(SUMIFS('Census Data'!W:W,'Census Data'!$A:$A,$A702),SUMIFS('Census Data'!X:X,'Census Data'!$A:$A,$A702))/SUMIFS('Census Data'!$F:$F,'Census Data'!$A:$A,$A702)</f>
        <v>7.7683072957880225E-2</v>
      </c>
      <c r="K702" s="85">
        <f t="shared" si="21"/>
        <v>0.92231692704211976</v>
      </c>
    </row>
    <row r="703" spans="1:11" hidden="1" x14ac:dyDescent="0.25">
      <c r="A703" s="82" t="s">
        <v>2713</v>
      </c>
      <c r="B703" s="82" t="s">
        <v>668</v>
      </c>
      <c r="C703" s="83" t="s">
        <v>525</v>
      </c>
      <c r="D703" s="84">
        <f>SUMIFS('Census Data'!G:G,'Census Data'!$A:$A,$A703)/SUMIFS('Census Data'!$F:$F,'Census Data'!$A:$A,$A703)</f>
        <v>0.49734819140694836</v>
      </c>
      <c r="E703" s="85">
        <f>SUMIFS('Census Data'!H:H,'Census Data'!$A:$A,$A703)/SUMIFS('Census Data'!$F:$F,'Census Data'!$A:$A,$A703)</f>
        <v>0.5026518085930517</v>
      </c>
      <c r="F703" s="84">
        <f>SUM(SUMIFS('Census Data'!I:I,'Census Data'!$A:$A,$A703),SUMIFS('Census Data'!J:J,'Census Data'!$A:$A,$A703))/SUMIFS('Census Data'!$F:$F,'Census Data'!$A:$A,$A703)</f>
        <v>0.96996603301352724</v>
      </c>
      <c r="G703" s="84">
        <f>SUM(SUMIFS('Census Data'!K:K,'Census Data'!$A:$A,$A703),SUMIFS('Census Data'!L:L,'Census Data'!$A:$A,$A703))/SUMIFS('Census Data'!$F:$F,'Census Data'!$A:$A,$A703)</f>
        <v>9.0578630594124309E-3</v>
      </c>
      <c r="H703" s="84">
        <f>SUM(SUMIFS('Census Data'!O:O,'Census Data'!$A:$A,$A703),SUMIFS('Census Data'!P:P,'Census Data'!$A:$A,$A703))/SUMIFS('Census Data'!$F:$F,'Census Data'!$A:$A,$A703)</f>
        <v>4.826887551397414E-3</v>
      </c>
      <c r="I703" s="85">
        <f t="shared" si="20"/>
        <v>1.6149216375662911E-2</v>
      </c>
      <c r="J703" s="84">
        <f>SUM(SUMIFS('Census Data'!W:W,'Census Data'!$A:$A,$A703),SUMIFS('Census Data'!X:X,'Census Data'!$A:$A,$A703))/SUMIFS('Census Data'!$F:$F,'Census Data'!$A:$A,$A703)</f>
        <v>6.1647100887908944E-2</v>
      </c>
      <c r="K703" s="85">
        <f t="shared" si="21"/>
        <v>0.93835289911209108</v>
      </c>
    </row>
    <row r="704" spans="1:11" hidden="1" x14ac:dyDescent="0.25">
      <c r="A704" s="82" t="s">
        <v>2714</v>
      </c>
      <c r="B704" s="82" t="s">
        <v>668</v>
      </c>
      <c r="C704" s="83" t="s">
        <v>681</v>
      </c>
      <c r="D704" s="84">
        <f>SUMIFS('Census Data'!G:G,'Census Data'!$A:$A,$A704)/SUMIFS('Census Data'!$F:$F,'Census Data'!$A:$A,$A704)</f>
        <v>0.49975533372479936</v>
      </c>
      <c r="E704" s="85">
        <f>SUMIFS('Census Data'!H:H,'Census Data'!$A:$A,$A704)/SUMIFS('Census Data'!$F:$F,'Census Data'!$A:$A,$A704)</f>
        <v>0.50024466627520059</v>
      </c>
      <c r="F704" s="84">
        <f>SUM(SUMIFS('Census Data'!I:I,'Census Data'!$A:$A,$A704),SUMIFS('Census Data'!J:J,'Census Data'!$A:$A,$A704))/SUMIFS('Census Data'!$F:$F,'Census Data'!$A:$A,$A704)</f>
        <v>0.9758269720101781</v>
      </c>
      <c r="G704" s="84">
        <f>SUM(SUMIFS('Census Data'!K:K,'Census Data'!$A:$A,$A704),SUMIFS('Census Data'!L:L,'Census Data'!$A:$A,$A704))/SUMIFS('Census Data'!$F:$F,'Census Data'!$A:$A,$A704)</f>
        <v>5.3337247993736547E-3</v>
      </c>
      <c r="H704" s="84">
        <f>SUM(SUMIFS('Census Data'!O:O,'Census Data'!$A:$A,$A704),SUMIFS('Census Data'!P:P,'Census Data'!$A:$A,$A704))/SUMIFS('Census Data'!$F:$F,'Census Data'!$A:$A,$A704)</f>
        <v>4.0125269132902722E-3</v>
      </c>
      <c r="I704" s="85">
        <f t="shared" si="20"/>
        <v>1.4826776277158005E-2</v>
      </c>
      <c r="J704" s="84">
        <f>SUM(SUMIFS('Census Data'!W:W,'Census Data'!$A:$A,$A704),SUMIFS('Census Data'!X:X,'Census Data'!$A:$A,$A704))/SUMIFS('Census Data'!$F:$F,'Census Data'!$A:$A,$A704)</f>
        <v>3.2442748091603052E-2</v>
      </c>
      <c r="K704" s="85">
        <f t="shared" si="21"/>
        <v>0.96755725190839692</v>
      </c>
    </row>
    <row r="705" spans="1:11" hidden="1" x14ac:dyDescent="0.25">
      <c r="A705" s="82" t="s">
        <v>2715</v>
      </c>
      <c r="B705" s="82" t="s">
        <v>668</v>
      </c>
      <c r="C705" s="83" t="s">
        <v>57</v>
      </c>
      <c r="D705" s="84">
        <f>SUMIFS('Census Data'!G:G,'Census Data'!$A:$A,$A705)/SUMIFS('Census Data'!$F:$F,'Census Data'!$A:$A,$A705)</f>
        <v>0.48003590441995792</v>
      </c>
      <c r="E705" s="85">
        <f>SUMIFS('Census Data'!H:H,'Census Data'!$A:$A,$A705)/SUMIFS('Census Data'!$F:$F,'Census Data'!$A:$A,$A705)</f>
        <v>0.51996409558004208</v>
      </c>
      <c r="F705" s="84">
        <f>SUM(SUMIFS('Census Data'!I:I,'Census Data'!$A:$A,$A705),SUMIFS('Census Data'!J:J,'Census Data'!$A:$A,$A705))/SUMIFS('Census Data'!$F:$F,'Census Data'!$A:$A,$A705)</f>
        <v>0.94961000371425031</v>
      </c>
      <c r="G705" s="84">
        <f>SUM(SUMIFS('Census Data'!K:K,'Census Data'!$A:$A,$A705),SUMIFS('Census Data'!L:L,'Census Data'!$A:$A,$A705))/SUMIFS('Census Data'!$F:$F,'Census Data'!$A:$A,$A705)</f>
        <v>2.166646031942553E-2</v>
      </c>
      <c r="H705" s="84">
        <f>SUM(SUMIFS('Census Data'!O:O,'Census Data'!$A:$A,$A705),SUMIFS('Census Data'!P:P,'Census Data'!$A:$A,$A705))/SUMIFS('Census Data'!$F:$F,'Census Data'!$A:$A,$A705)</f>
        <v>8.5427757830877794E-3</v>
      </c>
      <c r="I705" s="85">
        <f t="shared" si="20"/>
        <v>2.0180760183236335E-2</v>
      </c>
      <c r="J705" s="84">
        <f>SUM(SUMIFS('Census Data'!W:W,'Census Data'!$A:$A,$A705),SUMIFS('Census Data'!X:X,'Census Data'!$A:$A,$A705))/SUMIFS('Census Data'!$F:$F,'Census Data'!$A:$A,$A705)</f>
        <v>2.9992571499319054E-2</v>
      </c>
      <c r="K705" s="85">
        <f t="shared" si="21"/>
        <v>0.970007428500681</v>
      </c>
    </row>
    <row r="706" spans="1:11" hidden="1" x14ac:dyDescent="0.25">
      <c r="A706" s="82" t="s">
        <v>2716</v>
      </c>
      <c r="B706" s="82" t="s">
        <v>668</v>
      </c>
      <c r="C706" s="83" t="s">
        <v>682</v>
      </c>
      <c r="D706" s="84">
        <f>SUMIFS('Census Data'!G:G,'Census Data'!$A:$A,$A706)/SUMIFS('Census Data'!$F:$F,'Census Data'!$A:$A,$A706)</f>
        <v>0.50052280511988467</v>
      </c>
      <c r="E706" s="85">
        <f>SUMIFS('Census Data'!H:H,'Census Data'!$A:$A,$A706)/SUMIFS('Census Data'!$F:$F,'Census Data'!$A:$A,$A706)</f>
        <v>0.49947719488011538</v>
      </c>
      <c r="F706" s="84">
        <f>SUM(SUMIFS('Census Data'!I:I,'Census Data'!$A:$A,$A706),SUMIFS('Census Data'!J:J,'Census Data'!$A:$A,$A706))/SUMIFS('Census Data'!$F:$F,'Census Data'!$A:$A,$A706)</f>
        <v>0.96938885884261761</v>
      </c>
      <c r="G706" s="84">
        <f>SUM(SUMIFS('Census Data'!K:K,'Census Data'!$A:$A,$A706),SUMIFS('Census Data'!L:L,'Census Data'!$A:$A,$A706))/SUMIFS('Census Data'!$F:$F,'Census Data'!$A:$A,$A706)</f>
        <v>8.8696592752839365E-3</v>
      </c>
      <c r="H706" s="84">
        <f>SUM(SUMIFS('Census Data'!O:O,'Census Data'!$A:$A,$A706),SUMIFS('Census Data'!P:P,'Census Data'!$A:$A,$A706))/SUMIFS('Census Data'!$F:$F,'Census Data'!$A:$A,$A706)</f>
        <v>3.8218857039841354E-3</v>
      </c>
      <c r="I706" s="85">
        <f t="shared" si="20"/>
        <v>1.7919596178114339E-2</v>
      </c>
      <c r="J706" s="84">
        <f>SUM(SUMIFS('Census Data'!W:W,'Census Data'!$A:$A,$A706),SUMIFS('Census Data'!X:X,'Census Data'!$A:$A,$A706))/SUMIFS('Census Data'!$F:$F,'Census Data'!$A:$A,$A706)</f>
        <v>2.6248422570758968E-2</v>
      </c>
      <c r="K706" s="85">
        <f t="shared" si="21"/>
        <v>0.97375157742924101</v>
      </c>
    </row>
    <row r="707" spans="1:11" hidden="1" x14ac:dyDescent="0.25">
      <c r="A707" s="82" t="s">
        <v>2717</v>
      </c>
      <c r="B707" s="82" t="s">
        <v>668</v>
      </c>
      <c r="C707" s="83" t="s">
        <v>266</v>
      </c>
      <c r="D707" s="84">
        <f>SUMIFS('Census Data'!G:G,'Census Data'!$A:$A,$A707)/SUMIFS('Census Data'!$F:$F,'Census Data'!$A:$A,$A707)</f>
        <v>0.49326977182345244</v>
      </c>
      <c r="E707" s="85">
        <f>SUMIFS('Census Data'!H:H,'Census Data'!$A:$A,$A707)/SUMIFS('Census Data'!$F:$F,'Census Data'!$A:$A,$A707)</f>
        <v>0.50673022817654756</v>
      </c>
      <c r="F707" s="84">
        <f>SUM(SUMIFS('Census Data'!I:I,'Census Data'!$A:$A,$A707),SUMIFS('Census Data'!J:J,'Census Data'!$A:$A,$A707))/SUMIFS('Census Data'!$F:$F,'Census Data'!$A:$A,$A707)</f>
        <v>0.91170724613857501</v>
      </c>
      <c r="G707" s="84">
        <f>SUM(SUMIFS('Census Data'!K:K,'Census Data'!$A:$A,$A707),SUMIFS('Census Data'!L:L,'Census Data'!$A:$A,$A707))/SUMIFS('Census Data'!$F:$F,'Census Data'!$A:$A,$A707)</f>
        <v>2.5890356395455436E-2</v>
      </c>
      <c r="H707" s="84">
        <f>SUM(SUMIFS('Census Data'!O:O,'Census Data'!$A:$A,$A707),SUMIFS('Census Data'!P:P,'Census Data'!$A:$A,$A707))/SUMIFS('Census Data'!$F:$F,'Census Data'!$A:$A,$A707)</f>
        <v>3.9736481061156875E-2</v>
      </c>
      <c r="I707" s="85">
        <f t="shared" si="20"/>
        <v>2.2665916404812636E-2</v>
      </c>
      <c r="J707" s="84">
        <f>SUM(SUMIFS('Census Data'!W:W,'Census Data'!$A:$A,$A707),SUMIFS('Census Data'!X:X,'Census Data'!$A:$A,$A707))/SUMIFS('Census Data'!$F:$F,'Census Data'!$A:$A,$A707)</f>
        <v>3.7542597381248932E-2</v>
      </c>
      <c r="K707" s="85">
        <f t="shared" si="21"/>
        <v>0.96245740261875112</v>
      </c>
    </row>
    <row r="708" spans="1:11" hidden="1" x14ac:dyDescent="0.25">
      <c r="A708" s="82" t="s">
        <v>2718</v>
      </c>
      <c r="B708" s="82" t="s">
        <v>668</v>
      </c>
      <c r="C708" s="83" t="s">
        <v>639</v>
      </c>
      <c r="D708" s="84">
        <f>SUMIFS('Census Data'!G:G,'Census Data'!$A:$A,$A708)/SUMIFS('Census Data'!$F:$F,'Census Data'!$A:$A,$A708)</f>
        <v>0.50590260698475165</v>
      </c>
      <c r="E708" s="85">
        <f>SUMIFS('Census Data'!H:H,'Census Data'!$A:$A,$A708)/SUMIFS('Census Data'!$F:$F,'Census Data'!$A:$A,$A708)</f>
        <v>0.49409739301524841</v>
      </c>
      <c r="F708" s="84">
        <f>SUM(SUMIFS('Census Data'!I:I,'Census Data'!$A:$A,$A708),SUMIFS('Census Data'!J:J,'Census Data'!$A:$A,$A708))/SUMIFS('Census Data'!$F:$F,'Census Data'!$A:$A,$A708)</f>
        <v>0.94266819697218118</v>
      </c>
      <c r="G708" s="84">
        <f>SUM(SUMIFS('Census Data'!K:K,'Census Data'!$A:$A,$A708),SUMIFS('Census Data'!L:L,'Census Data'!$A:$A,$A708))/SUMIFS('Census Data'!$F:$F,'Census Data'!$A:$A,$A708)</f>
        <v>2.9868284418210635E-2</v>
      </c>
      <c r="H708" s="84">
        <f>SUM(SUMIFS('Census Data'!O:O,'Census Data'!$A:$A,$A708),SUMIFS('Census Data'!P:P,'Census Data'!$A:$A,$A708))/SUMIFS('Census Data'!$F:$F,'Census Data'!$A:$A,$A708)</f>
        <v>9.6463901185986772E-3</v>
      </c>
      <c r="I708" s="85">
        <f t="shared" si="20"/>
        <v>1.7817128491009471E-2</v>
      </c>
      <c r="J708" s="84">
        <f>SUM(SUMIFS('Census Data'!W:W,'Census Data'!$A:$A,$A708),SUMIFS('Census Data'!X:X,'Census Data'!$A:$A,$A708))/SUMIFS('Census Data'!$F:$F,'Census Data'!$A:$A,$A708)</f>
        <v>2.2544679455648468E-2</v>
      </c>
      <c r="K708" s="85">
        <f t="shared" si="21"/>
        <v>0.97745532054435158</v>
      </c>
    </row>
    <row r="709" spans="1:11" hidden="1" x14ac:dyDescent="0.25">
      <c r="A709" s="82" t="s">
        <v>2719</v>
      </c>
      <c r="B709" s="82" t="s">
        <v>668</v>
      </c>
      <c r="C709" s="83" t="s">
        <v>683</v>
      </c>
      <c r="D709" s="84">
        <f>SUMIFS('Census Data'!G:G,'Census Data'!$A:$A,$A709)/SUMIFS('Census Data'!$F:$F,'Census Data'!$A:$A,$A709)</f>
        <v>0.49998741441804267</v>
      </c>
      <c r="E709" s="85">
        <f>SUMIFS('Census Data'!H:H,'Census Data'!$A:$A,$A709)/SUMIFS('Census Data'!$F:$F,'Census Data'!$A:$A,$A709)</f>
        <v>0.50001258558195727</v>
      </c>
      <c r="F709" s="84">
        <f>SUM(SUMIFS('Census Data'!I:I,'Census Data'!$A:$A,$A709),SUMIFS('Census Data'!J:J,'Census Data'!$A:$A,$A709))/SUMIFS('Census Data'!$F:$F,'Census Data'!$A:$A,$A709)</f>
        <v>0.95222513089005234</v>
      </c>
      <c r="G709" s="84">
        <f>SUM(SUMIFS('Census Data'!K:K,'Census Data'!$A:$A,$A709),SUMIFS('Census Data'!L:L,'Census Data'!$A:$A,$A709))/SUMIFS('Census Data'!$F:$F,'Census Data'!$A:$A,$A709)</f>
        <v>1.1490636327023761E-2</v>
      </c>
      <c r="H709" s="84">
        <f>SUM(SUMIFS('Census Data'!O:O,'Census Data'!$A:$A,$A709),SUMIFS('Census Data'!P:P,'Census Data'!$A:$A,$A709))/SUMIFS('Census Data'!$F:$F,'Census Data'!$A:$A,$A709)</f>
        <v>1.7456202174788563E-2</v>
      </c>
      <c r="I709" s="85">
        <f t="shared" ref="I709:I772" si="22">100%-SUM(F709:H709)</f>
        <v>1.8828030608135315E-2</v>
      </c>
      <c r="J709" s="84">
        <f>SUM(SUMIFS('Census Data'!W:W,'Census Data'!$A:$A,$A709),SUMIFS('Census Data'!X:X,'Census Data'!$A:$A,$A709))/SUMIFS('Census Data'!$F:$F,'Census Data'!$A:$A,$A709)</f>
        <v>8.1592327829238823E-2</v>
      </c>
      <c r="K709" s="85">
        <f t="shared" ref="K709:K772" si="23">100%-J709</f>
        <v>0.91840767217076114</v>
      </c>
    </row>
    <row r="710" spans="1:11" hidden="1" x14ac:dyDescent="0.25">
      <c r="A710" s="82" t="s">
        <v>2720</v>
      </c>
      <c r="B710" s="82" t="s">
        <v>668</v>
      </c>
      <c r="C710" s="83" t="s">
        <v>2721</v>
      </c>
      <c r="D710" s="84">
        <f>SUMIFS('Census Data'!G:G,'Census Data'!$A:$A,$A710)/SUMIFS('Census Data'!$F:$F,'Census Data'!$A:$A,$A710)</f>
        <v>0.5076488110264048</v>
      </c>
      <c r="E710" s="85">
        <f>SUMIFS('Census Data'!H:H,'Census Data'!$A:$A,$A710)/SUMIFS('Census Data'!$F:$F,'Census Data'!$A:$A,$A710)</f>
        <v>0.4923511889735952</v>
      </c>
      <c r="F710" s="84">
        <f>SUM(SUMIFS('Census Data'!I:I,'Census Data'!$A:$A,$A710),SUMIFS('Census Data'!J:J,'Census Data'!$A:$A,$A710))/SUMIFS('Census Data'!$F:$F,'Census Data'!$A:$A,$A710)</f>
        <v>0.97884586257383754</v>
      </c>
      <c r="G710" s="84">
        <f>SUM(SUMIFS('Census Data'!K:K,'Census Data'!$A:$A,$A710),SUMIFS('Census Data'!L:L,'Census Data'!$A:$A,$A710))/SUMIFS('Census Data'!$F:$F,'Census Data'!$A:$A,$A710)</f>
        <v>5.4273741606502748E-3</v>
      </c>
      <c r="H710" s="84">
        <f>SUM(SUMIFS('Census Data'!O:O,'Census Data'!$A:$A,$A710),SUMIFS('Census Data'!P:P,'Census Data'!$A:$A,$A710))/SUMIFS('Census Data'!$F:$F,'Census Data'!$A:$A,$A710)</f>
        <v>4.2409249255313782E-3</v>
      </c>
      <c r="I710" s="85">
        <f t="shared" si="22"/>
        <v>1.1485838339980736E-2</v>
      </c>
      <c r="J710" s="84">
        <f>SUM(SUMIFS('Census Data'!W:W,'Census Data'!$A:$A,$A710),SUMIFS('Census Data'!X:X,'Census Data'!$A:$A,$A710))/SUMIFS('Census Data'!$F:$F,'Census Data'!$A:$A,$A710)</f>
        <v>4.2055838844852832E-2</v>
      </c>
      <c r="K710" s="85">
        <f t="shared" si="23"/>
        <v>0.95794416115514713</v>
      </c>
    </row>
    <row r="711" spans="1:11" hidden="1" x14ac:dyDescent="0.25">
      <c r="A711" s="82" t="s">
        <v>2722</v>
      </c>
      <c r="B711" s="82" t="s">
        <v>668</v>
      </c>
      <c r="C711" s="83" t="s">
        <v>60</v>
      </c>
      <c r="D711" s="84">
        <f>SUMIFS('Census Data'!G:G,'Census Data'!$A:$A,$A711)/SUMIFS('Census Data'!$F:$F,'Census Data'!$A:$A,$A711)</f>
        <v>0.48388751228133053</v>
      </c>
      <c r="E711" s="85">
        <f>SUMIFS('Census Data'!H:H,'Census Data'!$A:$A,$A711)/SUMIFS('Census Data'!$F:$F,'Census Data'!$A:$A,$A711)</f>
        <v>0.51611248771866947</v>
      </c>
      <c r="F711" s="84">
        <f>SUM(SUMIFS('Census Data'!I:I,'Census Data'!$A:$A,$A711),SUMIFS('Census Data'!J:J,'Census Data'!$A:$A,$A711))/SUMIFS('Census Data'!$F:$F,'Census Data'!$A:$A,$A711)</f>
        <v>0.71254992347984425</v>
      </c>
      <c r="G711" s="84">
        <f>SUM(SUMIFS('Census Data'!K:K,'Census Data'!$A:$A,$A711),SUMIFS('Census Data'!L:L,'Census Data'!$A:$A,$A711))/SUMIFS('Census Data'!$F:$F,'Census Data'!$A:$A,$A711)</f>
        <v>0.24419507593312365</v>
      </c>
      <c r="H711" s="84">
        <f>SUM(SUMIFS('Census Data'!O:O,'Census Data'!$A:$A,$A711),SUMIFS('Census Data'!P:P,'Census Data'!$A:$A,$A711))/SUMIFS('Census Data'!$F:$F,'Census Data'!$A:$A,$A711)</f>
        <v>1.7163996185320902E-2</v>
      </c>
      <c r="I711" s="85">
        <f t="shared" si="22"/>
        <v>2.6091004401711193E-2</v>
      </c>
      <c r="J711" s="84">
        <f>SUM(SUMIFS('Census Data'!W:W,'Census Data'!$A:$A,$A711),SUMIFS('Census Data'!X:X,'Census Data'!$A:$A,$A711))/SUMIFS('Census Data'!$F:$F,'Census Data'!$A:$A,$A711)</f>
        <v>0.1962005631389124</v>
      </c>
      <c r="K711" s="85">
        <f t="shared" si="23"/>
        <v>0.80379943686108757</v>
      </c>
    </row>
    <row r="712" spans="1:11" hidden="1" x14ac:dyDescent="0.25">
      <c r="A712" s="82" t="s">
        <v>2723</v>
      </c>
      <c r="B712" s="82" t="s">
        <v>668</v>
      </c>
      <c r="C712" s="83" t="s">
        <v>2724</v>
      </c>
      <c r="D712" s="84">
        <f>SUMIFS('Census Data'!G:G,'Census Data'!$A:$A,$A712)/SUMIFS('Census Data'!$F:$F,'Census Data'!$A:$A,$A712)</f>
        <v>0.51534289458357596</v>
      </c>
      <c r="E712" s="85">
        <f>SUMIFS('Census Data'!H:H,'Census Data'!$A:$A,$A712)/SUMIFS('Census Data'!$F:$F,'Census Data'!$A:$A,$A712)</f>
        <v>0.48465710541642398</v>
      </c>
      <c r="F712" s="84">
        <f>SUM(SUMIFS('Census Data'!I:I,'Census Data'!$A:$A,$A712),SUMIFS('Census Data'!J:J,'Census Data'!$A:$A,$A712))/SUMIFS('Census Data'!$F:$F,'Census Data'!$A:$A,$A712)</f>
        <v>0.84851849155503789</v>
      </c>
      <c r="G712" s="84">
        <f>SUM(SUMIFS('Census Data'!K:K,'Census Data'!$A:$A,$A712),SUMIFS('Census Data'!L:L,'Census Data'!$A:$A,$A712))/SUMIFS('Census Data'!$F:$F,'Census Data'!$A:$A,$A712)</f>
        <v>0.11602722772277228</v>
      </c>
      <c r="H712" s="84">
        <f>SUM(SUMIFS('Census Data'!O:O,'Census Data'!$A:$A,$A712),SUMIFS('Census Data'!P:P,'Census Data'!$A:$A,$A712))/SUMIFS('Census Data'!$F:$F,'Census Data'!$A:$A,$A712)</f>
        <v>6.515725101921957E-3</v>
      </c>
      <c r="I712" s="85">
        <f t="shared" si="22"/>
        <v>2.8938555620267814E-2</v>
      </c>
      <c r="J712" s="84">
        <f>SUM(SUMIFS('Census Data'!W:W,'Census Data'!$A:$A,$A712),SUMIFS('Census Data'!X:X,'Census Data'!$A:$A,$A712))/SUMIFS('Census Data'!$F:$F,'Census Data'!$A:$A,$A712)</f>
        <v>6.8988424577751895E-2</v>
      </c>
      <c r="K712" s="85">
        <f t="shared" si="23"/>
        <v>0.93101157542224811</v>
      </c>
    </row>
    <row r="713" spans="1:11" hidden="1" x14ac:dyDescent="0.25">
      <c r="A713" s="82" t="s">
        <v>2725</v>
      </c>
      <c r="B713" s="82" t="s">
        <v>668</v>
      </c>
      <c r="C713" s="83" t="s">
        <v>170</v>
      </c>
      <c r="D713" s="84">
        <f>SUMIFS('Census Data'!G:G,'Census Data'!$A:$A,$A713)/SUMIFS('Census Data'!$F:$F,'Census Data'!$A:$A,$A713)</f>
        <v>0.49512893982808021</v>
      </c>
      <c r="E713" s="85">
        <f>SUMIFS('Census Data'!H:H,'Census Data'!$A:$A,$A713)/SUMIFS('Census Data'!$F:$F,'Census Data'!$A:$A,$A713)</f>
        <v>0.50487106017191974</v>
      </c>
      <c r="F713" s="84">
        <f>SUM(SUMIFS('Census Data'!I:I,'Census Data'!$A:$A,$A713),SUMIFS('Census Data'!J:J,'Census Data'!$A:$A,$A713))/SUMIFS('Census Data'!$F:$F,'Census Data'!$A:$A,$A713)</f>
        <v>0.97044302402468596</v>
      </c>
      <c r="G713" s="84">
        <f>SUM(SUMIFS('Census Data'!K:K,'Census Data'!$A:$A,$A713),SUMIFS('Census Data'!L:L,'Census Data'!$A:$A,$A713))/SUMIFS('Census Data'!$F:$F,'Census Data'!$A:$A,$A713)</f>
        <v>5.0694291381970461E-3</v>
      </c>
      <c r="H713" s="84">
        <f>SUM(SUMIFS('Census Data'!O:O,'Census Data'!$A:$A,$A713),SUMIFS('Census Data'!P:P,'Census Data'!$A:$A,$A713))/SUMIFS('Census Data'!$F:$F,'Census Data'!$A:$A,$A713)</f>
        <v>6.6343398721622222E-3</v>
      </c>
      <c r="I713" s="85">
        <f t="shared" si="22"/>
        <v>1.7853206964954738E-2</v>
      </c>
      <c r="J713" s="84">
        <f>SUM(SUMIFS('Census Data'!W:W,'Census Data'!$A:$A,$A713),SUMIFS('Census Data'!X:X,'Census Data'!$A:$A,$A713))/SUMIFS('Census Data'!$F:$F,'Census Data'!$A:$A,$A713)</f>
        <v>1.7456469032400265E-2</v>
      </c>
      <c r="K713" s="85">
        <f t="shared" si="23"/>
        <v>0.98254353096759972</v>
      </c>
    </row>
    <row r="714" spans="1:11" hidden="1" x14ac:dyDescent="0.25">
      <c r="A714" s="82" t="s">
        <v>2726</v>
      </c>
      <c r="B714" s="82" t="s">
        <v>668</v>
      </c>
      <c r="C714" s="83" t="s">
        <v>175</v>
      </c>
      <c r="D714" s="84">
        <f>SUMIFS('Census Data'!G:G,'Census Data'!$A:$A,$A714)/SUMIFS('Census Data'!$F:$F,'Census Data'!$A:$A,$A714)</f>
        <v>0.50049780425873469</v>
      </c>
      <c r="E714" s="85">
        <f>SUMIFS('Census Data'!H:H,'Census Data'!$A:$A,$A714)/SUMIFS('Census Data'!$F:$F,'Census Data'!$A:$A,$A714)</f>
        <v>0.49950219574126525</v>
      </c>
      <c r="F714" s="84">
        <f>SUM(SUMIFS('Census Data'!I:I,'Census Data'!$A:$A,$A714),SUMIFS('Census Data'!J:J,'Census Data'!$A:$A,$A714))/SUMIFS('Census Data'!$F:$F,'Census Data'!$A:$A,$A714)</f>
        <v>0.88339803502380976</v>
      </c>
      <c r="G714" s="84">
        <f>SUM(SUMIFS('Census Data'!K:K,'Census Data'!$A:$A,$A714),SUMIFS('Census Data'!L:L,'Census Data'!$A:$A,$A714))/SUMIFS('Census Data'!$F:$F,'Census Data'!$A:$A,$A714)</f>
        <v>8.5537435652046398E-2</v>
      </c>
      <c r="H714" s="84">
        <f>SUM(SUMIFS('Census Data'!O:O,'Census Data'!$A:$A,$A714),SUMIFS('Census Data'!P:P,'Census Data'!$A:$A,$A714))/SUMIFS('Census Data'!$F:$F,'Census Data'!$A:$A,$A714)</f>
        <v>6.0045226867537762E-3</v>
      </c>
      <c r="I714" s="85">
        <f t="shared" si="22"/>
        <v>2.5060006637390053E-2</v>
      </c>
      <c r="J714" s="84">
        <f>SUM(SUMIFS('Census Data'!W:W,'Census Data'!$A:$A,$A714),SUMIFS('Census Data'!X:X,'Census Data'!$A:$A,$A714))/SUMIFS('Census Data'!$F:$F,'Census Data'!$A:$A,$A714)</f>
        <v>4.3590673695096824E-2</v>
      </c>
      <c r="K714" s="85">
        <f t="shared" si="23"/>
        <v>0.95640932630490316</v>
      </c>
    </row>
    <row r="715" spans="1:11" hidden="1" x14ac:dyDescent="0.25">
      <c r="A715" s="82" t="s">
        <v>2727</v>
      </c>
      <c r="B715" s="82" t="s">
        <v>668</v>
      </c>
      <c r="C715" s="83" t="s">
        <v>65</v>
      </c>
      <c r="D715" s="84">
        <f>SUMIFS('Census Data'!G:G,'Census Data'!$A:$A,$A715)/SUMIFS('Census Data'!$F:$F,'Census Data'!$A:$A,$A715)</f>
        <v>0.48208032080217128</v>
      </c>
      <c r="E715" s="85">
        <f>SUMIFS('Census Data'!H:H,'Census Data'!$A:$A,$A715)/SUMIFS('Census Data'!$F:$F,'Census Data'!$A:$A,$A715)</f>
        <v>0.51791967919782866</v>
      </c>
      <c r="F715" s="84">
        <f>SUM(SUMIFS('Census Data'!I:I,'Census Data'!$A:$A,$A715),SUMIFS('Census Data'!J:J,'Census Data'!$A:$A,$A715))/SUMIFS('Census Data'!$F:$F,'Census Data'!$A:$A,$A715)</f>
        <v>0.63529176368623919</v>
      </c>
      <c r="G715" s="84">
        <f>SUM(SUMIFS('Census Data'!K:K,'Census Data'!$A:$A,$A715),SUMIFS('Census Data'!L:L,'Census Data'!$A:$A,$A715))/SUMIFS('Census Data'!$F:$F,'Census Data'!$A:$A,$A715)</f>
        <v>0.29097267002701688</v>
      </c>
      <c r="H715" s="84">
        <f>SUM(SUMIFS('Census Data'!O:O,'Census Data'!$A:$A,$A715),SUMIFS('Census Data'!P:P,'Census Data'!$A:$A,$A715))/SUMIFS('Census Data'!$F:$F,'Census Data'!$A:$A,$A715)</f>
        <v>3.8261132801565859E-2</v>
      </c>
      <c r="I715" s="85">
        <f t="shared" si="22"/>
        <v>3.5474433485178092E-2</v>
      </c>
      <c r="J715" s="84">
        <f>SUM(SUMIFS('Census Data'!W:W,'Census Data'!$A:$A,$A715),SUMIFS('Census Data'!X:X,'Census Data'!$A:$A,$A715))/SUMIFS('Census Data'!$F:$F,'Census Data'!$A:$A,$A715)</f>
        <v>0.10891971859313153</v>
      </c>
      <c r="K715" s="85">
        <f t="shared" si="23"/>
        <v>0.89108028140686846</v>
      </c>
    </row>
    <row r="716" spans="1:11" hidden="1" x14ac:dyDescent="0.25">
      <c r="A716" s="82" t="s">
        <v>2728</v>
      </c>
      <c r="B716" s="82" t="s">
        <v>668</v>
      </c>
      <c r="C716" s="83" t="s">
        <v>177</v>
      </c>
      <c r="D716" s="84">
        <f>SUMIFS('Census Data'!G:G,'Census Data'!$A:$A,$A716)/SUMIFS('Census Data'!$F:$F,'Census Data'!$A:$A,$A716)</f>
        <v>0.49766526871027716</v>
      </c>
      <c r="E716" s="85">
        <f>SUMIFS('Census Data'!H:H,'Census Data'!$A:$A,$A716)/SUMIFS('Census Data'!$F:$F,'Census Data'!$A:$A,$A716)</f>
        <v>0.50233473128972284</v>
      </c>
      <c r="F716" s="84">
        <f>SUM(SUMIFS('Census Data'!I:I,'Census Data'!$A:$A,$A716),SUMIFS('Census Data'!J:J,'Census Data'!$A:$A,$A716))/SUMIFS('Census Data'!$F:$F,'Census Data'!$A:$A,$A716)</f>
        <v>0.96465476241947334</v>
      </c>
      <c r="G716" s="84">
        <f>SUM(SUMIFS('Census Data'!K:K,'Census Data'!$A:$A,$A716),SUMIFS('Census Data'!L:L,'Census Data'!$A:$A,$A716))/SUMIFS('Census Data'!$F:$F,'Census Data'!$A:$A,$A716)</f>
        <v>8.3877383371524922E-3</v>
      </c>
      <c r="H716" s="84">
        <f>SUM(SUMIFS('Census Data'!O:O,'Census Data'!$A:$A,$A716),SUMIFS('Census Data'!P:P,'Census Data'!$A:$A,$A716))/SUMIFS('Census Data'!$F:$F,'Census Data'!$A:$A,$A716)</f>
        <v>6.6799256344848455E-3</v>
      </c>
      <c r="I716" s="85">
        <f t="shared" si="22"/>
        <v>2.0277573608889377E-2</v>
      </c>
      <c r="J716" s="84">
        <f>SUM(SUMIFS('Census Data'!W:W,'Census Data'!$A:$A,$A716),SUMIFS('Census Data'!X:X,'Census Data'!$A:$A,$A716))/SUMIFS('Census Data'!$F:$F,'Census Data'!$A:$A,$A716)</f>
        <v>0.10718146050412901</v>
      </c>
      <c r="K716" s="85">
        <f t="shared" si="23"/>
        <v>0.89281853949587098</v>
      </c>
    </row>
    <row r="717" spans="1:11" hidden="1" x14ac:dyDescent="0.25">
      <c r="A717" s="82" t="s">
        <v>2729</v>
      </c>
      <c r="B717" s="82" t="s">
        <v>668</v>
      </c>
      <c r="C717" s="83" t="s">
        <v>447</v>
      </c>
      <c r="D717" s="84">
        <f>SUMIFS('Census Data'!G:G,'Census Data'!$A:$A,$A717)/SUMIFS('Census Data'!$F:$F,'Census Data'!$A:$A,$A717)</f>
        <v>0.50667966845441248</v>
      </c>
      <c r="E717" s="85">
        <f>SUMIFS('Census Data'!H:H,'Census Data'!$A:$A,$A717)/SUMIFS('Census Data'!$F:$F,'Census Data'!$A:$A,$A717)</f>
        <v>0.49332033154558752</v>
      </c>
      <c r="F717" s="84">
        <f>SUM(SUMIFS('Census Data'!I:I,'Census Data'!$A:$A,$A717),SUMIFS('Census Data'!J:J,'Census Data'!$A:$A,$A717))/SUMIFS('Census Data'!$F:$F,'Census Data'!$A:$A,$A717)</f>
        <v>0.97718186250609462</v>
      </c>
      <c r="G717" s="84">
        <f>SUM(SUMIFS('Census Data'!K:K,'Census Data'!$A:$A,$A717),SUMIFS('Census Data'!L:L,'Census Data'!$A:$A,$A717))/SUMIFS('Census Data'!$F:$F,'Census Data'!$A:$A,$A717)</f>
        <v>3.5104826913700633E-3</v>
      </c>
      <c r="H717" s="84">
        <f>SUM(SUMIFS('Census Data'!O:O,'Census Data'!$A:$A,$A717),SUMIFS('Census Data'!P:P,'Census Data'!$A:$A,$A717))/SUMIFS('Census Data'!$F:$F,'Census Data'!$A:$A,$A717)</f>
        <v>4.680643588493418E-3</v>
      </c>
      <c r="I717" s="85">
        <f t="shared" si="22"/>
        <v>1.4627011214041863E-2</v>
      </c>
      <c r="J717" s="84">
        <f>SUM(SUMIFS('Census Data'!W:W,'Census Data'!$A:$A,$A717),SUMIFS('Census Data'!X:X,'Census Data'!$A:$A,$A717))/SUMIFS('Census Data'!$F:$F,'Census Data'!$A:$A,$A717)</f>
        <v>1.1506582155046319E-2</v>
      </c>
      <c r="K717" s="85">
        <f t="shared" si="23"/>
        <v>0.9884934178449537</v>
      </c>
    </row>
    <row r="718" spans="1:11" hidden="1" x14ac:dyDescent="0.25">
      <c r="A718" s="82" t="s">
        <v>2730</v>
      </c>
      <c r="B718" s="82" t="s">
        <v>668</v>
      </c>
      <c r="C718" s="83" t="s">
        <v>686</v>
      </c>
      <c r="D718" s="84">
        <f>SUMIFS('Census Data'!G:G,'Census Data'!$A:$A,$A718)/SUMIFS('Census Data'!$F:$F,'Census Data'!$A:$A,$A718)</f>
        <v>0.53829260051807637</v>
      </c>
      <c r="E718" s="85">
        <f>SUMIFS('Census Data'!H:H,'Census Data'!$A:$A,$A718)/SUMIFS('Census Data'!$F:$F,'Census Data'!$A:$A,$A718)</f>
        <v>0.46170739948192363</v>
      </c>
      <c r="F718" s="84">
        <f>SUM(SUMIFS('Census Data'!I:I,'Census Data'!$A:$A,$A718),SUMIFS('Census Data'!J:J,'Census Data'!$A:$A,$A718))/SUMIFS('Census Data'!$F:$F,'Census Data'!$A:$A,$A718)</f>
        <v>0.91218042572361757</v>
      </c>
      <c r="G718" s="84">
        <f>SUM(SUMIFS('Census Data'!K:K,'Census Data'!$A:$A,$A718),SUMIFS('Census Data'!L:L,'Census Data'!$A:$A,$A718))/SUMIFS('Census Data'!$F:$F,'Census Data'!$A:$A,$A718)</f>
        <v>5.0709539362540829E-2</v>
      </c>
      <c r="H718" s="84">
        <f>SUM(SUMIFS('Census Data'!O:O,'Census Data'!$A:$A,$A718),SUMIFS('Census Data'!P:P,'Census Data'!$A:$A,$A718))/SUMIFS('Census Data'!$F:$F,'Census Data'!$A:$A,$A718)</f>
        <v>5.3497015429665503E-3</v>
      </c>
      <c r="I718" s="85">
        <f t="shared" si="22"/>
        <v>3.1760333370875027E-2</v>
      </c>
      <c r="J718" s="84">
        <f>SUM(SUMIFS('Census Data'!W:W,'Census Data'!$A:$A,$A718),SUMIFS('Census Data'!X:X,'Census Data'!$A:$A,$A718))/SUMIFS('Census Data'!$F:$F,'Census Data'!$A:$A,$A718)</f>
        <v>3.4575965761910125E-2</v>
      </c>
      <c r="K718" s="85">
        <f t="shared" si="23"/>
        <v>0.96542403423808987</v>
      </c>
    </row>
    <row r="719" spans="1:11" hidden="1" x14ac:dyDescent="0.25">
      <c r="A719" s="82" t="s">
        <v>2731</v>
      </c>
      <c r="B719" s="82" t="s">
        <v>668</v>
      </c>
      <c r="C719" s="83" t="s">
        <v>179</v>
      </c>
      <c r="D719" s="84">
        <f>SUMIFS('Census Data'!G:G,'Census Data'!$A:$A,$A719)/SUMIFS('Census Data'!$F:$F,'Census Data'!$A:$A,$A719)</f>
        <v>0.49670890851641503</v>
      </c>
      <c r="E719" s="85">
        <f>SUMIFS('Census Data'!H:H,'Census Data'!$A:$A,$A719)/SUMIFS('Census Data'!$F:$F,'Census Data'!$A:$A,$A719)</f>
        <v>0.50329109148358497</v>
      </c>
      <c r="F719" s="84">
        <f>SUM(SUMIFS('Census Data'!I:I,'Census Data'!$A:$A,$A719),SUMIFS('Census Data'!J:J,'Census Data'!$A:$A,$A719))/SUMIFS('Census Data'!$F:$F,'Census Data'!$A:$A,$A719)</f>
        <v>0.85950374247967065</v>
      </c>
      <c r="G719" s="84">
        <f>SUM(SUMIFS('Census Data'!K:K,'Census Data'!$A:$A,$A719),SUMIFS('Census Data'!L:L,'Census Data'!$A:$A,$A719))/SUMIFS('Census Data'!$F:$F,'Census Data'!$A:$A,$A719)</f>
        <v>3.7182259770533112E-2</v>
      </c>
      <c r="H719" s="84">
        <f>SUM(SUMIFS('Census Data'!O:O,'Census Data'!$A:$A,$A719),SUMIFS('Census Data'!P:P,'Census Data'!$A:$A,$A719))/SUMIFS('Census Data'!$F:$F,'Census Data'!$A:$A,$A719)</f>
        <v>7.2902560785819678E-2</v>
      </c>
      <c r="I719" s="85">
        <f t="shared" si="22"/>
        <v>3.0411436963976524E-2</v>
      </c>
      <c r="J719" s="84">
        <f>SUM(SUMIFS('Census Data'!W:W,'Census Data'!$A:$A,$A719),SUMIFS('Census Data'!X:X,'Census Data'!$A:$A,$A719))/SUMIFS('Census Data'!$F:$F,'Census Data'!$A:$A,$A719)</f>
        <v>3.5531661175899912E-2</v>
      </c>
      <c r="K719" s="85">
        <f t="shared" si="23"/>
        <v>0.9644683388241001</v>
      </c>
    </row>
    <row r="720" spans="1:11" hidden="1" x14ac:dyDescent="0.25">
      <c r="A720" s="82" t="s">
        <v>2732</v>
      </c>
      <c r="B720" s="82" t="s">
        <v>668</v>
      </c>
      <c r="C720" s="83" t="s">
        <v>180</v>
      </c>
      <c r="D720" s="84">
        <f>SUMIFS('Census Data'!G:G,'Census Data'!$A:$A,$A720)/SUMIFS('Census Data'!$F:$F,'Census Data'!$A:$A,$A720)</f>
        <v>0.50821639104804628</v>
      </c>
      <c r="E720" s="85">
        <f>SUMIFS('Census Data'!H:H,'Census Data'!$A:$A,$A720)/SUMIFS('Census Data'!$F:$F,'Census Data'!$A:$A,$A720)</f>
        <v>0.49178360895195367</v>
      </c>
      <c r="F720" s="84">
        <f>SUM(SUMIFS('Census Data'!I:I,'Census Data'!$A:$A,$A720),SUMIFS('Census Data'!J:J,'Census Data'!$A:$A,$A720))/SUMIFS('Census Data'!$F:$F,'Census Data'!$A:$A,$A720)</f>
        <v>0.96110908237258075</v>
      </c>
      <c r="G720" s="84">
        <f>SUM(SUMIFS('Census Data'!K:K,'Census Data'!$A:$A,$A720),SUMIFS('Census Data'!L:L,'Census Data'!$A:$A,$A720))/SUMIFS('Census Data'!$F:$F,'Census Data'!$A:$A,$A720)</f>
        <v>1.1398612342845218E-2</v>
      </c>
      <c r="H720" s="84">
        <f>SUM(SUMIFS('Census Data'!O:O,'Census Data'!$A:$A,$A720),SUMIFS('Census Data'!P:P,'Census Data'!$A:$A,$A720))/SUMIFS('Census Data'!$F:$F,'Census Data'!$A:$A,$A720)</f>
        <v>9.0249882622985035E-3</v>
      </c>
      <c r="I720" s="85">
        <f t="shared" si="22"/>
        <v>1.8467317022275553E-2</v>
      </c>
      <c r="J720" s="84">
        <f>SUM(SUMIFS('Census Data'!W:W,'Census Data'!$A:$A,$A720),SUMIFS('Census Data'!X:X,'Census Data'!$A:$A,$A720))/SUMIFS('Census Data'!$F:$F,'Census Data'!$A:$A,$A720)</f>
        <v>4.9350513850487769E-2</v>
      </c>
      <c r="K720" s="85">
        <f t="shared" si="23"/>
        <v>0.95064948614951228</v>
      </c>
    </row>
    <row r="721" spans="1:11" hidden="1" x14ac:dyDescent="0.25">
      <c r="A721" s="82" t="s">
        <v>2733</v>
      </c>
      <c r="B721" s="82" t="s">
        <v>668</v>
      </c>
      <c r="C721" s="83" t="s">
        <v>181</v>
      </c>
      <c r="D721" s="84">
        <f>SUMIFS('Census Data'!G:G,'Census Data'!$A:$A,$A721)/SUMIFS('Census Data'!$F:$F,'Census Data'!$A:$A,$A721)</f>
        <v>0.49688603895643291</v>
      </c>
      <c r="E721" s="85">
        <f>SUMIFS('Census Data'!H:H,'Census Data'!$A:$A,$A721)/SUMIFS('Census Data'!$F:$F,'Census Data'!$A:$A,$A721)</f>
        <v>0.50311396104356709</v>
      </c>
      <c r="F721" s="84">
        <f>SUM(SUMIFS('Census Data'!I:I,'Census Data'!$A:$A,$A721),SUMIFS('Census Data'!J:J,'Census Data'!$A:$A,$A721))/SUMIFS('Census Data'!$F:$F,'Census Data'!$A:$A,$A721)</f>
        <v>0.97145653931819154</v>
      </c>
      <c r="G721" s="84">
        <f>SUM(SUMIFS('Census Data'!K:K,'Census Data'!$A:$A,$A721),SUMIFS('Census Data'!L:L,'Census Data'!$A:$A,$A721))/SUMIFS('Census Data'!$F:$F,'Census Data'!$A:$A,$A721)</f>
        <v>5.4334718892309437E-3</v>
      </c>
      <c r="H721" s="84">
        <f>SUM(SUMIFS('Census Data'!O:O,'Census Data'!$A:$A,$A721),SUMIFS('Census Data'!P:P,'Census Data'!$A:$A,$A721))/SUMIFS('Census Data'!$F:$F,'Census Data'!$A:$A,$A721)</f>
        <v>7.1784250024826569E-3</v>
      </c>
      <c r="I721" s="85">
        <f t="shared" si="22"/>
        <v>1.593156379009486E-2</v>
      </c>
      <c r="J721" s="84">
        <f>SUM(SUMIFS('Census Data'!W:W,'Census Data'!$A:$A,$A721),SUMIFS('Census Data'!X:X,'Census Data'!$A:$A,$A721))/SUMIFS('Census Data'!$F:$F,'Census Data'!$A:$A,$A721)</f>
        <v>1.6867880094766561E-2</v>
      </c>
      <c r="K721" s="85">
        <f t="shared" si="23"/>
        <v>0.98313211990523341</v>
      </c>
    </row>
    <row r="722" spans="1:11" hidden="1" x14ac:dyDescent="0.25">
      <c r="A722" s="82" t="s">
        <v>2734</v>
      </c>
      <c r="B722" s="82" t="s">
        <v>668</v>
      </c>
      <c r="C722" s="83" t="s">
        <v>274</v>
      </c>
      <c r="D722" s="84">
        <f>SUMIFS('Census Data'!G:G,'Census Data'!$A:$A,$A722)/SUMIFS('Census Data'!$F:$F,'Census Data'!$A:$A,$A722)</f>
        <v>0.50443363844393596</v>
      </c>
      <c r="E722" s="85">
        <f>SUMIFS('Census Data'!H:H,'Census Data'!$A:$A,$A722)/SUMIFS('Census Data'!$F:$F,'Census Data'!$A:$A,$A722)</f>
        <v>0.49556636155606409</v>
      </c>
      <c r="F722" s="84">
        <f>SUM(SUMIFS('Census Data'!I:I,'Census Data'!$A:$A,$A722),SUMIFS('Census Data'!J:J,'Census Data'!$A:$A,$A722))/SUMIFS('Census Data'!$F:$F,'Census Data'!$A:$A,$A722)</f>
        <v>0.96431636155606404</v>
      </c>
      <c r="G722" s="84">
        <f>SUM(SUMIFS('Census Data'!K:K,'Census Data'!$A:$A,$A722),SUMIFS('Census Data'!L:L,'Census Data'!$A:$A,$A722))/SUMIFS('Census Data'!$F:$F,'Census Data'!$A:$A,$A722)</f>
        <v>1.0011441647597255E-2</v>
      </c>
      <c r="H722" s="84">
        <f>SUM(SUMIFS('Census Data'!O:O,'Census Data'!$A:$A,$A722),SUMIFS('Census Data'!P:P,'Census Data'!$A:$A,$A722))/SUMIFS('Census Data'!$F:$F,'Census Data'!$A:$A,$A722)</f>
        <v>7.0080091533180778E-3</v>
      </c>
      <c r="I722" s="85">
        <f t="shared" si="22"/>
        <v>1.866418764302058E-2</v>
      </c>
      <c r="J722" s="84">
        <f>SUM(SUMIFS('Census Data'!W:W,'Census Data'!$A:$A,$A722),SUMIFS('Census Data'!X:X,'Census Data'!$A:$A,$A722))/SUMIFS('Census Data'!$F:$F,'Census Data'!$A:$A,$A722)</f>
        <v>6.8506864988558347E-2</v>
      </c>
      <c r="K722" s="85">
        <f t="shared" si="23"/>
        <v>0.93149313501144171</v>
      </c>
    </row>
    <row r="723" spans="1:11" hidden="1" x14ac:dyDescent="0.25">
      <c r="A723" s="82" t="s">
        <v>2735</v>
      </c>
      <c r="B723" s="82" t="s">
        <v>668</v>
      </c>
      <c r="C723" s="83" t="s">
        <v>687</v>
      </c>
      <c r="D723" s="84">
        <f>SUMIFS('Census Data'!G:G,'Census Data'!$A:$A,$A723)/SUMIFS('Census Data'!$F:$F,'Census Data'!$A:$A,$A723)</f>
        <v>0.50138237265415553</v>
      </c>
      <c r="E723" s="85">
        <f>SUMIFS('Census Data'!H:H,'Census Data'!$A:$A,$A723)/SUMIFS('Census Data'!$F:$F,'Census Data'!$A:$A,$A723)</f>
        <v>0.49861762734584453</v>
      </c>
      <c r="F723" s="84">
        <f>SUM(SUMIFS('Census Data'!I:I,'Census Data'!$A:$A,$A723),SUMIFS('Census Data'!J:J,'Census Data'!$A:$A,$A723))/SUMIFS('Census Data'!$F:$F,'Census Data'!$A:$A,$A723)</f>
        <v>0.96521028820375332</v>
      </c>
      <c r="G723" s="84">
        <f>SUM(SUMIFS('Census Data'!K:K,'Census Data'!$A:$A,$A723),SUMIFS('Census Data'!L:L,'Census Data'!$A:$A,$A723))/SUMIFS('Census Data'!$F:$F,'Census Data'!$A:$A,$A723)</f>
        <v>1.1666387399463808E-2</v>
      </c>
      <c r="H723" s="84">
        <f>SUM(SUMIFS('Census Data'!O:O,'Census Data'!$A:$A,$A723),SUMIFS('Census Data'!P:P,'Census Data'!$A:$A,$A723))/SUMIFS('Census Data'!$F:$F,'Census Data'!$A:$A,$A723)</f>
        <v>5.4038203753351208E-3</v>
      </c>
      <c r="I723" s="85">
        <f t="shared" si="22"/>
        <v>1.771950402144773E-2</v>
      </c>
      <c r="J723" s="84">
        <f>SUM(SUMIFS('Census Data'!W:W,'Census Data'!$A:$A,$A723),SUMIFS('Census Data'!X:X,'Census Data'!$A:$A,$A723))/SUMIFS('Census Data'!$F:$F,'Census Data'!$A:$A,$A723)</f>
        <v>0.10524882707774799</v>
      </c>
      <c r="K723" s="85">
        <f t="shared" si="23"/>
        <v>0.89475117292225204</v>
      </c>
    </row>
    <row r="724" spans="1:11" hidden="1" x14ac:dyDescent="0.25">
      <c r="A724" s="82" t="s">
        <v>2736</v>
      </c>
      <c r="B724" s="82" t="s">
        <v>668</v>
      </c>
      <c r="C724" s="83" t="s">
        <v>688</v>
      </c>
      <c r="D724" s="84">
        <f>SUMIFS('Census Data'!G:G,'Census Data'!$A:$A,$A724)/SUMIFS('Census Data'!$F:$F,'Census Data'!$A:$A,$A724)</f>
        <v>0.49685106382978722</v>
      </c>
      <c r="E724" s="85">
        <f>SUMIFS('Census Data'!H:H,'Census Data'!$A:$A,$A724)/SUMIFS('Census Data'!$F:$F,'Census Data'!$A:$A,$A724)</f>
        <v>0.50314893617021272</v>
      </c>
      <c r="F724" s="84">
        <f>SUM(SUMIFS('Census Data'!I:I,'Census Data'!$A:$A,$A724),SUMIFS('Census Data'!J:J,'Census Data'!$A:$A,$A724))/SUMIFS('Census Data'!$F:$F,'Census Data'!$A:$A,$A724)</f>
        <v>0.97599999999999998</v>
      </c>
      <c r="G724" s="84">
        <f>SUM(SUMIFS('Census Data'!K:K,'Census Data'!$A:$A,$A724),SUMIFS('Census Data'!L:L,'Census Data'!$A:$A,$A724))/SUMIFS('Census Data'!$F:$F,'Census Data'!$A:$A,$A724)</f>
        <v>6.468085106382979E-3</v>
      </c>
      <c r="H724" s="84">
        <f>SUM(SUMIFS('Census Data'!O:O,'Census Data'!$A:$A,$A724),SUMIFS('Census Data'!P:P,'Census Data'!$A:$A,$A724))/SUMIFS('Census Data'!$F:$F,'Census Data'!$A:$A,$A724)</f>
        <v>3.5744680851063828E-3</v>
      </c>
      <c r="I724" s="85">
        <f t="shared" si="22"/>
        <v>1.3957446808510632E-2</v>
      </c>
      <c r="J724" s="84">
        <f>SUM(SUMIFS('Census Data'!W:W,'Census Data'!$A:$A,$A724),SUMIFS('Census Data'!X:X,'Census Data'!$A:$A,$A724))/SUMIFS('Census Data'!$F:$F,'Census Data'!$A:$A,$A724)</f>
        <v>1.6851063829787235E-2</v>
      </c>
      <c r="K724" s="85">
        <f t="shared" si="23"/>
        <v>0.98314893617021282</v>
      </c>
    </row>
    <row r="725" spans="1:11" hidden="1" x14ac:dyDescent="0.25">
      <c r="A725" s="82" t="s">
        <v>2737</v>
      </c>
      <c r="B725" s="82" t="s">
        <v>668</v>
      </c>
      <c r="C725" s="83" t="s">
        <v>321</v>
      </c>
      <c r="D725" s="84">
        <f>SUMIFS('Census Data'!G:G,'Census Data'!$A:$A,$A725)/SUMIFS('Census Data'!$F:$F,'Census Data'!$A:$A,$A725)</f>
        <v>0.49949099053242391</v>
      </c>
      <c r="E725" s="85">
        <f>SUMIFS('Census Data'!H:H,'Census Data'!$A:$A,$A725)/SUMIFS('Census Data'!$F:$F,'Census Data'!$A:$A,$A725)</f>
        <v>0.50050900946757615</v>
      </c>
      <c r="F725" s="84">
        <f>SUM(SUMIFS('Census Data'!I:I,'Census Data'!$A:$A,$A725),SUMIFS('Census Data'!J:J,'Census Data'!$A:$A,$A725))/SUMIFS('Census Data'!$F:$F,'Census Data'!$A:$A,$A725)</f>
        <v>0.96131528046421666</v>
      </c>
      <c r="G725" s="84">
        <f>SUM(SUMIFS('Census Data'!K:K,'Census Data'!$A:$A,$A725),SUMIFS('Census Data'!L:L,'Census Data'!$A:$A,$A725))/SUMIFS('Census Data'!$F:$F,'Census Data'!$A:$A,$A725)</f>
        <v>1.6542807696223148E-2</v>
      </c>
      <c r="H725" s="84">
        <f>SUM(SUMIFS('Census Data'!O:O,'Census Data'!$A:$A,$A725),SUMIFS('Census Data'!P:P,'Census Data'!$A:$A,$A725))/SUMIFS('Census Data'!$F:$F,'Census Data'!$A:$A,$A725)</f>
        <v>4.2756795276392137E-3</v>
      </c>
      <c r="I725" s="85">
        <f t="shared" si="22"/>
        <v>1.7866232311920971E-2</v>
      </c>
      <c r="J725" s="84">
        <f>SUM(SUMIFS('Census Data'!W:W,'Census Data'!$A:$A,$A725),SUMIFS('Census Data'!X:X,'Census Data'!$A:$A,$A725))/SUMIFS('Census Data'!$F:$F,'Census Data'!$A:$A,$A725)</f>
        <v>1.8120737045709049E-2</v>
      </c>
      <c r="K725" s="85">
        <f t="shared" si="23"/>
        <v>0.98187926295429095</v>
      </c>
    </row>
    <row r="726" spans="1:11" hidden="1" x14ac:dyDescent="0.25">
      <c r="A726" s="82" t="s">
        <v>2738</v>
      </c>
      <c r="B726" s="82" t="s">
        <v>668</v>
      </c>
      <c r="C726" s="83" t="s">
        <v>689</v>
      </c>
      <c r="D726" s="84">
        <f>SUMIFS('Census Data'!G:G,'Census Data'!$A:$A,$A726)/SUMIFS('Census Data'!$F:$F,'Census Data'!$A:$A,$A726)</f>
        <v>0.50098562430886096</v>
      </c>
      <c r="E726" s="85">
        <f>SUMIFS('Census Data'!H:H,'Census Data'!$A:$A,$A726)/SUMIFS('Census Data'!$F:$F,'Census Data'!$A:$A,$A726)</f>
        <v>0.49901437569113899</v>
      </c>
      <c r="F726" s="84">
        <f>SUM(SUMIFS('Census Data'!I:I,'Census Data'!$A:$A,$A726),SUMIFS('Census Data'!J:J,'Census Data'!$A:$A,$A726))/SUMIFS('Census Data'!$F:$F,'Census Data'!$A:$A,$A726)</f>
        <v>0.97163325159863456</v>
      </c>
      <c r="G726" s="84">
        <f>SUM(SUMIFS('Census Data'!K:K,'Census Data'!$A:$A,$A726),SUMIFS('Census Data'!L:L,'Census Data'!$A:$A,$A726))/SUMIFS('Census Data'!$F:$F,'Census Data'!$A:$A,$A726)</f>
        <v>5.3367950382229917E-3</v>
      </c>
      <c r="H726" s="84">
        <f>SUM(SUMIFS('Census Data'!O:O,'Census Data'!$A:$A,$A726),SUMIFS('Census Data'!P:P,'Census Data'!$A:$A,$A726))/SUMIFS('Census Data'!$F:$F,'Census Data'!$A:$A,$A726)</f>
        <v>5.9618250877446028E-3</v>
      </c>
      <c r="I726" s="85">
        <f t="shared" si="22"/>
        <v>1.7068128275397831E-2</v>
      </c>
      <c r="J726" s="84">
        <f>SUM(SUMIFS('Census Data'!W:W,'Census Data'!$A:$A,$A726),SUMIFS('Census Data'!X:X,'Census Data'!$A:$A,$A726))/SUMIFS('Census Data'!$F:$F,'Census Data'!$A:$A,$A726)</f>
        <v>1.3366027212846772E-2</v>
      </c>
      <c r="K726" s="85">
        <f t="shared" si="23"/>
        <v>0.98663397278715326</v>
      </c>
    </row>
    <row r="727" spans="1:11" hidden="1" x14ac:dyDescent="0.25">
      <c r="A727" s="82" t="s">
        <v>2739</v>
      </c>
      <c r="B727" s="82" t="s">
        <v>668</v>
      </c>
      <c r="C727" s="83" t="s">
        <v>690</v>
      </c>
      <c r="D727" s="84">
        <f>SUMIFS('Census Data'!G:G,'Census Data'!$A:$A,$A727)/SUMIFS('Census Data'!$F:$F,'Census Data'!$A:$A,$A727)</f>
        <v>0.47056739682352244</v>
      </c>
      <c r="E727" s="85">
        <f>SUMIFS('Census Data'!H:H,'Census Data'!$A:$A,$A727)/SUMIFS('Census Data'!$F:$F,'Census Data'!$A:$A,$A727)</f>
        <v>0.52943260317647756</v>
      </c>
      <c r="F727" s="84">
        <f>SUM(SUMIFS('Census Data'!I:I,'Census Data'!$A:$A,$A727),SUMIFS('Census Data'!J:J,'Census Data'!$A:$A,$A727))/SUMIFS('Census Data'!$F:$F,'Census Data'!$A:$A,$A727)</f>
        <v>0.95707622365235878</v>
      </c>
      <c r="G727" s="84">
        <f>SUM(SUMIFS('Census Data'!K:K,'Census Data'!$A:$A,$A727),SUMIFS('Census Data'!L:L,'Census Data'!$A:$A,$A727))/SUMIFS('Census Data'!$F:$F,'Census Data'!$A:$A,$A727)</f>
        <v>2.6746177008915392E-2</v>
      </c>
      <c r="H727" s="84">
        <f>SUM(SUMIFS('Census Data'!O:O,'Census Data'!$A:$A,$A727),SUMIFS('Census Data'!P:P,'Census Data'!$A:$A,$A727))/SUMIFS('Census Data'!$F:$F,'Census Data'!$A:$A,$A727)</f>
        <v>1.9483970006494657E-3</v>
      </c>
      <c r="I727" s="85">
        <f t="shared" si="22"/>
        <v>1.4229202338076452E-2</v>
      </c>
      <c r="J727" s="84">
        <f>SUM(SUMIFS('Census Data'!W:W,'Census Data'!$A:$A,$A727),SUMIFS('Census Data'!X:X,'Census Data'!$A:$A,$A727))/SUMIFS('Census Data'!$F:$F,'Census Data'!$A:$A,$A727)</f>
        <v>1.7653657672551219E-2</v>
      </c>
      <c r="K727" s="85">
        <f t="shared" si="23"/>
        <v>0.98234634232744877</v>
      </c>
    </row>
    <row r="728" spans="1:11" hidden="1" x14ac:dyDescent="0.25">
      <c r="A728" s="82" t="s">
        <v>2740</v>
      </c>
      <c r="B728" s="82" t="s">
        <v>668</v>
      </c>
      <c r="C728" s="83" t="s">
        <v>182</v>
      </c>
      <c r="D728" s="84">
        <f>SUMIFS('Census Data'!G:G,'Census Data'!$A:$A,$A728)/SUMIFS('Census Data'!$F:$F,'Census Data'!$A:$A,$A728)</f>
        <v>0.5381605717564818</v>
      </c>
      <c r="E728" s="85">
        <f>SUMIFS('Census Data'!H:H,'Census Data'!$A:$A,$A728)/SUMIFS('Census Data'!$F:$F,'Census Data'!$A:$A,$A728)</f>
        <v>0.4618394282435182</v>
      </c>
      <c r="F728" s="84">
        <f>SUM(SUMIFS('Census Data'!I:I,'Census Data'!$A:$A,$A728),SUMIFS('Census Data'!J:J,'Census Data'!$A:$A,$A728))/SUMIFS('Census Data'!$F:$F,'Census Data'!$A:$A,$A728)</f>
        <v>0.9502843132140435</v>
      </c>
      <c r="G728" s="84">
        <f>SUM(SUMIFS('Census Data'!K:K,'Census Data'!$A:$A,$A728),SUMIFS('Census Data'!L:L,'Census Data'!$A:$A,$A728))/SUMIFS('Census Data'!$F:$F,'Census Data'!$A:$A,$A728)</f>
        <v>2.9944180708435495E-2</v>
      </c>
      <c r="H728" s="84">
        <f>SUM(SUMIFS('Census Data'!O:O,'Census Data'!$A:$A,$A728),SUMIFS('Census Data'!P:P,'Census Data'!$A:$A,$A728))/SUMIFS('Census Data'!$F:$F,'Census Data'!$A:$A,$A728)</f>
        <v>5.2167562209817931E-3</v>
      </c>
      <c r="I728" s="85">
        <f t="shared" si="22"/>
        <v>1.4554749856539151E-2</v>
      </c>
      <c r="J728" s="84">
        <f>SUM(SUMIFS('Census Data'!W:W,'Census Data'!$A:$A,$A728),SUMIFS('Census Data'!X:X,'Census Data'!$A:$A,$A728))/SUMIFS('Census Data'!$F:$F,'Census Data'!$A:$A,$A728)</f>
        <v>1.4033074234441025E-2</v>
      </c>
      <c r="K728" s="85">
        <f t="shared" si="23"/>
        <v>0.985966925765559</v>
      </c>
    </row>
    <row r="729" spans="1:11" hidden="1" x14ac:dyDescent="0.25">
      <c r="A729" s="82" t="s">
        <v>2741</v>
      </c>
      <c r="B729" s="82" t="s">
        <v>668</v>
      </c>
      <c r="C729" s="83" t="s">
        <v>184</v>
      </c>
      <c r="D729" s="84">
        <f>SUMIFS('Census Data'!G:G,'Census Data'!$A:$A,$A729)/SUMIFS('Census Data'!$F:$F,'Census Data'!$A:$A,$A729)</f>
        <v>0.49794172249576235</v>
      </c>
      <c r="E729" s="85">
        <f>SUMIFS('Census Data'!H:H,'Census Data'!$A:$A,$A729)/SUMIFS('Census Data'!$F:$F,'Census Data'!$A:$A,$A729)</f>
        <v>0.50205827750423759</v>
      </c>
      <c r="F729" s="84">
        <f>SUM(SUMIFS('Census Data'!I:I,'Census Data'!$A:$A,$A729),SUMIFS('Census Data'!J:J,'Census Data'!$A:$A,$A729))/SUMIFS('Census Data'!$F:$F,'Census Data'!$A:$A,$A729)</f>
        <v>0.97336346759221892</v>
      </c>
      <c r="G729" s="84">
        <f>SUM(SUMIFS('Census Data'!K:K,'Census Data'!$A:$A,$A729),SUMIFS('Census Data'!L:L,'Census Data'!$A:$A,$A729))/SUMIFS('Census Data'!$F:$F,'Census Data'!$A:$A,$A729)</f>
        <v>7.1030753087416255E-3</v>
      </c>
      <c r="H729" s="84">
        <f>SUM(SUMIFS('Census Data'!O:O,'Census Data'!$A:$A,$A729),SUMIFS('Census Data'!P:P,'Census Data'!$A:$A,$A729))/SUMIFS('Census Data'!$F:$F,'Census Data'!$A:$A,$A729)</f>
        <v>6.7802082492533699E-3</v>
      </c>
      <c r="I729" s="85">
        <f t="shared" si="22"/>
        <v>1.2753248849786014E-2</v>
      </c>
      <c r="J729" s="84">
        <f>SUM(SUMIFS('Census Data'!W:W,'Census Data'!$A:$A,$A729),SUMIFS('Census Data'!X:X,'Census Data'!$A:$A,$A729))/SUMIFS('Census Data'!$F:$F,'Census Data'!$A:$A,$A729)</f>
        <v>1.5739769150052464E-2</v>
      </c>
      <c r="K729" s="85">
        <f t="shared" si="23"/>
        <v>0.98426023084994751</v>
      </c>
    </row>
    <row r="730" spans="1:11" hidden="1" x14ac:dyDescent="0.25">
      <c r="A730" s="82" t="s">
        <v>2742</v>
      </c>
      <c r="B730" s="82" t="s">
        <v>668</v>
      </c>
      <c r="C730" s="83" t="s">
        <v>691</v>
      </c>
      <c r="D730" s="84">
        <f>SUMIFS('Census Data'!G:G,'Census Data'!$A:$A,$A730)/SUMIFS('Census Data'!$F:$F,'Census Data'!$A:$A,$A730)</f>
        <v>0.49454483564079843</v>
      </c>
      <c r="E730" s="85">
        <f>SUMIFS('Census Data'!H:H,'Census Data'!$A:$A,$A730)/SUMIFS('Census Data'!$F:$F,'Census Data'!$A:$A,$A730)</f>
        <v>0.50545516435920157</v>
      </c>
      <c r="F730" s="84">
        <f>SUM(SUMIFS('Census Data'!I:I,'Census Data'!$A:$A,$A730),SUMIFS('Census Data'!J:J,'Census Data'!$A:$A,$A730))/SUMIFS('Census Data'!$F:$F,'Census Data'!$A:$A,$A730)</f>
        <v>0.9187330168027279</v>
      </c>
      <c r="G730" s="84">
        <f>SUM(SUMIFS('Census Data'!K:K,'Census Data'!$A:$A,$A730),SUMIFS('Census Data'!L:L,'Census Data'!$A:$A,$A730))/SUMIFS('Census Data'!$F:$F,'Census Data'!$A:$A,$A730)</f>
        <v>4.4404274923850719E-2</v>
      </c>
      <c r="H730" s="84">
        <f>SUM(SUMIFS('Census Data'!O:O,'Census Data'!$A:$A,$A730),SUMIFS('Census Data'!P:P,'Census Data'!$A:$A,$A730))/SUMIFS('Census Data'!$F:$F,'Census Data'!$A:$A,$A730)</f>
        <v>1.5523302560611307E-2</v>
      </c>
      <c r="I730" s="85">
        <f t="shared" si="22"/>
        <v>2.1339405712810122E-2</v>
      </c>
      <c r="J730" s="84">
        <f>SUM(SUMIFS('Census Data'!W:W,'Census Data'!$A:$A,$A730),SUMIFS('Census Data'!X:X,'Census Data'!$A:$A,$A730))/SUMIFS('Census Data'!$F:$F,'Census Data'!$A:$A,$A730)</f>
        <v>0.10399145484743734</v>
      </c>
      <c r="K730" s="85">
        <f t="shared" si="23"/>
        <v>0.89600854515256267</v>
      </c>
    </row>
    <row r="731" spans="1:11" hidden="1" x14ac:dyDescent="0.25">
      <c r="A731" s="82" t="s">
        <v>2743</v>
      </c>
      <c r="B731" s="82" t="s">
        <v>668</v>
      </c>
      <c r="C731" s="83" t="s">
        <v>692</v>
      </c>
      <c r="D731" s="84">
        <f>SUMIFS('Census Data'!G:G,'Census Data'!$A:$A,$A731)/SUMIFS('Census Data'!$F:$F,'Census Data'!$A:$A,$A731)</f>
        <v>0.4998230227710701</v>
      </c>
      <c r="E731" s="85">
        <f>SUMIFS('Census Data'!H:H,'Census Data'!$A:$A,$A731)/SUMIFS('Census Data'!$F:$F,'Census Data'!$A:$A,$A731)</f>
        <v>0.50017697722892984</v>
      </c>
      <c r="F731" s="84">
        <f>SUM(SUMIFS('Census Data'!I:I,'Census Data'!$A:$A,$A731),SUMIFS('Census Data'!J:J,'Census Data'!$A:$A,$A731))/SUMIFS('Census Data'!$F:$F,'Census Data'!$A:$A,$A731)</f>
        <v>0.96779014433476229</v>
      </c>
      <c r="G731" s="84">
        <f>SUM(SUMIFS('Census Data'!K:K,'Census Data'!$A:$A,$A731),SUMIFS('Census Data'!L:L,'Census Data'!$A:$A,$A731))/SUMIFS('Census Data'!$F:$F,'Census Data'!$A:$A,$A731)</f>
        <v>1.0500648916506075E-2</v>
      </c>
      <c r="H731" s="84">
        <f>SUM(SUMIFS('Census Data'!O:O,'Census Data'!$A:$A,$A731),SUMIFS('Census Data'!P:P,'Census Data'!$A:$A,$A731))/SUMIFS('Census Data'!$F:$F,'Census Data'!$A:$A,$A731)</f>
        <v>6.5678216069532383E-3</v>
      </c>
      <c r="I731" s="85">
        <f t="shared" si="22"/>
        <v>1.514138514177843E-2</v>
      </c>
      <c r="J731" s="84">
        <f>SUM(SUMIFS('Census Data'!W:W,'Census Data'!$A:$A,$A731),SUMIFS('Census Data'!X:X,'Census Data'!$A:$A,$A731))/SUMIFS('Census Data'!$F:$F,'Census Data'!$A:$A,$A731)</f>
        <v>1.2309749478900381E-2</v>
      </c>
      <c r="K731" s="85">
        <f t="shared" si="23"/>
        <v>0.9876902505210996</v>
      </c>
    </row>
    <row r="732" spans="1:11" hidden="1" x14ac:dyDescent="0.25">
      <c r="A732" s="82" t="s">
        <v>2744</v>
      </c>
      <c r="B732" s="82" t="s">
        <v>668</v>
      </c>
      <c r="C732" s="83" t="s">
        <v>280</v>
      </c>
      <c r="D732" s="84">
        <f>SUMIFS('Census Data'!G:G,'Census Data'!$A:$A,$A732)/SUMIFS('Census Data'!$F:$F,'Census Data'!$A:$A,$A732)</f>
        <v>0.51234517930866996</v>
      </c>
      <c r="E732" s="85">
        <f>SUMIFS('Census Data'!H:H,'Census Data'!$A:$A,$A732)/SUMIFS('Census Data'!$F:$F,'Census Data'!$A:$A,$A732)</f>
        <v>0.48765482069133004</v>
      </c>
      <c r="F732" s="84">
        <f>SUM(SUMIFS('Census Data'!I:I,'Census Data'!$A:$A,$A732),SUMIFS('Census Data'!J:J,'Census Data'!$A:$A,$A732))/SUMIFS('Census Data'!$F:$F,'Census Data'!$A:$A,$A732)</f>
        <v>0.96551444993119084</v>
      </c>
      <c r="G732" s="84">
        <f>SUM(SUMIFS('Census Data'!K:K,'Census Data'!$A:$A,$A732),SUMIFS('Census Data'!L:L,'Census Data'!$A:$A,$A732))/SUMIFS('Census Data'!$F:$F,'Census Data'!$A:$A,$A732)</f>
        <v>9.7142394560025911E-3</v>
      </c>
      <c r="H732" s="84">
        <f>SUM(SUMIFS('Census Data'!O:O,'Census Data'!$A:$A,$A732),SUMIFS('Census Data'!P:P,'Census Data'!$A:$A,$A732))/SUMIFS('Census Data'!$F:$F,'Census Data'!$A:$A,$A732)</f>
        <v>6.9618716101351895E-3</v>
      </c>
      <c r="I732" s="85">
        <f t="shared" si="22"/>
        <v>1.7809439002671401E-2</v>
      </c>
      <c r="J732" s="84">
        <f>SUM(SUMIFS('Census Data'!W:W,'Census Data'!$A:$A,$A732),SUMIFS('Census Data'!X:X,'Census Data'!$A:$A,$A732))/SUMIFS('Census Data'!$F:$F,'Census Data'!$A:$A,$A732)</f>
        <v>3.149032623654173E-2</v>
      </c>
      <c r="K732" s="85">
        <f t="shared" si="23"/>
        <v>0.96850967376345831</v>
      </c>
    </row>
    <row r="733" spans="1:11" hidden="1" x14ac:dyDescent="0.25">
      <c r="A733" s="82" t="s">
        <v>2745</v>
      </c>
      <c r="B733" s="82" t="s">
        <v>668</v>
      </c>
      <c r="C733" s="83" t="s">
        <v>456</v>
      </c>
      <c r="D733" s="84">
        <f>SUMIFS('Census Data'!G:G,'Census Data'!$A:$A,$A733)/SUMIFS('Census Data'!$F:$F,'Census Data'!$A:$A,$A733)</f>
        <v>0.52389823291462634</v>
      </c>
      <c r="E733" s="85">
        <f>SUMIFS('Census Data'!H:H,'Census Data'!$A:$A,$A733)/SUMIFS('Census Data'!$F:$F,'Census Data'!$A:$A,$A733)</f>
        <v>0.47610176708537366</v>
      </c>
      <c r="F733" s="84">
        <f>SUM(SUMIFS('Census Data'!I:I,'Census Data'!$A:$A,$A733),SUMIFS('Census Data'!J:J,'Census Data'!$A:$A,$A733))/SUMIFS('Census Data'!$F:$F,'Census Data'!$A:$A,$A733)</f>
        <v>0.93035448158398981</v>
      </c>
      <c r="G733" s="84">
        <f>SUM(SUMIFS('Census Data'!K:K,'Census Data'!$A:$A,$A733),SUMIFS('Census Data'!L:L,'Census Data'!$A:$A,$A733))/SUMIFS('Census Data'!$F:$F,'Census Data'!$A:$A,$A733)</f>
        <v>3.8402171598892913E-2</v>
      </c>
      <c r="H733" s="84">
        <f>SUM(SUMIFS('Census Data'!O:O,'Census Data'!$A:$A,$A733),SUMIFS('Census Data'!P:P,'Census Data'!$A:$A,$A733))/SUMIFS('Census Data'!$F:$F,'Census Data'!$A:$A,$A733)</f>
        <v>1.2108792846497764E-2</v>
      </c>
      <c r="I733" s="85">
        <f t="shared" si="22"/>
        <v>1.9134553970619472E-2</v>
      </c>
      <c r="J733" s="84">
        <f>SUM(SUMIFS('Census Data'!W:W,'Census Data'!$A:$A,$A733),SUMIFS('Census Data'!X:X,'Census Data'!$A:$A,$A733))/SUMIFS('Census Data'!$F:$F,'Census Data'!$A:$A,$A733)</f>
        <v>2.0305514157973173E-2</v>
      </c>
      <c r="K733" s="85">
        <f t="shared" si="23"/>
        <v>0.97969448584202679</v>
      </c>
    </row>
    <row r="734" spans="1:11" hidden="1" x14ac:dyDescent="0.25">
      <c r="A734" s="82" t="s">
        <v>2746</v>
      </c>
      <c r="B734" s="82" t="s">
        <v>668</v>
      </c>
      <c r="C734" s="83" t="s">
        <v>185</v>
      </c>
      <c r="D734" s="84">
        <f>SUMIFS('Census Data'!G:G,'Census Data'!$A:$A,$A734)/SUMIFS('Census Data'!$F:$F,'Census Data'!$A:$A,$A734)</f>
        <v>0.49162781269004663</v>
      </c>
      <c r="E734" s="85">
        <f>SUMIFS('Census Data'!H:H,'Census Data'!$A:$A,$A734)/SUMIFS('Census Data'!$F:$F,'Census Data'!$A:$A,$A734)</f>
        <v>0.50837218730995337</v>
      </c>
      <c r="F734" s="84">
        <f>SUM(SUMIFS('Census Data'!I:I,'Census Data'!$A:$A,$A734),SUMIFS('Census Data'!J:J,'Census Data'!$A:$A,$A734))/SUMIFS('Census Data'!$F:$F,'Census Data'!$A:$A,$A734)</f>
        <v>0.96983579971619704</v>
      </c>
      <c r="G734" s="84">
        <f>SUM(SUMIFS('Census Data'!K:K,'Census Data'!$A:$A,$A734),SUMIFS('Census Data'!L:L,'Census Data'!$A:$A,$A734))/SUMIFS('Census Data'!$F:$F,'Census Data'!$A:$A,$A734)</f>
        <v>7.419420231096696E-3</v>
      </c>
      <c r="H734" s="84">
        <f>SUM(SUMIFS('Census Data'!O:O,'Census Data'!$A:$A,$A734),SUMIFS('Census Data'!P:P,'Census Data'!$A:$A,$A734))/SUMIFS('Census Data'!$F:$F,'Census Data'!$A:$A,$A734)</f>
        <v>3.8921548753294141E-3</v>
      </c>
      <c r="I734" s="85">
        <f t="shared" si="22"/>
        <v>1.8852625177376847E-2</v>
      </c>
      <c r="J734" s="84">
        <f>SUM(SUMIFS('Census Data'!W:W,'Census Data'!$A:$A,$A734),SUMIFS('Census Data'!X:X,'Census Data'!$A:$A,$A734))/SUMIFS('Census Data'!$F:$F,'Census Data'!$A:$A,$A734)</f>
        <v>3.7421447395094266E-2</v>
      </c>
      <c r="K734" s="85">
        <f t="shared" si="23"/>
        <v>0.96257855260490577</v>
      </c>
    </row>
    <row r="735" spans="1:11" hidden="1" x14ac:dyDescent="0.25">
      <c r="A735" s="82" t="s">
        <v>2747</v>
      </c>
      <c r="B735" s="82" t="s">
        <v>668</v>
      </c>
      <c r="C735" s="83" t="s">
        <v>693</v>
      </c>
      <c r="D735" s="84">
        <f>SUMIFS('Census Data'!G:G,'Census Data'!$A:$A,$A735)/SUMIFS('Census Data'!$F:$F,'Census Data'!$A:$A,$A735)</f>
        <v>0.49781104363790424</v>
      </c>
      <c r="E735" s="85">
        <f>SUMIFS('Census Data'!H:H,'Census Data'!$A:$A,$A735)/SUMIFS('Census Data'!$F:$F,'Census Data'!$A:$A,$A735)</f>
        <v>0.50218895636209571</v>
      </c>
      <c r="F735" s="84">
        <f>SUM(SUMIFS('Census Data'!I:I,'Census Data'!$A:$A,$A735),SUMIFS('Census Data'!J:J,'Census Data'!$A:$A,$A735))/SUMIFS('Census Data'!$F:$F,'Census Data'!$A:$A,$A735)</f>
        <v>0.97059031210281033</v>
      </c>
      <c r="G735" s="84">
        <f>SUM(SUMIFS('Census Data'!K:K,'Census Data'!$A:$A,$A735),SUMIFS('Census Data'!L:L,'Census Data'!$A:$A,$A735))/SUMIFS('Census Data'!$F:$F,'Census Data'!$A:$A,$A735)</f>
        <v>4.836887445276091E-3</v>
      </c>
      <c r="H735" s="84">
        <f>SUM(SUMIFS('Census Data'!O:O,'Census Data'!$A:$A,$A735),SUMIFS('Census Data'!P:P,'Census Data'!$A:$A,$A735))/SUMIFS('Census Data'!$F:$F,'Census Data'!$A:$A,$A735)</f>
        <v>8.5439909617285696E-3</v>
      </c>
      <c r="I735" s="85">
        <f t="shared" si="22"/>
        <v>1.6028809490185036E-2</v>
      </c>
      <c r="J735" s="84">
        <f>SUM(SUMIFS('Census Data'!W:W,'Census Data'!$A:$A,$A735),SUMIFS('Census Data'!X:X,'Census Data'!$A:$A,$A735))/SUMIFS('Census Data'!$F:$F,'Census Data'!$A:$A,$A735)</f>
        <v>1.8712046321141082E-2</v>
      </c>
      <c r="K735" s="85">
        <f t="shared" si="23"/>
        <v>0.9812879536788589</v>
      </c>
    </row>
    <row r="736" spans="1:11" hidden="1" x14ac:dyDescent="0.25">
      <c r="A736" s="82" t="s">
        <v>2748</v>
      </c>
      <c r="B736" s="82" t="s">
        <v>668</v>
      </c>
      <c r="C736" s="83" t="s">
        <v>694</v>
      </c>
      <c r="D736" s="84">
        <f>SUMIFS('Census Data'!G:G,'Census Data'!$A:$A,$A736)/SUMIFS('Census Data'!$F:$F,'Census Data'!$A:$A,$A736)</f>
        <v>0.49200892587901818</v>
      </c>
      <c r="E736" s="85">
        <f>SUMIFS('Census Data'!H:H,'Census Data'!$A:$A,$A736)/SUMIFS('Census Data'!$F:$F,'Census Data'!$A:$A,$A736)</f>
        <v>0.50799107412098188</v>
      </c>
      <c r="F736" s="84">
        <f>SUM(SUMIFS('Census Data'!I:I,'Census Data'!$A:$A,$A736),SUMIFS('Census Data'!J:J,'Census Data'!$A:$A,$A736))/SUMIFS('Census Data'!$F:$F,'Census Data'!$A:$A,$A736)</f>
        <v>0.96773415354924308</v>
      </c>
      <c r="G736" s="84">
        <f>SUM(SUMIFS('Census Data'!K:K,'Census Data'!$A:$A,$A736),SUMIFS('Census Data'!L:L,'Census Data'!$A:$A,$A736))/SUMIFS('Census Data'!$F:$F,'Census Data'!$A:$A,$A736)</f>
        <v>1.0493938845666727E-2</v>
      </c>
      <c r="H736" s="84">
        <f>SUM(SUMIFS('Census Data'!O:O,'Census Data'!$A:$A,$A736),SUMIFS('Census Data'!P:P,'Census Data'!$A:$A,$A736))/SUMIFS('Census Data'!$F:$F,'Census Data'!$A:$A,$A736)</f>
        <v>3.9201495687835475E-3</v>
      </c>
      <c r="I736" s="85">
        <f t="shared" si="22"/>
        <v>1.7851758036306675E-2</v>
      </c>
      <c r="J736" s="84">
        <f>SUM(SUMIFS('Census Data'!W:W,'Census Data'!$A:$A,$A736),SUMIFS('Census Data'!X:X,'Census Data'!$A:$A,$A736))/SUMIFS('Census Data'!$F:$F,'Census Data'!$A:$A,$A736)</f>
        <v>1.7610518062843014E-2</v>
      </c>
      <c r="K736" s="85">
        <f t="shared" si="23"/>
        <v>0.98238948193715703</v>
      </c>
    </row>
    <row r="737" spans="1:11" hidden="1" x14ac:dyDescent="0.25">
      <c r="A737" s="82" t="s">
        <v>2749</v>
      </c>
      <c r="B737" s="82" t="s">
        <v>668</v>
      </c>
      <c r="C737" s="83" t="s">
        <v>2750</v>
      </c>
      <c r="D737" s="84">
        <f>SUMIFS('Census Data'!G:G,'Census Data'!$A:$A,$A737)/SUMIFS('Census Data'!$F:$F,'Census Data'!$A:$A,$A737)</f>
        <v>0.48698799967626349</v>
      </c>
      <c r="E737" s="85">
        <f>SUMIFS('Census Data'!H:H,'Census Data'!$A:$A,$A737)/SUMIFS('Census Data'!$F:$F,'Census Data'!$A:$A,$A737)</f>
        <v>0.51301200032373651</v>
      </c>
      <c r="F737" s="84">
        <f>SUM(SUMIFS('Census Data'!I:I,'Census Data'!$A:$A,$A737),SUMIFS('Census Data'!J:J,'Census Data'!$A:$A,$A737))/SUMIFS('Census Data'!$F:$F,'Census Data'!$A:$A,$A737)</f>
        <v>0.79686269893240524</v>
      </c>
      <c r="G737" s="84">
        <f>SUM(SUMIFS('Census Data'!K:K,'Census Data'!$A:$A,$A737),SUMIFS('Census Data'!L:L,'Census Data'!$A:$A,$A737))/SUMIFS('Census Data'!$F:$F,'Census Data'!$A:$A,$A737)</f>
        <v>0.13830906535798637</v>
      </c>
      <c r="H737" s="84">
        <f>SUM(SUMIFS('Census Data'!O:O,'Census Data'!$A:$A,$A737),SUMIFS('Census Data'!P:P,'Census Data'!$A:$A,$A737))/SUMIFS('Census Data'!$F:$F,'Census Data'!$A:$A,$A737)</f>
        <v>2.7094538417958548E-2</v>
      </c>
      <c r="I737" s="85">
        <f t="shared" si="22"/>
        <v>3.7733697291649881E-2</v>
      </c>
      <c r="J737" s="84">
        <f>SUM(SUMIFS('Census Data'!W:W,'Census Data'!$A:$A,$A737),SUMIFS('Census Data'!X:X,'Census Data'!$A:$A,$A737))/SUMIFS('Census Data'!$F:$F,'Census Data'!$A:$A,$A737)</f>
        <v>9.1278979935694157E-2</v>
      </c>
      <c r="K737" s="85">
        <f t="shared" si="23"/>
        <v>0.90872102006430588</v>
      </c>
    </row>
    <row r="738" spans="1:11" hidden="1" x14ac:dyDescent="0.25">
      <c r="A738" s="82" t="s">
        <v>2751</v>
      </c>
      <c r="B738" s="82" t="s">
        <v>668</v>
      </c>
      <c r="C738" s="83" t="s">
        <v>283</v>
      </c>
      <c r="D738" s="84">
        <f>SUMIFS('Census Data'!G:G,'Census Data'!$A:$A,$A738)/SUMIFS('Census Data'!$F:$F,'Census Data'!$A:$A,$A738)</f>
        <v>0.49013529929208727</v>
      </c>
      <c r="E738" s="85">
        <f>SUMIFS('Census Data'!H:H,'Census Data'!$A:$A,$A738)/SUMIFS('Census Data'!$F:$F,'Census Data'!$A:$A,$A738)</f>
        <v>0.50986470070791268</v>
      </c>
      <c r="F738" s="84">
        <f>SUM(SUMIFS('Census Data'!I:I,'Census Data'!$A:$A,$A738),SUMIFS('Census Data'!J:J,'Census Data'!$A:$A,$A738))/SUMIFS('Census Data'!$F:$F,'Census Data'!$A:$A,$A738)</f>
        <v>0.97101327859925435</v>
      </c>
      <c r="G738" s="84">
        <f>SUM(SUMIFS('Census Data'!K:K,'Census Data'!$A:$A,$A738),SUMIFS('Census Data'!L:L,'Census Data'!$A:$A,$A738))/SUMIFS('Census Data'!$F:$F,'Census Data'!$A:$A,$A738)</f>
        <v>5.4035940183470863E-3</v>
      </c>
      <c r="H738" s="84">
        <f>SUM(SUMIFS('Census Data'!O:O,'Census Data'!$A:$A,$A738),SUMIFS('Census Data'!P:P,'Census Data'!$A:$A,$A738))/SUMIFS('Census Data'!$F:$F,'Census Data'!$A:$A,$A738)</f>
        <v>9.4667616135383076E-3</v>
      </c>
      <c r="I738" s="85">
        <f t="shared" si="22"/>
        <v>1.4116365768860217E-2</v>
      </c>
      <c r="J738" s="84">
        <f>SUM(SUMIFS('Census Data'!W:W,'Census Data'!$A:$A,$A738),SUMIFS('Census Data'!X:X,'Census Data'!$A:$A,$A738))/SUMIFS('Census Data'!$F:$F,'Census Data'!$A:$A,$A738)</f>
        <v>2.4630335525489048E-2</v>
      </c>
      <c r="K738" s="85">
        <f t="shared" si="23"/>
        <v>0.9753696644745109</v>
      </c>
    </row>
    <row r="739" spans="1:11" hidden="1" x14ac:dyDescent="0.25">
      <c r="A739" s="82" t="s">
        <v>2752</v>
      </c>
      <c r="B739" s="82" t="s">
        <v>668</v>
      </c>
      <c r="C739" s="83" t="s">
        <v>188</v>
      </c>
      <c r="D739" s="84">
        <f>SUMIFS('Census Data'!G:G,'Census Data'!$A:$A,$A739)/SUMIFS('Census Data'!$F:$F,'Census Data'!$A:$A,$A739)</f>
        <v>0.49688121800174384</v>
      </c>
      <c r="E739" s="85">
        <f>SUMIFS('Census Data'!H:H,'Census Data'!$A:$A,$A739)/SUMIFS('Census Data'!$F:$F,'Census Data'!$A:$A,$A739)</f>
        <v>0.50311878199825621</v>
      </c>
      <c r="F739" s="84">
        <f>SUM(SUMIFS('Census Data'!I:I,'Census Data'!$A:$A,$A739),SUMIFS('Census Data'!J:J,'Census Data'!$A:$A,$A739))/SUMIFS('Census Data'!$F:$F,'Census Data'!$A:$A,$A739)</f>
        <v>0.95969058105479665</v>
      </c>
      <c r="G739" s="84">
        <f>SUM(SUMIFS('Census Data'!K:K,'Census Data'!$A:$A,$A739),SUMIFS('Census Data'!L:L,'Census Data'!$A:$A,$A739))/SUMIFS('Census Data'!$F:$F,'Census Data'!$A:$A,$A739)</f>
        <v>1.4218963088823805E-2</v>
      </c>
      <c r="H739" s="84">
        <f>SUM(SUMIFS('Census Data'!O:O,'Census Data'!$A:$A,$A739),SUMIFS('Census Data'!P:P,'Census Data'!$A:$A,$A739))/SUMIFS('Census Data'!$F:$F,'Census Data'!$A:$A,$A739)</f>
        <v>8.2943951351472194E-3</v>
      </c>
      <c r="I739" s="85">
        <f t="shared" si="22"/>
        <v>1.779606072123241E-2</v>
      </c>
      <c r="J739" s="84">
        <f>SUM(SUMIFS('Census Data'!W:W,'Census Data'!$A:$A,$A739),SUMIFS('Census Data'!X:X,'Census Data'!$A:$A,$A739))/SUMIFS('Census Data'!$F:$F,'Census Data'!$A:$A,$A739)</f>
        <v>4.3528806814370991E-2</v>
      </c>
      <c r="K739" s="85">
        <f t="shared" si="23"/>
        <v>0.95647119318562901</v>
      </c>
    </row>
    <row r="740" spans="1:11" hidden="1" x14ac:dyDescent="0.25">
      <c r="A740" s="82" t="s">
        <v>2753</v>
      </c>
      <c r="B740" s="82" t="s">
        <v>668</v>
      </c>
      <c r="C740" s="83" t="s">
        <v>696</v>
      </c>
      <c r="D740" s="84">
        <f>SUMIFS('Census Data'!G:G,'Census Data'!$A:$A,$A740)/SUMIFS('Census Data'!$F:$F,'Census Data'!$A:$A,$A740)</f>
        <v>0.50436455096907828</v>
      </c>
      <c r="E740" s="85">
        <f>SUMIFS('Census Data'!H:H,'Census Data'!$A:$A,$A740)/SUMIFS('Census Data'!$F:$F,'Census Data'!$A:$A,$A740)</f>
        <v>0.49563544903092172</v>
      </c>
      <c r="F740" s="84">
        <f>SUM(SUMIFS('Census Data'!I:I,'Census Data'!$A:$A,$A740),SUMIFS('Census Data'!J:J,'Census Data'!$A:$A,$A740))/SUMIFS('Census Data'!$F:$F,'Census Data'!$A:$A,$A740)</f>
        <v>0.97149479706070918</v>
      </c>
      <c r="G740" s="84">
        <f>SUM(SUMIFS('Census Data'!K:K,'Census Data'!$A:$A,$A740),SUMIFS('Census Data'!L:L,'Census Data'!$A:$A,$A740))/SUMIFS('Census Data'!$F:$F,'Census Data'!$A:$A,$A740)</f>
        <v>9.7154411402081177E-3</v>
      </c>
      <c r="H740" s="84">
        <f>SUM(SUMIFS('Census Data'!O:O,'Census Data'!$A:$A,$A740),SUMIFS('Census Data'!P:P,'Census Data'!$A:$A,$A740))/SUMIFS('Census Data'!$F:$F,'Census Data'!$A:$A,$A740)</f>
        <v>3.4521872071805494E-3</v>
      </c>
      <c r="I740" s="85">
        <f t="shared" si="22"/>
        <v>1.5337574591902103E-2</v>
      </c>
      <c r="J740" s="84">
        <f>SUM(SUMIFS('Census Data'!W:W,'Census Data'!$A:$A,$A740),SUMIFS('Census Data'!X:X,'Census Data'!$A:$A,$A740))/SUMIFS('Census Data'!$F:$F,'Census Data'!$A:$A,$A740)</f>
        <v>3.0231296542881095E-2</v>
      </c>
      <c r="K740" s="85">
        <f t="shared" si="23"/>
        <v>0.96976870345711885</v>
      </c>
    </row>
    <row r="741" spans="1:11" hidden="1" x14ac:dyDescent="0.25">
      <c r="A741" s="82" t="s">
        <v>2754</v>
      </c>
      <c r="B741" s="82" t="s">
        <v>668</v>
      </c>
      <c r="C741" s="83" t="s">
        <v>697</v>
      </c>
      <c r="D741" s="84">
        <f>SUMIFS('Census Data'!G:G,'Census Data'!$A:$A,$A741)/SUMIFS('Census Data'!$F:$F,'Census Data'!$A:$A,$A741)</f>
        <v>0.49906501413350729</v>
      </c>
      <c r="E741" s="85">
        <f>SUMIFS('Census Data'!H:H,'Census Data'!$A:$A,$A741)/SUMIFS('Census Data'!$F:$F,'Census Data'!$A:$A,$A741)</f>
        <v>0.50093498586649277</v>
      </c>
      <c r="F741" s="84">
        <f>SUM(SUMIFS('Census Data'!I:I,'Census Data'!$A:$A,$A741),SUMIFS('Census Data'!J:J,'Census Data'!$A:$A,$A741))/SUMIFS('Census Data'!$F:$F,'Census Data'!$A:$A,$A741)</f>
        <v>0.9758643183300717</v>
      </c>
      <c r="G741" s="84">
        <f>SUM(SUMIFS('Census Data'!K:K,'Census Data'!$A:$A,$A741),SUMIFS('Census Data'!L:L,'Census Data'!$A:$A,$A741))/SUMIFS('Census Data'!$F:$F,'Census Data'!$A:$A,$A741)</f>
        <v>4.3487714720591431E-3</v>
      </c>
      <c r="H741" s="84">
        <f>SUM(SUMIFS('Census Data'!O:O,'Census Data'!$A:$A,$A741),SUMIFS('Census Data'!P:P,'Census Data'!$A:$A,$A741))/SUMIFS('Census Data'!$F:$F,'Census Data'!$A:$A,$A741)</f>
        <v>2.3483365949119373E-3</v>
      </c>
      <c r="I741" s="85">
        <f t="shared" si="22"/>
        <v>1.7438573602957197E-2</v>
      </c>
      <c r="J741" s="84">
        <f>SUM(SUMIFS('Census Data'!W:W,'Census Data'!$A:$A,$A741),SUMIFS('Census Data'!X:X,'Census Data'!$A:$A,$A741))/SUMIFS('Census Data'!$F:$F,'Census Data'!$A:$A,$A741)</f>
        <v>4.1487279843444226E-2</v>
      </c>
      <c r="K741" s="85">
        <f t="shared" si="23"/>
        <v>0.95851272015655575</v>
      </c>
    </row>
    <row r="742" spans="1:11" hidden="1" x14ac:dyDescent="0.25">
      <c r="A742" s="82" t="s">
        <v>2755</v>
      </c>
      <c r="B742" s="82" t="s">
        <v>668</v>
      </c>
      <c r="C742" s="83" t="s">
        <v>698</v>
      </c>
      <c r="D742" s="84">
        <f>SUMIFS('Census Data'!G:G,'Census Data'!$A:$A,$A742)/SUMIFS('Census Data'!$F:$F,'Census Data'!$A:$A,$A742)</f>
        <v>0.50650401803780998</v>
      </c>
      <c r="E742" s="85">
        <f>SUMIFS('Census Data'!H:H,'Census Data'!$A:$A,$A742)/SUMIFS('Census Data'!$F:$F,'Census Data'!$A:$A,$A742)</f>
        <v>0.49349598196218997</v>
      </c>
      <c r="F742" s="84">
        <f>SUM(SUMIFS('Census Data'!I:I,'Census Data'!$A:$A,$A742),SUMIFS('Census Data'!J:J,'Census Data'!$A:$A,$A742))/SUMIFS('Census Data'!$F:$F,'Census Data'!$A:$A,$A742)</f>
        <v>0.9677111637856276</v>
      </c>
      <c r="G742" s="84">
        <f>SUM(SUMIFS('Census Data'!K:K,'Census Data'!$A:$A,$A742),SUMIFS('Census Data'!L:L,'Census Data'!$A:$A,$A742))/SUMIFS('Census Data'!$F:$F,'Census Data'!$A:$A,$A742)</f>
        <v>8.9321847719257674E-3</v>
      </c>
      <c r="H742" s="84">
        <f>SUM(SUMIFS('Census Data'!O:O,'Census Data'!$A:$A,$A742),SUMIFS('Census Data'!P:P,'Census Data'!$A:$A,$A742))/SUMIFS('Census Data'!$F:$F,'Census Data'!$A:$A,$A742)</f>
        <v>6.8219922529918486E-3</v>
      </c>
      <c r="I742" s="85">
        <f t="shared" si="22"/>
        <v>1.6534659189454737E-2</v>
      </c>
      <c r="J742" s="84">
        <f>SUM(SUMIFS('Census Data'!W:W,'Census Data'!$A:$A,$A742),SUMIFS('Census Data'!X:X,'Census Data'!$A:$A,$A742))/SUMIFS('Census Data'!$F:$F,'Census Data'!$A:$A,$A742)</f>
        <v>3.7463143897785746E-2</v>
      </c>
      <c r="K742" s="85">
        <f t="shared" si="23"/>
        <v>0.96253685610221429</v>
      </c>
    </row>
    <row r="743" spans="1:11" hidden="1" x14ac:dyDescent="0.25">
      <c r="A743" s="82" t="s">
        <v>2756</v>
      </c>
      <c r="B743" s="82" t="s">
        <v>668</v>
      </c>
      <c r="C743" s="83" t="s">
        <v>699</v>
      </c>
      <c r="D743" s="84">
        <f>SUMIFS('Census Data'!G:G,'Census Data'!$A:$A,$A743)/SUMIFS('Census Data'!$F:$F,'Census Data'!$A:$A,$A743)</f>
        <v>0.54463205767090817</v>
      </c>
      <c r="E743" s="85">
        <f>SUMIFS('Census Data'!H:H,'Census Data'!$A:$A,$A743)/SUMIFS('Census Data'!$F:$F,'Census Data'!$A:$A,$A743)</f>
        <v>0.45536794232909189</v>
      </c>
      <c r="F743" s="84">
        <f>SUM(SUMIFS('Census Data'!I:I,'Census Data'!$A:$A,$A743),SUMIFS('Census Data'!J:J,'Census Data'!$A:$A,$A743))/SUMIFS('Census Data'!$F:$F,'Census Data'!$A:$A,$A743)</f>
        <v>0.93105617107745897</v>
      </c>
      <c r="G743" s="84">
        <f>SUM(SUMIFS('Census Data'!K:K,'Census Data'!$A:$A,$A743),SUMIFS('Census Data'!L:L,'Census Data'!$A:$A,$A743))/SUMIFS('Census Data'!$F:$F,'Census Data'!$A:$A,$A743)</f>
        <v>4.901059557791862E-2</v>
      </c>
      <c r="H743" s="84">
        <f>SUM(SUMIFS('Census Data'!O:O,'Census Data'!$A:$A,$A743),SUMIFS('Census Data'!P:P,'Census Data'!$A:$A,$A743))/SUMIFS('Census Data'!$F:$F,'Census Data'!$A:$A,$A743)</f>
        <v>2.5642266195752095E-3</v>
      </c>
      <c r="I743" s="85">
        <f t="shared" si="22"/>
        <v>1.7369006725047154E-2</v>
      </c>
      <c r="J743" s="84">
        <f>SUM(SUMIFS('Census Data'!W:W,'Census Data'!$A:$A,$A743),SUMIFS('Census Data'!X:X,'Census Data'!$A:$A,$A743))/SUMIFS('Census Data'!$F:$F,'Census Data'!$A:$A,$A743)</f>
        <v>1.7707678165368425E-2</v>
      </c>
      <c r="K743" s="85">
        <f t="shared" si="23"/>
        <v>0.98229232183463155</v>
      </c>
    </row>
    <row r="744" spans="1:11" hidden="1" x14ac:dyDescent="0.25">
      <c r="A744" s="82" t="s">
        <v>2757</v>
      </c>
      <c r="B744" s="82" t="s">
        <v>668</v>
      </c>
      <c r="C744" s="83" t="s">
        <v>700</v>
      </c>
      <c r="D744" s="84">
        <f>SUMIFS('Census Data'!G:G,'Census Data'!$A:$A,$A744)/SUMIFS('Census Data'!$F:$F,'Census Data'!$A:$A,$A744)</f>
        <v>0.51548693144823743</v>
      </c>
      <c r="E744" s="85">
        <f>SUMIFS('Census Data'!H:H,'Census Data'!$A:$A,$A744)/SUMIFS('Census Data'!$F:$F,'Census Data'!$A:$A,$A744)</f>
        <v>0.48451306855176263</v>
      </c>
      <c r="F744" s="84">
        <f>SUM(SUMIFS('Census Data'!I:I,'Census Data'!$A:$A,$A744),SUMIFS('Census Data'!J:J,'Census Data'!$A:$A,$A744))/SUMIFS('Census Data'!$F:$F,'Census Data'!$A:$A,$A744)</f>
        <v>0.96772393265742718</v>
      </c>
      <c r="G744" s="84">
        <f>SUM(SUMIFS('Census Data'!K:K,'Census Data'!$A:$A,$A744),SUMIFS('Census Data'!L:L,'Census Data'!$A:$A,$A744))/SUMIFS('Census Data'!$F:$F,'Census Data'!$A:$A,$A744)</f>
        <v>1.3859175890614826E-2</v>
      </c>
      <c r="H744" s="84">
        <f>SUM(SUMIFS('Census Data'!O:O,'Census Data'!$A:$A,$A744),SUMIFS('Census Data'!P:P,'Census Data'!$A:$A,$A744))/SUMIFS('Census Data'!$F:$F,'Census Data'!$A:$A,$A744)</f>
        <v>3.5345549251232442E-3</v>
      </c>
      <c r="I744" s="85">
        <f t="shared" si="22"/>
        <v>1.4882336526834794E-2</v>
      </c>
      <c r="J744" s="84">
        <f>SUM(SUMIFS('Census Data'!W:W,'Census Data'!$A:$A,$A744),SUMIFS('Census Data'!X:X,'Census Data'!$A:$A,$A744))/SUMIFS('Census Data'!$F:$F,'Census Data'!$A:$A,$A744)</f>
        <v>1.8974979071714259E-2</v>
      </c>
      <c r="K744" s="85">
        <f t="shared" si="23"/>
        <v>0.9810250209282857</v>
      </c>
    </row>
    <row r="745" spans="1:11" hidden="1" x14ac:dyDescent="0.25">
      <c r="A745" s="82" t="s">
        <v>2758</v>
      </c>
      <c r="B745" s="82" t="s">
        <v>668</v>
      </c>
      <c r="C745" s="83" t="s">
        <v>701</v>
      </c>
      <c r="D745" s="84">
        <f>SUMIFS('Census Data'!G:G,'Census Data'!$A:$A,$A745)/SUMIFS('Census Data'!$F:$F,'Census Data'!$A:$A,$A745)</f>
        <v>0.51115811415609103</v>
      </c>
      <c r="E745" s="85">
        <f>SUMIFS('Census Data'!H:H,'Census Data'!$A:$A,$A745)/SUMIFS('Census Data'!$F:$F,'Census Data'!$A:$A,$A745)</f>
        <v>0.48884188584390903</v>
      </c>
      <c r="F745" s="84">
        <f>SUM(SUMIFS('Census Data'!I:I,'Census Data'!$A:$A,$A745),SUMIFS('Census Data'!J:J,'Census Data'!$A:$A,$A745))/SUMIFS('Census Data'!$F:$F,'Census Data'!$A:$A,$A745)</f>
        <v>0.82683465146220347</v>
      </c>
      <c r="G745" s="84">
        <f>SUM(SUMIFS('Census Data'!K:K,'Census Data'!$A:$A,$A745),SUMIFS('Census Data'!L:L,'Census Data'!$A:$A,$A745))/SUMIFS('Census Data'!$F:$F,'Census Data'!$A:$A,$A745)</f>
        <v>5.9014366582878633E-2</v>
      </c>
      <c r="H745" s="84">
        <f>SUM(SUMIFS('Census Data'!O:O,'Census Data'!$A:$A,$A745),SUMIFS('Census Data'!P:P,'Census Data'!$A:$A,$A745))/SUMIFS('Census Data'!$F:$F,'Census Data'!$A:$A,$A745)</f>
        <v>8.7701551100484332E-2</v>
      </c>
      <c r="I745" s="85">
        <f t="shared" si="22"/>
        <v>2.6449430854433631E-2</v>
      </c>
      <c r="J745" s="84">
        <f>SUM(SUMIFS('Census Data'!W:W,'Census Data'!$A:$A,$A745),SUMIFS('Census Data'!X:X,'Census Data'!$A:$A,$A745))/SUMIFS('Census Data'!$F:$F,'Census Data'!$A:$A,$A745)</f>
        <v>8.7175321357774921E-2</v>
      </c>
      <c r="K745" s="85">
        <f t="shared" si="23"/>
        <v>0.91282467864222505</v>
      </c>
    </row>
    <row r="746" spans="1:11" hidden="1" x14ac:dyDescent="0.25">
      <c r="A746" s="82" t="s">
        <v>2759</v>
      </c>
      <c r="B746" s="82" t="s">
        <v>668</v>
      </c>
      <c r="C746" s="83" t="s">
        <v>702</v>
      </c>
      <c r="D746" s="84">
        <f>SUMIFS('Census Data'!G:G,'Census Data'!$A:$A,$A746)/SUMIFS('Census Data'!$F:$F,'Census Data'!$A:$A,$A746)</f>
        <v>0.49808555584895697</v>
      </c>
      <c r="E746" s="85">
        <f>SUMIFS('Census Data'!H:H,'Census Data'!$A:$A,$A746)/SUMIFS('Census Data'!$F:$F,'Census Data'!$A:$A,$A746)</f>
        <v>0.50191444415104303</v>
      </c>
      <c r="F746" s="84">
        <f>SUM(SUMIFS('Census Data'!I:I,'Census Data'!$A:$A,$A746),SUMIFS('Census Data'!J:J,'Census Data'!$A:$A,$A746))/SUMIFS('Census Data'!$F:$F,'Census Data'!$A:$A,$A746)</f>
        <v>0.97101927647214159</v>
      </c>
      <c r="G746" s="84">
        <f>SUM(SUMIFS('Census Data'!K:K,'Census Data'!$A:$A,$A746),SUMIFS('Census Data'!L:L,'Census Data'!$A:$A,$A746))/SUMIFS('Census Data'!$F:$F,'Census Data'!$A:$A,$A746)</f>
        <v>7.3937153419593345E-3</v>
      </c>
      <c r="H746" s="84">
        <f>SUM(SUMIFS('Census Data'!O:O,'Census Data'!$A:$A,$A746),SUMIFS('Census Data'!P:P,'Census Data'!$A:$A,$A746))/SUMIFS('Census Data'!$F:$F,'Census Data'!$A:$A,$A746)</f>
        <v>5.677317137575918E-3</v>
      </c>
      <c r="I746" s="85">
        <f t="shared" si="22"/>
        <v>1.5909691048323182E-2</v>
      </c>
      <c r="J746" s="84">
        <f>SUM(SUMIFS('Census Data'!W:W,'Census Data'!$A:$A,$A746),SUMIFS('Census Data'!X:X,'Census Data'!$A:$A,$A746))/SUMIFS('Census Data'!$F:$F,'Census Data'!$A:$A,$A746)</f>
        <v>2.9244784790071296E-2</v>
      </c>
      <c r="K746" s="85">
        <f t="shared" si="23"/>
        <v>0.97075521520992869</v>
      </c>
    </row>
    <row r="747" spans="1:11" hidden="1" x14ac:dyDescent="0.25">
      <c r="A747" s="82" t="s">
        <v>2760</v>
      </c>
      <c r="B747" s="82" t="s">
        <v>668</v>
      </c>
      <c r="C747" s="83" t="s">
        <v>72</v>
      </c>
      <c r="D747" s="84">
        <f>SUMIFS('Census Data'!G:G,'Census Data'!$A:$A,$A747)/SUMIFS('Census Data'!$F:$F,'Census Data'!$A:$A,$A747)</f>
        <v>0.49404593138644742</v>
      </c>
      <c r="E747" s="85">
        <f>SUMIFS('Census Data'!H:H,'Census Data'!$A:$A,$A747)/SUMIFS('Census Data'!$F:$F,'Census Data'!$A:$A,$A747)</f>
        <v>0.50595406861355263</v>
      </c>
      <c r="F747" s="84">
        <f>SUM(SUMIFS('Census Data'!I:I,'Census Data'!$A:$A,$A747),SUMIFS('Census Data'!J:J,'Census Data'!$A:$A,$A747))/SUMIFS('Census Data'!$F:$F,'Census Data'!$A:$A,$A747)</f>
        <v>0.96696909554862487</v>
      </c>
      <c r="G747" s="84">
        <f>SUM(SUMIFS('Census Data'!K:K,'Census Data'!$A:$A,$A747),SUMIFS('Census Data'!L:L,'Census Data'!$A:$A,$A747))/SUMIFS('Census Data'!$F:$F,'Census Data'!$A:$A,$A747)</f>
        <v>9.6399206124184855E-3</v>
      </c>
      <c r="H747" s="84">
        <f>SUM(SUMIFS('Census Data'!O:O,'Census Data'!$A:$A,$A747),SUMIFS('Census Data'!P:P,'Census Data'!$A:$A,$A747))/SUMIFS('Census Data'!$F:$F,'Census Data'!$A:$A,$A747)</f>
        <v>4.1111426141196483E-3</v>
      </c>
      <c r="I747" s="85">
        <f t="shared" si="22"/>
        <v>1.9279841224837058E-2</v>
      </c>
      <c r="J747" s="84">
        <f>SUM(SUMIFS('Census Data'!W:W,'Census Data'!$A:$A,$A747),SUMIFS('Census Data'!X:X,'Census Data'!$A:$A,$A747))/SUMIFS('Census Data'!$F:$F,'Census Data'!$A:$A,$A747)</f>
        <v>1.8003969379075703E-2</v>
      </c>
      <c r="K747" s="85">
        <f t="shared" si="23"/>
        <v>0.98199603062092433</v>
      </c>
    </row>
    <row r="748" spans="1:11" hidden="1" x14ac:dyDescent="0.25">
      <c r="A748" s="82" t="s">
        <v>2761</v>
      </c>
      <c r="B748" s="82" t="s">
        <v>668</v>
      </c>
      <c r="C748" s="83" t="s">
        <v>703</v>
      </c>
      <c r="D748" s="84">
        <f>SUMIFS('Census Data'!G:G,'Census Data'!$A:$A,$A748)/SUMIFS('Census Data'!$F:$F,'Census Data'!$A:$A,$A748)</f>
        <v>0.48471488170360044</v>
      </c>
      <c r="E748" s="85">
        <f>SUMIFS('Census Data'!H:H,'Census Data'!$A:$A,$A748)/SUMIFS('Census Data'!$F:$F,'Census Data'!$A:$A,$A748)</f>
        <v>0.51528511829639956</v>
      </c>
      <c r="F748" s="84">
        <f>SUM(SUMIFS('Census Data'!I:I,'Census Data'!$A:$A,$A748),SUMIFS('Census Data'!J:J,'Census Data'!$A:$A,$A748))/SUMIFS('Census Data'!$F:$F,'Census Data'!$A:$A,$A748)</f>
        <v>0.85440697488578188</v>
      </c>
      <c r="G748" s="84">
        <f>SUM(SUMIFS('Census Data'!K:K,'Census Data'!$A:$A,$A748),SUMIFS('Census Data'!L:L,'Census Data'!$A:$A,$A748))/SUMIFS('Census Data'!$F:$F,'Census Data'!$A:$A,$A748)</f>
        <v>9.851695499060352E-2</v>
      </c>
      <c r="H748" s="84">
        <f>SUM(SUMIFS('Census Data'!O:O,'Census Data'!$A:$A,$A748),SUMIFS('Census Data'!P:P,'Census Data'!$A:$A,$A748))/SUMIFS('Census Data'!$F:$F,'Census Data'!$A:$A,$A748)</f>
        <v>1.4395070845572634E-2</v>
      </c>
      <c r="I748" s="85">
        <f t="shared" si="22"/>
        <v>3.2680999278041911E-2</v>
      </c>
      <c r="J748" s="84">
        <f>SUM(SUMIFS('Census Data'!W:W,'Census Data'!$A:$A,$A748),SUMIFS('Census Data'!X:X,'Census Data'!$A:$A,$A748))/SUMIFS('Census Data'!$F:$F,'Census Data'!$A:$A,$A748)</f>
        <v>2.8409873740017966E-2</v>
      </c>
      <c r="K748" s="85">
        <f t="shared" si="23"/>
        <v>0.97159012625998198</v>
      </c>
    </row>
    <row r="749" spans="1:11" hidden="1" x14ac:dyDescent="0.25">
      <c r="A749" s="82" t="s">
        <v>2762</v>
      </c>
      <c r="B749" s="82" t="s">
        <v>668</v>
      </c>
      <c r="C749" s="83" t="s">
        <v>704</v>
      </c>
      <c r="D749" s="84">
        <f>SUMIFS('Census Data'!G:G,'Census Data'!$A:$A,$A749)/SUMIFS('Census Data'!$F:$F,'Census Data'!$A:$A,$A749)</f>
        <v>0.49909665763324301</v>
      </c>
      <c r="E749" s="85">
        <f>SUMIFS('Census Data'!H:H,'Census Data'!$A:$A,$A749)/SUMIFS('Census Data'!$F:$F,'Census Data'!$A:$A,$A749)</f>
        <v>0.50090334236675704</v>
      </c>
      <c r="F749" s="84">
        <f>SUM(SUMIFS('Census Data'!I:I,'Census Data'!$A:$A,$A749),SUMIFS('Census Data'!J:J,'Census Data'!$A:$A,$A749))/SUMIFS('Census Data'!$F:$F,'Census Data'!$A:$A,$A749)</f>
        <v>0.97373854690927863</v>
      </c>
      <c r="G749" s="84">
        <f>SUM(SUMIFS('Census Data'!K:K,'Census Data'!$A:$A,$A749),SUMIFS('Census Data'!L:L,'Census Data'!$A:$A,$A749))/SUMIFS('Census Data'!$F:$F,'Census Data'!$A:$A,$A749)</f>
        <v>5.4200542005420054E-3</v>
      </c>
      <c r="H749" s="84">
        <f>SUM(SUMIFS('Census Data'!O:O,'Census Data'!$A:$A,$A749),SUMIFS('Census Data'!P:P,'Census Data'!$A:$A,$A749))/SUMIFS('Census Data'!$F:$F,'Census Data'!$A:$A,$A749)</f>
        <v>2.839076009807717E-3</v>
      </c>
      <c r="I749" s="85">
        <f t="shared" si="22"/>
        <v>1.8002322880371624E-2</v>
      </c>
      <c r="J749" s="84">
        <f>SUM(SUMIFS('Census Data'!W:W,'Census Data'!$A:$A,$A749),SUMIFS('Census Data'!X:X,'Census Data'!$A:$A,$A749))/SUMIFS('Census Data'!$F:$F,'Census Data'!$A:$A,$A749)</f>
        <v>1.3098464317976514E-2</v>
      </c>
      <c r="K749" s="85">
        <f t="shared" si="23"/>
        <v>0.98690153568202343</v>
      </c>
    </row>
    <row r="750" spans="1:11" hidden="1" x14ac:dyDescent="0.25">
      <c r="A750" s="82" t="s">
        <v>2763</v>
      </c>
      <c r="B750" s="82" t="s">
        <v>668</v>
      </c>
      <c r="C750" s="83" t="s">
        <v>705</v>
      </c>
      <c r="D750" s="84">
        <f>SUMIFS('Census Data'!G:G,'Census Data'!$A:$A,$A750)/SUMIFS('Census Data'!$F:$F,'Census Data'!$A:$A,$A750)</f>
        <v>0.50544666380164049</v>
      </c>
      <c r="E750" s="85">
        <f>SUMIFS('Census Data'!H:H,'Census Data'!$A:$A,$A750)/SUMIFS('Census Data'!$F:$F,'Census Data'!$A:$A,$A750)</f>
        <v>0.49455333619835945</v>
      </c>
      <c r="F750" s="84">
        <f>SUM(SUMIFS('Census Data'!I:I,'Census Data'!$A:$A,$A750),SUMIFS('Census Data'!J:J,'Census Data'!$A:$A,$A750))/SUMIFS('Census Data'!$F:$F,'Census Data'!$A:$A,$A750)</f>
        <v>0.87607204917879633</v>
      </c>
      <c r="G750" s="84">
        <f>SUM(SUMIFS('Census Data'!K:K,'Census Data'!$A:$A,$A750),SUMIFS('Census Data'!L:L,'Census Data'!$A:$A,$A750))/SUMIFS('Census Data'!$F:$F,'Census Data'!$A:$A,$A750)</f>
        <v>7.4095181150619402E-2</v>
      </c>
      <c r="H750" s="84">
        <f>SUM(SUMIFS('Census Data'!O:O,'Census Data'!$A:$A,$A750),SUMIFS('Census Data'!P:P,'Census Data'!$A:$A,$A750))/SUMIFS('Census Data'!$F:$F,'Census Data'!$A:$A,$A750)</f>
        <v>2.0917804891720699E-2</v>
      </c>
      <c r="I750" s="85">
        <f t="shared" si="22"/>
        <v>2.8914964778863572E-2</v>
      </c>
      <c r="J750" s="84">
        <f>SUM(SUMIFS('Census Data'!W:W,'Census Data'!$A:$A,$A750),SUMIFS('Census Data'!X:X,'Census Data'!$A:$A,$A750))/SUMIFS('Census Data'!$F:$F,'Census Data'!$A:$A,$A750)</f>
        <v>2.8083484370036809E-2</v>
      </c>
      <c r="K750" s="85">
        <f t="shared" si="23"/>
        <v>0.97191651562996317</v>
      </c>
    </row>
    <row r="751" spans="1:11" hidden="1" x14ac:dyDescent="0.25">
      <c r="A751" s="82" t="s">
        <v>2764</v>
      </c>
      <c r="B751" s="82" t="s">
        <v>668</v>
      </c>
      <c r="C751" s="83" t="s">
        <v>662</v>
      </c>
      <c r="D751" s="84">
        <f>SUMIFS('Census Data'!G:G,'Census Data'!$A:$A,$A751)/SUMIFS('Census Data'!$F:$F,'Census Data'!$A:$A,$A751)</f>
        <v>0.48544973544973546</v>
      </c>
      <c r="E751" s="85">
        <f>SUMIFS('Census Data'!H:H,'Census Data'!$A:$A,$A751)/SUMIFS('Census Data'!$F:$F,'Census Data'!$A:$A,$A751)</f>
        <v>0.51455026455026454</v>
      </c>
      <c r="F751" s="84">
        <f>SUM(SUMIFS('Census Data'!I:I,'Census Data'!$A:$A,$A751),SUMIFS('Census Data'!J:J,'Census Data'!$A:$A,$A751))/SUMIFS('Census Data'!$F:$F,'Census Data'!$A:$A,$A751)</f>
        <v>0.96509226997031872</v>
      </c>
      <c r="G751" s="84">
        <f>SUM(SUMIFS('Census Data'!K:K,'Census Data'!$A:$A,$A751),SUMIFS('Census Data'!L:L,'Census Data'!$A:$A,$A751))/SUMIFS('Census Data'!$F:$F,'Census Data'!$A:$A,$A751)</f>
        <v>8.5172280294231514E-3</v>
      </c>
      <c r="H751" s="84">
        <f>SUM(SUMIFS('Census Data'!O:O,'Census Data'!$A:$A,$A751),SUMIFS('Census Data'!P:P,'Census Data'!$A:$A,$A751))/SUMIFS('Census Data'!$F:$F,'Census Data'!$A:$A,$A751)</f>
        <v>5.9685120660730416E-3</v>
      </c>
      <c r="I751" s="85">
        <f t="shared" si="22"/>
        <v>2.0421989934185092E-2</v>
      </c>
      <c r="J751" s="84">
        <f>SUM(SUMIFS('Census Data'!W:W,'Census Data'!$A:$A,$A751),SUMIFS('Census Data'!X:X,'Census Data'!$A:$A,$A751))/SUMIFS('Census Data'!$F:$F,'Census Data'!$A:$A,$A751)</f>
        <v>2.7326106594399276E-2</v>
      </c>
      <c r="K751" s="85">
        <f t="shared" si="23"/>
        <v>0.97267389340560073</v>
      </c>
    </row>
    <row r="752" spans="1:11" hidden="1" x14ac:dyDescent="0.25">
      <c r="A752" s="82" t="s">
        <v>2765</v>
      </c>
      <c r="B752" s="82" t="s">
        <v>668</v>
      </c>
      <c r="C752" s="83" t="s">
        <v>568</v>
      </c>
      <c r="D752" s="84">
        <f>SUMIFS('Census Data'!G:G,'Census Data'!$A:$A,$A752)/SUMIFS('Census Data'!$F:$F,'Census Data'!$A:$A,$A752)</f>
        <v>0.49630973986690863</v>
      </c>
      <c r="E752" s="85">
        <f>SUMIFS('Census Data'!H:H,'Census Data'!$A:$A,$A752)/SUMIFS('Census Data'!$F:$F,'Census Data'!$A:$A,$A752)</f>
        <v>0.50369026013309137</v>
      </c>
      <c r="F752" s="84">
        <f>SUM(SUMIFS('Census Data'!I:I,'Census Data'!$A:$A,$A752),SUMIFS('Census Data'!J:J,'Census Data'!$A:$A,$A752))/SUMIFS('Census Data'!$F:$F,'Census Data'!$A:$A,$A752)</f>
        <v>0.97398669086509382</v>
      </c>
      <c r="G752" s="84">
        <f>SUM(SUMIFS('Census Data'!K:K,'Census Data'!$A:$A,$A752),SUMIFS('Census Data'!L:L,'Census Data'!$A:$A,$A752))/SUMIFS('Census Data'!$F:$F,'Census Data'!$A:$A,$A752)</f>
        <v>3.9927404718693282E-3</v>
      </c>
      <c r="H752" s="84">
        <f>SUM(SUMIFS('Census Data'!O:O,'Census Data'!$A:$A,$A752),SUMIFS('Census Data'!P:P,'Census Data'!$A:$A,$A752))/SUMIFS('Census Data'!$F:$F,'Census Data'!$A:$A,$A752)</f>
        <v>5.9286146400483967E-3</v>
      </c>
      <c r="I752" s="85">
        <f t="shared" si="22"/>
        <v>1.6091954022988464E-2</v>
      </c>
      <c r="J752" s="84">
        <f>SUM(SUMIFS('Census Data'!W:W,'Census Data'!$A:$A,$A752),SUMIFS('Census Data'!X:X,'Census Data'!$A:$A,$A752))/SUMIFS('Census Data'!$F:$F,'Census Data'!$A:$A,$A752)</f>
        <v>2.2020568663036904E-2</v>
      </c>
      <c r="K752" s="85">
        <f t="shared" si="23"/>
        <v>0.97797943133696308</v>
      </c>
    </row>
    <row r="753" spans="1:11" hidden="1" x14ac:dyDescent="0.25">
      <c r="A753" s="82" t="s">
        <v>2766</v>
      </c>
      <c r="B753" s="82" t="s">
        <v>668</v>
      </c>
      <c r="C753" s="83" t="s">
        <v>706</v>
      </c>
      <c r="D753" s="84">
        <f>SUMIFS('Census Data'!G:G,'Census Data'!$A:$A,$A753)/SUMIFS('Census Data'!$F:$F,'Census Data'!$A:$A,$A753)</f>
        <v>0.49058700276199246</v>
      </c>
      <c r="E753" s="85">
        <f>SUMIFS('Census Data'!H:H,'Census Data'!$A:$A,$A753)/SUMIFS('Census Data'!$F:$F,'Census Data'!$A:$A,$A753)</f>
        <v>0.50941299723800759</v>
      </c>
      <c r="F753" s="84">
        <f>SUM(SUMIFS('Census Data'!I:I,'Census Data'!$A:$A,$A753),SUMIFS('Census Data'!J:J,'Census Data'!$A:$A,$A753))/SUMIFS('Census Data'!$F:$F,'Census Data'!$A:$A,$A753)</f>
        <v>0.93637893266452898</v>
      </c>
      <c r="G753" s="84">
        <f>SUM(SUMIFS('Census Data'!K:K,'Census Data'!$A:$A,$A753),SUMIFS('Census Data'!L:L,'Census Data'!$A:$A,$A753))/SUMIFS('Census Data'!$F:$F,'Census Data'!$A:$A,$A753)</f>
        <v>1.7810089209181243E-2</v>
      </c>
      <c r="H753" s="84">
        <f>SUM(SUMIFS('Census Data'!O:O,'Census Data'!$A:$A,$A753),SUMIFS('Census Data'!P:P,'Census Data'!$A:$A,$A753))/SUMIFS('Census Data'!$F:$F,'Census Data'!$A:$A,$A753)</f>
        <v>2.6699260293977588E-2</v>
      </c>
      <c r="I753" s="85">
        <f t="shared" si="22"/>
        <v>1.9111717832312136E-2</v>
      </c>
      <c r="J753" s="84">
        <f>SUM(SUMIFS('Census Data'!W:W,'Census Data'!$A:$A,$A753),SUMIFS('Census Data'!X:X,'Census Data'!$A:$A,$A753))/SUMIFS('Census Data'!$F:$F,'Census Data'!$A:$A,$A753)</f>
        <v>1.98260262230547E-2</v>
      </c>
      <c r="K753" s="85">
        <f t="shared" si="23"/>
        <v>0.98017397377694526</v>
      </c>
    </row>
    <row r="754" spans="1:11" hidden="1" x14ac:dyDescent="0.25">
      <c r="A754" s="82" t="s">
        <v>2767</v>
      </c>
      <c r="B754" s="82" t="s">
        <v>668</v>
      </c>
      <c r="C754" s="83" t="s">
        <v>75</v>
      </c>
      <c r="D754" s="84">
        <f>SUMIFS('Census Data'!G:G,'Census Data'!$A:$A,$A754)/SUMIFS('Census Data'!$F:$F,'Census Data'!$A:$A,$A754)</f>
        <v>0.49889427878442005</v>
      </c>
      <c r="E754" s="85">
        <f>SUMIFS('Census Data'!H:H,'Census Data'!$A:$A,$A754)/SUMIFS('Census Data'!$F:$F,'Census Data'!$A:$A,$A754)</f>
        <v>0.50110572121557995</v>
      </c>
      <c r="F754" s="84">
        <f>SUM(SUMIFS('Census Data'!I:I,'Census Data'!$A:$A,$A754),SUMIFS('Census Data'!J:J,'Census Data'!$A:$A,$A754))/SUMIFS('Census Data'!$F:$F,'Census Data'!$A:$A,$A754)</f>
        <v>0.9785276073619632</v>
      </c>
      <c r="G754" s="84">
        <f>SUM(SUMIFS('Census Data'!K:K,'Census Data'!$A:$A,$A754),SUMIFS('Census Data'!L:L,'Census Data'!$A:$A,$A754))/SUMIFS('Census Data'!$F:$F,'Census Data'!$A:$A,$A754)</f>
        <v>5.100584962191468E-3</v>
      </c>
      <c r="H754" s="84">
        <f>SUM(SUMIFS('Census Data'!O:O,'Census Data'!$A:$A,$A754),SUMIFS('Census Data'!P:P,'Census Data'!$A:$A,$A754))/SUMIFS('Census Data'!$F:$F,'Census Data'!$A:$A,$A754)</f>
        <v>3.0318162362676557E-3</v>
      </c>
      <c r="I754" s="85">
        <f t="shared" si="22"/>
        <v>1.3339991439577648E-2</v>
      </c>
      <c r="J754" s="84">
        <f>SUM(SUMIFS('Census Data'!W:W,'Census Data'!$A:$A,$A754),SUMIFS('Census Data'!X:X,'Census Data'!$A:$A,$A754))/SUMIFS('Census Data'!$F:$F,'Census Data'!$A:$A,$A754)</f>
        <v>1.3554001997431873E-2</v>
      </c>
      <c r="K754" s="85">
        <f t="shared" si="23"/>
        <v>0.98644599800256816</v>
      </c>
    </row>
    <row r="755" spans="1:11" hidden="1" x14ac:dyDescent="0.25">
      <c r="A755" s="82" t="s">
        <v>2768</v>
      </c>
      <c r="B755" s="82" t="s">
        <v>668</v>
      </c>
      <c r="C755" s="83" t="s">
        <v>569</v>
      </c>
      <c r="D755" s="84">
        <f>SUMIFS('Census Data'!G:G,'Census Data'!$A:$A,$A755)/SUMIFS('Census Data'!$F:$F,'Census Data'!$A:$A,$A755)</f>
        <v>0.48374415639609009</v>
      </c>
      <c r="E755" s="85">
        <f>SUMIFS('Census Data'!H:H,'Census Data'!$A:$A,$A755)/SUMIFS('Census Data'!$F:$F,'Census Data'!$A:$A,$A755)</f>
        <v>0.51625584360390986</v>
      </c>
      <c r="F755" s="84">
        <f>SUM(SUMIFS('Census Data'!I:I,'Census Data'!$A:$A,$A755),SUMIFS('Census Data'!J:J,'Census Data'!$A:$A,$A755))/SUMIFS('Census Data'!$F:$F,'Census Data'!$A:$A,$A755)</f>
        <v>0.90458988525286865</v>
      </c>
      <c r="G755" s="84">
        <f>SUM(SUMIFS('Census Data'!K:K,'Census Data'!$A:$A,$A755),SUMIFS('Census Data'!L:L,'Census Data'!$A:$A,$A755))/SUMIFS('Census Data'!$F:$F,'Census Data'!$A:$A,$A755)</f>
        <v>5.0330884585028234E-2</v>
      </c>
      <c r="H755" s="84">
        <f>SUM(SUMIFS('Census Data'!O:O,'Census Data'!$A:$A,$A755),SUMIFS('Census Data'!P:P,'Census Data'!$A:$A,$A755))/SUMIFS('Census Data'!$F:$F,'Census Data'!$A:$A,$A755)</f>
        <v>1.0822050877299497E-2</v>
      </c>
      <c r="I755" s="85">
        <f t="shared" si="22"/>
        <v>3.4257179284803652E-2</v>
      </c>
      <c r="J755" s="84">
        <f>SUM(SUMIFS('Census Data'!W:W,'Census Data'!$A:$A,$A755),SUMIFS('Census Data'!X:X,'Census Data'!$A:$A,$A755))/SUMIFS('Census Data'!$F:$F,'Census Data'!$A:$A,$A755)</f>
        <v>3.2329548904134538E-2</v>
      </c>
      <c r="K755" s="85">
        <f t="shared" si="23"/>
        <v>0.96767045109586547</v>
      </c>
    </row>
    <row r="756" spans="1:11" hidden="1" x14ac:dyDescent="0.25">
      <c r="A756" s="82" t="s">
        <v>2769</v>
      </c>
      <c r="B756" s="82" t="s">
        <v>668</v>
      </c>
      <c r="C756" s="83" t="s">
        <v>707</v>
      </c>
      <c r="D756" s="84">
        <f>SUMIFS('Census Data'!G:G,'Census Data'!$A:$A,$A756)/SUMIFS('Census Data'!$F:$F,'Census Data'!$A:$A,$A756)</f>
        <v>0.49360333616058805</v>
      </c>
      <c r="E756" s="85">
        <f>SUMIFS('Census Data'!H:H,'Census Data'!$A:$A,$A756)/SUMIFS('Census Data'!$F:$F,'Census Data'!$A:$A,$A756)</f>
        <v>0.50639666383941195</v>
      </c>
      <c r="F756" s="84">
        <f>SUM(SUMIFS('Census Data'!I:I,'Census Data'!$A:$A,$A756),SUMIFS('Census Data'!J:J,'Census Data'!$A:$A,$A756))/SUMIFS('Census Data'!$F:$F,'Census Data'!$A:$A,$A756)</f>
        <v>0.9688648572236358</v>
      </c>
      <c r="G756" s="84">
        <f>SUM(SUMIFS('Census Data'!K:K,'Census Data'!$A:$A,$A756),SUMIFS('Census Data'!L:L,'Census Data'!$A:$A,$A756))/SUMIFS('Census Data'!$F:$F,'Census Data'!$A:$A,$A756)</f>
        <v>8.7998303647158615E-3</v>
      </c>
      <c r="H756" s="84">
        <f>SUM(SUMIFS('Census Data'!O:O,'Census Data'!$A:$A,$A756),SUMIFS('Census Data'!P:P,'Census Data'!$A:$A,$A756))/SUMIFS('Census Data'!$F:$F,'Census Data'!$A:$A,$A756)</f>
        <v>6.6793893129770991E-3</v>
      </c>
      <c r="I756" s="85">
        <f t="shared" si="22"/>
        <v>1.5655923098671254E-2</v>
      </c>
      <c r="J756" s="84">
        <f>SUM(SUMIFS('Census Data'!W:W,'Census Data'!$A:$A,$A756),SUMIFS('Census Data'!X:X,'Census Data'!$A:$A,$A756))/SUMIFS('Census Data'!$F:$F,'Census Data'!$A:$A,$A756)</f>
        <v>3.3220243143907265E-2</v>
      </c>
      <c r="K756" s="85">
        <f t="shared" si="23"/>
        <v>0.96677975685609274</v>
      </c>
    </row>
    <row r="757" spans="1:11" hidden="1" x14ac:dyDescent="0.25">
      <c r="A757" s="82" t="s">
        <v>2770</v>
      </c>
      <c r="B757" s="82" t="s">
        <v>668</v>
      </c>
      <c r="C757" s="83" t="s">
        <v>290</v>
      </c>
      <c r="D757" s="84">
        <f>SUMIFS('Census Data'!G:G,'Census Data'!$A:$A,$A757)/SUMIFS('Census Data'!$F:$F,'Census Data'!$A:$A,$A757)</f>
        <v>0.49792548336237658</v>
      </c>
      <c r="E757" s="85">
        <f>SUMIFS('Census Data'!H:H,'Census Data'!$A:$A,$A757)/SUMIFS('Census Data'!$F:$F,'Census Data'!$A:$A,$A757)</f>
        <v>0.50207451663762348</v>
      </c>
      <c r="F757" s="84">
        <f>SUM(SUMIFS('Census Data'!I:I,'Census Data'!$A:$A,$A757),SUMIFS('Census Data'!J:J,'Census Data'!$A:$A,$A757))/SUMIFS('Census Data'!$F:$F,'Census Data'!$A:$A,$A757)</f>
        <v>0.9640693718363621</v>
      </c>
      <c r="G757" s="84">
        <f>SUM(SUMIFS('Census Data'!K:K,'Census Data'!$A:$A,$A757),SUMIFS('Census Data'!L:L,'Census Data'!$A:$A,$A757))/SUMIFS('Census Data'!$F:$F,'Census Data'!$A:$A,$A757)</f>
        <v>9.0034022072857031E-3</v>
      </c>
      <c r="H757" s="84">
        <f>SUM(SUMIFS('Census Data'!O:O,'Census Data'!$A:$A,$A757),SUMIFS('Census Data'!P:P,'Census Data'!$A:$A,$A757))/SUMIFS('Census Data'!$F:$F,'Census Data'!$A:$A,$A757)</f>
        <v>5.6426852543357397E-3</v>
      </c>
      <c r="I757" s="85">
        <f t="shared" si="22"/>
        <v>2.1284540702016463E-2</v>
      </c>
      <c r="J757" s="84">
        <f>SUM(SUMIFS('Census Data'!W:W,'Census Data'!$A:$A,$A757),SUMIFS('Census Data'!X:X,'Census Data'!$A:$A,$A757))/SUMIFS('Census Data'!$F:$F,'Census Data'!$A:$A,$A757)</f>
        <v>8.8208447431748396E-2</v>
      </c>
      <c r="K757" s="85">
        <f t="shared" si="23"/>
        <v>0.91179155256825162</v>
      </c>
    </row>
    <row r="758" spans="1:11" hidden="1" x14ac:dyDescent="0.25">
      <c r="A758" s="82" t="s">
        <v>2771</v>
      </c>
      <c r="B758" s="82" t="s">
        <v>668</v>
      </c>
      <c r="C758" s="83" t="s">
        <v>708</v>
      </c>
      <c r="D758" s="84">
        <f>SUMIFS('Census Data'!G:G,'Census Data'!$A:$A,$A758)/SUMIFS('Census Data'!$F:$F,'Census Data'!$A:$A,$A758)</f>
        <v>0.49870451065834415</v>
      </c>
      <c r="E758" s="85">
        <f>SUMIFS('Census Data'!H:H,'Census Data'!$A:$A,$A758)/SUMIFS('Census Data'!$F:$F,'Census Data'!$A:$A,$A758)</f>
        <v>0.50129548934165591</v>
      </c>
      <c r="F758" s="84">
        <f>SUM(SUMIFS('Census Data'!I:I,'Census Data'!$A:$A,$A758),SUMIFS('Census Data'!J:J,'Census Data'!$A:$A,$A758))/SUMIFS('Census Data'!$F:$F,'Census Data'!$A:$A,$A758)</f>
        <v>0.97250029442939578</v>
      </c>
      <c r="G758" s="84">
        <f>SUM(SUMIFS('Census Data'!K:K,'Census Data'!$A:$A,$A758),SUMIFS('Census Data'!L:L,'Census Data'!$A:$A,$A758))/SUMIFS('Census Data'!$F:$F,'Census Data'!$A:$A,$A758)</f>
        <v>4.916970910375692E-3</v>
      </c>
      <c r="H758" s="84">
        <f>SUM(SUMIFS('Census Data'!O:O,'Census Data'!$A:$A,$A758),SUMIFS('Census Data'!P:P,'Census Data'!$A:$A,$A758))/SUMIFS('Census Data'!$F:$F,'Census Data'!$A:$A,$A758)</f>
        <v>5.2997291249558352E-3</v>
      </c>
      <c r="I758" s="85">
        <f t="shared" si="22"/>
        <v>1.7283005535272733E-2</v>
      </c>
      <c r="J758" s="84">
        <f>SUM(SUMIFS('Census Data'!W:W,'Census Data'!$A:$A,$A758),SUMIFS('Census Data'!X:X,'Census Data'!$A:$A,$A758))/SUMIFS('Census Data'!$F:$F,'Census Data'!$A:$A,$A758)</f>
        <v>2.2052761747732894E-2</v>
      </c>
      <c r="K758" s="85">
        <f t="shared" si="23"/>
        <v>0.97794723825226715</v>
      </c>
    </row>
    <row r="759" spans="1:11" hidden="1" x14ac:dyDescent="0.25">
      <c r="A759" s="82" t="s">
        <v>2772</v>
      </c>
      <c r="B759" s="82" t="s">
        <v>709</v>
      </c>
      <c r="C759" s="83" t="s">
        <v>710</v>
      </c>
      <c r="D759" s="84">
        <f>SUMIFS('Census Data'!G:G,'Census Data'!$A:$A,$A759)/SUMIFS('Census Data'!$F:$F,'Census Data'!$A:$A,$A759)</f>
        <v>0.49804250559284119</v>
      </c>
      <c r="E759" s="85">
        <f>SUMIFS('Census Data'!H:H,'Census Data'!$A:$A,$A759)/SUMIFS('Census Data'!$F:$F,'Census Data'!$A:$A,$A759)</f>
        <v>0.50195749440715887</v>
      </c>
      <c r="F759" s="84">
        <f>SUM(SUMIFS('Census Data'!I:I,'Census Data'!$A:$A,$A759),SUMIFS('Census Data'!J:J,'Census Data'!$A:$A,$A759))/SUMIFS('Census Data'!$F:$F,'Census Data'!$A:$A,$A759)</f>
        <v>0.97399328859060408</v>
      </c>
      <c r="G759" s="84">
        <f>SUM(SUMIFS('Census Data'!K:K,'Census Data'!$A:$A,$A759),SUMIFS('Census Data'!L:L,'Census Data'!$A:$A,$A759))/SUMIFS('Census Data'!$F:$F,'Census Data'!$A:$A,$A759)</f>
        <v>5.8724832214765103E-3</v>
      </c>
      <c r="H759" s="84">
        <f>SUM(SUMIFS('Census Data'!O:O,'Census Data'!$A:$A,$A759),SUMIFS('Census Data'!P:P,'Census Data'!$A:$A,$A759))/SUMIFS('Census Data'!$F:$F,'Census Data'!$A:$A,$A759)</f>
        <v>5.3131991051454143E-3</v>
      </c>
      <c r="I759" s="85">
        <f t="shared" si="22"/>
        <v>1.4821029082774051E-2</v>
      </c>
      <c r="J759" s="84">
        <f>SUM(SUMIFS('Census Data'!W:W,'Census Data'!$A:$A,$A759),SUMIFS('Census Data'!X:X,'Census Data'!$A:$A,$A759))/SUMIFS('Census Data'!$F:$F,'Census Data'!$A:$A,$A759)</f>
        <v>2.5447427293064876E-2</v>
      </c>
      <c r="K759" s="85">
        <f t="shared" si="23"/>
        <v>0.97455257270693507</v>
      </c>
    </row>
    <row r="760" spans="1:11" hidden="1" x14ac:dyDescent="0.25">
      <c r="A760" s="82" t="s">
        <v>2773</v>
      </c>
      <c r="B760" s="82" t="s">
        <v>709</v>
      </c>
      <c r="C760" s="83" t="s">
        <v>350</v>
      </c>
      <c r="D760" s="84">
        <f>SUMIFS('Census Data'!G:G,'Census Data'!$A:$A,$A760)/SUMIFS('Census Data'!$F:$F,'Census Data'!$A:$A,$A760)</f>
        <v>0.4994447529150472</v>
      </c>
      <c r="E760" s="85">
        <f>SUMIFS('Census Data'!H:H,'Census Data'!$A:$A,$A760)/SUMIFS('Census Data'!$F:$F,'Census Data'!$A:$A,$A760)</f>
        <v>0.5005552470849528</v>
      </c>
      <c r="F760" s="84">
        <f>SUM(SUMIFS('Census Data'!I:I,'Census Data'!$A:$A,$A760),SUMIFS('Census Data'!J:J,'Census Data'!$A:$A,$A760))/SUMIFS('Census Data'!$F:$F,'Census Data'!$A:$A,$A760)</f>
        <v>0.97418101054969464</v>
      </c>
      <c r="G760" s="84">
        <f>SUM(SUMIFS('Census Data'!K:K,'Census Data'!$A:$A,$A760),SUMIFS('Census Data'!L:L,'Census Data'!$A:$A,$A760))/SUMIFS('Census Data'!$F:$F,'Census Data'!$A:$A,$A760)</f>
        <v>4.9972237645752359E-3</v>
      </c>
      <c r="H760" s="84">
        <f>SUM(SUMIFS('Census Data'!O:O,'Census Data'!$A:$A,$A760),SUMIFS('Census Data'!P:P,'Census Data'!$A:$A,$A760))/SUMIFS('Census Data'!$F:$F,'Census Data'!$A:$A,$A760)</f>
        <v>6.9405885619100499E-3</v>
      </c>
      <c r="I760" s="85">
        <f t="shared" si="22"/>
        <v>1.3881177123820088E-2</v>
      </c>
      <c r="J760" s="84">
        <f>SUM(SUMIFS('Census Data'!W:W,'Census Data'!$A:$A,$A760),SUMIFS('Census Data'!X:X,'Census Data'!$A:$A,$A760))/SUMIFS('Census Data'!$F:$F,'Census Data'!$A:$A,$A760)</f>
        <v>1.4436424208772903E-2</v>
      </c>
      <c r="K760" s="85">
        <f t="shared" si="23"/>
        <v>0.98556357579122711</v>
      </c>
    </row>
    <row r="761" spans="1:11" hidden="1" x14ac:dyDescent="0.25">
      <c r="A761" s="82" t="s">
        <v>2774</v>
      </c>
      <c r="B761" s="82" t="s">
        <v>709</v>
      </c>
      <c r="C761" s="83" t="s">
        <v>711</v>
      </c>
      <c r="D761" s="84">
        <f>SUMIFS('Census Data'!G:G,'Census Data'!$A:$A,$A761)/SUMIFS('Census Data'!$F:$F,'Census Data'!$A:$A,$A761)</f>
        <v>0.51041133922700377</v>
      </c>
      <c r="E761" s="85">
        <f>SUMIFS('Census Data'!H:H,'Census Data'!$A:$A,$A761)/SUMIFS('Census Data'!$F:$F,'Census Data'!$A:$A,$A761)</f>
        <v>0.48958866077299629</v>
      </c>
      <c r="F761" s="84">
        <f>SUM(SUMIFS('Census Data'!I:I,'Census Data'!$A:$A,$A761),SUMIFS('Census Data'!J:J,'Census Data'!$A:$A,$A761))/SUMIFS('Census Data'!$F:$F,'Census Data'!$A:$A,$A761)</f>
        <v>0.9610579381895229</v>
      </c>
      <c r="G761" s="84">
        <f>SUM(SUMIFS('Census Data'!K:K,'Census Data'!$A:$A,$A761),SUMIFS('Census Data'!L:L,'Census Data'!$A:$A,$A761))/SUMIFS('Census Data'!$F:$F,'Census Data'!$A:$A,$A761)</f>
        <v>1.6219770585226858E-2</v>
      </c>
      <c r="H761" s="84">
        <f>SUM(SUMIFS('Census Data'!O:O,'Census Data'!$A:$A,$A761),SUMIFS('Census Data'!P:P,'Census Data'!$A:$A,$A761))/SUMIFS('Census Data'!$F:$F,'Census Data'!$A:$A,$A761)</f>
        <v>4.602907868780595E-3</v>
      </c>
      <c r="I761" s="85">
        <f t="shared" si="22"/>
        <v>1.8119383356469676E-2</v>
      </c>
      <c r="J761" s="84">
        <f>SUM(SUMIFS('Census Data'!W:W,'Census Data'!$A:$A,$A761),SUMIFS('Census Data'!X:X,'Census Data'!$A:$A,$A761))/SUMIFS('Census Data'!$F:$F,'Census Data'!$A:$A,$A761)</f>
        <v>7.1089354862278076E-2</v>
      </c>
      <c r="K761" s="85">
        <f t="shared" si="23"/>
        <v>0.92891064513772192</v>
      </c>
    </row>
    <row r="762" spans="1:11" hidden="1" x14ac:dyDescent="0.25">
      <c r="A762" s="82" t="s">
        <v>2775</v>
      </c>
      <c r="B762" s="82" t="s">
        <v>709</v>
      </c>
      <c r="C762" s="83" t="s">
        <v>712</v>
      </c>
      <c r="D762" s="84">
        <f>SUMIFS('Census Data'!G:G,'Census Data'!$A:$A,$A762)/SUMIFS('Census Data'!$F:$F,'Census Data'!$A:$A,$A762)</f>
        <v>0.49509093835506196</v>
      </c>
      <c r="E762" s="85">
        <f>SUMIFS('Census Data'!H:H,'Census Data'!$A:$A,$A762)/SUMIFS('Census Data'!$F:$F,'Census Data'!$A:$A,$A762)</f>
        <v>0.50490906164493798</v>
      </c>
      <c r="F762" s="84">
        <f>SUM(SUMIFS('Census Data'!I:I,'Census Data'!$A:$A,$A762),SUMIFS('Census Data'!J:J,'Census Data'!$A:$A,$A762))/SUMIFS('Census Data'!$F:$F,'Census Data'!$A:$A,$A762)</f>
        <v>0.96434894575889263</v>
      </c>
      <c r="G762" s="84">
        <f>SUM(SUMIFS('Census Data'!K:K,'Census Data'!$A:$A,$A762),SUMIFS('Census Data'!L:L,'Census Data'!$A:$A,$A762))/SUMIFS('Census Data'!$F:$F,'Census Data'!$A:$A,$A762)</f>
        <v>9.4157411878319653E-3</v>
      </c>
      <c r="H762" s="84">
        <f>SUM(SUMIFS('Census Data'!O:O,'Census Data'!$A:$A,$A762),SUMIFS('Census Data'!P:P,'Census Data'!$A:$A,$A762))/SUMIFS('Census Data'!$F:$F,'Census Data'!$A:$A,$A762)</f>
        <v>6.8404957347497179E-3</v>
      </c>
      <c r="I762" s="85">
        <f t="shared" si="22"/>
        <v>1.9394817318525659E-2</v>
      </c>
      <c r="J762" s="84">
        <f>SUM(SUMIFS('Census Data'!W:W,'Census Data'!$A:$A,$A762),SUMIFS('Census Data'!X:X,'Census Data'!$A:$A,$A762))/SUMIFS('Census Data'!$F:$F,'Census Data'!$A:$A,$A762)</f>
        <v>2.2372444873652021E-2</v>
      </c>
      <c r="K762" s="85">
        <f t="shared" si="23"/>
        <v>0.97762755512634802</v>
      </c>
    </row>
    <row r="763" spans="1:11" hidden="1" x14ac:dyDescent="0.25">
      <c r="A763" s="82" t="s">
        <v>2776</v>
      </c>
      <c r="B763" s="82" t="s">
        <v>709</v>
      </c>
      <c r="C763" s="83" t="s">
        <v>713</v>
      </c>
      <c r="D763" s="84">
        <f>SUMIFS('Census Data'!G:G,'Census Data'!$A:$A,$A763)/SUMIFS('Census Data'!$F:$F,'Census Data'!$A:$A,$A763)</f>
        <v>0.48653566229985445</v>
      </c>
      <c r="E763" s="85">
        <f>SUMIFS('Census Data'!H:H,'Census Data'!$A:$A,$A763)/SUMIFS('Census Data'!$F:$F,'Census Data'!$A:$A,$A763)</f>
        <v>0.51346433770014555</v>
      </c>
      <c r="F763" s="84">
        <f>SUM(SUMIFS('Census Data'!I:I,'Census Data'!$A:$A,$A763),SUMIFS('Census Data'!J:J,'Census Data'!$A:$A,$A763))/SUMIFS('Census Data'!$F:$F,'Census Data'!$A:$A,$A763)</f>
        <v>0.97543668122270744</v>
      </c>
      <c r="G763" s="84">
        <f>SUM(SUMIFS('Census Data'!K:K,'Census Data'!$A:$A,$A763),SUMIFS('Census Data'!L:L,'Census Data'!$A:$A,$A763))/SUMIFS('Census Data'!$F:$F,'Census Data'!$A:$A,$A763)</f>
        <v>5.6404657933042217E-3</v>
      </c>
      <c r="H763" s="84">
        <f>SUM(SUMIFS('Census Data'!O:O,'Census Data'!$A:$A,$A763),SUMIFS('Census Data'!P:P,'Census Data'!$A:$A,$A763))/SUMIFS('Census Data'!$F:$F,'Census Data'!$A:$A,$A763)</f>
        <v>6.5502183406113534E-3</v>
      </c>
      <c r="I763" s="85">
        <f t="shared" si="22"/>
        <v>1.2372634643377012E-2</v>
      </c>
      <c r="J763" s="84">
        <f>SUM(SUMIFS('Census Data'!W:W,'Census Data'!$A:$A,$A763),SUMIFS('Census Data'!X:X,'Census Data'!$A:$A,$A763))/SUMIFS('Census Data'!$F:$F,'Census Data'!$A:$A,$A763)</f>
        <v>1.9104803493449781E-2</v>
      </c>
      <c r="K763" s="85">
        <f t="shared" si="23"/>
        <v>0.98089519650655022</v>
      </c>
    </row>
    <row r="764" spans="1:11" hidden="1" x14ac:dyDescent="0.25">
      <c r="A764" s="82" t="s">
        <v>2777</v>
      </c>
      <c r="B764" s="82" t="s">
        <v>709</v>
      </c>
      <c r="C764" s="83" t="s">
        <v>43</v>
      </c>
      <c r="D764" s="84">
        <f>SUMIFS('Census Data'!G:G,'Census Data'!$A:$A,$A764)/SUMIFS('Census Data'!$F:$F,'Census Data'!$A:$A,$A764)</f>
        <v>0.49959056346266328</v>
      </c>
      <c r="E764" s="85">
        <f>SUMIFS('Census Data'!H:H,'Census Data'!$A:$A,$A764)/SUMIFS('Census Data'!$F:$F,'Census Data'!$A:$A,$A764)</f>
        <v>0.50040943653733672</v>
      </c>
      <c r="F764" s="84">
        <f>SUM(SUMIFS('Census Data'!I:I,'Census Data'!$A:$A,$A764),SUMIFS('Census Data'!J:J,'Census Data'!$A:$A,$A764))/SUMIFS('Census Data'!$F:$F,'Census Data'!$A:$A,$A764)</f>
        <v>0.97430298303762919</v>
      </c>
      <c r="G764" s="84">
        <f>SUM(SUMIFS('Census Data'!K:K,'Census Data'!$A:$A,$A764),SUMIFS('Census Data'!L:L,'Census Data'!$A:$A,$A764))/SUMIFS('Census Data'!$F:$F,'Census Data'!$A:$A,$A764)</f>
        <v>7.2528758042503414E-3</v>
      </c>
      <c r="H764" s="84">
        <f>SUM(SUMIFS('Census Data'!O:O,'Census Data'!$A:$A,$A764),SUMIFS('Census Data'!P:P,'Census Data'!$A:$A,$A764))/SUMIFS('Census Data'!$F:$F,'Census Data'!$A:$A,$A764)</f>
        <v>4.2503411971144475E-3</v>
      </c>
      <c r="I764" s="85">
        <f t="shared" si="22"/>
        <v>1.4193799961006004E-2</v>
      </c>
      <c r="J764" s="84">
        <f>SUM(SUMIFS('Census Data'!W:W,'Census Data'!$A:$A,$A764),SUMIFS('Census Data'!X:X,'Census Data'!$A:$A,$A764))/SUMIFS('Census Data'!$F:$F,'Census Data'!$A:$A,$A764)</f>
        <v>1.5792552154416065E-2</v>
      </c>
      <c r="K764" s="85">
        <f t="shared" si="23"/>
        <v>0.98420744784558389</v>
      </c>
    </row>
    <row r="765" spans="1:11" hidden="1" x14ac:dyDescent="0.25">
      <c r="A765" s="82" t="s">
        <v>2778</v>
      </c>
      <c r="B765" s="82" t="s">
        <v>709</v>
      </c>
      <c r="C765" s="83" t="s">
        <v>714</v>
      </c>
      <c r="D765" s="84">
        <f>SUMIFS('Census Data'!G:G,'Census Data'!$A:$A,$A765)/SUMIFS('Census Data'!$F:$F,'Census Data'!$A:$A,$A765)</f>
        <v>0.49245587831865151</v>
      </c>
      <c r="E765" s="85">
        <f>SUMIFS('Census Data'!H:H,'Census Data'!$A:$A,$A765)/SUMIFS('Census Data'!$F:$F,'Census Data'!$A:$A,$A765)</f>
        <v>0.50754412168134855</v>
      </c>
      <c r="F765" s="84">
        <f>SUM(SUMIFS('Census Data'!I:I,'Census Data'!$A:$A,$A765),SUMIFS('Census Data'!J:J,'Census Data'!$A:$A,$A765))/SUMIFS('Census Data'!$F:$F,'Census Data'!$A:$A,$A765)</f>
        <v>0.84472063888804216</v>
      </c>
      <c r="G765" s="84">
        <f>SUM(SUMIFS('Census Data'!K:K,'Census Data'!$A:$A,$A765),SUMIFS('Census Data'!L:L,'Census Data'!$A:$A,$A765))/SUMIFS('Census Data'!$F:$F,'Census Data'!$A:$A,$A765)</f>
        <v>9.6999116042308042E-2</v>
      </c>
      <c r="H765" s="84">
        <f>SUM(SUMIFS('Census Data'!O:O,'Census Data'!$A:$A,$A765),SUMIFS('Census Data'!P:P,'Census Data'!$A:$A,$A765))/SUMIFS('Census Data'!$F:$F,'Census Data'!$A:$A,$A765)</f>
        <v>2.5246136495260158E-2</v>
      </c>
      <c r="I765" s="85">
        <f t="shared" si="22"/>
        <v>3.3034108574389598E-2</v>
      </c>
      <c r="J765" s="84">
        <f>SUM(SUMIFS('Census Data'!W:W,'Census Data'!$A:$A,$A765),SUMIFS('Census Data'!X:X,'Census Data'!$A:$A,$A765))/SUMIFS('Census Data'!$F:$F,'Census Data'!$A:$A,$A765)</f>
        <v>4.5889596732404669E-2</v>
      </c>
      <c r="K765" s="85">
        <f t="shared" si="23"/>
        <v>0.95411040326759533</v>
      </c>
    </row>
    <row r="766" spans="1:11" hidden="1" x14ac:dyDescent="0.25">
      <c r="A766" s="82" t="s">
        <v>2779</v>
      </c>
      <c r="B766" s="82" t="s">
        <v>709</v>
      </c>
      <c r="C766" s="83" t="s">
        <v>245</v>
      </c>
      <c r="D766" s="84">
        <f>SUMIFS('Census Data'!G:G,'Census Data'!$A:$A,$A766)/SUMIFS('Census Data'!$F:$F,'Census Data'!$A:$A,$A766)</f>
        <v>0.50655637722040103</v>
      </c>
      <c r="E766" s="85">
        <f>SUMIFS('Census Data'!H:H,'Census Data'!$A:$A,$A766)/SUMIFS('Census Data'!$F:$F,'Census Data'!$A:$A,$A766)</f>
        <v>0.49344362277959897</v>
      </c>
      <c r="F766" s="84">
        <f>SUM(SUMIFS('Census Data'!I:I,'Census Data'!$A:$A,$A766),SUMIFS('Census Data'!J:J,'Census Data'!$A:$A,$A766))/SUMIFS('Census Data'!$F:$F,'Census Data'!$A:$A,$A766)</f>
        <v>0.96603644125943433</v>
      </c>
      <c r="G766" s="84">
        <f>SUM(SUMIFS('Census Data'!K:K,'Census Data'!$A:$A,$A766),SUMIFS('Census Data'!L:L,'Census Data'!$A:$A,$A766))/SUMIFS('Census Data'!$F:$F,'Census Data'!$A:$A,$A766)</f>
        <v>1.1854844857818099E-2</v>
      </c>
      <c r="H766" s="84">
        <f>SUM(SUMIFS('Census Data'!O:O,'Census Data'!$A:$A,$A766),SUMIFS('Census Data'!P:P,'Census Data'!$A:$A,$A766))/SUMIFS('Census Data'!$F:$F,'Census Data'!$A:$A,$A766)</f>
        <v>4.9172829153007547E-3</v>
      </c>
      <c r="I766" s="85">
        <f t="shared" si="22"/>
        <v>1.7191430967446797E-2</v>
      </c>
      <c r="J766" s="84">
        <f>SUM(SUMIFS('Census Data'!W:W,'Census Data'!$A:$A,$A766),SUMIFS('Census Data'!X:X,'Census Data'!$A:$A,$A766))/SUMIFS('Census Data'!$F:$F,'Census Data'!$A:$A,$A766)</f>
        <v>2.6682930548143632E-2</v>
      </c>
      <c r="K766" s="85">
        <f t="shared" si="23"/>
        <v>0.97331706945185636</v>
      </c>
    </row>
    <row r="767" spans="1:11" hidden="1" x14ac:dyDescent="0.25">
      <c r="A767" s="82" t="s">
        <v>2780</v>
      </c>
      <c r="B767" s="82" t="s">
        <v>709</v>
      </c>
      <c r="C767" s="83" t="s">
        <v>715</v>
      </c>
      <c r="D767" s="84">
        <f>SUMIFS('Census Data'!G:G,'Census Data'!$A:$A,$A767)/SUMIFS('Census Data'!$F:$F,'Census Data'!$A:$A,$A767)</f>
        <v>0.49477296305163193</v>
      </c>
      <c r="E767" s="85">
        <f>SUMIFS('Census Data'!H:H,'Census Data'!$A:$A,$A767)/SUMIFS('Census Data'!$F:$F,'Census Data'!$A:$A,$A767)</f>
        <v>0.50522703694836801</v>
      </c>
      <c r="F767" s="84">
        <f>SUM(SUMIFS('Census Data'!I:I,'Census Data'!$A:$A,$A767),SUMIFS('Census Data'!J:J,'Census Data'!$A:$A,$A767))/SUMIFS('Census Data'!$F:$F,'Census Data'!$A:$A,$A767)</f>
        <v>0.96277232463490547</v>
      </c>
      <c r="G767" s="84">
        <f>SUM(SUMIFS('Census Data'!K:K,'Census Data'!$A:$A,$A767),SUMIFS('Census Data'!L:L,'Census Data'!$A:$A,$A767))/SUMIFS('Census Data'!$F:$F,'Census Data'!$A:$A,$A767)</f>
        <v>1.2050115713031681E-2</v>
      </c>
      <c r="H767" s="84">
        <f>SUM(SUMIFS('Census Data'!O:O,'Census Data'!$A:$A,$A767),SUMIFS('Census Data'!P:P,'Census Data'!$A:$A,$A767))/SUMIFS('Census Data'!$F:$F,'Census Data'!$A:$A,$A767)</f>
        <v>1.1531402122735616E-2</v>
      </c>
      <c r="I767" s="85">
        <f t="shared" si="22"/>
        <v>1.3646157529327185E-2</v>
      </c>
      <c r="J767" s="84">
        <f>SUM(SUMIFS('Census Data'!W:W,'Census Data'!$A:$A,$A767),SUMIFS('Census Data'!X:X,'Census Data'!$A:$A,$A767))/SUMIFS('Census Data'!$F:$F,'Census Data'!$A:$A,$A767)</f>
        <v>1.6159923389992819E-2</v>
      </c>
      <c r="K767" s="85">
        <f t="shared" si="23"/>
        <v>0.98384007661000716</v>
      </c>
    </row>
    <row r="768" spans="1:11" hidden="1" x14ac:dyDescent="0.25">
      <c r="A768" s="82" t="s">
        <v>2781</v>
      </c>
      <c r="B768" s="82" t="s">
        <v>709</v>
      </c>
      <c r="C768" s="83" t="s">
        <v>716</v>
      </c>
      <c r="D768" s="84">
        <f>SUMIFS('Census Data'!G:G,'Census Data'!$A:$A,$A768)/SUMIFS('Census Data'!$F:$F,'Census Data'!$A:$A,$A768)</f>
        <v>0.49619834710743804</v>
      </c>
      <c r="E768" s="85">
        <f>SUMIFS('Census Data'!H:H,'Census Data'!$A:$A,$A768)/SUMIFS('Census Data'!$F:$F,'Census Data'!$A:$A,$A768)</f>
        <v>0.50380165289256196</v>
      </c>
      <c r="F768" s="84">
        <f>SUM(SUMIFS('Census Data'!I:I,'Census Data'!$A:$A,$A768),SUMIFS('Census Data'!J:J,'Census Data'!$A:$A,$A768))/SUMIFS('Census Data'!$F:$F,'Census Data'!$A:$A,$A768)</f>
        <v>0.97355371900826448</v>
      </c>
      <c r="G768" s="84">
        <f>SUM(SUMIFS('Census Data'!K:K,'Census Data'!$A:$A,$A768),SUMIFS('Census Data'!L:L,'Census Data'!$A:$A,$A768))/SUMIFS('Census Data'!$F:$F,'Census Data'!$A:$A,$A768)</f>
        <v>5.7615112160566704E-3</v>
      </c>
      <c r="H768" s="84">
        <f>SUM(SUMIFS('Census Data'!O:O,'Census Data'!$A:$A,$A768),SUMIFS('Census Data'!P:P,'Census Data'!$A:$A,$A768))/SUMIFS('Census Data'!$F:$F,'Census Data'!$A:$A,$A768)</f>
        <v>6.1865407319952777E-3</v>
      </c>
      <c r="I768" s="85">
        <f t="shared" si="22"/>
        <v>1.4498229043683475E-2</v>
      </c>
      <c r="J768" s="84">
        <f>SUM(SUMIFS('Census Data'!W:W,'Census Data'!$A:$A,$A768),SUMIFS('Census Data'!X:X,'Census Data'!$A:$A,$A768))/SUMIFS('Census Data'!$F:$F,'Census Data'!$A:$A,$A768)</f>
        <v>1.7473435655253836E-2</v>
      </c>
      <c r="K768" s="85">
        <f t="shared" si="23"/>
        <v>0.98252656434474617</v>
      </c>
    </row>
    <row r="769" spans="1:11" hidden="1" x14ac:dyDescent="0.25">
      <c r="A769" s="82" t="s">
        <v>2782</v>
      </c>
      <c r="B769" s="82" t="s">
        <v>709</v>
      </c>
      <c r="C769" s="83" t="s">
        <v>717</v>
      </c>
      <c r="D769" s="84">
        <f>SUMIFS('Census Data'!G:G,'Census Data'!$A:$A,$A769)/SUMIFS('Census Data'!$F:$F,'Census Data'!$A:$A,$A769)</f>
        <v>0.50438328236493379</v>
      </c>
      <c r="E769" s="85">
        <f>SUMIFS('Census Data'!H:H,'Census Data'!$A:$A,$A769)/SUMIFS('Census Data'!$F:$F,'Census Data'!$A:$A,$A769)</f>
        <v>0.49561671763506626</v>
      </c>
      <c r="F769" s="84">
        <f>SUM(SUMIFS('Census Data'!I:I,'Census Data'!$A:$A,$A769),SUMIFS('Census Data'!J:J,'Census Data'!$A:$A,$A769))/SUMIFS('Census Data'!$F:$F,'Census Data'!$A:$A,$A769)</f>
        <v>0.82675840978593274</v>
      </c>
      <c r="G769" s="84">
        <f>SUM(SUMIFS('Census Data'!K:K,'Census Data'!$A:$A,$A769),SUMIFS('Census Data'!L:L,'Census Data'!$A:$A,$A769))/SUMIFS('Census Data'!$F:$F,'Census Data'!$A:$A,$A769)</f>
        <v>3.4148827726809376E-2</v>
      </c>
      <c r="H769" s="84">
        <f>SUM(SUMIFS('Census Data'!O:O,'Census Data'!$A:$A,$A769),SUMIFS('Census Data'!P:P,'Census Data'!$A:$A,$A769))/SUMIFS('Census Data'!$F:$F,'Census Data'!$A:$A,$A769)</f>
        <v>0.10025484199796127</v>
      </c>
      <c r="I769" s="85">
        <f t="shared" si="22"/>
        <v>3.8837920489296573E-2</v>
      </c>
      <c r="J769" s="84">
        <f>SUM(SUMIFS('Census Data'!W:W,'Census Data'!$A:$A,$A769),SUMIFS('Census Data'!X:X,'Census Data'!$A:$A,$A769))/SUMIFS('Census Data'!$F:$F,'Census Data'!$A:$A,$A769)</f>
        <v>0.26427115188583078</v>
      </c>
      <c r="K769" s="85">
        <f t="shared" si="23"/>
        <v>0.73572884811416928</v>
      </c>
    </row>
    <row r="770" spans="1:11" hidden="1" x14ac:dyDescent="0.25">
      <c r="A770" s="82" t="s">
        <v>2783</v>
      </c>
      <c r="B770" s="82" t="s">
        <v>709</v>
      </c>
      <c r="C770" s="83" t="s">
        <v>139</v>
      </c>
      <c r="D770" s="84">
        <f>SUMIFS('Census Data'!G:G,'Census Data'!$A:$A,$A770)/SUMIFS('Census Data'!$F:$F,'Census Data'!$A:$A,$A770)</f>
        <v>0.49726435348708359</v>
      </c>
      <c r="E770" s="85">
        <f>SUMIFS('Census Data'!H:H,'Census Data'!$A:$A,$A770)/SUMIFS('Census Data'!$F:$F,'Census Data'!$A:$A,$A770)</f>
        <v>0.50273564651291636</v>
      </c>
      <c r="F770" s="84">
        <f>SUM(SUMIFS('Census Data'!I:I,'Census Data'!$A:$A,$A770),SUMIFS('Census Data'!J:J,'Census Data'!$A:$A,$A770))/SUMIFS('Census Data'!$F:$F,'Census Data'!$A:$A,$A770)</f>
        <v>0.97645266292679544</v>
      </c>
      <c r="G770" s="84">
        <f>SUM(SUMIFS('Census Data'!K:K,'Census Data'!$A:$A,$A770),SUMIFS('Census Data'!L:L,'Census Data'!$A:$A,$A770))/SUMIFS('Census Data'!$F:$F,'Census Data'!$A:$A,$A770)</f>
        <v>3.3935868134912389E-3</v>
      </c>
      <c r="H770" s="84">
        <f>SUM(SUMIFS('Census Data'!O:O,'Census Data'!$A:$A,$A770),SUMIFS('Census Data'!P:P,'Census Data'!$A:$A,$A770))/SUMIFS('Census Data'!$F:$F,'Census Data'!$A:$A,$A770)</f>
        <v>9.0033935868134921E-3</v>
      </c>
      <c r="I770" s="85">
        <f t="shared" si="22"/>
        <v>1.1150356672899875E-2</v>
      </c>
      <c r="J770" s="84">
        <f>SUM(SUMIFS('Census Data'!W:W,'Census Data'!$A:$A,$A770),SUMIFS('Census Data'!X:X,'Census Data'!$A:$A,$A770))/SUMIFS('Census Data'!$F:$F,'Census Data'!$A:$A,$A770)</f>
        <v>1.4266915991412148E-2</v>
      </c>
      <c r="K770" s="85">
        <f t="shared" si="23"/>
        <v>0.98573308400858783</v>
      </c>
    </row>
    <row r="771" spans="1:11" hidden="1" x14ac:dyDescent="0.25">
      <c r="A771" s="82" t="s">
        <v>2784</v>
      </c>
      <c r="B771" s="82" t="s">
        <v>709</v>
      </c>
      <c r="C771" s="83" t="s">
        <v>140</v>
      </c>
      <c r="D771" s="84">
        <f>SUMIFS('Census Data'!G:G,'Census Data'!$A:$A,$A771)/SUMIFS('Census Data'!$F:$F,'Census Data'!$A:$A,$A771)</f>
        <v>0.51861812163839471</v>
      </c>
      <c r="E771" s="85">
        <f>SUMIFS('Census Data'!H:H,'Census Data'!$A:$A,$A771)/SUMIFS('Census Data'!$F:$F,'Census Data'!$A:$A,$A771)</f>
        <v>0.48138187836160529</v>
      </c>
      <c r="F771" s="84">
        <f>SUM(SUMIFS('Census Data'!I:I,'Census Data'!$A:$A,$A771),SUMIFS('Census Data'!J:J,'Census Data'!$A:$A,$A771))/SUMIFS('Census Data'!$F:$F,'Census Data'!$A:$A,$A771)</f>
        <v>0.95676458419528343</v>
      </c>
      <c r="G771" s="84">
        <f>SUM(SUMIFS('Census Data'!K:K,'Census Data'!$A:$A,$A771),SUMIFS('Census Data'!L:L,'Census Data'!$A:$A,$A771))/SUMIFS('Census Data'!$F:$F,'Census Data'!$A:$A,$A771)</f>
        <v>2.3789822093504345E-2</v>
      </c>
      <c r="H771" s="84">
        <f>SUM(SUMIFS('Census Data'!O:O,'Census Data'!$A:$A,$A771),SUMIFS('Census Data'!P:P,'Census Data'!$A:$A,$A771))/SUMIFS('Census Data'!$F:$F,'Census Data'!$A:$A,$A771)</f>
        <v>3.3098882912701694E-3</v>
      </c>
      <c r="I771" s="85">
        <f t="shared" si="22"/>
        <v>1.6135705419942026E-2</v>
      </c>
      <c r="J771" s="84">
        <f>SUM(SUMIFS('Census Data'!W:W,'Census Data'!$A:$A,$A771),SUMIFS('Census Data'!X:X,'Census Data'!$A:$A,$A771))/SUMIFS('Census Data'!$F:$F,'Census Data'!$A:$A,$A771)</f>
        <v>2.0893669838642947E-2</v>
      </c>
      <c r="K771" s="85">
        <f t="shared" si="23"/>
        <v>0.97910633016135706</v>
      </c>
    </row>
    <row r="772" spans="1:11" hidden="1" x14ac:dyDescent="0.25">
      <c r="A772" s="82" t="s">
        <v>2785</v>
      </c>
      <c r="B772" s="82" t="s">
        <v>709</v>
      </c>
      <c r="C772" s="83" t="s">
        <v>247</v>
      </c>
      <c r="D772" s="84">
        <f>SUMIFS('Census Data'!G:G,'Census Data'!$A:$A,$A772)/SUMIFS('Census Data'!$F:$F,'Census Data'!$A:$A,$A772)</f>
        <v>0.49486734440862884</v>
      </c>
      <c r="E772" s="85">
        <f>SUMIFS('Census Data'!H:H,'Census Data'!$A:$A,$A772)/SUMIFS('Census Data'!$F:$F,'Census Data'!$A:$A,$A772)</f>
        <v>0.50513265559137122</v>
      </c>
      <c r="F772" s="84">
        <f>SUM(SUMIFS('Census Data'!I:I,'Census Data'!$A:$A,$A772),SUMIFS('Census Data'!J:J,'Census Data'!$A:$A,$A772))/SUMIFS('Census Data'!$F:$F,'Census Data'!$A:$A,$A772)</f>
        <v>0.96756756756756757</v>
      </c>
      <c r="G772" s="84">
        <f>SUM(SUMIFS('Census Data'!K:K,'Census Data'!$A:$A,$A772),SUMIFS('Census Data'!L:L,'Census Data'!$A:$A,$A772))/SUMIFS('Census Data'!$F:$F,'Census Data'!$A:$A,$A772)</f>
        <v>1.3587899826431937E-2</v>
      </c>
      <c r="H772" s="84">
        <f>SUM(SUMIFS('Census Data'!O:O,'Census Data'!$A:$A,$A772),SUMIFS('Census Data'!P:P,'Census Data'!$A:$A,$A772))/SUMIFS('Census Data'!$F:$F,'Census Data'!$A:$A,$A772)</f>
        <v>5.4549962806843544E-3</v>
      </c>
      <c r="I772" s="85">
        <f t="shared" si="22"/>
        <v>1.3389536325316143E-2</v>
      </c>
      <c r="J772" s="84">
        <f>SUM(SUMIFS('Census Data'!W:W,'Census Data'!$A:$A,$A772),SUMIFS('Census Data'!X:X,'Census Data'!$A:$A,$A772))/SUMIFS('Census Data'!$F:$F,'Census Data'!$A:$A,$A772)</f>
        <v>2.8564344160674437E-2</v>
      </c>
      <c r="K772" s="85">
        <f t="shared" si="23"/>
        <v>0.97143565583932556</v>
      </c>
    </row>
    <row r="773" spans="1:11" hidden="1" x14ac:dyDescent="0.25">
      <c r="A773" s="82" t="s">
        <v>2786</v>
      </c>
      <c r="B773" s="82" t="s">
        <v>709</v>
      </c>
      <c r="C773" s="83" t="s">
        <v>618</v>
      </c>
      <c r="D773" s="84">
        <f>SUMIFS('Census Data'!G:G,'Census Data'!$A:$A,$A773)/SUMIFS('Census Data'!$F:$F,'Census Data'!$A:$A,$A773)</f>
        <v>0.49143035213462138</v>
      </c>
      <c r="E773" s="85">
        <f>SUMIFS('Census Data'!H:H,'Census Data'!$A:$A,$A773)/SUMIFS('Census Data'!$F:$F,'Census Data'!$A:$A,$A773)</f>
        <v>0.50856964786537862</v>
      </c>
      <c r="F773" s="84">
        <f>SUM(SUMIFS('Census Data'!I:I,'Census Data'!$A:$A,$A773),SUMIFS('Census Data'!J:J,'Census Data'!$A:$A,$A773))/SUMIFS('Census Data'!$F:$F,'Census Data'!$A:$A,$A773)</f>
        <v>0.97203178560299164</v>
      </c>
      <c r="G773" s="84">
        <f>SUM(SUMIFS('Census Data'!K:K,'Census Data'!$A:$A,$A773),SUMIFS('Census Data'!L:L,'Census Data'!$A:$A,$A773))/SUMIFS('Census Data'!$F:$F,'Census Data'!$A:$A,$A773)</f>
        <v>4.5964474914303522E-3</v>
      </c>
      <c r="H773" s="84">
        <f>SUM(SUMIFS('Census Data'!O:O,'Census Data'!$A:$A,$A773),SUMIFS('Census Data'!P:P,'Census Data'!$A:$A,$A773))/SUMIFS('Census Data'!$F:$F,'Census Data'!$A:$A,$A773)</f>
        <v>4.7522592708008722E-3</v>
      </c>
      <c r="I773" s="85">
        <f t="shared" ref="I773:I836" si="24">100%-SUM(F773:H773)</f>
        <v>1.8619507634777044E-2</v>
      </c>
      <c r="J773" s="84">
        <f>SUM(SUMIFS('Census Data'!W:W,'Census Data'!$A:$A,$A773),SUMIFS('Census Data'!X:X,'Census Data'!$A:$A,$A773))/SUMIFS('Census Data'!$F:$F,'Census Data'!$A:$A,$A773)</f>
        <v>2.8357743845434717E-2</v>
      </c>
      <c r="K773" s="85">
        <f t="shared" ref="K773:K836" si="25">100%-J773</f>
        <v>0.97164225615456523</v>
      </c>
    </row>
    <row r="774" spans="1:11" hidden="1" x14ac:dyDescent="0.25">
      <c r="A774" s="82" t="s">
        <v>2787</v>
      </c>
      <c r="B774" s="82" t="s">
        <v>709</v>
      </c>
      <c r="C774" s="83" t="s">
        <v>718</v>
      </c>
      <c r="D774" s="84">
        <f>SUMIFS('Census Data'!G:G,'Census Data'!$A:$A,$A774)/SUMIFS('Census Data'!$F:$F,'Census Data'!$A:$A,$A774)</f>
        <v>0.49777205132334784</v>
      </c>
      <c r="E774" s="85">
        <f>SUMIFS('Census Data'!H:H,'Census Data'!$A:$A,$A774)/SUMIFS('Census Data'!$F:$F,'Census Data'!$A:$A,$A774)</f>
        <v>0.50222794867665221</v>
      </c>
      <c r="F774" s="84">
        <f>SUM(SUMIFS('Census Data'!I:I,'Census Data'!$A:$A,$A774),SUMIFS('Census Data'!J:J,'Census Data'!$A:$A,$A774))/SUMIFS('Census Data'!$F:$F,'Census Data'!$A:$A,$A774)</f>
        <v>0.97170773608203143</v>
      </c>
      <c r="G774" s="84">
        <f>SUM(SUMIFS('Census Data'!K:K,'Census Data'!$A:$A,$A774),SUMIFS('Census Data'!L:L,'Census Data'!$A:$A,$A774))/SUMIFS('Census Data'!$F:$F,'Census Data'!$A:$A,$A774)</f>
        <v>6.3885757234122507E-3</v>
      </c>
      <c r="H774" s="84">
        <f>SUM(SUMIFS('Census Data'!O:O,'Census Data'!$A:$A,$A774),SUMIFS('Census Data'!P:P,'Census Data'!$A:$A,$A774))/SUMIFS('Census Data'!$F:$F,'Census Data'!$A:$A,$A774)</f>
        <v>5.8517206206044987E-3</v>
      </c>
      <c r="I774" s="85">
        <f t="shared" si="24"/>
        <v>1.6051967573951886E-2</v>
      </c>
      <c r="J774" s="84">
        <f>SUM(SUMIFS('Census Data'!W:W,'Census Data'!$A:$A,$A774),SUMIFS('Census Data'!X:X,'Census Data'!$A:$A,$A774))/SUMIFS('Census Data'!$F:$F,'Census Data'!$A:$A,$A774)</f>
        <v>2.3138454931014119E-2</v>
      </c>
      <c r="K774" s="85">
        <f t="shared" si="25"/>
        <v>0.97686154506898593</v>
      </c>
    </row>
    <row r="775" spans="1:11" hidden="1" x14ac:dyDescent="0.25">
      <c r="A775" s="82" t="s">
        <v>2788</v>
      </c>
      <c r="B775" s="82" t="s">
        <v>709</v>
      </c>
      <c r="C775" s="83" t="s">
        <v>719</v>
      </c>
      <c r="D775" s="84">
        <f>SUMIFS('Census Data'!G:G,'Census Data'!$A:$A,$A775)/SUMIFS('Census Data'!$F:$F,'Census Data'!$A:$A,$A775)</f>
        <v>0.48961130742049469</v>
      </c>
      <c r="E775" s="85">
        <f>SUMIFS('Census Data'!H:H,'Census Data'!$A:$A,$A775)/SUMIFS('Census Data'!$F:$F,'Census Data'!$A:$A,$A775)</f>
        <v>0.51038869257950525</v>
      </c>
      <c r="F775" s="84">
        <f>SUM(SUMIFS('Census Data'!I:I,'Census Data'!$A:$A,$A775),SUMIFS('Census Data'!J:J,'Census Data'!$A:$A,$A775))/SUMIFS('Census Data'!$F:$F,'Census Data'!$A:$A,$A775)</f>
        <v>0.94447585394581857</v>
      </c>
      <c r="G775" s="84">
        <f>SUM(SUMIFS('Census Data'!K:K,'Census Data'!$A:$A,$A775),SUMIFS('Census Data'!L:L,'Census Data'!$A:$A,$A775))/SUMIFS('Census Data'!$F:$F,'Census Data'!$A:$A,$A775)</f>
        <v>2.0683156654888103E-2</v>
      </c>
      <c r="H775" s="84">
        <f>SUM(SUMIFS('Census Data'!O:O,'Census Data'!$A:$A,$A775),SUMIFS('Census Data'!P:P,'Census Data'!$A:$A,$A775))/SUMIFS('Census Data'!$F:$F,'Census Data'!$A:$A,$A775)</f>
        <v>1.1307420494699646E-2</v>
      </c>
      <c r="I775" s="85">
        <f t="shared" si="24"/>
        <v>2.3533568904593682E-2</v>
      </c>
      <c r="J775" s="84">
        <f>SUM(SUMIFS('Census Data'!W:W,'Census Data'!$A:$A,$A775),SUMIFS('Census Data'!X:X,'Census Data'!$A:$A,$A775))/SUMIFS('Census Data'!$F:$F,'Census Data'!$A:$A,$A775)</f>
        <v>5.0836277974087164E-2</v>
      </c>
      <c r="K775" s="85">
        <f t="shared" si="25"/>
        <v>0.94916372202591281</v>
      </c>
    </row>
    <row r="776" spans="1:11" hidden="1" x14ac:dyDescent="0.25">
      <c r="A776" s="82" t="s">
        <v>2789</v>
      </c>
      <c r="B776" s="82" t="s">
        <v>709</v>
      </c>
      <c r="C776" s="83" t="s">
        <v>142</v>
      </c>
      <c r="D776" s="84">
        <f>SUMIFS('Census Data'!G:G,'Census Data'!$A:$A,$A776)/SUMIFS('Census Data'!$F:$F,'Census Data'!$A:$A,$A776)</f>
        <v>0.50040053404539386</v>
      </c>
      <c r="E776" s="85">
        <f>SUMIFS('Census Data'!H:H,'Census Data'!$A:$A,$A776)/SUMIFS('Census Data'!$F:$F,'Census Data'!$A:$A,$A776)</f>
        <v>0.49959946595460614</v>
      </c>
      <c r="F776" s="84">
        <f>SUM(SUMIFS('Census Data'!I:I,'Census Data'!$A:$A,$A776),SUMIFS('Census Data'!J:J,'Census Data'!$A:$A,$A776))/SUMIFS('Census Data'!$F:$F,'Census Data'!$A:$A,$A776)</f>
        <v>0.96502002670226972</v>
      </c>
      <c r="G776" s="84">
        <f>SUM(SUMIFS('Census Data'!K:K,'Census Data'!$A:$A,$A776),SUMIFS('Census Data'!L:L,'Census Data'!$A:$A,$A776))/SUMIFS('Census Data'!$F:$F,'Census Data'!$A:$A,$A776)</f>
        <v>1.2016021361815754E-2</v>
      </c>
      <c r="H776" s="84">
        <f>SUM(SUMIFS('Census Data'!O:O,'Census Data'!$A:$A,$A776),SUMIFS('Census Data'!P:P,'Census Data'!$A:$A,$A776))/SUMIFS('Census Data'!$F:$F,'Census Data'!$A:$A,$A776)</f>
        <v>6.2305295950155761E-3</v>
      </c>
      <c r="I776" s="85">
        <f t="shared" si="24"/>
        <v>1.6733422340898918E-2</v>
      </c>
      <c r="J776" s="84">
        <f>SUM(SUMIFS('Census Data'!W:W,'Census Data'!$A:$A,$A776),SUMIFS('Census Data'!X:X,'Census Data'!$A:$A,$A776))/SUMIFS('Census Data'!$F:$F,'Census Data'!$A:$A,$A776)</f>
        <v>4.121050289274588E-2</v>
      </c>
      <c r="K776" s="85">
        <f t="shared" si="25"/>
        <v>0.95878949710725414</v>
      </c>
    </row>
    <row r="777" spans="1:11" hidden="1" x14ac:dyDescent="0.25">
      <c r="A777" s="82" t="s">
        <v>2790</v>
      </c>
      <c r="B777" s="82" t="s">
        <v>709</v>
      </c>
      <c r="C777" s="83" t="s">
        <v>720</v>
      </c>
      <c r="D777" s="84">
        <f>SUMIFS('Census Data'!G:G,'Census Data'!$A:$A,$A777)/SUMIFS('Census Data'!$F:$F,'Census Data'!$A:$A,$A777)</f>
        <v>0.50280734098717839</v>
      </c>
      <c r="E777" s="85">
        <f>SUMIFS('Census Data'!H:H,'Census Data'!$A:$A,$A777)/SUMIFS('Census Data'!$F:$F,'Census Data'!$A:$A,$A777)</f>
        <v>0.49719265901282161</v>
      </c>
      <c r="F777" s="84">
        <f>SUM(SUMIFS('Census Data'!I:I,'Census Data'!$A:$A,$A777),SUMIFS('Census Data'!J:J,'Census Data'!$A:$A,$A777))/SUMIFS('Census Data'!$F:$F,'Census Data'!$A:$A,$A777)</f>
        <v>0.97804407944355987</v>
      </c>
      <c r="G777" s="84">
        <f>SUM(SUMIFS('Census Data'!K:K,'Census Data'!$A:$A,$A777),SUMIFS('Census Data'!L:L,'Census Data'!$A:$A,$A777))/SUMIFS('Census Data'!$F:$F,'Census Data'!$A:$A,$A777)</f>
        <v>7.7097125618034021E-3</v>
      </c>
      <c r="H777" s="84">
        <f>SUM(SUMIFS('Census Data'!O:O,'Census Data'!$A:$A,$A777),SUMIFS('Census Data'!P:P,'Census Data'!$A:$A,$A777))/SUMIFS('Census Data'!$F:$F,'Census Data'!$A:$A,$A777)</f>
        <v>3.9386575043995646E-3</v>
      </c>
      <c r="I777" s="85">
        <f t="shared" si="24"/>
        <v>1.0307550490237127E-2</v>
      </c>
      <c r="J777" s="84">
        <f>SUM(SUMIFS('Census Data'!W:W,'Census Data'!$A:$A,$A777),SUMIFS('Census Data'!X:X,'Census Data'!$A:$A,$A777))/SUMIFS('Census Data'!$F:$F,'Census Data'!$A:$A,$A777)</f>
        <v>2.8576217212771305E-2</v>
      </c>
      <c r="K777" s="85">
        <f t="shared" si="25"/>
        <v>0.97142378278722874</v>
      </c>
    </row>
    <row r="778" spans="1:11" hidden="1" x14ac:dyDescent="0.25">
      <c r="A778" s="82" t="s">
        <v>2791</v>
      </c>
      <c r="B778" s="82" t="s">
        <v>709</v>
      </c>
      <c r="C778" s="83" t="s">
        <v>145</v>
      </c>
      <c r="D778" s="84">
        <f>SUMIFS('Census Data'!G:G,'Census Data'!$A:$A,$A778)/SUMIFS('Census Data'!$F:$F,'Census Data'!$A:$A,$A778)</f>
        <v>0.5099521021820117</v>
      </c>
      <c r="E778" s="85">
        <f>SUMIFS('Census Data'!H:H,'Census Data'!$A:$A,$A778)/SUMIFS('Census Data'!$F:$F,'Census Data'!$A:$A,$A778)</f>
        <v>0.4900478978179883</v>
      </c>
      <c r="F778" s="84">
        <f>SUM(SUMIFS('Census Data'!I:I,'Census Data'!$A:$A,$A778),SUMIFS('Census Data'!J:J,'Census Data'!$A:$A,$A778))/SUMIFS('Census Data'!$F:$F,'Census Data'!$A:$A,$A778)</f>
        <v>0.95242150079829702</v>
      </c>
      <c r="G778" s="84">
        <f>SUM(SUMIFS('Census Data'!K:K,'Census Data'!$A:$A,$A778),SUMIFS('Census Data'!L:L,'Census Data'!$A:$A,$A778))/SUMIFS('Census Data'!$F:$F,'Census Data'!$A:$A,$A778)</f>
        <v>1.2559872272485364E-2</v>
      </c>
      <c r="H778" s="84">
        <f>SUM(SUMIFS('Census Data'!O:O,'Census Data'!$A:$A,$A778),SUMIFS('Census Data'!P:P,'Census Data'!$A:$A,$A778))/SUMIFS('Census Data'!$F:$F,'Census Data'!$A:$A,$A778)</f>
        <v>8.4087280468334216E-3</v>
      </c>
      <c r="I778" s="85">
        <f t="shared" si="24"/>
        <v>2.6609898882384186E-2</v>
      </c>
      <c r="J778" s="84">
        <f>SUM(SUMIFS('Census Data'!W:W,'Census Data'!$A:$A,$A778),SUMIFS('Census Data'!X:X,'Census Data'!$A:$A,$A778))/SUMIFS('Census Data'!$F:$F,'Census Data'!$A:$A,$A778)</f>
        <v>0.15423097392229909</v>
      </c>
      <c r="K778" s="85">
        <f t="shared" si="25"/>
        <v>0.84576902607770088</v>
      </c>
    </row>
    <row r="779" spans="1:11" hidden="1" x14ac:dyDescent="0.25">
      <c r="A779" s="82" t="s">
        <v>2792</v>
      </c>
      <c r="B779" s="82" t="s">
        <v>709</v>
      </c>
      <c r="C779" s="83" t="s">
        <v>146</v>
      </c>
      <c r="D779" s="84">
        <f>SUMIFS('Census Data'!G:G,'Census Data'!$A:$A,$A779)/SUMIFS('Census Data'!$F:$F,'Census Data'!$A:$A,$A779)</f>
        <v>0.49163336663336665</v>
      </c>
      <c r="E779" s="85">
        <f>SUMIFS('Census Data'!H:H,'Census Data'!$A:$A,$A779)/SUMIFS('Census Data'!$F:$F,'Census Data'!$A:$A,$A779)</f>
        <v>0.50836663336663335</v>
      </c>
      <c r="F779" s="84">
        <f>SUM(SUMIFS('Census Data'!I:I,'Census Data'!$A:$A,$A779),SUMIFS('Census Data'!J:J,'Census Data'!$A:$A,$A779))/SUMIFS('Census Data'!$F:$F,'Census Data'!$A:$A,$A779)</f>
        <v>0.96709540459540455</v>
      </c>
      <c r="G779" s="84">
        <f>SUM(SUMIFS('Census Data'!K:K,'Census Data'!$A:$A,$A779),SUMIFS('Census Data'!L:L,'Census Data'!$A:$A,$A779))/SUMIFS('Census Data'!$F:$F,'Census Data'!$A:$A,$A779)</f>
        <v>9.2407592407592401E-3</v>
      </c>
      <c r="H779" s="84">
        <f>SUM(SUMIFS('Census Data'!O:O,'Census Data'!$A:$A,$A779),SUMIFS('Census Data'!P:P,'Census Data'!$A:$A,$A779))/SUMIFS('Census Data'!$F:$F,'Census Data'!$A:$A,$A779)</f>
        <v>7.9295704295704299E-3</v>
      </c>
      <c r="I779" s="85">
        <f t="shared" si="24"/>
        <v>1.5734265734265729E-2</v>
      </c>
      <c r="J779" s="84">
        <f>SUM(SUMIFS('Census Data'!W:W,'Census Data'!$A:$A,$A779),SUMIFS('Census Data'!X:X,'Census Data'!$A:$A,$A779))/SUMIFS('Census Data'!$F:$F,'Census Data'!$A:$A,$A779)</f>
        <v>4.1083916083916081E-2</v>
      </c>
      <c r="K779" s="85">
        <f t="shared" si="25"/>
        <v>0.95891608391608396</v>
      </c>
    </row>
    <row r="780" spans="1:11" hidden="1" x14ac:dyDescent="0.25">
      <c r="A780" s="82" t="s">
        <v>2793</v>
      </c>
      <c r="B780" s="82" t="s">
        <v>709</v>
      </c>
      <c r="C780" s="83" t="s">
        <v>490</v>
      </c>
      <c r="D780" s="84">
        <f>SUMIFS('Census Data'!G:G,'Census Data'!$A:$A,$A780)/SUMIFS('Census Data'!$F:$F,'Census Data'!$A:$A,$A780)</f>
        <v>0.50698045472676501</v>
      </c>
      <c r="E780" s="85">
        <f>SUMIFS('Census Data'!H:H,'Census Data'!$A:$A,$A780)/SUMIFS('Census Data'!$F:$F,'Census Data'!$A:$A,$A780)</f>
        <v>0.49301954527323494</v>
      </c>
      <c r="F780" s="84">
        <f>SUM(SUMIFS('Census Data'!I:I,'Census Data'!$A:$A,$A780),SUMIFS('Census Data'!J:J,'Census Data'!$A:$A,$A780))/SUMIFS('Census Data'!$F:$F,'Census Data'!$A:$A,$A780)</f>
        <v>0.97538321271867345</v>
      </c>
      <c r="G780" s="84">
        <f>SUM(SUMIFS('Census Data'!K:K,'Census Data'!$A:$A,$A780),SUMIFS('Census Data'!L:L,'Census Data'!$A:$A,$A780))/SUMIFS('Census Data'!$F:$F,'Census Data'!$A:$A,$A780)</f>
        <v>8.5474955837939477E-3</v>
      </c>
      <c r="H780" s="84">
        <f>SUM(SUMIFS('Census Data'!O:O,'Census Data'!$A:$A,$A780),SUMIFS('Census Data'!P:P,'Census Data'!$A:$A,$A780))/SUMIFS('Census Data'!$F:$F,'Census Data'!$A:$A,$A780)</f>
        <v>2.678215282922104E-3</v>
      </c>
      <c r="I780" s="85">
        <f t="shared" si="24"/>
        <v>1.3391076414610459E-2</v>
      </c>
      <c r="J780" s="84">
        <f>SUM(SUMIFS('Census Data'!W:W,'Census Data'!$A:$A,$A780),SUMIFS('Census Data'!X:X,'Census Data'!$A:$A,$A780))/SUMIFS('Census Data'!$F:$F,'Census Data'!$A:$A,$A780)</f>
        <v>2.00581229699698E-2</v>
      </c>
      <c r="K780" s="85">
        <f t="shared" si="25"/>
        <v>0.97994187703003022</v>
      </c>
    </row>
    <row r="781" spans="1:11" hidden="1" x14ac:dyDescent="0.25">
      <c r="A781" s="82" t="s">
        <v>2794</v>
      </c>
      <c r="B781" s="82" t="s">
        <v>709</v>
      </c>
      <c r="C781" s="83" t="s">
        <v>621</v>
      </c>
      <c r="D781" s="84">
        <f>SUMIFS('Census Data'!G:G,'Census Data'!$A:$A,$A781)/SUMIFS('Census Data'!$F:$F,'Census Data'!$A:$A,$A781)</f>
        <v>0.49079239268560598</v>
      </c>
      <c r="E781" s="85">
        <f>SUMIFS('Census Data'!H:H,'Census Data'!$A:$A,$A781)/SUMIFS('Census Data'!$F:$F,'Census Data'!$A:$A,$A781)</f>
        <v>0.50920760731439407</v>
      </c>
      <c r="F781" s="84">
        <f>SUM(SUMIFS('Census Data'!I:I,'Census Data'!$A:$A,$A781),SUMIFS('Census Data'!J:J,'Census Data'!$A:$A,$A781))/SUMIFS('Census Data'!$F:$F,'Census Data'!$A:$A,$A781)</f>
        <v>0.93777595899114774</v>
      </c>
      <c r="G781" s="84">
        <f>SUM(SUMIFS('Census Data'!K:K,'Census Data'!$A:$A,$A781),SUMIFS('Census Data'!L:L,'Census Data'!$A:$A,$A781))/SUMIFS('Census Data'!$F:$F,'Census Data'!$A:$A,$A781)</f>
        <v>3.0627409593142217E-2</v>
      </c>
      <c r="H781" s="84">
        <f>SUM(SUMIFS('Census Data'!O:O,'Census Data'!$A:$A,$A781),SUMIFS('Census Data'!P:P,'Census Data'!$A:$A,$A781))/SUMIFS('Census Data'!$F:$F,'Census Data'!$A:$A,$A781)</f>
        <v>6.9999353852118291E-3</v>
      </c>
      <c r="I781" s="85">
        <f t="shared" si="24"/>
        <v>2.4596696030498189E-2</v>
      </c>
      <c r="J781" s="84">
        <f>SUM(SUMIFS('Census Data'!W:W,'Census Data'!$A:$A,$A781),SUMIFS('Census Data'!X:X,'Census Data'!$A:$A,$A781))/SUMIFS('Census Data'!$F:$F,'Census Data'!$A:$A,$A781)</f>
        <v>3.2996618492752372E-2</v>
      </c>
      <c r="K781" s="85">
        <f t="shared" si="25"/>
        <v>0.96700338150724763</v>
      </c>
    </row>
    <row r="782" spans="1:11" hidden="1" x14ac:dyDescent="0.25">
      <c r="A782" s="82" t="s">
        <v>2795</v>
      </c>
      <c r="B782" s="82" t="s">
        <v>709</v>
      </c>
      <c r="C782" s="83" t="s">
        <v>253</v>
      </c>
      <c r="D782" s="84">
        <f>SUMIFS('Census Data'!G:G,'Census Data'!$A:$A,$A782)/SUMIFS('Census Data'!$F:$F,'Census Data'!$A:$A,$A782)</f>
        <v>0.50992865636147444</v>
      </c>
      <c r="E782" s="85">
        <f>SUMIFS('Census Data'!H:H,'Census Data'!$A:$A,$A782)/SUMIFS('Census Data'!$F:$F,'Census Data'!$A:$A,$A782)</f>
        <v>0.49007134363852556</v>
      </c>
      <c r="F782" s="84">
        <f>SUM(SUMIFS('Census Data'!I:I,'Census Data'!$A:$A,$A782),SUMIFS('Census Data'!J:J,'Census Data'!$A:$A,$A782))/SUMIFS('Census Data'!$F:$F,'Census Data'!$A:$A,$A782)</f>
        <v>0.91379310344827591</v>
      </c>
      <c r="G782" s="84">
        <f>SUM(SUMIFS('Census Data'!K:K,'Census Data'!$A:$A,$A782),SUMIFS('Census Data'!L:L,'Census Data'!$A:$A,$A782))/SUMIFS('Census Data'!$F:$F,'Census Data'!$A:$A,$A782)</f>
        <v>3.5850178359096312E-2</v>
      </c>
      <c r="H782" s="84">
        <f>SUM(SUMIFS('Census Data'!O:O,'Census Data'!$A:$A,$A782),SUMIFS('Census Data'!P:P,'Census Data'!$A:$A,$A782))/SUMIFS('Census Data'!$F:$F,'Census Data'!$A:$A,$A782)</f>
        <v>2.455410225921522E-2</v>
      </c>
      <c r="I782" s="85">
        <f t="shared" si="24"/>
        <v>2.5802615933412598E-2</v>
      </c>
      <c r="J782" s="84">
        <f>SUM(SUMIFS('Census Data'!W:W,'Census Data'!$A:$A,$A782),SUMIFS('Census Data'!X:X,'Census Data'!$A:$A,$A782))/SUMIFS('Census Data'!$F:$F,'Census Data'!$A:$A,$A782)</f>
        <v>0.28852556480380498</v>
      </c>
      <c r="K782" s="85">
        <f t="shared" si="25"/>
        <v>0.71147443519619502</v>
      </c>
    </row>
    <row r="783" spans="1:11" hidden="1" x14ac:dyDescent="0.25">
      <c r="A783" s="82" t="s">
        <v>2796</v>
      </c>
      <c r="B783" s="82" t="s">
        <v>709</v>
      </c>
      <c r="C783" s="83" t="s">
        <v>156</v>
      </c>
      <c r="D783" s="84">
        <f>SUMIFS('Census Data'!G:G,'Census Data'!$A:$A,$A783)/SUMIFS('Census Data'!$F:$F,'Census Data'!$A:$A,$A783)</f>
        <v>0.49282527045680719</v>
      </c>
      <c r="E783" s="85">
        <f>SUMIFS('Census Data'!H:H,'Census Data'!$A:$A,$A783)/SUMIFS('Census Data'!$F:$F,'Census Data'!$A:$A,$A783)</f>
        <v>0.50717472954319287</v>
      </c>
      <c r="F783" s="84">
        <f>SUM(SUMIFS('Census Data'!I:I,'Census Data'!$A:$A,$A783),SUMIFS('Census Data'!J:J,'Census Data'!$A:$A,$A783))/SUMIFS('Census Data'!$F:$F,'Census Data'!$A:$A,$A783)</f>
        <v>0.90206841941938731</v>
      </c>
      <c r="G783" s="84">
        <f>SUM(SUMIFS('Census Data'!K:K,'Census Data'!$A:$A,$A783),SUMIFS('Census Data'!L:L,'Census Data'!$A:$A,$A783))/SUMIFS('Census Data'!$F:$F,'Census Data'!$A:$A,$A783)</f>
        <v>2.6494601564422758E-2</v>
      </c>
      <c r="H783" s="84">
        <f>SUM(SUMIFS('Census Data'!O:O,'Census Data'!$A:$A,$A783),SUMIFS('Census Data'!P:P,'Census Data'!$A:$A,$A783))/SUMIFS('Census Data'!$F:$F,'Census Data'!$A:$A,$A783)</f>
        <v>5.0431767840518761E-2</v>
      </c>
      <c r="I783" s="85">
        <f t="shared" si="24"/>
        <v>2.1005211175671223E-2</v>
      </c>
      <c r="J783" s="84">
        <f>SUM(SUMIFS('Census Data'!W:W,'Census Data'!$A:$A,$A783),SUMIFS('Census Data'!X:X,'Census Data'!$A:$A,$A783))/SUMIFS('Census Data'!$F:$F,'Census Data'!$A:$A,$A783)</f>
        <v>6.256620975249591E-2</v>
      </c>
      <c r="K783" s="85">
        <f t="shared" si="25"/>
        <v>0.93743379024750406</v>
      </c>
    </row>
    <row r="784" spans="1:11" hidden="1" x14ac:dyDescent="0.25">
      <c r="A784" s="82" t="s">
        <v>2797</v>
      </c>
      <c r="B784" s="82" t="s">
        <v>709</v>
      </c>
      <c r="C784" s="83" t="s">
        <v>721</v>
      </c>
      <c r="D784" s="84">
        <f>SUMIFS('Census Data'!G:G,'Census Data'!$A:$A,$A784)/SUMIFS('Census Data'!$F:$F,'Census Data'!$A:$A,$A784)</f>
        <v>0.49633333333333335</v>
      </c>
      <c r="E784" s="85">
        <f>SUMIFS('Census Data'!H:H,'Census Data'!$A:$A,$A784)/SUMIFS('Census Data'!$F:$F,'Census Data'!$A:$A,$A784)</f>
        <v>0.50366666666666671</v>
      </c>
      <c r="F784" s="84">
        <f>SUM(SUMIFS('Census Data'!I:I,'Census Data'!$A:$A,$A784),SUMIFS('Census Data'!J:J,'Census Data'!$A:$A,$A784))/SUMIFS('Census Data'!$F:$F,'Census Data'!$A:$A,$A784)</f>
        <v>0.98111111111111116</v>
      </c>
      <c r="G784" s="84">
        <f>SUM(SUMIFS('Census Data'!K:K,'Census Data'!$A:$A,$A784),SUMIFS('Census Data'!L:L,'Census Data'!$A:$A,$A784))/SUMIFS('Census Data'!$F:$F,'Census Data'!$A:$A,$A784)</f>
        <v>2.4444444444444444E-3</v>
      </c>
      <c r="H784" s="84">
        <f>SUM(SUMIFS('Census Data'!O:O,'Census Data'!$A:$A,$A784),SUMIFS('Census Data'!P:P,'Census Data'!$A:$A,$A784))/SUMIFS('Census Data'!$F:$F,'Census Data'!$A:$A,$A784)</f>
        <v>3.2222222222222222E-3</v>
      </c>
      <c r="I784" s="85">
        <f t="shared" si="24"/>
        <v>1.3222222222222135E-2</v>
      </c>
      <c r="J784" s="84">
        <f>SUM(SUMIFS('Census Data'!W:W,'Census Data'!$A:$A,$A784),SUMIFS('Census Data'!X:X,'Census Data'!$A:$A,$A784))/SUMIFS('Census Data'!$F:$F,'Census Data'!$A:$A,$A784)</f>
        <v>1.6666666666666666E-2</v>
      </c>
      <c r="K784" s="85">
        <f t="shared" si="25"/>
        <v>0.98333333333333328</v>
      </c>
    </row>
    <row r="785" spans="1:11" hidden="1" x14ac:dyDescent="0.25">
      <c r="A785" s="82" t="s">
        <v>2798</v>
      </c>
      <c r="B785" s="82" t="s">
        <v>709</v>
      </c>
      <c r="C785" s="83" t="s">
        <v>499</v>
      </c>
      <c r="D785" s="84">
        <f>SUMIFS('Census Data'!G:G,'Census Data'!$A:$A,$A785)/SUMIFS('Census Data'!$F:$F,'Census Data'!$A:$A,$A785)</f>
        <v>0.50330368487928845</v>
      </c>
      <c r="E785" s="85">
        <f>SUMIFS('Census Data'!H:H,'Census Data'!$A:$A,$A785)/SUMIFS('Census Data'!$F:$F,'Census Data'!$A:$A,$A785)</f>
        <v>0.49669631512071155</v>
      </c>
      <c r="F785" s="84">
        <f>SUM(SUMIFS('Census Data'!I:I,'Census Data'!$A:$A,$A785),SUMIFS('Census Data'!J:J,'Census Data'!$A:$A,$A785))/SUMIFS('Census Data'!$F:$F,'Census Data'!$A:$A,$A785)</f>
        <v>0.94891994917407874</v>
      </c>
      <c r="G785" s="84">
        <f>SUM(SUMIFS('Census Data'!K:K,'Census Data'!$A:$A,$A785),SUMIFS('Census Data'!L:L,'Census Data'!$A:$A,$A785))/SUMIFS('Census Data'!$F:$F,'Census Data'!$A:$A,$A785)</f>
        <v>2.1346886912325287E-2</v>
      </c>
      <c r="H785" s="84">
        <f>SUM(SUMIFS('Census Data'!O:O,'Census Data'!$A:$A,$A785),SUMIFS('Census Data'!P:P,'Census Data'!$A:$A,$A785))/SUMIFS('Census Data'!$F:$F,'Census Data'!$A:$A,$A785)</f>
        <v>8.2592121982210925E-3</v>
      </c>
      <c r="I785" s="85">
        <f t="shared" si="24"/>
        <v>2.1473951715374806E-2</v>
      </c>
      <c r="J785" s="84">
        <f>SUM(SUMIFS('Census Data'!W:W,'Census Data'!$A:$A,$A785),SUMIFS('Census Data'!X:X,'Census Data'!$A:$A,$A785))/SUMIFS('Census Data'!$F:$F,'Census Data'!$A:$A,$A785)</f>
        <v>3.2655654383735702E-2</v>
      </c>
      <c r="K785" s="85">
        <f t="shared" si="25"/>
        <v>0.96734434561626426</v>
      </c>
    </row>
    <row r="786" spans="1:11" hidden="1" x14ac:dyDescent="0.25">
      <c r="A786" s="82" t="s">
        <v>2799</v>
      </c>
      <c r="B786" s="82" t="s">
        <v>709</v>
      </c>
      <c r="C786" s="83" t="s">
        <v>413</v>
      </c>
      <c r="D786" s="84">
        <f>SUMIFS('Census Data'!G:G,'Census Data'!$A:$A,$A786)/SUMIFS('Census Data'!$F:$F,'Census Data'!$A:$A,$A786)</f>
        <v>0.50661336782082178</v>
      </c>
      <c r="E786" s="85">
        <f>SUMIFS('Census Data'!H:H,'Census Data'!$A:$A,$A786)/SUMIFS('Census Data'!$F:$F,'Census Data'!$A:$A,$A786)</f>
        <v>0.49338663217917816</v>
      </c>
      <c r="F786" s="84">
        <f>SUM(SUMIFS('Census Data'!I:I,'Census Data'!$A:$A,$A786),SUMIFS('Census Data'!J:J,'Census Data'!$A:$A,$A786))/SUMIFS('Census Data'!$F:$F,'Census Data'!$A:$A,$A786)</f>
        <v>0.97713244371289165</v>
      </c>
      <c r="G786" s="84">
        <f>SUM(SUMIFS('Census Data'!K:K,'Census Data'!$A:$A,$A786),SUMIFS('Census Data'!L:L,'Census Data'!$A:$A,$A786))/SUMIFS('Census Data'!$F:$F,'Census Data'!$A:$A,$A786)</f>
        <v>8.7002527776144853E-3</v>
      </c>
      <c r="H786" s="84">
        <f>SUM(SUMIFS('Census Data'!O:O,'Census Data'!$A:$A,$A786),SUMIFS('Census Data'!P:P,'Census Data'!$A:$A,$A786))/SUMIFS('Census Data'!$F:$F,'Census Data'!$A:$A,$A786)</f>
        <v>3.409558520957028E-3</v>
      </c>
      <c r="I786" s="85">
        <f t="shared" si="24"/>
        <v>1.0757744988536877E-2</v>
      </c>
      <c r="J786" s="84">
        <f>SUM(SUMIFS('Census Data'!W:W,'Census Data'!$A:$A,$A786),SUMIFS('Census Data'!X:X,'Census Data'!$A:$A,$A786))/SUMIFS('Census Data'!$F:$F,'Census Data'!$A:$A,$A786)</f>
        <v>1.6459937687378755E-2</v>
      </c>
      <c r="K786" s="85">
        <f t="shared" si="25"/>
        <v>0.98354006231262125</v>
      </c>
    </row>
    <row r="787" spans="1:11" hidden="1" x14ac:dyDescent="0.25">
      <c r="A787" s="82" t="s">
        <v>2800</v>
      </c>
      <c r="B787" s="82" t="s">
        <v>709</v>
      </c>
      <c r="C787" s="83" t="s">
        <v>722</v>
      </c>
      <c r="D787" s="84">
        <f>SUMIFS('Census Data'!G:G,'Census Data'!$A:$A,$A787)/SUMIFS('Census Data'!$F:$F,'Census Data'!$A:$A,$A787)</f>
        <v>0.48713013575589603</v>
      </c>
      <c r="E787" s="85">
        <f>SUMIFS('Census Data'!H:H,'Census Data'!$A:$A,$A787)/SUMIFS('Census Data'!$F:$F,'Census Data'!$A:$A,$A787)</f>
        <v>0.51286986424410397</v>
      </c>
      <c r="F787" s="84">
        <f>SUM(SUMIFS('Census Data'!I:I,'Census Data'!$A:$A,$A787),SUMIFS('Census Data'!J:J,'Census Data'!$A:$A,$A787))/SUMIFS('Census Data'!$F:$F,'Census Data'!$A:$A,$A787)</f>
        <v>0.89542433341032157</v>
      </c>
      <c r="G787" s="84">
        <f>SUM(SUMIFS('Census Data'!K:K,'Census Data'!$A:$A,$A787),SUMIFS('Census Data'!L:L,'Census Data'!$A:$A,$A787))/SUMIFS('Census Data'!$F:$F,'Census Data'!$A:$A,$A787)</f>
        <v>6.2078168706854515E-2</v>
      </c>
      <c r="H787" s="84">
        <f>SUM(SUMIFS('Census Data'!O:O,'Census Data'!$A:$A,$A787),SUMIFS('Census Data'!P:P,'Census Data'!$A:$A,$A787))/SUMIFS('Census Data'!$F:$F,'Census Data'!$A:$A,$A787)</f>
        <v>9.9571432237534323E-3</v>
      </c>
      <c r="I787" s="85">
        <f t="shared" si="24"/>
        <v>3.2540354659070458E-2</v>
      </c>
      <c r="J787" s="84">
        <f>SUM(SUMIFS('Census Data'!W:W,'Census Data'!$A:$A,$A787),SUMIFS('Census Data'!X:X,'Census Data'!$A:$A,$A787))/SUMIFS('Census Data'!$F:$F,'Census Data'!$A:$A,$A787)</f>
        <v>3.3926142633510403E-2</v>
      </c>
      <c r="K787" s="85">
        <f t="shared" si="25"/>
        <v>0.96607385736648954</v>
      </c>
    </row>
    <row r="788" spans="1:11" hidden="1" x14ac:dyDescent="0.25">
      <c r="A788" s="82" t="s">
        <v>2801</v>
      </c>
      <c r="B788" s="82" t="s">
        <v>709</v>
      </c>
      <c r="C788" s="83" t="s">
        <v>723</v>
      </c>
      <c r="D788" s="84">
        <f>SUMIFS('Census Data'!G:G,'Census Data'!$A:$A,$A788)/SUMIFS('Census Data'!$F:$F,'Census Data'!$A:$A,$A788)</f>
        <v>0.49721868119133156</v>
      </c>
      <c r="E788" s="85">
        <f>SUMIFS('Census Data'!H:H,'Census Data'!$A:$A,$A788)/SUMIFS('Census Data'!$F:$F,'Census Data'!$A:$A,$A788)</f>
        <v>0.5027813188086685</v>
      </c>
      <c r="F788" s="84">
        <f>SUM(SUMIFS('Census Data'!I:I,'Census Data'!$A:$A,$A788),SUMIFS('Census Data'!J:J,'Census Data'!$A:$A,$A788))/SUMIFS('Census Data'!$F:$F,'Census Data'!$A:$A,$A788)</f>
        <v>0.97178120292038472</v>
      </c>
      <c r="G788" s="84">
        <f>SUM(SUMIFS('Census Data'!K:K,'Census Data'!$A:$A,$A788),SUMIFS('Census Data'!L:L,'Census Data'!$A:$A,$A788))/SUMIFS('Census Data'!$F:$F,'Census Data'!$A:$A,$A788)</f>
        <v>6.0841348939622208E-3</v>
      </c>
      <c r="H788" s="84">
        <f>SUM(SUMIFS('Census Data'!O:O,'Census Data'!$A:$A,$A788),SUMIFS('Census Data'!P:P,'Census Data'!$A:$A,$A788))/SUMIFS('Census Data'!$F:$F,'Census Data'!$A:$A,$A788)</f>
        <v>8.0542357167690346E-3</v>
      </c>
      <c r="I788" s="85">
        <f t="shared" si="24"/>
        <v>1.4080426468884077E-2</v>
      </c>
      <c r="J788" s="84">
        <f>SUM(SUMIFS('Census Data'!W:W,'Census Data'!$A:$A,$A788),SUMIFS('Census Data'!X:X,'Census Data'!$A:$A,$A788))/SUMIFS('Census Data'!$F:$F,'Census Data'!$A:$A,$A788)</f>
        <v>2.2018773901958513E-2</v>
      </c>
      <c r="K788" s="85">
        <f t="shared" si="25"/>
        <v>0.9779812260980415</v>
      </c>
    </row>
    <row r="789" spans="1:11" hidden="1" x14ac:dyDescent="0.25">
      <c r="A789" s="82" t="s">
        <v>2802</v>
      </c>
      <c r="B789" s="82" t="s">
        <v>709</v>
      </c>
      <c r="C789" s="83" t="s">
        <v>724</v>
      </c>
      <c r="D789" s="84">
        <f>SUMIFS('Census Data'!G:G,'Census Data'!$A:$A,$A789)/SUMIFS('Census Data'!$F:$F,'Census Data'!$A:$A,$A789)</f>
        <v>0.49343856295793898</v>
      </c>
      <c r="E789" s="85">
        <f>SUMIFS('Census Data'!H:H,'Census Data'!$A:$A,$A789)/SUMIFS('Census Data'!$F:$F,'Census Data'!$A:$A,$A789)</f>
        <v>0.50656143704206102</v>
      </c>
      <c r="F789" s="84">
        <f>SUM(SUMIFS('Census Data'!I:I,'Census Data'!$A:$A,$A789),SUMIFS('Census Data'!J:J,'Census Data'!$A:$A,$A789))/SUMIFS('Census Data'!$F:$F,'Census Data'!$A:$A,$A789)</f>
        <v>0.92540411669800948</v>
      </c>
      <c r="G789" s="84">
        <f>SUM(SUMIFS('Census Data'!K:K,'Census Data'!$A:$A,$A789),SUMIFS('Census Data'!L:L,'Census Data'!$A:$A,$A789))/SUMIFS('Census Data'!$F:$F,'Census Data'!$A:$A,$A789)</f>
        <v>3.6347381077164967E-2</v>
      </c>
      <c r="H789" s="84">
        <f>SUM(SUMIFS('Census Data'!O:O,'Census Data'!$A:$A,$A789),SUMIFS('Census Data'!P:P,'Census Data'!$A:$A,$A789))/SUMIFS('Census Data'!$F:$F,'Census Data'!$A:$A,$A789)</f>
        <v>1.2609057557727286E-2</v>
      </c>
      <c r="I789" s="85">
        <f t="shared" si="24"/>
        <v>2.5639444667098332E-2</v>
      </c>
      <c r="J789" s="84">
        <f>SUM(SUMIFS('Census Data'!W:W,'Census Data'!$A:$A,$A789),SUMIFS('Census Data'!X:X,'Census Data'!$A:$A,$A789))/SUMIFS('Census Data'!$F:$F,'Census Data'!$A:$A,$A789)</f>
        <v>2.6307406151411455E-2</v>
      </c>
      <c r="K789" s="85">
        <f t="shared" si="25"/>
        <v>0.97369259384858853</v>
      </c>
    </row>
    <row r="790" spans="1:11" hidden="1" x14ac:dyDescent="0.25">
      <c r="A790" s="82" t="s">
        <v>2803</v>
      </c>
      <c r="B790" s="82" t="s">
        <v>709</v>
      </c>
      <c r="C790" s="83" t="s">
        <v>725</v>
      </c>
      <c r="D790" s="84">
        <f>SUMIFS('Census Data'!G:G,'Census Data'!$A:$A,$A790)/SUMIFS('Census Data'!$F:$F,'Census Data'!$A:$A,$A790)</f>
        <v>0.504018245004344</v>
      </c>
      <c r="E790" s="85">
        <f>SUMIFS('Census Data'!H:H,'Census Data'!$A:$A,$A790)/SUMIFS('Census Data'!$F:$F,'Census Data'!$A:$A,$A790)</f>
        <v>0.49598175499565594</v>
      </c>
      <c r="F790" s="84">
        <f>SUM(SUMIFS('Census Data'!I:I,'Census Data'!$A:$A,$A790),SUMIFS('Census Data'!J:J,'Census Data'!$A:$A,$A790))/SUMIFS('Census Data'!$F:$F,'Census Data'!$A:$A,$A790)</f>
        <v>0.94081233709817547</v>
      </c>
      <c r="G790" s="84">
        <f>SUM(SUMIFS('Census Data'!K:K,'Census Data'!$A:$A,$A790),SUMIFS('Census Data'!L:L,'Census Data'!$A:$A,$A790))/SUMIFS('Census Data'!$F:$F,'Census Data'!$A:$A,$A790)</f>
        <v>1.3466550825369244E-2</v>
      </c>
      <c r="H790" s="84">
        <f>SUM(SUMIFS('Census Data'!O:O,'Census Data'!$A:$A,$A790),SUMIFS('Census Data'!P:P,'Census Data'!$A:$A,$A790))/SUMIFS('Census Data'!$F:$F,'Census Data'!$A:$A,$A790)</f>
        <v>6.6246741963509994E-3</v>
      </c>
      <c r="I790" s="85">
        <f t="shared" si="24"/>
        <v>3.9096437880104196E-2</v>
      </c>
      <c r="J790" s="84">
        <f>SUM(SUMIFS('Census Data'!W:W,'Census Data'!$A:$A,$A790),SUMIFS('Census Data'!X:X,'Census Data'!$A:$A,$A790))/SUMIFS('Census Data'!$F:$F,'Census Data'!$A:$A,$A790)</f>
        <v>0.10121633362293658</v>
      </c>
      <c r="K790" s="85">
        <f t="shared" si="25"/>
        <v>0.89878366637706342</v>
      </c>
    </row>
    <row r="791" spans="1:11" hidden="1" x14ac:dyDescent="0.25">
      <c r="A791" s="82" t="s">
        <v>2804</v>
      </c>
      <c r="B791" s="82" t="s">
        <v>709</v>
      </c>
      <c r="C791" s="83" t="s">
        <v>161</v>
      </c>
      <c r="D791" s="84">
        <f>SUMIFS('Census Data'!G:G,'Census Data'!$A:$A,$A791)/SUMIFS('Census Data'!$F:$F,'Census Data'!$A:$A,$A791)</f>
        <v>0.50361323155216287</v>
      </c>
      <c r="E791" s="85">
        <f>SUMIFS('Census Data'!H:H,'Census Data'!$A:$A,$A791)/SUMIFS('Census Data'!$F:$F,'Census Data'!$A:$A,$A791)</f>
        <v>0.49638676844783713</v>
      </c>
      <c r="F791" s="84">
        <f>SUM(SUMIFS('Census Data'!I:I,'Census Data'!$A:$A,$A791),SUMIFS('Census Data'!J:J,'Census Data'!$A:$A,$A791))/SUMIFS('Census Data'!$F:$F,'Census Data'!$A:$A,$A791)</f>
        <v>0.95450381679389318</v>
      </c>
      <c r="G791" s="84">
        <f>SUM(SUMIFS('Census Data'!K:K,'Census Data'!$A:$A,$A791),SUMIFS('Census Data'!L:L,'Census Data'!$A:$A,$A791))/SUMIFS('Census Data'!$F:$F,'Census Data'!$A:$A,$A791)</f>
        <v>1.5419847328244274E-2</v>
      </c>
      <c r="H791" s="84">
        <f>SUM(SUMIFS('Census Data'!O:O,'Census Data'!$A:$A,$A791),SUMIFS('Census Data'!P:P,'Census Data'!$A:$A,$A791))/SUMIFS('Census Data'!$F:$F,'Census Data'!$A:$A,$A791)</f>
        <v>1.1755725190839695E-2</v>
      </c>
      <c r="I791" s="85">
        <f t="shared" si="24"/>
        <v>1.8320610687022842E-2</v>
      </c>
      <c r="J791" s="84">
        <f>SUM(SUMIFS('Census Data'!W:W,'Census Data'!$A:$A,$A791),SUMIFS('Census Data'!X:X,'Census Data'!$A:$A,$A791))/SUMIFS('Census Data'!$F:$F,'Census Data'!$A:$A,$A791)</f>
        <v>2.7073791348600509E-2</v>
      </c>
      <c r="K791" s="85">
        <f t="shared" si="25"/>
        <v>0.97292620865139945</v>
      </c>
    </row>
    <row r="792" spans="1:11" hidden="1" x14ac:dyDescent="0.25">
      <c r="A792" s="82" t="s">
        <v>2805</v>
      </c>
      <c r="B792" s="82" t="s">
        <v>709</v>
      </c>
      <c r="C792" s="83" t="s">
        <v>509</v>
      </c>
      <c r="D792" s="84">
        <f>SUMIFS('Census Data'!G:G,'Census Data'!$A:$A,$A792)/SUMIFS('Census Data'!$F:$F,'Census Data'!$A:$A,$A792)</f>
        <v>0.49373481651962664</v>
      </c>
      <c r="E792" s="85">
        <f>SUMIFS('Census Data'!H:H,'Census Data'!$A:$A,$A792)/SUMIFS('Census Data'!$F:$F,'Census Data'!$A:$A,$A792)</f>
        <v>0.5062651834803733</v>
      </c>
      <c r="F792" s="84">
        <f>SUM(SUMIFS('Census Data'!I:I,'Census Data'!$A:$A,$A792),SUMIFS('Census Data'!J:J,'Census Data'!$A:$A,$A792))/SUMIFS('Census Data'!$F:$F,'Census Data'!$A:$A,$A792)</f>
        <v>0.93933000895026209</v>
      </c>
      <c r="G792" s="84">
        <f>SUM(SUMIFS('Census Data'!K:K,'Census Data'!$A:$A,$A792),SUMIFS('Census Data'!L:L,'Census Data'!$A:$A,$A792))/SUMIFS('Census Data'!$F:$F,'Census Data'!$A:$A,$A792)</f>
        <v>2.8193325661680091E-2</v>
      </c>
      <c r="H792" s="84">
        <f>SUM(SUMIFS('Census Data'!O:O,'Census Data'!$A:$A,$A792),SUMIFS('Census Data'!P:P,'Census Data'!$A:$A,$A792))/SUMIFS('Census Data'!$F:$F,'Census Data'!$A:$A,$A792)</f>
        <v>1.5790819588287944E-2</v>
      </c>
      <c r="I792" s="85">
        <f t="shared" si="24"/>
        <v>1.6685845799769838E-2</v>
      </c>
      <c r="J792" s="84">
        <f>SUM(SUMIFS('Census Data'!W:W,'Census Data'!$A:$A,$A792),SUMIFS('Census Data'!X:X,'Census Data'!$A:$A,$A792))/SUMIFS('Census Data'!$F:$F,'Census Data'!$A:$A,$A792)</f>
        <v>3.8230405319012915E-2</v>
      </c>
      <c r="K792" s="85">
        <f t="shared" si="25"/>
        <v>0.96176959468098711</v>
      </c>
    </row>
    <row r="793" spans="1:11" hidden="1" x14ac:dyDescent="0.25">
      <c r="A793" s="82" t="s">
        <v>2806</v>
      </c>
      <c r="B793" s="82" t="s">
        <v>709</v>
      </c>
      <c r="C793" s="83" t="s">
        <v>162</v>
      </c>
      <c r="D793" s="84">
        <f>SUMIFS('Census Data'!G:G,'Census Data'!$A:$A,$A793)/SUMIFS('Census Data'!$F:$F,'Census Data'!$A:$A,$A793)</f>
        <v>0.50635551142005963</v>
      </c>
      <c r="E793" s="85">
        <f>SUMIFS('Census Data'!H:H,'Census Data'!$A:$A,$A793)/SUMIFS('Census Data'!$F:$F,'Census Data'!$A:$A,$A793)</f>
        <v>0.49364448857994042</v>
      </c>
      <c r="F793" s="84">
        <f>SUM(SUMIFS('Census Data'!I:I,'Census Data'!$A:$A,$A793),SUMIFS('Census Data'!J:J,'Census Data'!$A:$A,$A793))/SUMIFS('Census Data'!$F:$F,'Census Data'!$A:$A,$A793)</f>
        <v>0.95918570009930482</v>
      </c>
      <c r="G793" s="84">
        <f>SUM(SUMIFS('Census Data'!K:K,'Census Data'!$A:$A,$A793),SUMIFS('Census Data'!L:L,'Census Data'!$A:$A,$A793))/SUMIFS('Census Data'!$F:$F,'Census Data'!$A:$A,$A793)</f>
        <v>1.211519364448858E-2</v>
      </c>
      <c r="H793" s="84">
        <f>SUM(SUMIFS('Census Data'!O:O,'Census Data'!$A:$A,$A793),SUMIFS('Census Data'!P:P,'Census Data'!$A:$A,$A793))/SUMIFS('Census Data'!$F:$F,'Census Data'!$A:$A,$A793)</f>
        <v>6.1569016881827211E-3</v>
      </c>
      <c r="I793" s="85">
        <f t="shared" si="24"/>
        <v>2.2542204568023916E-2</v>
      </c>
      <c r="J793" s="84">
        <f>SUM(SUMIFS('Census Data'!W:W,'Census Data'!$A:$A,$A793),SUMIFS('Census Data'!X:X,'Census Data'!$A:$A,$A793))/SUMIFS('Census Data'!$F:$F,'Census Data'!$A:$A,$A793)</f>
        <v>0.13416087388282025</v>
      </c>
      <c r="K793" s="85">
        <f t="shared" si="25"/>
        <v>0.86583912611717972</v>
      </c>
    </row>
    <row r="794" spans="1:11" hidden="1" x14ac:dyDescent="0.25">
      <c r="A794" s="82" t="s">
        <v>2807</v>
      </c>
      <c r="B794" s="82" t="s">
        <v>709</v>
      </c>
      <c r="C794" s="83" t="s">
        <v>371</v>
      </c>
      <c r="D794" s="84">
        <f>SUMIFS('Census Data'!G:G,'Census Data'!$A:$A,$A794)/SUMIFS('Census Data'!$F:$F,'Census Data'!$A:$A,$A794)</f>
        <v>0.50301724137931036</v>
      </c>
      <c r="E794" s="85">
        <f>SUMIFS('Census Data'!H:H,'Census Data'!$A:$A,$A794)/SUMIFS('Census Data'!$F:$F,'Census Data'!$A:$A,$A794)</f>
        <v>0.49698275862068964</v>
      </c>
      <c r="F794" s="84">
        <f>SUM(SUMIFS('Census Data'!I:I,'Census Data'!$A:$A,$A794),SUMIFS('Census Data'!J:J,'Census Data'!$A:$A,$A794))/SUMIFS('Census Data'!$F:$F,'Census Data'!$A:$A,$A794)</f>
        <v>0.97097701149425286</v>
      </c>
      <c r="G794" s="84">
        <f>SUM(SUMIFS('Census Data'!K:K,'Census Data'!$A:$A,$A794),SUMIFS('Census Data'!L:L,'Census Data'!$A:$A,$A794))/SUMIFS('Census Data'!$F:$F,'Census Data'!$A:$A,$A794)</f>
        <v>9.3390804597701157E-3</v>
      </c>
      <c r="H794" s="84">
        <f>SUM(SUMIFS('Census Data'!O:O,'Census Data'!$A:$A,$A794),SUMIFS('Census Data'!P:P,'Census Data'!$A:$A,$A794))/SUMIFS('Census Data'!$F:$F,'Census Data'!$A:$A,$A794)</f>
        <v>3.5919540229885057E-3</v>
      </c>
      <c r="I794" s="85">
        <f t="shared" si="24"/>
        <v>1.6091954022988464E-2</v>
      </c>
      <c r="J794" s="84">
        <f>SUM(SUMIFS('Census Data'!W:W,'Census Data'!$A:$A,$A794),SUMIFS('Census Data'!X:X,'Census Data'!$A:$A,$A794))/SUMIFS('Census Data'!$F:$F,'Census Data'!$A:$A,$A794)</f>
        <v>3.017241379310345E-2</v>
      </c>
      <c r="K794" s="85">
        <f t="shared" si="25"/>
        <v>0.96982758620689657</v>
      </c>
    </row>
    <row r="795" spans="1:11" hidden="1" x14ac:dyDescent="0.25">
      <c r="A795" s="82" t="s">
        <v>2808</v>
      </c>
      <c r="B795" s="82" t="s">
        <v>709</v>
      </c>
      <c r="C795" s="83" t="s">
        <v>164</v>
      </c>
      <c r="D795" s="84">
        <f>SUMIFS('Census Data'!G:G,'Census Data'!$A:$A,$A795)/SUMIFS('Census Data'!$F:$F,'Census Data'!$A:$A,$A795)</f>
        <v>0.49471197119711974</v>
      </c>
      <c r="E795" s="85">
        <f>SUMIFS('Census Data'!H:H,'Census Data'!$A:$A,$A795)/SUMIFS('Census Data'!$F:$F,'Census Data'!$A:$A,$A795)</f>
        <v>0.50528802880288026</v>
      </c>
      <c r="F795" s="84">
        <f>SUM(SUMIFS('Census Data'!I:I,'Census Data'!$A:$A,$A795),SUMIFS('Census Data'!J:J,'Census Data'!$A:$A,$A795))/SUMIFS('Census Data'!$F:$F,'Census Data'!$A:$A,$A795)</f>
        <v>0.96984698469846986</v>
      </c>
      <c r="G795" s="84">
        <f>SUM(SUMIFS('Census Data'!K:K,'Census Data'!$A:$A,$A795),SUMIFS('Census Data'!L:L,'Census Data'!$A:$A,$A795))/SUMIFS('Census Data'!$F:$F,'Census Data'!$A:$A,$A795)</f>
        <v>5.2880288028802876E-3</v>
      </c>
      <c r="H795" s="84">
        <f>SUM(SUMIFS('Census Data'!O:O,'Census Data'!$A:$A,$A795),SUMIFS('Census Data'!P:P,'Census Data'!$A:$A,$A795))/SUMIFS('Census Data'!$F:$F,'Census Data'!$A:$A,$A795)</f>
        <v>6.1881188118811884E-3</v>
      </c>
      <c r="I795" s="85">
        <f t="shared" si="24"/>
        <v>1.8676867686768683E-2</v>
      </c>
      <c r="J795" s="84">
        <f>SUM(SUMIFS('Census Data'!W:W,'Census Data'!$A:$A,$A795),SUMIFS('Census Data'!X:X,'Census Data'!$A:$A,$A795))/SUMIFS('Census Data'!$F:$F,'Census Data'!$A:$A,$A795)</f>
        <v>3.1840684068406844E-2</v>
      </c>
      <c r="K795" s="85">
        <f t="shared" si="25"/>
        <v>0.9681593159315931</v>
      </c>
    </row>
    <row r="796" spans="1:11" hidden="1" x14ac:dyDescent="0.25">
      <c r="A796" s="82" t="s">
        <v>2809</v>
      </c>
      <c r="B796" s="82" t="s">
        <v>709</v>
      </c>
      <c r="C796" s="83" t="s">
        <v>630</v>
      </c>
      <c r="D796" s="84">
        <f>SUMIFS('Census Data'!G:G,'Census Data'!$A:$A,$A796)/SUMIFS('Census Data'!$F:$F,'Census Data'!$A:$A,$A796)</f>
        <v>0.49542184434270764</v>
      </c>
      <c r="E796" s="85">
        <f>SUMIFS('Census Data'!H:H,'Census Data'!$A:$A,$A796)/SUMIFS('Census Data'!$F:$F,'Census Data'!$A:$A,$A796)</f>
        <v>0.50457815565729236</v>
      </c>
      <c r="F796" s="84">
        <f>SUM(SUMIFS('Census Data'!I:I,'Census Data'!$A:$A,$A796),SUMIFS('Census Data'!J:J,'Census Data'!$A:$A,$A796))/SUMIFS('Census Data'!$F:$F,'Census Data'!$A:$A,$A796)</f>
        <v>0.9792347939829954</v>
      </c>
      <c r="G796" s="84">
        <f>SUM(SUMIFS('Census Data'!K:K,'Census Data'!$A:$A,$A796),SUMIFS('Census Data'!L:L,'Census Data'!$A:$A,$A796))/SUMIFS('Census Data'!$F:$F,'Census Data'!$A:$A,$A796)</f>
        <v>6.0497056899934598E-3</v>
      </c>
      <c r="H796" s="84">
        <f>SUM(SUMIFS('Census Data'!O:O,'Census Data'!$A:$A,$A796),SUMIFS('Census Data'!P:P,'Census Data'!$A:$A,$A796))/SUMIFS('Census Data'!$F:$F,'Census Data'!$A:$A,$A796)</f>
        <v>3.6788750817527797E-3</v>
      </c>
      <c r="I796" s="85">
        <f t="shared" si="24"/>
        <v>1.1036625245258391E-2</v>
      </c>
      <c r="J796" s="84">
        <f>SUM(SUMIFS('Census Data'!W:W,'Census Data'!$A:$A,$A796),SUMIFS('Census Data'!X:X,'Census Data'!$A:$A,$A796))/SUMIFS('Census Data'!$F:$F,'Census Data'!$A:$A,$A796)</f>
        <v>1.3979725310660562E-2</v>
      </c>
      <c r="K796" s="85">
        <f t="shared" si="25"/>
        <v>0.98602027468933939</v>
      </c>
    </row>
    <row r="797" spans="1:11" hidden="1" x14ac:dyDescent="0.25">
      <c r="A797" s="82" t="s">
        <v>2810</v>
      </c>
      <c r="B797" s="82" t="s">
        <v>709</v>
      </c>
      <c r="C797" s="83" t="s">
        <v>726</v>
      </c>
      <c r="D797" s="84">
        <f>SUMIFS('Census Data'!G:G,'Census Data'!$A:$A,$A797)/SUMIFS('Census Data'!$F:$F,'Census Data'!$A:$A,$A797)</f>
        <v>0.49957900645523434</v>
      </c>
      <c r="E797" s="85">
        <f>SUMIFS('Census Data'!H:H,'Census Data'!$A:$A,$A797)/SUMIFS('Census Data'!$F:$F,'Census Data'!$A:$A,$A797)</f>
        <v>0.50042099354476566</v>
      </c>
      <c r="F797" s="84">
        <f>SUM(SUMIFS('Census Data'!I:I,'Census Data'!$A:$A,$A797),SUMIFS('Census Data'!J:J,'Census Data'!$A:$A,$A797))/SUMIFS('Census Data'!$F:$F,'Census Data'!$A:$A,$A797)</f>
        <v>0.97296285901393953</v>
      </c>
      <c r="G797" s="84">
        <f>SUM(SUMIFS('Census Data'!K:K,'Census Data'!$A:$A,$A797),SUMIFS('Census Data'!L:L,'Census Data'!$A:$A,$A797))/SUMIFS('Census Data'!$F:$F,'Census Data'!$A:$A,$A797)</f>
        <v>6.642342595191318E-3</v>
      </c>
      <c r="H797" s="84">
        <f>SUM(SUMIFS('Census Data'!O:O,'Census Data'!$A:$A,$A797),SUMIFS('Census Data'!P:P,'Census Data'!$A:$A,$A797))/SUMIFS('Census Data'!$F:$F,'Census Data'!$A:$A,$A797)</f>
        <v>3.4615024791842079E-3</v>
      </c>
      <c r="I797" s="85">
        <f t="shared" si="24"/>
        <v>1.6933295911684909E-2</v>
      </c>
      <c r="J797" s="84">
        <f>SUM(SUMIFS('Census Data'!W:W,'Census Data'!$A:$A,$A797),SUMIFS('Census Data'!X:X,'Census Data'!$A:$A,$A797))/SUMIFS('Census Data'!$F:$F,'Census Data'!$A:$A,$A797)</f>
        <v>2.8066236317709794E-2</v>
      </c>
      <c r="K797" s="85">
        <f t="shared" si="25"/>
        <v>0.97193376368229023</v>
      </c>
    </row>
    <row r="798" spans="1:11" hidden="1" x14ac:dyDescent="0.25">
      <c r="A798" s="82" t="s">
        <v>2811</v>
      </c>
      <c r="B798" s="82" t="s">
        <v>709</v>
      </c>
      <c r="C798" s="83" t="s">
        <v>435</v>
      </c>
      <c r="D798" s="84">
        <f>SUMIFS('Census Data'!G:G,'Census Data'!$A:$A,$A798)/SUMIFS('Census Data'!$F:$F,'Census Data'!$A:$A,$A798)</f>
        <v>0.49563392675827522</v>
      </c>
      <c r="E798" s="85">
        <f>SUMIFS('Census Data'!H:H,'Census Data'!$A:$A,$A798)/SUMIFS('Census Data'!$F:$F,'Census Data'!$A:$A,$A798)</f>
        <v>0.50436607324172478</v>
      </c>
      <c r="F798" s="84">
        <f>SUM(SUMIFS('Census Data'!I:I,'Census Data'!$A:$A,$A798),SUMIFS('Census Data'!J:J,'Census Data'!$A:$A,$A798))/SUMIFS('Census Data'!$F:$F,'Census Data'!$A:$A,$A798)</f>
        <v>0.94117647058823528</v>
      </c>
      <c r="G798" s="84">
        <f>SUM(SUMIFS('Census Data'!K:K,'Census Data'!$A:$A,$A798),SUMIFS('Census Data'!L:L,'Census Data'!$A:$A,$A798))/SUMIFS('Census Data'!$F:$F,'Census Data'!$A:$A,$A798)</f>
        <v>1.360590266025858E-2</v>
      </c>
      <c r="H798" s="84">
        <f>SUM(SUMIFS('Census Data'!O:O,'Census Data'!$A:$A,$A798),SUMIFS('Census Data'!P:P,'Census Data'!$A:$A,$A798))/SUMIFS('Census Data'!$F:$F,'Census Data'!$A:$A,$A798)</f>
        <v>2.3556488187910379E-2</v>
      </c>
      <c r="I798" s="85">
        <f t="shared" si="24"/>
        <v>2.166113856359575E-2</v>
      </c>
      <c r="J798" s="84">
        <f>SUM(SUMIFS('Census Data'!W:W,'Census Data'!$A:$A,$A798),SUMIFS('Census Data'!X:X,'Census Data'!$A:$A,$A798))/SUMIFS('Census Data'!$F:$F,'Census Data'!$A:$A,$A798)</f>
        <v>6.2275773370337781E-2</v>
      </c>
      <c r="K798" s="85">
        <f t="shared" si="25"/>
        <v>0.93772422662966226</v>
      </c>
    </row>
    <row r="799" spans="1:11" hidden="1" x14ac:dyDescent="0.25">
      <c r="A799" s="82" t="s">
        <v>2812</v>
      </c>
      <c r="B799" s="82" t="s">
        <v>709</v>
      </c>
      <c r="C799" s="83" t="s">
        <v>519</v>
      </c>
      <c r="D799" s="84">
        <f>SUMIFS('Census Data'!G:G,'Census Data'!$A:$A,$A799)/SUMIFS('Census Data'!$F:$F,'Census Data'!$A:$A,$A799)</f>
        <v>0.5025399811853245</v>
      </c>
      <c r="E799" s="85">
        <f>SUMIFS('Census Data'!H:H,'Census Data'!$A:$A,$A799)/SUMIFS('Census Data'!$F:$F,'Census Data'!$A:$A,$A799)</f>
        <v>0.49746001881467544</v>
      </c>
      <c r="F799" s="84">
        <f>SUM(SUMIFS('Census Data'!I:I,'Census Data'!$A:$A,$A799),SUMIFS('Census Data'!J:J,'Census Data'!$A:$A,$A799))/SUMIFS('Census Data'!$F:$F,'Census Data'!$A:$A,$A799)</f>
        <v>0.9704609595484478</v>
      </c>
      <c r="G799" s="84">
        <f>SUM(SUMIFS('Census Data'!K:K,'Census Data'!$A:$A,$A799),SUMIFS('Census Data'!L:L,'Census Data'!$A:$A,$A799))/SUMIFS('Census Data'!$F:$F,'Census Data'!$A:$A,$A799)</f>
        <v>1.0065851364063971E-2</v>
      </c>
      <c r="H799" s="84">
        <f>SUM(SUMIFS('Census Data'!O:O,'Census Data'!$A:$A,$A799),SUMIFS('Census Data'!P:P,'Census Data'!$A:$A,$A799))/SUMIFS('Census Data'!$F:$F,'Census Data'!$A:$A,$A799)</f>
        <v>5.0799623706491064E-3</v>
      </c>
      <c r="I799" s="85">
        <f t="shared" si="24"/>
        <v>1.4393226716839069E-2</v>
      </c>
      <c r="J799" s="84">
        <f>SUM(SUMIFS('Census Data'!W:W,'Census Data'!$A:$A,$A799),SUMIFS('Census Data'!X:X,'Census Data'!$A:$A,$A799))/SUMIFS('Census Data'!$F:$F,'Census Data'!$A:$A,$A799)</f>
        <v>4.929444967074318E-2</v>
      </c>
      <c r="K799" s="85">
        <f t="shared" si="25"/>
        <v>0.95070555032925685</v>
      </c>
    </row>
    <row r="800" spans="1:11" hidden="1" x14ac:dyDescent="0.25">
      <c r="A800" s="82" t="s">
        <v>2813</v>
      </c>
      <c r="B800" s="82" t="s">
        <v>709</v>
      </c>
      <c r="C800" s="83" t="s">
        <v>631</v>
      </c>
      <c r="D800" s="84">
        <f>SUMIFS('Census Data'!G:G,'Census Data'!$A:$A,$A800)/SUMIFS('Census Data'!$F:$F,'Census Data'!$A:$A,$A800)</f>
        <v>0.50160275436305357</v>
      </c>
      <c r="E800" s="85">
        <f>SUMIFS('Census Data'!H:H,'Census Data'!$A:$A,$A800)/SUMIFS('Census Data'!$F:$F,'Census Data'!$A:$A,$A800)</f>
        <v>0.49839724563694643</v>
      </c>
      <c r="F800" s="84">
        <f>SUM(SUMIFS('Census Data'!I:I,'Census Data'!$A:$A,$A800),SUMIFS('Census Data'!J:J,'Census Data'!$A:$A,$A800))/SUMIFS('Census Data'!$F:$F,'Census Data'!$A:$A,$A800)</f>
        <v>0.95619138074320309</v>
      </c>
      <c r="G800" s="84">
        <f>SUM(SUMIFS('Census Data'!K:K,'Census Data'!$A:$A,$A800),SUMIFS('Census Data'!L:L,'Census Data'!$A:$A,$A800))/SUMIFS('Census Data'!$F:$F,'Census Data'!$A:$A,$A800)</f>
        <v>1.543393090347857E-2</v>
      </c>
      <c r="H800" s="84">
        <f>SUM(SUMIFS('Census Data'!O:O,'Census Data'!$A:$A,$A800),SUMIFS('Census Data'!P:P,'Census Data'!$A:$A,$A800))/SUMIFS('Census Data'!$F:$F,'Census Data'!$A:$A,$A800)</f>
        <v>1.0685029087023627E-2</v>
      </c>
      <c r="I800" s="85">
        <f t="shared" si="24"/>
        <v>1.7689659266294733E-2</v>
      </c>
      <c r="J800" s="84">
        <f>SUM(SUMIFS('Census Data'!W:W,'Census Data'!$A:$A,$A800),SUMIFS('Census Data'!X:X,'Census Data'!$A:$A,$A800))/SUMIFS('Census Data'!$F:$F,'Census Data'!$A:$A,$A800)</f>
        <v>4.4936483438204916E-2</v>
      </c>
      <c r="K800" s="85">
        <f t="shared" si="25"/>
        <v>0.95506351656179511</v>
      </c>
    </row>
    <row r="801" spans="1:11" hidden="1" x14ac:dyDescent="0.25">
      <c r="A801" s="82" t="s">
        <v>2814</v>
      </c>
      <c r="B801" s="82" t="s">
        <v>709</v>
      </c>
      <c r="C801" s="83" t="s">
        <v>678</v>
      </c>
      <c r="D801" s="84">
        <f>SUMIFS('Census Data'!G:G,'Census Data'!$A:$A,$A801)/SUMIFS('Census Data'!$F:$F,'Census Data'!$A:$A,$A801)</f>
        <v>0.50330984411701896</v>
      </c>
      <c r="E801" s="85">
        <f>SUMIFS('Census Data'!H:H,'Census Data'!$A:$A,$A801)/SUMIFS('Census Data'!$F:$F,'Census Data'!$A:$A,$A801)</f>
        <v>0.49669015588298099</v>
      </c>
      <c r="F801" s="84">
        <f>SUM(SUMIFS('Census Data'!I:I,'Census Data'!$A:$A,$A801),SUMIFS('Census Data'!J:J,'Census Data'!$A:$A,$A801))/SUMIFS('Census Data'!$F:$F,'Census Data'!$A:$A,$A801)</f>
        <v>0.97487365648800628</v>
      </c>
      <c r="G801" s="84">
        <f>SUM(SUMIFS('Census Data'!K:K,'Census Data'!$A:$A,$A801),SUMIFS('Census Data'!L:L,'Census Data'!$A:$A,$A801))/SUMIFS('Census Data'!$F:$F,'Census Data'!$A:$A,$A801)</f>
        <v>4.1995871592284146E-3</v>
      </c>
      <c r="H801" s="84">
        <f>SUM(SUMIFS('Census Data'!O:O,'Census Data'!$A:$A,$A801),SUMIFS('Census Data'!P:P,'Census Data'!$A:$A,$A801))/SUMIFS('Census Data'!$F:$F,'Census Data'!$A:$A,$A801)</f>
        <v>3.9860488290981563E-3</v>
      </c>
      <c r="I801" s="85">
        <f t="shared" si="24"/>
        <v>1.6940707523667164E-2</v>
      </c>
      <c r="J801" s="84">
        <f>SUM(SUMIFS('Census Data'!W:W,'Census Data'!$A:$A,$A801),SUMIFS('Census Data'!X:X,'Census Data'!$A:$A,$A801))/SUMIFS('Census Data'!$F:$F,'Census Data'!$A:$A,$A801)</f>
        <v>1.886255249483949E-2</v>
      </c>
      <c r="K801" s="85">
        <f t="shared" si="25"/>
        <v>0.98113744750516052</v>
      </c>
    </row>
    <row r="802" spans="1:11" hidden="1" x14ac:dyDescent="0.25">
      <c r="A802" s="82" t="s">
        <v>2815</v>
      </c>
      <c r="B802" s="82" t="s">
        <v>709</v>
      </c>
      <c r="C802" s="83" t="s">
        <v>166</v>
      </c>
      <c r="D802" s="84">
        <f>SUMIFS('Census Data'!G:G,'Census Data'!$A:$A,$A802)/SUMIFS('Census Data'!$F:$F,'Census Data'!$A:$A,$A802)</f>
        <v>0.51563596271424272</v>
      </c>
      <c r="E802" s="85">
        <f>SUMIFS('Census Data'!H:H,'Census Data'!$A:$A,$A802)/SUMIFS('Census Data'!$F:$F,'Census Data'!$A:$A,$A802)</f>
        <v>0.48436403728575722</v>
      </c>
      <c r="F802" s="84">
        <f>SUM(SUMIFS('Census Data'!I:I,'Census Data'!$A:$A,$A802),SUMIFS('Census Data'!J:J,'Census Data'!$A:$A,$A802))/SUMIFS('Census Data'!$F:$F,'Census Data'!$A:$A,$A802)</f>
        <v>0.92382479703317633</v>
      </c>
      <c r="G802" s="84">
        <f>SUM(SUMIFS('Census Data'!K:K,'Census Data'!$A:$A,$A802),SUMIFS('Census Data'!L:L,'Census Data'!$A:$A,$A802))/SUMIFS('Census Data'!$F:$F,'Census Data'!$A:$A,$A802)</f>
        <v>2.7563395810363836E-2</v>
      </c>
      <c r="H802" s="84">
        <f>SUM(SUMIFS('Census Data'!O:O,'Census Data'!$A:$A,$A802),SUMIFS('Census Data'!P:P,'Census Data'!$A:$A,$A802))/SUMIFS('Census Data'!$F:$F,'Census Data'!$A:$A,$A802)</f>
        <v>2.5709131001302996E-2</v>
      </c>
      <c r="I802" s="85">
        <f t="shared" si="24"/>
        <v>2.2902676155156843E-2</v>
      </c>
      <c r="J802" s="84">
        <f>SUM(SUMIFS('Census Data'!W:W,'Census Data'!$A:$A,$A802),SUMIFS('Census Data'!X:X,'Census Data'!$A:$A,$A802))/SUMIFS('Census Data'!$F:$F,'Census Data'!$A:$A,$A802)</f>
        <v>5.1418262002605991E-2</v>
      </c>
      <c r="K802" s="85">
        <f t="shared" si="25"/>
        <v>0.94858173799739398</v>
      </c>
    </row>
    <row r="803" spans="1:11" hidden="1" x14ac:dyDescent="0.25">
      <c r="A803" s="82" t="s">
        <v>2816</v>
      </c>
      <c r="B803" s="82" t="s">
        <v>709</v>
      </c>
      <c r="C803" s="83" t="s">
        <v>263</v>
      </c>
      <c r="D803" s="84">
        <f>SUMIFS('Census Data'!G:G,'Census Data'!$A:$A,$A803)/SUMIFS('Census Data'!$F:$F,'Census Data'!$A:$A,$A803)</f>
        <v>0.49923564096964401</v>
      </c>
      <c r="E803" s="85">
        <f>SUMIFS('Census Data'!H:H,'Census Data'!$A:$A,$A803)/SUMIFS('Census Data'!$F:$F,'Census Data'!$A:$A,$A803)</f>
        <v>0.50076435903035599</v>
      </c>
      <c r="F803" s="84">
        <f>SUM(SUMIFS('Census Data'!I:I,'Census Data'!$A:$A,$A803),SUMIFS('Census Data'!J:J,'Census Data'!$A:$A,$A803))/SUMIFS('Census Data'!$F:$F,'Census Data'!$A:$A,$A803)</f>
        <v>0.97532212273422147</v>
      </c>
      <c r="G803" s="84">
        <f>SUM(SUMIFS('Census Data'!K:K,'Census Data'!$A:$A,$A803),SUMIFS('Census Data'!L:L,'Census Data'!$A:$A,$A803))/SUMIFS('Census Data'!$F:$F,'Census Data'!$A:$A,$A803)</f>
        <v>6.5516488316226251E-3</v>
      </c>
      <c r="H803" s="84">
        <f>SUM(SUMIFS('Census Data'!O:O,'Census Data'!$A:$A,$A803),SUMIFS('Census Data'!P:P,'Census Data'!$A:$A,$A803))/SUMIFS('Census Data'!$F:$F,'Census Data'!$A:$A,$A803)</f>
        <v>3.7126010045861542E-3</v>
      </c>
      <c r="I803" s="85">
        <f t="shared" si="24"/>
        <v>1.4413627429569753E-2</v>
      </c>
      <c r="J803" s="84">
        <f>SUM(SUMIFS('Census Data'!W:W,'Census Data'!$A:$A,$A803),SUMIFS('Census Data'!X:X,'Census Data'!$A:$A,$A803))/SUMIFS('Census Data'!$F:$F,'Census Data'!$A:$A,$A803)</f>
        <v>1.7361869403799957E-2</v>
      </c>
      <c r="K803" s="85">
        <f t="shared" si="25"/>
        <v>0.98263813059620009</v>
      </c>
    </row>
    <row r="804" spans="1:11" hidden="1" x14ac:dyDescent="0.25">
      <c r="A804" s="82" t="s">
        <v>2817</v>
      </c>
      <c r="B804" s="82" t="s">
        <v>709</v>
      </c>
      <c r="C804" s="83" t="s">
        <v>305</v>
      </c>
      <c r="D804" s="84">
        <f>SUMIFS('Census Data'!G:G,'Census Data'!$A:$A,$A804)/SUMIFS('Census Data'!$F:$F,'Census Data'!$A:$A,$A804)</f>
        <v>0.49267629211132036</v>
      </c>
      <c r="E804" s="85">
        <f>SUMIFS('Census Data'!H:H,'Census Data'!$A:$A,$A804)/SUMIFS('Census Data'!$F:$F,'Census Data'!$A:$A,$A804)</f>
        <v>0.50732370788867964</v>
      </c>
      <c r="F804" s="84">
        <f>SUM(SUMIFS('Census Data'!I:I,'Census Data'!$A:$A,$A804),SUMIFS('Census Data'!J:J,'Census Data'!$A:$A,$A804))/SUMIFS('Census Data'!$F:$F,'Census Data'!$A:$A,$A804)</f>
        <v>0.96913580246913578</v>
      </c>
      <c r="G804" s="84">
        <f>SUM(SUMIFS('Census Data'!K:K,'Census Data'!$A:$A,$A804),SUMIFS('Census Data'!L:L,'Census Data'!$A:$A,$A804))/SUMIFS('Census Data'!$F:$F,'Census Data'!$A:$A,$A804)</f>
        <v>8.5792006695961497E-3</v>
      </c>
      <c r="H804" s="84">
        <f>SUM(SUMIFS('Census Data'!O:O,'Census Data'!$A:$A,$A804),SUMIFS('Census Data'!P:P,'Census Data'!$A:$A,$A804))/SUMIFS('Census Data'!$F:$F,'Census Data'!$A:$A,$A804)</f>
        <v>5.0219711236660393E-3</v>
      </c>
      <c r="I804" s="85">
        <f t="shared" si="24"/>
        <v>1.7263025737601967E-2</v>
      </c>
      <c r="J804" s="84">
        <f>SUM(SUMIFS('Census Data'!W:W,'Census Data'!$A:$A,$A804),SUMIFS('Census Data'!X:X,'Census Data'!$A:$A,$A804))/SUMIFS('Census Data'!$F:$F,'Census Data'!$A:$A,$A804)</f>
        <v>4.5093115714584645E-2</v>
      </c>
      <c r="K804" s="85">
        <f t="shared" si="25"/>
        <v>0.95490688428541537</v>
      </c>
    </row>
    <row r="805" spans="1:11" hidden="1" x14ac:dyDescent="0.25">
      <c r="A805" s="82" t="s">
        <v>2818</v>
      </c>
      <c r="B805" s="82" t="s">
        <v>709</v>
      </c>
      <c r="C805" s="83" t="s">
        <v>727</v>
      </c>
      <c r="D805" s="84">
        <f>SUMIFS('Census Data'!G:G,'Census Data'!$A:$A,$A805)/SUMIFS('Census Data'!$F:$F,'Census Data'!$A:$A,$A805)</f>
        <v>0.49737609329446064</v>
      </c>
      <c r="E805" s="85">
        <f>SUMIFS('Census Data'!H:H,'Census Data'!$A:$A,$A805)/SUMIFS('Census Data'!$F:$F,'Census Data'!$A:$A,$A805)</f>
        <v>0.50262390670553936</v>
      </c>
      <c r="F805" s="84">
        <f>SUM(SUMIFS('Census Data'!I:I,'Census Data'!$A:$A,$A805),SUMIFS('Census Data'!J:J,'Census Data'!$A:$A,$A805))/SUMIFS('Census Data'!$F:$F,'Census Data'!$A:$A,$A805)</f>
        <v>0.97361516034985418</v>
      </c>
      <c r="G805" s="84">
        <f>SUM(SUMIFS('Census Data'!K:K,'Census Data'!$A:$A,$A805),SUMIFS('Census Data'!L:L,'Census Data'!$A:$A,$A805))/SUMIFS('Census Data'!$F:$F,'Census Data'!$A:$A,$A805)</f>
        <v>5.2478134110787176E-3</v>
      </c>
      <c r="H805" s="84">
        <f>SUM(SUMIFS('Census Data'!O:O,'Census Data'!$A:$A,$A805),SUMIFS('Census Data'!P:P,'Census Data'!$A:$A,$A805))/SUMIFS('Census Data'!$F:$F,'Census Data'!$A:$A,$A805)</f>
        <v>6.7055393586005832E-3</v>
      </c>
      <c r="I805" s="85">
        <f t="shared" si="24"/>
        <v>1.4431486880466471E-2</v>
      </c>
      <c r="J805" s="84">
        <f>SUM(SUMIFS('Census Data'!W:W,'Census Data'!$A:$A,$A805),SUMIFS('Census Data'!X:X,'Census Data'!$A:$A,$A805))/SUMIFS('Census Data'!$F:$F,'Census Data'!$A:$A,$A805)</f>
        <v>3.1632653061224487E-2</v>
      </c>
      <c r="K805" s="85">
        <f t="shared" si="25"/>
        <v>0.96836734693877546</v>
      </c>
    </row>
    <row r="806" spans="1:11" hidden="1" x14ac:dyDescent="0.25">
      <c r="A806" s="82" t="s">
        <v>2819</v>
      </c>
      <c r="B806" s="82" t="s">
        <v>709</v>
      </c>
      <c r="C806" s="83" t="s">
        <v>709</v>
      </c>
      <c r="D806" s="84">
        <f>SUMIFS('Census Data'!G:G,'Census Data'!$A:$A,$A806)/SUMIFS('Census Data'!$F:$F,'Census Data'!$A:$A,$A806)</f>
        <v>0.5009886307464162</v>
      </c>
      <c r="E806" s="85">
        <f>SUMIFS('Census Data'!H:H,'Census Data'!$A:$A,$A806)/SUMIFS('Census Data'!$F:$F,'Census Data'!$A:$A,$A806)</f>
        <v>0.4990113692535838</v>
      </c>
      <c r="F806" s="84">
        <f>SUM(SUMIFS('Census Data'!I:I,'Census Data'!$A:$A,$A806),SUMIFS('Census Data'!J:J,'Census Data'!$A:$A,$A806))/SUMIFS('Census Data'!$F:$F,'Census Data'!$A:$A,$A806)</f>
        <v>0.97046465645081559</v>
      </c>
      <c r="G806" s="84">
        <f>SUM(SUMIFS('Census Data'!K:K,'Census Data'!$A:$A,$A806),SUMIFS('Census Data'!L:L,'Census Data'!$A:$A,$A806))/SUMIFS('Census Data'!$F:$F,'Census Data'!$A:$A,$A806)</f>
        <v>7.7854671280276812E-3</v>
      </c>
      <c r="H806" s="84">
        <f>SUM(SUMIFS('Census Data'!O:O,'Census Data'!$A:$A,$A806),SUMIFS('Census Data'!P:P,'Census Data'!$A:$A,$A806))/SUMIFS('Census Data'!$F:$F,'Census Data'!$A:$A,$A806)</f>
        <v>5.5610479485912008E-3</v>
      </c>
      <c r="I806" s="85">
        <f t="shared" si="24"/>
        <v>1.6188828472565531E-2</v>
      </c>
      <c r="J806" s="84">
        <f>SUM(SUMIFS('Census Data'!W:W,'Census Data'!$A:$A,$A806),SUMIFS('Census Data'!X:X,'Census Data'!$A:$A,$A806))/SUMIFS('Census Data'!$F:$F,'Census Data'!$A:$A,$A806)</f>
        <v>3.231586752347998E-2</v>
      </c>
      <c r="K806" s="85">
        <f t="shared" si="25"/>
        <v>0.96768413247651996</v>
      </c>
    </row>
    <row r="807" spans="1:11" hidden="1" x14ac:dyDescent="0.25">
      <c r="A807" s="82" t="s">
        <v>2820</v>
      </c>
      <c r="B807" s="82" t="s">
        <v>709</v>
      </c>
      <c r="C807" s="83" t="s">
        <v>56</v>
      </c>
      <c r="D807" s="84">
        <f>SUMIFS('Census Data'!G:G,'Census Data'!$A:$A,$A807)/SUMIFS('Census Data'!$F:$F,'Census Data'!$A:$A,$A807)</f>
        <v>0.5002829363650394</v>
      </c>
      <c r="E807" s="85">
        <f>SUMIFS('Census Data'!H:H,'Census Data'!$A:$A,$A807)/SUMIFS('Census Data'!$F:$F,'Census Data'!$A:$A,$A807)</f>
        <v>0.49971706363496066</v>
      </c>
      <c r="F807" s="84">
        <f>SUM(SUMIFS('Census Data'!I:I,'Census Data'!$A:$A,$A807),SUMIFS('Census Data'!J:J,'Census Data'!$A:$A,$A807))/SUMIFS('Census Data'!$F:$F,'Census Data'!$A:$A,$A807)</f>
        <v>0.96553320644066054</v>
      </c>
      <c r="G807" s="84">
        <f>SUM(SUMIFS('Census Data'!K:K,'Census Data'!$A:$A,$A807),SUMIFS('Census Data'!L:L,'Census Data'!$A:$A,$A807))/SUMIFS('Census Data'!$F:$F,'Census Data'!$A:$A,$A807)</f>
        <v>6.9962446627912962E-3</v>
      </c>
      <c r="H807" s="84">
        <f>SUM(SUMIFS('Census Data'!O:O,'Census Data'!$A:$A,$A807),SUMIFS('Census Data'!P:P,'Census Data'!$A:$A,$A807))/SUMIFS('Census Data'!$F:$F,'Census Data'!$A:$A,$A807)</f>
        <v>4.6813107670147644E-3</v>
      </c>
      <c r="I807" s="85">
        <f t="shared" si="24"/>
        <v>2.2789238129533484E-2</v>
      </c>
      <c r="J807" s="84">
        <f>SUM(SUMIFS('Census Data'!W:W,'Census Data'!$A:$A,$A807),SUMIFS('Census Data'!X:X,'Census Data'!$A:$A,$A807))/SUMIFS('Census Data'!$F:$F,'Census Data'!$A:$A,$A807)</f>
        <v>1.6101651319512321E-2</v>
      </c>
      <c r="K807" s="85">
        <f t="shared" si="25"/>
        <v>0.98389834868048764</v>
      </c>
    </row>
    <row r="808" spans="1:11" hidden="1" x14ac:dyDescent="0.25">
      <c r="A808" s="82" t="s">
        <v>2821</v>
      </c>
      <c r="B808" s="82" t="s">
        <v>709</v>
      </c>
      <c r="C808" s="83" t="s">
        <v>525</v>
      </c>
      <c r="D808" s="84">
        <f>SUMIFS('Census Data'!G:G,'Census Data'!$A:$A,$A808)/SUMIFS('Census Data'!$F:$F,'Census Data'!$A:$A,$A808)</f>
        <v>0.51122764555600375</v>
      </c>
      <c r="E808" s="85">
        <f>SUMIFS('Census Data'!H:H,'Census Data'!$A:$A,$A808)/SUMIFS('Census Data'!$F:$F,'Census Data'!$A:$A,$A808)</f>
        <v>0.48877235444399625</v>
      </c>
      <c r="F808" s="84">
        <f>SUM(SUMIFS('Census Data'!I:I,'Census Data'!$A:$A,$A808),SUMIFS('Census Data'!J:J,'Census Data'!$A:$A,$A808))/SUMIFS('Census Data'!$F:$F,'Census Data'!$A:$A,$A808)</f>
        <v>0.95320693828156511</v>
      </c>
      <c r="G808" s="84">
        <f>SUM(SUMIFS('Census Data'!K:K,'Census Data'!$A:$A,$A808),SUMIFS('Census Data'!L:L,'Census Data'!$A:$A,$A808))/SUMIFS('Census Data'!$F:$F,'Census Data'!$A:$A,$A808)</f>
        <v>2.3208282909775446E-2</v>
      </c>
      <c r="H808" s="84">
        <f>SUM(SUMIFS('Census Data'!O:O,'Census Data'!$A:$A,$A808),SUMIFS('Census Data'!P:P,'Census Data'!$A:$A,$A808))/SUMIFS('Census Data'!$F:$F,'Census Data'!$A:$A,$A808)</f>
        <v>6.4811079736452875E-3</v>
      </c>
      <c r="I808" s="85">
        <f t="shared" si="24"/>
        <v>1.7103670835014073E-2</v>
      </c>
      <c r="J808" s="84">
        <f>SUM(SUMIFS('Census Data'!W:W,'Census Data'!$A:$A,$A808),SUMIFS('Census Data'!X:X,'Census Data'!$A:$A,$A808))/SUMIFS('Census Data'!$F:$F,'Census Data'!$A:$A,$A808)</f>
        <v>2.7537985746940972E-2</v>
      </c>
      <c r="K808" s="85">
        <f t="shared" si="25"/>
        <v>0.972462014253059</v>
      </c>
    </row>
    <row r="809" spans="1:11" hidden="1" x14ac:dyDescent="0.25">
      <c r="A809" s="82" t="s">
        <v>2822</v>
      </c>
      <c r="B809" s="82" t="s">
        <v>709</v>
      </c>
      <c r="C809" s="83" t="s">
        <v>57</v>
      </c>
      <c r="D809" s="84">
        <f>SUMIFS('Census Data'!G:G,'Census Data'!$A:$A,$A809)/SUMIFS('Census Data'!$F:$F,'Census Data'!$A:$A,$A809)</f>
        <v>0.54796392456955456</v>
      </c>
      <c r="E809" s="85">
        <f>SUMIFS('Census Data'!H:H,'Census Data'!$A:$A,$A809)/SUMIFS('Census Data'!$F:$F,'Census Data'!$A:$A,$A809)</f>
        <v>0.45203607543044549</v>
      </c>
      <c r="F809" s="84">
        <f>SUM(SUMIFS('Census Data'!I:I,'Census Data'!$A:$A,$A809),SUMIFS('Census Data'!J:J,'Census Data'!$A:$A,$A809))/SUMIFS('Census Data'!$F:$F,'Census Data'!$A:$A,$A809)</f>
        <v>0.83602077070237768</v>
      </c>
      <c r="G809" s="84">
        <f>SUM(SUMIFS('Census Data'!K:K,'Census Data'!$A:$A,$A809),SUMIFS('Census Data'!L:L,'Census Data'!$A:$A,$A809))/SUMIFS('Census Data'!$F:$F,'Census Data'!$A:$A,$A809)</f>
        <v>2.579939874282591E-2</v>
      </c>
      <c r="H809" s="84">
        <f>SUM(SUMIFS('Census Data'!O:O,'Census Data'!$A:$A,$A809),SUMIFS('Census Data'!P:P,'Census Data'!$A:$A,$A809))/SUMIFS('Census Data'!$F:$F,'Census Data'!$A:$A,$A809)</f>
        <v>0.11478546050833562</v>
      </c>
      <c r="I809" s="85">
        <f t="shared" si="24"/>
        <v>2.3394370046460833E-2</v>
      </c>
      <c r="J809" s="84">
        <f>SUM(SUMIFS('Census Data'!W:W,'Census Data'!$A:$A,$A809),SUMIFS('Census Data'!X:X,'Census Data'!$A:$A,$A809))/SUMIFS('Census Data'!$F:$F,'Census Data'!$A:$A,$A809)</f>
        <v>3.2194588685433179E-2</v>
      </c>
      <c r="K809" s="85">
        <f t="shared" si="25"/>
        <v>0.96780541131456688</v>
      </c>
    </row>
    <row r="810" spans="1:11" hidden="1" x14ac:dyDescent="0.25">
      <c r="A810" s="82" t="s">
        <v>2823</v>
      </c>
      <c r="B810" s="82" t="s">
        <v>709</v>
      </c>
      <c r="C810" s="83" t="s">
        <v>266</v>
      </c>
      <c r="D810" s="84">
        <f>SUMIFS('Census Data'!G:G,'Census Data'!$A:$A,$A810)/SUMIFS('Census Data'!$F:$F,'Census Data'!$A:$A,$A810)</f>
        <v>0.49550086012968109</v>
      </c>
      <c r="E810" s="85">
        <f>SUMIFS('Census Data'!H:H,'Census Data'!$A:$A,$A810)/SUMIFS('Census Data'!$F:$F,'Census Data'!$A:$A,$A810)</f>
        <v>0.50449913987031891</v>
      </c>
      <c r="F810" s="84">
        <f>SUM(SUMIFS('Census Data'!I:I,'Census Data'!$A:$A,$A810),SUMIFS('Census Data'!J:J,'Census Data'!$A:$A,$A810))/SUMIFS('Census Data'!$F:$F,'Census Data'!$A:$A,$A810)</f>
        <v>0.83010453883816326</v>
      </c>
      <c r="G810" s="84">
        <f>SUM(SUMIFS('Census Data'!K:K,'Census Data'!$A:$A,$A810),SUMIFS('Census Data'!L:L,'Census Data'!$A:$A,$A810))/SUMIFS('Census Data'!$F:$F,'Census Data'!$A:$A,$A810)</f>
        <v>7.5215032420272596E-2</v>
      </c>
      <c r="H810" s="84">
        <f>SUM(SUMIFS('Census Data'!O:O,'Census Data'!$A:$A,$A810),SUMIFS('Census Data'!P:P,'Census Data'!$A:$A,$A810))/SUMIFS('Census Data'!$F:$F,'Census Data'!$A:$A,$A810)</f>
        <v>6.5224295355299722E-2</v>
      </c>
      <c r="I810" s="85">
        <f t="shared" si="24"/>
        <v>2.9456133386264405E-2</v>
      </c>
      <c r="J810" s="84">
        <f>SUM(SUMIFS('Census Data'!W:W,'Census Data'!$A:$A,$A810),SUMIFS('Census Data'!X:X,'Census Data'!$A:$A,$A810))/SUMIFS('Census Data'!$F:$F,'Census Data'!$A:$A,$A810)</f>
        <v>5.7635305015217679E-2</v>
      </c>
      <c r="K810" s="85">
        <f t="shared" si="25"/>
        <v>0.94236469498478237</v>
      </c>
    </row>
    <row r="811" spans="1:11" hidden="1" x14ac:dyDescent="0.25">
      <c r="A811" s="82" t="s">
        <v>2824</v>
      </c>
      <c r="B811" s="82" t="s">
        <v>709</v>
      </c>
      <c r="C811" s="83" t="s">
        <v>528</v>
      </c>
      <c r="D811" s="84">
        <f>SUMIFS('Census Data'!G:G,'Census Data'!$A:$A,$A811)/SUMIFS('Census Data'!$F:$F,'Census Data'!$A:$A,$A811)</f>
        <v>0.51893041922537597</v>
      </c>
      <c r="E811" s="85">
        <f>SUMIFS('Census Data'!H:H,'Census Data'!$A:$A,$A811)/SUMIFS('Census Data'!$F:$F,'Census Data'!$A:$A,$A811)</f>
        <v>0.48106958077462403</v>
      </c>
      <c r="F811" s="84">
        <f>SUM(SUMIFS('Census Data'!I:I,'Census Data'!$A:$A,$A811),SUMIFS('Census Data'!J:J,'Census Data'!$A:$A,$A811))/SUMIFS('Census Data'!$F:$F,'Census Data'!$A:$A,$A811)</f>
        <v>0.95536966297567816</v>
      </c>
      <c r="G811" s="84">
        <f>SUM(SUMIFS('Census Data'!K:K,'Census Data'!$A:$A,$A811),SUMIFS('Census Data'!L:L,'Census Data'!$A:$A,$A811))/SUMIFS('Census Data'!$F:$F,'Census Data'!$A:$A,$A811)</f>
        <v>2.6739519365601278E-2</v>
      </c>
      <c r="H811" s="84">
        <f>SUM(SUMIFS('Census Data'!O:O,'Census Data'!$A:$A,$A811),SUMIFS('Census Data'!P:P,'Census Data'!$A:$A,$A811))/SUMIFS('Census Data'!$F:$F,'Census Data'!$A:$A,$A811)</f>
        <v>5.8507809100140223E-3</v>
      </c>
      <c r="I811" s="85">
        <f t="shared" si="24"/>
        <v>1.2040036748706573E-2</v>
      </c>
      <c r="J811" s="84">
        <f>SUM(SUMIFS('Census Data'!W:W,'Census Data'!$A:$A,$A811),SUMIFS('Census Data'!X:X,'Census Data'!$A:$A,$A811))/SUMIFS('Census Data'!$F:$F,'Census Data'!$A:$A,$A811)</f>
        <v>2.2242638170301244E-2</v>
      </c>
      <c r="K811" s="85">
        <f t="shared" si="25"/>
        <v>0.97775736182969875</v>
      </c>
    </row>
    <row r="812" spans="1:11" hidden="1" x14ac:dyDescent="0.25">
      <c r="A812" s="82" t="s">
        <v>2825</v>
      </c>
      <c r="B812" s="82" t="s">
        <v>709</v>
      </c>
      <c r="C812" s="83" t="s">
        <v>728</v>
      </c>
      <c r="D812" s="84">
        <f>SUMIFS('Census Data'!G:G,'Census Data'!$A:$A,$A812)/SUMIFS('Census Data'!$F:$F,'Census Data'!$A:$A,$A812)</f>
        <v>0.50458715596330272</v>
      </c>
      <c r="E812" s="85">
        <f>SUMIFS('Census Data'!H:H,'Census Data'!$A:$A,$A812)/SUMIFS('Census Data'!$F:$F,'Census Data'!$A:$A,$A812)</f>
        <v>0.49541284403669728</v>
      </c>
      <c r="F812" s="84">
        <f>SUM(SUMIFS('Census Data'!I:I,'Census Data'!$A:$A,$A812),SUMIFS('Census Data'!J:J,'Census Data'!$A:$A,$A812))/SUMIFS('Census Data'!$F:$F,'Census Data'!$A:$A,$A812)</f>
        <v>0.97628342767909426</v>
      </c>
      <c r="G812" s="84">
        <f>SUM(SUMIFS('Census Data'!K:K,'Census Data'!$A:$A,$A812),SUMIFS('Census Data'!L:L,'Census Data'!$A:$A,$A812))/SUMIFS('Census Data'!$F:$F,'Census Data'!$A:$A,$A812)</f>
        <v>7.1247316025766149E-3</v>
      </c>
      <c r="H812" s="84">
        <f>SUM(SUMIFS('Census Data'!O:O,'Census Data'!$A:$A,$A812),SUMIFS('Census Data'!P:P,'Census Data'!$A:$A,$A812))/SUMIFS('Census Data'!$F:$F,'Census Data'!$A:$A,$A812)</f>
        <v>3.7087643958617997E-3</v>
      </c>
      <c r="I812" s="85">
        <f t="shared" si="24"/>
        <v>1.2883076322467324E-2</v>
      </c>
      <c r="J812" s="84">
        <f>SUM(SUMIFS('Census Data'!W:W,'Census Data'!$A:$A,$A812),SUMIFS('Census Data'!X:X,'Census Data'!$A:$A,$A812))/SUMIFS('Census Data'!$F:$F,'Census Data'!$A:$A,$A812)</f>
        <v>1.8739020105406987E-2</v>
      </c>
      <c r="K812" s="85">
        <f t="shared" si="25"/>
        <v>0.98126097989459304</v>
      </c>
    </row>
    <row r="813" spans="1:11" hidden="1" x14ac:dyDescent="0.25">
      <c r="A813" s="82" t="s">
        <v>2826</v>
      </c>
      <c r="B813" s="82" t="s">
        <v>709</v>
      </c>
      <c r="C813" s="83" t="s">
        <v>729</v>
      </c>
      <c r="D813" s="84">
        <f>SUMIFS('Census Data'!G:G,'Census Data'!$A:$A,$A813)/SUMIFS('Census Data'!$F:$F,'Census Data'!$A:$A,$A813)</f>
        <v>0.50408425032066428</v>
      </c>
      <c r="E813" s="85">
        <f>SUMIFS('Census Data'!H:H,'Census Data'!$A:$A,$A813)/SUMIFS('Census Data'!$F:$F,'Census Data'!$A:$A,$A813)</f>
        <v>0.49591574967933572</v>
      </c>
      <c r="F813" s="84">
        <f>SUM(SUMIFS('Census Data'!I:I,'Census Data'!$A:$A,$A813),SUMIFS('Census Data'!J:J,'Census Data'!$A:$A,$A813))/SUMIFS('Census Data'!$F:$F,'Census Data'!$A:$A,$A813)</f>
        <v>0.96692094781610749</v>
      </c>
      <c r="G813" s="84">
        <f>SUM(SUMIFS('Census Data'!K:K,'Census Data'!$A:$A,$A813),SUMIFS('Census Data'!L:L,'Census Data'!$A:$A,$A813))/SUMIFS('Census Data'!$F:$F,'Census Data'!$A:$A,$A813)</f>
        <v>1.0868831431850402E-2</v>
      </c>
      <c r="H813" s="84">
        <f>SUM(SUMIFS('Census Data'!O:O,'Census Data'!$A:$A,$A813),SUMIFS('Census Data'!P:P,'Census Data'!$A:$A,$A813))/SUMIFS('Census Data'!$F:$F,'Census Data'!$A:$A,$A813)</f>
        <v>5.9407277391480455E-3</v>
      </c>
      <c r="I813" s="85">
        <f t="shared" si="24"/>
        <v>1.6269493012894154E-2</v>
      </c>
      <c r="J813" s="84">
        <f>SUM(SUMIFS('Census Data'!W:W,'Census Data'!$A:$A,$A813),SUMIFS('Census Data'!X:X,'Census Data'!$A:$A,$A813))/SUMIFS('Census Data'!$F:$F,'Census Data'!$A:$A,$A813)</f>
        <v>3.3416593532707754E-2</v>
      </c>
      <c r="K813" s="85">
        <f t="shared" si="25"/>
        <v>0.96658340646729224</v>
      </c>
    </row>
    <row r="814" spans="1:11" hidden="1" x14ac:dyDescent="0.25">
      <c r="A814" s="82" t="s">
        <v>2827</v>
      </c>
      <c r="B814" s="82" t="s">
        <v>709</v>
      </c>
      <c r="C814" s="83" t="s">
        <v>171</v>
      </c>
      <c r="D814" s="84">
        <f>SUMIFS('Census Data'!G:G,'Census Data'!$A:$A,$A814)/SUMIFS('Census Data'!$F:$F,'Census Data'!$A:$A,$A814)</f>
        <v>0.50358023590932055</v>
      </c>
      <c r="E814" s="85">
        <f>SUMIFS('Census Data'!H:H,'Census Data'!$A:$A,$A814)/SUMIFS('Census Data'!$F:$F,'Census Data'!$A:$A,$A814)</f>
        <v>0.49641976409067951</v>
      </c>
      <c r="F814" s="84">
        <f>SUM(SUMIFS('Census Data'!I:I,'Census Data'!$A:$A,$A814),SUMIFS('Census Data'!J:J,'Census Data'!$A:$A,$A814))/SUMIFS('Census Data'!$F:$F,'Census Data'!$A:$A,$A814)</f>
        <v>0.93799209674064832</v>
      </c>
      <c r="G814" s="84">
        <f>SUM(SUMIFS('Census Data'!K:K,'Census Data'!$A:$A,$A814),SUMIFS('Census Data'!L:L,'Census Data'!$A:$A,$A814))/SUMIFS('Census Data'!$F:$F,'Census Data'!$A:$A,$A814)</f>
        <v>3.1434768398847193E-2</v>
      </c>
      <c r="H814" s="84">
        <f>SUM(SUMIFS('Census Data'!O:O,'Census Data'!$A:$A,$A814),SUMIFS('Census Data'!P:P,'Census Data'!$A:$A,$A814))/SUMIFS('Census Data'!$F:$F,'Census Data'!$A:$A,$A814)</f>
        <v>6.2691267789761413E-3</v>
      </c>
      <c r="I814" s="85">
        <f t="shared" si="24"/>
        <v>2.4304008081528328E-2</v>
      </c>
      <c r="J814" s="84">
        <f>SUM(SUMIFS('Census Data'!W:W,'Census Data'!$A:$A,$A814),SUMIFS('Census Data'!X:X,'Census Data'!$A:$A,$A814))/SUMIFS('Census Data'!$F:$F,'Census Data'!$A:$A,$A814)</f>
        <v>3.6842261639480643E-2</v>
      </c>
      <c r="K814" s="85">
        <f t="shared" si="25"/>
        <v>0.96315773836051932</v>
      </c>
    </row>
    <row r="815" spans="1:11" hidden="1" x14ac:dyDescent="0.25">
      <c r="A815" s="82" t="s">
        <v>2828</v>
      </c>
      <c r="B815" s="82" t="s">
        <v>709</v>
      </c>
      <c r="C815" s="83" t="s">
        <v>63</v>
      </c>
      <c r="D815" s="84">
        <f>SUMIFS('Census Data'!G:G,'Census Data'!$A:$A,$A815)/SUMIFS('Census Data'!$F:$F,'Census Data'!$A:$A,$A815)</f>
        <v>0.49295122317009693</v>
      </c>
      <c r="E815" s="85">
        <f>SUMIFS('Census Data'!H:H,'Census Data'!$A:$A,$A815)/SUMIFS('Census Data'!$F:$F,'Census Data'!$A:$A,$A815)</f>
        <v>0.50704877682990301</v>
      </c>
      <c r="F815" s="84">
        <f>SUM(SUMIFS('Census Data'!I:I,'Census Data'!$A:$A,$A815),SUMIFS('Census Data'!J:J,'Census Data'!$A:$A,$A815))/SUMIFS('Census Data'!$F:$F,'Census Data'!$A:$A,$A815)</f>
        <v>0.88120737871957511</v>
      </c>
      <c r="G815" s="84">
        <f>SUM(SUMIFS('Census Data'!K:K,'Census Data'!$A:$A,$A815),SUMIFS('Census Data'!L:L,'Census Data'!$A:$A,$A815))/SUMIFS('Census Data'!$F:$F,'Census Data'!$A:$A,$A815)</f>
        <v>6.1282012827185872E-2</v>
      </c>
      <c r="H815" s="84">
        <f>SUM(SUMIFS('Census Data'!O:O,'Census Data'!$A:$A,$A815),SUMIFS('Census Data'!P:P,'Census Data'!$A:$A,$A815))/SUMIFS('Census Data'!$F:$F,'Census Data'!$A:$A,$A815)</f>
        <v>2.5747002725997548E-2</v>
      </c>
      <c r="I815" s="85">
        <f t="shared" si="24"/>
        <v>3.1763605727241573E-2</v>
      </c>
      <c r="J815" s="84">
        <f>SUM(SUMIFS('Census Data'!W:W,'Census Data'!$A:$A,$A815),SUMIFS('Census Data'!X:X,'Census Data'!$A:$A,$A815))/SUMIFS('Census Data'!$F:$F,'Census Data'!$A:$A,$A815)</f>
        <v>3.3854419380166381E-2</v>
      </c>
      <c r="K815" s="85">
        <f t="shared" si="25"/>
        <v>0.96614558061983358</v>
      </c>
    </row>
    <row r="816" spans="1:11" hidden="1" x14ac:dyDescent="0.25">
      <c r="A816" s="82" t="s">
        <v>2829</v>
      </c>
      <c r="B816" s="82" t="s">
        <v>709</v>
      </c>
      <c r="C816" s="83" t="s">
        <v>730</v>
      </c>
      <c r="D816" s="84">
        <f>SUMIFS('Census Data'!G:G,'Census Data'!$A:$A,$A816)/SUMIFS('Census Data'!$F:$F,'Census Data'!$A:$A,$A816)</f>
        <v>0.51001359311282279</v>
      </c>
      <c r="E816" s="85">
        <f>SUMIFS('Census Data'!H:H,'Census Data'!$A:$A,$A816)/SUMIFS('Census Data'!$F:$F,'Census Data'!$A:$A,$A816)</f>
        <v>0.48998640688717715</v>
      </c>
      <c r="F816" s="84">
        <f>SUM(SUMIFS('Census Data'!I:I,'Census Data'!$A:$A,$A816),SUMIFS('Census Data'!J:J,'Census Data'!$A:$A,$A816))/SUMIFS('Census Data'!$F:$F,'Census Data'!$A:$A,$A816)</f>
        <v>0.93448119619392844</v>
      </c>
      <c r="G816" s="84">
        <f>SUM(SUMIFS('Census Data'!K:K,'Census Data'!$A:$A,$A816),SUMIFS('Census Data'!L:L,'Census Data'!$A:$A,$A816))/SUMIFS('Census Data'!$F:$F,'Census Data'!$A:$A,$A816)</f>
        <v>1.0602628001812416E-2</v>
      </c>
      <c r="H816" s="84">
        <f>SUM(SUMIFS('Census Data'!O:O,'Census Data'!$A:$A,$A816),SUMIFS('Census Data'!P:P,'Census Data'!$A:$A,$A816))/SUMIFS('Census Data'!$F:$F,'Census Data'!$A:$A,$A816)</f>
        <v>3.4979610330765742E-2</v>
      </c>
      <c r="I816" s="85">
        <f t="shared" si="24"/>
        <v>1.9936565473493317E-2</v>
      </c>
      <c r="J816" s="84">
        <f>SUM(SUMIFS('Census Data'!W:W,'Census Data'!$A:$A,$A816),SUMIFS('Census Data'!X:X,'Census Data'!$A:$A,$A816))/SUMIFS('Census Data'!$F:$F,'Census Data'!$A:$A,$A816)</f>
        <v>0.16103307657453556</v>
      </c>
      <c r="K816" s="85">
        <f t="shared" si="25"/>
        <v>0.83896692342546442</v>
      </c>
    </row>
    <row r="817" spans="1:11" hidden="1" x14ac:dyDescent="0.25">
      <c r="A817" s="82" t="s">
        <v>2830</v>
      </c>
      <c r="B817" s="82" t="s">
        <v>709</v>
      </c>
      <c r="C817" s="83" t="s">
        <v>731</v>
      </c>
      <c r="D817" s="84">
        <f>SUMIFS('Census Data'!G:G,'Census Data'!$A:$A,$A817)/SUMIFS('Census Data'!$F:$F,'Census Data'!$A:$A,$A817)</f>
        <v>0.51186046511627903</v>
      </c>
      <c r="E817" s="85">
        <f>SUMIFS('Census Data'!H:H,'Census Data'!$A:$A,$A817)/SUMIFS('Census Data'!$F:$F,'Census Data'!$A:$A,$A817)</f>
        <v>0.48813953488372092</v>
      </c>
      <c r="F817" s="84">
        <f>SUM(SUMIFS('Census Data'!I:I,'Census Data'!$A:$A,$A817),SUMIFS('Census Data'!J:J,'Census Data'!$A:$A,$A817))/SUMIFS('Census Data'!$F:$F,'Census Data'!$A:$A,$A817)</f>
        <v>0.97569767441860467</v>
      </c>
      <c r="G817" s="84">
        <f>SUM(SUMIFS('Census Data'!K:K,'Census Data'!$A:$A,$A817),SUMIFS('Census Data'!L:L,'Census Data'!$A:$A,$A817))/SUMIFS('Census Data'!$F:$F,'Census Data'!$A:$A,$A817)</f>
        <v>5.8139534883720929E-3</v>
      </c>
      <c r="H817" s="84">
        <f>SUM(SUMIFS('Census Data'!O:O,'Census Data'!$A:$A,$A817),SUMIFS('Census Data'!P:P,'Census Data'!$A:$A,$A817))/SUMIFS('Census Data'!$F:$F,'Census Data'!$A:$A,$A817)</f>
        <v>3.6046511627906975E-3</v>
      </c>
      <c r="I817" s="85">
        <f t="shared" si="24"/>
        <v>1.4883720930232491E-2</v>
      </c>
      <c r="J817" s="84">
        <f>SUM(SUMIFS('Census Data'!W:W,'Census Data'!$A:$A,$A817),SUMIFS('Census Data'!X:X,'Census Data'!$A:$A,$A817))/SUMIFS('Census Data'!$F:$F,'Census Data'!$A:$A,$A817)</f>
        <v>2.3837209302325583E-2</v>
      </c>
      <c r="K817" s="85">
        <f t="shared" si="25"/>
        <v>0.97616279069767442</v>
      </c>
    </row>
    <row r="818" spans="1:11" hidden="1" x14ac:dyDescent="0.25">
      <c r="A818" s="82" t="s">
        <v>2831</v>
      </c>
      <c r="B818" s="82" t="s">
        <v>709</v>
      </c>
      <c r="C818" s="83" t="s">
        <v>732</v>
      </c>
      <c r="D818" s="84">
        <f>SUMIFS('Census Data'!G:G,'Census Data'!$A:$A,$A818)/SUMIFS('Census Data'!$F:$F,'Census Data'!$A:$A,$A818)</f>
        <v>0.50786899191833268</v>
      </c>
      <c r="E818" s="85">
        <f>SUMIFS('Census Data'!H:H,'Census Data'!$A:$A,$A818)/SUMIFS('Census Data'!$F:$F,'Census Data'!$A:$A,$A818)</f>
        <v>0.49213100808166738</v>
      </c>
      <c r="F818" s="84">
        <f>SUM(SUMIFS('Census Data'!I:I,'Census Data'!$A:$A,$A818),SUMIFS('Census Data'!J:J,'Census Data'!$A:$A,$A818))/SUMIFS('Census Data'!$F:$F,'Census Data'!$A:$A,$A818)</f>
        <v>0.97337303275202036</v>
      </c>
      <c r="G818" s="84">
        <f>SUM(SUMIFS('Census Data'!K:K,'Census Data'!$A:$A,$A818),SUMIFS('Census Data'!L:L,'Census Data'!$A:$A,$A818))/SUMIFS('Census Data'!$F:$F,'Census Data'!$A:$A,$A818)</f>
        <v>4.0833687792428755E-3</v>
      </c>
      <c r="H818" s="84">
        <f>SUM(SUMIFS('Census Data'!O:O,'Census Data'!$A:$A,$A818),SUMIFS('Census Data'!P:P,'Census Data'!$A:$A,$A818))/SUMIFS('Census Data'!$F:$F,'Census Data'!$A:$A,$A818)</f>
        <v>3.6580178647384093E-3</v>
      </c>
      <c r="I818" s="85">
        <f t="shared" si="24"/>
        <v>1.8885580603998364E-2</v>
      </c>
      <c r="J818" s="84">
        <f>SUM(SUMIFS('Census Data'!W:W,'Census Data'!$A:$A,$A818),SUMIFS('Census Data'!X:X,'Census Data'!$A:$A,$A818))/SUMIFS('Census Data'!$F:$F,'Census Data'!$A:$A,$A818)</f>
        <v>2.7732879625691195E-2</v>
      </c>
      <c r="K818" s="85">
        <f t="shared" si="25"/>
        <v>0.97226712037430885</v>
      </c>
    </row>
    <row r="819" spans="1:11" hidden="1" x14ac:dyDescent="0.25">
      <c r="A819" s="82" t="s">
        <v>2832</v>
      </c>
      <c r="B819" s="82" t="s">
        <v>709</v>
      </c>
      <c r="C819" s="83" t="s">
        <v>175</v>
      </c>
      <c r="D819" s="84">
        <f>SUMIFS('Census Data'!G:G,'Census Data'!$A:$A,$A819)/SUMIFS('Census Data'!$F:$F,'Census Data'!$A:$A,$A819)</f>
        <v>0.5020198310686742</v>
      </c>
      <c r="E819" s="85">
        <f>SUMIFS('Census Data'!H:H,'Census Data'!$A:$A,$A819)/SUMIFS('Census Data'!$F:$F,'Census Data'!$A:$A,$A819)</f>
        <v>0.49798016893132574</v>
      </c>
      <c r="F819" s="84">
        <f>SUM(SUMIFS('Census Data'!I:I,'Census Data'!$A:$A,$A819),SUMIFS('Census Data'!J:J,'Census Data'!$A:$A,$A819))/SUMIFS('Census Data'!$F:$F,'Census Data'!$A:$A,$A819)</f>
        <v>0.96792753090953609</v>
      </c>
      <c r="G819" s="84">
        <f>SUM(SUMIFS('Census Data'!K:K,'Census Data'!$A:$A,$A819),SUMIFS('Census Data'!L:L,'Census Data'!$A:$A,$A819))/SUMIFS('Census Data'!$F:$F,'Census Data'!$A:$A,$A819)</f>
        <v>6.3655282164279594E-3</v>
      </c>
      <c r="H819" s="84">
        <f>SUM(SUMIFS('Census Data'!O:O,'Census Data'!$A:$A,$A819),SUMIFS('Census Data'!P:P,'Census Data'!$A:$A,$A819))/SUMIFS('Census Data'!$F:$F,'Census Data'!$A:$A,$A819)</f>
        <v>8.9974293059125968E-3</v>
      </c>
      <c r="I819" s="85">
        <f t="shared" si="24"/>
        <v>1.6709511568123281E-2</v>
      </c>
      <c r="J819" s="84">
        <f>SUM(SUMIFS('Census Data'!W:W,'Census Data'!$A:$A,$A819),SUMIFS('Census Data'!X:X,'Census Data'!$A:$A,$A819))/SUMIFS('Census Data'!$F:$F,'Census Data'!$A:$A,$A819)</f>
        <v>2.221814175541682E-2</v>
      </c>
      <c r="K819" s="85">
        <f t="shared" si="25"/>
        <v>0.97778185824458319</v>
      </c>
    </row>
    <row r="820" spans="1:11" hidden="1" x14ac:dyDescent="0.25">
      <c r="A820" s="82" t="s">
        <v>2833</v>
      </c>
      <c r="B820" s="82" t="s">
        <v>709</v>
      </c>
      <c r="C820" s="83" t="s">
        <v>733</v>
      </c>
      <c r="D820" s="84">
        <f>SUMIFS('Census Data'!G:G,'Census Data'!$A:$A,$A820)/SUMIFS('Census Data'!$F:$F,'Census Data'!$A:$A,$A820)</f>
        <v>0.50785245530663048</v>
      </c>
      <c r="E820" s="85">
        <f>SUMIFS('Census Data'!H:H,'Census Data'!$A:$A,$A820)/SUMIFS('Census Data'!$F:$F,'Census Data'!$A:$A,$A820)</f>
        <v>0.49214754469336952</v>
      </c>
      <c r="F820" s="84">
        <f>SUM(SUMIFS('Census Data'!I:I,'Census Data'!$A:$A,$A820),SUMIFS('Census Data'!J:J,'Census Data'!$A:$A,$A820))/SUMIFS('Census Data'!$F:$F,'Census Data'!$A:$A,$A820)</f>
        <v>0.94745417515274954</v>
      </c>
      <c r="G820" s="84">
        <f>SUM(SUMIFS('Census Data'!K:K,'Census Data'!$A:$A,$A820),SUMIFS('Census Data'!L:L,'Census Data'!$A:$A,$A820))/SUMIFS('Census Data'!$F:$F,'Census Data'!$A:$A,$A820)</f>
        <v>1.8420457116994794E-2</v>
      </c>
      <c r="H820" s="84">
        <f>SUM(SUMIFS('Census Data'!O:O,'Census Data'!$A:$A,$A820),SUMIFS('Census Data'!P:P,'Census Data'!$A:$A,$A820))/SUMIFS('Census Data'!$F:$F,'Census Data'!$A:$A,$A820)</f>
        <v>1.6836388323150035E-2</v>
      </c>
      <c r="I820" s="85">
        <f t="shared" si="24"/>
        <v>1.7288979407105609E-2</v>
      </c>
      <c r="J820" s="84">
        <f>SUM(SUMIFS('Census Data'!W:W,'Census Data'!$A:$A,$A820),SUMIFS('Census Data'!X:X,'Census Data'!$A:$A,$A820))/SUMIFS('Census Data'!$F:$F,'Census Data'!$A:$A,$A820)</f>
        <v>2.4349400316813759E-2</v>
      </c>
      <c r="K820" s="85">
        <f t="shared" si="25"/>
        <v>0.97565059968318624</v>
      </c>
    </row>
    <row r="821" spans="1:11" hidden="1" x14ac:dyDescent="0.25">
      <c r="A821" s="82" t="s">
        <v>2834</v>
      </c>
      <c r="B821" s="82" t="s">
        <v>709</v>
      </c>
      <c r="C821" s="83" t="s">
        <v>65</v>
      </c>
      <c r="D821" s="84">
        <f>SUMIFS('Census Data'!G:G,'Census Data'!$A:$A,$A821)/SUMIFS('Census Data'!$F:$F,'Census Data'!$A:$A,$A821)</f>
        <v>0.49935344179472529</v>
      </c>
      <c r="E821" s="85">
        <f>SUMIFS('Census Data'!H:H,'Census Data'!$A:$A,$A821)/SUMIFS('Census Data'!$F:$F,'Census Data'!$A:$A,$A821)</f>
        <v>0.50064655820527471</v>
      </c>
      <c r="F821" s="84">
        <f>SUM(SUMIFS('Census Data'!I:I,'Census Data'!$A:$A,$A821),SUMIFS('Census Data'!J:J,'Census Data'!$A:$A,$A821))/SUMIFS('Census Data'!$F:$F,'Census Data'!$A:$A,$A821)</f>
        <v>0.9611162902595255</v>
      </c>
      <c r="G821" s="84">
        <f>SUM(SUMIFS('Census Data'!K:K,'Census Data'!$A:$A,$A821),SUMIFS('Census Data'!L:L,'Census Data'!$A:$A,$A821))/SUMIFS('Census Data'!$F:$F,'Census Data'!$A:$A,$A821)</f>
        <v>8.6007277538868668E-3</v>
      </c>
      <c r="H821" s="84">
        <f>SUM(SUMIFS('Census Data'!O:O,'Census Data'!$A:$A,$A821),SUMIFS('Census Data'!P:P,'Census Data'!$A:$A,$A821))/SUMIFS('Census Data'!$F:$F,'Census Data'!$A:$A,$A821)</f>
        <v>1.4464860313355187E-2</v>
      </c>
      <c r="I821" s="85">
        <f t="shared" si="24"/>
        <v>1.5818121673232488E-2</v>
      </c>
      <c r="J821" s="84">
        <f>SUM(SUMIFS('Census Data'!W:W,'Census Data'!$A:$A,$A821),SUMIFS('Census Data'!X:X,'Census Data'!$A:$A,$A821))/SUMIFS('Census Data'!$F:$F,'Census Data'!$A:$A,$A821)</f>
        <v>2.0148558024839863E-2</v>
      </c>
      <c r="K821" s="85">
        <f t="shared" si="25"/>
        <v>0.97985144197516016</v>
      </c>
    </row>
    <row r="822" spans="1:11" hidden="1" x14ac:dyDescent="0.25">
      <c r="A822" s="82" t="s">
        <v>2835</v>
      </c>
      <c r="B822" s="82" t="s">
        <v>709</v>
      </c>
      <c r="C822" s="83" t="s">
        <v>177</v>
      </c>
      <c r="D822" s="84">
        <f>SUMIFS('Census Data'!G:G,'Census Data'!$A:$A,$A822)/SUMIFS('Census Data'!$F:$F,'Census Data'!$A:$A,$A822)</f>
        <v>0.5053722471995733</v>
      </c>
      <c r="E822" s="85">
        <f>SUMIFS('Census Data'!H:H,'Census Data'!$A:$A,$A822)/SUMIFS('Census Data'!$F:$F,'Census Data'!$A:$A,$A822)</f>
        <v>0.49462775280042676</v>
      </c>
      <c r="F822" s="84">
        <f>SUM(SUMIFS('Census Data'!I:I,'Census Data'!$A:$A,$A822),SUMIFS('Census Data'!J:J,'Census Data'!$A:$A,$A822))/SUMIFS('Census Data'!$F:$F,'Census Data'!$A:$A,$A822)</f>
        <v>0.91099596128933935</v>
      </c>
      <c r="G822" s="84">
        <f>SUM(SUMIFS('Census Data'!K:K,'Census Data'!$A:$A,$A822),SUMIFS('Census Data'!L:L,'Census Data'!$A:$A,$A822))/SUMIFS('Census Data'!$F:$F,'Census Data'!$A:$A,$A822)</f>
        <v>2.2809824989204704E-2</v>
      </c>
      <c r="H822" s="84">
        <f>SUM(SUMIFS('Census Data'!O:O,'Census Data'!$A:$A,$A822),SUMIFS('Census Data'!P:P,'Census Data'!$A:$A,$A822))/SUMIFS('Census Data'!$F:$F,'Census Data'!$A:$A,$A822)</f>
        <v>3.7669232136960551E-2</v>
      </c>
      <c r="I822" s="85">
        <f t="shared" si="24"/>
        <v>2.8524981584495457E-2</v>
      </c>
      <c r="J822" s="84">
        <f>SUM(SUMIFS('Census Data'!W:W,'Census Data'!$A:$A,$A822),SUMIFS('Census Data'!X:X,'Census Data'!$A:$A,$A822))/SUMIFS('Census Data'!$F:$F,'Census Data'!$A:$A,$A822)</f>
        <v>0.23025730905026798</v>
      </c>
      <c r="K822" s="85">
        <f t="shared" si="25"/>
        <v>0.76974269094973202</v>
      </c>
    </row>
    <row r="823" spans="1:11" hidden="1" x14ac:dyDescent="0.25">
      <c r="A823" s="82" t="s">
        <v>2836</v>
      </c>
      <c r="B823" s="82" t="s">
        <v>709</v>
      </c>
      <c r="C823" s="83" t="s">
        <v>734</v>
      </c>
      <c r="D823" s="84">
        <f>SUMIFS('Census Data'!G:G,'Census Data'!$A:$A,$A823)/SUMIFS('Census Data'!$F:$F,'Census Data'!$A:$A,$A823)</f>
        <v>0.50287907869481763</v>
      </c>
      <c r="E823" s="85">
        <f>SUMIFS('Census Data'!H:H,'Census Data'!$A:$A,$A823)/SUMIFS('Census Data'!$F:$F,'Census Data'!$A:$A,$A823)</f>
        <v>0.49712092130518232</v>
      </c>
      <c r="F823" s="84">
        <f>SUM(SUMIFS('Census Data'!I:I,'Census Data'!$A:$A,$A823),SUMIFS('Census Data'!J:J,'Census Data'!$A:$A,$A823))/SUMIFS('Census Data'!$F:$F,'Census Data'!$A:$A,$A823)</f>
        <v>0.96869415580117813</v>
      </c>
      <c r="G823" s="84">
        <f>SUM(SUMIFS('Census Data'!K:K,'Census Data'!$A:$A,$A823),SUMIFS('Census Data'!L:L,'Census Data'!$A:$A,$A823))/SUMIFS('Census Data'!$F:$F,'Census Data'!$A:$A,$A823)</f>
        <v>7.4128003176914424E-3</v>
      </c>
      <c r="H823" s="84">
        <f>SUM(SUMIFS('Census Data'!O:O,'Census Data'!$A:$A,$A823),SUMIFS('Census Data'!P:P,'Census Data'!$A:$A,$A823))/SUMIFS('Census Data'!$F:$F,'Census Data'!$A:$A,$A823)</f>
        <v>4.1697001787014366E-3</v>
      </c>
      <c r="I823" s="85">
        <f t="shared" si="24"/>
        <v>1.9723343702429008E-2</v>
      </c>
      <c r="J823" s="84">
        <f>SUM(SUMIFS('Census Data'!W:W,'Census Data'!$A:$A,$A823),SUMIFS('Census Data'!X:X,'Census Data'!$A:$A,$A823))/SUMIFS('Census Data'!$F:$F,'Census Data'!$A:$A,$A823)</f>
        <v>3.4747501489178635E-2</v>
      </c>
      <c r="K823" s="85">
        <f t="shared" si="25"/>
        <v>0.9652524985108214</v>
      </c>
    </row>
    <row r="824" spans="1:11" hidden="1" x14ac:dyDescent="0.25">
      <c r="A824" s="82" t="s">
        <v>2837</v>
      </c>
      <c r="B824" s="82" t="s">
        <v>709</v>
      </c>
      <c r="C824" s="83" t="s">
        <v>536</v>
      </c>
      <c r="D824" s="84">
        <f>SUMIFS('Census Data'!G:G,'Census Data'!$A:$A,$A824)/SUMIFS('Census Data'!$F:$F,'Census Data'!$A:$A,$A824)</f>
        <v>0.49726053277914228</v>
      </c>
      <c r="E824" s="85">
        <f>SUMIFS('Census Data'!H:H,'Census Data'!$A:$A,$A824)/SUMIFS('Census Data'!$F:$F,'Census Data'!$A:$A,$A824)</f>
        <v>0.50273946722085772</v>
      </c>
      <c r="F824" s="84">
        <f>SUM(SUMIFS('Census Data'!I:I,'Census Data'!$A:$A,$A824),SUMIFS('Census Data'!J:J,'Census Data'!$A:$A,$A824))/SUMIFS('Census Data'!$F:$F,'Census Data'!$A:$A,$A824)</f>
        <v>0.97874551294162104</v>
      </c>
      <c r="G824" s="84">
        <f>SUM(SUMIFS('Census Data'!K:K,'Census Data'!$A:$A,$A824),SUMIFS('Census Data'!L:L,'Census Data'!$A:$A,$A824))/SUMIFS('Census Data'!$F:$F,'Census Data'!$A:$A,$A824)</f>
        <v>5.7623276024938597E-3</v>
      </c>
      <c r="H824" s="84">
        <f>SUM(SUMIFS('Census Data'!O:O,'Census Data'!$A:$A,$A824),SUMIFS('Census Data'!P:P,'Census Data'!$A:$A,$A824))/SUMIFS('Census Data'!$F:$F,'Census Data'!$A:$A,$A824)</f>
        <v>4.5342905724541846E-3</v>
      </c>
      <c r="I824" s="85">
        <f t="shared" si="24"/>
        <v>1.0957868883430977E-2</v>
      </c>
      <c r="J824" s="84">
        <f>SUM(SUMIFS('Census Data'!W:W,'Census Data'!$A:$A,$A824),SUMIFS('Census Data'!X:X,'Census Data'!$A:$A,$A824))/SUMIFS('Census Data'!$F:$F,'Census Data'!$A:$A,$A824)</f>
        <v>1.7286982807481581E-2</v>
      </c>
      <c r="K824" s="85">
        <f t="shared" si="25"/>
        <v>0.98271301719251847</v>
      </c>
    </row>
    <row r="825" spans="1:11" hidden="1" x14ac:dyDescent="0.25">
      <c r="A825" s="82" t="s">
        <v>2838</v>
      </c>
      <c r="B825" s="82" t="s">
        <v>709</v>
      </c>
      <c r="C825" s="83" t="s">
        <v>735</v>
      </c>
      <c r="D825" s="84">
        <f>SUMIFS('Census Data'!G:G,'Census Data'!$A:$A,$A825)/SUMIFS('Census Data'!$F:$F,'Census Data'!$A:$A,$A825)</f>
        <v>0.48450377248984328</v>
      </c>
      <c r="E825" s="85">
        <f>SUMIFS('Census Data'!H:H,'Census Data'!$A:$A,$A825)/SUMIFS('Census Data'!$F:$F,'Census Data'!$A:$A,$A825)</f>
        <v>0.51549622751015667</v>
      </c>
      <c r="F825" s="84">
        <f>SUM(SUMIFS('Census Data'!I:I,'Census Data'!$A:$A,$A825),SUMIFS('Census Data'!J:J,'Census Data'!$A:$A,$A825))/SUMIFS('Census Data'!$F:$F,'Census Data'!$A:$A,$A825)</f>
        <v>0.96123041207196747</v>
      </c>
      <c r="G825" s="84">
        <f>SUM(SUMIFS('Census Data'!K:K,'Census Data'!$A:$A,$A825),SUMIFS('Census Data'!L:L,'Census Data'!$A:$A,$A825))/SUMIFS('Census Data'!$F:$F,'Census Data'!$A:$A,$A825)</f>
        <v>7.3128264654672087E-3</v>
      </c>
      <c r="H825" s="84">
        <f>SUM(SUMIFS('Census Data'!O:O,'Census Data'!$A:$A,$A825),SUMIFS('Census Data'!P:P,'Census Data'!$A:$A,$A825))/SUMIFS('Census Data'!$F:$F,'Census Data'!$A:$A,$A825)</f>
        <v>2.7858386535113177E-3</v>
      </c>
      <c r="I825" s="85">
        <f t="shared" si="24"/>
        <v>2.8670922809054034E-2</v>
      </c>
      <c r="J825" s="84">
        <f>SUM(SUMIFS('Census Data'!W:W,'Census Data'!$A:$A,$A825),SUMIFS('Census Data'!X:X,'Census Data'!$A:$A,$A825))/SUMIFS('Census Data'!$F:$F,'Census Data'!$A:$A,$A825)</f>
        <v>2.2402785838653513E-2</v>
      </c>
      <c r="K825" s="85">
        <f t="shared" si="25"/>
        <v>0.97759721416134648</v>
      </c>
    </row>
    <row r="826" spans="1:11" hidden="1" x14ac:dyDescent="0.25">
      <c r="A826" s="82" t="s">
        <v>2839</v>
      </c>
      <c r="B826" s="82" t="s">
        <v>709</v>
      </c>
      <c r="C826" s="83" t="s">
        <v>179</v>
      </c>
      <c r="D826" s="84">
        <f>SUMIFS('Census Data'!G:G,'Census Data'!$A:$A,$A826)/SUMIFS('Census Data'!$F:$F,'Census Data'!$A:$A,$A826)</f>
        <v>0.49669131957960294</v>
      </c>
      <c r="E826" s="85">
        <f>SUMIFS('Census Data'!H:H,'Census Data'!$A:$A,$A826)/SUMIFS('Census Data'!$F:$F,'Census Data'!$A:$A,$A826)</f>
        <v>0.503308680420397</v>
      </c>
      <c r="F826" s="84">
        <f>SUM(SUMIFS('Census Data'!I:I,'Census Data'!$A:$A,$A826),SUMIFS('Census Data'!J:J,'Census Data'!$A:$A,$A826))/SUMIFS('Census Data'!$F:$F,'Census Data'!$A:$A,$A826)</f>
        <v>0.9721032827299857</v>
      </c>
      <c r="G826" s="84">
        <f>SUM(SUMIFS('Census Data'!K:K,'Census Data'!$A:$A,$A826),SUMIFS('Census Data'!L:L,'Census Data'!$A:$A,$A826))/SUMIFS('Census Data'!$F:$F,'Census Data'!$A:$A,$A826)</f>
        <v>8.1743869209809257E-3</v>
      </c>
      <c r="H826" s="84">
        <f>SUM(SUMIFS('Census Data'!O:O,'Census Data'!$A:$A,$A826),SUMIFS('Census Data'!P:P,'Census Data'!$A:$A,$A826))/SUMIFS('Census Data'!$F:$F,'Census Data'!$A:$A,$A826)</f>
        <v>4.0223173738160112E-3</v>
      </c>
      <c r="I826" s="85">
        <f t="shared" si="24"/>
        <v>1.5700012975217392E-2</v>
      </c>
      <c r="J826" s="84">
        <f>SUM(SUMIFS('Census Data'!W:W,'Census Data'!$A:$A,$A826),SUMIFS('Census Data'!X:X,'Census Data'!$A:$A,$A826))/SUMIFS('Census Data'!$F:$F,'Census Data'!$A:$A,$A826)</f>
        <v>2.6858699883223043E-2</v>
      </c>
      <c r="K826" s="85">
        <f t="shared" si="25"/>
        <v>0.97314130011677691</v>
      </c>
    </row>
    <row r="827" spans="1:11" hidden="1" x14ac:dyDescent="0.25">
      <c r="A827" s="82" t="s">
        <v>2840</v>
      </c>
      <c r="B827" s="82" t="s">
        <v>709</v>
      </c>
      <c r="C827" s="83" t="s">
        <v>180</v>
      </c>
      <c r="D827" s="84">
        <f>SUMIFS('Census Data'!G:G,'Census Data'!$A:$A,$A827)/SUMIFS('Census Data'!$F:$F,'Census Data'!$A:$A,$A827)</f>
        <v>0.4852273873147121</v>
      </c>
      <c r="E827" s="85">
        <f>SUMIFS('Census Data'!H:H,'Census Data'!$A:$A,$A827)/SUMIFS('Census Data'!$F:$F,'Census Data'!$A:$A,$A827)</f>
        <v>0.51477261268528784</v>
      </c>
      <c r="F827" s="84">
        <f>SUM(SUMIFS('Census Data'!I:I,'Census Data'!$A:$A,$A827),SUMIFS('Census Data'!J:J,'Census Data'!$A:$A,$A827))/SUMIFS('Census Data'!$F:$F,'Census Data'!$A:$A,$A827)</f>
        <v>0.96974891600282342</v>
      </c>
      <c r="G827" s="84">
        <f>SUM(SUMIFS('Census Data'!K:K,'Census Data'!$A:$A,$A827),SUMIFS('Census Data'!L:L,'Census Data'!$A:$A,$A827))/SUMIFS('Census Data'!$F:$F,'Census Data'!$A:$A,$A827)</f>
        <v>6.2518906927498232E-3</v>
      </c>
      <c r="H827" s="84">
        <f>SUM(SUMIFS('Census Data'!O:O,'Census Data'!$A:$A,$A827),SUMIFS('Census Data'!P:P,'Census Data'!$A:$A,$A827))/SUMIFS('Census Data'!$F:$F,'Census Data'!$A:$A,$A827)</f>
        <v>3.8318039729756982E-3</v>
      </c>
      <c r="I827" s="85">
        <f t="shared" si="24"/>
        <v>2.0167389331451124E-2</v>
      </c>
      <c r="J827" s="84">
        <f>SUM(SUMIFS('Census Data'!W:W,'Census Data'!$A:$A,$A827),SUMIFS('Census Data'!X:X,'Census Data'!$A:$A,$A827))/SUMIFS('Census Data'!$F:$F,'Census Data'!$A:$A,$A827)</f>
        <v>4.0939800342845618E-2</v>
      </c>
      <c r="K827" s="85">
        <f t="shared" si="25"/>
        <v>0.95906019965715439</v>
      </c>
    </row>
    <row r="828" spans="1:11" hidden="1" x14ac:dyDescent="0.25">
      <c r="A828" s="82" t="s">
        <v>2841</v>
      </c>
      <c r="B828" s="82" t="s">
        <v>709</v>
      </c>
      <c r="C828" s="83" t="s">
        <v>736</v>
      </c>
      <c r="D828" s="84">
        <f>SUMIFS('Census Data'!G:G,'Census Data'!$A:$A,$A828)/SUMIFS('Census Data'!$F:$F,'Census Data'!$A:$A,$A828)</f>
        <v>0.50053909619351211</v>
      </c>
      <c r="E828" s="85">
        <f>SUMIFS('Census Data'!H:H,'Census Data'!$A:$A,$A828)/SUMIFS('Census Data'!$F:$F,'Census Data'!$A:$A,$A828)</f>
        <v>0.49946090380648789</v>
      </c>
      <c r="F828" s="84">
        <f>SUM(SUMIFS('Census Data'!I:I,'Census Data'!$A:$A,$A828),SUMIFS('Census Data'!J:J,'Census Data'!$A:$A,$A828))/SUMIFS('Census Data'!$F:$F,'Census Data'!$A:$A,$A828)</f>
        <v>0.9324723420213763</v>
      </c>
      <c r="G828" s="84">
        <f>SUM(SUMIFS('Census Data'!K:K,'Census Data'!$A:$A,$A828),SUMIFS('Census Data'!L:L,'Census Data'!$A:$A,$A828))/SUMIFS('Census Data'!$F:$F,'Census Data'!$A:$A,$A828)</f>
        <v>3.0423776486030375E-2</v>
      </c>
      <c r="H828" s="84">
        <f>SUM(SUMIFS('Census Data'!O:O,'Census Data'!$A:$A,$A828),SUMIFS('Census Data'!P:P,'Census Data'!$A:$A,$A828))/SUMIFS('Census Data'!$F:$F,'Census Data'!$A:$A,$A828)</f>
        <v>1.1649165572848303E-2</v>
      </c>
      <c r="I828" s="85">
        <f t="shared" si="24"/>
        <v>2.5454715919745019E-2</v>
      </c>
      <c r="J828" s="84">
        <f>SUM(SUMIFS('Census Data'!W:W,'Census Data'!$A:$A,$A828),SUMIFS('Census Data'!X:X,'Census Data'!$A:$A,$A828))/SUMIFS('Census Data'!$F:$F,'Census Data'!$A:$A,$A828)</f>
        <v>0.18303487717982375</v>
      </c>
      <c r="K828" s="85">
        <f t="shared" si="25"/>
        <v>0.81696512282017619</v>
      </c>
    </row>
    <row r="829" spans="1:11" hidden="1" x14ac:dyDescent="0.25">
      <c r="A829" s="82" t="s">
        <v>2842</v>
      </c>
      <c r="B829" s="82" t="s">
        <v>709</v>
      </c>
      <c r="C829" s="83" t="s">
        <v>2843</v>
      </c>
      <c r="D829" s="84">
        <f>SUMIFS('Census Data'!G:G,'Census Data'!$A:$A,$A829)/SUMIFS('Census Data'!$F:$F,'Census Data'!$A:$A,$A829)</f>
        <v>0.50156329528102961</v>
      </c>
      <c r="E829" s="85">
        <f>SUMIFS('Census Data'!H:H,'Census Data'!$A:$A,$A829)/SUMIFS('Census Data'!$F:$F,'Census Data'!$A:$A,$A829)</f>
        <v>0.49843670471897039</v>
      </c>
      <c r="F829" s="84">
        <f>SUM(SUMIFS('Census Data'!I:I,'Census Data'!$A:$A,$A829),SUMIFS('Census Data'!J:J,'Census Data'!$A:$A,$A829))/SUMIFS('Census Data'!$F:$F,'Census Data'!$A:$A,$A829)</f>
        <v>0.96248091325528973</v>
      </c>
      <c r="G829" s="84">
        <f>SUM(SUMIFS('Census Data'!K:K,'Census Data'!$A:$A,$A829),SUMIFS('Census Data'!L:L,'Census Data'!$A:$A,$A829))/SUMIFS('Census Data'!$F:$F,'Census Data'!$A:$A,$A829)</f>
        <v>1.5123972951356068E-2</v>
      </c>
      <c r="H829" s="84">
        <f>SUM(SUMIFS('Census Data'!O:O,'Census Data'!$A:$A,$A829),SUMIFS('Census Data'!P:P,'Census Data'!$A:$A,$A829))/SUMIFS('Census Data'!$F:$F,'Census Data'!$A:$A,$A829)</f>
        <v>7.852832109357959E-3</v>
      </c>
      <c r="I829" s="85">
        <f t="shared" si="24"/>
        <v>1.4542281683996294E-2</v>
      </c>
      <c r="J829" s="84">
        <f>SUM(SUMIFS('Census Data'!W:W,'Census Data'!$A:$A,$A829),SUMIFS('Census Data'!X:X,'Census Data'!$A:$A,$A829))/SUMIFS('Census Data'!$F:$F,'Census Data'!$A:$A,$A829)</f>
        <v>5.3442885188686104E-2</v>
      </c>
      <c r="K829" s="85">
        <f t="shared" si="25"/>
        <v>0.94655711481131388</v>
      </c>
    </row>
    <row r="830" spans="1:11" hidden="1" x14ac:dyDescent="0.25">
      <c r="A830" s="82" t="s">
        <v>2844</v>
      </c>
      <c r="B830" s="82" t="s">
        <v>709</v>
      </c>
      <c r="C830" s="83" t="s">
        <v>452</v>
      </c>
      <c r="D830" s="84">
        <f>SUMIFS('Census Data'!G:G,'Census Data'!$A:$A,$A830)/SUMIFS('Census Data'!$F:$F,'Census Data'!$A:$A,$A830)</f>
        <v>0.50772071164820409</v>
      </c>
      <c r="E830" s="85">
        <f>SUMIFS('Census Data'!H:H,'Census Data'!$A:$A,$A830)/SUMIFS('Census Data'!$F:$F,'Census Data'!$A:$A,$A830)</f>
        <v>0.49227928835179591</v>
      </c>
      <c r="F830" s="84">
        <f>SUM(SUMIFS('Census Data'!I:I,'Census Data'!$A:$A,$A830),SUMIFS('Census Data'!J:J,'Census Data'!$A:$A,$A830))/SUMIFS('Census Data'!$F:$F,'Census Data'!$A:$A,$A830)</f>
        <v>0.95904665995300431</v>
      </c>
      <c r="G830" s="84">
        <f>SUM(SUMIFS('Census Data'!K:K,'Census Data'!$A:$A,$A830),SUMIFS('Census Data'!L:L,'Census Data'!$A:$A,$A830))/SUMIFS('Census Data'!$F:$F,'Census Data'!$A:$A,$A830)</f>
        <v>1.0238335011748909E-2</v>
      </c>
      <c r="H830" s="84">
        <f>SUM(SUMIFS('Census Data'!O:O,'Census Data'!$A:$A,$A830),SUMIFS('Census Data'!P:P,'Census Data'!$A:$A,$A830))/SUMIFS('Census Data'!$F:$F,'Census Data'!$A:$A,$A830)</f>
        <v>9.0634441087613302E-3</v>
      </c>
      <c r="I830" s="85">
        <f t="shared" si="24"/>
        <v>2.1651560926485458E-2</v>
      </c>
      <c r="J830" s="84">
        <f>SUM(SUMIFS('Census Data'!W:W,'Census Data'!$A:$A,$A830),SUMIFS('Census Data'!X:X,'Census Data'!$A:$A,$A830))/SUMIFS('Census Data'!$F:$F,'Census Data'!$A:$A,$A830)</f>
        <v>8.5431352802954011E-2</v>
      </c>
      <c r="K830" s="85">
        <f t="shared" si="25"/>
        <v>0.914568647197046</v>
      </c>
    </row>
    <row r="831" spans="1:11" hidden="1" x14ac:dyDescent="0.25">
      <c r="A831" s="82" t="s">
        <v>2845</v>
      </c>
      <c r="B831" s="82" t="s">
        <v>709</v>
      </c>
      <c r="C831" s="83" t="s">
        <v>738</v>
      </c>
      <c r="D831" s="84">
        <f>SUMIFS('Census Data'!G:G,'Census Data'!$A:$A,$A831)/SUMIFS('Census Data'!$F:$F,'Census Data'!$A:$A,$A831)</f>
        <v>0.5306811411928245</v>
      </c>
      <c r="E831" s="85">
        <f>SUMIFS('Census Data'!H:H,'Census Data'!$A:$A,$A831)/SUMIFS('Census Data'!$F:$F,'Census Data'!$A:$A,$A831)</f>
        <v>0.4693188588071755</v>
      </c>
      <c r="F831" s="84">
        <f>SUM(SUMIFS('Census Data'!I:I,'Census Data'!$A:$A,$A831),SUMIFS('Census Data'!J:J,'Census Data'!$A:$A,$A831))/SUMIFS('Census Data'!$F:$F,'Census Data'!$A:$A,$A831)</f>
        <v>0.93771099490302512</v>
      </c>
      <c r="G831" s="84">
        <f>SUM(SUMIFS('Census Data'!K:K,'Census Data'!$A:$A,$A831),SUMIFS('Census Data'!L:L,'Census Data'!$A:$A,$A831))/SUMIFS('Census Data'!$F:$F,'Census Data'!$A:$A,$A831)</f>
        <v>2.8728404051102139E-2</v>
      </c>
      <c r="H831" s="84">
        <f>SUM(SUMIFS('Census Data'!O:O,'Census Data'!$A:$A,$A831),SUMIFS('Census Data'!P:P,'Census Data'!$A:$A,$A831))/SUMIFS('Census Data'!$F:$F,'Census Data'!$A:$A,$A831)</f>
        <v>8.8038657575958169E-3</v>
      </c>
      <c r="I831" s="85">
        <f t="shared" si="24"/>
        <v>2.4756735288276932E-2</v>
      </c>
      <c r="J831" s="84">
        <f>SUM(SUMIFS('Census Data'!W:W,'Census Data'!$A:$A,$A831),SUMIFS('Census Data'!X:X,'Census Data'!$A:$A,$A831))/SUMIFS('Census Data'!$F:$F,'Census Data'!$A:$A,$A831)</f>
        <v>3.7002713973654594E-2</v>
      </c>
      <c r="K831" s="85">
        <f t="shared" si="25"/>
        <v>0.96299728602634538</v>
      </c>
    </row>
    <row r="832" spans="1:11" hidden="1" x14ac:dyDescent="0.25">
      <c r="A832" s="82" t="s">
        <v>2846</v>
      </c>
      <c r="B832" s="82" t="s">
        <v>709</v>
      </c>
      <c r="C832" s="83" t="s">
        <v>739</v>
      </c>
      <c r="D832" s="84">
        <f>SUMIFS('Census Data'!G:G,'Census Data'!$A:$A,$A832)/SUMIFS('Census Data'!$F:$F,'Census Data'!$A:$A,$A832)</f>
        <v>0.49774926851226647</v>
      </c>
      <c r="E832" s="85">
        <f>SUMIFS('Census Data'!H:H,'Census Data'!$A:$A,$A832)/SUMIFS('Census Data'!$F:$F,'Census Data'!$A:$A,$A832)</f>
        <v>0.50225073148773347</v>
      </c>
      <c r="F832" s="84">
        <f>SUM(SUMIFS('Census Data'!I:I,'Census Data'!$A:$A,$A832),SUMIFS('Census Data'!J:J,'Census Data'!$A:$A,$A832))/SUMIFS('Census Data'!$F:$F,'Census Data'!$A:$A,$A832)</f>
        <v>0.95082151699302275</v>
      </c>
      <c r="G832" s="84">
        <f>SUM(SUMIFS('Census Data'!K:K,'Census Data'!$A:$A,$A832),SUMIFS('Census Data'!L:L,'Census Data'!$A:$A,$A832))/SUMIFS('Census Data'!$F:$F,'Census Data'!$A:$A,$A832)</f>
        <v>2.1269412559081703E-2</v>
      </c>
      <c r="H832" s="84">
        <f>SUM(SUMIFS('Census Data'!O:O,'Census Data'!$A:$A,$A832),SUMIFS('Census Data'!P:P,'Census Data'!$A:$A,$A832))/SUMIFS('Census Data'!$F:$F,'Census Data'!$A:$A,$A832)</f>
        <v>9.3405356740940814E-3</v>
      </c>
      <c r="I832" s="85">
        <f t="shared" si="24"/>
        <v>1.8568534773801493E-2</v>
      </c>
      <c r="J832" s="84">
        <f>SUM(SUMIFS('Census Data'!W:W,'Census Data'!$A:$A,$A832),SUMIFS('Census Data'!X:X,'Census Data'!$A:$A,$A832))/SUMIFS('Census Data'!$F:$F,'Census Data'!$A:$A,$A832)</f>
        <v>3.1060094530722483E-2</v>
      </c>
      <c r="K832" s="85">
        <f t="shared" si="25"/>
        <v>0.96893990546927755</v>
      </c>
    </row>
    <row r="833" spans="1:11" hidden="1" x14ac:dyDescent="0.25">
      <c r="A833" s="82" t="s">
        <v>2847</v>
      </c>
      <c r="B833" s="82" t="s">
        <v>709</v>
      </c>
      <c r="C833" s="83" t="s">
        <v>740</v>
      </c>
      <c r="D833" s="84">
        <f>SUMIFS('Census Data'!G:G,'Census Data'!$A:$A,$A833)/SUMIFS('Census Data'!$F:$F,'Census Data'!$A:$A,$A833)</f>
        <v>0.4983913889661199</v>
      </c>
      <c r="E833" s="85">
        <f>SUMIFS('Census Data'!H:H,'Census Data'!$A:$A,$A833)/SUMIFS('Census Data'!$F:$F,'Census Data'!$A:$A,$A833)</f>
        <v>0.5016086110338801</v>
      </c>
      <c r="F833" s="84">
        <f>SUM(SUMIFS('Census Data'!I:I,'Census Data'!$A:$A,$A833),SUMIFS('Census Data'!J:J,'Census Data'!$A:$A,$A833))/SUMIFS('Census Data'!$F:$F,'Census Data'!$A:$A,$A833)</f>
        <v>0.95090757437343609</v>
      </c>
      <c r="G833" s="84">
        <f>SUM(SUMIFS('Census Data'!K:K,'Census Data'!$A:$A,$A833),SUMIFS('Census Data'!L:L,'Census Data'!$A:$A,$A833))/SUMIFS('Census Data'!$F:$F,'Census Data'!$A:$A,$A833)</f>
        <v>1.5569766056321245E-2</v>
      </c>
      <c r="H833" s="84">
        <f>SUM(SUMIFS('Census Data'!O:O,'Census Data'!$A:$A,$A833),SUMIFS('Census Data'!P:P,'Census Data'!$A:$A,$A833))/SUMIFS('Census Data'!$F:$F,'Census Data'!$A:$A,$A833)</f>
        <v>7.0302259999205623E-3</v>
      </c>
      <c r="I833" s="85">
        <f t="shared" si="24"/>
        <v>2.649243357032216E-2</v>
      </c>
      <c r="J833" s="84">
        <f>SUM(SUMIFS('Census Data'!W:W,'Census Data'!$A:$A,$A833),SUMIFS('Census Data'!X:X,'Census Data'!$A:$A,$A833))/SUMIFS('Census Data'!$F:$F,'Census Data'!$A:$A,$A833)</f>
        <v>5.8664654247924691E-2</v>
      </c>
      <c r="K833" s="85">
        <f t="shared" si="25"/>
        <v>0.94133534575207534</v>
      </c>
    </row>
    <row r="834" spans="1:11" hidden="1" x14ac:dyDescent="0.25">
      <c r="A834" s="82" t="s">
        <v>2848</v>
      </c>
      <c r="B834" s="82" t="s">
        <v>709</v>
      </c>
      <c r="C834" s="83" t="s">
        <v>741</v>
      </c>
      <c r="D834" s="84">
        <f>SUMIFS('Census Data'!G:G,'Census Data'!$A:$A,$A834)/SUMIFS('Census Data'!$F:$F,'Census Data'!$A:$A,$A834)</f>
        <v>0.49705393563982475</v>
      </c>
      <c r="E834" s="85">
        <f>SUMIFS('Census Data'!H:H,'Census Data'!$A:$A,$A834)/SUMIFS('Census Data'!$F:$F,'Census Data'!$A:$A,$A834)</f>
        <v>0.5029460643601753</v>
      </c>
      <c r="F834" s="84">
        <f>SUM(SUMIFS('Census Data'!I:I,'Census Data'!$A:$A,$A834),SUMIFS('Census Data'!J:J,'Census Data'!$A:$A,$A834))/SUMIFS('Census Data'!$F:$F,'Census Data'!$A:$A,$A834)</f>
        <v>0.9583018582867503</v>
      </c>
      <c r="G834" s="84">
        <f>SUM(SUMIFS('Census Data'!K:K,'Census Data'!$A:$A,$A834),SUMIFS('Census Data'!L:L,'Census Data'!$A:$A,$A834))/SUMIFS('Census Data'!$F:$F,'Census Data'!$A:$A,$A834)</f>
        <v>1.0726695875509895E-2</v>
      </c>
      <c r="H834" s="84">
        <f>SUM(SUMIFS('Census Data'!O:O,'Census Data'!$A:$A,$A834),SUMIFS('Census Data'!P:P,'Census Data'!$A:$A,$A834))/SUMIFS('Census Data'!$F:$F,'Census Data'!$A:$A,$A834)</f>
        <v>5.8921287203505058E-3</v>
      </c>
      <c r="I834" s="85">
        <f t="shared" si="24"/>
        <v>2.507931711738931E-2</v>
      </c>
      <c r="J834" s="84">
        <f>SUM(SUMIFS('Census Data'!W:W,'Census Data'!$A:$A,$A834),SUMIFS('Census Data'!X:X,'Census Data'!$A:$A,$A834))/SUMIFS('Census Data'!$F:$F,'Census Data'!$A:$A,$A834)</f>
        <v>4.0640580148058617E-2</v>
      </c>
      <c r="K834" s="85">
        <f t="shared" si="25"/>
        <v>0.9593594198519414</v>
      </c>
    </row>
    <row r="835" spans="1:11" hidden="1" x14ac:dyDescent="0.25">
      <c r="A835" s="82" t="s">
        <v>2849</v>
      </c>
      <c r="B835" s="82" t="s">
        <v>709</v>
      </c>
      <c r="C835" s="83" t="s">
        <v>68</v>
      </c>
      <c r="D835" s="84">
        <f>SUMIFS('Census Data'!G:G,'Census Data'!$A:$A,$A835)/SUMIFS('Census Data'!$F:$F,'Census Data'!$A:$A,$A835)</f>
        <v>0.49317673172692239</v>
      </c>
      <c r="E835" s="85">
        <f>SUMIFS('Census Data'!H:H,'Census Data'!$A:$A,$A835)/SUMIFS('Census Data'!$F:$F,'Census Data'!$A:$A,$A835)</f>
        <v>0.50682326827307767</v>
      </c>
      <c r="F835" s="84">
        <f>SUM(SUMIFS('Census Data'!I:I,'Census Data'!$A:$A,$A835),SUMIFS('Census Data'!J:J,'Census Data'!$A:$A,$A835))/SUMIFS('Census Data'!$F:$F,'Census Data'!$A:$A,$A835)</f>
        <v>0.84925769288050257</v>
      </c>
      <c r="G835" s="84">
        <f>SUM(SUMIFS('Census Data'!K:K,'Census Data'!$A:$A,$A835),SUMIFS('Census Data'!L:L,'Census Data'!$A:$A,$A835))/SUMIFS('Census Data'!$F:$F,'Census Data'!$A:$A,$A835)</f>
        <v>7.1627485662874038E-2</v>
      </c>
      <c r="H835" s="84">
        <f>SUM(SUMIFS('Census Data'!O:O,'Census Data'!$A:$A,$A835),SUMIFS('Census Data'!P:P,'Census Data'!$A:$A,$A835))/SUMIFS('Census Data'!$F:$F,'Census Data'!$A:$A,$A835)</f>
        <v>4.9922372444972163E-2</v>
      </c>
      <c r="I835" s="85">
        <f t="shared" si="24"/>
        <v>2.91924490116513E-2</v>
      </c>
      <c r="J835" s="84">
        <f>SUM(SUMIFS('Census Data'!W:W,'Census Data'!$A:$A,$A835),SUMIFS('Census Data'!X:X,'Census Data'!$A:$A,$A835))/SUMIFS('Census Data'!$F:$F,'Census Data'!$A:$A,$A835)</f>
        <v>8.6659281338172564E-2</v>
      </c>
      <c r="K835" s="85">
        <f t="shared" si="25"/>
        <v>0.91334071866182742</v>
      </c>
    </row>
    <row r="836" spans="1:11" hidden="1" x14ac:dyDescent="0.25">
      <c r="A836" s="82" t="s">
        <v>2850</v>
      </c>
      <c r="B836" s="82" t="s">
        <v>709</v>
      </c>
      <c r="C836" s="83" t="s">
        <v>742</v>
      </c>
      <c r="D836" s="84">
        <f>SUMIFS('Census Data'!G:G,'Census Data'!$A:$A,$A836)/SUMIFS('Census Data'!$F:$F,'Census Data'!$A:$A,$A836)</f>
        <v>0.49294036864579532</v>
      </c>
      <c r="E836" s="85">
        <f>SUMIFS('Census Data'!H:H,'Census Data'!$A:$A,$A836)/SUMIFS('Census Data'!$F:$F,'Census Data'!$A:$A,$A836)</f>
        <v>0.50705963135420462</v>
      </c>
      <c r="F836" s="84">
        <f>SUM(SUMIFS('Census Data'!I:I,'Census Data'!$A:$A,$A836),SUMIFS('Census Data'!J:J,'Census Data'!$A:$A,$A836))/SUMIFS('Census Data'!$F:$F,'Census Data'!$A:$A,$A836)</f>
        <v>0.94455292577731043</v>
      </c>
      <c r="G836" s="84">
        <f>SUM(SUMIFS('Census Data'!K:K,'Census Data'!$A:$A,$A836),SUMIFS('Census Data'!L:L,'Census Data'!$A:$A,$A836))/SUMIFS('Census Data'!$F:$F,'Census Data'!$A:$A,$A836)</f>
        <v>1.7949488230371437E-2</v>
      </c>
      <c r="H836" s="84">
        <f>SUM(SUMIFS('Census Data'!O:O,'Census Data'!$A:$A,$A836),SUMIFS('Census Data'!P:P,'Census Data'!$A:$A,$A836))/SUMIFS('Census Data'!$F:$F,'Census Data'!$A:$A,$A836)</f>
        <v>9.3556208827757868E-3</v>
      </c>
      <c r="I836" s="85">
        <f t="shared" si="24"/>
        <v>2.8141965109542366E-2</v>
      </c>
      <c r="J836" s="84">
        <f>SUM(SUMIFS('Census Data'!W:W,'Census Data'!$A:$A,$A836),SUMIFS('Census Data'!X:X,'Census Data'!$A:$A,$A836))/SUMIFS('Census Data'!$F:$F,'Census Data'!$A:$A,$A836)</f>
        <v>7.9297470119949365E-2</v>
      </c>
      <c r="K836" s="85">
        <f t="shared" si="25"/>
        <v>0.92070252988005064</v>
      </c>
    </row>
    <row r="837" spans="1:11" hidden="1" x14ac:dyDescent="0.25">
      <c r="A837" s="82" t="s">
        <v>2851</v>
      </c>
      <c r="B837" s="82" t="s">
        <v>709</v>
      </c>
      <c r="C837" s="83" t="s">
        <v>743</v>
      </c>
      <c r="D837" s="84">
        <f>SUMIFS('Census Data'!G:G,'Census Data'!$A:$A,$A837)/SUMIFS('Census Data'!$F:$F,'Census Data'!$A:$A,$A837)</f>
        <v>0.48594898400345871</v>
      </c>
      <c r="E837" s="85">
        <f>SUMIFS('Census Data'!H:H,'Census Data'!$A:$A,$A837)/SUMIFS('Census Data'!$F:$F,'Census Data'!$A:$A,$A837)</f>
        <v>0.51405101599654124</v>
      </c>
      <c r="F837" s="84">
        <f>SUM(SUMIFS('Census Data'!I:I,'Census Data'!$A:$A,$A837),SUMIFS('Census Data'!J:J,'Census Data'!$A:$A,$A837))/SUMIFS('Census Data'!$F:$F,'Census Data'!$A:$A,$A837)</f>
        <v>0.9430393428447903</v>
      </c>
      <c r="G837" s="84">
        <f>SUM(SUMIFS('Census Data'!K:K,'Census Data'!$A:$A,$A837),SUMIFS('Census Data'!L:L,'Census Data'!$A:$A,$A837))/SUMIFS('Census Data'!$F:$F,'Census Data'!$A:$A,$A837)</f>
        <v>1.664504971897968E-2</v>
      </c>
      <c r="H837" s="84">
        <f>SUM(SUMIFS('Census Data'!O:O,'Census Data'!$A:$A,$A837),SUMIFS('Census Data'!P:P,'Census Data'!$A:$A,$A837))/SUMIFS('Census Data'!$F:$F,'Census Data'!$A:$A,$A837)</f>
        <v>1.8806744487678339E-2</v>
      </c>
      <c r="I837" s="85">
        <f t="shared" ref="I837:I900" si="26">100%-SUM(F837:H837)</f>
        <v>2.1508862948551588E-2</v>
      </c>
      <c r="J837" s="84">
        <f>SUM(SUMIFS('Census Data'!W:W,'Census Data'!$A:$A,$A837),SUMIFS('Census Data'!X:X,'Census Data'!$A:$A,$A837))/SUMIFS('Census Data'!$F:$F,'Census Data'!$A:$A,$A837)</f>
        <v>3.172287073065283E-2</v>
      </c>
      <c r="K837" s="85">
        <f t="shared" ref="K837:K900" si="27">100%-J837</f>
        <v>0.96827712926934717</v>
      </c>
    </row>
    <row r="838" spans="1:11" hidden="1" x14ac:dyDescent="0.25">
      <c r="A838" s="82" t="s">
        <v>2852</v>
      </c>
      <c r="B838" s="82" t="s">
        <v>709</v>
      </c>
      <c r="C838" s="83" t="s">
        <v>744</v>
      </c>
      <c r="D838" s="84">
        <f>SUMIFS('Census Data'!G:G,'Census Data'!$A:$A,$A838)/SUMIFS('Census Data'!$F:$F,'Census Data'!$A:$A,$A838)</f>
        <v>0.49591336330200247</v>
      </c>
      <c r="E838" s="85">
        <f>SUMIFS('Census Data'!H:H,'Census Data'!$A:$A,$A838)/SUMIFS('Census Data'!$F:$F,'Census Data'!$A:$A,$A838)</f>
        <v>0.50408663669799758</v>
      </c>
      <c r="F838" s="84">
        <f>SUM(SUMIFS('Census Data'!I:I,'Census Data'!$A:$A,$A838),SUMIFS('Census Data'!J:J,'Census Data'!$A:$A,$A838))/SUMIFS('Census Data'!$F:$F,'Census Data'!$A:$A,$A838)</f>
        <v>0.97323252962811602</v>
      </c>
      <c r="G838" s="84">
        <f>SUM(SUMIFS('Census Data'!K:K,'Census Data'!$A:$A,$A838),SUMIFS('Census Data'!L:L,'Census Data'!$A:$A,$A838))/SUMIFS('Census Data'!$F:$F,'Census Data'!$A:$A,$A838)</f>
        <v>6.9472823865958317E-3</v>
      </c>
      <c r="H838" s="84">
        <f>SUM(SUMIFS('Census Data'!O:O,'Census Data'!$A:$A,$A838),SUMIFS('Census Data'!P:P,'Census Data'!$A:$A,$A838))/SUMIFS('Census Data'!$F:$F,'Census Data'!$A:$A,$A838)</f>
        <v>4.6996322026971798E-3</v>
      </c>
      <c r="I838" s="85">
        <f t="shared" si="26"/>
        <v>1.5120555782590972E-2</v>
      </c>
      <c r="J838" s="84">
        <f>SUM(SUMIFS('Census Data'!W:W,'Census Data'!$A:$A,$A838),SUMIFS('Census Data'!X:X,'Census Data'!$A:$A,$A838))/SUMIFS('Census Data'!$F:$F,'Census Data'!$A:$A,$A838)</f>
        <v>2.6971802206783815E-2</v>
      </c>
      <c r="K838" s="85">
        <f t="shared" si="27"/>
        <v>0.97302819779321614</v>
      </c>
    </row>
    <row r="839" spans="1:11" hidden="1" x14ac:dyDescent="0.25">
      <c r="A839" s="82" t="s">
        <v>2853</v>
      </c>
      <c r="B839" s="82" t="s">
        <v>709</v>
      </c>
      <c r="C839" s="83" t="s">
        <v>745</v>
      </c>
      <c r="D839" s="84">
        <f>SUMIFS('Census Data'!G:G,'Census Data'!$A:$A,$A839)/SUMIFS('Census Data'!$F:$F,'Census Data'!$A:$A,$A839)</f>
        <v>0.49398210060693343</v>
      </c>
      <c r="E839" s="85">
        <f>SUMIFS('Census Data'!H:H,'Census Data'!$A:$A,$A839)/SUMIFS('Census Data'!$F:$F,'Census Data'!$A:$A,$A839)</f>
        <v>0.50601789939306652</v>
      </c>
      <c r="F839" s="84">
        <f>SUM(SUMIFS('Census Data'!I:I,'Census Data'!$A:$A,$A839),SUMIFS('Census Data'!J:J,'Census Data'!$A:$A,$A839))/SUMIFS('Census Data'!$F:$F,'Census Data'!$A:$A,$A839)</f>
        <v>0.97253368994959366</v>
      </c>
      <c r="G839" s="84">
        <f>SUM(SUMIFS('Census Data'!K:K,'Census Data'!$A:$A,$A839),SUMIFS('Census Data'!L:L,'Census Data'!$A:$A,$A839))/SUMIFS('Census Data'!$F:$F,'Census Data'!$A:$A,$A839)</f>
        <v>4.4234132290916573E-3</v>
      </c>
      <c r="H839" s="84">
        <f>SUM(SUMIFS('Census Data'!O:O,'Census Data'!$A:$A,$A839),SUMIFS('Census Data'!P:P,'Census Data'!$A:$A,$A839))/SUMIFS('Census Data'!$F:$F,'Census Data'!$A:$A,$A839)</f>
        <v>5.246373829852896E-3</v>
      </c>
      <c r="I839" s="85">
        <f t="shared" si="26"/>
        <v>1.7796522991461727E-2</v>
      </c>
      <c r="J839" s="84">
        <f>SUM(SUMIFS('Census Data'!W:W,'Census Data'!$A:$A,$A839),SUMIFS('Census Data'!X:X,'Census Data'!$A:$A,$A839))/SUMIFS('Census Data'!$F:$F,'Census Data'!$A:$A,$A839)</f>
        <v>3.8164797860302441E-2</v>
      </c>
      <c r="K839" s="85">
        <f t="shared" si="27"/>
        <v>0.96183520213969753</v>
      </c>
    </row>
    <row r="840" spans="1:11" hidden="1" x14ac:dyDescent="0.25">
      <c r="A840" s="82" t="s">
        <v>2854</v>
      </c>
      <c r="B840" s="82" t="s">
        <v>709</v>
      </c>
      <c r="C840" s="83" t="s">
        <v>283</v>
      </c>
      <c r="D840" s="84">
        <f>SUMIFS('Census Data'!G:G,'Census Data'!$A:$A,$A840)/SUMIFS('Census Data'!$F:$F,'Census Data'!$A:$A,$A840)</f>
        <v>0.4910404005944155</v>
      </c>
      <c r="E840" s="85">
        <f>SUMIFS('Census Data'!H:H,'Census Data'!$A:$A,$A840)/SUMIFS('Census Data'!$F:$F,'Census Data'!$A:$A,$A840)</f>
        <v>0.50895959940558455</v>
      </c>
      <c r="F840" s="84">
        <f>SUM(SUMIFS('Census Data'!I:I,'Census Data'!$A:$A,$A840),SUMIFS('Census Data'!J:J,'Census Data'!$A:$A,$A840))/SUMIFS('Census Data'!$F:$F,'Census Data'!$A:$A,$A840)</f>
        <v>0.85528758030102403</v>
      </c>
      <c r="G840" s="84">
        <f>SUM(SUMIFS('Census Data'!K:K,'Census Data'!$A:$A,$A840),SUMIFS('Census Data'!L:L,'Census Data'!$A:$A,$A840))/SUMIFS('Census Data'!$F:$F,'Census Data'!$A:$A,$A840)</f>
        <v>7.9962762297404344E-2</v>
      </c>
      <c r="H840" s="84">
        <f>SUM(SUMIFS('Census Data'!O:O,'Census Data'!$A:$A,$A840),SUMIFS('Census Data'!P:P,'Census Data'!$A:$A,$A840))/SUMIFS('Census Data'!$F:$F,'Census Data'!$A:$A,$A840)</f>
        <v>2.8899695275321928E-2</v>
      </c>
      <c r="I840" s="85">
        <f t="shared" si="26"/>
        <v>3.584996212624969E-2</v>
      </c>
      <c r="J840" s="84">
        <f>SUM(SUMIFS('Census Data'!W:W,'Census Data'!$A:$A,$A840),SUMIFS('Census Data'!X:X,'Census Data'!$A:$A,$A840))/SUMIFS('Census Data'!$F:$F,'Census Data'!$A:$A,$A840)</f>
        <v>6.9543144272968552E-2</v>
      </c>
      <c r="K840" s="85">
        <f t="shared" si="27"/>
        <v>0.93045685572703141</v>
      </c>
    </row>
    <row r="841" spans="1:11" hidden="1" x14ac:dyDescent="0.25">
      <c r="A841" s="82" t="s">
        <v>2855</v>
      </c>
      <c r="B841" s="82" t="s">
        <v>709</v>
      </c>
      <c r="C841" s="83" t="s">
        <v>188</v>
      </c>
      <c r="D841" s="84">
        <f>SUMIFS('Census Data'!G:G,'Census Data'!$A:$A,$A841)/SUMIFS('Census Data'!$F:$F,'Census Data'!$A:$A,$A841)</f>
        <v>0.49572201850881786</v>
      </c>
      <c r="E841" s="85">
        <f>SUMIFS('Census Data'!H:H,'Census Data'!$A:$A,$A841)/SUMIFS('Census Data'!$F:$F,'Census Data'!$A:$A,$A841)</f>
        <v>0.50427798149118208</v>
      </c>
      <c r="F841" s="84">
        <f>SUM(SUMIFS('Census Data'!I:I,'Census Data'!$A:$A,$A841),SUMIFS('Census Data'!J:J,'Census Data'!$A:$A,$A841))/SUMIFS('Census Data'!$F:$F,'Census Data'!$A:$A,$A841)</f>
        <v>0.96699842849659512</v>
      </c>
      <c r="G841" s="84">
        <f>SUM(SUMIFS('Census Data'!K:K,'Census Data'!$A:$A,$A841),SUMIFS('Census Data'!L:L,'Census Data'!$A:$A,$A841))/SUMIFS('Census Data'!$F:$F,'Census Data'!$A:$A,$A841)</f>
        <v>1.1524358302776323E-2</v>
      </c>
      <c r="H841" s="84">
        <f>SUM(SUMIFS('Census Data'!O:O,'Census Data'!$A:$A,$A841),SUMIFS('Census Data'!P:P,'Census Data'!$A:$A,$A841))/SUMIFS('Census Data'!$F:$F,'Census Data'!$A:$A,$A841)</f>
        <v>5.6748734066701589E-3</v>
      </c>
      <c r="I841" s="85">
        <f t="shared" si="26"/>
        <v>1.5802339793958398E-2</v>
      </c>
      <c r="J841" s="84">
        <f>SUM(SUMIFS('Census Data'!W:W,'Census Data'!$A:$A,$A841),SUMIFS('Census Data'!X:X,'Census Data'!$A:$A,$A841))/SUMIFS('Census Data'!$F:$F,'Census Data'!$A:$A,$A841)</f>
        <v>3.2826960013968919E-2</v>
      </c>
      <c r="K841" s="85">
        <f t="shared" si="27"/>
        <v>0.9671730399860311</v>
      </c>
    </row>
    <row r="842" spans="1:11" hidden="1" x14ac:dyDescent="0.25">
      <c r="A842" s="82" t="s">
        <v>2856</v>
      </c>
      <c r="B842" s="82" t="s">
        <v>709</v>
      </c>
      <c r="C842" s="83" t="s">
        <v>746</v>
      </c>
      <c r="D842" s="84">
        <f>SUMIFS('Census Data'!G:G,'Census Data'!$A:$A,$A842)/SUMIFS('Census Data'!$F:$F,'Census Data'!$A:$A,$A842)</f>
        <v>0.50271123224788405</v>
      </c>
      <c r="E842" s="85">
        <f>SUMIFS('Census Data'!H:H,'Census Data'!$A:$A,$A842)/SUMIFS('Census Data'!$F:$F,'Census Data'!$A:$A,$A842)</f>
        <v>0.49728876775211589</v>
      </c>
      <c r="F842" s="84">
        <f>SUM(SUMIFS('Census Data'!I:I,'Census Data'!$A:$A,$A842),SUMIFS('Census Data'!J:J,'Census Data'!$A:$A,$A842))/SUMIFS('Census Data'!$F:$F,'Census Data'!$A:$A,$A842)</f>
        <v>0.96812508965715105</v>
      </c>
      <c r="G842" s="84">
        <f>SUM(SUMIFS('Census Data'!K:K,'Census Data'!$A:$A,$A842),SUMIFS('Census Data'!L:L,'Census Data'!$A:$A,$A842))/SUMIFS('Census Data'!$F:$F,'Census Data'!$A:$A,$A842)</f>
        <v>8.0332807344713816E-3</v>
      </c>
      <c r="H842" s="84">
        <f>SUM(SUMIFS('Census Data'!O:O,'Census Data'!$A:$A,$A842),SUMIFS('Census Data'!P:P,'Census Data'!$A:$A,$A842))/SUMIFS('Census Data'!$F:$F,'Census Data'!$A:$A,$A842)</f>
        <v>8.9800602496055079E-3</v>
      </c>
      <c r="I842" s="85">
        <f t="shared" si="26"/>
        <v>1.4861569358772031E-2</v>
      </c>
      <c r="J842" s="84">
        <f>SUM(SUMIFS('Census Data'!W:W,'Census Data'!$A:$A,$A842),SUMIFS('Census Data'!X:X,'Census Data'!$A:$A,$A842))/SUMIFS('Census Data'!$F:$F,'Census Data'!$A:$A,$A842)</f>
        <v>0.11217902739922536</v>
      </c>
      <c r="K842" s="85">
        <f t="shared" si="27"/>
        <v>0.88782097260077464</v>
      </c>
    </row>
    <row r="843" spans="1:11" hidden="1" x14ac:dyDescent="0.25">
      <c r="A843" s="82" t="s">
        <v>2857</v>
      </c>
      <c r="B843" s="82" t="s">
        <v>709</v>
      </c>
      <c r="C843" s="83" t="s">
        <v>747</v>
      </c>
      <c r="D843" s="84">
        <f>SUMIFS('Census Data'!G:G,'Census Data'!$A:$A,$A843)/SUMIFS('Census Data'!$F:$F,'Census Data'!$A:$A,$A843)</f>
        <v>0.52238022179433052</v>
      </c>
      <c r="E843" s="85">
        <f>SUMIFS('Census Data'!H:H,'Census Data'!$A:$A,$A843)/SUMIFS('Census Data'!$F:$F,'Census Data'!$A:$A,$A843)</f>
        <v>0.47761977820566948</v>
      </c>
      <c r="F843" s="84">
        <f>SUM(SUMIFS('Census Data'!I:I,'Census Data'!$A:$A,$A843),SUMIFS('Census Data'!J:J,'Census Data'!$A:$A,$A843))/SUMIFS('Census Data'!$F:$F,'Census Data'!$A:$A,$A843)</f>
        <v>0.86615113728801341</v>
      </c>
      <c r="G843" s="84">
        <f>SUM(SUMIFS('Census Data'!K:K,'Census Data'!$A:$A,$A843),SUMIFS('Census Data'!L:L,'Census Data'!$A:$A,$A843))/SUMIFS('Census Data'!$F:$F,'Census Data'!$A:$A,$A843)</f>
        <v>3.098324701133684E-2</v>
      </c>
      <c r="H843" s="84">
        <f>SUM(SUMIFS('Census Data'!O:O,'Census Data'!$A:$A,$A843),SUMIFS('Census Data'!P:P,'Census Data'!$A:$A,$A843))/SUMIFS('Census Data'!$F:$F,'Census Data'!$A:$A,$A843)</f>
        <v>8.1314291009812911E-2</v>
      </c>
      <c r="I843" s="85">
        <f t="shared" si="26"/>
        <v>2.1551324690836871E-2</v>
      </c>
      <c r="J843" s="84">
        <f>SUM(SUMIFS('Census Data'!W:W,'Census Data'!$A:$A,$A843),SUMIFS('Census Data'!X:X,'Census Data'!$A:$A,$A843))/SUMIFS('Census Data'!$F:$F,'Census Data'!$A:$A,$A843)</f>
        <v>3.6862753174006613E-2</v>
      </c>
      <c r="K843" s="85">
        <f t="shared" si="27"/>
        <v>0.96313724682599333</v>
      </c>
    </row>
    <row r="844" spans="1:11" hidden="1" x14ac:dyDescent="0.25">
      <c r="A844" s="82" t="s">
        <v>2858</v>
      </c>
      <c r="B844" s="82" t="s">
        <v>709</v>
      </c>
      <c r="C844" s="83" t="s">
        <v>748</v>
      </c>
      <c r="D844" s="84">
        <f>SUMIFS('Census Data'!G:G,'Census Data'!$A:$A,$A844)/SUMIFS('Census Data'!$F:$F,'Census Data'!$A:$A,$A844)</f>
        <v>0.50130532811202089</v>
      </c>
      <c r="E844" s="85">
        <f>SUMIFS('Census Data'!H:H,'Census Data'!$A:$A,$A844)/SUMIFS('Census Data'!$F:$F,'Census Data'!$A:$A,$A844)</f>
        <v>0.49869467188797911</v>
      </c>
      <c r="F844" s="84">
        <f>SUM(SUMIFS('Census Data'!I:I,'Census Data'!$A:$A,$A844),SUMIFS('Census Data'!J:J,'Census Data'!$A:$A,$A844))/SUMIFS('Census Data'!$F:$F,'Census Data'!$A:$A,$A844)</f>
        <v>0.86828052687789248</v>
      </c>
      <c r="G844" s="84">
        <f>SUM(SUMIFS('Census Data'!K:K,'Census Data'!$A:$A,$A844),SUMIFS('Census Data'!L:L,'Census Data'!$A:$A,$A844))/SUMIFS('Census Data'!$F:$F,'Census Data'!$A:$A,$A844)</f>
        <v>9.6712946481547404E-3</v>
      </c>
      <c r="H844" s="84">
        <f>SUM(SUMIFS('Census Data'!O:O,'Census Data'!$A:$A,$A844),SUMIFS('Census Data'!P:P,'Census Data'!$A:$A,$A844))/SUMIFS('Census Data'!$F:$F,'Census Data'!$A:$A,$A844)</f>
        <v>4.7466476800759466E-3</v>
      </c>
      <c r="I844" s="85">
        <f t="shared" si="26"/>
        <v>0.11730153079387684</v>
      </c>
      <c r="J844" s="84">
        <f>SUM(SUMIFS('Census Data'!W:W,'Census Data'!$A:$A,$A844),SUMIFS('Census Data'!X:X,'Census Data'!$A:$A,$A844))/SUMIFS('Census Data'!$F:$F,'Census Data'!$A:$A,$A844)</f>
        <v>0.10774890233772398</v>
      </c>
      <c r="K844" s="85">
        <f t="shared" si="27"/>
        <v>0.89225109766227606</v>
      </c>
    </row>
    <row r="845" spans="1:11" hidden="1" x14ac:dyDescent="0.25">
      <c r="A845" s="82" t="s">
        <v>2859</v>
      </c>
      <c r="B845" s="82" t="s">
        <v>709</v>
      </c>
      <c r="C845" s="83" t="s">
        <v>463</v>
      </c>
      <c r="D845" s="84">
        <f>SUMIFS('Census Data'!G:G,'Census Data'!$A:$A,$A845)/SUMIFS('Census Data'!$F:$F,'Census Data'!$A:$A,$A845)</f>
        <v>0.51004737787943144</v>
      </c>
      <c r="E845" s="85">
        <f>SUMIFS('Census Data'!H:H,'Census Data'!$A:$A,$A845)/SUMIFS('Census Data'!$F:$F,'Census Data'!$A:$A,$A845)</f>
        <v>0.48995262212056856</v>
      </c>
      <c r="F845" s="84">
        <f>SUM(SUMIFS('Census Data'!I:I,'Census Data'!$A:$A,$A845),SUMIFS('Census Data'!J:J,'Census Data'!$A:$A,$A845))/SUMIFS('Census Data'!$F:$F,'Census Data'!$A:$A,$A845)</f>
        <v>0.97386048031367423</v>
      </c>
      <c r="G845" s="84">
        <f>SUM(SUMIFS('Census Data'!K:K,'Census Data'!$A:$A,$A845),SUMIFS('Census Data'!L:L,'Census Data'!$A:$A,$A845))/SUMIFS('Census Data'!$F:$F,'Census Data'!$A:$A,$A845)</f>
        <v>5.5546479333442251E-3</v>
      </c>
      <c r="H845" s="84">
        <f>SUM(SUMIFS('Census Data'!O:O,'Census Data'!$A:$A,$A845),SUMIFS('Census Data'!P:P,'Census Data'!$A:$A,$A845))/SUMIFS('Census Data'!$F:$F,'Census Data'!$A:$A,$A845)</f>
        <v>4.5744159451070084E-3</v>
      </c>
      <c r="I845" s="85">
        <f t="shared" si="26"/>
        <v>1.6010455807874524E-2</v>
      </c>
      <c r="J845" s="84">
        <f>SUM(SUMIFS('Census Data'!W:W,'Census Data'!$A:$A,$A845),SUMIFS('Census Data'!X:X,'Census Data'!$A:$A,$A845))/SUMIFS('Census Data'!$F:$F,'Census Data'!$A:$A,$A845)</f>
        <v>7.7601699068779617E-2</v>
      </c>
      <c r="K845" s="85">
        <f t="shared" si="27"/>
        <v>0.92239830093122044</v>
      </c>
    </row>
    <row r="846" spans="1:11" hidden="1" x14ac:dyDescent="0.25">
      <c r="A846" s="82" t="s">
        <v>2860</v>
      </c>
      <c r="B846" s="82" t="s">
        <v>709</v>
      </c>
      <c r="C846" s="83" t="s">
        <v>72</v>
      </c>
      <c r="D846" s="84">
        <f>SUMIFS('Census Data'!G:G,'Census Data'!$A:$A,$A846)/SUMIFS('Census Data'!$F:$F,'Census Data'!$A:$A,$A846)</f>
        <v>0.48770525283882038</v>
      </c>
      <c r="E846" s="85">
        <f>SUMIFS('Census Data'!H:H,'Census Data'!$A:$A,$A846)/SUMIFS('Census Data'!$F:$F,'Census Data'!$A:$A,$A846)</f>
        <v>0.51229474716117962</v>
      </c>
      <c r="F846" s="84">
        <f>SUM(SUMIFS('Census Data'!I:I,'Census Data'!$A:$A,$A846),SUMIFS('Census Data'!J:J,'Census Data'!$A:$A,$A846))/SUMIFS('Census Data'!$F:$F,'Census Data'!$A:$A,$A846)</f>
        <v>0.96389183890205044</v>
      </c>
      <c r="G846" s="84">
        <f>SUM(SUMIFS('Census Data'!K:K,'Census Data'!$A:$A,$A846),SUMIFS('Census Data'!L:L,'Census Data'!$A:$A,$A846))/SUMIFS('Census Data'!$F:$F,'Census Data'!$A:$A,$A846)</f>
        <v>1.3724368924107508E-2</v>
      </c>
      <c r="H846" s="84">
        <f>SUM(SUMIFS('Census Data'!O:O,'Census Data'!$A:$A,$A846),SUMIFS('Census Data'!P:P,'Census Data'!$A:$A,$A846))/SUMIFS('Census Data'!$F:$F,'Census Data'!$A:$A,$A846)</f>
        <v>7.1889551507229804E-3</v>
      </c>
      <c r="I846" s="85">
        <f t="shared" si="26"/>
        <v>1.5194837023119079E-2</v>
      </c>
      <c r="J846" s="84">
        <f>SUM(SUMIFS('Census Data'!W:W,'Census Data'!$A:$A,$A846),SUMIFS('Census Data'!X:X,'Census Data'!$A:$A,$A846))/SUMIFS('Census Data'!$F:$F,'Census Data'!$A:$A,$A846)</f>
        <v>3.1533371456580347E-2</v>
      </c>
      <c r="K846" s="85">
        <f t="shared" si="27"/>
        <v>0.96846662854341969</v>
      </c>
    </row>
    <row r="847" spans="1:11" hidden="1" x14ac:dyDescent="0.25">
      <c r="A847" s="82" t="s">
        <v>2861</v>
      </c>
      <c r="B847" s="82" t="s">
        <v>709</v>
      </c>
      <c r="C847" s="83" t="s">
        <v>289</v>
      </c>
      <c r="D847" s="84">
        <f>SUMIFS('Census Data'!G:G,'Census Data'!$A:$A,$A847)/SUMIFS('Census Data'!$F:$F,'Census Data'!$A:$A,$A847)</f>
        <v>0.51504826802952863</v>
      </c>
      <c r="E847" s="85">
        <f>SUMIFS('Census Data'!H:H,'Census Data'!$A:$A,$A847)/SUMIFS('Census Data'!$F:$F,'Census Data'!$A:$A,$A847)</f>
        <v>0.48495173197047131</v>
      </c>
      <c r="F847" s="84">
        <f>SUM(SUMIFS('Census Data'!I:I,'Census Data'!$A:$A,$A847),SUMIFS('Census Data'!J:J,'Census Data'!$A:$A,$A847))/SUMIFS('Census Data'!$F:$F,'Census Data'!$A:$A,$A847)</f>
        <v>0.97416240772288476</v>
      </c>
      <c r="G847" s="84">
        <f>SUM(SUMIFS('Census Data'!K:K,'Census Data'!$A:$A,$A847),SUMIFS('Census Data'!L:L,'Census Data'!$A:$A,$A847))/SUMIFS('Census Data'!$F:$F,'Census Data'!$A:$A,$A847)</f>
        <v>2.2714366837024418E-3</v>
      </c>
      <c r="H847" s="84">
        <f>SUM(SUMIFS('Census Data'!O:O,'Census Data'!$A:$A,$A847),SUMIFS('Census Data'!P:P,'Census Data'!$A:$A,$A847))/SUMIFS('Census Data'!$F:$F,'Census Data'!$A:$A,$A847)</f>
        <v>5.8205565019875073E-3</v>
      </c>
      <c r="I847" s="85">
        <f t="shared" si="26"/>
        <v>1.7745599091425257E-2</v>
      </c>
      <c r="J847" s="84">
        <f>SUM(SUMIFS('Census Data'!W:W,'Census Data'!$A:$A,$A847),SUMIFS('Census Data'!X:X,'Census Data'!$A:$A,$A847))/SUMIFS('Census Data'!$F:$F,'Census Data'!$A:$A,$A847)</f>
        <v>1.845542305508234E-2</v>
      </c>
      <c r="K847" s="85">
        <f t="shared" si="27"/>
        <v>0.9815445769449177</v>
      </c>
    </row>
    <row r="848" spans="1:11" hidden="1" x14ac:dyDescent="0.25">
      <c r="A848" s="82" t="s">
        <v>2862</v>
      </c>
      <c r="B848" s="82" t="s">
        <v>709</v>
      </c>
      <c r="C848" s="83" t="s">
        <v>749</v>
      </c>
      <c r="D848" s="84">
        <f>SUMIFS('Census Data'!G:G,'Census Data'!$A:$A,$A848)/SUMIFS('Census Data'!$F:$F,'Census Data'!$A:$A,$A848)</f>
        <v>0.498784637822071</v>
      </c>
      <c r="E848" s="85">
        <f>SUMIFS('Census Data'!H:H,'Census Data'!$A:$A,$A848)/SUMIFS('Census Data'!$F:$F,'Census Data'!$A:$A,$A848)</f>
        <v>0.50121536217792906</v>
      </c>
      <c r="F848" s="84">
        <f>SUM(SUMIFS('Census Data'!I:I,'Census Data'!$A:$A,$A848),SUMIFS('Census Data'!J:J,'Census Data'!$A:$A,$A848))/SUMIFS('Census Data'!$F:$F,'Census Data'!$A:$A,$A848)</f>
        <v>0.90880494151963165</v>
      </c>
      <c r="G848" s="84">
        <f>SUM(SUMIFS('Census Data'!K:K,'Census Data'!$A:$A,$A848),SUMIFS('Census Data'!L:L,'Census Data'!$A:$A,$A848))/SUMIFS('Census Data'!$F:$F,'Census Data'!$A:$A,$A848)</f>
        <v>3.8405444822557123E-2</v>
      </c>
      <c r="H848" s="84">
        <f>SUM(SUMIFS('Census Data'!O:O,'Census Data'!$A:$A,$A848),SUMIFS('Census Data'!P:P,'Census Data'!$A:$A,$A848))/SUMIFS('Census Data'!$F:$F,'Census Data'!$A:$A,$A848)</f>
        <v>1.6042780748663103E-2</v>
      </c>
      <c r="I848" s="85">
        <f t="shared" si="26"/>
        <v>3.6746832909148153E-2</v>
      </c>
      <c r="J848" s="84">
        <f>SUM(SUMIFS('Census Data'!W:W,'Census Data'!$A:$A,$A848),SUMIFS('Census Data'!X:X,'Census Data'!$A:$A,$A848))/SUMIFS('Census Data'!$F:$F,'Census Data'!$A:$A,$A848)</f>
        <v>0.11147015928393721</v>
      </c>
      <c r="K848" s="85">
        <f t="shared" si="27"/>
        <v>0.88852984071606278</v>
      </c>
    </row>
    <row r="849" spans="1:11" hidden="1" x14ac:dyDescent="0.25">
      <c r="A849" s="82" t="s">
        <v>2863</v>
      </c>
      <c r="B849" s="82" t="s">
        <v>709</v>
      </c>
      <c r="C849" s="83" t="s">
        <v>568</v>
      </c>
      <c r="D849" s="84">
        <f>SUMIFS('Census Data'!G:G,'Census Data'!$A:$A,$A849)/SUMIFS('Census Data'!$F:$F,'Census Data'!$A:$A,$A849)</f>
        <v>0.49321882407803208</v>
      </c>
      <c r="E849" s="85">
        <f>SUMIFS('Census Data'!H:H,'Census Data'!$A:$A,$A849)/SUMIFS('Census Data'!$F:$F,'Census Data'!$A:$A,$A849)</f>
        <v>0.50678117592196792</v>
      </c>
      <c r="F849" s="84">
        <f>SUM(SUMIFS('Census Data'!I:I,'Census Data'!$A:$A,$A849),SUMIFS('Census Data'!J:J,'Census Data'!$A:$A,$A849))/SUMIFS('Census Data'!$F:$F,'Census Data'!$A:$A,$A849)</f>
        <v>0.96411222943302377</v>
      </c>
      <c r="G849" s="84">
        <f>SUM(SUMIFS('Census Data'!K:K,'Census Data'!$A:$A,$A849),SUMIFS('Census Data'!L:L,'Census Data'!$A:$A,$A849))/SUMIFS('Census Data'!$F:$F,'Census Data'!$A:$A,$A849)</f>
        <v>9.3654062876462139E-3</v>
      </c>
      <c r="H849" s="84">
        <f>SUM(SUMIFS('Census Data'!O:O,'Census Data'!$A:$A,$A849),SUMIFS('Census Data'!P:P,'Census Data'!$A:$A,$A849))/SUMIFS('Census Data'!$F:$F,'Census Data'!$A:$A,$A849)</f>
        <v>7.2280729024987367E-3</v>
      </c>
      <c r="I849" s="85">
        <f t="shared" si="26"/>
        <v>1.9294291376831252E-2</v>
      </c>
      <c r="J849" s="84">
        <f>SUM(SUMIFS('Census Data'!W:W,'Census Data'!$A:$A,$A849),SUMIFS('Census Data'!X:X,'Census Data'!$A:$A,$A849))/SUMIFS('Census Data'!$F:$F,'Census Data'!$A:$A,$A849)</f>
        <v>3.122449772665449E-2</v>
      </c>
      <c r="K849" s="85">
        <f t="shared" si="27"/>
        <v>0.96877550227334552</v>
      </c>
    </row>
    <row r="850" spans="1:11" hidden="1" x14ac:dyDescent="0.25">
      <c r="A850" s="82" t="s">
        <v>2864</v>
      </c>
      <c r="B850" s="82" t="s">
        <v>709</v>
      </c>
      <c r="C850" s="83" t="s">
        <v>75</v>
      </c>
      <c r="D850" s="84">
        <f>SUMIFS('Census Data'!G:G,'Census Data'!$A:$A,$A850)/SUMIFS('Census Data'!$F:$F,'Census Data'!$A:$A,$A850)</f>
        <v>0.49260186660596406</v>
      </c>
      <c r="E850" s="85">
        <f>SUMIFS('Census Data'!H:H,'Census Data'!$A:$A,$A850)/SUMIFS('Census Data'!$F:$F,'Census Data'!$A:$A,$A850)</f>
        <v>0.50739813339403594</v>
      </c>
      <c r="F850" s="84">
        <f>SUM(SUMIFS('Census Data'!I:I,'Census Data'!$A:$A,$A850),SUMIFS('Census Data'!J:J,'Census Data'!$A:$A,$A850))/SUMIFS('Census Data'!$F:$F,'Census Data'!$A:$A,$A850)</f>
        <v>0.96325973139084908</v>
      </c>
      <c r="G850" s="84">
        <f>SUM(SUMIFS('Census Data'!K:K,'Census Data'!$A:$A,$A850),SUMIFS('Census Data'!L:L,'Census Data'!$A:$A,$A850))/SUMIFS('Census Data'!$F:$F,'Census Data'!$A:$A,$A850)</f>
        <v>1.2155702253585249E-2</v>
      </c>
      <c r="H850" s="84">
        <f>SUM(SUMIFS('Census Data'!O:O,'Census Data'!$A:$A,$A850),SUMIFS('Census Data'!P:P,'Census Data'!$A:$A,$A850))/SUMIFS('Census Data'!$F:$F,'Census Data'!$A:$A,$A850)</f>
        <v>6.7379922604142951E-3</v>
      </c>
      <c r="I850" s="85">
        <f t="shared" si="26"/>
        <v>1.7846574095151446E-2</v>
      </c>
      <c r="J850" s="84">
        <f>SUM(SUMIFS('Census Data'!W:W,'Census Data'!$A:$A,$A850),SUMIFS('Census Data'!X:X,'Census Data'!$A:$A,$A850))/SUMIFS('Census Data'!$F:$F,'Census Data'!$A:$A,$A850)</f>
        <v>6.5240154791714092E-2</v>
      </c>
      <c r="K850" s="85">
        <f t="shared" si="27"/>
        <v>0.93475984520828592</v>
      </c>
    </row>
    <row r="851" spans="1:11" hidden="1" x14ac:dyDescent="0.25">
      <c r="A851" s="82" t="s">
        <v>2865</v>
      </c>
      <c r="B851" s="82" t="s">
        <v>709</v>
      </c>
      <c r="C851" s="83" t="s">
        <v>569</v>
      </c>
      <c r="D851" s="84">
        <f>SUMIFS('Census Data'!G:G,'Census Data'!$A:$A,$A851)/SUMIFS('Census Data'!$F:$F,'Census Data'!$A:$A,$A851)</f>
        <v>0.49697251979506291</v>
      </c>
      <c r="E851" s="85">
        <f>SUMIFS('Census Data'!H:H,'Census Data'!$A:$A,$A851)/SUMIFS('Census Data'!$F:$F,'Census Data'!$A:$A,$A851)</f>
        <v>0.50302748020493715</v>
      </c>
      <c r="F851" s="84">
        <f>SUM(SUMIFS('Census Data'!I:I,'Census Data'!$A:$A,$A851),SUMIFS('Census Data'!J:J,'Census Data'!$A:$A,$A851))/SUMIFS('Census Data'!$F:$F,'Census Data'!$A:$A,$A851)</f>
        <v>0.9726750504580034</v>
      </c>
      <c r="G851" s="84">
        <f>SUM(SUMIFS('Census Data'!K:K,'Census Data'!$A:$A,$A851),SUMIFS('Census Data'!L:L,'Census Data'!$A:$A,$A851))/SUMIFS('Census Data'!$F:$F,'Census Data'!$A:$A,$A851)</f>
        <v>4.9681726439993789E-3</v>
      </c>
      <c r="H851" s="84">
        <f>SUM(SUMIFS('Census Data'!O:O,'Census Data'!$A:$A,$A851),SUMIFS('Census Data'!P:P,'Census Data'!$A:$A,$A851))/SUMIFS('Census Data'!$F:$F,'Census Data'!$A:$A,$A851)</f>
        <v>5.744449619624282E-3</v>
      </c>
      <c r="I851" s="85">
        <f t="shared" si="26"/>
        <v>1.6612327278372918E-2</v>
      </c>
      <c r="J851" s="84">
        <f>SUM(SUMIFS('Census Data'!W:W,'Census Data'!$A:$A,$A851),SUMIFS('Census Data'!X:X,'Census Data'!$A:$A,$A851))/SUMIFS('Census Data'!$F:$F,'Census Data'!$A:$A,$A851)</f>
        <v>1.6457071883247944E-2</v>
      </c>
      <c r="K851" s="85">
        <f t="shared" si="27"/>
        <v>0.98354292811675204</v>
      </c>
    </row>
    <row r="852" spans="1:11" hidden="1" x14ac:dyDescent="0.25">
      <c r="A852" s="82" t="s">
        <v>2866</v>
      </c>
      <c r="B852" s="82" t="s">
        <v>709</v>
      </c>
      <c r="C852" s="83" t="s">
        <v>570</v>
      </c>
      <c r="D852" s="84">
        <f>SUMIFS('Census Data'!G:G,'Census Data'!$A:$A,$A852)/SUMIFS('Census Data'!$F:$F,'Census Data'!$A:$A,$A852)</f>
        <v>0.51710115864527628</v>
      </c>
      <c r="E852" s="85">
        <f>SUMIFS('Census Data'!H:H,'Census Data'!$A:$A,$A852)/SUMIFS('Census Data'!$F:$F,'Census Data'!$A:$A,$A852)</f>
        <v>0.48289884135472372</v>
      </c>
      <c r="F852" s="84">
        <f>SUM(SUMIFS('Census Data'!I:I,'Census Data'!$A:$A,$A852),SUMIFS('Census Data'!J:J,'Census Data'!$A:$A,$A852))/SUMIFS('Census Data'!$F:$F,'Census Data'!$A:$A,$A852)</f>
        <v>0.91340797682709451</v>
      </c>
      <c r="G852" s="84">
        <f>SUM(SUMIFS('Census Data'!K:K,'Census Data'!$A:$A,$A852),SUMIFS('Census Data'!L:L,'Census Data'!$A:$A,$A852))/SUMIFS('Census Data'!$F:$F,'Census Data'!$A:$A,$A852)</f>
        <v>4.7014260249554365E-2</v>
      </c>
      <c r="H852" s="84">
        <f>SUM(SUMIFS('Census Data'!O:O,'Census Data'!$A:$A,$A852),SUMIFS('Census Data'!P:P,'Census Data'!$A:$A,$A852))/SUMIFS('Census Data'!$F:$F,'Census Data'!$A:$A,$A852)</f>
        <v>1.2227049910873439E-2</v>
      </c>
      <c r="I852" s="85">
        <f t="shared" si="26"/>
        <v>2.7350713012477712E-2</v>
      </c>
      <c r="J852" s="84">
        <f>SUM(SUMIFS('Census Data'!W:W,'Census Data'!$A:$A,$A852),SUMIFS('Census Data'!X:X,'Census Data'!$A:$A,$A852))/SUMIFS('Census Data'!$F:$F,'Census Data'!$A:$A,$A852)</f>
        <v>5.4812834224598928E-2</v>
      </c>
      <c r="K852" s="85">
        <f t="shared" si="27"/>
        <v>0.94518716577540107</v>
      </c>
    </row>
    <row r="853" spans="1:11" hidden="1" x14ac:dyDescent="0.25">
      <c r="A853" s="82" t="s">
        <v>2867</v>
      </c>
      <c r="B853" s="82" t="s">
        <v>709</v>
      </c>
      <c r="C853" s="83" t="s">
        <v>666</v>
      </c>
      <c r="D853" s="84">
        <f>SUMIFS('Census Data'!G:G,'Census Data'!$A:$A,$A853)/SUMIFS('Census Data'!$F:$F,'Census Data'!$A:$A,$A853)</f>
        <v>0.49343248985899169</v>
      </c>
      <c r="E853" s="85">
        <f>SUMIFS('Census Data'!H:H,'Census Data'!$A:$A,$A853)/SUMIFS('Census Data'!$F:$F,'Census Data'!$A:$A,$A853)</f>
        <v>0.50656751014100831</v>
      </c>
      <c r="F853" s="84">
        <f>SUM(SUMIFS('Census Data'!I:I,'Census Data'!$A:$A,$A853),SUMIFS('Census Data'!J:J,'Census Data'!$A:$A,$A853))/SUMIFS('Census Data'!$F:$F,'Census Data'!$A:$A,$A853)</f>
        <v>0.95315819972957316</v>
      </c>
      <c r="G853" s="84">
        <f>SUM(SUMIFS('Census Data'!K:K,'Census Data'!$A:$A,$A853),SUMIFS('Census Data'!L:L,'Census Data'!$A:$A,$A853))/SUMIFS('Census Data'!$F:$F,'Census Data'!$A:$A,$A853)</f>
        <v>1.6708518446977013E-2</v>
      </c>
      <c r="H853" s="84">
        <f>SUM(SUMIFS('Census Data'!O:O,'Census Data'!$A:$A,$A853),SUMIFS('Census Data'!P:P,'Census Data'!$A:$A,$A853))/SUMIFS('Census Data'!$F:$F,'Census Data'!$A:$A,$A853)</f>
        <v>9.7546841800270432E-3</v>
      </c>
      <c r="I853" s="85">
        <f t="shared" si="26"/>
        <v>2.0378597643422869E-2</v>
      </c>
      <c r="J853" s="84">
        <f>SUM(SUMIFS('Census Data'!W:W,'Census Data'!$A:$A,$A853),SUMIFS('Census Data'!X:X,'Census Data'!$A:$A,$A853))/SUMIFS('Census Data'!$F:$F,'Census Data'!$A:$A,$A853)</f>
        <v>5.0994784624299787E-2</v>
      </c>
      <c r="K853" s="85">
        <f t="shared" si="27"/>
        <v>0.94900521537570026</v>
      </c>
    </row>
    <row r="854" spans="1:11" hidden="1" x14ac:dyDescent="0.25">
      <c r="A854" s="82" t="s">
        <v>2868</v>
      </c>
      <c r="B854" s="82" t="s">
        <v>709</v>
      </c>
      <c r="C854" s="83" t="s">
        <v>750</v>
      </c>
      <c r="D854" s="84">
        <f>SUMIFS('Census Data'!G:G,'Census Data'!$A:$A,$A854)/SUMIFS('Census Data'!$F:$F,'Census Data'!$A:$A,$A854)</f>
        <v>0.49802411084988246</v>
      </c>
      <c r="E854" s="85">
        <f>SUMIFS('Census Data'!H:H,'Census Data'!$A:$A,$A854)/SUMIFS('Census Data'!$F:$F,'Census Data'!$A:$A,$A854)</f>
        <v>0.50197588915011759</v>
      </c>
      <c r="F854" s="84">
        <f>SUM(SUMIFS('Census Data'!I:I,'Census Data'!$A:$A,$A854),SUMIFS('Census Data'!J:J,'Census Data'!$A:$A,$A854))/SUMIFS('Census Data'!$F:$F,'Census Data'!$A:$A,$A854)</f>
        <v>0.96908608873993296</v>
      </c>
      <c r="G854" s="84">
        <f>SUM(SUMIFS('Census Data'!K:K,'Census Data'!$A:$A,$A854),SUMIFS('Census Data'!L:L,'Census Data'!$A:$A,$A854))/SUMIFS('Census Data'!$F:$F,'Census Data'!$A:$A,$A854)</f>
        <v>8.5038267220249111E-3</v>
      </c>
      <c r="H854" s="84">
        <f>SUM(SUMIFS('Census Data'!O:O,'Census Data'!$A:$A,$A854),SUMIFS('Census Data'!P:P,'Census Data'!$A:$A,$A854))/SUMIFS('Census Data'!$F:$F,'Census Data'!$A:$A,$A854)</f>
        <v>1.2005402431093992E-2</v>
      </c>
      <c r="I854" s="85">
        <f t="shared" si="26"/>
        <v>1.0404682106948115E-2</v>
      </c>
      <c r="J854" s="84">
        <f>SUM(SUMIFS('Census Data'!W:W,'Census Data'!$A:$A,$A854),SUMIFS('Census Data'!X:X,'Census Data'!$A:$A,$A854))/SUMIFS('Census Data'!$F:$F,'Census Data'!$A:$A,$A854)</f>
        <v>2.3710669801410636E-2</v>
      </c>
      <c r="K854" s="85">
        <f t="shared" si="27"/>
        <v>0.97628933019858932</v>
      </c>
    </row>
    <row r="855" spans="1:11" hidden="1" x14ac:dyDescent="0.25">
      <c r="A855" s="82" t="s">
        <v>2869</v>
      </c>
      <c r="B855" s="82" t="s">
        <v>709</v>
      </c>
      <c r="C855" s="83" t="s">
        <v>751</v>
      </c>
      <c r="D855" s="84">
        <f>SUMIFS('Census Data'!G:G,'Census Data'!$A:$A,$A855)/SUMIFS('Census Data'!$F:$F,'Census Data'!$A:$A,$A855)</f>
        <v>0.49788084223185625</v>
      </c>
      <c r="E855" s="85">
        <f>SUMIFS('Census Data'!H:H,'Census Data'!$A:$A,$A855)/SUMIFS('Census Data'!$F:$F,'Census Data'!$A:$A,$A855)</f>
        <v>0.50211915776814375</v>
      </c>
      <c r="F855" s="84">
        <f>SUM(SUMIFS('Census Data'!I:I,'Census Data'!$A:$A,$A855),SUMIFS('Census Data'!J:J,'Census Data'!$A:$A,$A855))/SUMIFS('Census Data'!$F:$F,'Census Data'!$A:$A,$A855)</f>
        <v>0.8600676966646299</v>
      </c>
      <c r="G855" s="84">
        <f>SUM(SUMIFS('Census Data'!K:K,'Census Data'!$A:$A,$A855),SUMIFS('Census Data'!L:L,'Census Data'!$A:$A,$A855))/SUMIFS('Census Data'!$F:$F,'Census Data'!$A:$A,$A855)</f>
        <v>4.6563278923836403E-2</v>
      </c>
      <c r="H855" s="84">
        <f>SUM(SUMIFS('Census Data'!O:O,'Census Data'!$A:$A,$A855),SUMIFS('Census Data'!P:P,'Census Data'!$A:$A,$A855))/SUMIFS('Census Data'!$F:$F,'Census Data'!$A:$A,$A855)</f>
        <v>2.9416043527597545E-2</v>
      </c>
      <c r="I855" s="85">
        <f t="shared" si="26"/>
        <v>6.3952980883936195E-2</v>
      </c>
      <c r="J855" s="84">
        <f>SUM(SUMIFS('Census Data'!W:W,'Census Data'!$A:$A,$A855),SUMIFS('Census Data'!X:X,'Census Data'!$A:$A,$A855))/SUMIFS('Census Data'!$F:$F,'Census Data'!$A:$A,$A855)</f>
        <v>0.17378063565034382</v>
      </c>
      <c r="K855" s="85">
        <f t="shared" si="27"/>
        <v>0.82621936434965615</v>
      </c>
    </row>
    <row r="856" spans="1:11" hidden="1" x14ac:dyDescent="0.25">
      <c r="A856" s="82" t="s">
        <v>2870</v>
      </c>
      <c r="B856" s="82" t="s">
        <v>709</v>
      </c>
      <c r="C856" s="83" t="s">
        <v>574</v>
      </c>
      <c r="D856" s="84">
        <f>SUMIFS('Census Data'!G:G,'Census Data'!$A:$A,$A856)/SUMIFS('Census Data'!$F:$F,'Census Data'!$A:$A,$A856)</f>
        <v>0.50724834033328814</v>
      </c>
      <c r="E856" s="85">
        <f>SUMIFS('Census Data'!H:H,'Census Data'!$A:$A,$A856)/SUMIFS('Census Data'!$F:$F,'Census Data'!$A:$A,$A856)</f>
        <v>0.49275165966671181</v>
      </c>
      <c r="F856" s="84">
        <f>SUM(SUMIFS('Census Data'!I:I,'Census Data'!$A:$A,$A856),SUMIFS('Census Data'!J:J,'Census Data'!$A:$A,$A856))/SUMIFS('Census Data'!$F:$F,'Census Data'!$A:$A,$A856)</f>
        <v>0.9659937677821433</v>
      </c>
      <c r="G856" s="84">
        <f>SUM(SUMIFS('Census Data'!K:K,'Census Data'!$A:$A,$A856),SUMIFS('Census Data'!L:L,'Census Data'!$A:$A,$A856))/SUMIFS('Census Data'!$F:$F,'Census Data'!$A:$A,$A856)</f>
        <v>9.8902587725240489E-3</v>
      </c>
      <c r="H856" s="84">
        <f>SUM(SUMIFS('Census Data'!O:O,'Census Data'!$A:$A,$A856),SUMIFS('Census Data'!P:P,'Census Data'!$A:$A,$A856))/SUMIFS('Census Data'!$F:$F,'Census Data'!$A:$A,$A856)</f>
        <v>5.9612518628912071E-3</v>
      </c>
      <c r="I856" s="85">
        <f t="shared" si="26"/>
        <v>1.8154721582441469E-2</v>
      </c>
      <c r="J856" s="84">
        <f>SUM(SUMIFS('Census Data'!W:W,'Census Data'!$A:$A,$A856),SUMIFS('Census Data'!X:X,'Census Data'!$A:$A,$A856))/SUMIFS('Census Data'!$F:$F,'Census Data'!$A:$A,$A856)</f>
        <v>3.3735266224088879E-2</v>
      </c>
      <c r="K856" s="85">
        <f t="shared" si="27"/>
        <v>0.96626473377591116</v>
      </c>
    </row>
    <row r="857" spans="1:11" hidden="1" x14ac:dyDescent="0.25">
      <c r="A857" s="82" t="s">
        <v>2871</v>
      </c>
      <c r="B857" s="82" t="s">
        <v>709</v>
      </c>
      <c r="C857" s="83" t="s">
        <v>752</v>
      </c>
      <c r="D857" s="84">
        <f>SUMIFS('Census Data'!G:G,'Census Data'!$A:$A,$A857)/SUMIFS('Census Data'!$F:$F,'Census Data'!$A:$A,$A857)</f>
        <v>0.50262697022767078</v>
      </c>
      <c r="E857" s="85">
        <f>SUMIFS('Census Data'!H:H,'Census Data'!$A:$A,$A857)/SUMIFS('Census Data'!$F:$F,'Census Data'!$A:$A,$A857)</f>
        <v>0.49737302977232922</v>
      </c>
      <c r="F857" s="84">
        <f>SUM(SUMIFS('Census Data'!I:I,'Census Data'!$A:$A,$A857),SUMIFS('Census Data'!J:J,'Census Data'!$A:$A,$A857))/SUMIFS('Census Data'!$F:$F,'Census Data'!$A:$A,$A857)</f>
        <v>0.96003821047603888</v>
      </c>
      <c r="G857" s="84">
        <f>SUM(SUMIFS('Census Data'!K:K,'Census Data'!$A:$A,$A857),SUMIFS('Census Data'!L:L,'Census Data'!$A:$A,$A857))/SUMIFS('Census Data'!$F:$F,'Census Data'!$A:$A,$A857)</f>
        <v>1.1701958286896991E-2</v>
      </c>
      <c r="H857" s="84">
        <f>SUM(SUMIFS('Census Data'!O:O,'Census Data'!$A:$A,$A857),SUMIFS('Census Data'!P:P,'Census Data'!$A:$A,$A857))/SUMIFS('Census Data'!$F:$F,'Census Data'!$A:$A,$A857)</f>
        <v>6.4480178315554845E-3</v>
      </c>
      <c r="I857" s="85">
        <f t="shared" si="26"/>
        <v>2.181181340550864E-2</v>
      </c>
      <c r="J857" s="84">
        <f>SUM(SUMIFS('Census Data'!W:W,'Census Data'!$A:$A,$A857),SUMIFS('Census Data'!X:X,'Census Data'!$A:$A,$A857))/SUMIFS('Census Data'!$F:$F,'Census Data'!$A:$A,$A857)</f>
        <v>0.13238337844292311</v>
      </c>
      <c r="K857" s="85">
        <f t="shared" si="27"/>
        <v>0.86761662155707686</v>
      </c>
    </row>
    <row r="858" spans="1:11" hidden="1" x14ac:dyDescent="0.25">
      <c r="A858" s="82" t="s">
        <v>2872</v>
      </c>
      <c r="B858" s="82" t="s">
        <v>753</v>
      </c>
      <c r="C858" s="83" t="s">
        <v>669</v>
      </c>
      <c r="D858" s="84">
        <f>SUMIFS('Census Data'!G:G,'Census Data'!$A:$A,$A858)/SUMIFS('Census Data'!$F:$F,'Census Data'!$A:$A,$A858)</f>
        <v>0.49227908480879617</v>
      </c>
      <c r="E858" s="85">
        <f>SUMIFS('Census Data'!H:H,'Census Data'!$A:$A,$A858)/SUMIFS('Census Data'!$F:$F,'Census Data'!$A:$A,$A858)</f>
        <v>0.50772091519120377</v>
      </c>
      <c r="F858" s="84">
        <f>SUM(SUMIFS('Census Data'!I:I,'Census Data'!$A:$A,$A858),SUMIFS('Census Data'!J:J,'Census Data'!$A:$A,$A858))/SUMIFS('Census Data'!$F:$F,'Census Data'!$A:$A,$A858)</f>
        <v>0.9253779610316113</v>
      </c>
      <c r="G858" s="84">
        <f>SUM(SUMIFS('Census Data'!K:K,'Census Data'!$A:$A,$A858),SUMIFS('Census Data'!L:L,'Census Data'!$A:$A,$A858))/SUMIFS('Census Data'!$F:$F,'Census Data'!$A:$A,$A858)</f>
        <v>2.1828765462042203E-2</v>
      </c>
      <c r="H858" s="84">
        <f>SUM(SUMIFS('Census Data'!O:O,'Census Data'!$A:$A,$A858),SUMIFS('Census Data'!P:P,'Census Data'!$A:$A,$A858))/SUMIFS('Census Data'!$F:$F,'Census Data'!$A:$A,$A858)</f>
        <v>1.1722855525911553E-2</v>
      </c>
      <c r="I858" s="85">
        <f t="shared" si="26"/>
        <v>4.1070417980434981E-2</v>
      </c>
      <c r="J858" s="84">
        <f>SUM(SUMIFS('Census Data'!W:W,'Census Data'!$A:$A,$A858),SUMIFS('Census Data'!X:X,'Census Data'!$A:$A,$A858))/SUMIFS('Census Data'!$F:$F,'Census Data'!$A:$A,$A858)</f>
        <v>3.7917374080362193E-2</v>
      </c>
      <c r="K858" s="85">
        <f t="shared" si="27"/>
        <v>0.96208262591963778</v>
      </c>
    </row>
    <row r="859" spans="1:11" hidden="1" x14ac:dyDescent="0.25">
      <c r="A859" s="82" t="s">
        <v>2873</v>
      </c>
      <c r="B859" s="82" t="s">
        <v>753</v>
      </c>
      <c r="C859" s="83" t="s">
        <v>754</v>
      </c>
      <c r="D859" s="84">
        <f>SUMIFS('Census Data'!G:G,'Census Data'!$A:$A,$A859)/SUMIFS('Census Data'!$F:$F,'Census Data'!$A:$A,$A859)</f>
        <v>0.4969457877322474</v>
      </c>
      <c r="E859" s="85">
        <f>SUMIFS('Census Data'!H:H,'Census Data'!$A:$A,$A859)/SUMIFS('Census Data'!$F:$F,'Census Data'!$A:$A,$A859)</f>
        <v>0.5030542122677526</v>
      </c>
      <c r="F859" s="84">
        <f>SUM(SUMIFS('Census Data'!I:I,'Census Data'!$A:$A,$A859),SUMIFS('Census Data'!J:J,'Census Data'!$A:$A,$A859))/SUMIFS('Census Data'!$F:$F,'Census Data'!$A:$A,$A859)</f>
        <v>0.96042249936370583</v>
      </c>
      <c r="G859" s="84">
        <f>SUM(SUMIFS('Census Data'!K:K,'Census Data'!$A:$A,$A859),SUMIFS('Census Data'!L:L,'Census Data'!$A:$A,$A859))/SUMIFS('Census Data'!$F:$F,'Census Data'!$A:$A,$A859)</f>
        <v>6.2356833799949093E-3</v>
      </c>
      <c r="H859" s="84">
        <f>SUM(SUMIFS('Census Data'!O:O,'Census Data'!$A:$A,$A859),SUMIFS('Census Data'!P:P,'Census Data'!$A:$A,$A859))/SUMIFS('Census Data'!$F:$F,'Census Data'!$A:$A,$A859)</f>
        <v>6.9992364469330616E-3</v>
      </c>
      <c r="I859" s="85">
        <f t="shared" si="26"/>
        <v>2.6342580809366245E-2</v>
      </c>
      <c r="J859" s="84">
        <f>SUM(SUMIFS('Census Data'!W:W,'Census Data'!$A:$A,$A859),SUMIFS('Census Data'!X:X,'Census Data'!$A:$A,$A859))/SUMIFS('Census Data'!$F:$F,'Census Data'!$A:$A,$A859)</f>
        <v>2.0743191651819801E-2</v>
      </c>
      <c r="K859" s="85">
        <f t="shared" si="27"/>
        <v>0.97925680834818019</v>
      </c>
    </row>
    <row r="860" spans="1:11" hidden="1" x14ac:dyDescent="0.25">
      <c r="A860" s="82" t="s">
        <v>2874</v>
      </c>
      <c r="B860" s="82" t="s">
        <v>753</v>
      </c>
      <c r="C860" s="83" t="s">
        <v>755</v>
      </c>
      <c r="D860" s="84">
        <f>SUMIFS('Census Data'!G:G,'Census Data'!$A:$A,$A860)/SUMIFS('Census Data'!$F:$F,'Census Data'!$A:$A,$A860)</f>
        <v>0.48578361226902256</v>
      </c>
      <c r="E860" s="85">
        <f>SUMIFS('Census Data'!H:H,'Census Data'!$A:$A,$A860)/SUMIFS('Census Data'!$F:$F,'Census Data'!$A:$A,$A860)</f>
        <v>0.51421638773097744</v>
      </c>
      <c r="F860" s="84">
        <f>SUM(SUMIFS('Census Data'!I:I,'Census Data'!$A:$A,$A860),SUMIFS('Census Data'!J:J,'Census Data'!$A:$A,$A860))/SUMIFS('Census Data'!$F:$F,'Census Data'!$A:$A,$A860)</f>
        <v>0.90860449200522619</v>
      </c>
      <c r="G860" s="84">
        <f>SUM(SUMIFS('Census Data'!K:K,'Census Data'!$A:$A,$A860),SUMIFS('Census Data'!L:L,'Census Data'!$A:$A,$A860))/SUMIFS('Census Data'!$F:$F,'Census Data'!$A:$A,$A860)</f>
        <v>4.8341939899209853E-2</v>
      </c>
      <c r="H860" s="84">
        <f>SUM(SUMIFS('Census Data'!O:O,'Census Data'!$A:$A,$A860),SUMIFS('Census Data'!P:P,'Census Data'!$A:$A,$A860))/SUMIFS('Census Data'!$F:$F,'Census Data'!$A:$A,$A860)</f>
        <v>6.5326945809743046E-3</v>
      </c>
      <c r="I860" s="85">
        <f t="shared" si="26"/>
        <v>3.6520873514589658E-2</v>
      </c>
      <c r="J860" s="84">
        <f>SUM(SUMIFS('Census Data'!W:W,'Census Data'!$A:$A,$A860),SUMIFS('Census Data'!X:X,'Census Data'!$A:$A,$A860))/SUMIFS('Census Data'!$F:$F,'Census Data'!$A:$A,$A860)</f>
        <v>3.1854663099608035E-2</v>
      </c>
      <c r="K860" s="85">
        <f t="shared" si="27"/>
        <v>0.96814533690039195</v>
      </c>
    </row>
    <row r="861" spans="1:11" hidden="1" x14ac:dyDescent="0.25">
      <c r="A861" s="82" t="s">
        <v>2875</v>
      </c>
      <c r="B861" s="82" t="s">
        <v>753</v>
      </c>
      <c r="C861" s="83" t="s">
        <v>756</v>
      </c>
      <c r="D861" s="84">
        <f>SUMIFS('Census Data'!G:G,'Census Data'!$A:$A,$A861)/SUMIFS('Census Data'!$F:$F,'Census Data'!$A:$A,$A861)</f>
        <v>0.51298847978314888</v>
      </c>
      <c r="E861" s="85">
        <f>SUMIFS('Census Data'!H:H,'Census Data'!$A:$A,$A861)/SUMIFS('Census Data'!$F:$F,'Census Data'!$A:$A,$A861)</f>
        <v>0.48701152021685112</v>
      </c>
      <c r="F861" s="84">
        <f>SUM(SUMIFS('Census Data'!I:I,'Census Data'!$A:$A,$A861),SUMIFS('Census Data'!J:J,'Census Data'!$A:$A,$A861))/SUMIFS('Census Data'!$F:$F,'Census Data'!$A:$A,$A861)</f>
        <v>0.95211203975604242</v>
      </c>
      <c r="G861" s="84">
        <f>SUM(SUMIFS('Census Data'!K:K,'Census Data'!$A:$A,$A861),SUMIFS('Census Data'!L:L,'Census Data'!$A:$A,$A861))/SUMIFS('Census Data'!$F:$F,'Census Data'!$A:$A,$A861)</f>
        <v>9.9390106166704316E-3</v>
      </c>
      <c r="H861" s="84">
        <f>SUM(SUMIFS('Census Data'!O:O,'Census Data'!$A:$A,$A861),SUMIFS('Census Data'!P:P,'Census Data'!$A:$A,$A861))/SUMIFS('Census Data'!$F:$F,'Census Data'!$A:$A,$A861)</f>
        <v>4.9695053083352158E-3</v>
      </c>
      <c r="I861" s="85">
        <f t="shared" si="26"/>
        <v>3.2979444318951945E-2</v>
      </c>
      <c r="J861" s="84">
        <f>SUM(SUMIFS('Census Data'!W:W,'Census Data'!$A:$A,$A861),SUMIFS('Census Data'!X:X,'Census Data'!$A:$A,$A861))/SUMIFS('Census Data'!$F:$F,'Census Data'!$A:$A,$A861)</f>
        <v>4.6532640614411563E-2</v>
      </c>
      <c r="K861" s="85">
        <f t="shared" si="27"/>
        <v>0.95346735938558846</v>
      </c>
    </row>
    <row r="862" spans="1:11" hidden="1" x14ac:dyDescent="0.25">
      <c r="A862" s="82" t="s">
        <v>2876</v>
      </c>
      <c r="B862" s="82" t="s">
        <v>753</v>
      </c>
      <c r="C862" s="83" t="s">
        <v>757</v>
      </c>
      <c r="D862" s="84">
        <f>SUMIFS('Census Data'!G:G,'Census Data'!$A:$A,$A862)/SUMIFS('Census Data'!$F:$F,'Census Data'!$A:$A,$A862)</f>
        <v>0.49544202645564217</v>
      </c>
      <c r="E862" s="85">
        <f>SUMIFS('Census Data'!H:H,'Census Data'!$A:$A,$A862)/SUMIFS('Census Data'!$F:$F,'Census Data'!$A:$A,$A862)</f>
        <v>0.50455797354435783</v>
      </c>
      <c r="F862" s="84">
        <f>SUM(SUMIFS('Census Data'!I:I,'Census Data'!$A:$A,$A862),SUMIFS('Census Data'!J:J,'Census Data'!$A:$A,$A862))/SUMIFS('Census Data'!$F:$F,'Census Data'!$A:$A,$A862)</f>
        <v>0.94937740020947281</v>
      </c>
      <c r="G862" s="84">
        <f>SUM(SUMIFS('Census Data'!K:K,'Census Data'!$A:$A,$A862),SUMIFS('Census Data'!L:L,'Census Data'!$A:$A,$A862))/SUMIFS('Census Data'!$F:$F,'Census Data'!$A:$A,$A862)</f>
        <v>1.9007719461577251E-2</v>
      </c>
      <c r="H862" s="84">
        <f>SUM(SUMIFS('Census Data'!O:O,'Census Data'!$A:$A,$A862),SUMIFS('Census Data'!P:P,'Census Data'!$A:$A,$A862))/SUMIFS('Census Data'!$F:$F,'Census Data'!$A:$A,$A862)</f>
        <v>2.9093448155475387E-3</v>
      </c>
      <c r="I862" s="85">
        <f t="shared" si="26"/>
        <v>2.8705535513402491E-2</v>
      </c>
      <c r="J862" s="84">
        <f>SUM(SUMIFS('Census Data'!W:W,'Census Data'!$A:$A,$A862),SUMIFS('Census Data'!X:X,'Census Data'!$A:$A,$A862))/SUMIFS('Census Data'!$F:$F,'Census Data'!$A:$A,$A862)</f>
        <v>0.15283758097676403</v>
      </c>
      <c r="K862" s="85">
        <f t="shared" si="27"/>
        <v>0.84716241902323597</v>
      </c>
    </row>
    <row r="863" spans="1:11" hidden="1" x14ac:dyDescent="0.25">
      <c r="A863" s="82" t="s">
        <v>2877</v>
      </c>
      <c r="B863" s="82" t="s">
        <v>753</v>
      </c>
      <c r="C863" s="83" t="s">
        <v>758</v>
      </c>
      <c r="D863" s="84">
        <f>SUMIFS('Census Data'!G:G,'Census Data'!$A:$A,$A863)/SUMIFS('Census Data'!$F:$F,'Census Data'!$A:$A,$A863)</f>
        <v>0.49277556075409384</v>
      </c>
      <c r="E863" s="85">
        <f>SUMIFS('Census Data'!H:H,'Census Data'!$A:$A,$A863)/SUMIFS('Census Data'!$F:$F,'Census Data'!$A:$A,$A863)</f>
        <v>0.5072244392459061</v>
      </c>
      <c r="F863" s="84">
        <f>SUM(SUMIFS('Census Data'!I:I,'Census Data'!$A:$A,$A863),SUMIFS('Census Data'!J:J,'Census Data'!$A:$A,$A863))/SUMIFS('Census Data'!$F:$F,'Census Data'!$A:$A,$A863)</f>
        <v>0.91853584697949631</v>
      </c>
      <c r="G863" s="84">
        <f>SUM(SUMIFS('Census Data'!K:K,'Census Data'!$A:$A,$A863),SUMIFS('Census Data'!L:L,'Census Data'!$A:$A,$A863))/SUMIFS('Census Data'!$F:$F,'Census Data'!$A:$A,$A863)</f>
        <v>3.2406770331636164E-2</v>
      </c>
      <c r="H863" s="84">
        <f>SUM(SUMIFS('Census Data'!O:O,'Census Data'!$A:$A,$A863),SUMIFS('Census Data'!P:P,'Census Data'!$A:$A,$A863))/SUMIFS('Census Data'!$F:$F,'Census Data'!$A:$A,$A863)</f>
        <v>1.121508187697812E-2</v>
      </c>
      <c r="I863" s="85">
        <f t="shared" si="26"/>
        <v>3.7842300811889329E-2</v>
      </c>
      <c r="J863" s="84">
        <f>SUM(SUMIFS('Census Data'!W:W,'Census Data'!$A:$A,$A863),SUMIFS('Census Data'!X:X,'Census Data'!$A:$A,$A863))/SUMIFS('Census Data'!$F:$F,'Census Data'!$A:$A,$A863)</f>
        <v>2.8209715150681162E-2</v>
      </c>
      <c r="K863" s="85">
        <f t="shared" si="27"/>
        <v>0.97179028484931884</v>
      </c>
    </row>
    <row r="864" spans="1:11" hidden="1" x14ac:dyDescent="0.25">
      <c r="A864" s="82" t="s">
        <v>2878</v>
      </c>
      <c r="B864" s="82" t="s">
        <v>753</v>
      </c>
      <c r="C864" s="83" t="s">
        <v>616</v>
      </c>
      <c r="D864" s="84">
        <f>SUMIFS('Census Data'!G:G,'Census Data'!$A:$A,$A864)/SUMIFS('Census Data'!$F:$F,'Census Data'!$A:$A,$A864)</f>
        <v>0.49362191551652029</v>
      </c>
      <c r="E864" s="85">
        <f>SUMIFS('Census Data'!H:H,'Census Data'!$A:$A,$A864)/SUMIFS('Census Data'!$F:$F,'Census Data'!$A:$A,$A864)</f>
        <v>0.50637808448347976</v>
      </c>
      <c r="F864" s="84">
        <f>SUM(SUMIFS('Census Data'!I:I,'Census Data'!$A:$A,$A864),SUMIFS('Census Data'!J:J,'Census Data'!$A:$A,$A864))/SUMIFS('Census Data'!$F:$F,'Census Data'!$A:$A,$A864)</f>
        <v>0.85006273525721454</v>
      </c>
      <c r="G864" s="84">
        <f>SUM(SUMIFS('Census Data'!K:K,'Census Data'!$A:$A,$A864),SUMIFS('Census Data'!L:L,'Census Data'!$A:$A,$A864))/SUMIFS('Census Data'!$F:$F,'Census Data'!$A:$A,$A864)</f>
        <v>1.5579255541614387E-2</v>
      </c>
      <c r="H864" s="84">
        <f>SUM(SUMIFS('Census Data'!O:O,'Census Data'!$A:$A,$A864),SUMIFS('Census Data'!P:P,'Census Data'!$A:$A,$A864))/SUMIFS('Census Data'!$F:$F,'Census Data'!$A:$A,$A864)</f>
        <v>6.0644081974069427E-3</v>
      </c>
      <c r="I864" s="85">
        <f t="shared" si="26"/>
        <v>0.12829360100376408</v>
      </c>
      <c r="J864" s="84">
        <f>SUM(SUMIFS('Census Data'!W:W,'Census Data'!$A:$A,$A864),SUMIFS('Census Data'!X:X,'Census Data'!$A:$A,$A864))/SUMIFS('Census Data'!$F:$F,'Census Data'!$A:$A,$A864)</f>
        <v>5.2802174822250102E-2</v>
      </c>
      <c r="K864" s="85">
        <f t="shared" si="27"/>
        <v>0.94719782517774986</v>
      </c>
    </row>
    <row r="865" spans="1:11" hidden="1" x14ac:dyDescent="0.25">
      <c r="A865" s="82" t="s">
        <v>2879</v>
      </c>
      <c r="B865" s="82" t="s">
        <v>753</v>
      </c>
      <c r="C865" s="83" t="s">
        <v>139</v>
      </c>
      <c r="D865" s="84">
        <f>SUMIFS('Census Data'!G:G,'Census Data'!$A:$A,$A865)/SUMIFS('Census Data'!$F:$F,'Census Data'!$A:$A,$A865)</f>
        <v>0.50266772279595284</v>
      </c>
      <c r="E865" s="85">
        <f>SUMIFS('Census Data'!H:H,'Census Data'!$A:$A,$A865)/SUMIFS('Census Data'!$F:$F,'Census Data'!$A:$A,$A865)</f>
        <v>0.49733227720404716</v>
      </c>
      <c r="F865" s="84">
        <f>SUM(SUMIFS('Census Data'!I:I,'Census Data'!$A:$A,$A865),SUMIFS('Census Data'!J:J,'Census Data'!$A:$A,$A865))/SUMIFS('Census Data'!$F:$F,'Census Data'!$A:$A,$A865)</f>
        <v>0.92576706371149742</v>
      </c>
      <c r="G865" s="84">
        <f>SUM(SUMIFS('Census Data'!K:K,'Census Data'!$A:$A,$A865),SUMIFS('Census Data'!L:L,'Census Data'!$A:$A,$A865))/SUMIFS('Census Data'!$F:$F,'Census Data'!$A:$A,$A865)</f>
        <v>2.2208605460985489E-2</v>
      </c>
      <c r="H865" s="84">
        <f>SUM(SUMIFS('Census Data'!O:O,'Census Data'!$A:$A,$A865),SUMIFS('Census Data'!P:P,'Census Data'!$A:$A,$A865))/SUMIFS('Census Data'!$F:$F,'Census Data'!$A:$A,$A865)</f>
        <v>1.4138183557262632E-2</v>
      </c>
      <c r="I865" s="85">
        <f t="shared" si="26"/>
        <v>3.7886147270254522E-2</v>
      </c>
      <c r="J865" s="84">
        <f>SUM(SUMIFS('Census Data'!W:W,'Census Data'!$A:$A,$A865),SUMIFS('Census Data'!X:X,'Census Data'!$A:$A,$A865))/SUMIFS('Census Data'!$F:$F,'Census Data'!$A:$A,$A865)</f>
        <v>5.145641224910702E-2</v>
      </c>
      <c r="K865" s="85">
        <f t="shared" si="27"/>
        <v>0.94854358775089298</v>
      </c>
    </row>
    <row r="866" spans="1:11" hidden="1" x14ac:dyDescent="0.25">
      <c r="A866" s="82" t="s">
        <v>2880</v>
      </c>
      <c r="B866" s="82" t="s">
        <v>753</v>
      </c>
      <c r="C866" s="83" t="s">
        <v>759</v>
      </c>
      <c r="D866" s="84">
        <f>SUMIFS('Census Data'!G:G,'Census Data'!$A:$A,$A866)/SUMIFS('Census Data'!$F:$F,'Census Data'!$A:$A,$A866)</f>
        <v>0.51397280966767367</v>
      </c>
      <c r="E866" s="85">
        <f>SUMIFS('Census Data'!H:H,'Census Data'!$A:$A,$A866)/SUMIFS('Census Data'!$F:$F,'Census Data'!$A:$A,$A866)</f>
        <v>0.48602719033232628</v>
      </c>
      <c r="F866" s="84">
        <f>SUM(SUMIFS('Census Data'!I:I,'Census Data'!$A:$A,$A866),SUMIFS('Census Data'!J:J,'Census Data'!$A:$A,$A866))/SUMIFS('Census Data'!$F:$F,'Census Data'!$A:$A,$A866)</f>
        <v>0.95845921450151061</v>
      </c>
      <c r="G866" s="84">
        <f>SUM(SUMIFS('Census Data'!K:K,'Census Data'!$A:$A,$A866),SUMIFS('Census Data'!L:L,'Census Data'!$A:$A,$A866))/SUMIFS('Census Data'!$F:$F,'Census Data'!$A:$A,$A866)</f>
        <v>1.2462235649546828E-2</v>
      </c>
      <c r="H866" s="84">
        <f>SUM(SUMIFS('Census Data'!O:O,'Census Data'!$A:$A,$A866),SUMIFS('Census Data'!P:P,'Census Data'!$A:$A,$A866))/SUMIFS('Census Data'!$F:$F,'Census Data'!$A:$A,$A866)</f>
        <v>3.0211480362537764E-3</v>
      </c>
      <c r="I866" s="85">
        <f t="shared" si="26"/>
        <v>2.6057401812688785E-2</v>
      </c>
      <c r="J866" s="84">
        <f>SUM(SUMIFS('Census Data'!W:W,'Census Data'!$A:$A,$A866),SUMIFS('Census Data'!X:X,'Census Data'!$A:$A,$A866))/SUMIFS('Census Data'!$F:$F,'Census Data'!$A:$A,$A866)</f>
        <v>4.7960725075528704E-2</v>
      </c>
      <c r="K866" s="85">
        <f t="shared" si="27"/>
        <v>0.95203927492447127</v>
      </c>
    </row>
    <row r="867" spans="1:11" hidden="1" x14ac:dyDescent="0.25">
      <c r="A867" s="82" t="s">
        <v>2881</v>
      </c>
      <c r="B867" s="82" t="s">
        <v>753</v>
      </c>
      <c r="C867" s="83" t="s">
        <v>760</v>
      </c>
      <c r="D867" s="84">
        <f>SUMIFS('Census Data'!G:G,'Census Data'!$A:$A,$A867)/SUMIFS('Census Data'!$F:$F,'Census Data'!$A:$A,$A867)</f>
        <v>0.50923076923076926</v>
      </c>
      <c r="E867" s="85">
        <f>SUMIFS('Census Data'!H:H,'Census Data'!$A:$A,$A867)/SUMIFS('Census Data'!$F:$F,'Census Data'!$A:$A,$A867)</f>
        <v>0.49076923076923079</v>
      </c>
      <c r="F867" s="84">
        <f>SUM(SUMIFS('Census Data'!I:I,'Census Data'!$A:$A,$A867),SUMIFS('Census Data'!J:J,'Census Data'!$A:$A,$A867))/SUMIFS('Census Data'!$F:$F,'Census Data'!$A:$A,$A867)</f>
        <v>0.88400000000000001</v>
      </c>
      <c r="G867" s="84">
        <f>SUM(SUMIFS('Census Data'!K:K,'Census Data'!$A:$A,$A867),SUMIFS('Census Data'!L:L,'Census Data'!$A:$A,$A867))/SUMIFS('Census Data'!$F:$F,'Census Data'!$A:$A,$A867)</f>
        <v>1.4153846153846154E-2</v>
      </c>
      <c r="H867" s="84">
        <f>SUM(SUMIFS('Census Data'!O:O,'Census Data'!$A:$A,$A867),SUMIFS('Census Data'!P:P,'Census Data'!$A:$A,$A867))/SUMIFS('Census Data'!$F:$F,'Census Data'!$A:$A,$A867)</f>
        <v>1.8461538461538461E-3</v>
      </c>
      <c r="I867" s="85">
        <f t="shared" si="26"/>
        <v>9.9999999999999978E-2</v>
      </c>
      <c r="J867" s="84">
        <f>SUM(SUMIFS('Census Data'!W:W,'Census Data'!$A:$A,$A867),SUMIFS('Census Data'!X:X,'Census Data'!$A:$A,$A867))/SUMIFS('Census Data'!$F:$F,'Census Data'!$A:$A,$A867)</f>
        <v>4.0307692307692308E-2</v>
      </c>
      <c r="K867" s="85">
        <f t="shared" si="27"/>
        <v>0.95969230769230773</v>
      </c>
    </row>
    <row r="868" spans="1:11" hidden="1" x14ac:dyDescent="0.25">
      <c r="A868" s="82" t="s">
        <v>2882</v>
      </c>
      <c r="B868" s="82" t="s">
        <v>753</v>
      </c>
      <c r="C868" s="83" t="s">
        <v>142</v>
      </c>
      <c r="D868" s="84">
        <f>SUMIFS('Census Data'!G:G,'Census Data'!$A:$A,$A868)/SUMIFS('Census Data'!$F:$F,'Census Data'!$A:$A,$A868)</f>
        <v>0.4935051908320377</v>
      </c>
      <c r="E868" s="85">
        <f>SUMIFS('Census Data'!H:H,'Census Data'!$A:$A,$A868)/SUMIFS('Census Data'!$F:$F,'Census Data'!$A:$A,$A868)</f>
        <v>0.5064948091679623</v>
      </c>
      <c r="F868" s="84">
        <f>SUM(SUMIFS('Census Data'!I:I,'Census Data'!$A:$A,$A868),SUMIFS('Census Data'!J:J,'Census Data'!$A:$A,$A868))/SUMIFS('Census Data'!$F:$F,'Census Data'!$A:$A,$A868)</f>
        <v>0.89533075881438384</v>
      </c>
      <c r="G868" s="84">
        <f>SUM(SUMIFS('Census Data'!K:K,'Census Data'!$A:$A,$A868),SUMIFS('Census Data'!L:L,'Census Data'!$A:$A,$A868))/SUMIFS('Census Data'!$F:$F,'Census Data'!$A:$A,$A868)</f>
        <v>8.726616179347009E-3</v>
      </c>
      <c r="H868" s="84">
        <f>SUM(SUMIFS('Census Data'!O:O,'Census Data'!$A:$A,$A868),SUMIFS('Census Data'!P:P,'Census Data'!$A:$A,$A868))/SUMIFS('Census Data'!$F:$F,'Census Data'!$A:$A,$A868)</f>
        <v>4.5639199558653891E-3</v>
      </c>
      <c r="I868" s="85">
        <f t="shared" si="26"/>
        <v>9.1378705050403797E-2</v>
      </c>
      <c r="J868" s="84">
        <f>SUM(SUMIFS('Census Data'!W:W,'Census Data'!$A:$A,$A868),SUMIFS('Census Data'!X:X,'Census Data'!$A:$A,$A868))/SUMIFS('Census Data'!$F:$F,'Census Data'!$A:$A,$A868)</f>
        <v>2.678168413661668E-2</v>
      </c>
      <c r="K868" s="85">
        <f t="shared" si="27"/>
        <v>0.97321831586338337</v>
      </c>
    </row>
    <row r="869" spans="1:11" hidden="1" x14ac:dyDescent="0.25">
      <c r="A869" s="82" t="s">
        <v>2883</v>
      </c>
      <c r="B869" s="82" t="s">
        <v>753</v>
      </c>
      <c r="C869" s="83" t="s">
        <v>359</v>
      </c>
      <c r="D869" s="84">
        <f>SUMIFS('Census Data'!G:G,'Census Data'!$A:$A,$A869)/SUMIFS('Census Data'!$F:$F,'Census Data'!$A:$A,$A869)</f>
        <v>0.5035754610462928</v>
      </c>
      <c r="E869" s="85">
        <f>SUMIFS('Census Data'!H:H,'Census Data'!$A:$A,$A869)/SUMIFS('Census Data'!$F:$F,'Census Data'!$A:$A,$A869)</f>
        <v>0.4964245389537072</v>
      </c>
      <c r="F869" s="84">
        <f>SUM(SUMIFS('Census Data'!I:I,'Census Data'!$A:$A,$A869),SUMIFS('Census Data'!J:J,'Census Data'!$A:$A,$A869))/SUMIFS('Census Data'!$F:$F,'Census Data'!$A:$A,$A869)</f>
        <v>0.96989085434700795</v>
      </c>
      <c r="G869" s="84">
        <f>SUM(SUMIFS('Census Data'!K:K,'Census Data'!$A:$A,$A869),SUMIFS('Census Data'!L:L,'Census Data'!$A:$A,$A869))/SUMIFS('Census Data'!$F:$F,'Census Data'!$A:$A,$A869)</f>
        <v>4.1400075272864136E-3</v>
      </c>
      <c r="H869" s="84">
        <f>SUM(SUMIFS('Census Data'!O:O,'Census Data'!$A:$A,$A869),SUMIFS('Census Data'!P:P,'Census Data'!$A:$A,$A869))/SUMIFS('Census Data'!$F:$F,'Census Data'!$A:$A,$A869)</f>
        <v>1.3549115543846444E-2</v>
      </c>
      <c r="I869" s="85">
        <f t="shared" si="26"/>
        <v>1.2420022581859258E-2</v>
      </c>
      <c r="J869" s="84">
        <f>SUM(SUMIFS('Census Data'!W:W,'Census Data'!$A:$A,$A869),SUMIFS('Census Data'!X:X,'Census Data'!$A:$A,$A869))/SUMIFS('Census Data'!$F:$F,'Census Data'!$A:$A,$A869)</f>
        <v>7.1132856605193834E-2</v>
      </c>
      <c r="K869" s="85">
        <f t="shared" si="27"/>
        <v>0.92886714339480614</v>
      </c>
    </row>
    <row r="870" spans="1:11" hidden="1" x14ac:dyDescent="0.25">
      <c r="A870" s="82" t="s">
        <v>2884</v>
      </c>
      <c r="B870" s="82" t="s">
        <v>753</v>
      </c>
      <c r="C870" s="83" t="s">
        <v>249</v>
      </c>
      <c r="D870" s="84">
        <f>SUMIFS('Census Data'!G:G,'Census Data'!$A:$A,$A870)/SUMIFS('Census Data'!$F:$F,'Census Data'!$A:$A,$A870)</f>
        <v>0.4934804413239719</v>
      </c>
      <c r="E870" s="85">
        <f>SUMIFS('Census Data'!H:H,'Census Data'!$A:$A,$A870)/SUMIFS('Census Data'!$F:$F,'Census Data'!$A:$A,$A870)</f>
        <v>0.50651955867602805</v>
      </c>
      <c r="F870" s="84">
        <f>SUM(SUMIFS('Census Data'!I:I,'Census Data'!$A:$A,$A870),SUMIFS('Census Data'!J:J,'Census Data'!$A:$A,$A870))/SUMIFS('Census Data'!$F:$F,'Census Data'!$A:$A,$A870)</f>
        <v>0.94032096288866596</v>
      </c>
      <c r="G870" s="84">
        <f>SUM(SUMIFS('Census Data'!K:K,'Census Data'!$A:$A,$A870),SUMIFS('Census Data'!L:L,'Census Data'!$A:$A,$A870))/SUMIFS('Census Data'!$F:$F,'Census Data'!$A:$A,$A870)</f>
        <v>4.5135406218655971E-3</v>
      </c>
      <c r="H870" s="84">
        <f>SUM(SUMIFS('Census Data'!O:O,'Census Data'!$A:$A,$A870),SUMIFS('Census Data'!P:P,'Census Data'!$A:$A,$A870))/SUMIFS('Census Data'!$F:$F,'Census Data'!$A:$A,$A870)</f>
        <v>1.5045135406218655E-2</v>
      </c>
      <c r="I870" s="85">
        <f t="shared" si="26"/>
        <v>4.0120361083249789E-2</v>
      </c>
      <c r="J870" s="84">
        <f>SUM(SUMIFS('Census Data'!W:W,'Census Data'!$A:$A,$A870),SUMIFS('Census Data'!X:X,'Census Data'!$A:$A,$A870))/SUMIFS('Census Data'!$F:$F,'Census Data'!$A:$A,$A870)</f>
        <v>0.11033099297893681</v>
      </c>
      <c r="K870" s="85">
        <f t="shared" si="27"/>
        <v>0.88966900702106322</v>
      </c>
    </row>
    <row r="871" spans="1:11" hidden="1" x14ac:dyDescent="0.25">
      <c r="A871" s="82" t="s">
        <v>2885</v>
      </c>
      <c r="B871" s="82" t="s">
        <v>753</v>
      </c>
      <c r="C871" s="83" t="s">
        <v>146</v>
      </c>
      <c r="D871" s="84">
        <f>SUMIFS('Census Data'!G:G,'Census Data'!$A:$A,$A871)/SUMIFS('Census Data'!$F:$F,'Census Data'!$A:$A,$A871)</f>
        <v>0.49612596850787305</v>
      </c>
      <c r="E871" s="85">
        <f>SUMIFS('Census Data'!H:H,'Census Data'!$A:$A,$A871)/SUMIFS('Census Data'!$F:$F,'Census Data'!$A:$A,$A871)</f>
        <v>0.50387403149212695</v>
      </c>
      <c r="F871" s="84">
        <f>SUM(SUMIFS('Census Data'!I:I,'Census Data'!$A:$A,$A871),SUMIFS('Census Data'!J:J,'Census Data'!$A:$A,$A871))/SUMIFS('Census Data'!$F:$F,'Census Data'!$A:$A,$A871)</f>
        <v>0.95663584103974009</v>
      </c>
      <c r="G871" s="84">
        <f>SUM(SUMIFS('Census Data'!K:K,'Census Data'!$A:$A,$A871),SUMIFS('Census Data'!L:L,'Census Data'!$A:$A,$A871))/SUMIFS('Census Data'!$F:$F,'Census Data'!$A:$A,$A871)</f>
        <v>1.037240689827543E-2</v>
      </c>
      <c r="H871" s="84">
        <f>SUM(SUMIFS('Census Data'!O:O,'Census Data'!$A:$A,$A871),SUMIFS('Census Data'!P:P,'Census Data'!$A:$A,$A871))/SUMIFS('Census Data'!$F:$F,'Census Data'!$A:$A,$A871)</f>
        <v>5.3736565858535368E-3</v>
      </c>
      <c r="I871" s="85">
        <f t="shared" si="26"/>
        <v>2.7618095476130922E-2</v>
      </c>
      <c r="J871" s="84">
        <f>SUM(SUMIFS('Census Data'!W:W,'Census Data'!$A:$A,$A871),SUMIFS('Census Data'!X:X,'Census Data'!$A:$A,$A871))/SUMIFS('Census Data'!$F:$F,'Census Data'!$A:$A,$A871)</f>
        <v>2.749312671832042E-2</v>
      </c>
      <c r="K871" s="85">
        <f t="shared" si="27"/>
        <v>0.97250687328167962</v>
      </c>
    </row>
    <row r="872" spans="1:11" hidden="1" x14ac:dyDescent="0.25">
      <c r="A872" s="82" t="s">
        <v>2886</v>
      </c>
      <c r="B872" s="82" t="s">
        <v>753</v>
      </c>
      <c r="C872" s="83" t="s">
        <v>761</v>
      </c>
      <c r="D872" s="84">
        <f>SUMIFS('Census Data'!G:G,'Census Data'!$A:$A,$A872)/SUMIFS('Census Data'!$F:$F,'Census Data'!$A:$A,$A872)</f>
        <v>0.49613020714773504</v>
      </c>
      <c r="E872" s="85">
        <f>SUMIFS('Census Data'!H:H,'Census Data'!$A:$A,$A872)/SUMIFS('Census Data'!$F:$F,'Census Data'!$A:$A,$A872)</f>
        <v>0.50386979285226496</v>
      </c>
      <c r="F872" s="84">
        <f>SUM(SUMIFS('Census Data'!I:I,'Census Data'!$A:$A,$A872),SUMIFS('Census Data'!J:J,'Census Data'!$A:$A,$A872))/SUMIFS('Census Data'!$F:$F,'Census Data'!$A:$A,$A872)</f>
        <v>0.95048941497837469</v>
      </c>
      <c r="G872" s="84">
        <f>SUM(SUMIFS('Census Data'!K:K,'Census Data'!$A:$A,$A872),SUMIFS('Census Data'!L:L,'Census Data'!$A:$A,$A872))/SUMIFS('Census Data'!$F:$F,'Census Data'!$A:$A,$A872)</f>
        <v>1.0698839062144321E-2</v>
      </c>
      <c r="H872" s="84">
        <f>SUM(SUMIFS('Census Data'!O:O,'Census Data'!$A:$A,$A872),SUMIFS('Census Data'!P:P,'Census Data'!$A:$A,$A872))/SUMIFS('Census Data'!$F:$F,'Census Data'!$A:$A,$A872)</f>
        <v>1.16093785567949E-2</v>
      </c>
      <c r="I872" s="85">
        <f t="shared" si="26"/>
        <v>2.7202367402686112E-2</v>
      </c>
      <c r="J872" s="84">
        <f>SUM(SUMIFS('Census Data'!W:W,'Census Data'!$A:$A,$A872),SUMIFS('Census Data'!X:X,'Census Data'!$A:$A,$A872))/SUMIFS('Census Data'!$F:$F,'Census Data'!$A:$A,$A872)</f>
        <v>3.38037787389028E-2</v>
      </c>
      <c r="K872" s="85">
        <f t="shared" si="27"/>
        <v>0.96619622126109717</v>
      </c>
    </row>
    <row r="873" spans="1:11" hidden="1" x14ac:dyDescent="0.25">
      <c r="A873" s="82" t="s">
        <v>2887</v>
      </c>
      <c r="B873" s="82" t="s">
        <v>753</v>
      </c>
      <c r="C873" s="83" t="s">
        <v>762</v>
      </c>
      <c r="D873" s="84">
        <f>SUMIFS('Census Data'!G:G,'Census Data'!$A:$A,$A873)/SUMIFS('Census Data'!$F:$F,'Census Data'!$A:$A,$A873)</f>
        <v>0.49419244406406654</v>
      </c>
      <c r="E873" s="85">
        <f>SUMIFS('Census Data'!H:H,'Census Data'!$A:$A,$A873)/SUMIFS('Census Data'!$F:$F,'Census Data'!$A:$A,$A873)</f>
        <v>0.50580755593593352</v>
      </c>
      <c r="F873" s="84">
        <f>SUM(SUMIFS('Census Data'!I:I,'Census Data'!$A:$A,$A873),SUMIFS('Census Data'!J:J,'Census Data'!$A:$A,$A873))/SUMIFS('Census Data'!$F:$F,'Census Data'!$A:$A,$A873)</f>
        <v>0.95292823083506539</v>
      </c>
      <c r="G873" s="84">
        <f>SUM(SUMIFS('Census Data'!K:K,'Census Data'!$A:$A,$A873),SUMIFS('Census Data'!L:L,'Census Data'!$A:$A,$A873))/SUMIFS('Census Data'!$F:$F,'Census Data'!$A:$A,$A873)</f>
        <v>9.292089497493581E-3</v>
      </c>
      <c r="H873" s="84">
        <f>SUM(SUMIFS('Census Data'!O:O,'Census Data'!$A:$A,$A873),SUMIFS('Census Data'!P:P,'Census Data'!$A:$A,$A873))/SUMIFS('Census Data'!$F:$F,'Census Data'!$A:$A,$A873)</f>
        <v>1.0025675510453601E-2</v>
      </c>
      <c r="I873" s="85">
        <f t="shared" si="26"/>
        <v>2.7754004156987366E-2</v>
      </c>
      <c r="J873" s="84">
        <f>SUM(SUMIFS('Census Data'!W:W,'Census Data'!$A:$A,$A873),SUMIFS('Census Data'!X:X,'Census Data'!$A:$A,$A873))/SUMIFS('Census Data'!$F:$F,'Census Data'!$A:$A,$A873)</f>
        <v>2.7876268492480743E-2</v>
      </c>
      <c r="K873" s="85">
        <f t="shared" si="27"/>
        <v>0.9721237315075193</v>
      </c>
    </row>
    <row r="874" spans="1:11" hidden="1" x14ac:dyDescent="0.25">
      <c r="A874" s="82" t="s">
        <v>2888</v>
      </c>
      <c r="B874" s="82" t="s">
        <v>753</v>
      </c>
      <c r="C874" s="83" t="s">
        <v>763</v>
      </c>
      <c r="D874" s="84">
        <f>SUMIFS('Census Data'!G:G,'Census Data'!$A:$A,$A874)/SUMIFS('Census Data'!$F:$F,'Census Data'!$A:$A,$A874)</f>
        <v>0.48705882352941177</v>
      </c>
      <c r="E874" s="85">
        <f>SUMIFS('Census Data'!H:H,'Census Data'!$A:$A,$A874)/SUMIFS('Census Data'!$F:$F,'Census Data'!$A:$A,$A874)</f>
        <v>0.51294117647058823</v>
      </c>
      <c r="F874" s="84">
        <f>SUM(SUMIFS('Census Data'!I:I,'Census Data'!$A:$A,$A874),SUMIFS('Census Data'!J:J,'Census Data'!$A:$A,$A874))/SUMIFS('Census Data'!$F:$F,'Census Data'!$A:$A,$A874)</f>
        <v>0.95823529411764707</v>
      </c>
      <c r="G874" s="84">
        <f>SUM(SUMIFS('Census Data'!K:K,'Census Data'!$A:$A,$A874),SUMIFS('Census Data'!L:L,'Census Data'!$A:$A,$A874))/SUMIFS('Census Data'!$F:$F,'Census Data'!$A:$A,$A874)</f>
        <v>4.7058823529411761E-3</v>
      </c>
      <c r="H874" s="84">
        <f>SUM(SUMIFS('Census Data'!O:O,'Census Data'!$A:$A,$A874),SUMIFS('Census Data'!P:P,'Census Data'!$A:$A,$A874))/SUMIFS('Census Data'!$F:$F,'Census Data'!$A:$A,$A874)</f>
        <v>4.7058823529411761E-3</v>
      </c>
      <c r="I874" s="85">
        <f t="shared" si="26"/>
        <v>3.2352941176470473E-2</v>
      </c>
      <c r="J874" s="84">
        <f>SUM(SUMIFS('Census Data'!W:W,'Census Data'!$A:$A,$A874),SUMIFS('Census Data'!X:X,'Census Data'!$A:$A,$A874))/SUMIFS('Census Data'!$F:$F,'Census Data'!$A:$A,$A874)</f>
        <v>7.9411764705882348E-2</v>
      </c>
      <c r="K874" s="85">
        <f t="shared" si="27"/>
        <v>0.92058823529411771</v>
      </c>
    </row>
    <row r="875" spans="1:11" hidden="1" x14ac:dyDescent="0.25">
      <c r="A875" s="82" t="s">
        <v>2889</v>
      </c>
      <c r="B875" s="82" t="s">
        <v>753</v>
      </c>
      <c r="C875" s="83" t="s">
        <v>764</v>
      </c>
      <c r="D875" s="84">
        <f>SUMIFS('Census Data'!G:G,'Census Data'!$A:$A,$A875)/SUMIFS('Census Data'!$F:$F,'Census Data'!$A:$A,$A875)</f>
        <v>0.50283602612581646</v>
      </c>
      <c r="E875" s="85">
        <f>SUMIFS('Census Data'!H:H,'Census Data'!$A:$A,$A875)/SUMIFS('Census Data'!$F:$F,'Census Data'!$A:$A,$A875)</f>
        <v>0.4971639738741836</v>
      </c>
      <c r="F875" s="84">
        <f>SUM(SUMIFS('Census Data'!I:I,'Census Data'!$A:$A,$A875),SUMIFS('Census Data'!J:J,'Census Data'!$A:$A,$A875))/SUMIFS('Census Data'!$F:$F,'Census Data'!$A:$A,$A875)</f>
        <v>0.88890798670791793</v>
      </c>
      <c r="G875" s="84">
        <f>SUM(SUMIFS('Census Data'!K:K,'Census Data'!$A:$A,$A875),SUMIFS('Census Data'!L:L,'Census Data'!$A:$A,$A875))/SUMIFS('Census Data'!$F:$F,'Census Data'!$A:$A,$A875)</f>
        <v>2.8417554715251519E-2</v>
      </c>
      <c r="H875" s="84">
        <f>SUM(SUMIFS('Census Data'!O:O,'Census Data'!$A:$A,$A875),SUMIFS('Census Data'!P:P,'Census Data'!$A:$A,$A875))/SUMIFS('Census Data'!$F:$F,'Census Data'!$A:$A,$A875)</f>
        <v>1.9393835224017417E-2</v>
      </c>
      <c r="I875" s="85">
        <f t="shared" si="26"/>
        <v>6.3280623352813148E-2</v>
      </c>
      <c r="J875" s="84">
        <f>SUM(SUMIFS('Census Data'!W:W,'Census Data'!$A:$A,$A875),SUMIFS('Census Data'!X:X,'Census Data'!$A:$A,$A875))/SUMIFS('Census Data'!$F:$F,'Census Data'!$A:$A,$A875)</f>
        <v>0.11229517589091326</v>
      </c>
      <c r="K875" s="85">
        <f t="shared" si="27"/>
        <v>0.8877048241090868</v>
      </c>
    </row>
    <row r="876" spans="1:11" hidden="1" x14ac:dyDescent="0.25">
      <c r="A876" s="82" t="s">
        <v>2890</v>
      </c>
      <c r="B876" s="82" t="s">
        <v>753</v>
      </c>
      <c r="C876" s="83" t="s">
        <v>253</v>
      </c>
      <c r="D876" s="84">
        <f>SUMIFS('Census Data'!G:G,'Census Data'!$A:$A,$A876)/SUMIFS('Census Data'!$F:$F,'Census Data'!$A:$A,$A876)</f>
        <v>0.49907259518779945</v>
      </c>
      <c r="E876" s="85">
        <f>SUMIFS('Census Data'!H:H,'Census Data'!$A:$A,$A876)/SUMIFS('Census Data'!$F:$F,'Census Data'!$A:$A,$A876)</f>
        <v>0.50092740481220055</v>
      </c>
      <c r="F876" s="84">
        <f>SUM(SUMIFS('Census Data'!I:I,'Census Data'!$A:$A,$A876),SUMIFS('Census Data'!J:J,'Census Data'!$A:$A,$A876))/SUMIFS('Census Data'!$F:$F,'Census Data'!$A:$A,$A876)</f>
        <v>0.91359678499665109</v>
      </c>
      <c r="G876" s="84">
        <f>SUM(SUMIFS('Census Data'!K:K,'Census Data'!$A:$A,$A876),SUMIFS('Census Data'!L:L,'Census Data'!$A:$A,$A876))/SUMIFS('Census Data'!$F:$F,'Census Data'!$A:$A,$A876)</f>
        <v>2.4215570096347054E-2</v>
      </c>
      <c r="H876" s="84">
        <f>SUM(SUMIFS('Census Data'!O:O,'Census Data'!$A:$A,$A876),SUMIFS('Census Data'!P:P,'Census Data'!$A:$A,$A876))/SUMIFS('Census Data'!$F:$F,'Census Data'!$A:$A,$A876)</f>
        <v>1.9089082384460818E-2</v>
      </c>
      <c r="I876" s="85">
        <f t="shared" si="26"/>
        <v>4.3098562522541073E-2</v>
      </c>
      <c r="J876" s="84">
        <f>SUM(SUMIFS('Census Data'!W:W,'Census Data'!$A:$A,$A876),SUMIFS('Census Data'!X:X,'Census Data'!$A:$A,$A876))/SUMIFS('Census Data'!$F:$F,'Census Data'!$A:$A,$A876)</f>
        <v>6.1157195115667987E-2</v>
      </c>
      <c r="K876" s="85">
        <f t="shared" si="27"/>
        <v>0.93884280488433203</v>
      </c>
    </row>
    <row r="877" spans="1:11" hidden="1" x14ac:dyDescent="0.25">
      <c r="A877" s="82" t="s">
        <v>2891</v>
      </c>
      <c r="B877" s="82" t="s">
        <v>753</v>
      </c>
      <c r="C877" s="83" t="s">
        <v>499</v>
      </c>
      <c r="D877" s="84">
        <f>SUMIFS('Census Data'!G:G,'Census Data'!$A:$A,$A877)/SUMIFS('Census Data'!$F:$F,'Census Data'!$A:$A,$A877)</f>
        <v>0.50159179342058724</v>
      </c>
      <c r="E877" s="85">
        <f>SUMIFS('Census Data'!H:H,'Census Data'!$A:$A,$A877)/SUMIFS('Census Data'!$F:$F,'Census Data'!$A:$A,$A877)</f>
        <v>0.49840820657941282</v>
      </c>
      <c r="F877" s="84">
        <f>SUM(SUMIFS('Census Data'!I:I,'Census Data'!$A:$A,$A877),SUMIFS('Census Data'!J:J,'Census Data'!$A:$A,$A877))/SUMIFS('Census Data'!$F:$F,'Census Data'!$A:$A,$A877)</f>
        <v>0.96498054474708173</v>
      </c>
      <c r="G877" s="84">
        <f>SUM(SUMIFS('Census Data'!K:K,'Census Data'!$A:$A,$A877),SUMIFS('Census Data'!L:L,'Census Data'!$A:$A,$A877))/SUMIFS('Census Data'!$F:$F,'Census Data'!$A:$A,$A877)</f>
        <v>1.1673151750972763E-2</v>
      </c>
      <c r="H877" s="84">
        <f>SUM(SUMIFS('Census Data'!O:O,'Census Data'!$A:$A,$A877),SUMIFS('Census Data'!P:P,'Census Data'!$A:$A,$A877))/SUMIFS('Census Data'!$F:$F,'Census Data'!$A:$A,$A877)</f>
        <v>2.4761230986911922E-3</v>
      </c>
      <c r="I877" s="85">
        <f t="shared" si="26"/>
        <v>2.087018040325439E-2</v>
      </c>
      <c r="J877" s="84">
        <f>SUM(SUMIFS('Census Data'!W:W,'Census Data'!$A:$A,$A877),SUMIFS('Census Data'!X:X,'Census Data'!$A:$A,$A877))/SUMIFS('Census Data'!$F:$F,'Census Data'!$A:$A,$A877)</f>
        <v>3.2543332154227098E-2</v>
      </c>
      <c r="K877" s="85">
        <f t="shared" si="27"/>
        <v>0.96745666784577289</v>
      </c>
    </row>
    <row r="878" spans="1:11" hidden="1" x14ac:dyDescent="0.25">
      <c r="A878" s="82" t="s">
        <v>2892</v>
      </c>
      <c r="B878" s="82" t="s">
        <v>753</v>
      </c>
      <c r="C878" s="83" t="s">
        <v>723</v>
      </c>
      <c r="D878" s="84">
        <f>SUMIFS('Census Data'!G:G,'Census Data'!$A:$A,$A878)/SUMIFS('Census Data'!$F:$F,'Census Data'!$A:$A,$A878)</f>
        <v>0.50102891801148053</v>
      </c>
      <c r="E878" s="85">
        <f>SUMIFS('Census Data'!H:H,'Census Data'!$A:$A,$A878)/SUMIFS('Census Data'!$F:$F,'Census Data'!$A:$A,$A878)</f>
        <v>0.49897108198851942</v>
      </c>
      <c r="F878" s="84">
        <f>SUM(SUMIFS('Census Data'!I:I,'Census Data'!$A:$A,$A878),SUMIFS('Census Data'!J:J,'Census Data'!$A:$A,$A878))/SUMIFS('Census Data'!$F:$F,'Census Data'!$A:$A,$A878)</f>
        <v>0.94497996317556587</v>
      </c>
      <c r="G878" s="84">
        <f>SUM(SUMIFS('Census Data'!K:K,'Census Data'!$A:$A,$A878),SUMIFS('Census Data'!L:L,'Census Data'!$A:$A,$A878))/SUMIFS('Census Data'!$F:$F,'Census Data'!$A:$A,$A878)</f>
        <v>1.1155637387631322E-2</v>
      </c>
      <c r="H878" s="84">
        <f>SUM(SUMIFS('Census Data'!O:O,'Census Data'!$A:$A,$A878),SUMIFS('Census Data'!P:P,'Census Data'!$A:$A,$A878))/SUMIFS('Census Data'!$F:$F,'Census Data'!$A:$A,$A878)</f>
        <v>7.4731939781219536E-3</v>
      </c>
      <c r="I878" s="85">
        <f t="shared" si="26"/>
        <v>3.6391205458680798E-2</v>
      </c>
      <c r="J878" s="84">
        <f>SUM(SUMIFS('Census Data'!W:W,'Census Data'!$A:$A,$A878),SUMIFS('Census Data'!X:X,'Census Data'!$A:$A,$A878))/SUMIFS('Census Data'!$F:$F,'Census Data'!$A:$A,$A878)</f>
        <v>4.8467453698689482E-2</v>
      </c>
      <c r="K878" s="85">
        <f t="shared" si="27"/>
        <v>0.95153254630131057</v>
      </c>
    </row>
    <row r="879" spans="1:11" hidden="1" x14ac:dyDescent="0.25">
      <c r="A879" s="82" t="s">
        <v>2893</v>
      </c>
      <c r="B879" s="82" t="s">
        <v>753</v>
      </c>
      <c r="C879" s="83" t="s">
        <v>765</v>
      </c>
      <c r="D879" s="84">
        <f>SUMIFS('Census Data'!G:G,'Census Data'!$A:$A,$A879)/SUMIFS('Census Data'!$F:$F,'Census Data'!$A:$A,$A879)</f>
        <v>0.50460526315789478</v>
      </c>
      <c r="E879" s="85">
        <f>SUMIFS('Census Data'!H:H,'Census Data'!$A:$A,$A879)/SUMIFS('Census Data'!$F:$F,'Census Data'!$A:$A,$A879)</f>
        <v>0.49539473684210528</v>
      </c>
      <c r="F879" s="84">
        <f>SUM(SUMIFS('Census Data'!I:I,'Census Data'!$A:$A,$A879),SUMIFS('Census Data'!J:J,'Census Data'!$A:$A,$A879))/SUMIFS('Census Data'!$F:$F,'Census Data'!$A:$A,$A879)</f>
        <v>0.92552631578947364</v>
      </c>
      <c r="G879" s="84">
        <f>SUM(SUMIFS('Census Data'!K:K,'Census Data'!$A:$A,$A879),SUMIFS('Census Data'!L:L,'Census Data'!$A:$A,$A879))/SUMIFS('Census Data'!$F:$F,'Census Data'!$A:$A,$A879)</f>
        <v>3.2894736842105261E-2</v>
      </c>
      <c r="H879" s="84">
        <f>SUM(SUMIFS('Census Data'!O:O,'Census Data'!$A:$A,$A879),SUMIFS('Census Data'!P:P,'Census Data'!$A:$A,$A879))/SUMIFS('Census Data'!$F:$F,'Census Data'!$A:$A,$A879)</f>
        <v>5.0000000000000001E-3</v>
      </c>
      <c r="I879" s="85">
        <f t="shared" si="26"/>
        <v>3.6578947368421044E-2</v>
      </c>
      <c r="J879" s="84">
        <f>SUM(SUMIFS('Census Data'!W:W,'Census Data'!$A:$A,$A879),SUMIFS('Census Data'!X:X,'Census Data'!$A:$A,$A879))/SUMIFS('Census Data'!$F:$F,'Census Data'!$A:$A,$A879)</f>
        <v>2.75E-2</v>
      </c>
      <c r="K879" s="85">
        <f t="shared" si="27"/>
        <v>0.97250000000000003</v>
      </c>
    </row>
    <row r="880" spans="1:11" hidden="1" x14ac:dyDescent="0.25">
      <c r="A880" s="82" t="s">
        <v>2894</v>
      </c>
      <c r="B880" s="82" t="s">
        <v>753</v>
      </c>
      <c r="C880" s="83" t="s">
        <v>51</v>
      </c>
      <c r="D880" s="84">
        <f>SUMIFS('Census Data'!G:G,'Census Data'!$A:$A,$A880)/SUMIFS('Census Data'!$F:$F,'Census Data'!$A:$A,$A880)</f>
        <v>0.49774658716331721</v>
      </c>
      <c r="E880" s="85">
        <f>SUMIFS('Census Data'!H:H,'Census Data'!$A:$A,$A880)/SUMIFS('Census Data'!$F:$F,'Census Data'!$A:$A,$A880)</f>
        <v>0.50225341283668279</v>
      </c>
      <c r="F880" s="84">
        <f>SUM(SUMIFS('Census Data'!I:I,'Census Data'!$A:$A,$A880),SUMIFS('Census Data'!J:J,'Census Data'!$A:$A,$A880))/SUMIFS('Census Data'!$F:$F,'Census Data'!$A:$A,$A880)</f>
        <v>0.83350918950752095</v>
      </c>
      <c r="G880" s="84">
        <f>SUM(SUMIFS('Census Data'!K:K,'Census Data'!$A:$A,$A880),SUMIFS('Census Data'!L:L,'Census Data'!$A:$A,$A880))/SUMIFS('Census Data'!$F:$F,'Census Data'!$A:$A,$A880)</f>
        <v>4.6630513908996474E-2</v>
      </c>
      <c r="H880" s="84">
        <f>SUM(SUMIFS('Census Data'!O:O,'Census Data'!$A:$A,$A880),SUMIFS('Census Data'!P:P,'Census Data'!$A:$A,$A880))/SUMIFS('Census Data'!$F:$F,'Census Data'!$A:$A,$A880)</f>
        <v>5.0123099321931312E-2</v>
      </c>
      <c r="I880" s="85">
        <f t="shared" si="26"/>
        <v>6.9737197261551254E-2</v>
      </c>
      <c r="J880" s="84">
        <f>SUM(SUMIFS('Census Data'!W:W,'Census Data'!$A:$A,$A880),SUMIFS('Census Data'!X:X,'Census Data'!$A:$A,$A880))/SUMIFS('Census Data'!$F:$F,'Census Data'!$A:$A,$A880)</f>
        <v>6.5001349593894933E-2</v>
      </c>
      <c r="K880" s="85">
        <f t="shared" si="27"/>
        <v>0.93499865040610508</v>
      </c>
    </row>
    <row r="881" spans="1:11" hidden="1" x14ac:dyDescent="0.25">
      <c r="A881" s="82" t="s">
        <v>2895</v>
      </c>
      <c r="B881" s="82" t="s">
        <v>753</v>
      </c>
      <c r="C881" s="83" t="s">
        <v>627</v>
      </c>
      <c r="D881" s="84">
        <f>SUMIFS('Census Data'!G:G,'Census Data'!$A:$A,$A881)/SUMIFS('Census Data'!$F:$F,'Census Data'!$A:$A,$A881)</f>
        <v>0.51322373123659759</v>
      </c>
      <c r="E881" s="85">
        <f>SUMIFS('Census Data'!H:H,'Census Data'!$A:$A,$A881)/SUMIFS('Census Data'!$F:$F,'Census Data'!$A:$A,$A881)</f>
        <v>0.48677626876340241</v>
      </c>
      <c r="F881" s="84">
        <f>SUM(SUMIFS('Census Data'!I:I,'Census Data'!$A:$A,$A881),SUMIFS('Census Data'!J:J,'Census Data'!$A:$A,$A881))/SUMIFS('Census Data'!$F:$F,'Census Data'!$A:$A,$A881)</f>
        <v>0.93066476054324521</v>
      </c>
      <c r="G881" s="84">
        <f>SUM(SUMIFS('Census Data'!K:K,'Census Data'!$A:$A,$A881),SUMIFS('Census Data'!L:L,'Census Data'!$A:$A,$A881))/SUMIFS('Census Data'!$F:$F,'Census Data'!$A:$A,$A881)</f>
        <v>1.7869907076483203E-2</v>
      </c>
      <c r="H881" s="84">
        <f>SUM(SUMIFS('Census Data'!O:O,'Census Data'!$A:$A,$A881),SUMIFS('Census Data'!P:P,'Census Data'!$A:$A,$A881))/SUMIFS('Census Data'!$F:$F,'Census Data'!$A:$A,$A881)</f>
        <v>2.1443888491779841E-3</v>
      </c>
      <c r="I881" s="85">
        <f t="shared" si="26"/>
        <v>4.932094353109362E-2</v>
      </c>
      <c r="J881" s="84">
        <f>SUM(SUMIFS('Census Data'!W:W,'Census Data'!$A:$A,$A881),SUMIFS('Census Data'!X:X,'Census Data'!$A:$A,$A881))/SUMIFS('Census Data'!$F:$F,'Census Data'!$A:$A,$A881)</f>
        <v>0.21122230164403144</v>
      </c>
      <c r="K881" s="85">
        <f t="shared" si="27"/>
        <v>0.78877769835596856</v>
      </c>
    </row>
    <row r="882" spans="1:11" hidden="1" x14ac:dyDescent="0.25">
      <c r="A882" s="82" t="s">
        <v>2896</v>
      </c>
      <c r="B882" s="82" t="s">
        <v>753</v>
      </c>
      <c r="C882" s="83" t="s">
        <v>766</v>
      </c>
      <c r="D882" s="84">
        <f>SUMIFS('Census Data'!G:G,'Census Data'!$A:$A,$A882)/SUMIFS('Census Data'!$F:$F,'Census Data'!$A:$A,$A882)</f>
        <v>0.50237154150197627</v>
      </c>
      <c r="E882" s="85">
        <f>SUMIFS('Census Data'!H:H,'Census Data'!$A:$A,$A882)/SUMIFS('Census Data'!$F:$F,'Census Data'!$A:$A,$A882)</f>
        <v>0.49762845849802373</v>
      </c>
      <c r="F882" s="84">
        <f>SUM(SUMIFS('Census Data'!I:I,'Census Data'!$A:$A,$A882),SUMIFS('Census Data'!J:J,'Census Data'!$A:$A,$A882))/SUMIFS('Census Data'!$F:$F,'Census Data'!$A:$A,$A882)</f>
        <v>0.93596837944664035</v>
      </c>
      <c r="G882" s="84">
        <f>SUM(SUMIFS('Census Data'!K:K,'Census Data'!$A:$A,$A882),SUMIFS('Census Data'!L:L,'Census Data'!$A:$A,$A882))/SUMIFS('Census Data'!$F:$F,'Census Data'!$A:$A,$A882)</f>
        <v>1.5810276679841897E-3</v>
      </c>
      <c r="H882" s="84">
        <f>SUM(SUMIFS('Census Data'!O:O,'Census Data'!$A:$A,$A882),SUMIFS('Census Data'!P:P,'Census Data'!$A:$A,$A882))/SUMIFS('Census Data'!$F:$F,'Census Data'!$A:$A,$A882)</f>
        <v>5.1383399209486164E-3</v>
      </c>
      <c r="I882" s="85">
        <f t="shared" si="26"/>
        <v>5.731225296442688E-2</v>
      </c>
      <c r="J882" s="84">
        <f>SUM(SUMIFS('Census Data'!W:W,'Census Data'!$A:$A,$A882),SUMIFS('Census Data'!X:X,'Census Data'!$A:$A,$A882))/SUMIFS('Census Data'!$F:$F,'Census Data'!$A:$A,$A882)</f>
        <v>4.7035573122529643E-2</v>
      </c>
      <c r="K882" s="85">
        <f t="shared" si="27"/>
        <v>0.95296442687747041</v>
      </c>
    </row>
    <row r="883" spans="1:11" hidden="1" x14ac:dyDescent="0.25">
      <c r="A883" s="82" t="s">
        <v>2897</v>
      </c>
      <c r="B883" s="82" t="s">
        <v>753</v>
      </c>
      <c r="C883" s="83" t="s">
        <v>767</v>
      </c>
      <c r="D883" s="84">
        <f>SUMIFS('Census Data'!G:G,'Census Data'!$A:$A,$A883)/SUMIFS('Census Data'!$F:$F,'Census Data'!$A:$A,$A883)</f>
        <v>0.50355479284138271</v>
      </c>
      <c r="E883" s="85">
        <f>SUMIFS('Census Data'!H:H,'Census Data'!$A:$A,$A883)/SUMIFS('Census Data'!$F:$F,'Census Data'!$A:$A,$A883)</f>
        <v>0.49644520715861729</v>
      </c>
      <c r="F883" s="84">
        <f>SUM(SUMIFS('Census Data'!I:I,'Census Data'!$A:$A,$A883),SUMIFS('Census Data'!J:J,'Census Data'!$A:$A,$A883))/SUMIFS('Census Data'!$F:$F,'Census Data'!$A:$A,$A883)</f>
        <v>0.94469933106853921</v>
      </c>
      <c r="G883" s="84">
        <f>SUM(SUMIFS('Census Data'!K:K,'Census Data'!$A:$A,$A883),SUMIFS('Census Data'!L:L,'Census Data'!$A:$A,$A883))/SUMIFS('Census Data'!$F:$F,'Census Data'!$A:$A,$A883)</f>
        <v>1.386894546982804E-2</v>
      </c>
      <c r="H883" s="84">
        <f>SUM(SUMIFS('Census Data'!O:O,'Census Data'!$A:$A,$A883),SUMIFS('Census Data'!P:P,'Census Data'!$A:$A,$A883))/SUMIFS('Census Data'!$F:$F,'Census Data'!$A:$A,$A883)</f>
        <v>1.810667880783105E-2</v>
      </c>
      <c r="I883" s="85">
        <f t="shared" si="26"/>
        <v>2.3325044653801696E-2</v>
      </c>
      <c r="J883" s="84">
        <f>SUM(SUMIFS('Census Data'!W:W,'Census Data'!$A:$A,$A883),SUMIFS('Census Data'!X:X,'Census Data'!$A:$A,$A883))/SUMIFS('Census Data'!$F:$F,'Census Data'!$A:$A,$A883)</f>
        <v>5.9363289321612438E-2</v>
      </c>
      <c r="K883" s="85">
        <f t="shared" si="27"/>
        <v>0.94063671067838761</v>
      </c>
    </row>
    <row r="884" spans="1:11" hidden="1" x14ac:dyDescent="0.25">
      <c r="A884" s="82" t="s">
        <v>2898</v>
      </c>
      <c r="B884" s="82" t="s">
        <v>753</v>
      </c>
      <c r="C884" s="83" t="s">
        <v>768</v>
      </c>
      <c r="D884" s="84">
        <f>SUMIFS('Census Data'!G:G,'Census Data'!$A:$A,$A884)/SUMIFS('Census Data'!$F:$F,'Census Data'!$A:$A,$A884)</f>
        <v>0.5670272041953458</v>
      </c>
      <c r="E884" s="85">
        <f>SUMIFS('Census Data'!H:H,'Census Data'!$A:$A,$A884)/SUMIFS('Census Data'!$F:$F,'Census Data'!$A:$A,$A884)</f>
        <v>0.4329727958046542</v>
      </c>
      <c r="F884" s="84">
        <f>SUM(SUMIFS('Census Data'!I:I,'Census Data'!$A:$A,$A884),SUMIFS('Census Data'!J:J,'Census Data'!$A:$A,$A884))/SUMIFS('Census Data'!$F:$F,'Census Data'!$A:$A,$A884)</f>
        <v>0.91396263520157328</v>
      </c>
      <c r="G884" s="84">
        <f>SUM(SUMIFS('Census Data'!K:K,'Census Data'!$A:$A,$A884),SUMIFS('Census Data'!L:L,'Census Data'!$A:$A,$A884))/SUMIFS('Census Data'!$F:$F,'Census Data'!$A:$A,$A884)</f>
        <v>5.3916748607014092E-2</v>
      </c>
      <c r="H884" s="84">
        <f>SUM(SUMIFS('Census Data'!O:O,'Census Data'!$A:$A,$A884),SUMIFS('Census Data'!P:P,'Census Data'!$A:$A,$A884))/SUMIFS('Census Data'!$F:$F,'Census Data'!$A:$A,$A884)</f>
        <v>6.0635857096034088E-3</v>
      </c>
      <c r="I884" s="85">
        <f t="shared" si="26"/>
        <v>2.6057030481809185E-2</v>
      </c>
      <c r="J884" s="84">
        <f>SUM(SUMIFS('Census Data'!W:W,'Census Data'!$A:$A,$A884),SUMIFS('Census Data'!X:X,'Census Data'!$A:$A,$A884))/SUMIFS('Census Data'!$F:$F,'Census Data'!$A:$A,$A884)</f>
        <v>6.3094067518846275E-2</v>
      </c>
      <c r="K884" s="85">
        <f t="shared" si="27"/>
        <v>0.93690593248115372</v>
      </c>
    </row>
    <row r="885" spans="1:11" hidden="1" x14ac:dyDescent="0.25">
      <c r="A885" s="82" t="s">
        <v>2899</v>
      </c>
      <c r="B885" s="82" t="s">
        <v>753</v>
      </c>
      <c r="C885" s="83" t="s">
        <v>769</v>
      </c>
      <c r="D885" s="84">
        <f>SUMIFS('Census Data'!G:G,'Census Data'!$A:$A,$A885)/SUMIFS('Census Data'!$F:$F,'Census Data'!$A:$A,$A885)</f>
        <v>0.51580881344777474</v>
      </c>
      <c r="E885" s="85">
        <f>SUMIFS('Census Data'!H:H,'Census Data'!$A:$A,$A885)/SUMIFS('Census Data'!$F:$F,'Census Data'!$A:$A,$A885)</f>
        <v>0.48419118655222532</v>
      </c>
      <c r="F885" s="84">
        <f>SUM(SUMIFS('Census Data'!I:I,'Census Data'!$A:$A,$A885),SUMIFS('Census Data'!J:J,'Census Data'!$A:$A,$A885))/SUMIFS('Census Data'!$F:$F,'Census Data'!$A:$A,$A885)</f>
        <v>0.8837853401705652</v>
      </c>
      <c r="G885" s="84">
        <f>SUM(SUMIFS('Census Data'!K:K,'Census Data'!$A:$A,$A885),SUMIFS('Census Data'!L:L,'Census Data'!$A:$A,$A885))/SUMIFS('Census Data'!$F:$F,'Census Data'!$A:$A,$A885)</f>
        <v>4.4149505031946694E-2</v>
      </c>
      <c r="H885" s="84">
        <f>SUM(SUMIFS('Census Data'!O:O,'Census Data'!$A:$A,$A885),SUMIFS('Census Data'!P:P,'Census Data'!$A:$A,$A885))/SUMIFS('Census Data'!$F:$F,'Census Data'!$A:$A,$A885)</f>
        <v>4.1873474648312176E-2</v>
      </c>
      <c r="I885" s="85">
        <f t="shared" si="26"/>
        <v>3.0191680149175948E-2</v>
      </c>
      <c r="J885" s="84">
        <f>SUM(SUMIFS('Census Data'!W:W,'Census Data'!$A:$A,$A885),SUMIFS('Census Data'!X:X,'Census Data'!$A:$A,$A885))/SUMIFS('Census Data'!$F:$F,'Census Data'!$A:$A,$A885)</f>
        <v>0.50766446376175722</v>
      </c>
      <c r="K885" s="85">
        <f t="shared" si="27"/>
        <v>0.49233553623824278</v>
      </c>
    </row>
    <row r="886" spans="1:11" hidden="1" x14ac:dyDescent="0.25">
      <c r="A886" s="82" t="s">
        <v>2900</v>
      </c>
      <c r="B886" s="82" t="s">
        <v>753</v>
      </c>
      <c r="C886" s="83" t="s">
        <v>628</v>
      </c>
      <c r="D886" s="84">
        <f>SUMIFS('Census Data'!G:G,'Census Data'!$A:$A,$A886)/SUMIFS('Census Data'!$F:$F,'Census Data'!$A:$A,$A886)</f>
        <v>0.51928968737916059</v>
      </c>
      <c r="E886" s="85">
        <f>SUMIFS('Census Data'!H:H,'Census Data'!$A:$A,$A886)/SUMIFS('Census Data'!$F:$F,'Census Data'!$A:$A,$A886)</f>
        <v>0.48071031262083941</v>
      </c>
      <c r="F886" s="84">
        <f>SUM(SUMIFS('Census Data'!I:I,'Census Data'!$A:$A,$A886),SUMIFS('Census Data'!J:J,'Census Data'!$A:$A,$A886))/SUMIFS('Census Data'!$F:$F,'Census Data'!$A:$A,$A886)</f>
        <v>0.92221660370623759</v>
      </c>
      <c r="G886" s="84">
        <f>SUM(SUMIFS('Census Data'!K:K,'Census Data'!$A:$A,$A886),SUMIFS('Census Data'!L:L,'Census Data'!$A:$A,$A886))/SUMIFS('Census Data'!$F:$F,'Census Data'!$A:$A,$A886)</f>
        <v>2.8376810732026532E-2</v>
      </c>
      <c r="H886" s="84">
        <f>SUM(SUMIFS('Census Data'!O:O,'Census Data'!$A:$A,$A886),SUMIFS('Census Data'!P:P,'Census Data'!$A:$A,$A886))/SUMIFS('Census Data'!$F:$F,'Census Data'!$A:$A,$A886)</f>
        <v>1.4575091466135221E-2</v>
      </c>
      <c r="I886" s="85">
        <f t="shared" si="26"/>
        <v>3.4831494095600601E-2</v>
      </c>
      <c r="J886" s="84">
        <f>SUM(SUMIFS('Census Data'!W:W,'Census Data'!$A:$A,$A886),SUMIFS('Census Data'!X:X,'Census Data'!$A:$A,$A886))/SUMIFS('Census Data'!$F:$F,'Census Data'!$A:$A,$A886)</f>
        <v>0.56033790416133733</v>
      </c>
      <c r="K886" s="85">
        <f t="shared" si="27"/>
        <v>0.43966209583866267</v>
      </c>
    </row>
    <row r="887" spans="1:11" hidden="1" x14ac:dyDescent="0.25">
      <c r="A887" s="82" t="s">
        <v>2901</v>
      </c>
      <c r="B887" s="82" t="s">
        <v>753</v>
      </c>
      <c r="C887" s="83" t="s">
        <v>162</v>
      </c>
      <c r="D887" s="84">
        <f>SUMIFS('Census Data'!G:G,'Census Data'!$A:$A,$A887)/SUMIFS('Census Data'!$F:$F,'Census Data'!$A:$A,$A887)</f>
        <v>0.498825555903539</v>
      </c>
      <c r="E887" s="85">
        <f>SUMIFS('Census Data'!H:H,'Census Data'!$A:$A,$A887)/SUMIFS('Census Data'!$F:$F,'Census Data'!$A:$A,$A887)</f>
        <v>0.50117444409646106</v>
      </c>
      <c r="F887" s="84">
        <f>SUM(SUMIFS('Census Data'!I:I,'Census Data'!$A:$A,$A887),SUMIFS('Census Data'!J:J,'Census Data'!$A:$A,$A887))/SUMIFS('Census Data'!$F:$F,'Census Data'!$A:$A,$A887)</f>
        <v>0.94413560914500472</v>
      </c>
      <c r="G887" s="84">
        <f>SUM(SUMIFS('Census Data'!K:K,'Census Data'!$A:$A,$A887),SUMIFS('Census Data'!L:L,'Census Data'!$A:$A,$A887))/SUMIFS('Census Data'!$F:$F,'Census Data'!$A:$A,$A887)</f>
        <v>1.5072032571249609E-2</v>
      </c>
      <c r="H887" s="84">
        <f>SUM(SUMIFS('Census Data'!O:O,'Census Data'!$A:$A,$A887),SUMIFS('Census Data'!P:P,'Census Data'!$A:$A,$A887))/SUMIFS('Census Data'!$F:$F,'Census Data'!$A:$A,$A887)</f>
        <v>5.5198872533667401E-3</v>
      </c>
      <c r="I887" s="85">
        <f t="shared" si="26"/>
        <v>3.5272471030379005E-2</v>
      </c>
      <c r="J887" s="84">
        <f>SUM(SUMIFS('Census Data'!W:W,'Census Data'!$A:$A,$A887),SUMIFS('Census Data'!X:X,'Census Data'!$A:$A,$A887))/SUMIFS('Census Data'!$F:$F,'Census Data'!$A:$A,$A887)</f>
        <v>4.2397431882242403E-2</v>
      </c>
      <c r="K887" s="85">
        <f t="shared" si="27"/>
        <v>0.95760256811775757</v>
      </c>
    </row>
    <row r="888" spans="1:11" hidden="1" x14ac:dyDescent="0.25">
      <c r="A888" s="82" t="s">
        <v>2902</v>
      </c>
      <c r="B888" s="82" t="s">
        <v>753</v>
      </c>
      <c r="C888" s="83" t="s">
        <v>770</v>
      </c>
      <c r="D888" s="84">
        <f>SUMIFS('Census Data'!G:G,'Census Data'!$A:$A,$A888)/SUMIFS('Census Data'!$F:$F,'Census Data'!$A:$A,$A888)</f>
        <v>0.52352383959583204</v>
      </c>
      <c r="E888" s="85">
        <f>SUMIFS('Census Data'!H:H,'Census Data'!$A:$A,$A888)/SUMIFS('Census Data'!$F:$F,'Census Data'!$A:$A,$A888)</f>
        <v>0.47647616040416796</v>
      </c>
      <c r="F888" s="84">
        <f>SUM(SUMIFS('Census Data'!I:I,'Census Data'!$A:$A,$A888),SUMIFS('Census Data'!J:J,'Census Data'!$A:$A,$A888))/SUMIFS('Census Data'!$F:$F,'Census Data'!$A:$A,$A888)</f>
        <v>0.69488474897379227</v>
      </c>
      <c r="G888" s="84">
        <f>SUM(SUMIFS('Census Data'!K:K,'Census Data'!$A:$A,$A888),SUMIFS('Census Data'!L:L,'Census Data'!$A:$A,$A888))/SUMIFS('Census Data'!$F:$F,'Census Data'!$A:$A,$A888)</f>
        <v>0.18111777707609725</v>
      </c>
      <c r="H888" s="84">
        <f>SUM(SUMIFS('Census Data'!O:O,'Census Data'!$A:$A,$A888),SUMIFS('Census Data'!P:P,'Census Data'!$A:$A,$A888))/SUMIFS('Census Data'!$F:$F,'Census Data'!$A:$A,$A888)</f>
        <v>3.3407009788443319E-2</v>
      </c>
      <c r="I888" s="85">
        <f t="shared" si="26"/>
        <v>9.0590464161667161E-2</v>
      </c>
      <c r="J888" s="84">
        <f>SUM(SUMIFS('Census Data'!W:W,'Census Data'!$A:$A,$A888),SUMIFS('Census Data'!X:X,'Census Data'!$A:$A,$A888))/SUMIFS('Census Data'!$F:$F,'Census Data'!$A:$A,$A888)</f>
        <v>0.16255131038838017</v>
      </c>
      <c r="K888" s="85">
        <f t="shared" si="27"/>
        <v>0.83744868961161978</v>
      </c>
    </row>
    <row r="889" spans="1:11" hidden="1" x14ac:dyDescent="0.25">
      <c r="A889" s="82" t="s">
        <v>2903</v>
      </c>
      <c r="B889" s="82" t="s">
        <v>753</v>
      </c>
      <c r="C889" s="83" t="s">
        <v>771</v>
      </c>
      <c r="D889" s="84">
        <f>SUMIFS('Census Data'!G:G,'Census Data'!$A:$A,$A889)/SUMIFS('Census Data'!$F:$F,'Census Data'!$A:$A,$A889)</f>
        <v>0.5</v>
      </c>
      <c r="E889" s="85">
        <f>SUMIFS('Census Data'!H:H,'Census Data'!$A:$A,$A889)/SUMIFS('Census Data'!$F:$F,'Census Data'!$A:$A,$A889)</f>
        <v>0.5</v>
      </c>
      <c r="F889" s="84">
        <f>SUM(SUMIFS('Census Data'!I:I,'Census Data'!$A:$A,$A889),SUMIFS('Census Data'!J:J,'Census Data'!$A:$A,$A889))/SUMIFS('Census Data'!$F:$F,'Census Data'!$A:$A,$A889)</f>
        <v>0.97116843702579669</v>
      </c>
      <c r="G889" s="84">
        <f>SUM(SUMIFS('Census Data'!K:K,'Census Data'!$A:$A,$A889),SUMIFS('Census Data'!L:L,'Census Data'!$A:$A,$A889))/SUMIFS('Census Data'!$F:$F,'Census Data'!$A:$A,$A889)</f>
        <v>6.0698027314112293E-3</v>
      </c>
      <c r="H889" s="84">
        <f>SUM(SUMIFS('Census Data'!O:O,'Census Data'!$A:$A,$A889),SUMIFS('Census Data'!P:P,'Census Data'!$A:$A,$A889))/SUMIFS('Census Data'!$F:$F,'Census Data'!$A:$A,$A889)</f>
        <v>8.7253414264036426E-3</v>
      </c>
      <c r="I889" s="85">
        <f t="shared" si="26"/>
        <v>1.4036418816388396E-2</v>
      </c>
      <c r="J889" s="84">
        <f>SUM(SUMIFS('Census Data'!W:W,'Census Data'!$A:$A,$A889),SUMIFS('Census Data'!X:X,'Census Data'!$A:$A,$A889))/SUMIFS('Census Data'!$F:$F,'Census Data'!$A:$A,$A889)</f>
        <v>3.1107738998482549E-2</v>
      </c>
      <c r="K889" s="85">
        <f t="shared" si="27"/>
        <v>0.96889226100151749</v>
      </c>
    </row>
    <row r="890" spans="1:11" hidden="1" x14ac:dyDescent="0.25">
      <c r="A890" s="82" t="s">
        <v>2904</v>
      </c>
      <c r="B890" s="82" t="s">
        <v>753</v>
      </c>
      <c r="C890" s="83" t="s">
        <v>231</v>
      </c>
      <c r="D890" s="84">
        <f>SUMIFS('Census Data'!G:G,'Census Data'!$A:$A,$A890)/SUMIFS('Census Data'!$F:$F,'Census Data'!$A:$A,$A890)</f>
        <v>0.49033037872683322</v>
      </c>
      <c r="E890" s="85">
        <f>SUMIFS('Census Data'!H:H,'Census Data'!$A:$A,$A890)/SUMIFS('Census Data'!$F:$F,'Census Data'!$A:$A,$A890)</f>
        <v>0.50966962127316684</v>
      </c>
      <c r="F890" s="84">
        <f>SUM(SUMIFS('Census Data'!I:I,'Census Data'!$A:$A,$A890),SUMIFS('Census Data'!J:J,'Census Data'!$A:$A,$A890))/SUMIFS('Census Data'!$F:$F,'Census Data'!$A:$A,$A890)</f>
        <v>0.9069298952457695</v>
      </c>
      <c r="G890" s="84">
        <f>SUM(SUMIFS('Census Data'!K:K,'Census Data'!$A:$A,$A890),SUMIFS('Census Data'!L:L,'Census Data'!$A:$A,$A890))/SUMIFS('Census Data'!$F:$F,'Census Data'!$A:$A,$A890)</f>
        <v>3.9081385979049151E-2</v>
      </c>
      <c r="H890" s="84">
        <f>SUM(SUMIFS('Census Data'!O:O,'Census Data'!$A:$A,$A890),SUMIFS('Census Data'!P:P,'Census Data'!$A:$A,$A890))/SUMIFS('Census Data'!$F:$F,'Census Data'!$A:$A,$A890)</f>
        <v>1.6518936341659952E-2</v>
      </c>
      <c r="I890" s="85">
        <f t="shared" si="26"/>
        <v>3.7469782433521392E-2</v>
      </c>
      <c r="J890" s="84">
        <f>SUM(SUMIFS('Census Data'!W:W,'Census Data'!$A:$A,$A890),SUMIFS('Census Data'!X:X,'Census Data'!$A:$A,$A890))/SUMIFS('Census Data'!$F:$F,'Census Data'!$A:$A,$A890)</f>
        <v>3.9081385979049151E-2</v>
      </c>
      <c r="K890" s="85">
        <f t="shared" si="27"/>
        <v>0.9609186140209508</v>
      </c>
    </row>
    <row r="891" spans="1:11" hidden="1" x14ac:dyDescent="0.25">
      <c r="A891" s="82" t="s">
        <v>2905</v>
      </c>
      <c r="B891" s="82" t="s">
        <v>753</v>
      </c>
      <c r="C891" s="83" t="s">
        <v>53</v>
      </c>
      <c r="D891" s="84">
        <f>SUMIFS('Census Data'!G:G,'Census Data'!$A:$A,$A891)/SUMIFS('Census Data'!$F:$F,'Census Data'!$A:$A,$A891)</f>
        <v>0.50279720279720275</v>
      </c>
      <c r="E891" s="85">
        <f>SUMIFS('Census Data'!H:H,'Census Data'!$A:$A,$A891)/SUMIFS('Census Data'!$F:$F,'Census Data'!$A:$A,$A891)</f>
        <v>0.4972027972027972</v>
      </c>
      <c r="F891" s="84">
        <f>SUM(SUMIFS('Census Data'!I:I,'Census Data'!$A:$A,$A891),SUMIFS('Census Data'!J:J,'Census Data'!$A:$A,$A891))/SUMIFS('Census Data'!$F:$F,'Census Data'!$A:$A,$A891)</f>
        <v>0.93622377622377617</v>
      </c>
      <c r="G891" s="84">
        <f>SUM(SUMIFS('Census Data'!K:K,'Census Data'!$A:$A,$A891),SUMIFS('Census Data'!L:L,'Census Data'!$A:$A,$A891))/SUMIFS('Census Data'!$F:$F,'Census Data'!$A:$A,$A891)</f>
        <v>1.0349650349650351E-2</v>
      </c>
      <c r="H891" s="84">
        <f>SUM(SUMIFS('Census Data'!O:O,'Census Data'!$A:$A,$A891),SUMIFS('Census Data'!P:P,'Census Data'!$A:$A,$A891))/SUMIFS('Census Data'!$F:$F,'Census Data'!$A:$A,$A891)</f>
        <v>6.0139860139860144E-3</v>
      </c>
      <c r="I891" s="85">
        <f t="shared" si="26"/>
        <v>4.741258741258747E-2</v>
      </c>
      <c r="J891" s="84">
        <f>SUM(SUMIFS('Census Data'!W:W,'Census Data'!$A:$A,$A891),SUMIFS('Census Data'!X:X,'Census Data'!$A:$A,$A891))/SUMIFS('Census Data'!$F:$F,'Census Data'!$A:$A,$A891)</f>
        <v>0.4848951048951049</v>
      </c>
      <c r="K891" s="85">
        <f t="shared" si="27"/>
        <v>0.5151048951048951</v>
      </c>
    </row>
    <row r="892" spans="1:11" hidden="1" x14ac:dyDescent="0.25">
      <c r="A892" s="82" t="s">
        <v>2906</v>
      </c>
      <c r="B892" s="82" t="s">
        <v>753</v>
      </c>
      <c r="C892" s="83" t="s">
        <v>772</v>
      </c>
      <c r="D892" s="84">
        <f>SUMIFS('Census Data'!G:G,'Census Data'!$A:$A,$A892)/SUMIFS('Census Data'!$F:$F,'Census Data'!$A:$A,$A892)</f>
        <v>0.5060120240480962</v>
      </c>
      <c r="E892" s="85">
        <f>SUMIFS('Census Data'!H:H,'Census Data'!$A:$A,$A892)/SUMIFS('Census Data'!$F:$F,'Census Data'!$A:$A,$A892)</f>
        <v>0.4939879759519038</v>
      </c>
      <c r="F892" s="84">
        <f>SUM(SUMIFS('Census Data'!I:I,'Census Data'!$A:$A,$A892),SUMIFS('Census Data'!J:J,'Census Data'!$A:$A,$A892))/SUMIFS('Census Data'!$F:$F,'Census Data'!$A:$A,$A892)</f>
        <v>0.95841683366733466</v>
      </c>
      <c r="G892" s="84">
        <f>SUM(SUMIFS('Census Data'!K:K,'Census Data'!$A:$A,$A892),SUMIFS('Census Data'!L:L,'Census Data'!$A:$A,$A892))/SUMIFS('Census Data'!$F:$F,'Census Data'!$A:$A,$A892)</f>
        <v>1.8871075484301936E-2</v>
      </c>
      <c r="H892" s="84">
        <f>SUM(SUMIFS('Census Data'!O:O,'Census Data'!$A:$A,$A892),SUMIFS('Census Data'!P:P,'Census Data'!$A:$A,$A892))/SUMIFS('Census Data'!$F:$F,'Census Data'!$A:$A,$A892)</f>
        <v>5.5110220440881767E-3</v>
      </c>
      <c r="I892" s="85">
        <f t="shared" si="26"/>
        <v>1.7201068804275299E-2</v>
      </c>
      <c r="J892" s="84">
        <f>SUM(SUMIFS('Census Data'!W:W,'Census Data'!$A:$A,$A892),SUMIFS('Census Data'!X:X,'Census Data'!$A:$A,$A892))/SUMIFS('Census Data'!$F:$F,'Census Data'!$A:$A,$A892)</f>
        <v>0.16065464261857049</v>
      </c>
      <c r="K892" s="85">
        <f t="shared" si="27"/>
        <v>0.83934535738142957</v>
      </c>
    </row>
    <row r="893" spans="1:11" hidden="1" x14ac:dyDescent="0.25">
      <c r="A893" s="82" t="s">
        <v>2907</v>
      </c>
      <c r="B893" s="82" t="s">
        <v>753</v>
      </c>
      <c r="C893" s="83" t="s">
        <v>773</v>
      </c>
      <c r="D893" s="84">
        <f>SUMIFS('Census Data'!G:G,'Census Data'!$A:$A,$A893)/SUMIFS('Census Data'!$F:$F,'Census Data'!$A:$A,$A893)</f>
        <v>0.48863636363636365</v>
      </c>
      <c r="E893" s="85">
        <f>SUMIFS('Census Data'!H:H,'Census Data'!$A:$A,$A893)/SUMIFS('Census Data'!$F:$F,'Census Data'!$A:$A,$A893)</f>
        <v>0.51136363636363635</v>
      </c>
      <c r="F893" s="84">
        <f>SUM(SUMIFS('Census Data'!I:I,'Census Data'!$A:$A,$A893),SUMIFS('Census Data'!J:J,'Census Data'!$A:$A,$A893))/SUMIFS('Census Data'!$F:$F,'Census Data'!$A:$A,$A893)</f>
        <v>0.9732142857142857</v>
      </c>
      <c r="G893" s="84">
        <f>SUM(SUMIFS('Census Data'!K:K,'Census Data'!$A:$A,$A893),SUMIFS('Census Data'!L:L,'Census Data'!$A:$A,$A893))/SUMIFS('Census Data'!$F:$F,'Census Data'!$A:$A,$A893)</f>
        <v>6.4935064935064939E-3</v>
      </c>
      <c r="H893" s="84">
        <f>SUM(SUMIFS('Census Data'!O:O,'Census Data'!$A:$A,$A893),SUMIFS('Census Data'!P:P,'Census Data'!$A:$A,$A893))/SUMIFS('Census Data'!$F:$F,'Census Data'!$A:$A,$A893)</f>
        <v>4.0584415584415581E-3</v>
      </c>
      <c r="I893" s="85">
        <f t="shared" si="26"/>
        <v>1.6233766233766267E-2</v>
      </c>
      <c r="J893" s="84">
        <f>SUM(SUMIFS('Census Data'!W:W,'Census Data'!$A:$A,$A893),SUMIFS('Census Data'!X:X,'Census Data'!$A:$A,$A893))/SUMIFS('Census Data'!$F:$F,'Census Data'!$A:$A,$A893)</f>
        <v>0.19561688311688311</v>
      </c>
      <c r="K893" s="85">
        <f t="shared" si="27"/>
        <v>0.80438311688311692</v>
      </c>
    </row>
    <row r="894" spans="1:11" hidden="1" x14ac:dyDescent="0.25">
      <c r="A894" s="82" t="s">
        <v>2908</v>
      </c>
      <c r="B894" s="82" t="s">
        <v>753</v>
      </c>
      <c r="C894" s="83" t="s">
        <v>774</v>
      </c>
      <c r="D894" s="84">
        <f>SUMIFS('Census Data'!G:G,'Census Data'!$A:$A,$A894)/SUMIFS('Census Data'!$F:$F,'Census Data'!$A:$A,$A894)</f>
        <v>0.4983283182881979</v>
      </c>
      <c r="E894" s="85">
        <f>SUMIFS('Census Data'!H:H,'Census Data'!$A:$A,$A894)/SUMIFS('Census Data'!$F:$F,'Census Data'!$A:$A,$A894)</f>
        <v>0.5016716817118021</v>
      </c>
      <c r="F894" s="84">
        <f>SUM(SUMIFS('Census Data'!I:I,'Census Data'!$A:$A,$A894),SUMIFS('Census Data'!J:J,'Census Data'!$A:$A,$A894))/SUMIFS('Census Data'!$F:$F,'Census Data'!$A:$A,$A894)</f>
        <v>0.94583751253761283</v>
      </c>
      <c r="G894" s="84">
        <f>SUM(SUMIFS('Census Data'!K:K,'Census Data'!$A:$A,$A894),SUMIFS('Census Data'!L:L,'Census Data'!$A:$A,$A894))/SUMIFS('Census Data'!$F:$F,'Census Data'!$A:$A,$A894)</f>
        <v>6.3523905048478773E-3</v>
      </c>
      <c r="H894" s="84">
        <f>SUM(SUMIFS('Census Data'!O:O,'Census Data'!$A:$A,$A894),SUMIFS('Census Data'!P:P,'Census Data'!$A:$A,$A894))/SUMIFS('Census Data'!$F:$F,'Census Data'!$A:$A,$A894)</f>
        <v>4.0120361083249749E-3</v>
      </c>
      <c r="I894" s="85">
        <f t="shared" si="26"/>
        <v>4.3798060849214226E-2</v>
      </c>
      <c r="J894" s="84">
        <f>SUM(SUMIFS('Census Data'!W:W,'Census Data'!$A:$A,$A894),SUMIFS('Census Data'!X:X,'Census Data'!$A:$A,$A894))/SUMIFS('Census Data'!$F:$F,'Census Data'!$A:$A,$A894)</f>
        <v>4.1457706452691409E-2</v>
      </c>
      <c r="K894" s="85">
        <f t="shared" si="27"/>
        <v>0.95854229354730858</v>
      </c>
    </row>
    <row r="895" spans="1:11" hidden="1" x14ac:dyDescent="0.25">
      <c r="A895" s="82" t="s">
        <v>2909</v>
      </c>
      <c r="B895" s="82" t="s">
        <v>753</v>
      </c>
      <c r="C895" s="83" t="s">
        <v>435</v>
      </c>
      <c r="D895" s="84">
        <f>SUMIFS('Census Data'!G:G,'Census Data'!$A:$A,$A895)/SUMIFS('Census Data'!$F:$F,'Census Data'!$A:$A,$A895)</f>
        <v>0.52185899960614412</v>
      </c>
      <c r="E895" s="85">
        <f>SUMIFS('Census Data'!H:H,'Census Data'!$A:$A,$A895)/SUMIFS('Census Data'!$F:$F,'Census Data'!$A:$A,$A895)</f>
        <v>0.47814100039385588</v>
      </c>
      <c r="F895" s="84">
        <f>SUM(SUMIFS('Census Data'!I:I,'Census Data'!$A:$A,$A895),SUMIFS('Census Data'!J:J,'Census Data'!$A:$A,$A895))/SUMIFS('Census Data'!$F:$F,'Census Data'!$A:$A,$A895)</f>
        <v>0.92201654194564786</v>
      </c>
      <c r="G895" s="84">
        <f>SUM(SUMIFS('Census Data'!K:K,'Census Data'!$A:$A,$A895),SUMIFS('Census Data'!L:L,'Census Data'!$A:$A,$A895))/SUMIFS('Census Data'!$F:$F,'Census Data'!$A:$A,$A895)</f>
        <v>3.1114612051988972E-2</v>
      </c>
      <c r="H895" s="84">
        <f>SUM(SUMIFS('Census Data'!O:O,'Census Data'!$A:$A,$A895),SUMIFS('Census Data'!P:P,'Census Data'!$A:$A,$A895))/SUMIFS('Census Data'!$F:$F,'Census Data'!$A:$A,$A895)</f>
        <v>2.3631350925561244E-3</v>
      </c>
      <c r="I895" s="85">
        <f t="shared" si="26"/>
        <v>4.4505710909807039E-2</v>
      </c>
      <c r="J895" s="84">
        <f>SUM(SUMIFS('Census Data'!W:W,'Census Data'!$A:$A,$A895),SUMIFS('Census Data'!X:X,'Census Data'!$A:$A,$A895))/SUMIFS('Census Data'!$F:$F,'Census Data'!$A:$A,$A895)</f>
        <v>0.36983064198503346</v>
      </c>
      <c r="K895" s="85">
        <f t="shared" si="27"/>
        <v>0.63016935801496654</v>
      </c>
    </row>
    <row r="896" spans="1:11" hidden="1" x14ac:dyDescent="0.25">
      <c r="A896" s="82" t="s">
        <v>2910</v>
      </c>
      <c r="B896" s="82" t="s">
        <v>753</v>
      </c>
      <c r="C896" s="83" t="s">
        <v>775</v>
      </c>
      <c r="D896" s="84">
        <f>SUMIFS('Census Data'!G:G,'Census Data'!$A:$A,$A896)/SUMIFS('Census Data'!$F:$F,'Census Data'!$A:$A,$A896)</f>
        <v>0.5</v>
      </c>
      <c r="E896" s="85">
        <f>SUMIFS('Census Data'!H:H,'Census Data'!$A:$A,$A896)/SUMIFS('Census Data'!$F:$F,'Census Data'!$A:$A,$A896)</f>
        <v>0.5</v>
      </c>
      <c r="F896" s="84">
        <f>SUM(SUMIFS('Census Data'!I:I,'Census Data'!$A:$A,$A896),SUMIFS('Census Data'!J:J,'Census Data'!$A:$A,$A896))/SUMIFS('Census Data'!$F:$F,'Census Data'!$A:$A,$A896)</f>
        <v>0.94867549668874174</v>
      </c>
      <c r="G896" s="84">
        <f>SUM(SUMIFS('Census Data'!K:K,'Census Data'!$A:$A,$A896),SUMIFS('Census Data'!L:L,'Census Data'!$A:$A,$A896))/SUMIFS('Census Data'!$F:$F,'Census Data'!$A:$A,$A896)</f>
        <v>6.8064753495217069E-3</v>
      </c>
      <c r="H896" s="84">
        <f>SUM(SUMIFS('Census Data'!O:O,'Census Data'!$A:$A,$A896),SUMIFS('Census Data'!P:P,'Census Data'!$A:$A,$A896))/SUMIFS('Census Data'!$F:$F,'Census Data'!$A:$A,$A896)</f>
        <v>5.1508462104488595E-3</v>
      </c>
      <c r="I896" s="85">
        <f t="shared" si="26"/>
        <v>3.9367181751287728E-2</v>
      </c>
      <c r="J896" s="84">
        <f>SUM(SUMIFS('Census Data'!W:W,'Census Data'!$A:$A,$A896),SUMIFS('Census Data'!X:X,'Census Data'!$A:$A,$A896))/SUMIFS('Census Data'!$F:$F,'Census Data'!$A:$A,$A896)</f>
        <v>6.1810154525386317E-2</v>
      </c>
      <c r="K896" s="85">
        <f t="shared" si="27"/>
        <v>0.9381898454746137</v>
      </c>
    </row>
    <row r="897" spans="1:11" hidden="1" x14ac:dyDescent="0.25">
      <c r="A897" s="82" t="s">
        <v>2911</v>
      </c>
      <c r="B897" s="82" t="s">
        <v>753</v>
      </c>
      <c r="C897" s="83" t="s">
        <v>776</v>
      </c>
      <c r="D897" s="84">
        <f>SUMIFS('Census Data'!G:G,'Census Data'!$A:$A,$A897)/SUMIFS('Census Data'!$F:$F,'Census Data'!$A:$A,$A897)</f>
        <v>0.49263702111591973</v>
      </c>
      <c r="E897" s="85">
        <f>SUMIFS('Census Data'!H:H,'Census Data'!$A:$A,$A897)/SUMIFS('Census Data'!$F:$F,'Census Data'!$A:$A,$A897)</f>
        <v>0.50736297888408033</v>
      </c>
      <c r="F897" s="84">
        <f>SUM(SUMIFS('Census Data'!I:I,'Census Data'!$A:$A,$A897),SUMIFS('Census Data'!J:J,'Census Data'!$A:$A,$A897))/SUMIFS('Census Data'!$F:$F,'Census Data'!$A:$A,$A897)</f>
        <v>0.93546138429812076</v>
      </c>
      <c r="G897" s="84">
        <f>SUM(SUMIFS('Census Data'!K:K,'Census Data'!$A:$A,$A897),SUMIFS('Census Data'!L:L,'Census Data'!$A:$A,$A897))/SUMIFS('Census Data'!$F:$F,'Census Data'!$A:$A,$A897)</f>
        <v>1.8211391559441167E-2</v>
      </c>
      <c r="H897" s="84">
        <f>SUM(SUMIFS('Census Data'!O:O,'Census Data'!$A:$A,$A897),SUMIFS('Census Data'!P:P,'Census Data'!$A:$A,$A897))/SUMIFS('Census Data'!$F:$F,'Census Data'!$A:$A,$A897)</f>
        <v>1.0717708908187865E-2</v>
      </c>
      <c r="I897" s="85">
        <f t="shared" si="26"/>
        <v>3.5609515234250155E-2</v>
      </c>
      <c r="J897" s="84">
        <f>SUM(SUMIFS('Census Data'!W:W,'Census Data'!$A:$A,$A897),SUMIFS('Census Data'!X:X,'Census Data'!$A:$A,$A897))/SUMIFS('Census Data'!$F:$F,'Census Data'!$A:$A,$A897)</f>
        <v>0.12135118649975311</v>
      </c>
      <c r="K897" s="85">
        <f t="shared" si="27"/>
        <v>0.87864881350024693</v>
      </c>
    </row>
    <row r="898" spans="1:11" hidden="1" x14ac:dyDescent="0.25">
      <c r="A898" s="82" t="s">
        <v>2912</v>
      </c>
      <c r="B898" s="82" t="s">
        <v>753</v>
      </c>
      <c r="C898" s="83" t="s">
        <v>777</v>
      </c>
      <c r="D898" s="84">
        <f>SUMIFS('Census Data'!G:G,'Census Data'!$A:$A,$A898)/SUMIFS('Census Data'!$F:$F,'Census Data'!$A:$A,$A898)</f>
        <v>0.50327620967741937</v>
      </c>
      <c r="E898" s="85">
        <f>SUMIFS('Census Data'!H:H,'Census Data'!$A:$A,$A898)/SUMIFS('Census Data'!$F:$F,'Census Data'!$A:$A,$A898)</f>
        <v>0.49672379032258063</v>
      </c>
      <c r="F898" s="84">
        <f>SUM(SUMIFS('Census Data'!I:I,'Census Data'!$A:$A,$A898),SUMIFS('Census Data'!J:J,'Census Data'!$A:$A,$A898))/SUMIFS('Census Data'!$F:$F,'Census Data'!$A:$A,$A898)</f>
        <v>0.952116935483871</v>
      </c>
      <c r="G898" s="84">
        <f>SUM(SUMIFS('Census Data'!K:K,'Census Data'!$A:$A,$A898),SUMIFS('Census Data'!L:L,'Census Data'!$A:$A,$A898))/SUMIFS('Census Data'!$F:$F,'Census Data'!$A:$A,$A898)</f>
        <v>6.3004032258064512E-3</v>
      </c>
      <c r="H898" s="84">
        <f>SUM(SUMIFS('Census Data'!O:O,'Census Data'!$A:$A,$A898),SUMIFS('Census Data'!P:P,'Census Data'!$A:$A,$A898))/SUMIFS('Census Data'!$F:$F,'Census Data'!$A:$A,$A898)</f>
        <v>7.8125E-3</v>
      </c>
      <c r="I898" s="85">
        <f t="shared" si="26"/>
        <v>3.3770161290322509E-2</v>
      </c>
      <c r="J898" s="84">
        <f>SUM(SUMIFS('Census Data'!W:W,'Census Data'!$A:$A,$A898),SUMIFS('Census Data'!X:X,'Census Data'!$A:$A,$A898))/SUMIFS('Census Data'!$F:$F,'Census Data'!$A:$A,$A898)</f>
        <v>0.31350806451612906</v>
      </c>
      <c r="K898" s="85">
        <f t="shared" si="27"/>
        <v>0.686491935483871</v>
      </c>
    </row>
    <row r="899" spans="1:11" hidden="1" x14ac:dyDescent="0.25">
      <c r="A899" s="82" t="s">
        <v>2913</v>
      </c>
      <c r="B899" s="82" t="s">
        <v>753</v>
      </c>
      <c r="C899" s="83" t="s">
        <v>778</v>
      </c>
      <c r="D899" s="84">
        <f>SUMIFS('Census Data'!G:G,'Census Data'!$A:$A,$A899)/SUMIFS('Census Data'!$F:$F,'Census Data'!$A:$A,$A899)</f>
        <v>0.51170568561872909</v>
      </c>
      <c r="E899" s="85">
        <f>SUMIFS('Census Data'!H:H,'Census Data'!$A:$A,$A899)/SUMIFS('Census Data'!$F:$F,'Census Data'!$A:$A,$A899)</f>
        <v>0.48829431438127091</v>
      </c>
      <c r="F899" s="84">
        <f>SUM(SUMIFS('Census Data'!I:I,'Census Data'!$A:$A,$A899),SUMIFS('Census Data'!J:J,'Census Data'!$A:$A,$A899))/SUMIFS('Census Data'!$F:$F,'Census Data'!$A:$A,$A899)</f>
        <v>0.92251950947603123</v>
      </c>
      <c r="G899" s="84">
        <f>SUM(SUMIFS('Census Data'!K:K,'Census Data'!$A:$A,$A899),SUMIFS('Census Data'!L:L,'Census Data'!$A:$A,$A899))/SUMIFS('Census Data'!$F:$F,'Census Data'!$A:$A,$A899)</f>
        <v>1.3377926421404682E-2</v>
      </c>
      <c r="H899" s="84">
        <f>SUM(SUMIFS('Census Data'!O:O,'Census Data'!$A:$A,$A899),SUMIFS('Census Data'!P:P,'Census Data'!$A:$A,$A899))/SUMIFS('Census Data'!$F:$F,'Census Data'!$A:$A,$A899)</f>
        <v>4.2920847268673352E-2</v>
      </c>
      <c r="I899" s="85">
        <f t="shared" si="26"/>
        <v>2.1181716833890696E-2</v>
      </c>
      <c r="J899" s="84">
        <f>SUM(SUMIFS('Census Data'!W:W,'Census Data'!$A:$A,$A899),SUMIFS('Census Data'!X:X,'Census Data'!$A:$A,$A899))/SUMIFS('Census Data'!$F:$F,'Census Data'!$A:$A,$A899)</f>
        <v>6.8561872909698993E-2</v>
      </c>
      <c r="K899" s="85">
        <f t="shared" si="27"/>
        <v>0.93143812709030105</v>
      </c>
    </row>
    <row r="900" spans="1:11" hidden="1" x14ac:dyDescent="0.25">
      <c r="A900" s="82" t="s">
        <v>2914</v>
      </c>
      <c r="B900" s="82" t="s">
        <v>753</v>
      </c>
      <c r="C900" s="83" t="s">
        <v>56</v>
      </c>
      <c r="D900" s="84">
        <f>SUMIFS('Census Data'!G:G,'Census Data'!$A:$A,$A900)/SUMIFS('Census Data'!$F:$F,'Census Data'!$A:$A,$A900)</f>
        <v>0.50186014729329587</v>
      </c>
      <c r="E900" s="85">
        <f>SUMIFS('Census Data'!H:H,'Census Data'!$A:$A,$A900)/SUMIFS('Census Data'!$F:$F,'Census Data'!$A:$A,$A900)</f>
        <v>0.49813985270670413</v>
      </c>
      <c r="F900" s="84">
        <f>SUM(SUMIFS('Census Data'!I:I,'Census Data'!$A:$A,$A900),SUMIFS('Census Data'!J:J,'Census Data'!$A:$A,$A900))/SUMIFS('Census Data'!$F:$F,'Census Data'!$A:$A,$A900)</f>
        <v>0.86037506643383188</v>
      </c>
      <c r="G900" s="84">
        <f>SUM(SUMIFS('Census Data'!K:K,'Census Data'!$A:$A,$A900),SUMIFS('Census Data'!L:L,'Census Data'!$A:$A,$A900))/SUMIFS('Census Data'!$F:$F,'Census Data'!$A:$A,$A900)</f>
        <v>8.5035304836382965E-3</v>
      </c>
      <c r="H900" s="84">
        <f>SUM(SUMIFS('Census Data'!O:O,'Census Data'!$A:$A,$A900),SUMIFS('Census Data'!P:P,'Census Data'!$A:$A,$A900))/SUMIFS('Census Data'!$F:$F,'Census Data'!$A:$A,$A900)</f>
        <v>4.9350846556829395E-3</v>
      </c>
      <c r="I900" s="85">
        <f t="shared" si="26"/>
        <v>0.12618631842684691</v>
      </c>
      <c r="J900" s="84">
        <f>SUM(SUMIFS('Census Data'!W:W,'Census Data'!$A:$A,$A900),SUMIFS('Census Data'!X:X,'Census Data'!$A:$A,$A900))/SUMIFS('Census Data'!$F:$F,'Census Data'!$A:$A,$A900)</f>
        <v>4.8439754005011007E-2</v>
      </c>
      <c r="K900" s="85">
        <f t="shared" si="27"/>
        <v>0.95156024599498901</v>
      </c>
    </row>
    <row r="901" spans="1:11" hidden="1" x14ac:dyDescent="0.25">
      <c r="A901" s="82" t="s">
        <v>2915</v>
      </c>
      <c r="B901" s="82" t="s">
        <v>753</v>
      </c>
      <c r="C901" s="83" t="s">
        <v>57</v>
      </c>
      <c r="D901" s="84">
        <f>SUMIFS('Census Data'!G:G,'Census Data'!$A:$A,$A901)/SUMIFS('Census Data'!$F:$F,'Census Data'!$A:$A,$A901)</f>
        <v>0.50821824292390905</v>
      </c>
      <c r="E901" s="85">
        <f>SUMIFS('Census Data'!H:H,'Census Data'!$A:$A,$A901)/SUMIFS('Census Data'!$F:$F,'Census Data'!$A:$A,$A901)</f>
        <v>0.49178175707609095</v>
      </c>
      <c r="F901" s="84">
        <f>SUM(SUMIFS('Census Data'!I:I,'Census Data'!$A:$A,$A901),SUMIFS('Census Data'!J:J,'Census Data'!$A:$A,$A901))/SUMIFS('Census Data'!$F:$F,'Census Data'!$A:$A,$A901)</f>
        <v>0.95814735073255264</v>
      </c>
      <c r="G901" s="84">
        <f>SUM(SUMIFS('Census Data'!K:K,'Census Data'!$A:$A,$A901),SUMIFS('Census Data'!L:L,'Census Data'!$A:$A,$A901))/SUMIFS('Census Data'!$F:$F,'Census Data'!$A:$A,$A901)</f>
        <v>7.7718846820353932E-3</v>
      </c>
      <c r="H901" s="84">
        <f>SUM(SUMIFS('Census Data'!O:O,'Census Data'!$A:$A,$A901),SUMIFS('Census Data'!P:P,'Census Data'!$A:$A,$A901))/SUMIFS('Census Data'!$F:$F,'Census Data'!$A:$A,$A901)</f>
        <v>2.835687654256157E-3</v>
      </c>
      <c r="I901" s="85">
        <f t="shared" ref="I901:I964" si="28">100%-SUM(F901:H901)</f>
        <v>3.1245076931155857E-2</v>
      </c>
      <c r="J901" s="84">
        <f>SUM(SUMIFS('Census Data'!W:W,'Census Data'!$A:$A,$A901),SUMIFS('Census Data'!X:X,'Census Data'!$A:$A,$A901))/SUMIFS('Census Data'!$F:$F,'Census Data'!$A:$A,$A901)</f>
        <v>2.9722207635351574E-2</v>
      </c>
      <c r="K901" s="85">
        <f t="shared" ref="K901:K964" si="29">100%-J901</f>
        <v>0.97027779236464839</v>
      </c>
    </row>
    <row r="902" spans="1:11" hidden="1" x14ac:dyDescent="0.25">
      <c r="A902" s="82" t="s">
        <v>2916</v>
      </c>
      <c r="B902" s="82" t="s">
        <v>753</v>
      </c>
      <c r="C902" s="83" t="s">
        <v>779</v>
      </c>
      <c r="D902" s="84">
        <f>SUMIFS('Census Data'!G:G,'Census Data'!$A:$A,$A902)/SUMIFS('Census Data'!$F:$F,'Census Data'!$A:$A,$A902)</f>
        <v>0.5123306703716568</v>
      </c>
      <c r="E902" s="85">
        <f>SUMIFS('Census Data'!H:H,'Census Data'!$A:$A,$A902)/SUMIFS('Census Data'!$F:$F,'Census Data'!$A:$A,$A902)</f>
        <v>0.4876693296283432</v>
      </c>
      <c r="F902" s="84">
        <f>SUM(SUMIFS('Census Data'!I:I,'Census Data'!$A:$A,$A902),SUMIFS('Census Data'!J:J,'Census Data'!$A:$A,$A902))/SUMIFS('Census Data'!$F:$F,'Census Data'!$A:$A,$A902)</f>
        <v>0.97360194511983322</v>
      </c>
      <c r="G902" s="84">
        <f>SUM(SUMIFS('Census Data'!K:K,'Census Data'!$A:$A,$A902),SUMIFS('Census Data'!L:L,'Census Data'!$A:$A,$A902))/SUMIFS('Census Data'!$F:$F,'Census Data'!$A:$A,$A902)</f>
        <v>3.4734282737061478E-3</v>
      </c>
      <c r="H902" s="84">
        <f>SUM(SUMIFS('Census Data'!O:O,'Census Data'!$A:$A,$A902),SUMIFS('Census Data'!P:P,'Census Data'!$A:$A,$A902))/SUMIFS('Census Data'!$F:$F,'Census Data'!$A:$A,$A902)</f>
        <v>4.8627995831886069E-3</v>
      </c>
      <c r="I902" s="85">
        <f t="shared" si="28"/>
        <v>1.8061827023272081E-2</v>
      </c>
      <c r="J902" s="84">
        <f>SUM(SUMIFS('Census Data'!W:W,'Census Data'!$A:$A,$A902),SUMIFS('Census Data'!X:X,'Census Data'!$A:$A,$A902))/SUMIFS('Census Data'!$F:$F,'Census Data'!$A:$A,$A902)</f>
        <v>2.5703369225425494E-2</v>
      </c>
      <c r="K902" s="85">
        <f t="shared" si="29"/>
        <v>0.97429663077457451</v>
      </c>
    </row>
    <row r="903" spans="1:11" hidden="1" x14ac:dyDescent="0.25">
      <c r="A903" s="82" t="s">
        <v>2917</v>
      </c>
      <c r="B903" s="82" t="s">
        <v>753</v>
      </c>
      <c r="C903" s="83" t="s">
        <v>266</v>
      </c>
      <c r="D903" s="84">
        <f>SUMIFS('Census Data'!G:G,'Census Data'!$A:$A,$A903)/SUMIFS('Census Data'!$F:$F,'Census Data'!$A:$A,$A903)</f>
        <v>0.49078935791939254</v>
      </c>
      <c r="E903" s="85">
        <f>SUMIFS('Census Data'!H:H,'Census Data'!$A:$A,$A903)/SUMIFS('Census Data'!$F:$F,'Census Data'!$A:$A,$A903)</f>
        <v>0.5092106420806074</v>
      </c>
      <c r="F903" s="84">
        <f>SUM(SUMIFS('Census Data'!I:I,'Census Data'!$A:$A,$A903),SUMIFS('Census Data'!J:J,'Census Data'!$A:$A,$A903))/SUMIFS('Census Data'!$F:$F,'Census Data'!$A:$A,$A903)</f>
        <v>0.86636144362310152</v>
      </c>
      <c r="G903" s="84">
        <f>SUM(SUMIFS('Census Data'!K:K,'Census Data'!$A:$A,$A903),SUMIFS('Census Data'!L:L,'Census Data'!$A:$A,$A903))/SUMIFS('Census Data'!$F:$F,'Census Data'!$A:$A,$A903)</f>
        <v>4.9460409262268822E-2</v>
      </c>
      <c r="H903" s="84">
        <f>SUM(SUMIFS('Census Data'!O:O,'Census Data'!$A:$A,$A903),SUMIFS('Census Data'!P:P,'Census Data'!$A:$A,$A903))/SUMIFS('Census Data'!$F:$F,'Census Data'!$A:$A,$A903)</f>
        <v>5.3512527369642481E-2</v>
      </c>
      <c r="I903" s="85">
        <f t="shared" si="28"/>
        <v>3.066561974498716E-2</v>
      </c>
      <c r="J903" s="84">
        <f>SUM(SUMIFS('Census Data'!W:W,'Census Data'!$A:$A,$A903),SUMIFS('Census Data'!X:X,'Census Data'!$A:$A,$A903))/SUMIFS('Census Data'!$F:$F,'Census Data'!$A:$A,$A903)</f>
        <v>7.9221316033671926E-2</v>
      </c>
      <c r="K903" s="85">
        <f t="shared" si="29"/>
        <v>0.92077868396632812</v>
      </c>
    </row>
    <row r="904" spans="1:11" hidden="1" x14ac:dyDescent="0.25">
      <c r="A904" s="82" t="s">
        <v>2918</v>
      </c>
      <c r="B904" s="82" t="s">
        <v>753</v>
      </c>
      <c r="C904" s="83" t="s">
        <v>780</v>
      </c>
      <c r="D904" s="84">
        <f>SUMIFS('Census Data'!G:G,'Census Data'!$A:$A,$A904)/SUMIFS('Census Data'!$F:$F,'Census Data'!$A:$A,$A904)</f>
        <v>0.49609171443460137</v>
      </c>
      <c r="E904" s="85">
        <f>SUMIFS('Census Data'!H:H,'Census Data'!$A:$A,$A904)/SUMIFS('Census Data'!$F:$F,'Census Data'!$A:$A,$A904)</f>
        <v>0.50390828556539868</v>
      </c>
      <c r="F904" s="84">
        <f>SUM(SUMIFS('Census Data'!I:I,'Census Data'!$A:$A,$A904),SUMIFS('Census Data'!J:J,'Census Data'!$A:$A,$A904))/SUMIFS('Census Data'!$F:$F,'Census Data'!$A:$A,$A904)</f>
        <v>0.9372068785825951</v>
      </c>
      <c r="G904" s="84">
        <f>SUM(SUMIFS('Census Data'!K:K,'Census Data'!$A:$A,$A904),SUMIFS('Census Data'!L:L,'Census Data'!$A:$A,$A904))/SUMIFS('Census Data'!$F:$F,'Census Data'!$A:$A,$A904)</f>
        <v>1.1464304325169358E-2</v>
      </c>
      <c r="H904" s="84">
        <f>SUM(SUMIFS('Census Data'!O:O,'Census Data'!$A:$A,$A904),SUMIFS('Census Data'!P:P,'Census Data'!$A:$A,$A904))/SUMIFS('Census Data'!$F:$F,'Census Data'!$A:$A,$A904)</f>
        <v>6.5138092756644086E-3</v>
      </c>
      <c r="I904" s="85">
        <f t="shared" si="28"/>
        <v>4.4815007816571217E-2</v>
      </c>
      <c r="J904" s="84">
        <f>SUM(SUMIFS('Census Data'!W:W,'Census Data'!$A:$A,$A904),SUMIFS('Census Data'!X:X,'Census Data'!$A:$A,$A904))/SUMIFS('Census Data'!$F:$F,'Census Data'!$A:$A,$A904)</f>
        <v>0.32621156852527355</v>
      </c>
      <c r="K904" s="85">
        <f t="shared" si="29"/>
        <v>0.67378843147472645</v>
      </c>
    </row>
    <row r="905" spans="1:11" hidden="1" x14ac:dyDescent="0.25">
      <c r="A905" s="82" t="s">
        <v>2919</v>
      </c>
      <c r="B905" s="82" t="s">
        <v>753</v>
      </c>
      <c r="C905" s="83" t="s">
        <v>781</v>
      </c>
      <c r="D905" s="84">
        <f>SUMIFS('Census Data'!G:G,'Census Data'!$A:$A,$A905)/SUMIFS('Census Data'!$F:$F,'Census Data'!$A:$A,$A905)</f>
        <v>0.49860178970917224</v>
      </c>
      <c r="E905" s="85">
        <f>SUMIFS('Census Data'!H:H,'Census Data'!$A:$A,$A905)/SUMIFS('Census Data'!$F:$F,'Census Data'!$A:$A,$A905)</f>
        <v>0.50139821029082776</v>
      </c>
      <c r="F905" s="84">
        <f>SUM(SUMIFS('Census Data'!I:I,'Census Data'!$A:$A,$A905),SUMIFS('Census Data'!J:J,'Census Data'!$A:$A,$A905))/SUMIFS('Census Data'!$F:$F,'Census Data'!$A:$A,$A905)</f>
        <v>0.96112975391498878</v>
      </c>
      <c r="G905" s="84">
        <f>SUM(SUMIFS('Census Data'!K:K,'Census Data'!$A:$A,$A905),SUMIFS('Census Data'!L:L,'Census Data'!$A:$A,$A905))/SUMIFS('Census Data'!$F:$F,'Census Data'!$A:$A,$A905)</f>
        <v>4.0548098434004471E-3</v>
      </c>
      <c r="H905" s="84">
        <f>SUM(SUMIFS('Census Data'!O:O,'Census Data'!$A:$A,$A905),SUMIFS('Census Data'!P:P,'Census Data'!$A:$A,$A905))/SUMIFS('Census Data'!$F:$F,'Census Data'!$A:$A,$A905)</f>
        <v>6.4317673378076062E-3</v>
      </c>
      <c r="I905" s="85">
        <f t="shared" si="28"/>
        <v>2.8383668903803172E-2</v>
      </c>
      <c r="J905" s="84">
        <f>SUM(SUMIFS('Census Data'!W:W,'Census Data'!$A:$A,$A905),SUMIFS('Census Data'!X:X,'Census Data'!$A:$A,$A905))/SUMIFS('Census Data'!$F:$F,'Census Data'!$A:$A,$A905)</f>
        <v>3.803131991051454E-2</v>
      </c>
      <c r="K905" s="85">
        <f t="shared" si="29"/>
        <v>0.96196868008948544</v>
      </c>
    </row>
    <row r="906" spans="1:11" hidden="1" x14ac:dyDescent="0.25">
      <c r="A906" s="82" t="s">
        <v>2920</v>
      </c>
      <c r="B906" s="82" t="s">
        <v>753</v>
      </c>
      <c r="C906" s="83" t="s">
        <v>378</v>
      </c>
      <c r="D906" s="84">
        <f>SUMIFS('Census Data'!G:G,'Census Data'!$A:$A,$A906)/SUMIFS('Census Data'!$F:$F,'Census Data'!$A:$A,$A906)</f>
        <v>0.49373737373737375</v>
      </c>
      <c r="E906" s="85">
        <f>SUMIFS('Census Data'!H:H,'Census Data'!$A:$A,$A906)/SUMIFS('Census Data'!$F:$F,'Census Data'!$A:$A,$A906)</f>
        <v>0.5062626262626263</v>
      </c>
      <c r="F906" s="84">
        <f>SUM(SUMIFS('Census Data'!I:I,'Census Data'!$A:$A,$A906),SUMIFS('Census Data'!J:J,'Census Data'!$A:$A,$A906))/SUMIFS('Census Data'!$F:$F,'Census Data'!$A:$A,$A906)</f>
        <v>0.94505050505050503</v>
      </c>
      <c r="G906" s="84">
        <f>SUM(SUMIFS('Census Data'!K:K,'Census Data'!$A:$A,$A906),SUMIFS('Census Data'!L:L,'Census Data'!$A:$A,$A906))/SUMIFS('Census Data'!$F:$F,'Census Data'!$A:$A,$A906)</f>
        <v>1.3737373737373737E-2</v>
      </c>
      <c r="H906" s="84">
        <f>SUM(SUMIFS('Census Data'!O:O,'Census Data'!$A:$A,$A906),SUMIFS('Census Data'!P:P,'Census Data'!$A:$A,$A906))/SUMIFS('Census Data'!$F:$F,'Census Data'!$A:$A,$A906)</f>
        <v>1.494949494949495E-2</v>
      </c>
      <c r="I906" s="85">
        <f t="shared" si="28"/>
        <v>2.6262626262626321E-2</v>
      </c>
      <c r="J906" s="84">
        <f>SUM(SUMIFS('Census Data'!W:W,'Census Data'!$A:$A,$A906),SUMIFS('Census Data'!X:X,'Census Data'!$A:$A,$A906))/SUMIFS('Census Data'!$F:$F,'Census Data'!$A:$A,$A906)</f>
        <v>6.1414141414141414E-2</v>
      </c>
      <c r="K906" s="85">
        <f t="shared" si="29"/>
        <v>0.93858585858585863</v>
      </c>
    </row>
    <row r="907" spans="1:11" hidden="1" x14ac:dyDescent="0.25">
      <c r="A907" s="82" t="s">
        <v>2921</v>
      </c>
      <c r="B907" s="82" t="s">
        <v>753</v>
      </c>
      <c r="C907" s="83" t="s">
        <v>782</v>
      </c>
      <c r="D907" s="84">
        <f>SUMIFS('Census Data'!G:G,'Census Data'!$A:$A,$A907)/SUMIFS('Census Data'!$F:$F,'Census Data'!$A:$A,$A907)</f>
        <v>0.49959221123458047</v>
      </c>
      <c r="E907" s="85">
        <f>SUMIFS('Census Data'!H:H,'Census Data'!$A:$A,$A907)/SUMIFS('Census Data'!$F:$F,'Census Data'!$A:$A,$A907)</f>
        <v>0.50040778876541947</v>
      </c>
      <c r="F907" s="84">
        <f>SUM(SUMIFS('Census Data'!I:I,'Census Data'!$A:$A,$A907),SUMIFS('Census Data'!J:J,'Census Data'!$A:$A,$A907))/SUMIFS('Census Data'!$F:$F,'Census Data'!$A:$A,$A907)</f>
        <v>0.88653277602202063</v>
      </c>
      <c r="G907" s="84">
        <f>SUM(SUMIFS('Census Data'!K:K,'Census Data'!$A:$A,$A907),SUMIFS('Census Data'!L:L,'Census Data'!$A:$A,$A907))/SUMIFS('Census Data'!$F:$F,'Census Data'!$A:$A,$A907)</f>
        <v>4.2715873177693951E-2</v>
      </c>
      <c r="H907" s="84">
        <f>SUM(SUMIFS('Census Data'!O:O,'Census Data'!$A:$A,$A907),SUMIFS('Census Data'!P:P,'Census Data'!$A:$A,$A907))/SUMIFS('Census Data'!$F:$F,'Census Data'!$A:$A,$A907)</f>
        <v>4.9444387807115915E-3</v>
      </c>
      <c r="I907" s="85">
        <f t="shared" si="28"/>
        <v>6.5806912019573782E-2</v>
      </c>
      <c r="J907" s="84">
        <f>SUM(SUMIFS('Census Data'!W:W,'Census Data'!$A:$A,$A907),SUMIFS('Census Data'!X:X,'Census Data'!$A:$A,$A907))/SUMIFS('Census Data'!$F:$F,'Census Data'!$A:$A,$A907)</f>
        <v>4.6589866449179326E-2</v>
      </c>
      <c r="K907" s="85">
        <f t="shared" si="29"/>
        <v>0.95341013355082072</v>
      </c>
    </row>
    <row r="908" spans="1:11" hidden="1" x14ac:dyDescent="0.25">
      <c r="A908" s="82" t="s">
        <v>2922</v>
      </c>
      <c r="B908" s="82" t="s">
        <v>753</v>
      </c>
      <c r="C908" s="83" t="s">
        <v>61</v>
      </c>
      <c r="D908" s="84">
        <f>SUMIFS('Census Data'!G:G,'Census Data'!$A:$A,$A908)/SUMIFS('Census Data'!$F:$F,'Census Data'!$A:$A,$A908)</f>
        <v>0.50358306188925084</v>
      </c>
      <c r="E908" s="85">
        <f>SUMIFS('Census Data'!H:H,'Census Data'!$A:$A,$A908)/SUMIFS('Census Data'!$F:$F,'Census Data'!$A:$A,$A908)</f>
        <v>0.49641693811074916</v>
      </c>
      <c r="F908" s="84">
        <f>SUM(SUMIFS('Census Data'!I:I,'Census Data'!$A:$A,$A908),SUMIFS('Census Data'!J:J,'Census Data'!$A:$A,$A908))/SUMIFS('Census Data'!$F:$F,'Census Data'!$A:$A,$A908)</f>
        <v>0.94006514657980456</v>
      </c>
      <c r="G908" s="84">
        <f>SUM(SUMIFS('Census Data'!K:K,'Census Data'!$A:$A,$A908),SUMIFS('Census Data'!L:L,'Census Data'!$A:$A,$A908))/SUMIFS('Census Data'!$F:$F,'Census Data'!$A:$A,$A908)</f>
        <v>1.1726384364820847E-2</v>
      </c>
      <c r="H908" s="84">
        <f>SUM(SUMIFS('Census Data'!O:O,'Census Data'!$A:$A,$A908),SUMIFS('Census Data'!P:P,'Census Data'!$A:$A,$A908))/SUMIFS('Census Data'!$F:$F,'Census Data'!$A:$A,$A908)</f>
        <v>3.2573289902280132E-3</v>
      </c>
      <c r="I908" s="85">
        <f t="shared" si="28"/>
        <v>4.4951140065146555E-2</v>
      </c>
      <c r="J908" s="84">
        <f>SUM(SUMIFS('Census Data'!W:W,'Census Data'!$A:$A,$A908),SUMIFS('Census Data'!X:X,'Census Data'!$A:$A,$A908))/SUMIFS('Census Data'!$F:$F,'Census Data'!$A:$A,$A908)</f>
        <v>8.9250814332247561E-2</v>
      </c>
      <c r="K908" s="85">
        <f t="shared" si="29"/>
        <v>0.91074918566775243</v>
      </c>
    </row>
    <row r="909" spans="1:11" hidden="1" x14ac:dyDescent="0.25">
      <c r="A909" s="82" t="s">
        <v>2923</v>
      </c>
      <c r="B909" s="82" t="s">
        <v>753</v>
      </c>
      <c r="C909" s="83" t="s">
        <v>783</v>
      </c>
      <c r="D909" s="84">
        <f>SUMIFS('Census Data'!G:G,'Census Data'!$A:$A,$A909)/SUMIFS('Census Data'!$F:$F,'Census Data'!$A:$A,$A909)</f>
        <v>0.53306098485775089</v>
      </c>
      <c r="E909" s="85">
        <f>SUMIFS('Census Data'!H:H,'Census Data'!$A:$A,$A909)/SUMIFS('Census Data'!$F:$F,'Census Data'!$A:$A,$A909)</f>
        <v>0.46693901514224906</v>
      </c>
      <c r="F909" s="84">
        <f>SUM(SUMIFS('Census Data'!I:I,'Census Data'!$A:$A,$A909),SUMIFS('Census Data'!J:J,'Census Data'!$A:$A,$A909))/SUMIFS('Census Data'!$F:$F,'Census Data'!$A:$A,$A909)</f>
        <v>0.84752562440372803</v>
      </c>
      <c r="G909" s="84">
        <f>SUM(SUMIFS('Census Data'!K:K,'Census Data'!$A:$A,$A909),SUMIFS('Census Data'!L:L,'Census Data'!$A:$A,$A909))/SUMIFS('Census Data'!$F:$F,'Census Data'!$A:$A,$A909)</f>
        <v>9.2981726558868855E-2</v>
      </c>
      <c r="H909" s="84">
        <f>SUM(SUMIFS('Census Data'!O:O,'Census Data'!$A:$A,$A909),SUMIFS('Census Data'!P:P,'Census Data'!$A:$A,$A909))/SUMIFS('Census Data'!$F:$F,'Census Data'!$A:$A,$A909)</f>
        <v>1.5362411017882042E-2</v>
      </c>
      <c r="I909" s="85">
        <f t="shared" si="28"/>
        <v>4.4130238019521095E-2</v>
      </c>
      <c r="J909" s="84">
        <f>SUM(SUMIFS('Census Data'!W:W,'Census Data'!$A:$A,$A909),SUMIFS('Census Data'!X:X,'Census Data'!$A:$A,$A909))/SUMIFS('Census Data'!$F:$F,'Census Data'!$A:$A,$A909)</f>
        <v>7.2653440641894371E-2</v>
      </c>
      <c r="K909" s="85">
        <f t="shared" si="29"/>
        <v>0.92734655935810562</v>
      </c>
    </row>
    <row r="910" spans="1:11" hidden="1" x14ac:dyDescent="0.25">
      <c r="A910" s="82" t="s">
        <v>2924</v>
      </c>
      <c r="B910" s="82" t="s">
        <v>753</v>
      </c>
      <c r="C910" s="83" t="s">
        <v>62</v>
      </c>
      <c r="D910" s="84">
        <f>SUMIFS('Census Data'!G:G,'Census Data'!$A:$A,$A910)/SUMIFS('Census Data'!$F:$F,'Census Data'!$A:$A,$A910)</f>
        <v>0.50101282916948009</v>
      </c>
      <c r="E910" s="85">
        <f>SUMIFS('Census Data'!H:H,'Census Data'!$A:$A,$A910)/SUMIFS('Census Data'!$F:$F,'Census Data'!$A:$A,$A910)</f>
        <v>0.49898717083051991</v>
      </c>
      <c r="F910" s="84">
        <f>SUM(SUMIFS('Census Data'!I:I,'Census Data'!$A:$A,$A910),SUMIFS('Census Data'!J:J,'Census Data'!$A:$A,$A910))/SUMIFS('Census Data'!$F:$F,'Census Data'!$A:$A,$A910)</f>
        <v>0.96657663740715738</v>
      </c>
      <c r="G910" s="84">
        <f>SUM(SUMIFS('Census Data'!K:K,'Census Data'!$A:$A,$A910),SUMIFS('Census Data'!L:L,'Census Data'!$A:$A,$A910))/SUMIFS('Census Data'!$F:$F,'Census Data'!$A:$A,$A910)</f>
        <v>7.0898041863605675E-3</v>
      </c>
      <c r="H910" s="84">
        <f>SUM(SUMIFS('Census Data'!O:O,'Census Data'!$A:$A,$A910),SUMIFS('Census Data'!P:P,'Census Data'!$A:$A,$A910))/SUMIFS('Census Data'!$F:$F,'Census Data'!$A:$A,$A910)</f>
        <v>4.0513166779203242E-3</v>
      </c>
      <c r="I910" s="85">
        <f t="shared" si="28"/>
        <v>2.2282241728561747E-2</v>
      </c>
      <c r="J910" s="84">
        <f>SUM(SUMIFS('Census Data'!W:W,'Census Data'!$A:$A,$A910),SUMIFS('Census Data'!X:X,'Census Data'!$A:$A,$A910))/SUMIFS('Census Data'!$F:$F,'Census Data'!$A:$A,$A910)</f>
        <v>3.7137069547602972E-2</v>
      </c>
      <c r="K910" s="85">
        <f t="shared" si="29"/>
        <v>0.96286293045239701</v>
      </c>
    </row>
    <row r="911" spans="1:11" hidden="1" x14ac:dyDescent="0.25">
      <c r="A911" s="82" t="s">
        <v>2925</v>
      </c>
      <c r="B911" s="82" t="s">
        <v>753</v>
      </c>
      <c r="C911" s="83" t="s">
        <v>63</v>
      </c>
      <c r="D911" s="84">
        <f>SUMIFS('Census Data'!G:G,'Census Data'!$A:$A,$A911)/SUMIFS('Census Data'!$F:$F,'Census Data'!$A:$A,$A911)</f>
        <v>0.50747191590229823</v>
      </c>
      <c r="E911" s="85">
        <f>SUMIFS('Census Data'!H:H,'Census Data'!$A:$A,$A911)/SUMIFS('Census Data'!$F:$F,'Census Data'!$A:$A,$A911)</f>
        <v>0.49252808409770177</v>
      </c>
      <c r="F911" s="84">
        <f>SUM(SUMIFS('Census Data'!I:I,'Census Data'!$A:$A,$A911),SUMIFS('Census Data'!J:J,'Census Data'!$A:$A,$A911))/SUMIFS('Census Data'!$F:$F,'Census Data'!$A:$A,$A911)</f>
        <v>0.95640523549417711</v>
      </c>
      <c r="G911" s="84">
        <f>SUM(SUMIFS('Census Data'!K:K,'Census Data'!$A:$A,$A911),SUMIFS('Census Data'!L:L,'Census Data'!$A:$A,$A911))/SUMIFS('Census Data'!$F:$F,'Census Data'!$A:$A,$A911)</f>
        <v>8.9662990827579104E-3</v>
      </c>
      <c r="H911" s="84">
        <f>SUM(SUMIFS('Census Data'!O:O,'Census Data'!$A:$A,$A911),SUMIFS('Census Data'!P:P,'Census Data'!$A:$A,$A911))/SUMIFS('Census Data'!$F:$F,'Census Data'!$A:$A,$A911)</f>
        <v>3.50407090590539E-3</v>
      </c>
      <c r="I911" s="85">
        <f t="shared" si="28"/>
        <v>3.1124394517159537E-2</v>
      </c>
      <c r="J911" s="84">
        <f>SUM(SUMIFS('Census Data'!W:W,'Census Data'!$A:$A,$A911),SUMIFS('Census Data'!X:X,'Census Data'!$A:$A,$A911))/SUMIFS('Census Data'!$F:$F,'Census Data'!$A:$A,$A911)</f>
        <v>2.8857054519220861E-2</v>
      </c>
      <c r="K911" s="85">
        <f t="shared" si="29"/>
        <v>0.97114294548077917</v>
      </c>
    </row>
    <row r="912" spans="1:11" hidden="1" x14ac:dyDescent="0.25">
      <c r="A912" s="82" t="s">
        <v>2926</v>
      </c>
      <c r="B912" s="82" t="s">
        <v>753</v>
      </c>
      <c r="C912" s="83" t="s">
        <v>269</v>
      </c>
      <c r="D912" s="84">
        <f>SUMIFS('Census Data'!G:G,'Census Data'!$A:$A,$A912)/SUMIFS('Census Data'!$F:$F,'Census Data'!$A:$A,$A912)</f>
        <v>0.49892627057981387</v>
      </c>
      <c r="E912" s="85">
        <f>SUMIFS('Census Data'!H:H,'Census Data'!$A:$A,$A912)/SUMIFS('Census Data'!$F:$F,'Census Data'!$A:$A,$A912)</f>
        <v>0.50107372942018613</v>
      </c>
      <c r="F912" s="84">
        <f>SUM(SUMIFS('Census Data'!I:I,'Census Data'!$A:$A,$A912),SUMIFS('Census Data'!J:J,'Census Data'!$A:$A,$A912))/SUMIFS('Census Data'!$F:$F,'Census Data'!$A:$A,$A912)</f>
        <v>0.95919828203292767</v>
      </c>
      <c r="G912" s="84">
        <f>SUM(SUMIFS('Census Data'!K:K,'Census Data'!$A:$A,$A912),SUMIFS('Census Data'!L:L,'Census Data'!$A:$A,$A912))/SUMIFS('Census Data'!$F:$F,'Census Data'!$A:$A,$A912)</f>
        <v>8.2319255547602006E-3</v>
      </c>
      <c r="H912" s="84">
        <f>SUM(SUMIFS('Census Data'!O:O,'Census Data'!$A:$A,$A912),SUMIFS('Census Data'!P:P,'Census Data'!$A:$A,$A912))/SUMIFS('Census Data'!$F:$F,'Census Data'!$A:$A,$A912)</f>
        <v>8.94774516821761E-3</v>
      </c>
      <c r="I912" s="85">
        <f t="shared" si="28"/>
        <v>2.3622047244094557E-2</v>
      </c>
      <c r="J912" s="84">
        <f>SUM(SUMIFS('Census Data'!W:W,'Census Data'!$A:$A,$A912),SUMIFS('Census Data'!X:X,'Census Data'!$A:$A,$A912))/SUMIFS('Census Data'!$F:$F,'Census Data'!$A:$A,$A912)</f>
        <v>6.9076592698639944E-2</v>
      </c>
      <c r="K912" s="85">
        <f t="shared" si="29"/>
        <v>0.93092340730136003</v>
      </c>
    </row>
    <row r="913" spans="1:11" hidden="1" x14ac:dyDescent="0.25">
      <c r="A913" s="82" t="s">
        <v>2927</v>
      </c>
      <c r="B913" s="82" t="s">
        <v>753</v>
      </c>
      <c r="C913" s="83" t="s">
        <v>732</v>
      </c>
      <c r="D913" s="84">
        <f>SUMIFS('Census Data'!G:G,'Census Data'!$A:$A,$A913)/SUMIFS('Census Data'!$F:$F,'Census Data'!$A:$A,$A913)</f>
        <v>0.48561530350956467</v>
      </c>
      <c r="E913" s="85">
        <f>SUMIFS('Census Data'!H:H,'Census Data'!$A:$A,$A913)/SUMIFS('Census Data'!$F:$F,'Census Data'!$A:$A,$A913)</f>
        <v>0.51438469649043528</v>
      </c>
      <c r="F913" s="84">
        <f>SUM(SUMIFS('Census Data'!I:I,'Census Data'!$A:$A,$A913),SUMIFS('Census Data'!J:J,'Census Data'!$A:$A,$A913))/SUMIFS('Census Data'!$F:$F,'Census Data'!$A:$A,$A913)</f>
        <v>0.90182256363910229</v>
      </c>
      <c r="G913" s="84">
        <f>SUM(SUMIFS('Census Data'!K:K,'Census Data'!$A:$A,$A913),SUMIFS('Census Data'!L:L,'Census Data'!$A:$A,$A913))/SUMIFS('Census Data'!$F:$F,'Census Data'!$A:$A,$A913)</f>
        <v>2.5455640909775569E-2</v>
      </c>
      <c r="H913" s="84">
        <f>SUM(SUMIFS('Census Data'!O:O,'Census Data'!$A:$A,$A913),SUMIFS('Census Data'!P:P,'Census Data'!$A:$A,$A913))/SUMIFS('Census Data'!$F:$F,'Census Data'!$A:$A,$A913)</f>
        <v>2.6720891700557314E-2</v>
      </c>
      <c r="I913" s="85">
        <f t="shared" si="28"/>
        <v>4.6000903750564759E-2</v>
      </c>
      <c r="J913" s="84">
        <f>SUM(SUMIFS('Census Data'!W:W,'Census Data'!$A:$A,$A913),SUMIFS('Census Data'!X:X,'Census Data'!$A:$A,$A913))/SUMIFS('Census Data'!$F:$F,'Census Data'!$A:$A,$A913)</f>
        <v>0.21783401114625697</v>
      </c>
      <c r="K913" s="85">
        <f t="shared" si="29"/>
        <v>0.782165988853743</v>
      </c>
    </row>
    <row r="914" spans="1:11" hidden="1" x14ac:dyDescent="0.25">
      <c r="A914" s="82" t="s">
        <v>2928</v>
      </c>
      <c r="B914" s="82" t="s">
        <v>753</v>
      </c>
      <c r="C914" s="83" t="s">
        <v>784</v>
      </c>
      <c r="D914" s="84">
        <f>SUMIFS('Census Data'!G:G,'Census Data'!$A:$A,$A914)/SUMIFS('Census Data'!$F:$F,'Census Data'!$A:$A,$A914)</f>
        <v>0.49159133907925162</v>
      </c>
      <c r="E914" s="85">
        <f>SUMIFS('Census Data'!H:H,'Census Data'!$A:$A,$A914)/SUMIFS('Census Data'!$F:$F,'Census Data'!$A:$A,$A914)</f>
        <v>0.50840866092074832</v>
      </c>
      <c r="F914" s="84">
        <f>SUM(SUMIFS('Census Data'!I:I,'Census Data'!$A:$A,$A914),SUMIFS('Census Data'!J:J,'Census Data'!$A:$A,$A914))/SUMIFS('Census Data'!$F:$F,'Census Data'!$A:$A,$A914)</f>
        <v>0.95108962231098026</v>
      </c>
      <c r="G914" s="84">
        <f>SUM(SUMIFS('Census Data'!K:K,'Census Data'!$A:$A,$A914),SUMIFS('Census Data'!L:L,'Census Data'!$A:$A,$A914))/SUMIFS('Census Data'!$F:$F,'Census Data'!$A:$A,$A914)</f>
        <v>1.3208604863008899E-2</v>
      </c>
      <c r="H914" s="84">
        <f>SUM(SUMIFS('Census Data'!O:O,'Census Data'!$A:$A,$A914),SUMIFS('Census Data'!P:P,'Census Data'!$A:$A,$A914))/SUMIFS('Census Data'!$F:$F,'Census Data'!$A:$A,$A914)</f>
        <v>9.1794548384836385E-3</v>
      </c>
      <c r="I914" s="85">
        <f t="shared" si="28"/>
        <v>2.6522317987527244E-2</v>
      </c>
      <c r="J914" s="84">
        <f>SUM(SUMIFS('Census Data'!W:W,'Census Data'!$A:$A,$A914),SUMIFS('Census Data'!X:X,'Census Data'!$A:$A,$A914))/SUMIFS('Census Data'!$F:$F,'Census Data'!$A:$A,$A914)</f>
        <v>4.4565902879966368E-2</v>
      </c>
      <c r="K914" s="85">
        <f t="shared" si="29"/>
        <v>0.95543409712003369</v>
      </c>
    </row>
    <row r="915" spans="1:11" hidden="1" x14ac:dyDescent="0.25">
      <c r="A915" s="82" t="s">
        <v>2929</v>
      </c>
      <c r="B915" s="82" t="s">
        <v>753</v>
      </c>
      <c r="C915" s="83" t="s">
        <v>65</v>
      </c>
      <c r="D915" s="84">
        <f>SUMIFS('Census Data'!G:G,'Census Data'!$A:$A,$A915)/SUMIFS('Census Data'!$F:$F,'Census Data'!$A:$A,$A915)</f>
        <v>0.49671827667452034</v>
      </c>
      <c r="E915" s="85">
        <f>SUMIFS('Census Data'!H:H,'Census Data'!$A:$A,$A915)/SUMIFS('Census Data'!$F:$F,'Census Data'!$A:$A,$A915)</f>
        <v>0.5032817233254796</v>
      </c>
      <c r="F915" s="84">
        <f>SUM(SUMIFS('Census Data'!I:I,'Census Data'!$A:$A,$A915),SUMIFS('Census Data'!J:J,'Census Data'!$A:$A,$A915))/SUMIFS('Census Data'!$F:$F,'Census Data'!$A:$A,$A915)</f>
        <v>0.95439246045102655</v>
      </c>
      <c r="G915" s="84">
        <f>SUM(SUMIFS('Census Data'!K:K,'Census Data'!$A:$A,$A915),SUMIFS('Census Data'!L:L,'Census Data'!$A:$A,$A915))/SUMIFS('Census Data'!$F:$F,'Census Data'!$A:$A,$A915)</f>
        <v>1.0686637495792663E-2</v>
      </c>
      <c r="H915" s="84">
        <f>SUM(SUMIFS('Census Data'!O:O,'Census Data'!$A:$A,$A915),SUMIFS('Census Data'!P:P,'Census Data'!$A:$A,$A915))/SUMIFS('Census Data'!$F:$F,'Census Data'!$A:$A,$A915)</f>
        <v>4.543924604510266E-3</v>
      </c>
      <c r="I915" s="85">
        <f t="shared" si="28"/>
        <v>3.0376977448670517E-2</v>
      </c>
      <c r="J915" s="84">
        <f>SUM(SUMIFS('Census Data'!W:W,'Census Data'!$A:$A,$A915),SUMIFS('Census Data'!X:X,'Census Data'!$A:$A,$A915))/SUMIFS('Census Data'!$F:$F,'Census Data'!$A:$A,$A915)</f>
        <v>4.1231908448333895E-2</v>
      </c>
      <c r="K915" s="85">
        <f t="shared" si="29"/>
        <v>0.95876809155166609</v>
      </c>
    </row>
    <row r="916" spans="1:11" hidden="1" x14ac:dyDescent="0.25">
      <c r="A916" s="82" t="s">
        <v>2930</v>
      </c>
      <c r="B916" s="82" t="s">
        <v>753</v>
      </c>
      <c r="C916" s="83" t="s">
        <v>177</v>
      </c>
      <c r="D916" s="84">
        <f>SUMIFS('Census Data'!G:G,'Census Data'!$A:$A,$A916)/SUMIFS('Census Data'!$F:$F,'Census Data'!$A:$A,$A916)</f>
        <v>0.49737302977232922</v>
      </c>
      <c r="E916" s="85">
        <f>SUMIFS('Census Data'!H:H,'Census Data'!$A:$A,$A916)/SUMIFS('Census Data'!$F:$F,'Census Data'!$A:$A,$A916)</f>
        <v>0.50262697022767078</v>
      </c>
      <c r="F916" s="84">
        <f>SUM(SUMIFS('Census Data'!I:I,'Census Data'!$A:$A,$A916),SUMIFS('Census Data'!J:J,'Census Data'!$A:$A,$A916))/SUMIFS('Census Data'!$F:$F,'Census Data'!$A:$A,$A916)</f>
        <v>0.96497373029772326</v>
      </c>
      <c r="G916" s="84">
        <f>SUM(SUMIFS('Census Data'!K:K,'Census Data'!$A:$A,$A916),SUMIFS('Census Data'!L:L,'Census Data'!$A:$A,$A916))/SUMIFS('Census Data'!$F:$F,'Census Data'!$A:$A,$A916)</f>
        <v>5.9750695374472034E-3</v>
      </c>
      <c r="H916" s="84">
        <f>SUM(SUMIFS('Census Data'!O:O,'Census Data'!$A:$A,$A916),SUMIFS('Census Data'!P:P,'Census Data'!$A:$A,$A916))/SUMIFS('Census Data'!$F:$F,'Census Data'!$A:$A,$A916)</f>
        <v>4.5328113732358089E-3</v>
      </c>
      <c r="I916" s="85">
        <f t="shared" si="28"/>
        <v>2.4518388791593737E-2</v>
      </c>
      <c r="J916" s="84">
        <f>SUM(SUMIFS('Census Data'!W:W,'Census Data'!$A:$A,$A916),SUMIFS('Census Data'!X:X,'Census Data'!$A:$A,$A916))/SUMIFS('Census Data'!$F:$F,'Census Data'!$A:$A,$A916)</f>
        <v>2.6887812918512412E-2</v>
      </c>
      <c r="K916" s="85">
        <f t="shared" si="29"/>
        <v>0.97311218708148761</v>
      </c>
    </row>
    <row r="917" spans="1:11" hidden="1" x14ac:dyDescent="0.25">
      <c r="A917" s="82" t="s">
        <v>2931</v>
      </c>
      <c r="B917" s="82" t="s">
        <v>753</v>
      </c>
      <c r="C917" s="83" t="s">
        <v>785</v>
      </c>
      <c r="D917" s="84">
        <f>SUMIFS('Census Data'!G:G,'Census Data'!$A:$A,$A917)/SUMIFS('Census Data'!$F:$F,'Census Data'!$A:$A,$A917)</f>
        <v>0.5092982891148029</v>
      </c>
      <c r="E917" s="85">
        <f>SUMIFS('Census Data'!H:H,'Census Data'!$A:$A,$A917)/SUMIFS('Census Data'!$F:$F,'Census Data'!$A:$A,$A917)</f>
        <v>0.49070171088519715</v>
      </c>
      <c r="F917" s="84">
        <f>SUM(SUMIFS('Census Data'!I:I,'Census Data'!$A:$A,$A917),SUMIFS('Census Data'!J:J,'Census Data'!$A:$A,$A917))/SUMIFS('Census Data'!$F:$F,'Census Data'!$A:$A,$A917)</f>
        <v>0.95264071410860407</v>
      </c>
      <c r="G917" s="84">
        <f>SUM(SUMIFS('Census Data'!K:K,'Census Data'!$A:$A,$A917),SUMIFS('Census Data'!L:L,'Census Data'!$A:$A,$A917))/SUMIFS('Census Data'!$F:$F,'Census Data'!$A:$A,$A917)</f>
        <v>1.0909992561368709E-2</v>
      </c>
      <c r="H917" s="84">
        <f>SUM(SUMIFS('Census Data'!O:O,'Census Data'!$A:$A,$A917),SUMIFS('Census Data'!P:P,'Census Data'!$A:$A,$A917))/SUMIFS('Census Data'!$F:$F,'Census Data'!$A:$A,$A917)</f>
        <v>8.9263575502107617E-3</v>
      </c>
      <c r="I917" s="85">
        <f t="shared" si="28"/>
        <v>2.752293577981646E-2</v>
      </c>
      <c r="J917" s="84">
        <f>SUM(SUMIFS('Census Data'!W:W,'Census Data'!$A:$A,$A917),SUMIFS('Census Data'!X:X,'Census Data'!$A:$A,$A917))/SUMIFS('Census Data'!$F:$F,'Census Data'!$A:$A,$A917)</f>
        <v>0.1891891891891892</v>
      </c>
      <c r="K917" s="85">
        <f t="shared" si="29"/>
        <v>0.81081081081081074</v>
      </c>
    </row>
    <row r="918" spans="1:11" hidden="1" x14ac:dyDescent="0.25">
      <c r="A918" s="82" t="s">
        <v>2932</v>
      </c>
      <c r="B918" s="82" t="s">
        <v>753</v>
      </c>
      <c r="C918" s="83" t="s">
        <v>686</v>
      </c>
      <c r="D918" s="84">
        <f>SUMIFS('Census Data'!G:G,'Census Data'!$A:$A,$A918)/SUMIFS('Census Data'!$F:$F,'Census Data'!$A:$A,$A918)</f>
        <v>0.49840815492011564</v>
      </c>
      <c r="E918" s="85">
        <f>SUMIFS('Census Data'!H:H,'Census Data'!$A:$A,$A918)/SUMIFS('Census Data'!$F:$F,'Census Data'!$A:$A,$A918)</f>
        <v>0.5015918450798843</v>
      </c>
      <c r="F918" s="84">
        <f>SUM(SUMIFS('Census Data'!I:I,'Census Data'!$A:$A,$A918),SUMIFS('Census Data'!J:J,'Census Data'!$A:$A,$A918))/SUMIFS('Census Data'!$F:$F,'Census Data'!$A:$A,$A918)</f>
        <v>0.9508426556065076</v>
      </c>
      <c r="G918" s="84">
        <f>SUM(SUMIFS('Census Data'!K:K,'Census Data'!$A:$A,$A918),SUMIFS('Census Data'!L:L,'Census Data'!$A:$A,$A918))/SUMIFS('Census Data'!$F:$F,'Census Data'!$A:$A,$A918)</f>
        <v>1.5305079300172329E-2</v>
      </c>
      <c r="H918" s="84">
        <f>SUM(SUMIFS('Census Data'!O:O,'Census Data'!$A:$A,$A918),SUMIFS('Census Data'!P:P,'Census Data'!$A:$A,$A918))/SUMIFS('Census Data'!$F:$F,'Census Data'!$A:$A,$A918)</f>
        <v>5.7832169874696962E-3</v>
      </c>
      <c r="I918" s="85">
        <f t="shared" si="28"/>
        <v>2.8069048105850425E-2</v>
      </c>
      <c r="J918" s="84">
        <f>SUM(SUMIFS('Census Data'!W:W,'Census Data'!$A:$A,$A918),SUMIFS('Census Data'!X:X,'Census Data'!$A:$A,$A918))/SUMIFS('Census Data'!$F:$F,'Census Data'!$A:$A,$A918)</f>
        <v>3.4261179425767445E-2</v>
      </c>
      <c r="K918" s="85">
        <f t="shared" si="29"/>
        <v>0.96573882057423255</v>
      </c>
    </row>
    <row r="919" spans="1:11" hidden="1" x14ac:dyDescent="0.25">
      <c r="A919" s="82" t="s">
        <v>2933</v>
      </c>
      <c r="B919" s="82" t="s">
        <v>753</v>
      </c>
      <c r="C919" s="83" t="s">
        <v>536</v>
      </c>
      <c r="D919" s="84">
        <f>SUMIFS('Census Data'!G:G,'Census Data'!$A:$A,$A919)/SUMIFS('Census Data'!$F:$F,'Census Data'!$A:$A,$A919)</f>
        <v>0.50426492724535876</v>
      </c>
      <c r="E919" s="85">
        <f>SUMIFS('Census Data'!H:H,'Census Data'!$A:$A,$A919)/SUMIFS('Census Data'!$F:$F,'Census Data'!$A:$A,$A919)</f>
        <v>0.49573507275464124</v>
      </c>
      <c r="F919" s="84">
        <f>SUM(SUMIFS('Census Data'!I:I,'Census Data'!$A:$A,$A919),SUMIFS('Census Data'!J:J,'Census Data'!$A:$A,$A919))/SUMIFS('Census Data'!$F:$F,'Census Data'!$A:$A,$A919)</f>
        <v>0.96688409433015554</v>
      </c>
      <c r="G919" s="84">
        <f>SUM(SUMIFS('Census Data'!K:K,'Census Data'!$A:$A,$A919),SUMIFS('Census Data'!L:L,'Census Data'!$A:$A,$A919))/SUMIFS('Census Data'!$F:$F,'Census Data'!$A:$A,$A919)</f>
        <v>3.1777889279143668E-3</v>
      </c>
      <c r="H919" s="84">
        <f>SUM(SUMIFS('Census Data'!O:O,'Census Data'!$A:$A,$A919),SUMIFS('Census Data'!P:P,'Census Data'!$A:$A,$A919))/SUMIFS('Census Data'!$F:$F,'Census Data'!$A:$A,$A919)</f>
        <v>8.8643585883927071E-3</v>
      </c>
      <c r="I919" s="85">
        <f t="shared" si="28"/>
        <v>2.1073758153537403E-2</v>
      </c>
      <c r="J919" s="84">
        <f>SUM(SUMIFS('Census Data'!W:W,'Census Data'!$A:$A,$A919),SUMIFS('Census Data'!X:X,'Census Data'!$A:$A,$A919))/SUMIFS('Census Data'!$F:$F,'Census Data'!$A:$A,$A919)</f>
        <v>2.6593075765178123E-2</v>
      </c>
      <c r="K919" s="85">
        <f t="shared" si="29"/>
        <v>0.97340692423482189</v>
      </c>
    </row>
    <row r="920" spans="1:11" hidden="1" x14ac:dyDescent="0.25">
      <c r="A920" s="82" t="s">
        <v>2934</v>
      </c>
      <c r="B920" s="82" t="s">
        <v>753</v>
      </c>
      <c r="C920" s="83" t="s">
        <v>180</v>
      </c>
      <c r="D920" s="84">
        <f>SUMIFS('Census Data'!G:G,'Census Data'!$A:$A,$A920)/SUMIFS('Census Data'!$F:$F,'Census Data'!$A:$A,$A920)</f>
        <v>0.49681108423136133</v>
      </c>
      <c r="E920" s="85">
        <f>SUMIFS('Census Data'!H:H,'Census Data'!$A:$A,$A920)/SUMIFS('Census Data'!$F:$F,'Census Data'!$A:$A,$A920)</f>
        <v>0.50318891576863867</v>
      </c>
      <c r="F920" s="84">
        <f>SUM(SUMIFS('Census Data'!I:I,'Census Data'!$A:$A,$A920),SUMIFS('Census Data'!J:J,'Census Data'!$A:$A,$A920))/SUMIFS('Census Data'!$F:$F,'Census Data'!$A:$A,$A920)</f>
        <v>0.84542398441672684</v>
      </c>
      <c r="G920" s="84">
        <f>SUM(SUMIFS('Census Data'!K:K,'Census Data'!$A:$A,$A920),SUMIFS('Census Data'!L:L,'Census Data'!$A:$A,$A920))/SUMIFS('Census Data'!$F:$F,'Census Data'!$A:$A,$A920)</f>
        <v>5.268780043356687E-2</v>
      </c>
      <c r="H920" s="84">
        <f>SUM(SUMIFS('Census Data'!O:O,'Census Data'!$A:$A,$A920),SUMIFS('Census Data'!P:P,'Census Data'!$A:$A,$A920))/SUMIFS('Census Data'!$F:$F,'Census Data'!$A:$A,$A920)</f>
        <v>1.0085142480128186E-2</v>
      </c>
      <c r="I920" s="85">
        <f t="shared" si="28"/>
        <v>9.1803072669578101E-2</v>
      </c>
      <c r="J920" s="84">
        <f>SUM(SUMIFS('Census Data'!W:W,'Census Data'!$A:$A,$A920),SUMIFS('Census Data'!X:X,'Census Data'!$A:$A,$A920))/SUMIFS('Census Data'!$F:$F,'Census Data'!$A:$A,$A920)</f>
        <v>7.1852712934745044E-2</v>
      </c>
      <c r="K920" s="85">
        <f t="shared" si="29"/>
        <v>0.92814728706525496</v>
      </c>
    </row>
    <row r="921" spans="1:11" hidden="1" x14ac:dyDescent="0.25">
      <c r="A921" s="82" t="s">
        <v>2935</v>
      </c>
      <c r="B921" s="82" t="s">
        <v>753</v>
      </c>
      <c r="C921" s="83" t="s">
        <v>786</v>
      </c>
      <c r="D921" s="84">
        <f>SUMIFS('Census Data'!G:G,'Census Data'!$A:$A,$A921)/SUMIFS('Census Data'!$F:$F,'Census Data'!$A:$A,$A921)</f>
        <v>0.501067615658363</v>
      </c>
      <c r="E921" s="85">
        <f>SUMIFS('Census Data'!H:H,'Census Data'!$A:$A,$A921)/SUMIFS('Census Data'!$F:$F,'Census Data'!$A:$A,$A921)</f>
        <v>0.498932384341637</v>
      </c>
      <c r="F921" s="84">
        <f>SUM(SUMIFS('Census Data'!I:I,'Census Data'!$A:$A,$A921),SUMIFS('Census Data'!J:J,'Census Data'!$A:$A,$A921))/SUMIFS('Census Data'!$F:$F,'Census Data'!$A:$A,$A921)</f>
        <v>0.95996441281138789</v>
      </c>
      <c r="G921" s="84">
        <f>SUM(SUMIFS('Census Data'!K:K,'Census Data'!$A:$A,$A921),SUMIFS('Census Data'!L:L,'Census Data'!$A:$A,$A921))/SUMIFS('Census Data'!$F:$F,'Census Data'!$A:$A,$A921)</f>
        <v>5.8718861209964409E-3</v>
      </c>
      <c r="H921" s="84">
        <f>SUM(SUMIFS('Census Data'!O:O,'Census Data'!$A:$A,$A921),SUMIFS('Census Data'!P:P,'Census Data'!$A:$A,$A921))/SUMIFS('Census Data'!$F:$F,'Census Data'!$A:$A,$A921)</f>
        <v>7.2953736654804268E-3</v>
      </c>
      <c r="I921" s="85">
        <f t="shared" si="28"/>
        <v>2.6868327402135295E-2</v>
      </c>
      <c r="J921" s="84">
        <f>SUM(SUMIFS('Census Data'!W:W,'Census Data'!$A:$A,$A921),SUMIFS('Census Data'!X:X,'Census Data'!$A:$A,$A921))/SUMIFS('Census Data'!$F:$F,'Census Data'!$A:$A,$A921)</f>
        <v>5.2669039145907474E-2</v>
      </c>
      <c r="K921" s="85">
        <f t="shared" si="29"/>
        <v>0.94733096085409252</v>
      </c>
    </row>
    <row r="922" spans="1:11" hidden="1" x14ac:dyDescent="0.25">
      <c r="A922" s="82" t="s">
        <v>2936</v>
      </c>
      <c r="B922" s="82" t="s">
        <v>753</v>
      </c>
      <c r="C922" s="83" t="s">
        <v>787</v>
      </c>
      <c r="D922" s="84">
        <f>SUMIFS('Census Data'!G:G,'Census Data'!$A:$A,$A922)/SUMIFS('Census Data'!$F:$F,'Census Data'!$A:$A,$A922)</f>
        <v>0.50135291843834562</v>
      </c>
      <c r="E922" s="85">
        <f>SUMIFS('Census Data'!H:H,'Census Data'!$A:$A,$A922)/SUMIFS('Census Data'!$F:$F,'Census Data'!$A:$A,$A922)</f>
        <v>0.49864708156165444</v>
      </c>
      <c r="F922" s="84">
        <f>SUM(SUMIFS('Census Data'!I:I,'Census Data'!$A:$A,$A922),SUMIFS('Census Data'!J:J,'Census Data'!$A:$A,$A922))/SUMIFS('Census Data'!$F:$F,'Census Data'!$A:$A,$A922)</f>
        <v>0.91650560494781597</v>
      </c>
      <c r="G922" s="84">
        <f>SUM(SUMIFS('Census Data'!K:K,'Census Data'!$A:$A,$A922),SUMIFS('Census Data'!L:L,'Census Data'!$A:$A,$A922))/SUMIFS('Census Data'!$F:$F,'Census Data'!$A:$A,$A922)</f>
        <v>1.6621569385388481E-2</v>
      </c>
      <c r="H922" s="84">
        <f>SUM(SUMIFS('Census Data'!O:O,'Census Data'!$A:$A,$A922),SUMIFS('Census Data'!P:P,'Census Data'!$A:$A,$A922))/SUMIFS('Census Data'!$F:$F,'Census Data'!$A:$A,$A922)</f>
        <v>1.7008117510630073E-2</v>
      </c>
      <c r="I922" s="85">
        <f t="shared" si="28"/>
        <v>4.9864708156165505E-2</v>
      </c>
      <c r="J922" s="84">
        <f>SUM(SUMIFS('Census Data'!W:W,'Census Data'!$A:$A,$A922),SUMIFS('Census Data'!X:X,'Census Data'!$A:$A,$A922))/SUMIFS('Census Data'!$F:$F,'Census Data'!$A:$A,$A922)</f>
        <v>0.22574410514109006</v>
      </c>
      <c r="K922" s="85">
        <f t="shared" si="29"/>
        <v>0.77425589485891</v>
      </c>
    </row>
    <row r="923" spans="1:11" hidden="1" x14ac:dyDescent="0.25">
      <c r="A923" s="82" t="s">
        <v>2937</v>
      </c>
      <c r="B923" s="82" t="s">
        <v>753</v>
      </c>
      <c r="C923" s="83" t="s">
        <v>788</v>
      </c>
      <c r="D923" s="84">
        <f>SUMIFS('Census Data'!G:G,'Census Data'!$A:$A,$A923)/SUMIFS('Census Data'!$F:$F,'Census Data'!$A:$A,$A923)</f>
        <v>0.50571791613722994</v>
      </c>
      <c r="E923" s="85">
        <f>SUMIFS('Census Data'!H:H,'Census Data'!$A:$A,$A923)/SUMIFS('Census Data'!$F:$F,'Census Data'!$A:$A,$A923)</f>
        <v>0.49428208386277001</v>
      </c>
      <c r="F923" s="84">
        <f>SUM(SUMIFS('Census Data'!I:I,'Census Data'!$A:$A,$A923),SUMIFS('Census Data'!J:J,'Census Data'!$A:$A,$A923))/SUMIFS('Census Data'!$F:$F,'Census Data'!$A:$A,$A923)</f>
        <v>0.96588798748900406</v>
      </c>
      <c r="G923" s="84">
        <f>SUM(SUMIFS('Census Data'!K:K,'Census Data'!$A:$A,$A923),SUMIFS('Census Data'!L:L,'Census Data'!$A:$A,$A923))/SUMIFS('Census Data'!$F:$F,'Census Data'!$A:$A,$A923)</f>
        <v>7.721630339165282E-3</v>
      </c>
      <c r="H923" s="84">
        <f>SUM(SUMIFS('Census Data'!O:O,'Census Data'!$A:$A,$A923),SUMIFS('Census Data'!P:P,'Census Data'!$A:$A,$A923))/SUMIFS('Census Data'!$F:$F,'Census Data'!$A:$A,$A923)</f>
        <v>3.4209754667187957E-3</v>
      </c>
      <c r="I923" s="85">
        <f t="shared" si="28"/>
        <v>2.2969406705111828E-2</v>
      </c>
      <c r="J923" s="84">
        <f>SUM(SUMIFS('Census Data'!W:W,'Census Data'!$A:$A,$A923),SUMIFS('Census Data'!X:X,'Census Data'!$A:$A,$A923))/SUMIFS('Census Data'!$F:$F,'Census Data'!$A:$A,$A923)</f>
        <v>2.3067148861303882E-2</v>
      </c>
      <c r="K923" s="85">
        <f t="shared" si="29"/>
        <v>0.9769328511386961</v>
      </c>
    </row>
    <row r="924" spans="1:11" hidden="1" x14ac:dyDescent="0.25">
      <c r="A924" s="82" t="s">
        <v>2938</v>
      </c>
      <c r="B924" s="82" t="s">
        <v>753</v>
      </c>
      <c r="C924" s="83" t="s">
        <v>789</v>
      </c>
      <c r="D924" s="84">
        <f>SUMIFS('Census Data'!G:G,'Census Data'!$A:$A,$A924)/SUMIFS('Census Data'!$F:$F,'Census Data'!$A:$A,$A924)</f>
        <v>0.49709502092834384</v>
      </c>
      <c r="E924" s="85">
        <f>SUMIFS('Census Data'!H:H,'Census Data'!$A:$A,$A924)/SUMIFS('Census Data'!$F:$F,'Census Data'!$A:$A,$A924)</f>
        <v>0.5029049790716561</v>
      </c>
      <c r="F924" s="84">
        <f>SUM(SUMIFS('Census Data'!I:I,'Census Data'!$A:$A,$A924),SUMIFS('Census Data'!J:J,'Census Data'!$A:$A,$A924))/SUMIFS('Census Data'!$F:$F,'Census Data'!$A:$A,$A924)</f>
        <v>0.93946398450677826</v>
      </c>
      <c r="G924" s="84">
        <f>SUM(SUMIFS('Census Data'!K:K,'Census Data'!$A:$A,$A924),SUMIFS('Census Data'!L:L,'Census Data'!$A:$A,$A924))/SUMIFS('Census Data'!$F:$F,'Census Data'!$A:$A,$A924)</f>
        <v>1.2806896982570126E-2</v>
      </c>
      <c r="H924" s="84">
        <f>SUM(SUMIFS('Census Data'!O:O,'Census Data'!$A:$A,$A924),SUMIFS('Census Data'!P:P,'Census Data'!$A:$A,$A924))/SUMIFS('Census Data'!$F:$F,'Census Data'!$A:$A,$A924)</f>
        <v>7.0594115074654835E-3</v>
      </c>
      <c r="I924" s="85">
        <f t="shared" si="28"/>
        <v>4.0669707003186173E-2</v>
      </c>
      <c r="J924" s="84">
        <f>SUM(SUMIFS('Census Data'!W:W,'Census Data'!$A:$A,$A924),SUMIFS('Census Data'!X:X,'Census Data'!$A:$A,$A924))/SUMIFS('Census Data'!$F:$F,'Census Data'!$A:$A,$A924)</f>
        <v>5.8536890110576625E-2</v>
      </c>
      <c r="K924" s="85">
        <f t="shared" si="29"/>
        <v>0.94146310988942339</v>
      </c>
    </row>
    <row r="925" spans="1:11" hidden="1" x14ac:dyDescent="0.25">
      <c r="A925" s="82" t="s">
        <v>2939</v>
      </c>
      <c r="B925" s="82" t="s">
        <v>753</v>
      </c>
      <c r="C925" s="83" t="s">
        <v>790</v>
      </c>
      <c r="D925" s="84">
        <f>SUMIFS('Census Data'!G:G,'Census Data'!$A:$A,$A925)/SUMIFS('Census Data'!$F:$F,'Census Data'!$A:$A,$A925)</f>
        <v>0.48727272727272725</v>
      </c>
      <c r="E925" s="85">
        <f>SUMIFS('Census Data'!H:H,'Census Data'!$A:$A,$A925)/SUMIFS('Census Data'!$F:$F,'Census Data'!$A:$A,$A925)</f>
        <v>0.5127272727272727</v>
      </c>
      <c r="F925" s="84">
        <f>SUM(SUMIFS('Census Data'!I:I,'Census Data'!$A:$A,$A925),SUMIFS('Census Data'!J:J,'Census Data'!$A:$A,$A925))/SUMIFS('Census Data'!$F:$F,'Census Data'!$A:$A,$A925)</f>
        <v>0.95963636363636362</v>
      </c>
      <c r="G925" s="84">
        <f>SUM(SUMIFS('Census Data'!K:K,'Census Data'!$A:$A,$A925),SUMIFS('Census Data'!L:L,'Census Data'!$A:$A,$A925))/SUMIFS('Census Data'!$F:$F,'Census Data'!$A:$A,$A925)</f>
        <v>1.0181818181818183E-2</v>
      </c>
      <c r="H925" s="84">
        <f>SUM(SUMIFS('Census Data'!O:O,'Census Data'!$A:$A,$A925),SUMIFS('Census Data'!P:P,'Census Data'!$A:$A,$A925))/SUMIFS('Census Data'!$F:$F,'Census Data'!$A:$A,$A925)</f>
        <v>2.1818181818181819E-3</v>
      </c>
      <c r="I925" s="85">
        <f t="shared" si="28"/>
        <v>2.8000000000000025E-2</v>
      </c>
      <c r="J925" s="84">
        <f>SUM(SUMIFS('Census Data'!W:W,'Census Data'!$A:$A,$A925),SUMIFS('Census Data'!X:X,'Census Data'!$A:$A,$A925))/SUMIFS('Census Data'!$F:$F,'Census Data'!$A:$A,$A925)</f>
        <v>0.10436363636363637</v>
      </c>
      <c r="K925" s="85">
        <f t="shared" si="29"/>
        <v>0.89563636363636367</v>
      </c>
    </row>
    <row r="926" spans="1:11" hidden="1" x14ac:dyDescent="0.25">
      <c r="A926" s="82" t="s">
        <v>2940</v>
      </c>
      <c r="B926" s="82" t="s">
        <v>753</v>
      </c>
      <c r="C926" s="83" t="s">
        <v>791</v>
      </c>
      <c r="D926" s="84">
        <f>SUMIFS('Census Data'!G:G,'Census Data'!$A:$A,$A926)/SUMIFS('Census Data'!$F:$F,'Census Data'!$A:$A,$A926)</f>
        <v>0.55735870173475099</v>
      </c>
      <c r="E926" s="85">
        <f>SUMIFS('Census Data'!H:H,'Census Data'!$A:$A,$A926)/SUMIFS('Census Data'!$F:$F,'Census Data'!$A:$A,$A926)</f>
        <v>0.44264129826524901</v>
      </c>
      <c r="F926" s="84">
        <f>SUM(SUMIFS('Census Data'!I:I,'Census Data'!$A:$A,$A926),SUMIFS('Census Data'!J:J,'Census Data'!$A:$A,$A926))/SUMIFS('Census Data'!$F:$F,'Census Data'!$A:$A,$A926)</f>
        <v>0.93452714045886964</v>
      </c>
      <c r="G926" s="84">
        <f>SUM(SUMIFS('Census Data'!K:K,'Census Data'!$A:$A,$A926),SUMIFS('Census Data'!L:L,'Census Data'!$A:$A,$A926))/SUMIFS('Census Data'!$F:$F,'Census Data'!$A:$A,$A926)</f>
        <v>3.5814213766088419E-2</v>
      </c>
      <c r="H926" s="84">
        <f>SUM(SUMIFS('Census Data'!O:O,'Census Data'!$A:$A,$A926),SUMIFS('Census Data'!P:P,'Census Data'!$A:$A,$A926))/SUMIFS('Census Data'!$F:$F,'Census Data'!$A:$A,$A926)</f>
        <v>7.088229807871666E-3</v>
      </c>
      <c r="I926" s="85">
        <f t="shared" si="28"/>
        <v>2.2570415967170243E-2</v>
      </c>
      <c r="J926" s="84">
        <f>SUM(SUMIFS('Census Data'!W:W,'Census Data'!$A:$A,$A926),SUMIFS('Census Data'!X:X,'Census Data'!$A:$A,$A926))/SUMIFS('Census Data'!$F:$F,'Census Data'!$A:$A,$A926)</f>
        <v>5.5027047192687931E-2</v>
      </c>
      <c r="K926" s="85">
        <f t="shared" si="29"/>
        <v>0.94497295280731208</v>
      </c>
    </row>
    <row r="927" spans="1:11" hidden="1" x14ac:dyDescent="0.25">
      <c r="A927" s="82" t="s">
        <v>2941</v>
      </c>
      <c r="B927" s="82" t="s">
        <v>753</v>
      </c>
      <c r="C927" s="83" t="s">
        <v>792</v>
      </c>
      <c r="D927" s="84">
        <f>SUMIFS('Census Data'!G:G,'Census Data'!$A:$A,$A927)/SUMIFS('Census Data'!$F:$F,'Census Data'!$A:$A,$A927)</f>
        <v>0.50103454762054045</v>
      </c>
      <c r="E927" s="85">
        <f>SUMIFS('Census Data'!H:H,'Census Data'!$A:$A,$A927)/SUMIFS('Census Data'!$F:$F,'Census Data'!$A:$A,$A927)</f>
        <v>0.49896545237945955</v>
      </c>
      <c r="F927" s="84">
        <f>SUM(SUMIFS('Census Data'!I:I,'Census Data'!$A:$A,$A927),SUMIFS('Census Data'!J:J,'Census Data'!$A:$A,$A927))/SUMIFS('Census Data'!$F:$F,'Census Data'!$A:$A,$A927)</f>
        <v>0.96024829142892976</v>
      </c>
      <c r="G927" s="84">
        <f>SUM(SUMIFS('Census Data'!K:K,'Census Data'!$A:$A,$A927),SUMIFS('Census Data'!L:L,'Census Data'!$A:$A,$A927))/SUMIFS('Census Data'!$F:$F,'Census Data'!$A:$A,$A927)</f>
        <v>6.9596839927268169E-3</v>
      </c>
      <c r="H927" s="84">
        <f>SUM(SUMIFS('Census Data'!O:O,'Census Data'!$A:$A,$A927),SUMIFS('Census Data'!P:P,'Census Data'!$A:$A,$A927))/SUMIFS('Census Data'!$F:$F,'Census Data'!$A:$A,$A927)</f>
        <v>4.5770894726942131E-3</v>
      </c>
      <c r="I927" s="85">
        <f t="shared" si="28"/>
        <v>2.8214935105649208E-2</v>
      </c>
      <c r="J927" s="84">
        <f>SUM(SUMIFS('Census Data'!W:W,'Census Data'!$A:$A,$A927),SUMIFS('Census Data'!X:X,'Census Data'!$A:$A,$A927))/SUMIFS('Census Data'!$F:$F,'Census Data'!$A:$A,$A927)</f>
        <v>3.4547620540472758E-2</v>
      </c>
      <c r="K927" s="85">
        <f t="shared" si="29"/>
        <v>0.96545237945952722</v>
      </c>
    </row>
    <row r="928" spans="1:11" hidden="1" x14ac:dyDescent="0.25">
      <c r="A928" s="82" t="s">
        <v>2942</v>
      </c>
      <c r="B928" s="82" t="s">
        <v>753</v>
      </c>
      <c r="C928" s="83" t="s">
        <v>793</v>
      </c>
      <c r="D928" s="84">
        <f>SUMIFS('Census Data'!G:G,'Census Data'!$A:$A,$A928)/SUMIFS('Census Data'!$F:$F,'Census Data'!$A:$A,$A928)</f>
        <v>0.50803858520900325</v>
      </c>
      <c r="E928" s="85">
        <f>SUMIFS('Census Data'!H:H,'Census Data'!$A:$A,$A928)/SUMIFS('Census Data'!$F:$F,'Census Data'!$A:$A,$A928)</f>
        <v>0.49196141479099681</v>
      </c>
      <c r="F928" s="84">
        <f>SUM(SUMIFS('Census Data'!I:I,'Census Data'!$A:$A,$A928),SUMIFS('Census Data'!J:J,'Census Data'!$A:$A,$A928))/SUMIFS('Census Data'!$F:$F,'Census Data'!$A:$A,$A928)</f>
        <v>0.95878398129201992</v>
      </c>
      <c r="G928" s="84">
        <f>SUM(SUMIFS('Census Data'!K:K,'Census Data'!$A:$A,$A928),SUMIFS('Census Data'!L:L,'Census Data'!$A:$A,$A928))/SUMIFS('Census Data'!$F:$F,'Census Data'!$A:$A,$A928)</f>
        <v>4.9693072201110787E-3</v>
      </c>
      <c r="H928" s="84">
        <f>SUM(SUMIFS('Census Data'!O:O,'Census Data'!$A:$A,$A928),SUMIFS('Census Data'!P:P,'Census Data'!$A:$A,$A928))/SUMIFS('Census Data'!$F:$F,'Census Data'!$A:$A,$A928)</f>
        <v>1.1984799766150248E-2</v>
      </c>
      <c r="I928" s="85">
        <f t="shared" si="28"/>
        <v>2.4261911721718654E-2</v>
      </c>
      <c r="J928" s="84">
        <f>SUM(SUMIFS('Census Data'!W:W,'Census Data'!$A:$A,$A928),SUMIFS('Census Data'!X:X,'Census Data'!$A:$A,$A928))/SUMIFS('Census Data'!$F:$F,'Census Data'!$A:$A,$A928)</f>
        <v>2.33849751534639E-2</v>
      </c>
      <c r="K928" s="85">
        <f t="shared" si="29"/>
        <v>0.97661502484653606</v>
      </c>
    </row>
    <row r="929" spans="1:11" hidden="1" x14ac:dyDescent="0.25">
      <c r="A929" s="82" t="s">
        <v>2943</v>
      </c>
      <c r="B929" s="82" t="s">
        <v>753</v>
      </c>
      <c r="C929" s="83" t="s">
        <v>794</v>
      </c>
      <c r="D929" s="84">
        <f>SUMIFS('Census Data'!G:G,'Census Data'!$A:$A,$A929)/SUMIFS('Census Data'!$F:$F,'Census Data'!$A:$A,$A929)</f>
        <v>0.51928471248246844</v>
      </c>
      <c r="E929" s="85">
        <f>SUMIFS('Census Data'!H:H,'Census Data'!$A:$A,$A929)/SUMIFS('Census Data'!$F:$F,'Census Data'!$A:$A,$A929)</f>
        <v>0.48071528751753156</v>
      </c>
      <c r="F929" s="84">
        <f>SUM(SUMIFS('Census Data'!I:I,'Census Data'!$A:$A,$A929),SUMIFS('Census Data'!J:J,'Census Data'!$A:$A,$A929))/SUMIFS('Census Data'!$F:$F,'Census Data'!$A:$A,$A929)</f>
        <v>0.96230715287517532</v>
      </c>
      <c r="G929" s="84">
        <f>SUM(SUMIFS('Census Data'!K:K,'Census Data'!$A:$A,$A929),SUMIFS('Census Data'!L:L,'Census Data'!$A:$A,$A929))/SUMIFS('Census Data'!$F:$F,'Census Data'!$A:$A,$A929)</f>
        <v>1.1746143057503506E-2</v>
      </c>
      <c r="H929" s="84">
        <f>SUM(SUMIFS('Census Data'!O:O,'Census Data'!$A:$A,$A929),SUMIFS('Census Data'!P:P,'Census Data'!$A:$A,$A929))/SUMIFS('Census Data'!$F:$F,'Census Data'!$A:$A,$A929)</f>
        <v>3.8569424964936885E-3</v>
      </c>
      <c r="I929" s="85">
        <f t="shared" si="28"/>
        <v>2.2089761570827426E-2</v>
      </c>
      <c r="J929" s="84">
        <f>SUM(SUMIFS('Census Data'!W:W,'Census Data'!$A:$A,$A929),SUMIFS('Census Data'!X:X,'Census Data'!$A:$A,$A929))/SUMIFS('Census Data'!$F:$F,'Census Data'!$A:$A,$A929)</f>
        <v>2.717391304347826E-2</v>
      </c>
      <c r="K929" s="85">
        <f t="shared" si="29"/>
        <v>0.97282608695652173</v>
      </c>
    </row>
    <row r="930" spans="1:11" hidden="1" x14ac:dyDescent="0.25">
      <c r="A930" s="82" t="s">
        <v>2944</v>
      </c>
      <c r="B930" s="82" t="s">
        <v>753</v>
      </c>
      <c r="C930" s="83" t="s">
        <v>795</v>
      </c>
      <c r="D930" s="84">
        <f>SUMIFS('Census Data'!G:G,'Census Data'!$A:$A,$A930)/SUMIFS('Census Data'!$F:$F,'Census Data'!$A:$A,$A930)</f>
        <v>0.56173994387277826</v>
      </c>
      <c r="E930" s="85">
        <f>SUMIFS('Census Data'!H:H,'Census Data'!$A:$A,$A930)/SUMIFS('Census Data'!$F:$F,'Census Data'!$A:$A,$A930)</f>
        <v>0.43826005612722169</v>
      </c>
      <c r="F930" s="84">
        <f>SUM(SUMIFS('Census Data'!I:I,'Census Data'!$A:$A,$A930),SUMIFS('Census Data'!J:J,'Census Data'!$A:$A,$A930))/SUMIFS('Census Data'!$F:$F,'Census Data'!$A:$A,$A930)</f>
        <v>0.90349236046149051</v>
      </c>
      <c r="G930" s="84">
        <f>SUM(SUMIFS('Census Data'!K:K,'Census Data'!$A:$A,$A930),SUMIFS('Census Data'!L:L,'Census Data'!$A:$A,$A930))/SUMIFS('Census Data'!$F:$F,'Census Data'!$A:$A,$A930)</f>
        <v>5.72185843467415E-2</v>
      </c>
      <c r="H930" s="84">
        <f>SUM(SUMIFS('Census Data'!O:O,'Census Data'!$A:$A,$A930),SUMIFS('Census Data'!P:P,'Census Data'!$A:$A,$A930))/SUMIFS('Census Data'!$F:$F,'Census Data'!$A:$A,$A930)</f>
        <v>5.144995322731525E-3</v>
      </c>
      <c r="I930" s="85">
        <f t="shared" si="28"/>
        <v>3.4144059869036458E-2</v>
      </c>
      <c r="J930" s="84">
        <f>SUM(SUMIFS('Census Data'!W:W,'Census Data'!$A:$A,$A930),SUMIFS('Census Data'!X:X,'Census Data'!$A:$A,$A930))/SUMIFS('Census Data'!$F:$F,'Census Data'!$A:$A,$A930)</f>
        <v>7.3121297162457119E-2</v>
      </c>
      <c r="K930" s="85">
        <f t="shared" si="29"/>
        <v>0.92687870283754292</v>
      </c>
    </row>
    <row r="931" spans="1:11" hidden="1" x14ac:dyDescent="0.25">
      <c r="A931" s="82" t="s">
        <v>2945</v>
      </c>
      <c r="B931" s="82" t="s">
        <v>753</v>
      </c>
      <c r="C931" s="83" t="s">
        <v>276</v>
      </c>
      <c r="D931" s="84">
        <f>SUMIFS('Census Data'!G:G,'Census Data'!$A:$A,$A931)/SUMIFS('Census Data'!$F:$F,'Census Data'!$A:$A,$A931)</f>
        <v>0.49732518150554067</v>
      </c>
      <c r="E931" s="85">
        <f>SUMIFS('Census Data'!H:H,'Census Data'!$A:$A,$A931)/SUMIFS('Census Data'!$F:$F,'Census Data'!$A:$A,$A931)</f>
        <v>0.50267481849445927</v>
      </c>
      <c r="F931" s="84">
        <f>SUM(SUMIFS('Census Data'!I:I,'Census Data'!$A:$A,$A931),SUMIFS('Census Data'!J:J,'Census Data'!$A:$A,$A931))/SUMIFS('Census Data'!$F:$F,'Census Data'!$A:$A,$A931)</f>
        <v>0.9646541841803592</v>
      </c>
      <c r="G931" s="84">
        <f>SUM(SUMIFS('Census Data'!K:K,'Census Data'!$A:$A,$A931),SUMIFS('Census Data'!L:L,'Census Data'!$A:$A,$A931))/SUMIFS('Census Data'!$F:$F,'Census Data'!$A:$A,$A931)</f>
        <v>4.3943446694688576E-3</v>
      </c>
      <c r="H931" s="84">
        <f>SUM(SUMIFS('Census Data'!O:O,'Census Data'!$A:$A,$A931),SUMIFS('Census Data'!P:P,'Census Data'!$A:$A,$A931))/SUMIFS('Census Data'!$F:$F,'Census Data'!$A:$A,$A931)</f>
        <v>9.7439816583874666E-3</v>
      </c>
      <c r="I931" s="85">
        <f t="shared" si="28"/>
        <v>2.1207489491784526E-2</v>
      </c>
      <c r="J931" s="84">
        <f>SUM(SUMIFS('Census Data'!W:W,'Census Data'!$A:$A,$A931),SUMIFS('Census Data'!X:X,'Census Data'!$A:$A,$A931))/SUMIFS('Census Data'!$F:$F,'Census Data'!$A:$A,$A931)</f>
        <v>3.2862055789071455E-2</v>
      </c>
      <c r="K931" s="85">
        <f t="shared" si="29"/>
        <v>0.96713794421092858</v>
      </c>
    </row>
    <row r="932" spans="1:11" hidden="1" x14ac:dyDescent="0.25">
      <c r="A932" s="82" t="s">
        <v>2946</v>
      </c>
      <c r="B932" s="82" t="s">
        <v>753</v>
      </c>
      <c r="C932" s="83" t="s">
        <v>796</v>
      </c>
      <c r="D932" s="84">
        <f>SUMIFS('Census Data'!G:G,'Census Data'!$A:$A,$A932)/SUMIFS('Census Data'!$F:$F,'Census Data'!$A:$A,$A932)</f>
        <v>0.49702661690522087</v>
      </c>
      <c r="E932" s="85">
        <f>SUMIFS('Census Data'!H:H,'Census Data'!$A:$A,$A932)/SUMIFS('Census Data'!$F:$F,'Census Data'!$A:$A,$A932)</f>
        <v>0.50297338309477913</v>
      </c>
      <c r="F932" s="84">
        <f>SUM(SUMIFS('Census Data'!I:I,'Census Data'!$A:$A,$A932),SUMIFS('Census Data'!J:J,'Census Data'!$A:$A,$A932))/SUMIFS('Census Data'!$F:$F,'Census Data'!$A:$A,$A932)</f>
        <v>0.9430340811220933</v>
      </c>
      <c r="G932" s="84">
        <f>SUM(SUMIFS('Census Data'!K:K,'Census Data'!$A:$A,$A932),SUMIFS('Census Data'!L:L,'Census Data'!$A:$A,$A932))/SUMIFS('Census Data'!$F:$F,'Census Data'!$A:$A,$A932)</f>
        <v>1.2098593282204815E-2</v>
      </c>
      <c r="H932" s="84">
        <f>SUM(SUMIFS('Census Data'!O:O,'Census Data'!$A:$A,$A932),SUMIFS('Census Data'!P:P,'Census Data'!$A:$A,$A932))/SUMIFS('Census Data'!$F:$F,'Census Data'!$A:$A,$A932)</f>
        <v>9.8429233482344256E-3</v>
      </c>
      <c r="I932" s="85">
        <f t="shared" si="28"/>
        <v>3.502440224746739E-2</v>
      </c>
      <c r="J932" s="84">
        <f>SUM(SUMIFS('Census Data'!W:W,'Census Data'!$A:$A,$A932),SUMIFS('Census Data'!X:X,'Census Data'!$A:$A,$A932))/SUMIFS('Census Data'!$F:$F,'Census Data'!$A:$A,$A932)</f>
        <v>5.1224213591436654E-2</v>
      </c>
      <c r="K932" s="85">
        <f t="shared" si="29"/>
        <v>0.9487757864085633</v>
      </c>
    </row>
    <row r="933" spans="1:11" hidden="1" x14ac:dyDescent="0.25">
      <c r="A933" s="82" t="s">
        <v>2947</v>
      </c>
      <c r="B933" s="82" t="s">
        <v>753</v>
      </c>
      <c r="C933" s="83" t="s">
        <v>797</v>
      </c>
      <c r="D933" s="84">
        <f>SUMIFS('Census Data'!G:G,'Census Data'!$A:$A,$A933)/SUMIFS('Census Data'!$F:$F,'Census Data'!$A:$A,$A933)</f>
        <v>0.49672632038411174</v>
      </c>
      <c r="E933" s="85">
        <f>SUMIFS('Census Data'!H:H,'Census Data'!$A:$A,$A933)/SUMIFS('Census Data'!$F:$F,'Census Data'!$A:$A,$A933)</f>
        <v>0.5032736796158882</v>
      </c>
      <c r="F933" s="84">
        <f>SUM(SUMIFS('Census Data'!I:I,'Census Data'!$A:$A,$A933),SUMIFS('Census Data'!J:J,'Census Data'!$A:$A,$A933))/SUMIFS('Census Data'!$F:$F,'Census Data'!$A:$A,$A933)</f>
        <v>0.93790920995198601</v>
      </c>
      <c r="G933" s="84">
        <f>SUM(SUMIFS('Census Data'!K:K,'Census Data'!$A:$A,$A933),SUMIFS('Census Data'!L:L,'Census Data'!$A:$A,$A933))/SUMIFS('Census Data'!$F:$F,'Census Data'!$A:$A,$A933)</f>
        <v>1.735050196420777E-2</v>
      </c>
      <c r="H933" s="84">
        <f>SUM(SUMIFS('Census Data'!O:O,'Census Data'!$A:$A,$A933),SUMIFS('Census Data'!P:P,'Census Data'!$A:$A,$A933))/SUMIFS('Census Data'!$F:$F,'Census Data'!$A:$A,$A933)</f>
        <v>9.8210388476647759E-3</v>
      </c>
      <c r="I933" s="85">
        <f t="shared" si="28"/>
        <v>3.4919249236141425E-2</v>
      </c>
      <c r="J933" s="84">
        <f>SUM(SUMIFS('Census Data'!W:W,'Census Data'!$A:$A,$A933),SUMIFS('Census Data'!X:X,'Census Data'!$A:$A,$A933))/SUMIFS('Census Data'!$F:$F,'Census Data'!$A:$A,$A933)</f>
        <v>7.3003055434308156E-2</v>
      </c>
      <c r="K933" s="85">
        <f t="shared" si="29"/>
        <v>0.92699694456569182</v>
      </c>
    </row>
    <row r="934" spans="1:11" hidden="1" x14ac:dyDescent="0.25">
      <c r="A934" s="82" t="s">
        <v>2948</v>
      </c>
      <c r="B934" s="82" t="s">
        <v>753</v>
      </c>
      <c r="C934" s="83" t="s">
        <v>798</v>
      </c>
      <c r="D934" s="84">
        <f>SUMIFS('Census Data'!G:G,'Census Data'!$A:$A,$A934)/SUMIFS('Census Data'!$F:$F,'Census Data'!$A:$A,$A934)</f>
        <v>0.50592885375494068</v>
      </c>
      <c r="E934" s="85">
        <f>SUMIFS('Census Data'!H:H,'Census Data'!$A:$A,$A934)/SUMIFS('Census Data'!$F:$F,'Census Data'!$A:$A,$A934)</f>
        <v>0.49407114624505927</v>
      </c>
      <c r="F934" s="84">
        <f>SUM(SUMIFS('Census Data'!I:I,'Census Data'!$A:$A,$A934),SUMIFS('Census Data'!J:J,'Census Data'!$A:$A,$A934))/SUMIFS('Census Data'!$F:$F,'Census Data'!$A:$A,$A934)</f>
        <v>0.95335968379446645</v>
      </c>
      <c r="G934" s="84">
        <f>SUM(SUMIFS('Census Data'!K:K,'Census Data'!$A:$A,$A934),SUMIFS('Census Data'!L:L,'Census Data'!$A:$A,$A934))/SUMIFS('Census Data'!$F:$F,'Census Data'!$A:$A,$A934)</f>
        <v>9.4861660079051391E-3</v>
      </c>
      <c r="H934" s="84">
        <f>SUM(SUMIFS('Census Data'!O:O,'Census Data'!$A:$A,$A934),SUMIFS('Census Data'!P:P,'Census Data'!$A:$A,$A934))/SUMIFS('Census Data'!$F:$F,'Census Data'!$A:$A,$A934)</f>
        <v>8.6956521739130436E-3</v>
      </c>
      <c r="I934" s="85">
        <f t="shared" si="28"/>
        <v>2.8458498023715473E-2</v>
      </c>
      <c r="J934" s="84">
        <f>SUM(SUMIFS('Census Data'!W:W,'Census Data'!$A:$A,$A934),SUMIFS('Census Data'!X:X,'Census Data'!$A:$A,$A934))/SUMIFS('Census Data'!$F:$F,'Census Data'!$A:$A,$A934)</f>
        <v>7.6679841897233203E-2</v>
      </c>
      <c r="K934" s="85">
        <f t="shared" si="29"/>
        <v>0.9233201581027668</v>
      </c>
    </row>
    <row r="935" spans="1:11" hidden="1" x14ac:dyDescent="0.25">
      <c r="A935" s="82" t="s">
        <v>2949</v>
      </c>
      <c r="B935" s="82" t="s">
        <v>753</v>
      </c>
      <c r="C935" s="83" t="s">
        <v>799</v>
      </c>
      <c r="D935" s="84">
        <f>SUMIFS('Census Data'!G:G,'Census Data'!$A:$A,$A935)/SUMIFS('Census Data'!$F:$F,'Census Data'!$A:$A,$A935)</f>
        <v>0.50250008064776286</v>
      </c>
      <c r="E935" s="85">
        <f>SUMIFS('Census Data'!H:H,'Census Data'!$A:$A,$A935)/SUMIFS('Census Data'!$F:$F,'Census Data'!$A:$A,$A935)</f>
        <v>0.4974999193522372</v>
      </c>
      <c r="F935" s="84">
        <f>SUM(SUMIFS('Census Data'!I:I,'Census Data'!$A:$A,$A935),SUMIFS('Census Data'!J:J,'Census Data'!$A:$A,$A935))/SUMIFS('Census Data'!$F:$F,'Census Data'!$A:$A,$A935)</f>
        <v>0.9260460014839188</v>
      </c>
      <c r="G935" s="84">
        <f>SUM(SUMIFS('Census Data'!K:K,'Census Data'!$A:$A,$A935),SUMIFS('Census Data'!L:L,'Census Data'!$A:$A,$A935))/SUMIFS('Census Data'!$F:$F,'Census Data'!$A:$A,$A935)</f>
        <v>3.3968837704442076E-2</v>
      </c>
      <c r="H935" s="84">
        <f>SUM(SUMIFS('Census Data'!O:O,'Census Data'!$A:$A,$A935),SUMIFS('Census Data'!P:P,'Census Data'!$A:$A,$A935))/SUMIFS('Census Data'!$F:$F,'Census Data'!$A:$A,$A935)</f>
        <v>5.8550275815348884E-3</v>
      </c>
      <c r="I935" s="85">
        <f t="shared" si="28"/>
        <v>3.4130133230104276E-2</v>
      </c>
      <c r="J935" s="84">
        <f>SUM(SUMIFS('Census Data'!W:W,'Census Data'!$A:$A,$A935),SUMIFS('Census Data'!X:X,'Census Data'!$A:$A,$A935))/SUMIFS('Census Data'!$F:$F,'Census Data'!$A:$A,$A935)</f>
        <v>9.7390238394786929E-2</v>
      </c>
      <c r="K935" s="85">
        <f t="shared" si="29"/>
        <v>0.90260976160521311</v>
      </c>
    </row>
    <row r="936" spans="1:11" hidden="1" x14ac:dyDescent="0.25">
      <c r="A936" s="82" t="s">
        <v>2950</v>
      </c>
      <c r="B936" s="82" t="s">
        <v>753</v>
      </c>
      <c r="C936" s="83" t="s">
        <v>800</v>
      </c>
      <c r="D936" s="84">
        <f>SUMIFS('Census Data'!G:G,'Census Data'!$A:$A,$A936)/SUMIFS('Census Data'!$F:$F,'Census Data'!$A:$A,$A936)</f>
        <v>0.49784296807592754</v>
      </c>
      <c r="E936" s="85">
        <f>SUMIFS('Census Data'!H:H,'Census Data'!$A:$A,$A936)/SUMIFS('Census Data'!$F:$F,'Census Data'!$A:$A,$A936)</f>
        <v>0.50215703192407246</v>
      </c>
      <c r="F936" s="84">
        <f>SUM(SUMIFS('Census Data'!I:I,'Census Data'!$A:$A,$A936),SUMIFS('Census Data'!J:J,'Census Data'!$A:$A,$A936))/SUMIFS('Census Data'!$F:$F,'Census Data'!$A:$A,$A936)</f>
        <v>0.96591889559965483</v>
      </c>
      <c r="G936" s="84">
        <f>SUM(SUMIFS('Census Data'!K:K,'Census Data'!$A:$A,$A936),SUMIFS('Census Data'!L:L,'Census Data'!$A:$A,$A936))/SUMIFS('Census Data'!$F:$F,'Census Data'!$A:$A,$A936)</f>
        <v>7.9810181190681628E-3</v>
      </c>
      <c r="H936" s="84">
        <f>SUM(SUMIFS('Census Data'!O:O,'Census Data'!$A:$A,$A936),SUMIFS('Census Data'!P:P,'Census Data'!$A:$A,$A936))/SUMIFS('Census Data'!$F:$F,'Census Data'!$A:$A,$A936)</f>
        <v>6.255392579810181E-3</v>
      </c>
      <c r="I936" s="85">
        <f t="shared" si="28"/>
        <v>1.9844693701466798E-2</v>
      </c>
      <c r="J936" s="84">
        <f>SUM(SUMIFS('Census Data'!W:W,'Census Data'!$A:$A,$A936),SUMIFS('Census Data'!X:X,'Census Data'!$A:$A,$A936))/SUMIFS('Census Data'!$F:$F,'Census Data'!$A:$A,$A936)</f>
        <v>2.4374460742018982E-2</v>
      </c>
      <c r="K936" s="85">
        <f t="shared" si="29"/>
        <v>0.97562553925798101</v>
      </c>
    </row>
    <row r="937" spans="1:11" hidden="1" x14ac:dyDescent="0.25">
      <c r="A937" s="82" t="s">
        <v>2951</v>
      </c>
      <c r="B937" s="82" t="s">
        <v>753</v>
      </c>
      <c r="C937" s="83" t="s">
        <v>801</v>
      </c>
      <c r="D937" s="84">
        <f>SUMIFS('Census Data'!G:G,'Census Data'!$A:$A,$A937)/SUMIFS('Census Data'!$F:$F,'Census Data'!$A:$A,$A937)</f>
        <v>0.50152039425395822</v>
      </c>
      <c r="E937" s="85">
        <f>SUMIFS('Census Data'!H:H,'Census Data'!$A:$A,$A937)/SUMIFS('Census Data'!$F:$F,'Census Data'!$A:$A,$A937)</f>
        <v>0.49847960574604172</v>
      </c>
      <c r="F937" s="84">
        <f>SUM(SUMIFS('Census Data'!I:I,'Census Data'!$A:$A,$A937),SUMIFS('Census Data'!J:J,'Census Data'!$A:$A,$A937))/SUMIFS('Census Data'!$F:$F,'Census Data'!$A:$A,$A937)</f>
        <v>0.92901331655656916</v>
      </c>
      <c r="G937" s="84">
        <f>SUM(SUMIFS('Census Data'!K:K,'Census Data'!$A:$A,$A937),SUMIFS('Census Data'!L:L,'Census Data'!$A:$A,$A937))/SUMIFS('Census Data'!$F:$F,'Census Data'!$A:$A,$A937)</f>
        <v>1.7405892838418788E-2</v>
      </c>
      <c r="H937" s="84">
        <f>SUM(SUMIFS('Census Data'!O:O,'Census Data'!$A:$A,$A937),SUMIFS('Census Data'!P:P,'Census Data'!$A:$A,$A937))/SUMIFS('Census Data'!$F:$F,'Census Data'!$A:$A,$A937)</f>
        <v>1.2687427912341407E-2</v>
      </c>
      <c r="I937" s="85">
        <f t="shared" si="28"/>
        <v>4.0893362692670632E-2</v>
      </c>
      <c r="J937" s="84">
        <f>SUM(SUMIFS('Census Data'!W:W,'Census Data'!$A:$A,$A937),SUMIFS('Census Data'!X:X,'Census Data'!$A:$A,$A937))/SUMIFS('Census Data'!$F:$F,'Census Data'!$A:$A,$A937)</f>
        <v>0.11596938240536857</v>
      </c>
      <c r="K937" s="85">
        <f t="shared" si="29"/>
        <v>0.88403061759463142</v>
      </c>
    </row>
    <row r="938" spans="1:11" hidden="1" x14ac:dyDescent="0.25">
      <c r="A938" s="82" t="s">
        <v>2952</v>
      </c>
      <c r="B938" s="82" t="s">
        <v>753</v>
      </c>
      <c r="C938" s="83" t="s">
        <v>802</v>
      </c>
      <c r="D938" s="84">
        <f>SUMIFS('Census Data'!G:G,'Census Data'!$A:$A,$A938)/SUMIFS('Census Data'!$F:$F,'Census Data'!$A:$A,$A938)</f>
        <v>0.52963681431188703</v>
      </c>
      <c r="E938" s="85">
        <f>SUMIFS('Census Data'!H:H,'Census Data'!$A:$A,$A938)/SUMIFS('Census Data'!$F:$F,'Census Data'!$A:$A,$A938)</f>
        <v>0.47036318568811292</v>
      </c>
      <c r="F938" s="84">
        <f>SUM(SUMIFS('Census Data'!I:I,'Census Data'!$A:$A,$A938),SUMIFS('Census Data'!J:J,'Census Data'!$A:$A,$A938))/SUMIFS('Census Data'!$F:$F,'Census Data'!$A:$A,$A938)</f>
        <v>0.83504418579588313</v>
      </c>
      <c r="G938" s="84">
        <f>SUM(SUMIFS('Census Data'!K:K,'Census Data'!$A:$A,$A938),SUMIFS('Census Data'!L:L,'Census Data'!$A:$A,$A938))/SUMIFS('Census Data'!$F:$F,'Census Data'!$A:$A,$A938)</f>
        <v>6.9700398749865292E-2</v>
      </c>
      <c r="H938" s="84">
        <f>SUM(SUMIFS('Census Data'!O:O,'Census Data'!$A:$A,$A938),SUMIFS('Census Data'!P:P,'Census Data'!$A:$A,$A938))/SUMIFS('Census Data'!$F:$F,'Census Data'!$A:$A,$A938)</f>
        <v>4.921058303696519E-2</v>
      </c>
      <c r="I938" s="85">
        <f t="shared" si="28"/>
        <v>4.6044832417286297E-2</v>
      </c>
      <c r="J938" s="84">
        <f>SUM(SUMIFS('Census Data'!W:W,'Census Data'!$A:$A,$A938),SUMIFS('Census Data'!X:X,'Census Data'!$A:$A,$A938))/SUMIFS('Census Data'!$F:$F,'Census Data'!$A:$A,$A938)</f>
        <v>8.449186334734346E-2</v>
      </c>
      <c r="K938" s="85">
        <f t="shared" si="29"/>
        <v>0.91550813665265651</v>
      </c>
    </row>
    <row r="939" spans="1:11" hidden="1" x14ac:dyDescent="0.25">
      <c r="A939" s="82" t="s">
        <v>2953</v>
      </c>
      <c r="B939" s="82" t="s">
        <v>753</v>
      </c>
      <c r="C939" s="83" t="s">
        <v>803</v>
      </c>
      <c r="D939" s="84">
        <f>SUMIFS('Census Data'!G:G,'Census Data'!$A:$A,$A939)/SUMIFS('Census Data'!$F:$F,'Census Data'!$A:$A,$A939)</f>
        <v>0.4871951219512195</v>
      </c>
      <c r="E939" s="85">
        <f>SUMIFS('Census Data'!H:H,'Census Data'!$A:$A,$A939)/SUMIFS('Census Data'!$F:$F,'Census Data'!$A:$A,$A939)</f>
        <v>0.5128048780487805</v>
      </c>
      <c r="F939" s="84">
        <f>SUM(SUMIFS('Census Data'!I:I,'Census Data'!$A:$A,$A939),SUMIFS('Census Data'!J:J,'Census Data'!$A:$A,$A939))/SUMIFS('Census Data'!$F:$F,'Census Data'!$A:$A,$A939)</f>
        <v>0.96117886178861789</v>
      </c>
      <c r="G939" s="84">
        <f>SUM(SUMIFS('Census Data'!K:K,'Census Data'!$A:$A,$A939),SUMIFS('Census Data'!L:L,'Census Data'!$A:$A,$A939))/SUMIFS('Census Data'!$F:$F,'Census Data'!$A:$A,$A939)</f>
        <v>8.130081300813009E-3</v>
      </c>
      <c r="H939" s="84">
        <f>SUM(SUMIFS('Census Data'!O:O,'Census Data'!$A:$A,$A939),SUMIFS('Census Data'!P:P,'Census Data'!$A:$A,$A939))/SUMIFS('Census Data'!$F:$F,'Census Data'!$A:$A,$A939)</f>
        <v>8.3333333333333332E-3</v>
      </c>
      <c r="I939" s="85">
        <f t="shared" si="28"/>
        <v>2.2357723577235755E-2</v>
      </c>
      <c r="J939" s="84">
        <f>SUM(SUMIFS('Census Data'!W:W,'Census Data'!$A:$A,$A939),SUMIFS('Census Data'!X:X,'Census Data'!$A:$A,$A939))/SUMIFS('Census Data'!$F:$F,'Census Data'!$A:$A,$A939)</f>
        <v>2.4390243902439025E-2</v>
      </c>
      <c r="K939" s="85">
        <f t="shared" si="29"/>
        <v>0.97560975609756095</v>
      </c>
    </row>
    <row r="940" spans="1:11" hidden="1" x14ac:dyDescent="0.25">
      <c r="A940" s="82" t="s">
        <v>2954</v>
      </c>
      <c r="B940" s="82" t="s">
        <v>753</v>
      </c>
      <c r="C940" s="83" t="s">
        <v>694</v>
      </c>
      <c r="D940" s="84">
        <f>SUMIFS('Census Data'!G:G,'Census Data'!$A:$A,$A940)/SUMIFS('Census Data'!$F:$F,'Census Data'!$A:$A,$A940)</f>
        <v>0.51119894598155469</v>
      </c>
      <c r="E940" s="85">
        <f>SUMIFS('Census Data'!H:H,'Census Data'!$A:$A,$A940)/SUMIFS('Census Data'!$F:$F,'Census Data'!$A:$A,$A940)</f>
        <v>0.48880105401844531</v>
      </c>
      <c r="F940" s="84">
        <f>SUM(SUMIFS('Census Data'!I:I,'Census Data'!$A:$A,$A940),SUMIFS('Census Data'!J:J,'Census Data'!$A:$A,$A940))/SUMIFS('Census Data'!$F:$F,'Census Data'!$A:$A,$A940)</f>
        <v>0.96310935441370227</v>
      </c>
      <c r="G940" s="84">
        <f>SUM(SUMIFS('Census Data'!K:K,'Census Data'!$A:$A,$A940),SUMIFS('Census Data'!L:L,'Census Data'!$A:$A,$A940))/SUMIFS('Census Data'!$F:$F,'Census Data'!$A:$A,$A940)</f>
        <v>5.270092226613966E-3</v>
      </c>
      <c r="H940" s="84">
        <f>SUM(SUMIFS('Census Data'!O:O,'Census Data'!$A:$A,$A940),SUMIFS('Census Data'!P:P,'Census Data'!$A:$A,$A940))/SUMIFS('Census Data'!$F:$F,'Census Data'!$A:$A,$A940)</f>
        <v>3.952569169960474E-3</v>
      </c>
      <c r="I940" s="85">
        <f t="shared" si="28"/>
        <v>2.7667984189723271E-2</v>
      </c>
      <c r="J940" s="84">
        <f>SUM(SUMIFS('Census Data'!W:W,'Census Data'!$A:$A,$A940),SUMIFS('Census Data'!X:X,'Census Data'!$A:$A,$A940))/SUMIFS('Census Data'!$F:$F,'Census Data'!$A:$A,$A940)</f>
        <v>4.1831357048748352E-2</v>
      </c>
      <c r="K940" s="85">
        <f t="shared" si="29"/>
        <v>0.9581686429512517</v>
      </c>
    </row>
    <row r="941" spans="1:11" hidden="1" x14ac:dyDescent="0.25">
      <c r="A941" s="82" t="s">
        <v>2955</v>
      </c>
      <c r="B941" s="82" t="s">
        <v>753</v>
      </c>
      <c r="C941" s="83" t="s">
        <v>186</v>
      </c>
      <c r="D941" s="84">
        <f>SUMIFS('Census Data'!G:G,'Census Data'!$A:$A,$A941)/SUMIFS('Census Data'!$F:$F,'Census Data'!$A:$A,$A941)</f>
        <v>0.49226954492415403</v>
      </c>
      <c r="E941" s="85">
        <f>SUMIFS('Census Data'!H:H,'Census Data'!$A:$A,$A941)/SUMIFS('Census Data'!$F:$F,'Census Data'!$A:$A,$A941)</f>
        <v>0.50773045507584602</v>
      </c>
      <c r="F941" s="84">
        <f>SUM(SUMIFS('Census Data'!I:I,'Census Data'!$A:$A,$A941),SUMIFS('Census Data'!J:J,'Census Data'!$A:$A,$A941))/SUMIFS('Census Data'!$F:$F,'Census Data'!$A:$A,$A941)</f>
        <v>0.94894982497082847</v>
      </c>
      <c r="G941" s="84">
        <f>SUM(SUMIFS('Census Data'!K:K,'Census Data'!$A:$A,$A941),SUMIFS('Census Data'!L:L,'Census Data'!$A:$A,$A941))/SUMIFS('Census Data'!$F:$F,'Census Data'!$A:$A,$A941)</f>
        <v>1.3273045507584598E-2</v>
      </c>
      <c r="H941" s="84">
        <f>SUM(SUMIFS('Census Data'!O:O,'Census Data'!$A:$A,$A941),SUMIFS('Census Data'!P:P,'Census Data'!$A:$A,$A941))/SUMIFS('Census Data'!$F:$F,'Census Data'!$A:$A,$A941)</f>
        <v>7.0011668611435242E-3</v>
      </c>
      <c r="I941" s="85">
        <f t="shared" si="28"/>
        <v>3.0775962660443468E-2</v>
      </c>
      <c r="J941" s="84">
        <f>SUM(SUMIFS('Census Data'!W:W,'Census Data'!$A:$A,$A941),SUMIFS('Census Data'!X:X,'Census Data'!$A:$A,$A941))/SUMIFS('Census Data'!$F:$F,'Census Data'!$A:$A,$A941)</f>
        <v>3.9381563593932321E-2</v>
      </c>
      <c r="K941" s="85">
        <f t="shared" si="29"/>
        <v>0.9606184364060677</v>
      </c>
    </row>
    <row r="942" spans="1:11" hidden="1" x14ac:dyDescent="0.25">
      <c r="A942" s="82" t="s">
        <v>2956</v>
      </c>
      <c r="B942" s="82" t="s">
        <v>753</v>
      </c>
      <c r="C942" s="83" t="s">
        <v>282</v>
      </c>
      <c r="D942" s="84">
        <f>SUMIFS('Census Data'!G:G,'Census Data'!$A:$A,$A942)/SUMIFS('Census Data'!$F:$F,'Census Data'!$A:$A,$A942)</f>
        <v>0.4962562702862201</v>
      </c>
      <c r="E942" s="85">
        <f>SUMIFS('Census Data'!H:H,'Census Data'!$A:$A,$A942)/SUMIFS('Census Data'!$F:$F,'Census Data'!$A:$A,$A942)</f>
        <v>0.5037437297137799</v>
      </c>
      <c r="F942" s="84">
        <f>SUM(SUMIFS('Census Data'!I:I,'Census Data'!$A:$A,$A942),SUMIFS('Census Data'!J:J,'Census Data'!$A:$A,$A942))/SUMIFS('Census Data'!$F:$F,'Census Data'!$A:$A,$A942)</f>
        <v>0.90115078194157572</v>
      </c>
      <c r="G942" s="84">
        <f>SUM(SUMIFS('Census Data'!K:K,'Census Data'!$A:$A,$A942),SUMIFS('Census Data'!L:L,'Census Data'!$A:$A,$A942))/SUMIFS('Census Data'!$F:$F,'Census Data'!$A:$A,$A942)</f>
        <v>3.6257007966951901E-2</v>
      </c>
      <c r="H942" s="84">
        <f>SUM(SUMIFS('Census Data'!O:O,'Census Data'!$A:$A,$A942),SUMIFS('Census Data'!P:P,'Census Data'!$A:$A,$A942))/SUMIFS('Census Data'!$F:$F,'Census Data'!$A:$A,$A942)</f>
        <v>2.3107848922986132E-2</v>
      </c>
      <c r="I942" s="85">
        <f t="shared" si="28"/>
        <v>3.9484361168486304E-2</v>
      </c>
      <c r="J942" s="84">
        <f>SUM(SUMIFS('Census Data'!W:W,'Census Data'!$A:$A,$A942),SUMIFS('Census Data'!X:X,'Census Data'!$A:$A,$A942))/SUMIFS('Census Data'!$F:$F,'Census Data'!$A:$A,$A942)</f>
        <v>0.11825022130421953</v>
      </c>
      <c r="K942" s="85">
        <f t="shared" si="29"/>
        <v>0.88174977869578042</v>
      </c>
    </row>
    <row r="943" spans="1:11" hidden="1" x14ac:dyDescent="0.25">
      <c r="A943" s="82" t="s">
        <v>2957</v>
      </c>
      <c r="B943" s="82" t="s">
        <v>753</v>
      </c>
      <c r="C943" s="83" t="s">
        <v>283</v>
      </c>
      <c r="D943" s="84">
        <f>SUMIFS('Census Data'!G:G,'Census Data'!$A:$A,$A943)/SUMIFS('Census Data'!$F:$F,'Census Data'!$A:$A,$A943)</f>
        <v>0.50404312668463613</v>
      </c>
      <c r="E943" s="85">
        <f>SUMIFS('Census Data'!H:H,'Census Data'!$A:$A,$A943)/SUMIFS('Census Data'!$F:$F,'Census Data'!$A:$A,$A943)</f>
        <v>0.49595687331536387</v>
      </c>
      <c r="F943" s="84">
        <f>SUM(SUMIFS('Census Data'!I:I,'Census Data'!$A:$A,$A943),SUMIFS('Census Data'!J:J,'Census Data'!$A:$A,$A943))/SUMIFS('Census Data'!$F:$F,'Census Data'!$A:$A,$A943)</f>
        <v>0.95106780012440395</v>
      </c>
      <c r="G943" s="84">
        <f>SUM(SUMIFS('Census Data'!K:K,'Census Data'!$A:$A,$A943),SUMIFS('Census Data'!L:L,'Census Data'!$A:$A,$A943))/SUMIFS('Census Data'!$F:$F,'Census Data'!$A:$A,$A943)</f>
        <v>8.0862533692722376E-3</v>
      </c>
      <c r="H943" s="84">
        <f>SUM(SUMIFS('Census Data'!O:O,'Census Data'!$A:$A,$A943),SUMIFS('Census Data'!P:P,'Census Data'!$A:$A,$A943))/SUMIFS('Census Data'!$F:$F,'Census Data'!$A:$A,$A943)</f>
        <v>1.2855069458843044E-2</v>
      </c>
      <c r="I943" s="85">
        <f t="shared" si="28"/>
        <v>2.7990877047480711E-2</v>
      </c>
      <c r="J943" s="84">
        <f>SUM(SUMIFS('Census Data'!W:W,'Census Data'!$A:$A,$A943),SUMIFS('Census Data'!X:X,'Census Data'!$A:$A,$A943))/SUMIFS('Census Data'!$F:$F,'Census Data'!$A:$A,$A943)</f>
        <v>0.18328840970350405</v>
      </c>
      <c r="K943" s="85">
        <f t="shared" si="29"/>
        <v>0.81671159029649598</v>
      </c>
    </row>
    <row r="944" spans="1:11" hidden="1" x14ac:dyDescent="0.25">
      <c r="A944" s="82" t="s">
        <v>2958</v>
      </c>
      <c r="B944" s="82" t="s">
        <v>753</v>
      </c>
      <c r="C944" s="83" t="s">
        <v>400</v>
      </c>
      <c r="D944" s="84">
        <f>SUMIFS('Census Data'!G:G,'Census Data'!$A:$A,$A944)/SUMIFS('Census Data'!$F:$F,'Census Data'!$A:$A,$A944)</f>
        <v>0.49408381488328468</v>
      </c>
      <c r="E944" s="85">
        <f>SUMIFS('Census Data'!H:H,'Census Data'!$A:$A,$A944)/SUMIFS('Census Data'!$F:$F,'Census Data'!$A:$A,$A944)</f>
        <v>0.50591618511671532</v>
      </c>
      <c r="F944" s="84">
        <f>SUM(SUMIFS('Census Data'!I:I,'Census Data'!$A:$A,$A944),SUMIFS('Census Data'!J:J,'Census Data'!$A:$A,$A944))/SUMIFS('Census Data'!$F:$F,'Census Data'!$A:$A,$A944)</f>
        <v>0.80868611469609064</v>
      </c>
      <c r="G944" s="84">
        <f>SUM(SUMIFS('Census Data'!K:K,'Census Data'!$A:$A,$A944),SUMIFS('Census Data'!L:L,'Census Data'!$A:$A,$A944))/SUMIFS('Census Data'!$F:$F,'Census Data'!$A:$A,$A944)</f>
        <v>9.2680440739319664E-2</v>
      </c>
      <c r="H944" s="84">
        <f>SUM(SUMIFS('Census Data'!O:O,'Census Data'!$A:$A,$A944),SUMIFS('Census Data'!P:P,'Census Data'!$A:$A,$A944))/SUMIFS('Census Data'!$F:$F,'Census Data'!$A:$A,$A944)</f>
        <v>4.5837354323872863E-2</v>
      </c>
      <c r="I944" s="85">
        <f t="shared" si="28"/>
        <v>5.2796090240716853E-2</v>
      </c>
      <c r="J944" s="84">
        <f>SUM(SUMIFS('Census Data'!W:W,'Census Data'!$A:$A,$A944),SUMIFS('Census Data'!X:X,'Census Data'!$A:$A,$A944))/SUMIFS('Census Data'!$F:$F,'Census Data'!$A:$A,$A944)</f>
        <v>0.15045287011522318</v>
      </c>
      <c r="K944" s="85">
        <f t="shared" si="29"/>
        <v>0.84954712988477676</v>
      </c>
    </row>
    <row r="945" spans="1:11" hidden="1" x14ac:dyDescent="0.25">
      <c r="A945" s="82" t="s">
        <v>2959</v>
      </c>
      <c r="B945" s="82" t="s">
        <v>753</v>
      </c>
      <c r="C945" s="83" t="s">
        <v>804</v>
      </c>
      <c r="D945" s="84">
        <f>SUMIFS('Census Data'!G:G,'Census Data'!$A:$A,$A945)/SUMIFS('Census Data'!$F:$F,'Census Data'!$A:$A,$A945)</f>
        <v>0.51166697778607428</v>
      </c>
      <c r="E945" s="85">
        <f>SUMIFS('Census Data'!H:H,'Census Data'!$A:$A,$A945)/SUMIFS('Census Data'!$F:$F,'Census Data'!$A:$A,$A945)</f>
        <v>0.48833302221392572</v>
      </c>
      <c r="F945" s="84">
        <f>SUM(SUMIFS('Census Data'!I:I,'Census Data'!$A:$A,$A945),SUMIFS('Census Data'!J:J,'Census Data'!$A:$A,$A945))/SUMIFS('Census Data'!$F:$F,'Census Data'!$A:$A,$A945)</f>
        <v>0.88650364009706928</v>
      </c>
      <c r="G945" s="84">
        <f>SUM(SUMIFS('Census Data'!K:K,'Census Data'!$A:$A,$A945),SUMIFS('Census Data'!L:L,'Census Data'!$A:$A,$A945))/SUMIFS('Census Data'!$F:$F,'Census Data'!$A:$A,$A945)</f>
        <v>4.5781220832555536E-2</v>
      </c>
      <c r="H945" s="84">
        <f>SUM(SUMIFS('Census Data'!O:O,'Census Data'!$A:$A,$A945),SUMIFS('Census Data'!P:P,'Census Data'!$A:$A,$A945))/SUMIFS('Census Data'!$F:$F,'Census Data'!$A:$A,$A945)</f>
        <v>2.9680791487773008E-2</v>
      </c>
      <c r="I945" s="85">
        <f t="shared" si="28"/>
        <v>3.8034347582602157E-2</v>
      </c>
      <c r="J945" s="84">
        <f>SUM(SUMIFS('Census Data'!W:W,'Census Data'!$A:$A,$A945),SUMIFS('Census Data'!X:X,'Census Data'!$A:$A,$A945))/SUMIFS('Census Data'!$F:$F,'Census Data'!$A:$A,$A945)</f>
        <v>0.63146350569348519</v>
      </c>
      <c r="K945" s="85">
        <f t="shared" si="29"/>
        <v>0.36853649430651481</v>
      </c>
    </row>
    <row r="946" spans="1:11" hidden="1" x14ac:dyDescent="0.25">
      <c r="A946" s="82" t="s">
        <v>2960</v>
      </c>
      <c r="B946" s="82" t="s">
        <v>753</v>
      </c>
      <c r="C946" s="83" t="s">
        <v>805</v>
      </c>
      <c r="D946" s="84">
        <f>SUMIFS('Census Data'!G:G,'Census Data'!$A:$A,$A946)/SUMIFS('Census Data'!$F:$F,'Census Data'!$A:$A,$A946)</f>
        <v>0.48389540636042405</v>
      </c>
      <c r="E946" s="85">
        <f>SUMIFS('Census Data'!H:H,'Census Data'!$A:$A,$A946)/SUMIFS('Census Data'!$F:$F,'Census Data'!$A:$A,$A946)</f>
        <v>0.51610459363957595</v>
      </c>
      <c r="F946" s="84">
        <f>SUM(SUMIFS('Census Data'!I:I,'Census Data'!$A:$A,$A946),SUMIFS('Census Data'!J:J,'Census Data'!$A:$A,$A946))/SUMIFS('Census Data'!$F:$F,'Census Data'!$A:$A,$A946)</f>
        <v>0.84197314487632513</v>
      </c>
      <c r="G946" s="84">
        <f>SUM(SUMIFS('Census Data'!K:K,'Census Data'!$A:$A,$A946),SUMIFS('Census Data'!L:L,'Census Data'!$A:$A,$A946))/SUMIFS('Census Data'!$F:$F,'Census Data'!$A:$A,$A946)</f>
        <v>8.4783038869257948E-2</v>
      </c>
      <c r="H946" s="84">
        <f>SUM(SUMIFS('Census Data'!O:O,'Census Data'!$A:$A,$A946),SUMIFS('Census Data'!P:P,'Census Data'!$A:$A,$A946))/SUMIFS('Census Data'!$F:$F,'Census Data'!$A:$A,$A946)</f>
        <v>1.5621201413427563E-2</v>
      </c>
      <c r="I946" s="85">
        <f t="shared" si="28"/>
        <v>5.7622614840989295E-2</v>
      </c>
      <c r="J946" s="84">
        <f>SUM(SUMIFS('Census Data'!W:W,'Census Data'!$A:$A,$A946),SUMIFS('Census Data'!X:X,'Census Data'!$A:$A,$A946))/SUMIFS('Census Data'!$F:$F,'Census Data'!$A:$A,$A946)</f>
        <v>0.12817526501766785</v>
      </c>
      <c r="K946" s="85">
        <f t="shared" si="29"/>
        <v>0.87182473498233215</v>
      </c>
    </row>
    <row r="947" spans="1:11" hidden="1" x14ac:dyDescent="0.25">
      <c r="A947" s="82" t="s">
        <v>2961</v>
      </c>
      <c r="B947" s="82" t="s">
        <v>753</v>
      </c>
      <c r="C947" s="83" t="s">
        <v>806</v>
      </c>
      <c r="D947" s="84">
        <f>SUMIFS('Census Data'!G:G,'Census Data'!$A:$A,$A947)/SUMIFS('Census Data'!$F:$F,'Census Data'!$A:$A,$A947)</f>
        <v>0.50535501785005954</v>
      </c>
      <c r="E947" s="85">
        <f>SUMIFS('Census Data'!H:H,'Census Data'!$A:$A,$A947)/SUMIFS('Census Data'!$F:$F,'Census Data'!$A:$A,$A947)</f>
        <v>0.49464498214994052</v>
      </c>
      <c r="F947" s="84">
        <f>SUM(SUMIFS('Census Data'!I:I,'Census Data'!$A:$A,$A947),SUMIFS('Census Data'!J:J,'Census Data'!$A:$A,$A947))/SUMIFS('Census Data'!$F:$F,'Census Data'!$A:$A,$A947)</f>
        <v>0.97064656882189604</v>
      </c>
      <c r="G947" s="84">
        <f>SUM(SUMIFS('Census Data'!K:K,'Census Data'!$A:$A,$A947),SUMIFS('Census Data'!L:L,'Census Data'!$A:$A,$A947))/SUMIFS('Census Data'!$F:$F,'Census Data'!$A:$A,$A947)</f>
        <v>8.3300277667592224E-3</v>
      </c>
      <c r="H947" s="84">
        <f>SUM(SUMIFS('Census Data'!O:O,'Census Data'!$A:$A,$A947),SUMIFS('Census Data'!P:P,'Census Data'!$A:$A,$A947))/SUMIFS('Census Data'!$F:$F,'Census Data'!$A:$A,$A947)</f>
        <v>3.5700119000396666E-3</v>
      </c>
      <c r="I947" s="85">
        <f t="shared" si="28"/>
        <v>1.7453391511305094E-2</v>
      </c>
      <c r="J947" s="84">
        <f>SUM(SUMIFS('Census Data'!W:W,'Census Data'!$A:$A,$A947),SUMIFS('Census Data'!X:X,'Census Data'!$A:$A,$A947))/SUMIFS('Census Data'!$F:$F,'Census Data'!$A:$A,$A947)</f>
        <v>5.7120190400634666E-2</v>
      </c>
      <c r="K947" s="85">
        <f t="shared" si="29"/>
        <v>0.94287980959936535</v>
      </c>
    </row>
    <row r="948" spans="1:11" hidden="1" x14ac:dyDescent="0.25">
      <c r="A948" s="82" t="s">
        <v>2962</v>
      </c>
      <c r="B948" s="82" t="s">
        <v>753</v>
      </c>
      <c r="C948" s="83" t="s">
        <v>69</v>
      </c>
      <c r="D948" s="84">
        <f>SUMIFS('Census Data'!G:G,'Census Data'!$A:$A,$A948)/SUMIFS('Census Data'!$F:$F,'Census Data'!$A:$A,$A948)</f>
        <v>0.49974649315531522</v>
      </c>
      <c r="E948" s="85">
        <f>SUMIFS('Census Data'!H:H,'Census Data'!$A:$A,$A948)/SUMIFS('Census Data'!$F:$F,'Census Data'!$A:$A,$A948)</f>
        <v>0.50025350684468484</v>
      </c>
      <c r="F948" s="84">
        <f>SUM(SUMIFS('Census Data'!I:I,'Census Data'!$A:$A,$A948),SUMIFS('Census Data'!J:J,'Census Data'!$A:$A,$A948))/SUMIFS('Census Data'!$F:$F,'Census Data'!$A:$A,$A948)</f>
        <v>0.95453777251985805</v>
      </c>
      <c r="G948" s="84">
        <f>SUM(SUMIFS('Census Data'!K:K,'Census Data'!$A:$A,$A948),SUMIFS('Census Data'!L:L,'Census Data'!$A:$A,$A948))/SUMIFS('Census Data'!$F:$F,'Census Data'!$A:$A,$A948)</f>
        <v>1.132330572925469E-2</v>
      </c>
      <c r="H948" s="84">
        <f>SUM(SUMIFS('Census Data'!O:O,'Census Data'!$A:$A,$A948),SUMIFS('Census Data'!P:P,'Census Data'!$A:$A,$A948))/SUMIFS('Census Data'!$F:$F,'Census Data'!$A:$A,$A948)</f>
        <v>4.9011323305729257E-3</v>
      </c>
      <c r="I948" s="85">
        <f t="shared" si="28"/>
        <v>2.9237789420314408E-2</v>
      </c>
      <c r="J948" s="84">
        <f>SUM(SUMIFS('Census Data'!W:W,'Census Data'!$A:$A,$A948),SUMIFS('Census Data'!X:X,'Census Data'!$A:$A,$A948))/SUMIFS('Census Data'!$F:$F,'Census Data'!$A:$A,$A948)</f>
        <v>0.12438735845867839</v>
      </c>
      <c r="K948" s="85">
        <f t="shared" si="29"/>
        <v>0.87561264154132157</v>
      </c>
    </row>
    <row r="949" spans="1:11" hidden="1" x14ac:dyDescent="0.25">
      <c r="A949" s="82" t="s">
        <v>2963</v>
      </c>
      <c r="B949" s="82" t="s">
        <v>753</v>
      </c>
      <c r="C949" s="83" t="s">
        <v>807</v>
      </c>
      <c r="D949" s="84">
        <f>SUMIFS('Census Data'!G:G,'Census Data'!$A:$A,$A949)/SUMIFS('Census Data'!$F:$F,'Census Data'!$A:$A,$A949)</f>
        <v>0.50348869662294171</v>
      </c>
      <c r="E949" s="85">
        <f>SUMIFS('Census Data'!H:H,'Census Data'!$A:$A,$A949)/SUMIFS('Census Data'!$F:$F,'Census Data'!$A:$A,$A949)</f>
        <v>0.49651130337705834</v>
      </c>
      <c r="F949" s="84">
        <f>SUM(SUMIFS('Census Data'!I:I,'Census Data'!$A:$A,$A949),SUMIFS('Census Data'!J:J,'Census Data'!$A:$A,$A949))/SUMIFS('Census Data'!$F:$F,'Census Data'!$A:$A,$A949)</f>
        <v>0.96120569355288865</v>
      </c>
      <c r="G949" s="84">
        <f>SUM(SUMIFS('Census Data'!K:K,'Census Data'!$A:$A,$A949),SUMIFS('Census Data'!L:L,'Census Data'!$A:$A,$A949))/SUMIFS('Census Data'!$F:$F,'Census Data'!$A:$A,$A949)</f>
        <v>2.7909572983533353E-3</v>
      </c>
      <c r="H949" s="84">
        <f>SUM(SUMIFS('Census Data'!O:O,'Census Data'!$A:$A,$A949),SUMIFS('Census Data'!P:P,'Census Data'!$A:$A,$A949))/SUMIFS('Census Data'!$F:$F,'Census Data'!$A:$A,$A949)</f>
        <v>4.7446274072006694E-3</v>
      </c>
      <c r="I949" s="85">
        <f t="shared" si="28"/>
        <v>3.1258721741557305E-2</v>
      </c>
      <c r="J949" s="84">
        <f>SUM(SUMIFS('Census Data'!W:W,'Census Data'!$A:$A,$A949),SUMIFS('Census Data'!X:X,'Census Data'!$A:$A,$A949))/SUMIFS('Census Data'!$F:$F,'Census Data'!$A:$A,$A949)</f>
        <v>2.3444041306168017E-2</v>
      </c>
      <c r="K949" s="85">
        <f t="shared" si="29"/>
        <v>0.97655595869383194</v>
      </c>
    </row>
    <row r="950" spans="1:11" hidden="1" x14ac:dyDescent="0.25">
      <c r="A950" s="82" t="s">
        <v>2964</v>
      </c>
      <c r="B950" s="82" t="s">
        <v>753</v>
      </c>
      <c r="C950" s="83" t="s">
        <v>808</v>
      </c>
      <c r="D950" s="84">
        <f>SUMIFS('Census Data'!G:G,'Census Data'!$A:$A,$A950)/SUMIFS('Census Data'!$F:$F,'Census Data'!$A:$A,$A950)</f>
        <v>0.50673724735322423</v>
      </c>
      <c r="E950" s="85">
        <f>SUMIFS('Census Data'!H:H,'Census Data'!$A:$A,$A950)/SUMIFS('Census Data'!$F:$F,'Census Data'!$A:$A,$A950)</f>
        <v>0.49326275264677577</v>
      </c>
      <c r="F950" s="84">
        <f>SUM(SUMIFS('Census Data'!I:I,'Census Data'!$A:$A,$A950),SUMIFS('Census Data'!J:J,'Census Data'!$A:$A,$A950))/SUMIFS('Census Data'!$F:$F,'Census Data'!$A:$A,$A950)</f>
        <v>0.94441770933589986</v>
      </c>
      <c r="G950" s="84">
        <f>SUM(SUMIFS('Census Data'!K:K,'Census Data'!$A:$A,$A950),SUMIFS('Census Data'!L:L,'Census Data'!$A:$A,$A950))/SUMIFS('Census Data'!$F:$F,'Census Data'!$A:$A,$A950)</f>
        <v>6.9778633301251199E-3</v>
      </c>
      <c r="H950" s="84">
        <f>SUM(SUMIFS('Census Data'!O:O,'Census Data'!$A:$A,$A950),SUMIFS('Census Data'!P:P,'Census Data'!$A:$A,$A950))/SUMIFS('Census Data'!$F:$F,'Census Data'!$A:$A,$A950)</f>
        <v>4.8123195380173241E-3</v>
      </c>
      <c r="I950" s="85">
        <f t="shared" si="28"/>
        <v>4.3792107795957769E-2</v>
      </c>
      <c r="J950" s="84">
        <f>SUM(SUMIFS('Census Data'!W:W,'Census Data'!$A:$A,$A950),SUMIFS('Census Data'!X:X,'Census Data'!$A:$A,$A950))/SUMIFS('Census Data'!$F:$F,'Census Data'!$A:$A,$A950)</f>
        <v>0.13354186717998076</v>
      </c>
      <c r="K950" s="85">
        <f t="shared" si="29"/>
        <v>0.86645813282001927</v>
      </c>
    </row>
    <row r="951" spans="1:11" hidden="1" x14ac:dyDescent="0.25">
      <c r="A951" s="82" t="s">
        <v>2965</v>
      </c>
      <c r="B951" s="82" t="s">
        <v>753</v>
      </c>
      <c r="C951" s="83" t="s">
        <v>809</v>
      </c>
      <c r="D951" s="84">
        <f>SUMIFS('Census Data'!G:G,'Census Data'!$A:$A,$A951)/SUMIFS('Census Data'!$F:$F,'Census Data'!$A:$A,$A951)</f>
        <v>0.49900299102691925</v>
      </c>
      <c r="E951" s="85">
        <f>SUMIFS('Census Data'!H:H,'Census Data'!$A:$A,$A951)/SUMIFS('Census Data'!$F:$F,'Census Data'!$A:$A,$A951)</f>
        <v>0.50099700897308075</v>
      </c>
      <c r="F951" s="84">
        <f>SUM(SUMIFS('Census Data'!I:I,'Census Data'!$A:$A,$A951),SUMIFS('Census Data'!J:J,'Census Data'!$A:$A,$A951))/SUMIFS('Census Data'!$F:$F,'Census Data'!$A:$A,$A951)</f>
        <v>0.92372881355932202</v>
      </c>
      <c r="G951" s="84">
        <f>SUM(SUMIFS('Census Data'!K:K,'Census Data'!$A:$A,$A951),SUMIFS('Census Data'!L:L,'Census Data'!$A:$A,$A951))/SUMIFS('Census Data'!$F:$F,'Census Data'!$A:$A,$A951)</f>
        <v>9.9700897308075773E-3</v>
      </c>
      <c r="H951" s="84">
        <f>SUM(SUMIFS('Census Data'!O:O,'Census Data'!$A:$A,$A951),SUMIFS('Census Data'!P:P,'Census Data'!$A:$A,$A951))/SUMIFS('Census Data'!$F:$F,'Census Data'!$A:$A,$A951)</f>
        <v>3.489531405782652E-3</v>
      </c>
      <c r="I951" s="85">
        <f t="shared" si="28"/>
        <v>6.2811565304087713E-2</v>
      </c>
      <c r="J951" s="84">
        <f>SUM(SUMIFS('Census Data'!W:W,'Census Data'!$A:$A,$A951),SUMIFS('Census Data'!X:X,'Census Data'!$A:$A,$A951))/SUMIFS('Census Data'!$F:$F,'Census Data'!$A:$A,$A951)</f>
        <v>0.37986041874376869</v>
      </c>
      <c r="K951" s="85">
        <f t="shared" si="29"/>
        <v>0.62013958125623136</v>
      </c>
    </row>
    <row r="952" spans="1:11" hidden="1" x14ac:dyDescent="0.25">
      <c r="A952" s="82" t="s">
        <v>2966</v>
      </c>
      <c r="B952" s="82" t="s">
        <v>753</v>
      </c>
      <c r="C952" s="83" t="s">
        <v>810</v>
      </c>
      <c r="D952" s="84">
        <f>SUMIFS('Census Data'!G:G,'Census Data'!$A:$A,$A952)/SUMIFS('Census Data'!$F:$F,'Census Data'!$A:$A,$A952)</f>
        <v>0.49225159525979945</v>
      </c>
      <c r="E952" s="85">
        <f>SUMIFS('Census Data'!H:H,'Census Data'!$A:$A,$A952)/SUMIFS('Census Data'!$F:$F,'Census Data'!$A:$A,$A952)</f>
        <v>0.50774840474020055</v>
      </c>
      <c r="F952" s="84">
        <f>SUM(SUMIFS('Census Data'!I:I,'Census Data'!$A:$A,$A952),SUMIFS('Census Data'!J:J,'Census Data'!$A:$A,$A952))/SUMIFS('Census Data'!$F:$F,'Census Data'!$A:$A,$A952)</f>
        <v>0.94548769371011854</v>
      </c>
      <c r="G952" s="84">
        <f>SUM(SUMIFS('Census Data'!K:K,'Census Data'!$A:$A,$A952),SUMIFS('Census Data'!L:L,'Census Data'!$A:$A,$A952))/SUMIFS('Census Data'!$F:$F,'Census Data'!$A:$A,$A952)</f>
        <v>8.5688240656335464E-3</v>
      </c>
      <c r="H952" s="84">
        <f>SUM(SUMIFS('Census Data'!O:O,'Census Data'!$A:$A,$A952),SUMIFS('Census Data'!P:P,'Census Data'!$A:$A,$A952))/SUMIFS('Census Data'!$F:$F,'Census Data'!$A:$A,$A952)</f>
        <v>6.7456700091157703E-3</v>
      </c>
      <c r="I952" s="85">
        <f t="shared" si="28"/>
        <v>3.9197812215132188E-2</v>
      </c>
      <c r="J952" s="84">
        <f>SUM(SUMIFS('Census Data'!W:W,'Census Data'!$A:$A,$A952),SUMIFS('Census Data'!X:X,'Census Data'!$A:$A,$A952))/SUMIFS('Census Data'!$F:$F,'Census Data'!$A:$A,$A952)</f>
        <v>0.3741112123974476</v>
      </c>
      <c r="K952" s="85">
        <f t="shared" si="29"/>
        <v>0.6258887876025524</v>
      </c>
    </row>
    <row r="953" spans="1:11" hidden="1" x14ac:dyDescent="0.25">
      <c r="A953" s="82" t="s">
        <v>2967</v>
      </c>
      <c r="B953" s="82" t="s">
        <v>753</v>
      </c>
      <c r="C953" s="83" t="s">
        <v>811</v>
      </c>
      <c r="D953" s="84">
        <f>SUMIFS('Census Data'!G:G,'Census Data'!$A:$A,$A953)/SUMIFS('Census Data'!$F:$F,'Census Data'!$A:$A,$A953)</f>
        <v>0.5014012961989841</v>
      </c>
      <c r="E953" s="85">
        <f>SUMIFS('Census Data'!H:H,'Census Data'!$A:$A,$A953)/SUMIFS('Census Data'!$F:$F,'Census Data'!$A:$A,$A953)</f>
        <v>0.49859870380101595</v>
      </c>
      <c r="F953" s="84">
        <f>SUM(SUMIFS('Census Data'!I:I,'Census Data'!$A:$A,$A953),SUMIFS('Census Data'!J:J,'Census Data'!$A:$A,$A953))/SUMIFS('Census Data'!$F:$F,'Census Data'!$A:$A,$A953)</f>
        <v>0.94035733053074089</v>
      </c>
      <c r="G953" s="84">
        <f>SUM(SUMIFS('Census Data'!K:K,'Census Data'!$A:$A,$A953),SUMIFS('Census Data'!L:L,'Census Data'!$A:$A,$A953))/SUMIFS('Census Data'!$F:$F,'Census Data'!$A:$A,$A953)</f>
        <v>1.326852338413032E-2</v>
      </c>
      <c r="H953" s="84">
        <f>SUM(SUMIFS('Census Data'!O:O,'Census Data'!$A:$A,$A953),SUMIFS('Census Data'!P:P,'Census Data'!$A:$A,$A953))/SUMIFS('Census Data'!$F:$F,'Census Data'!$A:$A,$A953)</f>
        <v>6.262042389210019E-3</v>
      </c>
      <c r="I953" s="85">
        <f t="shared" si="28"/>
        <v>4.0112103695918777E-2</v>
      </c>
      <c r="J953" s="84">
        <f>SUM(SUMIFS('Census Data'!W:W,'Census Data'!$A:$A,$A953),SUMIFS('Census Data'!X:X,'Census Data'!$A:$A,$A953))/SUMIFS('Census Data'!$F:$F,'Census Data'!$A:$A,$A953)</f>
        <v>5.6095638465580661E-2</v>
      </c>
      <c r="K953" s="85">
        <f t="shared" si="29"/>
        <v>0.94390436153441937</v>
      </c>
    </row>
    <row r="954" spans="1:11" hidden="1" x14ac:dyDescent="0.25">
      <c r="A954" s="82" t="s">
        <v>2968</v>
      </c>
      <c r="B954" s="82" t="s">
        <v>753</v>
      </c>
      <c r="C954" s="83" t="s">
        <v>558</v>
      </c>
      <c r="D954" s="84">
        <f>SUMIFS('Census Data'!G:G,'Census Data'!$A:$A,$A954)/SUMIFS('Census Data'!$F:$F,'Census Data'!$A:$A,$A954)</f>
        <v>0.48797736916548795</v>
      </c>
      <c r="E954" s="85">
        <f>SUMIFS('Census Data'!H:H,'Census Data'!$A:$A,$A954)/SUMIFS('Census Data'!$F:$F,'Census Data'!$A:$A,$A954)</f>
        <v>0.51202263083451205</v>
      </c>
      <c r="F954" s="84">
        <f>SUM(SUMIFS('Census Data'!I:I,'Census Data'!$A:$A,$A954),SUMIFS('Census Data'!J:J,'Census Data'!$A:$A,$A954))/SUMIFS('Census Data'!$F:$F,'Census Data'!$A:$A,$A954)</f>
        <v>0.95255239809695258</v>
      </c>
      <c r="G954" s="84">
        <f>SUM(SUMIFS('Census Data'!K:K,'Census Data'!$A:$A,$A954),SUMIFS('Census Data'!L:L,'Census Data'!$A:$A,$A954))/SUMIFS('Census Data'!$F:$F,'Census Data'!$A:$A,$A954)</f>
        <v>1.1572585830011573E-2</v>
      </c>
      <c r="H954" s="84">
        <f>SUM(SUMIFS('Census Data'!O:O,'Census Data'!$A:$A,$A954),SUMIFS('Census Data'!P:P,'Census Data'!$A:$A,$A954))/SUMIFS('Census Data'!$F:$F,'Census Data'!$A:$A,$A954)</f>
        <v>8.1008100810081012E-3</v>
      </c>
      <c r="I954" s="85">
        <f t="shared" si="28"/>
        <v>2.7774205992027845E-2</v>
      </c>
      <c r="J954" s="84">
        <f>SUM(SUMIFS('Census Data'!W:W,'Census Data'!$A:$A,$A954),SUMIFS('Census Data'!X:X,'Census Data'!$A:$A,$A954))/SUMIFS('Census Data'!$F:$F,'Census Data'!$A:$A,$A954)</f>
        <v>7.4836055034074839E-2</v>
      </c>
      <c r="K954" s="85">
        <f t="shared" si="29"/>
        <v>0.92516394496592513</v>
      </c>
    </row>
    <row r="955" spans="1:11" hidden="1" x14ac:dyDescent="0.25">
      <c r="A955" s="82" t="s">
        <v>2969</v>
      </c>
      <c r="B955" s="82" t="s">
        <v>753</v>
      </c>
      <c r="C955" s="83" t="s">
        <v>812</v>
      </c>
      <c r="D955" s="84">
        <f>SUMIFS('Census Data'!G:G,'Census Data'!$A:$A,$A955)/SUMIFS('Census Data'!$F:$F,'Census Data'!$A:$A,$A955)</f>
        <v>0.50874063503389222</v>
      </c>
      <c r="E955" s="85">
        <f>SUMIFS('Census Data'!H:H,'Census Data'!$A:$A,$A955)/SUMIFS('Census Data'!$F:$F,'Census Data'!$A:$A,$A955)</f>
        <v>0.49125936496610773</v>
      </c>
      <c r="F955" s="84">
        <f>SUM(SUMIFS('Census Data'!I:I,'Census Data'!$A:$A,$A955),SUMIFS('Census Data'!J:J,'Census Data'!$A:$A,$A955))/SUMIFS('Census Data'!$F:$F,'Census Data'!$A:$A,$A955)</f>
        <v>0.96575098109168744</v>
      </c>
      <c r="G955" s="84">
        <f>SUM(SUMIFS('Census Data'!K:K,'Census Data'!$A:$A,$A955),SUMIFS('Census Data'!L:L,'Census Data'!$A:$A,$A955))/SUMIFS('Census Data'!$F:$F,'Census Data'!$A:$A,$A955)</f>
        <v>7.4919728861933639E-3</v>
      </c>
      <c r="H955" s="84">
        <f>SUM(SUMIFS('Census Data'!O:O,'Census Data'!$A:$A,$A955),SUMIFS('Census Data'!P:P,'Census Data'!$A:$A,$A955))/SUMIFS('Census Data'!$F:$F,'Census Data'!$A:$A,$A955)</f>
        <v>4.9946485907955765E-3</v>
      </c>
      <c r="I955" s="85">
        <f t="shared" si="28"/>
        <v>2.1762397431323577E-2</v>
      </c>
      <c r="J955" s="84">
        <f>SUM(SUMIFS('Census Data'!W:W,'Census Data'!$A:$A,$A955),SUMIFS('Census Data'!X:X,'Census Data'!$A:$A,$A955))/SUMIFS('Census Data'!$F:$F,'Census Data'!$A:$A,$A955)</f>
        <v>2.6400285408490903E-2</v>
      </c>
      <c r="K955" s="85">
        <f t="shared" si="29"/>
        <v>0.97359971459150907</v>
      </c>
    </row>
    <row r="956" spans="1:11" hidden="1" x14ac:dyDescent="0.25">
      <c r="A956" s="82" t="s">
        <v>2970</v>
      </c>
      <c r="B956" s="82" t="s">
        <v>753</v>
      </c>
      <c r="C956" s="83" t="s">
        <v>813</v>
      </c>
      <c r="D956" s="84">
        <f>SUMIFS('Census Data'!G:G,'Census Data'!$A:$A,$A956)/SUMIFS('Census Data'!$F:$F,'Census Data'!$A:$A,$A956)</f>
        <v>0.51219160294329824</v>
      </c>
      <c r="E956" s="85">
        <f>SUMIFS('Census Data'!H:H,'Census Data'!$A:$A,$A956)/SUMIFS('Census Data'!$F:$F,'Census Data'!$A:$A,$A956)</f>
        <v>0.48780839705670176</v>
      </c>
      <c r="F956" s="84">
        <f>SUM(SUMIFS('Census Data'!I:I,'Census Data'!$A:$A,$A956),SUMIFS('Census Data'!J:J,'Census Data'!$A:$A,$A956))/SUMIFS('Census Data'!$F:$F,'Census Data'!$A:$A,$A956)</f>
        <v>0.95411917472226226</v>
      </c>
      <c r="G956" s="84">
        <f>SUM(SUMIFS('Census Data'!K:K,'Census Data'!$A:$A,$A956),SUMIFS('Census Data'!L:L,'Census Data'!$A:$A,$A956))/SUMIFS('Census Data'!$F:$F,'Census Data'!$A:$A,$A956)</f>
        <v>7.2139662386380031E-3</v>
      </c>
      <c r="H956" s="84">
        <f>SUM(SUMIFS('Census Data'!O:O,'Census Data'!$A:$A,$A956),SUMIFS('Census Data'!P:P,'Census Data'!$A:$A,$A956))/SUMIFS('Census Data'!$F:$F,'Census Data'!$A:$A,$A956)</f>
        <v>3.1741451450007212E-3</v>
      </c>
      <c r="I956" s="85">
        <f t="shared" si="28"/>
        <v>3.5492713894099026E-2</v>
      </c>
      <c r="J956" s="84">
        <f>SUM(SUMIFS('Census Data'!W:W,'Census Data'!$A:$A,$A956),SUMIFS('Census Data'!X:X,'Census Data'!$A:$A,$A956))/SUMIFS('Census Data'!$F:$F,'Census Data'!$A:$A,$A956)</f>
        <v>4.573654595296494E-2</v>
      </c>
      <c r="K956" s="85">
        <f t="shared" si="29"/>
        <v>0.95426345404703505</v>
      </c>
    </row>
    <row r="957" spans="1:11" hidden="1" x14ac:dyDescent="0.25">
      <c r="A957" s="82" t="s">
        <v>2971</v>
      </c>
      <c r="B957" s="82" t="s">
        <v>753</v>
      </c>
      <c r="C957" s="83" t="s">
        <v>814</v>
      </c>
      <c r="D957" s="84">
        <f>SUMIFS('Census Data'!G:G,'Census Data'!$A:$A,$A957)/SUMIFS('Census Data'!$F:$F,'Census Data'!$A:$A,$A957)</f>
        <v>0.50065876152832678</v>
      </c>
      <c r="E957" s="85">
        <f>SUMIFS('Census Data'!H:H,'Census Data'!$A:$A,$A957)/SUMIFS('Census Data'!$F:$F,'Census Data'!$A:$A,$A957)</f>
        <v>0.49934123847167328</v>
      </c>
      <c r="F957" s="84">
        <f>SUM(SUMIFS('Census Data'!I:I,'Census Data'!$A:$A,$A957),SUMIFS('Census Data'!J:J,'Census Data'!$A:$A,$A957))/SUMIFS('Census Data'!$F:$F,'Census Data'!$A:$A,$A957)</f>
        <v>0.95915678524374182</v>
      </c>
      <c r="G957" s="84">
        <f>SUM(SUMIFS('Census Data'!K:K,'Census Data'!$A:$A,$A957),SUMIFS('Census Data'!L:L,'Census Data'!$A:$A,$A957))/SUMIFS('Census Data'!$F:$F,'Census Data'!$A:$A,$A957)</f>
        <v>9.22266139657444E-3</v>
      </c>
      <c r="H957" s="84">
        <f>SUM(SUMIFS('Census Data'!O:O,'Census Data'!$A:$A,$A957),SUMIFS('Census Data'!P:P,'Census Data'!$A:$A,$A957))/SUMIFS('Census Data'!$F:$F,'Census Data'!$A:$A,$A957)</f>
        <v>6.5876152832674575E-4</v>
      </c>
      <c r="I957" s="85">
        <f t="shared" si="28"/>
        <v>3.0961791831356944E-2</v>
      </c>
      <c r="J957" s="84">
        <f>SUM(SUMIFS('Census Data'!W:W,'Census Data'!$A:$A,$A957),SUMIFS('Census Data'!X:X,'Census Data'!$A:$A,$A957))/SUMIFS('Census Data'!$F:$F,'Census Data'!$A:$A,$A957)</f>
        <v>9.0909090909090912E-2</v>
      </c>
      <c r="K957" s="85">
        <f t="shared" si="29"/>
        <v>0.90909090909090906</v>
      </c>
    </row>
    <row r="958" spans="1:11" hidden="1" x14ac:dyDescent="0.25">
      <c r="A958" s="82" t="s">
        <v>2972</v>
      </c>
      <c r="B958" s="82" t="s">
        <v>753</v>
      </c>
      <c r="C958" s="83" t="s">
        <v>75</v>
      </c>
      <c r="D958" s="84">
        <f>SUMIFS('Census Data'!G:G,'Census Data'!$A:$A,$A958)/SUMIFS('Census Data'!$F:$F,'Census Data'!$A:$A,$A958)</f>
        <v>0.5085090640029597</v>
      </c>
      <c r="E958" s="85">
        <f>SUMIFS('Census Data'!H:H,'Census Data'!$A:$A,$A958)/SUMIFS('Census Data'!$F:$F,'Census Data'!$A:$A,$A958)</f>
        <v>0.4914909359970403</v>
      </c>
      <c r="F958" s="84">
        <f>SUM(SUMIFS('Census Data'!I:I,'Census Data'!$A:$A,$A958),SUMIFS('Census Data'!J:J,'Census Data'!$A:$A,$A958))/SUMIFS('Census Data'!$F:$F,'Census Data'!$A:$A,$A958)</f>
        <v>0.96818349981502039</v>
      </c>
      <c r="G958" s="84">
        <f>SUM(SUMIFS('Census Data'!K:K,'Census Data'!$A:$A,$A958),SUMIFS('Census Data'!L:L,'Census Data'!$A:$A,$A958))/SUMIFS('Census Data'!$F:$F,'Census Data'!$A:$A,$A958)</f>
        <v>5.5493895671476137E-3</v>
      </c>
      <c r="H958" s="84">
        <f>SUM(SUMIFS('Census Data'!O:O,'Census Data'!$A:$A,$A958),SUMIFS('Census Data'!P:P,'Census Data'!$A:$A,$A958))/SUMIFS('Census Data'!$F:$F,'Census Data'!$A:$A,$A958)</f>
        <v>7.9541250462449135E-3</v>
      </c>
      <c r="I958" s="85">
        <f t="shared" si="28"/>
        <v>1.8312985571587115E-2</v>
      </c>
      <c r="J958" s="84">
        <f>SUM(SUMIFS('Census Data'!W:W,'Census Data'!$A:$A,$A958),SUMIFS('Census Data'!X:X,'Census Data'!$A:$A,$A958))/SUMIFS('Census Data'!$F:$F,'Census Data'!$A:$A,$A958)</f>
        <v>3.9955604883462822E-2</v>
      </c>
      <c r="K958" s="85">
        <f t="shared" si="29"/>
        <v>0.96004439511653716</v>
      </c>
    </row>
    <row r="959" spans="1:11" hidden="1" x14ac:dyDescent="0.25">
      <c r="A959" s="82" t="s">
        <v>2973</v>
      </c>
      <c r="B959" s="82" t="s">
        <v>753</v>
      </c>
      <c r="C959" s="83" t="s">
        <v>815</v>
      </c>
      <c r="D959" s="84">
        <f>SUMIFS('Census Data'!G:G,'Census Data'!$A:$A,$A959)/SUMIFS('Census Data'!$F:$F,'Census Data'!$A:$A,$A959)</f>
        <v>0.51769702689948094</v>
      </c>
      <c r="E959" s="85">
        <f>SUMIFS('Census Data'!H:H,'Census Data'!$A:$A,$A959)/SUMIFS('Census Data'!$F:$F,'Census Data'!$A:$A,$A959)</f>
        <v>0.48230297310051912</v>
      </c>
      <c r="F959" s="84">
        <f>SUM(SUMIFS('Census Data'!I:I,'Census Data'!$A:$A,$A959),SUMIFS('Census Data'!J:J,'Census Data'!$A:$A,$A959))/SUMIFS('Census Data'!$F:$F,'Census Data'!$A:$A,$A959)</f>
        <v>0.94950448324681458</v>
      </c>
      <c r="G959" s="84">
        <f>SUM(SUMIFS('Census Data'!K:K,'Census Data'!$A:$A,$A959),SUMIFS('Census Data'!L:L,'Census Data'!$A:$A,$A959))/SUMIFS('Census Data'!$F:$F,'Census Data'!$A:$A,$A959)</f>
        <v>1.7461066540821142E-2</v>
      </c>
      <c r="H959" s="84">
        <f>SUM(SUMIFS('Census Data'!O:O,'Census Data'!$A:$A,$A959),SUMIFS('Census Data'!P:P,'Census Data'!$A:$A,$A959))/SUMIFS('Census Data'!$F:$F,'Census Data'!$A:$A,$A959)</f>
        <v>3.7753657385559227E-3</v>
      </c>
      <c r="I959" s="85">
        <f t="shared" si="28"/>
        <v>2.9259084473808317E-2</v>
      </c>
      <c r="J959" s="84">
        <f>SUM(SUMIFS('Census Data'!W:W,'Census Data'!$A:$A,$A959),SUMIFS('Census Data'!X:X,'Census Data'!$A:$A,$A959))/SUMIFS('Census Data'!$F:$F,'Census Data'!$A:$A,$A959)</f>
        <v>0.30674846625766872</v>
      </c>
      <c r="K959" s="85">
        <f t="shared" si="29"/>
        <v>0.69325153374233128</v>
      </c>
    </row>
    <row r="960" spans="1:11" hidden="1" x14ac:dyDescent="0.25">
      <c r="A960" s="82" t="s">
        <v>2974</v>
      </c>
      <c r="B960" s="82" t="s">
        <v>753</v>
      </c>
      <c r="C960" s="83" t="s">
        <v>816</v>
      </c>
      <c r="D960" s="84">
        <f>SUMIFS('Census Data'!G:G,'Census Data'!$A:$A,$A960)/SUMIFS('Census Data'!$F:$F,'Census Data'!$A:$A,$A960)</f>
        <v>0.49524926686217008</v>
      </c>
      <c r="E960" s="85">
        <f>SUMIFS('Census Data'!H:H,'Census Data'!$A:$A,$A960)/SUMIFS('Census Data'!$F:$F,'Census Data'!$A:$A,$A960)</f>
        <v>0.50475073313782992</v>
      </c>
      <c r="F960" s="84">
        <f>SUM(SUMIFS('Census Data'!I:I,'Census Data'!$A:$A,$A960),SUMIFS('Census Data'!J:J,'Census Data'!$A:$A,$A960))/SUMIFS('Census Data'!$F:$F,'Census Data'!$A:$A,$A960)</f>
        <v>0.94451612903225801</v>
      </c>
      <c r="G960" s="84">
        <f>SUM(SUMIFS('Census Data'!K:K,'Census Data'!$A:$A,$A960),SUMIFS('Census Data'!L:L,'Census Data'!$A:$A,$A960))/SUMIFS('Census Data'!$F:$F,'Census Data'!$A:$A,$A960)</f>
        <v>5.2785923753665689E-3</v>
      </c>
      <c r="H960" s="84">
        <f>SUM(SUMIFS('Census Data'!O:O,'Census Data'!$A:$A,$A960),SUMIFS('Census Data'!P:P,'Census Data'!$A:$A,$A960))/SUMIFS('Census Data'!$F:$F,'Census Data'!$A:$A,$A960)</f>
        <v>5.1612903225806452E-3</v>
      </c>
      <c r="I960" s="85">
        <f t="shared" si="28"/>
        <v>4.5043988269794832E-2</v>
      </c>
      <c r="J960" s="84">
        <f>SUM(SUMIFS('Census Data'!W:W,'Census Data'!$A:$A,$A960),SUMIFS('Census Data'!X:X,'Census Data'!$A:$A,$A960))/SUMIFS('Census Data'!$F:$F,'Census Data'!$A:$A,$A960)</f>
        <v>3.6598240469208211E-2</v>
      </c>
      <c r="K960" s="85">
        <f t="shared" si="29"/>
        <v>0.96340175953079177</v>
      </c>
    </row>
    <row r="961" spans="1:11" hidden="1" x14ac:dyDescent="0.25">
      <c r="A961" s="82" t="s">
        <v>2975</v>
      </c>
      <c r="B961" s="82" t="s">
        <v>753</v>
      </c>
      <c r="C961" s="83" t="s">
        <v>817</v>
      </c>
      <c r="D961" s="84">
        <f>SUMIFS('Census Data'!G:G,'Census Data'!$A:$A,$A961)/SUMIFS('Census Data'!$F:$F,'Census Data'!$A:$A,$A961)</f>
        <v>0.50223072020395154</v>
      </c>
      <c r="E961" s="85">
        <f>SUMIFS('Census Data'!H:H,'Census Data'!$A:$A,$A961)/SUMIFS('Census Data'!$F:$F,'Census Data'!$A:$A,$A961)</f>
        <v>0.49776927979604846</v>
      </c>
      <c r="F961" s="84">
        <f>SUM(SUMIFS('Census Data'!I:I,'Census Data'!$A:$A,$A961),SUMIFS('Census Data'!J:J,'Census Data'!$A:$A,$A961))/SUMIFS('Census Data'!$F:$F,'Census Data'!$A:$A,$A961)</f>
        <v>0.94837476099426388</v>
      </c>
      <c r="G961" s="84">
        <f>SUM(SUMIFS('Census Data'!K:K,'Census Data'!$A:$A,$A961),SUMIFS('Census Data'!L:L,'Census Data'!$A:$A,$A961))/SUMIFS('Census Data'!$F:$F,'Census Data'!$A:$A,$A961)</f>
        <v>6.3734862970044612E-3</v>
      </c>
      <c r="H961" s="84">
        <f>SUM(SUMIFS('Census Data'!O:O,'Census Data'!$A:$A,$A961),SUMIFS('Census Data'!P:P,'Census Data'!$A:$A,$A961))/SUMIFS('Census Data'!$F:$F,'Census Data'!$A:$A,$A961)</f>
        <v>1.2746972594008922E-3</v>
      </c>
      <c r="I961" s="85">
        <f t="shared" si="28"/>
        <v>4.3977055449330726E-2</v>
      </c>
      <c r="J961" s="84">
        <f>SUM(SUMIFS('Census Data'!W:W,'Census Data'!$A:$A,$A961),SUMIFS('Census Data'!X:X,'Census Data'!$A:$A,$A961))/SUMIFS('Census Data'!$F:$F,'Census Data'!$A:$A,$A961)</f>
        <v>3.3142128744423197E-2</v>
      </c>
      <c r="K961" s="85">
        <f t="shared" si="29"/>
        <v>0.96685787125557676</v>
      </c>
    </row>
    <row r="962" spans="1:11" hidden="1" x14ac:dyDescent="0.25">
      <c r="A962" s="82" t="s">
        <v>2976</v>
      </c>
      <c r="B962" s="82" t="s">
        <v>753</v>
      </c>
      <c r="C962" s="83" t="s">
        <v>818</v>
      </c>
      <c r="D962" s="84">
        <f>SUMIFS('Census Data'!G:G,'Census Data'!$A:$A,$A962)/SUMIFS('Census Data'!$F:$F,'Census Data'!$A:$A,$A962)</f>
        <v>0.49779663783254446</v>
      </c>
      <c r="E962" s="85">
        <f>SUMIFS('Census Data'!H:H,'Census Data'!$A:$A,$A962)/SUMIFS('Census Data'!$F:$F,'Census Data'!$A:$A,$A962)</f>
        <v>0.50220336216745554</v>
      </c>
      <c r="F962" s="84">
        <f>SUM(SUMIFS('Census Data'!I:I,'Census Data'!$A:$A,$A962),SUMIFS('Census Data'!J:J,'Census Data'!$A:$A,$A962))/SUMIFS('Census Data'!$F:$F,'Census Data'!$A:$A,$A962)</f>
        <v>0.6713756354689927</v>
      </c>
      <c r="G962" s="84">
        <f>SUM(SUMIFS('Census Data'!K:K,'Census Data'!$A:$A,$A962),SUMIFS('Census Data'!L:L,'Census Data'!$A:$A,$A962))/SUMIFS('Census Data'!$F:$F,'Census Data'!$A:$A,$A962)</f>
        <v>0.22615744518796582</v>
      </c>
      <c r="H962" s="84">
        <f>SUM(SUMIFS('Census Data'!O:O,'Census Data'!$A:$A,$A962),SUMIFS('Census Data'!P:P,'Census Data'!$A:$A,$A962))/SUMIFS('Census Data'!$F:$F,'Census Data'!$A:$A,$A962)</f>
        <v>5.4301241015783208E-2</v>
      </c>
      <c r="I962" s="85">
        <f t="shared" si="28"/>
        <v>4.8165678327258155E-2</v>
      </c>
      <c r="J962" s="84">
        <f>SUM(SUMIFS('Census Data'!W:W,'Census Data'!$A:$A,$A962),SUMIFS('Census Data'!X:X,'Census Data'!$A:$A,$A962))/SUMIFS('Census Data'!$F:$F,'Census Data'!$A:$A,$A962)</f>
        <v>0.29841200756820147</v>
      </c>
      <c r="K962" s="85">
        <f t="shared" si="29"/>
        <v>0.70158799243179848</v>
      </c>
    </row>
    <row r="963" spans="1:11" hidden="1" x14ac:dyDescent="0.25">
      <c r="A963" s="82" t="s">
        <v>2977</v>
      </c>
      <c r="B963" s="82" t="s">
        <v>819</v>
      </c>
      <c r="C963" s="83" t="s">
        <v>710</v>
      </c>
      <c r="D963" s="84">
        <f>SUMIFS('Census Data'!G:G,'Census Data'!$A:$A,$A963)/SUMIFS('Census Data'!$F:$F,'Census Data'!$A:$A,$A963)</f>
        <v>0.49838558483491302</v>
      </c>
      <c r="E963" s="85">
        <f>SUMIFS('Census Data'!H:H,'Census Data'!$A:$A,$A963)/SUMIFS('Census Data'!$F:$F,'Census Data'!$A:$A,$A963)</f>
        <v>0.50161441516508698</v>
      </c>
      <c r="F963" s="84">
        <f>SUM(SUMIFS('Census Data'!I:I,'Census Data'!$A:$A,$A963),SUMIFS('Census Data'!J:J,'Census Data'!$A:$A,$A963))/SUMIFS('Census Data'!$F:$F,'Census Data'!$A:$A,$A963)</f>
        <v>0.94833871471721698</v>
      </c>
      <c r="G963" s="84">
        <f>SUM(SUMIFS('Census Data'!K:K,'Census Data'!$A:$A,$A963),SUMIFS('Census Data'!L:L,'Census Data'!$A:$A,$A963))/SUMIFS('Census Data'!$F:$F,'Census Data'!$A:$A,$A963)</f>
        <v>2.8851161337360692E-2</v>
      </c>
      <c r="H963" s="84">
        <f>SUM(SUMIFS('Census Data'!O:O,'Census Data'!$A:$A,$A963),SUMIFS('Census Data'!P:P,'Census Data'!$A:$A,$A963))/SUMIFS('Census Data'!$F:$F,'Census Data'!$A:$A,$A963)</f>
        <v>4.0620768669930212E-3</v>
      </c>
      <c r="I963" s="85">
        <f t="shared" si="28"/>
        <v>1.8748047078429364E-2</v>
      </c>
      <c r="J963" s="84">
        <f>SUM(SUMIFS('Census Data'!W:W,'Census Data'!$A:$A,$A963),SUMIFS('Census Data'!X:X,'Census Data'!$A:$A,$A963))/SUMIFS('Census Data'!$F:$F,'Census Data'!$A:$A,$A963)</f>
        <v>2.1612332048744923E-2</v>
      </c>
      <c r="K963" s="85">
        <f t="shared" si="29"/>
        <v>0.97838766795125509</v>
      </c>
    </row>
    <row r="964" spans="1:11" hidden="1" x14ac:dyDescent="0.25">
      <c r="A964" s="82" t="s">
        <v>2978</v>
      </c>
      <c r="B964" s="82" t="s">
        <v>819</v>
      </c>
      <c r="C964" s="83" t="s">
        <v>669</v>
      </c>
      <c r="D964" s="84">
        <f>SUMIFS('Census Data'!G:G,'Census Data'!$A:$A,$A964)/SUMIFS('Census Data'!$F:$F,'Census Data'!$A:$A,$A964)</f>
        <v>0.49612948627726955</v>
      </c>
      <c r="E964" s="85">
        <f>SUMIFS('Census Data'!H:H,'Census Data'!$A:$A,$A964)/SUMIFS('Census Data'!$F:$F,'Census Data'!$A:$A,$A964)</f>
        <v>0.50387051372273051</v>
      </c>
      <c r="F964" s="84">
        <f>SUM(SUMIFS('Census Data'!I:I,'Census Data'!$A:$A,$A964),SUMIFS('Census Data'!J:J,'Census Data'!$A:$A,$A964))/SUMIFS('Census Data'!$F:$F,'Census Data'!$A:$A,$A964)</f>
        <v>0.96711236218625385</v>
      </c>
      <c r="G964" s="84">
        <f>SUM(SUMIFS('Census Data'!K:K,'Census Data'!$A:$A,$A964),SUMIFS('Census Data'!L:L,'Census Data'!$A:$A,$A964))/SUMIFS('Census Data'!$F:$F,'Census Data'!$A:$A,$A964)</f>
        <v>1.2526389866291345E-2</v>
      </c>
      <c r="H964" s="84">
        <f>SUM(SUMIFS('Census Data'!O:O,'Census Data'!$A:$A,$A964),SUMIFS('Census Data'!P:P,'Census Data'!$A:$A,$A964))/SUMIFS('Census Data'!$F:$F,'Census Data'!$A:$A,$A964)</f>
        <v>2.768003753225428E-3</v>
      </c>
      <c r="I964" s="85">
        <f t="shared" si="28"/>
        <v>1.7593244194229363E-2</v>
      </c>
      <c r="J964" s="84">
        <f>SUM(SUMIFS('Census Data'!W:W,'Census Data'!$A:$A,$A964),SUMIFS('Census Data'!X:X,'Census Data'!$A:$A,$A964))/SUMIFS('Census Data'!$F:$F,'Census Data'!$A:$A,$A964)</f>
        <v>2.4161388693408399E-2</v>
      </c>
      <c r="K964" s="85">
        <f t="shared" si="29"/>
        <v>0.97583861130659155</v>
      </c>
    </row>
    <row r="965" spans="1:11" hidden="1" x14ac:dyDescent="0.25">
      <c r="A965" s="82" t="s">
        <v>2979</v>
      </c>
      <c r="B965" s="82" t="s">
        <v>819</v>
      </c>
      <c r="C965" s="83" t="s">
        <v>754</v>
      </c>
      <c r="D965" s="84">
        <f>SUMIFS('Census Data'!G:G,'Census Data'!$A:$A,$A965)/SUMIFS('Census Data'!$F:$F,'Census Data'!$A:$A,$A965)</f>
        <v>0.48964698641579107</v>
      </c>
      <c r="E965" s="85">
        <f>SUMIFS('Census Data'!H:H,'Census Data'!$A:$A,$A965)/SUMIFS('Census Data'!$F:$F,'Census Data'!$A:$A,$A965)</f>
        <v>0.51035301358420893</v>
      </c>
      <c r="F965" s="84">
        <f>SUM(SUMIFS('Census Data'!I:I,'Census Data'!$A:$A,$A965),SUMIFS('Census Data'!J:J,'Census Data'!$A:$A,$A965))/SUMIFS('Census Data'!$F:$F,'Census Data'!$A:$A,$A965)</f>
        <v>0.95071877610234312</v>
      </c>
      <c r="G965" s="84">
        <f>SUM(SUMIFS('Census Data'!K:K,'Census Data'!$A:$A,$A965),SUMIFS('Census Data'!L:L,'Census Data'!$A:$A,$A965))/SUMIFS('Census Data'!$F:$F,'Census Data'!$A:$A,$A965)</f>
        <v>2.1365454785246405E-2</v>
      </c>
      <c r="H965" s="84">
        <f>SUM(SUMIFS('Census Data'!O:O,'Census Data'!$A:$A,$A965),SUMIFS('Census Data'!P:P,'Census Data'!$A:$A,$A965))/SUMIFS('Census Data'!$F:$F,'Census Data'!$A:$A,$A965)</f>
        <v>7.0778564206268957E-3</v>
      </c>
      <c r="I965" s="85">
        <f t="shared" ref="I965:I1028" si="30">100%-SUM(F965:H965)</f>
        <v>2.0837912691783589E-2</v>
      </c>
      <c r="J965" s="84">
        <f>SUM(SUMIFS('Census Data'!W:W,'Census Data'!$A:$A,$A965),SUMIFS('Census Data'!X:X,'Census Data'!$A:$A,$A965))/SUMIFS('Census Data'!$F:$F,'Census Data'!$A:$A,$A965)</f>
        <v>1.9255286411394908E-2</v>
      </c>
      <c r="K965" s="85">
        <f t="shared" ref="K965:K1028" si="31">100%-J965</f>
        <v>0.98074471358860504</v>
      </c>
    </row>
    <row r="966" spans="1:11" hidden="1" x14ac:dyDescent="0.25">
      <c r="A966" s="82" t="s">
        <v>2980</v>
      </c>
      <c r="B966" s="82" t="s">
        <v>819</v>
      </c>
      <c r="C966" s="83" t="s">
        <v>820</v>
      </c>
      <c r="D966" s="84">
        <f>SUMIFS('Census Data'!G:G,'Census Data'!$A:$A,$A966)/SUMIFS('Census Data'!$F:$F,'Census Data'!$A:$A,$A966)</f>
        <v>0.497210953346856</v>
      </c>
      <c r="E966" s="85">
        <f>SUMIFS('Census Data'!H:H,'Census Data'!$A:$A,$A966)/SUMIFS('Census Data'!$F:$F,'Census Data'!$A:$A,$A966)</f>
        <v>0.50278904665314406</v>
      </c>
      <c r="F966" s="84">
        <f>SUM(SUMIFS('Census Data'!I:I,'Census Data'!$A:$A,$A966),SUMIFS('Census Data'!J:J,'Census Data'!$A:$A,$A966))/SUMIFS('Census Data'!$F:$F,'Census Data'!$A:$A,$A966)</f>
        <v>0.93230223123732248</v>
      </c>
      <c r="G966" s="84">
        <f>SUM(SUMIFS('Census Data'!K:K,'Census Data'!$A:$A,$A966),SUMIFS('Census Data'!L:L,'Census Data'!$A:$A,$A966))/SUMIFS('Census Data'!$F:$F,'Census Data'!$A:$A,$A966)</f>
        <v>3.4482758620689655E-2</v>
      </c>
      <c r="H966" s="84">
        <f>SUM(SUMIFS('Census Data'!O:O,'Census Data'!$A:$A,$A966),SUMIFS('Census Data'!P:P,'Census Data'!$A:$A,$A966))/SUMIFS('Census Data'!$F:$F,'Census Data'!$A:$A,$A966)</f>
        <v>5.4513184584178498E-3</v>
      </c>
      <c r="I966" s="85">
        <f t="shared" si="30"/>
        <v>2.7763691683570069E-2</v>
      </c>
      <c r="J966" s="84">
        <f>SUM(SUMIFS('Census Data'!W:W,'Census Data'!$A:$A,$A966),SUMIFS('Census Data'!X:X,'Census Data'!$A:$A,$A966))/SUMIFS('Census Data'!$F:$F,'Census Data'!$A:$A,$A966)</f>
        <v>1.483265720081136E-2</v>
      </c>
      <c r="K966" s="85">
        <f t="shared" si="31"/>
        <v>0.98516734279918861</v>
      </c>
    </row>
    <row r="967" spans="1:11" hidden="1" x14ac:dyDescent="0.25">
      <c r="A967" s="82" t="s">
        <v>2981</v>
      </c>
      <c r="B967" s="82" t="s">
        <v>819</v>
      </c>
      <c r="C967" s="83" t="s">
        <v>821</v>
      </c>
      <c r="D967" s="84">
        <f>SUMIFS('Census Data'!G:G,'Census Data'!$A:$A,$A967)/SUMIFS('Census Data'!$F:$F,'Census Data'!$A:$A,$A967)</f>
        <v>0.48403353748107303</v>
      </c>
      <c r="E967" s="85">
        <f>SUMIFS('Census Data'!H:H,'Census Data'!$A:$A,$A967)/SUMIFS('Census Data'!$F:$F,'Census Data'!$A:$A,$A967)</f>
        <v>0.51596646251892697</v>
      </c>
      <c r="F967" s="84">
        <f>SUM(SUMIFS('Census Data'!I:I,'Census Data'!$A:$A,$A967),SUMIFS('Census Data'!J:J,'Census Data'!$A:$A,$A967))/SUMIFS('Census Data'!$F:$F,'Census Data'!$A:$A,$A967)</f>
        <v>0.92623562114398061</v>
      </c>
      <c r="G967" s="84">
        <f>SUM(SUMIFS('Census Data'!K:K,'Census Data'!$A:$A,$A967),SUMIFS('Census Data'!L:L,'Census Data'!$A:$A,$A967))/SUMIFS('Census Data'!$F:$F,'Census Data'!$A:$A,$A967)</f>
        <v>4.212524576826595E-2</v>
      </c>
      <c r="H967" s="84">
        <f>SUM(SUMIFS('Census Data'!O:O,'Census Data'!$A:$A,$A967),SUMIFS('Census Data'!P:P,'Census Data'!$A:$A,$A967))/SUMIFS('Census Data'!$F:$F,'Census Data'!$A:$A,$A967)</f>
        <v>8.4069696490316169E-3</v>
      </c>
      <c r="I967" s="85">
        <f t="shared" si="30"/>
        <v>2.3232163438721809E-2</v>
      </c>
      <c r="J967" s="84">
        <f>SUM(SUMIFS('Census Data'!W:W,'Census Data'!$A:$A,$A967),SUMIFS('Census Data'!X:X,'Census Data'!$A:$A,$A967))/SUMIFS('Census Data'!$F:$F,'Census Data'!$A:$A,$A967)</f>
        <v>3.4464055684874234E-2</v>
      </c>
      <c r="K967" s="85">
        <f t="shared" si="31"/>
        <v>0.96553594431512579</v>
      </c>
    </row>
    <row r="968" spans="1:11" hidden="1" x14ac:dyDescent="0.25">
      <c r="A968" s="82" t="s">
        <v>2982</v>
      </c>
      <c r="B968" s="82" t="s">
        <v>819</v>
      </c>
      <c r="C968" s="83" t="s">
        <v>822</v>
      </c>
      <c r="D968" s="84">
        <f>SUMIFS('Census Data'!G:G,'Census Data'!$A:$A,$A968)/SUMIFS('Census Data'!$F:$F,'Census Data'!$A:$A,$A968)</f>
        <v>0.49415999999999999</v>
      </c>
      <c r="E968" s="85">
        <f>SUMIFS('Census Data'!H:H,'Census Data'!$A:$A,$A968)/SUMIFS('Census Data'!$F:$F,'Census Data'!$A:$A,$A968)</f>
        <v>0.50583999999999996</v>
      </c>
      <c r="F968" s="84">
        <f>SUM(SUMIFS('Census Data'!I:I,'Census Data'!$A:$A,$A968),SUMIFS('Census Data'!J:J,'Census Data'!$A:$A,$A968))/SUMIFS('Census Data'!$F:$F,'Census Data'!$A:$A,$A968)</f>
        <v>0.96264000000000005</v>
      </c>
      <c r="G968" s="84">
        <f>SUM(SUMIFS('Census Data'!K:K,'Census Data'!$A:$A,$A968),SUMIFS('Census Data'!L:L,'Census Data'!$A:$A,$A968))/SUMIFS('Census Data'!$F:$F,'Census Data'!$A:$A,$A968)</f>
        <v>1.3679999999999999E-2</v>
      </c>
      <c r="H968" s="84">
        <f>SUM(SUMIFS('Census Data'!O:O,'Census Data'!$A:$A,$A968),SUMIFS('Census Data'!P:P,'Census Data'!$A:$A,$A968))/SUMIFS('Census Data'!$F:$F,'Census Data'!$A:$A,$A968)</f>
        <v>4.0800000000000003E-3</v>
      </c>
      <c r="I968" s="85">
        <f t="shared" si="30"/>
        <v>1.9599999999999951E-2</v>
      </c>
      <c r="J968" s="84">
        <f>SUM(SUMIFS('Census Data'!W:W,'Census Data'!$A:$A,$A968),SUMIFS('Census Data'!X:X,'Census Data'!$A:$A,$A968))/SUMIFS('Census Data'!$F:$F,'Census Data'!$A:$A,$A968)</f>
        <v>1.72E-2</v>
      </c>
      <c r="K968" s="85">
        <f t="shared" si="31"/>
        <v>0.98280000000000001</v>
      </c>
    </row>
    <row r="969" spans="1:11" hidden="1" x14ac:dyDescent="0.25">
      <c r="A969" s="82" t="s">
        <v>2983</v>
      </c>
      <c r="B969" s="82" t="s">
        <v>819</v>
      </c>
      <c r="C969" s="83" t="s">
        <v>823</v>
      </c>
      <c r="D969" s="84">
        <f>SUMIFS('Census Data'!G:G,'Census Data'!$A:$A,$A969)/SUMIFS('Census Data'!$F:$F,'Census Data'!$A:$A,$A969)</f>
        <v>0.4895897357098955</v>
      </c>
      <c r="E969" s="85">
        <f>SUMIFS('Census Data'!H:H,'Census Data'!$A:$A,$A969)/SUMIFS('Census Data'!$F:$F,'Census Data'!$A:$A,$A969)</f>
        <v>0.5104102642901045</v>
      </c>
      <c r="F969" s="84">
        <f>SUM(SUMIFS('Census Data'!I:I,'Census Data'!$A:$A,$A969),SUMIFS('Census Data'!J:J,'Census Data'!$A:$A,$A969))/SUMIFS('Census Data'!$F:$F,'Census Data'!$A:$A,$A969)</f>
        <v>0.94971573448063917</v>
      </c>
      <c r="G969" s="84">
        <f>SUM(SUMIFS('Census Data'!K:K,'Census Data'!$A:$A,$A969),SUMIFS('Census Data'!L:L,'Census Data'!$A:$A,$A969))/SUMIFS('Census Data'!$F:$F,'Census Data'!$A:$A,$A969)</f>
        <v>2.4623540258143822E-2</v>
      </c>
      <c r="H969" s="84">
        <f>SUM(SUMIFS('Census Data'!O:O,'Census Data'!$A:$A,$A969),SUMIFS('Census Data'!P:P,'Census Data'!$A:$A,$A969))/SUMIFS('Census Data'!$F:$F,'Census Data'!$A:$A,$A969)</f>
        <v>3.6493546404425324E-3</v>
      </c>
      <c r="I969" s="85">
        <f t="shared" si="30"/>
        <v>2.2011370620774406E-2</v>
      </c>
      <c r="J969" s="84">
        <f>SUM(SUMIFS('Census Data'!W:W,'Census Data'!$A:$A,$A969),SUMIFS('Census Data'!X:X,'Census Data'!$A:$A,$A969))/SUMIFS('Census Data'!$F:$F,'Census Data'!$A:$A,$A969)</f>
        <v>1.1716349108789182E-2</v>
      </c>
      <c r="K969" s="85">
        <f t="shared" si="31"/>
        <v>0.98828365089121084</v>
      </c>
    </row>
    <row r="970" spans="1:11" hidden="1" x14ac:dyDescent="0.25">
      <c r="A970" s="82" t="s">
        <v>2984</v>
      </c>
      <c r="B970" s="82" t="s">
        <v>819</v>
      </c>
      <c r="C970" s="83" t="s">
        <v>245</v>
      </c>
      <c r="D970" s="84">
        <f>SUMIFS('Census Data'!G:G,'Census Data'!$A:$A,$A970)/SUMIFS('Census Data'!$F:$F,'Census Data'!$A:$A,$A970)</f>
        <v>0.49528750346231876</v>
      </c>
      <c r="E970" s="85">
        <f>SUMIFS('Census Data'!H:H,'Census Data'!$A:$A,$A970)/SUMIFS('Census Data'!$F:$F,'Census Data'!$A:$A,$A970)</f>
        <v>0.50471249653768124</v>
      </c>
      <c r="F970" s="84">
        <f>SUM(SUMIFS('Census Data'!I:I,'Census Data'!$A:$A,$A970),SUMIFS('Census Data'!J:J,'Census Data'!$A:$A,$A970))/SUMIFS('Census Data'!$F:$F,'Census Data'!$A:$A,$A970)</f>
        <v>0.91172397272067141</v>
      </c>
      <c r="G970" s="84">
        <f>SUM(SUMIFS('Census Data'!K:K,'Census Data'!$A:$A,$A970),SUMIFS('Census Data'!L:L,'Census Data'!$A:$A,$A970))/SUMIFS('Census Data'!$F:$F,'Census Data'!$A:$A,$A970)</f>
        <v>3.8493498326857861E-2</v>
      </c>
      <c r="H970" s="84">
        <f>SUM(SUMIFS('Census Data'!O:O,'Census Data'!$A:$A,$A970),SUMIFS('Census Data'!P:P,'Census Data'!$A:$A,$A970))/SUMIFS('Census Data'!$F:$F,'Census Data'!$A:$A,$A970)</f>
        <v>2.4195057680358734E-2</v>
      </c>
      <c r="I970" s="85">
        <f t="shared" si="30"/>
        <v>2.5587471272112028E-2</v>
      </c>
      <c r="J970" s="84">
        <f>SUM(SUMIFS('Census Data'!W:W,'Census Data'!$A:$A,$A970),SUMIFS('Census Data'!X:X,'Census Data'!$A:$A,$A970))/SUMIFS('Census Data'!$F:$F,'Census Data'!$A:$A,$A970)</f>
        <v>4.3876000329388161E-2</v>
      </c>
      <c r="K970" s="85">
        <f t="shared" si="31"/>
        <v>0.95612399967061179</v>
      </c>
    </row>
    <row r="971" spans="1:11" hidden="1" x14ac:dyDescent="0.25">
      <c r="A971" s="82" t="s">
        <v>2985</v>
      </c>
      <c r="B971" s="82" t="s">
        <v>819</v>
      </c>
      <c r="C971" s="83" t="s">
        <v>758</v>
      </c>
      <c r="D971" s="84">
        <f>SUMIFS('Census Data'!G:G,'Census Data'!$A:$A,$A971)/SUMIFS('Census Data'!$F:$F,'Census Data'!$A:$A,$A971)</f>
        <v>0.4887810794420861</v>
      </c>
      <c r="E971" s="85">
        <f>SUMIFS('Census Data'!H:H,'Census Data'!$A:$A,$A971)/SUMIFS('Census Data'!$F:$F,'Census Data'!$A:$A,$A971)</f>
        <v>0.51121892055791385</v>
      </c>
      <c r="F971" s="84">
        <f>SUM(SUMIFS('Census Data'!I:I,'Census Data'!$A:$A,$A971),SUMIFS('Census Data'!J:J,'Census Data'!$A:$A,$A971))/SUMIFS('Census Data'!$F:$F,'Census Data'!$A:$A,$A971)</f>
        <v>0.91146149181322011</v>
      </c>
      <c r="G971" s="84">
        <f>SUM(SUMIFS('Census Data'!K:K,'Census Data'!$A:$A,$A971),SUMIFS('Census Data'!L:L,'Census Data'!$A:$A,$A971))/SUMIFS('Census Data'!$F:$F,'Census Data'!$A:$A,$A971)</f>
        <v>5.9379421871841517E-2</v>
      </c>
      <c r="H971" s="84">
        <f>SUM(SUMIFS('Census Data'!O:O,'Census Data'!$A:$A,$A971),SUMIFS('Census Data'!P:P,'Census Data'!$A:$A,$A971))/SUMIFS('Census Data'!$F:$F,'Census Data'!$A:$A,$A971)</f>
        <v>5.3567818880129372E-3</v>
      </c>
      <c r="I971" s="85">
        <f t="shared" si="30"/>
        <v>2.3802304426925436E-2</v>
      </c>
      <c r="J971" s="84">
        <f>SUM(SUMIFS('Census Data'!W:W,'Census Data'!$A:$A,$A971),SUMIFS('Census Data'!X:X,'Census Data'!$A:$A,$A971))/SUMIFS('Census Data'!$F:$F,'Census Data'!$A:$A,$A971)</f>
        <v>6.822316555488174E-2</v>
      </c>
      <c r="K971" s="85">
        <f t="shared" si="31"/>
        <v>0.93177683444511827</v>
      </c>
    </row>
    <row r="972" spans="1:11" hidden="1" x14ac:dyDescent="0.25">
      <c r="A972" s="82" t="s">
        <v>2986</v>
      </c>
      <c r="B972" s="82" t="s">
        <v>819</v>
      </c>
      <c r="C972" s="83" t="s">
        <v>824</v>
      </c>
      <c r="D972" s="84">
        <f>SUMIFS('Census Data'!G:G,'Census Data'!$A:$A,$A972)/SUMIFS('Census Data'!$F:$F,'Census Data'!$A:$A,$A972)</f>
        <v>0.49655379083008688</v>
      </c>
      <c r="E972" s="85">
        <f>SUMIFS('Census Data'!H:H,'Census Data'!$A:$A,$A972)/SUMIFS('Census Data'!$F:$F,'Census Data'!$A:$A,$A972)</f>
        <v>0.50344620916991312</v>
      </c>
      <c r="F972" s="84">
        <f>SUM(SUMIFS('Census Data'!I:I,'Census Data'!$A:$A,$A972),SUMIFS('Census Data'!J:J,'Census Data'!$A:$A,$A972))/SUMIFS('Census Data'!$F:$F,'Census Data'!$A:$A,$A972)</f>
        <v>0.94610214478359522</v>
      </c>
      <c r="G972" s="84">
        <f>SUM(SUMIFS('Census Data'!K:K,'Census Data'!$A:$A,$A972),SUMIFS('Census Data'!L:L,'Census Data'!$A:$A,$A972))/SUMIFS('Census Data'!$F:$F,'Census Data'!$A:$A,$A972)</f>
        <v>2.8832569887409565E-2</v>
      </c>
      <c r="H972" s="84">
        <f>SUM(SUMIFS('Census Data'!O:O,'Census Data'!$A:$A,$A972),SUMIFS('Census Data'!P:P,'Census Data'!$A:$A,$A972))/SUMIFS('Census Data'!$F:$F,'Census Data'!$A:$A,$A972)</f>
        <v>5.929192174322531E-3</v>
      </c>
      <c r="I972" s="85">
        <f t="shared" si="30"/>
        <v>1.9136093154672684E-2</v>
      </c>
      <c r="J972" s="84">
        <f>SUM(SUMIFS('Census Data'!W:W,'Census Data'!$A:$A,$A972),SUMIFS('Census Data'!X:X,'Census Data'!$A:$A,$A972))/SUMIFS('Census Data'!$F:$F,'Census Data'!$A:$A,$A972)</f>
        <v>1.8772207714371335E-2</v>
      </c>
      <c r="K972" s="85">
        <f t="shared" si="31"/>
        <v>0.98122779228562862</v>
      </c>
    </row>
    <row r="973" spans="1:11" hidden="1" x14ac:dyDescent="0.25">
      <c r="A973" s="82" t="s">
        <v>2987</v>
      </c>
      <c r="B973" s="82" t="s">
        <v>819</v>
      </c>
      <c r="C973" s="83" t="s">
        <v>825</v>
      </c>
      <c r="D973" s="84">
        <f>SUMIFS('Census Data'!G:G,'Census Data'!$A:$A,$A973)/SUMIFS('Census Data'!$F:$F,'Census Data'!$A:$A,$A973)</f>
        <v>0.49850299401197606</v>
      </c>
      <c r="E973" s="85">
        <f>SUMIFS('Census Data'!H:H,'Census Data'!$A:$A,$A973)/SUMIFS('Census Data'!$F:$F,'Census Data'!$A:$A,$A973)</f>
        <v>0.50149700598802394</v>
      </c>
      <c r="F973" s="84">
        <f>SUM(SUMIFS('Census Data'!I:I,'Census Data'!$A:$A,$A973),SUMIFS('Census Data'!J:J,'Census Data'!$A:$A,$A973))/SUMIFS('Census Data'!$F:$F,'Census Data'!$A:$A,$A973)</f>
        <v>0.88073852295409183</v>
      </c>
      <c r="G973" s="84">
        <f>SUM(SUMIFS('Census Data'!K:K,'Census Data'!$A:$A,$A973),SUMIFS('Census Data'!L:L,'Census Data'!$A:$A,$A973))/SUMIFS('Census Data'!$F:$F,'Census Data'!$A:$A,$A973)</f>
        <v>8.1803060545575512E-2</v>
      </c>
      <c r="H973" s="84">
        <f>SUM(SUMIFS('Census Data'!O:O,'Census Data'!$A:$A,$A973),SUMIFS('Census Data'!P:P,'Census Data'!$A:$A,$A973))/SUMIFS('Census Data'!$F:$F,'Census Data'!$A:$A,$A973)</f>
        <v>1.0212907518296739E-2</v>
      </c>
      <c r="I973" s="85">
        <f t="shared" si="30"/>
        <v>2.7245508982035926E-2</v>
      </c>
      <c r="J973" s="84">
        <f>SUM(SUMIFS('Census Data'!W:W,'Census Data'!$A:$A,$A973),SUMIFS('Census Data'!X:X,'Census Data'!$A:$A,$A973))/SUMIFS('Census Data'!$F:$F,'Census Data'!$A:$A,$A973)</f>
        <v>3.4497671324018632E-2</v>
      </c>
      <c r="K973" s="85">
        <f t="shared" si="31"/>
        <v>0.9655023286759814</v>
      </c>
    </row>
    <row r="974" spans="1:11" hidden="1" x14ac:dyDescent="0.25">
      <c r="A974" s="82" t="s">
        <v>2988</v>
      </c>
      <c r="B974" s="82" t="s">
        <v>819</v>
      </c>
      <c r="C974" s="83" t="s">
        <v>826</v>
      </c>
      <c r="D974" s="84">
        <f>SUMIFS('Census Data'!G:G,'Census Data'!$A:$A,$A974)/SUMIFS('Census Data'!$F:$F,'Census Data'!$A:$A,$A974)</f>
        <v>0.50078284957244368</v>
      </c>
      <c r="E974" s="85">
        <f>SUMIFS('Census Data'!H:H,'Census Data'!$A:$A,$A974)/SUMIFS('Census Data'!$F:$F,'Census Data'!$A:$A,$A974)</f>
        <v>0.49921715042755632</v>
      </c>
      <c r="F974" s="84">
        <f>SUM(SUMIFS('Census Data'!I:I,'Census Data'!$A:$A,$A974),SUMIFS('Census Data'!J:J,'Census Data'!$A:$A,$A974))/SUMIFS('Census Data'!$F:$F,'Census Data'!$A:$A,$A974)</f>
        <v>0.97229916897506929</v>
      </c>
      <c r="G974" s="84">
        <f>SUM(SUMIFS('Census Data'!K:K,'Census Data'!$A:$A,$A974),SUMIFS('Census Data'!L:L,'Census Data'!$A:$A,$A974))/SUMIFS('Census Data'!$F:$F,'Census Data'!$A:$A,$A974)</f>
        <v>7.5876189329158131E-3</v>
      </c>
      <c r="H974" s="84">
        <f>SUM(SUMIFS('Census Data'!O:O,'Census Data'!$A:$A,$A974),SUMIFS('Census Data'!P:P,'Census Data'!$A:$A,$A974))/SUMIFS('Census Data'!$F:$F,'Census Data'!$A:$A,$A974)</f>
        <v>7.2263037456341082E-4</v>
      </c>
      <c r="I974" s="85">
        <f t="shared" si="30"/>
        <v>1.9390581717451449E-2</v>
      </c>
      <c r="J974" s="84">
        <f>SUM(SUMIFS('Census Data'!W:W,'Census Data'!$A:$A,$A974),SUMIFS('Census Data'!X:X,'Census Data'!$A:$A,$A974))/SUMIFS('Census Data'!$F:$F,'Census Data'!$A:$A,$A974)</f>
        <v>1.6981813802240155E-2</v>
      </c>
      <c r="K974" s="85">
        <f t="shared" si="31"/>
        <v>0.98301818619775982</v>
      </c>
    </row>
    <row r="975" spans="1:11" hidden="1" x14ac:dyDescent="0.25">
      <c r="A975" s="82" t="s">
        <v>2989</v>
      </c>
      <c r="B975" s="82" t="s">
        <v>819</v>
      </c>
      <c r="C975" s="83" t="s">
        <v>827</v>
      </c>
      <c r="D975" s="84">
        <f>SUMIFS('Census Data'!G:G,'Census Data'!$A:$A,$A975)/SUMIFS('Census Data'!$F:$F,'Census Data'!$A:$A,$A975)</f>
        <v>0.49976247030878862</v>
      </c>
      <c r="E975" s="85">
        <f>SUMIFS('Census Data'!H:H,'Census Data'!$A:$A,$A975)/SUMIFS('Census Data'!$F:$F,'Census Data'!$A:$A,$A975)</f>
        <v>0.50023752969121138</v>
      </c>
      <c r="F975" s="84">
        <f>SUM(SUMIFS('Census Data'!I:I,'Census Data'!$A:$A,$A975),SUMIFS('Census Data'!J:J,'Census Data'!$A:$A,$A975))/SUMIFS('Census Data'!$F:$F,'Census Data'!$A:$A,$A975)</f>
        <v>0.973396674584323</v>
      </c>
      <c r="G975" s="84">
        <f>SUM(SUMIFS('Census Data'!K:K,'Census Data'!$A:$A,$A975),SUMIFS('Census Data'!L:L,'Census Data'!$A:$A,$A975))/SUMIFS('Census Data'!$F:$F,'Census Data'!$A:$A,$A975)</f>
        <v>6.3341250989707044E-3</v>
      </c>
      <c r="H975" s="84">
        <f>SUM(SUMIFS('Census Data'!O:O,'Census Data'!$A:$A,$A975),SUMIFS('Census Data'!P:P,'Census Data'!$A:$A,$A975))/SUMIFS('Census Data'!$F:$F,'Census Data'!$A:$A,$A975)</f>
        <v>5.8590657165479018E-3</v>
      </c>
      <c r="I975" s="85">
        <f t="shared" si="30"/>
        <v>1.4410134600158386E-2</v>
      </c>
      <c r="J975" s="84">
        <f>SUM(SUMIFS('Census Data'!W:W,'Census Data'!$A:$A,$A975),SUMIFS('Census Data'!X:X,'Census Data'!$A:$A,$A975))/SUMIFS('Census Data'!$F:$F,'Census Data'!$A:$A,$A975)</f>
        <v>1.1559778305621536E-2</v>
      </c>
      <c r="K975" s="85">
        <f t="shared" si="31"/>
        <v>0.98844022169437851</v>
      </c>
    </row>
    <row r="976" spans="1:11" hidden="1" x14ac:dyDescent="0.25">
      <c r="A976" s="82" t="s">
        <v>2990</v>
      </c>
      <c r="B976" s="82" t="s">
        <v>819</v>
      </c>
      <c r="C976" s="83" t="s">
        <v>828</v>
      </c>
      <c r="D976" s="84">
        <f>SUMIFS('Census Data'!G:G,'Census Data'!$A:$A,$A976)/SUMIFS('Census Data'!$F:$F,'Census Data'!$A:$A,$A976)</f>
        <v>0.5014406407188553</v>
      </c>
      <c r="E976" s="85">
        <f>SUMIFS('Census Data'!H:H,'Census Data'!$A:$A,$A976)/SUMIFS('Census Data'!$F:$F,'Census Data'!$A:$A,$A976)</f>
        <v>0.4985593592811447</v>
      </c>
      <c r="F976" s="84">
        <f>SUM(SUMIFS('Census Data'!I:I,'Census Data'!$A:$A,$A976),SUMIFS('Census Data'!J:J,'Census Data'!$A:$A,$A976))/SUMIFS('Census Data'!$F:$F,'Census Data'!$A:$A,$A976)</f>
        <v>0.95302046198173562</v>
      </c>
      <c r="G976" s="84">
        <f>SUM(SUMIFS('Census Data'!K:K,'Census Data'!$A:$A,$A976),SUMIFS('Census Data'!L:L,'Census Data'!$A:$A,$A976))/SUMIFS('Census Data'!$F:$F,'Census Data'!$A:$A,$A976)</f>
        <v>2.1634028422132148E-2</v>
      </c>
      <c r="H976" s="84">
        <f>SUM(SUMIFS('Census Data'!O:O,'Census Data'!$A:$A,$A976),SUMIFS('Census Data'!P:P,'Census Data'!$A:$A,$A976))/SUMIFS('Census Data'!$F:$F,'Census Data'!$A:$A,$A976)</f>
        <v>3.7114811740000977E-3</v>
      </c>
      <c r="I976" s="85">
        <f t="shared" si="30"/>
        <v>2.1634028422132134E-2</v>
      </c>
      <c r="J976" s="84">
        <f>SUM(SUMIFS('Census Data'!W:W,'Census Data'!$A:$A,$A976),SUMIFS('Census Data'!X:X,'Census Data'!$A:$A,$A976))/SUMIFS('Census Data'!$F:$F,'Census Data'!$A:$A,$A976)</f>
        <v>1.9436440884895247E-2</v>
      </c>
      <c r="K976" s="85">
        <f t="shared" si="31"/>
        <v>0.98056355911510473</v>
      </c>
    </row>
    <row r="977" spans="1:11" hidden="1" x14ac:dyDescent="0.25">
      <c r="A977" s="82" t="s">
        <v>2991</v>
      </c>
      <c r="B977" s="82" t="s">
        <v>819</v>
      </c>
      <c r="C977" s="83" t="s">
        <v>829</v>
      </c>
      <c r="D977" s="84">
        <f>SUMIFS('Census Data'!G:G,'Census Data'!$A:$A,$A977)/SUMIFS('Census Data'!$F:$F,'Census Data'!$A:$A,$A977)</f>
        <v>0.4970738038101768</v>
      </c>
      <c r="E977" s="85">
        <f>SUMIFS('Census Data'!H:H,'Census Data'!$A:$A,$A977)/SUMIFS('Census Data'!$F:$F,'Census Data'!$A:$A,$A977)</f>
        <v>0.50292619618982315</v>
      </c>
      <c r="F977" s="84">
        <f>SUM(SUMIFS('Census Data'!I:I,'Census Data'!$A:$A,$A977),SUMIFS('Census Data'!J:J,'Census Data'!$A:$A,$A977))/SUMIFS('Census Data'!$F:$F,'Census Data'!$A:$A,$A977)</f>
        <v>0.95925363631911453</v>
      </c>
      <c r="G977" s="84">
        <f>SUM(SUMIFS('Census Data'!K:K,'Census Data'!$A:$A,$A977),SUMIFS('Census Data'!L:L,'Census Data'!$A:$A,$A977))/SUMIFS('Census Data'!$F:$F,'Census Data'!$A:$A,$A977)</f>
        <v>1.4410597972476616E-2</v>
      </c>
      <c r="H977" s="84">
        <f>SUM(SUMIFS('Census Data'!O:O,'Census Data'!$A:$A,$A977),SUMIFS('Census Data'!P:P,'Census Data'!$A:$A,$A977))/SUMIFS('Census Data'!$F:$F,'Census Data'!$A:$A,$A977)</f>
        <v>6.1095058523923792E-3</v>
      </c>
      <c r="I977" s="85">
        <f t="shared" si="30"/>
        <v>2.022625985601656E-2</v>
      </c>
      <c r="J977" s="84">
        <f>SUM(SUMIFS('Census Data'!W:W,'Census Data'!$A:$A,$A977),SUMIFS('Census Data'!X:X,'Census Data'!$A:$A,$A977))/SUMIFS('Census Data'!$F:$F,'Census Data'!$A:$A,$A977)</f>
        <v>2.2919829570498065E-2</v>
      </c>
      <c r="K977" s="85">
        <f t="shared" si="31"/>
        <v>0.9770801704295019</v>
      </c>
    </row>
    <row r="978" spans="1:11" hidden="1" x14ac:dyDescent="0.25">
      <c r="A978" s="82" t="s">
        <v>2992</v>
      </c>
      <c r="B978" s="82" t="s">
        <v>819</v>
      </c>
      <c r="C978" s="83" t="s">
        <v>139</v>
      </c>
      <c r="D978" s="84">
        <f>SUMIFS('Census Data'!G:G,'Census Data'!$A:$A,$A978)/SUMIFS('Census Data'!$F:$F,'Census Data'!$A:$A,$A978)</f>
        <v>0.50151409270906122</v>
      </c>
      <c r="E978" s="85">
        <f>SUMIFS('Census Data'!H:H,'Census Data'!$A:$A,$A978)/SUMIFS('Census Data'!$F:$F,'Census Data'!$A:$A,$A978)</f>
        <v>0.49848590729093872</v>
      </c>
      <c r="F978" s="84">
        <f>SUM(SUMIFS('Census Data'!I:I,'Census Data'!$A:$A,$A978),SUMIFS('Census Data'!J:J,'Census Data'!$A:$A,$A978))/SUMIFS('Census Data'!$F:$F,'Census Data'!$A:$A,$A978)</f>
        <v>0.97189222765742678</v>
      </c>
      <c r="G978" s="84">
        <f>SUM(SUMIFS('Census Data'!K:K,'Census Data'!$A:$A,$A978),SUMIFS('Census Data'!L:L,'Census Data'!$A:$A,$A978))/SUMIFS('Census Data'!$F:$F,'Census Data'!$A:$A,$A978)</f>
        <v>7.1434117555710845E-3</v>
      </c>
      <c r="H978" s="84">
        <f>SUM(SUMIFS('Census Data'!O:O,'Census Data'!$A:$A,$A978),SUMIFS('Census Data'!P:P,'Census Data'!$A:$A,$A978))/SUMIFS('Census Data'!$F:$F,'Census Data'!$A:$A,$A978)</f>
        <v>3.4164143178818233E-3</v>
      </c>
      <c r="I978" s="85">
        <f t="shared" si="30"/>
        <v>1.7547946269120263E-2</v>
      </c>
      <c r="J978" s="84">
        <f>SUM(SUMIFS('Census Data'!W:W,'Census Data'!$A:$A,$A978),SUMIFS('Census Data'!X:X,'Census Data'!$A:$A,$A978))/SUMIFS('Census Data'!$F:$F,'Census Data'!$A:$A,$A978)</f>
        <v>3.3775914279058933E-2</v>
      </c>
      <c r="K978" s="85">
        <f t="shared" si="31"/>
        <v>0.96622408572094109</v>
      </c>
    </row>
    <row r="979" spans="1:11" hidden="1" x14ac:dyDescent="0.25">
      <c r="A979" s="82" t="s">
        <v>2993</v>
      </c>
      <c r="B979" s="82" t="s">
        <v>819</v>
      </c>
      <c r="C979" s="83" t="s">
        <v>830</v>
      </c>
      <c r="D979" s="84">
        <f>SUMIFS('Census Data'!G:G,'Census Data'!$A:$A,$A979)/SUMIFS('Census Data'!$F:$F,'Census Data'!$A:$A,$A979)</f>
        <v>0.48544755628775399</v>
      </c>
      <c r="E979" s="85">
        <f>SUMIFS('Census Data'!H:H,'Census Data'!$A:$A,$A979)/SUMIFS('Census Data'!$F:$F,'Census Data'!$A:$A,$A979)</f>
        <v>0.51455244371224607</v>
      </c>
      <c r="F979" s="84">
        <f>SUM(SUMIFS('Census Data'!I:I,'Census Data'!$A:$A,$A979),SUMIFS('Census Data'!J:J,'Census Data'!$A:$A,$A979))/SUMIFS('Census Data'!$F:$F,'Census Data'!$A:$A,$A979)</f>
        <v>0.92272691613713032</v>
      </c>
      <c r="G979" s="84">
        <f>SUM(SUMIFS('Census Data'!K:K,'Census Data'!$A:$A,$A979),SUMIFS('Census Data'!L:L,'Census Data'!$A:$A,$A979))/SUMIFS('Census Data'!$F:$F,'Census Data'!$A:$A,$A979)</f>
        <v>5.4208833451008083E-2</v>
      </c>
      <c r="H979" s="84">
        <f>SUM(SUMIFS('Census Data'!O:O,'Census Data'!$A:$A,$A979),SUMIFS('Census Data'!P:P,'Census Data'!$A:$A,$A979))/SUMIFS('Census Data'!$F:$F,'Census Data'!$A:$A,$A979)</f>
        <v>4.7854397113046209E-3</v>
      </c>
      <c r="I979" s="85">
        <f t="shared" si="30"/>
        <v>1.8278810700556924E-2</v>
      </c>
      <c r="J979" s="84">
        <f>SUM(SUMIFS('Census Data'!W:W,'Census Data'!$A:$A,$A979),SUMIFS('Census Data'!X:X,'Census Data'!$A:$A,$A979))/SUMIFS('Census Data'!$F:$F,'Census Data'!$A:$A,$A979)</f>
        <v>1.6945163567898328E-2</v>
      </c>
      <c r="K979" s="85">
        <f t="shared" si="31"/>
        <v>0.98305483643210168</v>
      </c>
    </row>
    <row r="980" spans="1:11" hidden="1" x14ac:dyDescent="0.25">
      <c r="A980" s="82" t="s">
        <v>2994</v>
      </c>
      <c r="B980" s="82" t="s">
        <v>819</v>
      </c>
      <c r="C980" s="83" t="s">
        <v>831</v>
      </c>
      <c r="D980" s="84">
        <f>SUMIFS('Census Data'!G:G,'Census Data'!$A:$A,$A980)/SUMIFS('Census Data'!$F:$F,'Census Data'!$A:$A,$A980)</f>
        <v>0.48573113509910004</v>
      </c>
      <c r="E980" s="85">
        <f>SUMIFS('Census Data'!H:H,'Census Data'!$A:$A,$A980)/SUMIFS('Census Data'!$F:$F,'Census Data'!$A:$A,$A980)</f>
        <v>0.51426886490089996</v>
      </c>
      <c r="F980" s="84">
        <f>SUM(SUMIFS('Census Data'!I:I,'Census Data'!$A:$A,$A980),SUMIFS('Census Data'!J:J,'Census Data'!$A:$A,$A980))/SUMIFS('Census Data'!$F:$F,'Census Data'!$A:$A,$A980)</f>
        <v>0.92128406963924003</v>
      </c>
      <c r="G980" s="84">
        <f>SUM(SUMIFS('Census Data'!K:K,'Census Data'!$A:$A,$A980),SUMIFS('Census Data'!L:L,'Census Data'!$A:$A,$A980))/SUMIFS('Census Data'!$F:$F,'Census Data'!$A:$A,$A980)</f>
        <v>4.022973769903336E-2</v>
      </c>
      <c r="H980" s="84">
        <f>SUM(SUMIFS('Census Data'!O:O,'Census Data'!$A:$A,$A980),SUMIFS('Census Data'!P:P,'Census Data'!$A:$A,$A980))/SUMIFS('Census Data'!$F:$F,'Census Data'!$A:$A,$A980)</f>
        <v>1.8153380682546603E-2</v>
      </c>
      <c r="I980" s="85">
        <f t="shared" si="30"/>
        <v>2.0332811979180021E-2</v>
      </c>
      <c r="J980" s="84">
        <f>SUM(SUMIFS('Census Data'!W:W,'Census Data'!$A:$A,$A980),SUMIFS('Census Data'!X:X,'Census Data'!$A:$A,$A980))/SUMIFS('Census Data'!$F:$F,'Census Data'!$A:$A,$A980)</f>
        <v>2.733263249660265E-2</v>
      </c>
      <c r="K980" s="85">
        <f t="shared" si="31"/>
        <v>0.97266736750339733</v>
      </c>
    </row>
    <row r="981" spans="1:11" hidden="1" x14ac:dyDescent="0.25">
      <c r="A981" s="82" t="s">
        <v>2995</v>
      </c>
      <c r="B981" s="82" t="s">
        <v>819</v>
      </c>
      <c r="C981" s="83" t="s">
        <v>832</v>
      </c>
      <c r="D981" s="84">
        <f>SUMIFS('Census Data'!G:G,'Census Data'!$A:$A,$A981)/SUMIFS('Census Data'!$F:$F,'Census Data'!$A:$A,$A981)</f>
        <v>0.4906501111301077</v>
      </c>
      <c r="E981" s="85">
        <f>SUMIFS('Census Data'!H:H,'Census Data'!$A:$A,$A981)/SUMIFS('Census Data'!$F:$F,'Census Data'!$A:$A,$A981)</f>
        <v>0.5093498888698923</v>
      </c>
      <c r="F981" s="84">
        <f>SUM(SUMIFS('Census Data'!I:I,'Census Data'!$A:$A,$A981),SUMIFS('Census Data'!J:J,'Census Data'!$A:$A,$A981))/SUMIFS('Census Data'!$F:$F,'Census Data'!$A:$A,$A981)</f>
        <v>0.93985082920157292</v>
      </c>
      <c r="G981" s="84">
        <f>SUM(SUMIFS('Census Data'!K:K,'Census Data'!$A:$A,$A981),SUMIFS('Census Data'!L:L,'Census Data'!$A:$A,$A981))/SUMIFS('Census Data'!$F:$F,'Census Data'!$A:$A,$A981)</f>
        <v>3.0347067874850402E-2</v>
      </c>
      <c r="H981" s="84">
        <f>SUM(SUMIFS('Census Data'!O:O,'Census Data'!$A:$A,$A981),SUMIFS('Census Data'!P:P,'Census Data'!$A:$A,$A981))/SUMIFS('Census Data'!$F:$F,'Census Data'!$A:$A,$A981)</f>
        <v>1.0706958454436656E-2</v>
      </c>
      <c r="I981" s="85">
        <f t="shared" si="30"/>
        <v>1.9095144469139957E-2</v>
      </c>
      <c r="J981" s="84">
        <f>SUM(SUMIFS('Census Data'!W:W,'Census Data'!$A:$A,$A981),SUMIFS('Census Data'!X:X,'Census Data'!$A:$A,$A981))/SUMIFS('Census Data'!$F:$F,'Census Data'!$A:$A,$A981)</f>
        <v>2.1606257479911097E-2</v>
      </c>
      <c r="K981" s="85">
        <f t="shared" si="31"/>
        <v>0.97839374252008893</v>
      </c>
    </row>
    <row r="982" spans="1:11" hidden="1" x14ac:dyDescent="0.25">
      <c r="A982" s="82" t="s">
        <v>2996</v>
      </c>
      <c r="B982" s="82" t="s">
        <v>819</v>
      </c>
      <c r="C982" s="83" t="s">
        <v>833</v>
      </c>
      <c r="D982" s="84">
        <f>SUMIFS('Census Data'!G:G,'Census Data'!$A:$A,$A982)/SUMIFS('Census Data'!$F:$F,'Census Data'!$A:$A,$A982)</f>
        <v>0.49537815126050422</v>
      </c>
      <c r="E982" s="85">
        <f>SUMIFS('Census Data'!H:H,'Census Data'!$A:$A,$A982)/SUMIFS('Census Data'!$F:$F,'Census Data'!$A:$A,$A982)</f>
        <v>0.50462184873949578</v>
      </c>
      <c r="F982" s="84">
        <f>SUM(SUMIFS('Census Data'!I:I,'Census Data'!$A:$A,$A982),SUMIFS('Census Data'!J:J,'Census Data'!$A:$A,$A982))/SUMIFS('Census Data'!$F:$F,'Census Data'!$A:$A,$A982)</f>
        <v>0.9521008403361344</v>
      </c>
      <c r="G982" s="84">
        <f>SUM(SUMIFS('Census Data'!K:K,'Census Data'!$A:$A,$A982),SUMIFS('Census Data'!L:L,'Census Data'!$A:$A,$A982))/SUMIFS('Census Data'!$F:$F,'Census Data'!$A:$A,$A982)</f>
        <v>1.4705882352941176E-2</v>
      </c>
      <c r="H982" s="84">
        <f>SUM(SUMIFS('Census Data'!O:O,'Census Data'!$A:$A,$A982),SUMIFS('Census Data'!P:P,'Census Data'!$A:$A,$A982))/SUMIFS('Census Data'!$F:$F,'Census Data'!$A:$A,$A982)</f>
        <v>2.9411764705882353E-3</v>
      </c>
      <c r="I982" s="85">
        <f t="shared" si="30"/>
        <v>3.0252100840336249E-2</v>
      </c>
      <c r="J982" s="84">
        <f>SUM(SUMIFS('Census Data'!W:W,'Census Data'!$A:$A,$A982),SUMIFS('Census Data'!X:X,'Census Data'!$A:$A,$A982))/SUMIFS('Census Data'!$F:$F,'Census Data'!$A:$A,$A982)</f>
        <v>2.4579831932773109E-2</v>
      </c>
      <c r="K982" s="85">
        <f t="shared" si="31"/>
        <v>0.97542016806722687</v>
      </c>
    </row>
    <row r="983" spans="1:11" hidden="1" x14ac:dyDescent="0.25">
      <c r="A983" s="82" t="s">
        <v>2997</v>
      </c>
      <c r="B983" s="82" t="s">
        <v>819</v>
      </c>
      <c r="C983" s="83" t="s">
        <v>247</v>
      </c>
      <c r="D983" s="84">
        <f>SUMIFS('Census Data'!G:G,'Census Data'!$A:$A,$A983)/SUMIFS('Census Data'!$F:$F,'Census Data'!$A:$A,$A983)</f>
        <v>0.50277490358385857</v>
      </c>
      <c r="E983" s="85">
        <f>SUMIFS('Census Data'!H:H,'Census Data'!$A:$A,$A983)/SUMIFS('Census Data'!$F:$F,'Census Data'!$A:$A,$A983)</f>
        <v>0.49722509641614149</v>
      </c>
      <c r="F983" s="84">
        <f>SUM(SUMIFS('Census Data'!I:I,'Census Data'!$A:$A,$A983),SUMIFS('Census Data'!J:J,'Census Data'!$A:$A,$A983))/SUMIFS('Census Data'!$F:$F,'Census Data'!$A:$A,$A983)</f>
        <v>0.94318502492709999</v>
      </c>
      <c r="G983" s="84">
        <f>SUM(SUMIFS('Census Data'!K:K,'Census Data'!$A:$A,$A983),SUMIFS('Census Data'!L:L,'Census Data'!$A:$A,$A983))/SUMIFS('Census Data'!$F:$F,'Census Data'!$A:$A,$A983)</f>
        <v>2.0976389803405136E-2</v>
      </c>
      <c r="H983" s="84">
        <f>SUM(SUMIFS('Census Data'!O:O,'Census Data'!$A:$A,$A983),SUMIFS('Census Data'!P:P,'Census Data'!$A:$A,$A983))/SUMIFS('Census Data'!$F:$F,'Census Data'!$A:$A,$A983)</f>
        <v>6.0201298090490074E-3</v>
      </c>
      <c r="I983" s="85">
        <f t="shared" si="30"/>
        <v>2.9818455460445925E-2</v>
      </c>
      <c r="J983" s="84">
        <f>SUM(SUMIFS('Census Data'!W:W,'Census Data'!$A:$A,$A983),SUMIFS('Census Data'!X:X,'Census Data'!$A:$A,$A983))/SUMIFS('Census Data'!$F:$F,'Census Data'!$A:$A,$A983)</f>
        <v>6.9795879973661934E-2</v>
      </c>
      <c r="K983" s="85">
        <f t="shared" si="31"/>
        <v>0.93020412002633801</v>
      </c>
    </row>
    <row r="984" spans="1:11" hidden="1" x14ac:dyDescent="0.25">
      <c r="A984" s="82" t="s">
        <v>2998</v>
      </c>
      <c r="B984" s="82" t="s">
        <v>819</v>
      </c>
      <c r="C984" s="83" t="s">
        <v>834</v>
      </c>
      <c r="D984" s="84">
        <f>SUMIFS('Census Data'!G:G,'Census Data'!$A:$A,$A984)/SUMIFS('Census Data'!$F:$F,'Census Data'!$A:$A,$A984)</f>
        <v>0.49255513676904134</v>
      </c>
      <c r="E984" s="85">
        <f>SUMIFS('Census Data'!H:H,'Census Data'!$A:$A,$A984)/SUMIFS('Census Data'!$F:$F,'Census Data'!$A:$A,$A984)</f>
        <v>0.50744486323095872</v>
      </c>
      <c r="F984" s="84">
        <f>SUM(SUMIFS('Census Data'!I:I,'Census Data'!$A:$A,$A984),SUMIFS('Census Data'!J:J,'Census Data'!$A:$A,$A984))/SUMIFS('Census Data'!$F:$F,'Census Data'!$A:$A,$A984)</f>
        <v>0.97697503451878942</v>
      </c>
      <c r="G984" s="84">
        <f>SUM(SUMIFS('Census Data'!K:K,'Census Data'!$A:$A,$A984),SUMIFS('Census Data'!L:L,'Census Data'!$A:$A,$A984))/SUMIFS('Census Data'!$F:$F,'Census Data'!$A:$A,$A984)</f>
        <v>6.9410754935253947E-3</v>
      </c>
      <c r="H984" s="84">
        <f>SUM(SUMIFS('Census Data'!O:O,'Census Data'!$A:$A,$A984),SUMIFS('Census Data'!P:P,'Census Data'!$A:$A,$A984))/SUMIFS('Census Data'!$F:$F,'Census Data'!$A:$A,$A984)</f>
        <v>2.6868679329775723E-3</v>
      </c>
      <c r="I984" s="85">
        <f t="shared" si="30"/>
        <v>1.3397022054707608E-2</v>
      </c>
      <c r="J984" s="84">
        <f>SUM(SUMIFS('Census Data'!W:W,'Census Data'!$A:$A,$A984),SUMIFS('Census Data'!X:X,'Census Data'!$A:$A,$A984))/SUMIFS('Census Data'!$F:$F,'Census Data'!$A:$A,$A984)</f>
        <v>1.4367279919393962E-2</v>
      </c>
      <c r="K984" s="85">
        <f t="shared" si="31"/>
        <v>0.98563272008060598</v>
      </c>
    </row>
    <row r="985" spans="1:11" hidden="1" x14ac:dyDescent="0.25">
      <c r="A985" s="82" t="s">
        <v>2999</v>
      </c>
      <c r="B985" s="82" t="s">
        <v>819</v>
      </c>
      <c r="C985" s="83" t="s">
        <v>835</v>
      </c>
      <c r="D985" s="84">
        <f>SUMIFS('Census Data'!G:G,'Census Data'!$A:$A,$A985)/SUMIFS('Census Data'!$F:$F,'Census Data'!$A:$A,$A985)</f>
        <v>0.48697320378736308</v>
      </c>
      <c r="E985" s="85">
        <f>SUMIFS('Census Data'!H:H,'Census Data'!$A:$A,$A985)/SUMIFS('Census Data'!$F:$F,'Census Data'!$A:$A,$A985)</f>
        <v>0.51302679621263692</v>
      </c>
      <c r="F985" s="84">
        <f>SUM(SUMIFS('Census Data'!I:I,'Census Data'!$A:$A,$A985),SUMIFS('Census Data'!J:J,'Census Data'!$A:$A,$A985))/SUMIFS('Census Data'!$F:$F,'Census Data'!$A:$A,$A985)</f>
        <v>0.96986199641066895</v>
      </c>
      <c r="G985" s="84">
        <f>SUM(SUMIFS('Census Data'!K:K,'Census Data'!$A:$A,$A985),SUMIFS('Census Data'!L:L,'Census Data'!$A:$A,$A985))/SUMIFS('Census Data'!$F:$F,'Census Data'!$A:$A,$A985)</f>
        <v>1.1077418157064175E-2</v>
      </c>
      <c r="H985" s="84">
        <f>SUM(SUMIFS('Census Data'!O:O,'Census Data'!$A:$A,$A985),SUMIFS('Census Data'!P:P,'Census Data'!$A:$A,$A985))/SUMIFS('Census Data'!$F:$F,'Census Data'!$A:$A,$A985)</f>
        <v>3.5274460053221117E-3</v>
      </c>
      <c r="I985" s="85">
        <f t="shared" si="30"/>
        <v>1.5533139426944786E-2</v>
      </c>
      <c r="J985" s="84">
        <f>SUM(SUMIFS('Census Data'!W:W,'Census Data'!$A:$A,$A985),SUMIFS('Census Data'!X:X,'Census Data'!$A:$A,$A985))/SUMIFS('Census Data'!$F:$F,'Census Data'!$A:$A,$A985)</f>
        <v>2.9457268395321493E-2</v>
      </c>
      <c r="K985" s="85">
        <f t="shared" si="31"/>
        <v>0.97054273160467852</v>
      </c>
    </row>
    <row r="986" spans="1:11" hidden="1" x14ac:dyDescent="0.25">
      <c r="A986" s="82" t="s">
        <v>3000</v>
      </c>
      <c r="B986" s="82" t="s">
        <v>819</v>
      </c>
      <c r="C986" s="83" t="s">
        <v>620</v>
      </c>
      <c r="D986" s="84">
        <f>SUMIFS('Census Data'!G:G,'Census Data'!$A:$A,$A986)/SUMIFS('Census Data'!$F:$F,'Census Data'!$A:$A,$A986)</f>
        <v>0.53013723904003629</v>
      </c>
      <c r="E986" s="85">
        <f>SUMIFS('Census Data'!H:H,'Census Data'!$A:$A,$A986)/SUMIFS('Census Data'!$F:$F,'Census Data'!$A:$A,$A986)</f>
        <v>0.46986276095996365</v>
      </c>
      <c r="F986" s="84">
        <f>SUM(SUMIFS('Census Data'!I:I,'Census Data'!$A:$A,$A986),SUMIFS('Census Data'!J:J,'Census Data'!$A:$A,$A986))/SUMIFS('Census Data'!$F:$F,'Census Data'!$A:$A,$A986)</f>
        <v>0.71758845318686937</v>
      </c>
      <c r="G986" s="84">
        <f>SUM(SUMIFS('Census Data'!K:K,'Census Data'!$A:$A,$A986),SUMIFS('Census Data'!L:L,'Census Data'!$A:$A,$A986))/SUMIFS('Census Data'!$F:$F,'Census Data'!$A:$A,$A986)</f>
        <v>0.22129972608960985</v>
      </c>
      <c r="H986" s="84">
        <f>SUM(SUMIFS('Census Data'!O:O,'Census Data'!$A:$A,$A986),SUMIFS('Census Data'!P:P,'Census Data'!$A:$A,$A986))/SUMIFS('Census Data'!$F:$F,'Census Data'!$A:$A,$A986)</f>
        <v>1.4987014092902456E-2</v>
      </c>
      <c r="I986" s="85">
        <f t="shared" si="30"/>
        <v>4.6124806630618354E-2</v>
      </c>
      <c r="J986" s="84">
        <f>SUM(SUMIFS('Census Data'!W:W,'Census Data'!$A:$A,$A986),SUMIFS('Census Data'!X:X,'Census Data'!$A:$A,$A986))/SUMIFS('Census Data'!$F:$F,'Census Data'!$A:$A,$A986)</f>
        <v>8.1335774400022709E-2</v>
      </c>
      <c r="K986" s="85">
        <f t="shared" si="31"/>
        <v>0.91866422559997729</v>
      </c>
    </row>
    <row r="987" spans="1:11" hidden="1" x14ac:dyDescent="0.25">
      <c r="A987" s="82" t="s">
        <v>3001</v>
      </c>
      <c r="B987" s="82" t="s">
        <v>819</v>
      </c>
      <c r="C987" s="83" t="s">
        <v>249</v>
      </c>
      <c r="D987" s="84">
        <f>SUMIFS('Census Data'!G:G,'Census Data'!$A:$A,$A987)/SUMIFS('Census Data'!$F:$F,'Census Data'!$A:$A,$A987)</f>
        <v>0.48815597165154567</v>
      </c>
      <c r="E987" s="85">
        <f>SUMIFS('Census Data'!H:H,'Census Data'!$A:$A,$A987)/SUMIFS('Census Data'!$F:$F,'Census Data'!$A:$A,$A987)</f>
        <v>0.51184402834845433</v>
      </c>
      <c r="F987" s="84">
        <f>SUM(SUMIFS('Census Data'!I:I,'Census Data'!$A:$A,$A987),SUMIFS('Census Data'!J:J,'Census Data'!$A:$A,$A987))/SUMIFS('Census Data'!$F:$F,'Census Data'!$A:$A,$A987)</f>
        <v>0.92623335079833435</v>
      </c>
      <c r="G987" s="84">
        <f>SUM(SUMIFS('Census Data'!K:K,'Census Data'!$A:$A,$A987),SUMIFS('Census Data'!L:L,'Census Data'!$A:$A,$A987))/SUMIFS('Census Data'!$F:$F,'Census Data'!$A:$A,$A987)</f>
        <v>4.8341284504867223E-2</v>
      </c>
      <c r="H987" s="84">
        <f>SUM(SUMIFS('Census Data'!O:O,'Census Data'!$A:$A,$A987),SUMIFS('Census Data'!P:P,'Census Data'!$A:$A,$A987))/SUMIFS('Census Data'!$F:$F,'Census Data'!$A:$A,$A987)</f>
        <v>6.5907398725974136E-3</v>
      </c>
      <c r="I987" s="85">
        <f t="shared" si="30"/>
        <v>1.8834624824201063E-2</v>
      </c>
      <c r="J987" s="84">
        <f>SUM(SUMIFS('Census Data'!W:W,'Census Data'!$A:$A,$A987),SUMIFS('Census Data'!X:X,'Census Data'!$A:$A,$A987))/SUMIFS('Census Data'!$F:$F,'Census Data'!$A:$A,$A987)</f>
        <v>3.066486501392604E-2</v>
      </c>
      <c r="K987" s="85">
        <f t="shared" si="31"/>
        <v>0.96933513498607393</v>
      </c>
    </row>
    <row r="988" spans="1:11" hidden="1" x14ac:dyDescent="0.25">
      <c r="A988" s="82" t="s">
        <v>3002</v>
      </c>
      <c r="B988" s="82" t="s">
        <v>819</v>
      </c>
      <c r="C988" s="83" t="s">
        <v>146</v>
      </c>
      <c r="D988" s="84">
        <f>SUMIFS('Census Data'!G:G,'Census Data'!$A:$A,$A988)/SUMIFS('Census Data'!$F:$F,'Census Data'!$A:$A,$A988)</f>
        <v>0.52178282498366912</v>
      </c>
      <c r="E988" s="85">
        <f>SUMIFS('Census Data'!H:H,'Census Data'!$A:$A,$A988)/SUMIFS('Census Data'!$F:$F,'Census Data'!$A:$A,$A988)</f>
        <v>0.47821717501633082</v>
      </c>
      <c r="F988" s="84">
        <f>SUM(SUMIFS('Census Data'!I:I,'Census Data'!$A:$A,$A988),SUMIFS('Census Data'!J:J,'Census Data'!$A:$A,$A988))/SUMIFS('Census Data'!$F:$F,'Census Data'!$A:$A,$A988)</f>
        <v>0.94231445655997181</v>
      </c>
      <c r="G988" s="84">
        <f>SUM(SUMIFS('Census Data'!K:K,'Census Data'!$A:$A,$A988),SUMIFS('Census Data'!L:L,'Census Data'!$A:$A,$A988))/SUMIFS('Census Data'!$F:$F,'Census Data'!$A:$A,$A988)</f>
        <v>4.0952715943922413E-2</v>
      </c>
      <c r="H988" s="84">
        <f>SUM(SUMIFS('Census Data'!O:O,'Census Data'!$A:$A,$A988),SUMIFS('Census Data'!P:P,'Census Data'!$A:$A,$A988))/SUMIFS('Census Data'!$F:$F,'Census Data'!$A:$A,$A988)</f>
        <v>1.7587055926837848E-3</v>
      </c>
      <c r="I988" s="85">
        <f t="shared" si="30"/>
        <v>1.4974121903422066E-2</v>
      </c>
      <c r="J988" s="84">
        <f>SUM(SUMIFS('Census Data'!W:W,'Census Data'!$A:$A,$A988),SUMIFS('Census Data'!X:X,'Census Data'!$A:$A,$A988))/SUMIFS('Census Data'!$F:$F,'Census Data'!$A:$A,$A988)</f>
        <v>2.1255213305864027E-2</v>
      </c>
      <c r="K988" s="85">
        <f t="shared" si="31"/>
        <v>0.978744786694136</v>
      </c>
    </row>
    <row r="989" spans="1:11" hidden="1" x14ac:dyDescent="0.25">
      <c r="A989" s="82" t="s">
        <v>3003</v>
      </c>
      <c r="B989" s="82" t="s">
        <v>819</v>
      </c>
      <c r="C989" s="83" t="s">
        <v>621</v>
      </c>
      <c r="D989" s="84">
        <f>SUMIFS('Census Data'!G:G,'Census Data'!$A:$A,$A989)/SUMIFS('Census Data'!$F:$F,'Census Data'!$A:$A,$A989)</f>
        <v>0.49099628107261695</v>
      </c>
      <c r="E989" s="85">
        <f>SUMIFS('Census Data'!H:H,'Census Data'!$A:$A,$A989)/SUMIFS('Census Data'!$F:$F,'Census Data'!$A:$A,$A989)</f>
        <v>0.50900371892738305</v>
      </c>
      <c r="F989" s="84">
        <f>SUM(SUMIFS('Census Data'!I:I,'Census Data'!$A:$A,$A989),SUMIFS('Census Data'!J:J,'Census Data'!$A:$A,$A989))/SUMIFS('Census Data'!$F:$F,'Census Data'!$A:$A,$A989)</f>
        <v>0.97054218046584462</v>
      </c>
      <c r="G989" s="84">
        <f>SUM(SUMIFS('Census Data'!K:K,'Census Data'!$A:$A,$A989),SUMIFS('Census Data'!L:L,'Census Data'!$A:$A,$A989))/SUMIFS('Census Data'!$F:$F,'Census Data'!$A:$A,$A989)</f>
        <v>5.9698571148952828E-3</v>
      </c>
      <c r="H989" s="84">
        <f>SUM(SUMIFS('Census Data'!O:O,'Census Data'!$A:$A,$A989),SUMIFS('Census Data'!P:P,'Census Data'!$A:$A,$A989))/SUMIFS('Census Data'!$F:$F,'Census Data'!$A:$A,$A989)</f>
        <v>3.3274613427285182E-3</v>
      </c>
      <c r="I989" s="85">
        <f t="shared" si="30"/>
        <v>2.0160501076531556E-2</v>
      </c>
      <c r="J989" s="84">
        <f>SUM(SUMIFS('Census Data'!W:W,'Census Data'!$A:$A,$A989),SUMIFS('Census Data'!X:X,'Census Data'!$A:$A,$A989))/SUMIFS('Census Data'!$F:$F,'Census Data'!$A:$A,$A989)</f>
        <v>2.8772753963593658E-2</v>
      </c>
      <c r="K989" s="85">
        <f t="shared" si="31"/>
        <v>0.97122724603640631</v>
      </c>
    </row>
    <row r="990" spans="1:11" hidden="1" x14ac:dyDescent="0.25">
      <c r="A990" s="82" t="s">
        <v>3004</v>
      </c>
      <c r="B990" s="82" t="s">
        <v>819</v>
      </c>
      <c r="C990" s="83" t="s">
        <v>254</v>
      </c>
      <c r="D990" s="84">
        <f>SUMIFS('Census Data'!G:G,'Census Data'!$A:$A,$A990)/SUMIFS('Census Data'!$F:$F,'Census Data'!$A:$A,$A990)</f>
        <v>0.50352032704973881</v>
      </c>
      <c r="E990" s="85">
        <f>SUMIFS('Census Data'!H:H,'Census Data'!$A:$A,$A990)/SUMIFS('Census Data'!$F:$F,'Census Data'!$A:$A,$A990)</f>
        <v>0.49647967295026119</v>
      </c>
      <c r="F990" s="84">
        <f>SUM(SUMIFS('Census Data'!I:I,'Census Data'!$A:$A,$A990),SUMIFS('Census Data'!J:J,'Census Data'!$A:$A,$A990))/SUMIFS('Census Data'!$F:$F,'Census Data'!$A:$A,$A990)</f>
        <v>0.97002044060867587</v>
      </c>
      <c r="G990" s="84">
        <f>SUM(SUMIFS('Census Data'!K:K,'Census Data'!$A:$A,$A990),SUMIFS('Census Data'!L:L,'Census Data'!$A:$A,$A990))/SUMIFS('Census Data'!$F:$F,'Census Data'!$A:$A,$A990)</f>
        <v>1.090165796048149E-2</v>
      </c>
      <c r="H990" s="84">
        <f>SUM(SUMIFS('Census Data'!O:O,'Census Data'!$A:$A,$A990),SUMIFS('Census Data'!P:P,'Census Data'!$A:$A,$A990))/SUMIFS('Census Data'!$F:$F,'Census Data'!$A:$A,$A990)</f>
        <v>2.3847376788553257E-3</v>
      </c>
      <c r="I990" s="85">
        <f t="shared" si="30"/>
        <v>1.6693163751987372E-2</v>
      </c>
      <c r="J990" s="84">
        <f>SUM(SUMIFS('Census Data'!W:W,'Census Data'!$A:$A,$A990),SUMIFS('Census Data'!X:X,'Census Data'!$A:$A,$A990))/SUMIFS('Census Data'!$F:$F,'Census Data'!$A:$A,$A990)</f>
        <v>1.2150806268453327E-2</v>
      </c>
      <c r="K990" s="85">
        <f t="shared" si="31"/>
        <v>0.98784919373154667</v>
      </c>
    </row>
    <row r="991" spans="1:11" hidden="1" x14ac:dyDescent="0.25">
      <c r="A991" s="82" t="s">
        <v>3005</v>
      </c>
      <c r="B991" s="82" t="s">
        <v>819</v>
      </c>
      <c r="C991" s="83" t="s">
        <v>623</v>
      </c>
      <c r="D991" s="84">
        <f>SUMIFS('Census Data'!G:G,'Census Data'!$A:$A,$A991)/SUMIFS('Census Data'!$F:$F,'Census Data'!$A:$A,$A991)</f>
        <v>0.48775325068037495</v>
      </c>
      <c r="E991" s="85">
        <f>SUMIFS('Census Data'!H:H,'Census Data'!$A:$A,$A991)/SUMIFS('Census Data'!$F:$F,'Census Data'!$A:$A,$A991)</f>
        <v>0.51224674931962499</v>
      </c>
      <c r="F991" s="84">
        <f>SUM(SUMIFS('Census Data'!I:I,'Census Data'!$A:$A,$A991),SUMIFS('Census Data'!J:J,'Census Data'!$A:$A,$A991))/SUMIFS('Census Data'!$F:$F,'Census Data'!$A:$A,$A991)</f>
        <v>0.94738433625642582</v>
      </c>
      <c r="G991" s="84">
        <f>SUM(SUMIFS('Census Data'!K:K,'Census Data'!$A:$A,$A991),SUMIFS('Census Data'!L:L,'Census Data'!$A:$A,$A991))/SUMIFS('Census Data'!$F:$F,'Census Data'!$A:$A,$A991)</f>
        <v>2.933172059268219E-2</v>
      </c>
      <c r="H991" s="84">
        <f>SUM(SUMIFS('Census Data'!O:O,'Census Data'!$A:$A,$A991),SUMIFS('Census Data'!P:P,'Census Data'!$A:$A,$A991))/SUMIFS('Census Data'!$F:$F,'Census Data'!$A:$A,$A991)</f>
        <v>1.8143332325370426E-3</v>
      </c>
      <c r="I991" s="85">
        <f t="shared" si="30"/>
        <v>2.1469609918355004E-2</v>
      </c>
      <c r="J991" s="84">
        <f>SUM(SUMIFS('Census Data'!W:W,'Census Data'!$A:$A,$A991),SUMIFS('Census Data'!X:X,'Census Data'!$A:$A,$A991))/SUMIFS('Census Data'!$F:$F,'Census Data'!$A:$A,$A991)</f>
        <v>1.5119443604475355E-2</v>
      </c>
      <c r="K991" s="85">
        <f t="shared" si="31"/>
        <v>0.98488055639552463</v>
      </c>
    </row>
    <row r="992" spans="1:11" hidden="1" x14ac:dyDescent="0.25">
      <c r="A992" s="82" t="s">
        <v>3006</v>
      </c>
      <c r="B992" s="82" t="s">
        <v>819</v>
      </c>
      <c r="C992" s="83" t="s">
        <v>672</v>
      </c>
      <c r="D992" s="84">
        <f>SUMIFS('Census Data'!G:G,'Census Data'!$A:$A,$A992)/SUMIFS('Census Data'!$F:$F,'Census Data'!$A:$A,$A992)</f>
        <v>0.4883904207425796</v>
      </c>
      <c r="E992" s="85">
        <f>SUMIFS('Census Data'!H:H,'Census Data'!$A:$A,$A992)/SUMIFS('Census Data'!$F:$F,'Census Data'!$A:$A,$A992)</f>
        <v>0.51160957925742034</v>
      </c>
      <c r="F992" s="84">
        <f>SUM(SUMIFS('Census Data'!I:I,'Census Data'!$A:$A,$A992),SUMIFS('Census Data'!J:J,'Census Data'!$A:$A,$A992))/SUMIFS('Census Data'!$F:$F,'Census Data'!$A:$A,$A992)</f>
        <v>0.90428623498931149</v>
      </c>
      <c r="G992" s="84">
        <f>SUM(SUMIFS('Census Data'!K:K,'Census Data'!$A:$A,$A992),SUMIFS('Census Data'!L:L,'Census Data'!$A:$A,$A992))/SUMIFS('Census Data'!$F:$F,'Census Data'!$A:$A,$A992)</f>
        <v>5.1038803676448856E-2</v>
      </c>
      <c r="H992" s="84">
        <f>SUM(SUMIFS('Census Data'!O:O,'Census Data'!$A:$A,$A992),SUMIFS('Census Data'!P:P,'Census Data'!$A:$A,$A992))/SUMIFS('Census Data'!$F:$F,'Census Data'!$A:$A,$A992)</f>
        <v>1.9002866684398736E-2</v>
      </c>
      <c r="I992" s="85">
        <f t="shared" si="30"/>
        <v>2.5672094649840882E-2</v>
      </c>
      <c r="J992" s="84">
        <f>SUM(SUMIFS('Census Data'!W:W,'Census Data'!$A:$A,$A992),SUMIFS('Census Data'!X:X,'Census Data'!$A:$A,$A992))/SUMIFS('Census Data'!$F:$F,'Census Data'!$A:$A,$A992)</f>
        <v>3.3011200756568257E-2</v>
      </c>
      <c r="K992" s="85">
        <f t="shared" si="31"/>
        <v>0.96698879924343173</v>
      </c>
    </row>
    <row r="993" spans="1:11" hidden="1" x14ac:dyDescent="0.25">
      <c r="A993" s="82" t="s">
        <v>3007</v>
      </c>
      <c r="B993" s="82" t="s">
        <v>819</v>
      </c>
      <c r="C993" s="83" t="s">
        <v>836</v>
      </c>
      <c r="D993" s="84">
        <f>SUMIFS('Census Data'!G:G,'Census Data'!$A:$A,$A993)/SUMIFS('Census Data'!$F:$F,'Census Data'!$A:$A,$A993)</f>
        <v>0.50625514403292182</v>
      </c>
      <c r="E993" s="85">
        <f>SUMIFS('Census Data'!H:H,'Census Data'!$A:$A,$A993)/SUMIFS('Census Data'!$F:$F,'Census Data'!$A:$A,$A993)</f>
        <v>0.49374485596707818</v>
      </c>
      <c r="F993" s="84">
        <f>SUM(SUMIFS('Census Data'!I:I,'Census Data'!$A:$A,$A993),SUMIFS('Census Data'!J:J,'Census Data'!$A:$A,$A993))/SUMIFS('Census Data'!$F:$F,'Census Data'!$A:$A,$A993)</f>
        <v>0.96</v>
      </c>
      <c r="G993" s="84">
        <f>SUM(SUMIFS('Census Data'!K:K,'Census Data'!$A:$A,$A993),SUMIFS('Census Data'!L:L,'Census Data'!$A:$A,$A993))/SUMIFS('Census Data'!$F:$F,'Census Data'!$A:$A,$A993)</f>
        <v>1.9753086419753086E-2</v>
      </c>
      <c r="H993" s="84">
        <f>SUM(SUMIFS('Census Data'!O:O,'Census Data'!$A:$A,$A993),SUMIFS('Census Data'!P:P,'Census Data'!$A:$A,$A993))/SUMIFS('Census Data'!$F:$F,'Census Data'!$A:$A,$A993)</f>
        <v>3.8683127572016461E-3</v>
      </c>
      <c r="I993" s="85">
        <f t="shared" si="30"/>
        <v>1.637860082304532E-2</v>
      </c>
      <c r="J993" s="84">
        <f>SUM(SUMIFS('Census Data'!W:W,'Census Data'!$A:$A,$A993),SUMIFS('Census Data'!X:X,'Census Data'!$A:$A,$A993))/SUMIFS('Census Data'!$F:$F,'Census Data'!$A:$A,$A993)</f>
        <v>1.4732510288065843E-2</v>
      </c>
      <c r="K993" s="85">
        <f t="shared" si="31"/>
        <v>0.98526748971193412</v>
      </c>
    </row>
    <row r="994" spans="1:11" hidden="1" x14ac:dyDescent="0.25">
      <c r="A994" s="82" t="s">
        <v>3008</v>
      </c>
      <c r="B994" s="82" t="s">
        <v>819</v>
      </c>
      <c r="C994" s="83" t="s">
        <v>837</v>
      </c>
      <c r="D994" s="84">
        <f>SUMIFS('Census Data'!G:G,'Census Data'!$A:$A,$A994)/SUMIFS('Census Data'!$F:$F,'Census Data'!$A:$A,$A994)</f>
        <v>0.56977517626712781</v>
      </c>
      <c r="E994" s="85">
        <f>SUMIFS('Census Data'!H:H,'Census Data'!$A:$A,$A994)/SUMIFS('Census Data'!$F:$F,'Census Data'!$A:$A,$A994)</f>
        <v>0.43022482373287213</v>
      </c>
      <c r="F994" s="84">
        <f>SUM(SUMIFS('Census Data'!I:I,'Census Data'!$A:$A,$A994),SUMIFS('Census Data'!J:J,'Census Data'!$A:$A,$A994))/SUMIFS('Census Data'!$F:$F,'Census Data'!$A:$A,$A994)</f>
        <v>0.94492483703605157</v>
      </c>
      <c r="G994" s="84">
        <f>SUM(SUMIFS('Census Data'!K:K,'Census Data'!$A:$A,$A994),SUMIFS('Census Data'!L:L,'Census Data'!$A:$A,$A994))/SUMIFS('Census Data'!$F:$F,'Census Data'!$A:$A,$A994)</f>
        <v>3.8180125049886923E-2</v>
      </c>
      <c r="H994" s="84">
        <f>SUM(SUMIFS('Census Data'!O:O,'Census Data'!$A:$A,$A994),SUMIFS('Census Data'!P:P,'Census Data'!$A:$A,$A994))/SUMIFS('Census Data'!$F:$F,'Census Data'!$A:$A,$A994)</f>
        <v>2.1285087135825462E-3</v>
      </c>
      <c r="I994" s="85">
        <f t="shared" si="30"/>
        <v>1.476652920047905E-2</v>
      </c>
      <c r="J994" s="84">
        <f>SUM(SUMIFS('Census Data'!W:W,'Census Data'!$A:$A,$A994),SUMIFS('Census Data'!X:X,'Census Data'!$A:$A,$A994))/SUMIFS('Census Data'!$F:$F,'Census Data'!$A:$A,$A994)</f>
        <v>1.1706797924704004E-2</v>
      </c>
      <c r="K994" s="85">
        <f t="shared" si="31"/>
        <v>0.98829320207529603</v>
      </c>
    </row>
    <row r="995" spans="1:11" hidden="1" x14ac:dyDescent="0.25">
      <c r="A995" s="82" t="s">
        <v>3009</v>
      </c>
      <c r="B995" s="82" t="s">
        <v>819</v>
      </c>
      <c r="C995" s="83" t="s">
        <v>838</v>
      </c>
      <c r="D995" s="84">
        <f>SUMIFS('Census Data'!G:G,'Census Data'!$A:$A,$A995)/SUMIFS('Census Data'!$F:$F,'Census Data'!$A:$A,$A995)</f>
        <v>0.49383241173968523</v>
      </c>
      <c r="E995" s="85">
        <f>SUMIFS('Census Data'!H:H,'Census Data'!$A:$A,$A995)/SUMIFS('Census Data'!$F:$F,'Census Data'!$A:$A,$A995)</f>
        <v>0.50616758826031472</v>
      </c>
      <c r="F995" s="84">
        <f>SUM(SUMIFS('Census Data'!I:I,'Census Data'!$A:$A,$A995),SUMIFS('Census Data'!J:J,'Census Data'!$A:$A,$A995))/SUMIFS('Census Data'!$F:$F,'Census Data'!$A:$A,$A995)</f>
        <v>0.98064653339004682</v>
      </c>
      <c r="G995" s="84">
        <f>SUM(SUMIFS('Census Data'!K:K,'Census Data'!$A:$A,$A995),SUMIFS('Census Data'!L:L,'Census Data'!$A:$A,$A995))/SUMIFS('Census Data'!$F:$F,'Census Data'!$A:$A,$A995)</f>
        <v>4.8206436977172836E-3</v>
      </c>
      <c r="H995" s="84">
        <f>SUM(SUMIFS('Census Data'!O:O,'Census Data'!$A:$A,$A995),SUMIFS('Census Data'!P:P,'Census Data'!$A:$A,$A995))/SUMIFS('Census Data'!$F:$F,'Census Data'!$A:$A,$A995)</f>
        <v>9.924854671770878E-4</v>
      </c>
      <c r="I995" s="85">
        <f t="shared" si="30"/>
        <v>1.3540337445058781E-2</v>
      </c>
      <c r="J995" s="84">
        <f>SUM(SUMIFS('Census Data'!W:W,'Census Data'!$A:$A,$A995),SUMIFS('Census Data'!X:X,'Census Data'!$A:$A,$A995))/SUMIFS('Census Data'!$F:$F,'Census Data'!$A:$A,$A995)</f>
        <v>1.2547851977881752E-2</v>
      </c>
      <c r="K995" s="85">
        <f t="shared" si="31"/>
        <v>0.98745214802211823</v>
      </c>
    </row>
    <row r="996" spans="1:11" hidden="1" x14ac:dyDescent="0.25">
      <c r="A996" s="82" t="s">
        <v>3010</v>
      </c>
      <c r="B996" s="82" t="s">
        <v>819</v>
      </c>
      <c r="C996" s="83" t="s">
        <v>161</v>
      </c>
      <c r="D996" s="84">
        <f>SUMIFS('Census Data'!G:G,'Census Data'!$A:$A,$A996)/SUMIFS('Census Data'!$F:$F,'Census Data'!$A:$A,$A996)</f>
        <v>0.48944150121305147</v>
      </c>
      <c r="E996" s="85">
        <f>SUMIFS('Census Data'!H:H,'Census Data'!$A:$A,$A996)/SUMIFS('Census Data'!$F:$F,'Census Data'!$A:$A,$A996)</f>
        <v>0.51055849878694859</v>
      </c>
      <c r="F996" s="84">
        <f>SUM(SUMIFS('Census Data'!I:I,'Census Data'!$A:$A,$A996),SUMIFS('Census Data'!J:J,'Census Data'!$A:$A,$A996))/SUMIFS('Census Data'!$F:$F,'Census Data'!$A:$A,$A996)</f>
        <v>0.77195870673862454</v>
      </c>
      <c r="G996" s="84">
        <f>SUM(SUMIFS('Census Data'!K:K,'Census Data'!$A:$A,$A996),SUMIFS('Census Data'!L:L,'Census Data'!$A:$A,$A996))/SUMIFS('Census Data'!$F:$F,'Census Data'!$A:$A,$A996)</f>
        <v>0.15568525028469574</v>
      </c>
      <c r="H996" s="84">
        <f>SUM(SUMIFS('Census Data'!O:O,'Census Data'!$A:$A,$A996),SUMIFS('Census Data'!P:P,'Census Data'!$A:$A,$A996))/SUMIFS('Census Data'!$F:$F,'Census Data'!$A:$A,$A996)</f>
        <v>4.1429420210922413E-2</v>
      </c>
      <c r="I996" s="85">
        <f t="shared" si="30"/>
        <v>3.0926622765757306E-2</v>
      </c>
      <c r="J996" s="84">
        <f>SUM(SUMIFS('Census Data'!W:W,'Census Data'!$A:$A,$A996),SUMIFS('Census Data'!X:X,'Census Data'!$A:$A,$A996))/SUMIFS('Census Data'!$F:$F,'Census Data'!$A:$A,$A996)</f>
        <v>7.4144674951725498E-2</v>
      </c>
      <c r="K996" s="85">
        <f t="shared" si="31"/>
        <v>0.9258553250482745</v>
      </c>
    </row>
    <row r="997" spans="1:11" hidden="1" x14ac:dyDescent="0.25">
      <c r="A997" s="82" t="s">
        <v>3011</v>
      </c>
      <c r="B997" s="82" t="s">
        <v>819</v>
      </c>
      <c r="C997" s="83" t="s">
        <v>839</v>
      </c>
      <c r="D997" s="84">
        <f>SUMIFS('Census Data'!G:G,'Census Data'!$A:$A,$A997)/SUMIFS('Census Data'!$F:$F,'Census Data'!$A:$A,$A997)</f>
        <v>0.48947260133049858</v>
      </c>
      <c r="E997" s="85">
        <f>SUMIFS('Census Data'!H:H,'Census Data'!$A:$A,$A997)/SUMIFS('Census Data'!$F:$F,'Census Data'!$A:$A,$A997)</f>
        <v>0.51052739866950136</v>
      </c>
      <c r="F997" s="84">
        <f>SUM(SUMIFS('Census Data'!I:I,'Census Data'!$A:$A,$A997),SUMIFS('Census Data'!J:J,'Census Data'!$A:$A,$A997))/SUMIFS('Census Data'!$F:$F,'Census Data'!$A:$A,$A997)</f>
        <v>0.96865784239764074</v>
      </c>
      <c r="G997" s="84">
        <f>SUM(SUMIFS('Census Data'!K:K,'Census Data'!$A:$A,$A997),SUMIFS('Census Data'!L:L,'Census Data'!$A:$A,$A997))/SUMIFS('Census Data'!$F:$F,'Census Data'!$A:$A,$A997)</f>
        <v>1.5225293189767506E-2</v>
      </c>
      <c r="H997" s="84">
        <f>SUM(SUMIFS('Census Data'!O:O,'Census Data'!$A:$A,$A997),SUMIFS('Census Data'!P:P,'Census Data'!$A:$A,$A997))/SUMIFS('Census Data'!$F:$F,'Census Data'!$A:$A,$A997)</f>
        <v>2.9490432754955081E-3</v>
      </c>
      <c r="I997" s="85">
        <f t="shared" si="30"/>
        <v>1.3167821137096247E-2</v>
      </c>
      <c r="J997" s="84">
        <f>SUM(SUMIFS('Census Data'!W:W,'Census Data'!$A:$A,$A997),SUMIFS('Census Data'!X:X,'Census Data'!$A:$A,$A997))/SUMIFS('Census Data'!$F:$F,'Census Data'!$A:$A,$A997)</f>
        <v>1.4676633975721829E-2</v>
      </c>
      <c r="K997" s="85">
        <f t="shared" si="31"/>
        <v>0.98532336602427817</v>
      </c>
    </row>
    <row r="998" spans="1:11" hidden="1" x14ac:dyDescent="0.25">
      <c r="A998" s="82" t="s">
        <v>3012</v>
      </c>
      <c r="B998" s="82" t="s">
        <v>819</v>
      </c>
      <c r="C998" s="83" t="s">
        <v>509</v>
      </c>
      <c r="D998" s="84">
        <f>SUMIFS('Census Data'!G:G,'Census Data'!$A:$A,$A998)/SUMIFS('Census Data'!$F:$F,'Census Data'!$A:$A,$A998)</f>
        <v>0.48784736856893984</v>
      </c>
      <c r="E998" s="85">
        <f>SUMIFS('Census Data'!H:H,'Census Data'!$A:$A,$A998)/SUMIFS('Census Data'!$F:$F,'Census Data'!$A:$A,$A998)</f>
        <v>0.51215263143106016</v>
      </c>
      <c r="F998" s="84">
        <f>SUM(SUMIFS('Census Data'!I:I,'Census Data'!$A:$A,$A998),SUMIFS('Census Data'!J:J,'Census Data'!$A:$A,$A998))/SUMIFS('Census Data'!$F:$F,'Census Data'!$A:$A,$A998)</f>
        <v>0.97620051139397002</v>
      </c>
      <c r="G998" s="84">
        <f>SUM(SUMIFS('Census Data'!K:K,'Census Data'!$A:$A,$A998),SUMIFS('Census Data'!L:L,'Census Data'!$A:$A,$A998))/SUMIFS('Census Data'!$F:$F,'Census Data'!$A:$A,$A998)</f>
        <v>1.1070836494422434E-2</v>
      </c>
      <c r="H998" s="84">
        <f>SUM(SUMIFS('Census Data'!O:O,'Census Data'!$A:$A,$A998),SUMIFS('Census Data'!P:P,'Census Data'!$A:$A,$A998))/SUMIFS('Census Data'!$F:$F,'Census Data'!$A:$A,$A998)</f>
        <v>3.0627441063249879E-3</v>
      </c>
      <c r="I998" s="85">
        <f t="shared" si="30"/>
        <v>9.665908005282553E-3</v>
      </c>
      <c r="J998" s="84">
        <f>SUM(SUMIFS('Census Data'!W:W,'Census Data'!$A:$A,$A998),SUMIFS('Census Data'!X:X,'Census Data'!$A:$A,$A998))/SUMIFS('Census Data'!$F:$F,'Census Data'!$A:$A,$A998)</f>
        <v>9.1882323189749638E-3</v>
      </c>
      <c r="K998" s="85">
        <f t="shared" si="31"/>
        <v>0.99081176768102508</v>
      </c>
    </row>
    <row r="999" spans="1:11" hidden="1" x14ac:dyDescent="0.25">
      <c r="A999" s="82" t="s">
        <v>3013</v>
      </c>
      <c r="B999" s="82" t="s">
        <v>819</v>
      </c>
      <c r="C999" s="83" t="s">
        <v>162</v>
      </c>
      <c r="D999" s="84">
        <f>SUMIFS('Census Data'!G:G,'Census Data'!$A:$A,$A999)/SUMIFS('Census Data'!$F:$F,'Census Data'!$A:$A,$A999)</f>
        <v>0.48343825380949579</v>
      </c>
      <c r="E999" s="85">
        <f>SUMIFS('Census Data'!H:H,'Census Data'!$A:$A,$A999)/SUMIFS('Census Data'!$F:$F,'Census Data'!$A:$A,$A999)</f>
        <v>0.51656174619050421</v>
      </c>
      <c r="F999" s="84">
        <f>SUM(SUMIFS('Census Data'!I:I,'Census Data'!$A:$A,$A999),SUMIFS('Census Data'!J:J,'Census Data'!$A:$A,$A999))/SUMIFS('Census Data'!$F:$F,'Census Data'!$A:$A,$A999)</f>
        <v>0.84375674138573475</v>
      </c>
      <c r="G999" s="84">
        <f>SUM(SUMIFS('Census Data'!K:K,'Census Data'!$A:$A,$A999),SUMIFS('Census Data'!L:L,'Census Data'!$A:$A,$A999))/SUMIFS('Census Data'!$F:$F,'Census Data'!$A:$A,$A999)</f>
        <v>0.10611676570375164</v>
      </c>
      <c r="H999" s="84">
        <f>SUM(SUMIFS('Census Data'!O:O,'Census Data'!$A:$A,$A999),SUMIFS('Census Data'!P:P,'Census Data'!$A:$A,$A999))/SUMIFS('Census Data'!$F:$F,'Census Data'!$A:$A,$A999)</f>
        <v>2.082720480084721E-2</v>
      </c>
      <c r="I999" s="85">
        <f t="shared" si="30"/>
        <v>2.9299288109666421E-2</v>
      </c>
      <c r="J999" s="84">
        <f>SUM(SUMIFS('Census Data'!W:W,'Census Data'!$A:$A,$A999),SUMIFS('Census Data'!X:X,'Census Data'!$A:$A,$A999))/SUMIFS('Census Data'!$F:$F,'Census Data'!$A:$A,$A999)</f>
        <v>3.6006354062481614E-2</v>
      </c>
      <c r="K999" s="85">
        <f t="shared" si="31"/>
        <v>0.96399364593751835</v>
      </c>
    </row>
    <row r="1000" spans="1:11" hidden="1" x14ac:dyDescent="0.25">
      <c r="A1000" s="82" t="s">
        <v>3014</v>
      </c>
      <c r="B1000" s="82" t="s">
        <v>819</v>
      </c>
      <c r="C1000" s="83" t="s">
        <v>259</v>
      </c>
      <c r="D1000" s="84">
        <f>SUMIFS('Census Data'!G:G,'Census Data'!$A:$A,$A1000)/SUMIFS('Census Data'!$F:$F,'Census Data'!$A:$A,$A1000)</f>
        <v>0.50125649187468591</v>
      </c>
      <c r="E1000" s="85">
        <f>SUMIFS('Census Data'!H:H,'Census Data'!$A:$A,$A1000)/SUMIFS('Census Data'!$F:$F,'Census Data'!$A:$A,$A1000)</f>
        <v>0.49874350812531415</v>
      </c>
      <c r="F1000" s="84">
        <f>SUM(SUMIFS('Census Data'!I:I,'Census Data'!$A:$A,$A1000),SUMIFS('Census Data'!J:J,'Census Data'!$A:$A,$A1000))/SUMIFS('Census Data'!$F:$F,'Census Data'!$A:$A,$A1000)</f>
        <v>0.71502764282124309</v>
      </c>
      <c r="G1000" s="84">
        <f>SUM(SUMIFS('Census Data'!K:K,'Census Data'!$A:$A,$A1000),SUMIFS('Census Data'!L:L,'Census Data'!$A:$A,$A1000))/SUMIFS('Census Data'!$F:$F,'Census Data'!$A:$A,$A1000)</f>
        <v>0.24459708493885074</v>
      </c>
      <c r="H1000" s="84">
        <f>SUM(SUMIFS('Census Data'!O:O,'Census Data'!$A:$A,$A1000),SUMIFS('Census Data'!P:P,'Census Data'!$A:$A,$A1000))/SUMIFS('Census Data'!$F:$F,'Census Data'!$A:$A,$A1000)</f>
        <v>8.5441447478639635E-3</v>
      </c>
      <c r="I1000" s="85">
        <f t="shared" si="30"/>
        <v>3.183112749204231E-2</v>
      </c>
      <c r="J1000" s="84">
        <f>SUM(SUMIFS('Census Data'!W:W,'Census Data'!$A:$A,$A1000),SUMIFS('Census Data'!X:X,'Census Data'!$A:$A,$A1000))/SUMIFS('Census Data'!$F:$F,'Census Data'!$A:$A,$A1000)</f>
        <v>2.2951918244262022E-2</v>
      </c>
      <c r="K1000" s="85">
        <f t="shared" si="31"/>
        <v>0.97704808175573798</v>
      </c>
    </row>
    <row r="1001" spans="1:11" hidden="1" x14ac:dyDescent="0.25">
      <c r="A1001" s="82" t="s">
        <v>3015</v>
      </c>
      <c r="B1001" s="82" t="s">
        <v>819</v>
      </c>
      <c r="C1001" s="83" t="s">
        <v>629</v>
      </c>
      <c r="D1001" s="84">
        <f>SUMIFS('Census Data'!G:G,'Census Data'!$A:$A,$A1001)/SUMIFS('Census Data'!$F:$F,'Census Data'!$A:$A,$A1001)</f>
        <v>0.50749802683504341</v>
      </c>
      <c r="E1001" s="85">
        <f>SUMIFS('Census Data'!H:H,'Census Data'!$A:$A,$A1001)/SUMIFS('Census Data'!$F:$F,'Census Data'!$A:$A,$A1001)</f>
        <v>0.49250197316495659</v>
      </c>
      <c r="F1001" s="84">
        <f>SUM(SUMIFS('Census Data'!I:I,'Census Data'!$A:$A,$A1001),SUMIFS('Census Data'!J:J,'Census Data'!$A:$A,$A1001))/SUMIFS('Census Data'!$F:$F,'Census Data'!$A:$A,$A1001)</f>
        <v>0.95444807757357086</v>
      </c>
      <c r="G1001" s="84">
        <f>SUM(SUMIFS('Census Data'!K:K,'Census Data'!$A:$A,$A1001),SUMIFS('Census Data'!L:L,'Census Data'!$A:$A,$A1001))/SUMIFS('Census Data'!$F:$F,'Census Data'!$A:$A,$A1001)</f>
        <v>1.6574585635359115E-2</v>
      </c>
      <c r="H1001" s="84">
        <f>SUM(SUMIFS('Census Data'!O:O,'Census Data'!$A:$A,$A1001),SUMIFS('Census Data'!P:P,'Census Data'!$A:$A,$A1001))/SUMIFS('Census Data'!$F:$F,'Census Data'!$A:$A,$A1001)</f>
        <v>4.622843612583155E-3</v>
      </c>
      <c r="I1001" s="85">
        <f t="shared" si="30"/>
        <v>2.4354493178486925E-2</v>
      </c>
      <c r="J1001" s="84">
        <f>SUM(SUMIFS('Census Data'!W:W,'Census Data'!$A:$A,$A1001),SUMIFS('Census Data'!X:X,'Census Data'!$A:$A,$A1001))/SUMIFS('Census Data'!$F:$F,'Census Data'!$A:$A,$A1001)</f>
        <v>5.1866050287518325E-2</v>
      </c>
      <c r="K1001" s="85">
        <f t="shared" si="31"/>
        <v>0.94813394971248166</v>
      </c>
    </row>
    <row r="1002" spans="1:11" hidden="1" x14ac:dyDescent="0.25">
      <c r="A1002" s="82" t="s">
        <v>3016</v>
      </c>
      <c r="B1002" s="82" t="s">
        <v>819</v>
      </c>
      <c r="C1002" s="83" t="s">
        <v>840</v>
      </c>
      <c r="D1002" s="84">
        <f>SUMIFS('Census Data'!G:G,'Census Data'!$A:$A,$A1002)/SUMIFS('Census Data'!$F:$F,'Census Data'!$A:$A,$A1002)</f>
        <v>0.49292426129287897</v>
      </c>
      <c r="E1002" s="85">
        <f>SUMIFS('Census Data'!H:H,'Census Data'!$A:$A,$A1002)/SUMIFS('Census Data'!$F:$F,'Census Data'!$A:$A,$A1002)</f>
        <v>0.50707573870712097</v>
      </c>
      <c r="F1002" s="84">
        <f>SUM(SUMIFS('Census Data'!I:I,'Census Data'!$A:$A,$A1002),SUMIFS('Census Data'!J:J,'Census Data'!$A:$A,$A1002))/SUMIFS('Census Data'!$F:$F,'Census Data'!$A:$A,$A1002)</f>
        <v>0.9583946564021284</v>
      </c>
      <c r="G1002" s="84">
        <f>SUM(SUMIFS('Census Data'!K:K,'Census Data'!$A:$A,$A1002),SUMIFS('Census Data'!L:L,'Census Data'!$A:$A,$A1002))/SUMIFS('Census Data'!$F:$F,'Census Data'!$A:$A,$A1002)</f>
        <v>2.1227216121363069E-2</v>
      </c>
      <c r="H1002" s="84">
        <f>SUM(SUMIFS('Census Data'!O:O,'Census Data'!$A:$A,$A1002),SUMIFS('Census Data'!P:P,'Census Data'!$A:$A,$A1002))/SUMIFS('Census Data'!$F:$F,'Census Data'!$A:$A,$A1002)</f>
        <v>2.8302954828484093E-3</v>
      </c>
      <c r="I1002" s="85">
        <f t="shared" si="30"/>
        <v>1.7547831993660168E-2</v>
      </c>
      <c r="J1002" s="84">
        <f>SUM(SUMIFS('Census Data'!W:W,'Census Data'!$A:$A,$A1002),SUMIFS('Census Data'!X:X,'Census Data'!$A:$A,$A1002))/SUMIFS('Census Data'!$F:$F,'Census Data'!$A:$A,$A1002)</f>
        <v>2.1680063398618814E-2</v>
      </c>
      <c r="K1002" s="85">
        <f t="shared" si="31"/>
        <v>0.97831993660138117</v>
      </c>
    </row>
    <row r="1003" spans="1:11" hidden="1" x14ac:dyDescent="0.25">
      <c r="A1003" s="82" t="s">
        <v>3017</v>
      </c>
      <c r="B1003" s="82" t="s">
        <v>819</v>
      </c>
      <c r="C1003" s="83" t="s">
        <v>53</v>
      </c>
      <c r="D1003" s="84">
        <f>SUMIFS('Census Data'!G:G,'Census Data'!$A:$A,$A1003)/SUMIFS('Census Data'!$F:$F,'Census Data'!$A:$A,$A1003)</f>
        <v>0.50049862379831667</v>
      </c>
      <c r="E1003" s="85">
        <f>SUMIFS('Census Data'!H:H,'Census Data'!$A:$A,$A1003)/SUMIFS('Census Data'!$F:$F,'Census Data'!$A:$A,$A1003)</f>
        <v>0.49950137620168333</v>
      </c>
      <c r="F1003" s="84">
        <f>SUM(SUMIFS('Census Data'!I:I,'Census Data'!$A:$A,$A1003),SUMIFS('Census Data'!J:J,'Census Data'!$A:$A,$A1003))/SUMIFS('Census Data'!$F:$F,'Census Data'!$A:$A,$A1003)</f>
        <v>0.96824763652319601</v>
      </c>
      <c r="G1003" s="84">
        <f>SUM(SUMIFS('Census Data'!K:K,'Census Data'!$A:$A,$A1003),SUMIFS('Census Data'!L:L,'Census Data'!$A:$A,$A1003))/SUMIFS('Census Data'!$F:$F,'Census Data'!$A:$A,$A1003)</f>
        <v>1.0132035581794248E-2</v>
      </c>
      <c r="H1003" s="84">
        <f>SUM(SUMIFS('Census Data'!O:O,'Census Data'!$A:$A,$A1003),SUMIFS('Census Data'!P:P,'Census Data'!$A:$A,$A1003))/SUMIFS('Census Data'!$F:$F,'Census Data'!$A:$A,$A1003)</f>
        <v>4.9862379831664607E-3</v>
      </c>
      <c r="I1003" s="85">
        <f t="shared" si="30"/>
        <v>1.6634089911843342E-2</v>
      </c>
      <c r="J1003" s="84">
        <f>SUM(SUMIFS('Census Data'!W:W,'Census Data'!$A:$A,$A1003),SUMIFS('Census Data'!X:X,'Census Data'!$A:$A,$A1003))/SUMIFS('Census Data'!$F:$F,'Census Data'!$A:$A,$A1003)</f>
        <v>2.8760620686904145E-2</v>
      </c>
      <c r="K1003" s="85">
        <f t="shared" si="31"/>
        <v>0.9712393793130959</v>
      </c>
    </row>
    <row r="1004" spans="1:11" hidden="1" x14ac:dyDescent="0.25">
      <c r="A1004" s="82" t="s">
        <v>3018</v>
      </c>
      <c r="B1004" s="82" t="s">
        <v>819</v>
      </c>
      <c r="C1004" s="83" t="s">
        <v>841</v>
      </c>
      <c r="D1004" s="84">
        <f>SUMIFS('Census Data'!G:G,'Census Data'!$A:$A,$A1004)/SUMIFS('Census Data'!$F:$F,'Census Data'!$A:$A,$A1004)</f>
        <v>0.48907851661031504</v>
      </c>
      <c r="E1004" s="85">
        <f>SUMIFS('Census Data'!H:H,'Census Data'!$A:$A,$A1004)/SUMIFS('Census Data'!$F:$F,'Census Data'!$A:$A,$A1004)</f>
        <v>0.51092148338968502</v>
      </c>
      <c r="F1004" s="84">
        <f>SUM(SUMIFS('Census Data'!I:I,'Census Data'!$A:$A,$A1004),SUMIFS('Census Data'!J:J,'Census Data'!$A:$A,$A1004))/SUMIFS('Census Data'!$F:$F,'Census Data'!$A:$A,$A1004)</f>
        <v>0.92427413728331453</v>
      </c>
      <c r="G1004" s="84">
        <f>SUM(SUMIFS('Census Data'!K:K,'Census Data'!$A:$A,$A1004),SUMIFS('Census Data'!L:L,'Census Data'!$A:$A,$A1004))/SUMIFS('Census Data'!$F:$F,'Census Data'!$A:$A,$A1004)</f>
        <v>4.2317393871088925E-2</v>
      </c>
      <c r="H1004" s="84">
        <f>SUM(SUMIFS('Census Data'!O:O,'Census Data'!$A:$A,$A1004),SUMIFS('Census Data'!P:P,'Census Data'!$A:$A,$A1004))/SUMIFS('Census Data'!$F:$F,'Census Data'!$A:$A,$A1004)</f>
        <v>5.3668223045134971E-3</v>
      </c>
      <c r="I1004" s="85">
        <f t="shared" si="30"/>
        <v>2.8041646541083098E-2</v>
      </c>
      <c r="J1004" s="84">
        <f>SUM(SUMIFS('Census Data'!W:W,'Census Data'!$A:$A,$A1004),SUMIFS('Census Data'!X:X,'Census Data'!$A:$A,$A1004))/SUMIFS('Census Data'!$F:$F,'Census Data'!$A:$A,$A1004)</f>
        <v>7.1915418880480864E-2</v>
      </c>
      <c r="K1004" s="85">
        <f t="shared" si="31"/>
        <v>0.92808458111951908</v>
      </c>
    </row>
    <row r="1005" spans="1:11" hidden="1" x14ac:dyDescent="0.25">
      <c r="A1005" s="82" t="s">
        <v>3019</v>
      </c>
      <c r="B1005" s="82" t="s">
        <v>819</v>
      </c>
      <c r="C1005" s="83" t="s">
        <v>842</v>
      </c>
      <c r="D1005" s="84">
        <f>SUMIFS('Census Data'!G:G,'Census Data'!$A:$A,$A1005)/SUMIFS('Census Data'!$F:$F,'Census Data'!$A:$A,$A1005)</f>
        <v>0.50228932531123471</v>
      </c>
      <c r="E1005" s="85">
        <f>SUMIFS('Census Data'!H:H,'Census Data'!$A:$A,$A1005)/SUMIFS('Census Data'!$F:$F,'Census Data'!$A:$A,$A1005)</f>
        <v>0.49771067468876529</v>
      </c>
      <c r="F1005" s="84">
        <f>SUM(SUMIFS('Census Data'!I:I,'Census Data'!$A:$A,$A1005),SUMIFS('Census Data'!J:J,'Census Data'!$A:$A,$A1005))/SUMIFS('Census Data'!$F:$F,'Census Data'!$A:$A,$A1005)</f>
        <v>0.96980360994437509</v>
      </c>
      <c r="G1005" s="84">
        <f>SUM(SUMIFS('Census Data'!K:K,'Census Data'!$A:$A,$A1005),SUMIFS('Census Data'!L:L,'Census Data'!$A:$A,$A1005))/SUMIFS('Census Data'!$F:$F,'Census Data'!$A:$A,$A1005)</f>
        <v>1.2108828092481174E-2</v>
      </c>
      <c r="H1005" s="84">
        <f>SUM(SUMIFS('Census Data'!O:O,'Census Data'!$A:$A,$A1005),SUMIFS('Census Data'!P:P,'Census Data'!$A:$A,$A1005))/SUMIFS('Census Data'!$F:$F,'Census Data'!$A:$A,$A1005)</f>
        <v>2.6488061452302572E-3</v>
      </c>
      <c r="I1005" s="85">
        <f t="shared" si="30"/>
        <v>1.5438755817913541E-2</v>
      </c>
      <c r="J1005" s="84">
        <f>SUM(SUMIFS('Census Data'!W:W,'Census Data'!$A:$A,$A1005),SUMIFS('Census Data'!X:X,'Census Data'!$A:$A,$A1005))/SUMIFS('Census Data'!$F:$F,'Census Data'!$A:$A,$A1005)</f>
        <v>1.4038672569720361E-2</v>
      </c>
      <c r="K1005" s="85">
        <f t="shared" si="31"/>
        <v>0.98596132743027964</v>
      </c>
    </row>
    <row r="1006" spans="1:11" hidden="1" x14ac:dyDescent="0.25">
      <c r="A1006" s="82" t="s">
        <v>3020</v>
      </c>
      <c r="B1006" s="82" t="s">
        <v>819</v>
      </c>
      <c r="C1006" s="83" t="s">
        <v>843</v>
      </c>
      <c r="D1006" s="84">
        <f>SUMIFS('Census Data'!G:G,'Census Data'!$A:$A,$A1006)/SUMIFS('Census Data'!$F:$F,'Census Data'!$A:$A,$A1006)</f>
        <v>0.49099716662096698</v>
      </c>
      <c r="E1006" s="85">
        <f>SUMIFS('Census Data'!H:H,'Census Data'!$A:$A,$A1006)/SUMIFS('Census Data'!$F:$F,'Census Data'!$A:$A,$A1006)</f>
        <v>0.50900283337903296</v>
      </c>
      <c r="F1006" s="84">
        <f>SUM(SUMIFS('Census Data'!I:I,'Census Data'!$A:$A,$A1006),SUMIFS('Census Data'!J:J,'Census Data'!$A:$A,$A1006))/SUMIFS('Census Data'!$F:$F,'Census Data'!$A:$A,$A1006)</f>
        <v>0.95704231788684768</v>
      </c>
      <c r="G1006" s="84">
        <f>SUM(SUMIFS('Census Data'!K:K,'Census Data'!$A:$A,$A1006),SUMIFS('Census Data'!L:L,'Census Data'!$A:$A,$A1006))/SUMIFS('Census Data'!$F:$F,'Census Data'!$A:$A,$A1006)</f>
        <v>2.038204917283612E-2</v>
      </c>
      <c r="H1006" s="84">
        <f>SUM(SUMIFS('Census Data'!O:O,'Census Data'!$A:$A,$A1006),SUMIFS('Census Data'!P:P,'Census Data'!$A:$A,$A1006))/SUMIFS('Census Data'!$F:$F,'Census Data'!$A:$A,$A1006)</f>
        <v>2.0107851201901106E-3</v>
      </c>
      <c r="I1006" s="85">
        <f t="shared" si="30"/>
        <v>2.056484782012602E-2</v>
      </c>
      <c r="J1006" s="84">
        <f>SUM(SUMIFS('Census Data'!W:W,'Census Data'!$A:$A,$A1006),SUMIFS('Census Data'!X:X,'Census Data'!$A:$A,$A1006))/SUMIFS('Census Data'!$F:$F,'Census Data'!$A:$A,$A1006)</f>
        <v>1.9193857965451054E-2</v>
      </c>
      <c r="K1006" s="85">
        <f t="shared" si="31"/>
        <v>0.98080614203454897</v>
      </c>
    </row>
    <row r="1007" spans="1:11" hidden="1" x14ac:dyDescent="0.25">
      <c r="A1007" s="82" t="s">
        <v>3021</v>
      </c>
      <c r="B1007" s="82" t="s">
        <v>819</v>
      </c>
      <c r="C1007" s="83" t="s">
        <v>844</v>
      </c>
      <c r="D1007" s="84">
        <f>SUMIFS('Census Data'!G:G,'Census Data'!$A:$A,$A1007)/SUMIFS('Census Data'!$F:$F,'Census Data'!$A:$A,$A1007)</f>
        <v>0.48703629836457918</v>
      </c>
      <c r="E1007" s="85">
        <f>SUMIFS('Census Data'!H:H,'Census Data'!$A:$A,$A1007)/SUMIFS('Census Data'!$F:$F,'Census Data'!$A:$A,$A1007)</f>
        <v>0.51296370163542082</v>
      </c>
      <c r="F1007" s="84">
        <f>SUM(SUMIFS('Census Data'!I:I,'Census Data'!$A:$A,$A1007),SUMIFS('Census Data'!J:J,'Census Data'!$A:$A,$A1007))/SUMIFS('Census Data'!$F:$F,'Census Data'!$A:$A,$A1007)</f>
        <v>0.97008376545672115</v>
      </c>
      <c r="G1007" s="84">
        <f>SUM(SUMIFS('Census Data'!K:K,'Census Data'!$A:$A,$A1007),SUMIFS('Census Data'!L:L,'Census Data'!$A:$A,$A1007))/SUMIFS('Census Data'!$F:$F,'Census Data'!$A:$A,$A1007)</f>
        <v>8.7754287993617869E-3</v>
      </c>
      <c r="H1007" s="84">
        <f>SUM(SUMIFS('Census Data'!O:O,'Census Data'!$A:$A,$A1007),SUMIFS('Census Data'!P:P,'Census Data'!$A:$A,$A1007))/SUMIFS('Census Data'!$F:$F,'Census Data'!$A:$A,$A1007)</f>
        <v>5.6128554333580265E-3</v>
      </c>
      <c r="I1007" s="85">
        <f t="shared" si="30"/>
        <v>1.5527950310559091E-2</v>
      </c>
      <c r="J1007" s="84">
        <f>SUM(SUMIFS('Census Data'!W:W,'Census Data'!$A:$A,$A1007),SUMIFS('Census Data'!X:X,'Census Data'!$A:$A,$A1007))/SUMIFS('Census Data'!$F:$F,'Census Data'!$A:$A,$A1007)</f>
        <v>1.1396660778391932E-2</v>
      </c>
      <c r="K1007" s="85">
        <f t="shared" si="31"/>
        <v>0.98860333922160804</v>
      </c>
    </row>
    <row r="1008" spans="1:11" hidden="1" x14ac:dyDescent="0.25">
      <c r="A1008" s="82" t="s">
        <v>3022</v>
      </c>
      <c r="B1008" s="82" t="s">
        <v>819</v>
      </c>
      <c r="C1008" s="83" t="s">
        <v>519</v>
      </c>
      <c r="D1008" s="84">
        <f>SUMIFS('Census Data'!G:G,'Census Data'!$A:$A,$A1008)/SUMIFS('Census Data'!$F:$F,'Census Data'!$A:$A,$A1008)</f>
        <v>0.51421692272414588</v>
      </c>
      <c r="E1008" s="85">
        <f>SUMIFS('Census Data'!H:H,'Census Data'!$A:$A,$A1008)/SUMIFS('Census Data'!$F:$F,'Census Data'!$A:$A,$A1008)</f>
        <v>0.48578307727585418</v>
      </c>
      <c r="F1008" s="84">
        <f>SUM(SUMIFS('Census Data'!I:I,'Census Data'!$A:$A,$A1008),SUMIFS('Census Data'!J:J,'Census Data'!$A:$A,$A1008))/SUMIFS('Census Data'!$F:$F,'Census Data'!$A:$A,$A1008)</f>
        <v>0.96663609263930295</v>
      </c>
      <c r="G1008" s="84">
        <f>SUM(SUMIFS('Census Data'!K:K,'Census Data'!$A:$A,$A1008),SUMIFS('Census Data'!L:L,'Census Data'!$A:$A,$A1008))/SUMIFS('Census Data'!$F:$F,'Census Data'!$A:$A,$A1008)</f>
        <v>1.5478101352900711E-2</v>
      </c>
      <c r="H1008" s="84">
        <f>SUM(SUMIFS('Census Data'!O:O,'Census Data'!$A:$A,$A1008),SUMIFS('Census Data'!P:P,'Census Data'!$A:$A,$A1008))/SUMIFS('Census Data'!$F:$F,'Census Data'!$A:$A,$A1008)</f>
        <v>3.324925475808301E-3</v>
      </c>
      <c r="I1008" s="85">
        <f t="shared" si="30"/>
        <v>1.4560880531988007E-2</v>
      </c>
      <c r="J1008" s="84">
        <f>SUM(SUMIFS('Census Data'!W:W,'Census Data'!$A:$A,$A1008),SUMIFS('Census Data'!X:X,'Census Data'!$A:$A,$A1008))/SUMIFS('Census Data'!$F:$F,'Census Data'!$A:$A,$A1008)</f>
        <v>1.6509974776427426E-2</v>
      </c>
      <c r="K1008" s="85">
        <f t="shared" si="31"/>
        <v>0.98349002522357254</v>
      </c>
    </row>
    <row r="1009" spans="1:11" hidden="1" x14ac:dyDescent="0.25">
      <c r="A1009" s="82" t="s">
        <v>3023</v>
      </c>
      <c r="B1009" s="82" t="s">
        <v>819</v>
      </c>
      <c r="C1009" s="83" t="s">
        <v>631</v>
      </c>
      <c r="D1009" s="84">
        <f>SUMIFS('Census Data'!G:G,'Census Data'!$A:$A,$A1009)/SUMIFS('Census Data'!$F:$F,'Census Data'!$A:$A,$A1009)</f>
        <v>0.49889147244903476</v>
      </c>
      <c r="E1009" s="85">
        <f>SUMIFS('Census Data'!H:H,'Census Data'!$A:$A,$A1009)/SUMIFS('Census Data'!$F:$F,'Census Data'!$A:$A,$A1009)</f>
        <v>0.50110852755096524</v>
      </c>
      <c r="F1009" s="84">
        <f>SUM(SUMIFS('Census Data'!I:I,'Census Data'!$A:$A,$A1009),SUMIFS('Census Data'!J:J,'Census Data'!$A:$A,$A1009))/SUMIFS('Census Data'!$F:$F,'Census Data'!$A:$A,$A1009)</f>
        <v>0.80490816344923299</v>
      </c>
      <c r="G1009" s="84">
        <f>SUM(SUMIFS('Census Data'!K:K,'Census Data'!$A:$A,$A1009),SUMIFS('Census Data'!L:L,'Census Data'!$A:$A,$A1009))/SUMIFS('Census Data'!$F:$F,'Census Data'!$A:$A,$A1009)</f>
        <v>0.12657942644964762</v>
      </c>
      <c r="H1009" s="84">
        <f>SUM(SUMIFS('Census Data'!O:O,'Census Data'!$A:$A,$A1009),SUMIFS('Census Data'!P:P,'Census Data'!$A:$A,$A1009))/SUMIFS('Census Data'!$F:$F,'Census Data'!$A:$A,$A1009)</f>
        <v>2.2513022945619063E-2</v>
      </c>
      <c r="I1009" s="85">
        <f t="shared" si="30"/>
        <v>4.5999387155500338E-2</v>
      </c>
      <c r="J1009" s="84">
        <f>SUM(SUMIFS('Census Data'!W:W,'Census Data'!$A:$A,$A1009),SUMIFS('Census Data'!X:X,'Census Data'!$A:$A,$A1009))/SUMIFS('Census Data'!$F:$F,'Census Data'!$A:$A,$A1009)</f>
        <v>5.8490600046864578E-2</v>
      </c>
      <c r="K1009" s="85">
        <f t="shared" si="31"/>
        <v>0.94150939995313543</v>
      </c>
    </row>
    <row r="1010" spans="1:11" hidden="1" x14ac:dyDescent="0.25">
      <c r="A1010" s="82" t="s">
        <v>3024</v>
      </c>
      <c r="B1010" s="82" t="s">
        <v>819</v>
      </c>
      <c r="C1010" s="83" t="s">
        <v>845</v>
      </c>
      <c r="D1010" s="84">
        <f>SUMIFS('Census Data'!G:G,'Census Data'!$A:$A,$A1010)/SUMIFS('Census Data'!$F:$F,'Census Data'!$A:$A,$A1010)</f>
        <v>0.47823913879277202</v>
      </c>
      <c r="E1010" s="85">
        <f>SUMIFS('Census Data'!H:H,'Census Data'!$A:$A,$A1010)/SUMIFS('Census Data'!$F:$F,'Census Data'!$A:$A,$A1010)</f>
        <v>0.52176086120722798</v>
      </c>
      <c r="F1010" s="84">
        <f>SUM(SUMIFS('Census Data'!I:I,'Census Data'!$A:$A,$A1010),SUMIFS('Census Data'!J:J,'Census Data'!$A:$A,$A1010))/SUMIFS('Census Data'!$F:$F,'Census Data'!$A:$A,$A1010)</f>
        <v>0.95928489042675891</v>
      </c>
      <c r="G1010" s="84">
        <f>SUM(SUMIFS('Census Data'!K:K,'Census Data'!$A:$A,$A1010),SUMIFS('Census Data'!L:L,'Census Data'!$A:$A,$A1010))/SUMIFS('Census Data'!$F:$F,'Census Data'!$A:$A,$A1010)</f>
        <v>2.0953479430988083E-2</v>
      </c>
      <c r="H1010" s="84">
        <f>SUM(SUMIFS('Census Data'!O:O,'Census Data'!$A:$A,$A1010),SUMIFS('Census Data'!P:P,'Census Data'!$A:$A,$A1010))/SUMIFS('Census Data'!$F:$F,'Census Data'!$A:$A,$A1010)</f>
        <v>3.9600153787004997E-3</v>
      </c>
      <c r="I1010" s="85">
        <f t="shared" si="30"/>
        <v>1.5801614763552463E-2</v>
      </c>
      <c r="J1010" s="84">
        <f>SUM(SUMIFS('Census Data'!W:W,'Census Data'!$A:$A,$A1010),SUMIFS('Census Data'!X:X,'Census Data'!$A:$A,$A1010))/SUMIFS('Census Data'!$F:$F,'Census Data'!$A:$A,$A1010)</f>
        <v>1.0841983852364475E-2</v>
      </c>
      <c r="K1010" s="85">
        <f t="shared" si="31"/>
        <v>0.98915801614763554</v>
      </c>
    </row>
    <row r="1011" spans="1:11" hidden="1" x14ac:dyDescent="0.25">
      <c r="A1011" s="82" t="s">
        <v>3025</v>
      </c>
      <c r="B1011" s="82" t="s">
        <v>819</v>
      </c>
      <c r="C1011" s="83" t="s">
        <v>678</v>
      </c>
      <c r="D1011" s="84">
        <f>SUMIFS('Census Data'!G:G,'Census Data'!$A:$A,$A1011)/SUMIFS('Census Data'!$F:$F,'Census Data'!$A:$A,$A1011)</f>
        <v>0.49062797839669597</v>
      </c>
      <c r="E1011" s="85">
        <f>SUMIFS('Census Data'!H:H,'Census Data'!$A:$A,$A1011)/SUMIFS('Census Data'!$F:$F,'Census Data'!$A:$A,$A1011)</f>
        <v>0.50937202160330408</v>
      </c>
      <c r="F1011" s="84">
        <f>SUM(SUMIFS('Census Data'!I:I,'Census Data'!$A:$A,$A1011),SUMIFS('Census Data'!J:J,'Census Data'!$A:$A,$A1011))/SUMIFS('Census Data'!$F:$F,'Census Data'!$A:$A,$A1011)</f>
        <v>0.95377528327861905</v>
      </c>
      <c r="G1011" s="84">
        <f>SUM(SUMIFS('Census Data'!K:K,'Census Data'!$A:$A,$A1011),SUMIFS('Census Data'!L:L,'Census Data'!$A:$A,$A1011))/SUMIFS('Census Data'!$F:$F,'Census Data'!$A:$A,$A1011)</f>
        <v>2.3244731547177804E-2</v>
      </c>
      <c r="H1011" s="84">
        <f>SUM(SUMIFS('Census Data'!O:O,'Census Data'!$A:$A,$A1011),SUMIFS('Census Data'!P:P,'Census Data'!$A:$A,$A1011))/SUMIFS('Census Data'!$F:$F,'Census Data'!$A:$A,$A1011)</f>
        <v>3.335804299481097E-3</v>
      </c>
      <c r="I1011" s="85">
        <f t="shared" si="30"/>
        <v>1.9644180874722084E-2</v>
      </c>
      <c r="J1011" s="84">
        <f>SUM(SUMIFS('Census Data'!W:W,'Census Data'!$A:$A,$A1011),SUMIFS('Census Data'!X:X,'Census Data'!$A:$A,$A1011))/SUMIFS('Census Data'!$F:$F,'Census Data'!$A:$A,$A1011)</f>
        <v>2.4780260510431008E-2</v>
      </c>
      <c r="K1011" s="85">
        <f t="shared" si="31"/>
        <v>0.97521973948956897</v>
      </c>
    </row>
    <row r="1012" spans="1:11" hidden="1" x14ac:dyDescent="0.25">
      <c r="A1012" s="82" t="s">
        <v>3026</v>
      </c>
      <c r="B1012" s="82" t="s">
        <v>819</v>
      </c>
      <c r="C1012" s="83" t="s">
        <v>522</v>
      </c>
      <c r="D1012" s="84">
        <f>SUMIFS('Census Data'!G:G,'Census Data'!$A:$A,$A1012)/SUMIFS('Census Data'!$F:$F,'Census Data'!$A:$A,$A1012)</f>
        <v>0.49193590753874444</v>
      </c>
      <c r="E1012" s="85">
        <f>SUMIFS('Census Data'!H:H,'Census Data'!$A:$A,$A1012)/SUMIFS('Census Data'!$F:$F,'Census Data'!$A:$A,$A1012)</f>
        <v>0.50806409246125561</v>
      </c>
      <c r="F1012" s="84">
        <f>SUM(SUMIFS('Census Data'!I:I,'Census Data'!$A:$A,$A1012),SUMIFS('Census Data'!J:J,'Census Data'!$A:$A,$A1012))/SUMIFS('Census Data'!$F:$F,'Census Data'!$A:$A,$A1012)</f>
        <v>0.92902547938008928</v>
      </c>
      <c r="G1012" s="84">
        <f>SUM(SUMIFS('Census Data'!K:K,'Census Data'!$A:$A,$A1012),SUMIFS('Census Data'!L:L,'Census Data'!$A:$A,$A1012))/SUMIFS('Census Data'!$F:$F,'Census Data'!$A:$A,$A1012)</f>
        <v>4.5442605726293668E-2</v>
      </c>
      <c r="H1012" s="84">
        <f>SUM(SUMIFS('Census Data'!O:O,'Census Data'!$A:$A,$A1012),SUMIFS('Census Data'!P:P,'Census Data'!$A:$A,$A1012))/SUMIFS('Census Data'!$F:$F,'Census Data'!$A:$A,$A1012)</f>
        <v>4.7806671920147094E-3</v>
      </c>
      <c r="I1012" s="85">
        <f t="shared" si="30"/>
        <v>2.0751247701602304E-2</v>
      </c>
      <c r="J1012" s="84">
        <f>SUM(SUMIFS('Census Data'!W:W,'Census Data'!$A:$A,$A1012),SUMIFS('Census Data'!X:X,'Census Data'!$A:$A,$A1012))/SUMIFS('Census Data'!$F:$F,'Census Data'!$A:$A,$A1012)</f>
        <v>1.8649855529288155E-2</v>
      </c>
      <c r="K1012" s="85">
        <f t="shared" si="31"/>
        <v>0.98135014447071189</v>
      </c>
    </row>
    <row r="1013" spans="1:11" hidden="1" x14ac:dyDescent="0.25">
      <c r="A1013" s="82" t="s">
        <v>3027</v>
      </c>
      <c r="B1013" s="82" t="s">
        <v>819</v>
      </c>
      <c r="C1013" s="83" t="s">
        <v>632</v>
      </c>
      <c r="D1013" s="84">
        <f>SUMIFS('Census Data'!G:G,'Census Data'!$A:$A,$A1013)/SUMIFS('Census Data'!$F:$F,'Census Data'!$A:$A,$A1013)</f>
        <v>0.48310108383101086</v>
      </c>
      <c r="E1013" s="85">
        <f>SUMIFS('Census Data'!H:H,'Census Data'!$A:$A,$A1013)/SUMIFS('Census Data'!$F:$F,'Census Data'!$A:$A,$A1013)</f>
        <v>0.5168989161689892</v>
      </c>
      <c r="F1013" s="84">
        <f>SUM(SUMIFS('Census Data'!I:I,'Census Data'!$A:$A,$A1013),SUMIFS('Census Data'!J:J,'Census Data'!$A:$A,$A1013))/SUMIFS('Census Data'!$F:$F,'Census Data'!$A:$A,$A1013)</f>
        <v>0.88387524883875246</v>
      </c>
      <c r="G1013" s="84">
        <f>SUM(SUMIFS('Census Data'!K:K,'Census Data'!$A:$A,$A1013),SUMIFS('Census Data'!L:L,'Census Data'!$A:$A,$A1013))/SUMIFS('Census Data'!$F:$F,'Census Data'!$A:$A,$A1013)</f>
        <v>8.416279584162796E-2</v>
      </c>
      <c r="H1013" s="84">
        <f>SUM(SUMIFS('Census Data'!O:O,'Census Data'!$A:$A,$A1013),SUMIFS('Census Data'!P:P,'Census Data'!$A:$A,$A1013))/SUMIFS('Census Data'!$F:$F,'Census Data'!$A:$A,$A1013)</f>
        <v>5.5961070559610703E-3</v>
      </c>
      <c r="I1013" s="85">
        <f t="shared" si="30"/>
        <v>2.6365848263658509E-2</v>
      </c>
      <c r="J1013" s="84">
        <f>SUM(SUMIFS('Census Data'!W:W,'Census Data'!$A:$A,$A1013),SUMIFS('Census Data'!X:X,'Census Data'!$A:$A,$A1013))/SUMIFS('Census Data'!$F:$F,'Census Data'!$A:$A,$A1013)</f>
        <v>2.8201725282017254E-2</v>
      </c>
      <c r="K1013" s="85">
        <f t="shared" si="31"/>
        <v>0.97179827471798275</v>
      </c>
    </row>
    <row r="1014" spans="1:11" hidden="1" x14ac:dyDescent="0.25">
      <c r="A1014" s="82" t="s">
        <v>3028</v>
      </c>
      <c r="B1014" s="82" t="s">
        <v>819</v>
      </c>
      <c r="C1014" s="83" t="s">
        <v>166</v>
      </c>
      <c r="D1014" s="84">
        <f>SUMIFS('Census Data'!G:G,'Census Data'!$A:$A,$A1014)/SUMIFS('Census Data'!$F:$F,'Census Data'!$A:$A,$A1014)</f>
        <v>0.4947290090537021</v>
      </c>
      <c r="E1014" s="85">
        <f>SUMIFS('Census Data'!H:H,'Census Data'!$A:$A,$A1014)/SUMIFS('Census Data'!$F:$F,'Census Data'!$A:$A,$A1014)</f>
        <v>0.5052709909462979</v>
      </c>
      <c r="F1014" s="84">
        <f>SUM(SUMIFS('Census Data'!I:I,'Census Data'!$A:$A,$A1014),SUMIFS('Census Data'!J:J,'Census Data'!$A:$A,$A1014))/SUMIFS('Census Data'!$F:$F,'Census Data'!$A:$A,$A1014)</f>
        <v>0.94121294803423039</v>
      </c>
      <c r="G1014" s="84">
        <f>SUM(SUMIFS('Census Data'!K:K,'Census Data'!$A:$A,$A1014),SUMIFS('Census Data'!L:L,'Census Data'!$A:$A,$A1014))/SUMIFS('Census Data'!$F:$F,'Census Data'!$A:$A,$A1014)</f>
        <v>2.9579560957460001E-2</v>
      </c>
      <c r="H1014" s="84">
        <f>SUM(SUMIFS('Census Data'!O:O,'Census Data'!$A:$A,$A1014),SUMIFS('Census Data'!P:P,'Census Data'!$A:$A,$A1014))/SUMIFS('Census Data'!$F:$F,'Census Data'!$A:$A,$A1014)</f>
        <v>3.9067344660796231E-3</v>
      </c>
      <c r="I1014" s="85">
        <f t="shared" si="30"/>
        <v>2.5300756542230074E-2</v>
      </c>
      <c r="J1014" s="84">
        <f>SUM(SUMIFS('Census Data'!W:W,'Census Data'!$A:$A,$A1014),SUMIFS('Census Data'!X:X,'Census Data'!$A:$A,$A1014))/SUMIFS('Census Data'!$F:$F,'Census Data'!$A:$A,$A1014)</f>
        <v>3.3796353714498323E-2</v>
      </c>
      <c r="K1014" s="85">
        <f t="shared" si="31"/>
        <v>0.9662036462855017</v>
      </c>
    </row>
    <row r="1015" spans="1:11" hidden="1" x14ac:dyDescent="0.25">
      <c r="A1015" s="82" t="s">
        <v>3029</v>
      </c>
      <c r="B1015" s="82" t="s">
        <v>819</v>
      </c>
      <c r="C1015" s="83" t="s">
        <v>846</v>
      </c>
      <c r="D1015" s="84">
        <f>SUMIFS('Census Data'!G:G,'Census Data'!$A:$A,$A1015)/SUMIFS('Census Data'!$F:$F,'Census Data'!$A:$A,$A1015)</f>
        <v>0.471689497716895</v>
      </c>
      <c r="E1015" s="85">
        <f>SUMIFS('Census Data'!H:H,'Census Data'!$A:$A,$A1015)/SUMIFS('Census Data'!$F:$F,'Census Data'!$A:$A,$A1015)</f>
        <v>0.52831050228310505</v>
      </c>
      <c r="F1015" s="84">
        <f>SUM(SUMIFS('Census Data'!I:I,'Census Data'!$A:$A,$A1015),SUMIFS('Census Data'!J:J,'Census Data'!$A:$A,$A1015))/SUMIFS('Census Data'!$F:$F,'Census Data'!$A:$A,$A1015)</f>
        <v>0.87648401826484024</v>
      </c>
      <c r="G1015" s="84">
        <f>SUM(SUMIFS('Census Data'!K:K,'Census Data'!$A:$A,$A1015),SUMIFS('Census Data'!L:L,'Census Data'!$A:$A,$A1015))/SUMIFS('Census Data'!$F:$F,'Census Data'!$A:$A,$A1015)</f>
        <v>9.3835616438356168E-2</v>
      </c>
      <c r="H1015" s="84">
        <f>SUM(SUMIFS('Census Data'!O:O,'Census Data'!$A:$A,$A1015),SUMIFS('Census Data'!P:P,'Census Data'!$A:$A,$A1015))/SUMIFS('Census Data'!$F:$F,'Census Data'!$A:$A,$A1015)</f>
        <v>4.3378995433789955E-3</v>
      </c>
      <c r="I1015" s="85">
        <f t="shared" si="30"/>
        <v>2.5342465753424581E-2</v>
      </c>
      <c r="J1015" s="84">
        <f>SUM(SUMIFS('Census Data'!W:W,'Census Data'!$A:$A,$A1015),SUMIFS('Census Data'!X:X,'Census Data'!$A:$A,$A1015))/SUMIFS('Census Data'!$F:$F,'Census Data'!$A:$A,$A1015)</f>
        <v>2.0319634703196348E-2</v>
      </c>
      <c r="K1015" s="85">
        <f t="shared" si="31"/>
        <v>0.97968036529680369</v>
      </c>
    </row>
    <row r="1016" spans="1:11" hidden="1" x14ac:dyDescent="0.25">
      <c r="A1016" s="82" t="s">
        <v>3030</v>
      </c>
      <c r="B1016" s="82" t="s">
        <v>819</v>
      </c>
      <c r="C1016" s="83" t="s">
        <v>847</v>
      </c>
      <c r="D1016" s="84">
        <f>SUMIFS('Census Data'!G:G,'Census Data'!$A:$A,$A1016)/SUMIFS('Census Data'!$F:$F,'Census Data'!$A:$A,$A1016)</f>
        <v>0.487557624311865</v>
      </c>
      <c r="E1016" s="85">
        <f>SUMIFS('Census Data'!H:H,'Census Data'!$A:$A,$A1016)/SUMIFS('Census Data'!$F:$F,'Census Data'!$A:$A,$A1016)</f>
        <v>0.512442375688135</v>
      </c>
      <c r="F1016" s="84">
        <f>SUM(SUMIFS('Census Data'!I:I,'Census Data'!$A:$A,$A1016),SUMIFS('Census Data'!J:J,'Census Data'!$A:$A,$A1016))/SUMIFS('Census Data'!$F:$F,'Census Data'!$A:$A,$A1016)</f>
        <v>0.89983440003580539</v>
      </c>
      <c r="G1016" s="84">
        <f>SUM(SUMIFS('Census Data'!K:K,'Census Data'!$A:$A,$A1016),SUMIFS('Census Data'!L:L,'Census Data'!$A:$A,$A1016))/SUMIFS('Census Data'!$F:$F,'Census Data'!$A:$A,$A1016)</f>
        <v>6.8433066284742425E-2</v>
      </c>
      <c r="H1016" s="84">
        <f>SUM(SUMIFS('Census Data'!O:O,'Census Data'!$A:$A,$A1016),SUMIFS('Census Data'!P:P,'Census Data'!$A:$A,$A1016))/SUMIFS('Census Data'!$F:$F,'Census Data'!$A:$A,$A1016)</f>
        <v>6.2659445911471155E-3</v>
      </c>
      <c r="I1016" s="85">
        <f t="shared" si="30"/>
        <v>2.5466589088305014E-2</v>
      </c>
      <c r="J1016" s="84">
        <f>SUM(SUMIFS('Census Data'!W:W,'Census Data'!$A:$A,$A1016),SUMIFS('Census Data'!X:X,'Census Data'!$A:$A,$A1016))/SUMIFS('Census Data'!$F:$F,'Census Data'!$A:$A,$A1016)</f>
        <v>2.1863670948395472E-2</v>
      </c>
      <c r="K1016" s="85">
        <f t="shared" si="31"/>
        <v>0.97813632905160453</v>
      </c>
    </row>
    <row r="1017" spans="1:11" hidden="1" x14ac:dyDescent="0.25">
      <c r="A1017" s="82" t="s">
        <v>3031</v>
      </c>
      <c r="B1017" s="82" t="s">
        <v>819</v>
      </c>
      <c r="C1017" s="83" t="s">
        <v>56</v>
      </c>
      <c r="D1017" s="84">
        <f>SUMIFS('Census Data'!G:G,'Census Data'!$A:$A,$A1017)/SUMIFS('Census Data'!$F:$F,'Census Data'!$A:$A,$A1017)</f>
        <v>0.49801185385250207</v>
      </c>
      <c r="E1017" s="85">
        <f>SUMIFS('Census Data'!H:H,'Census Data'!$A:$A,$A1017)/SUMIFS('Census Data'!$F:$F,'Census Data'!$A:$A,$A1017)</f>
        <v>0.50198814614749798</v>
      </c>
      <c r="F1017" s="84">
        <f>SUM(SUMIFS('Census Data'!I:I,'Census Data'!$A:$A,$A1017),SUMIFS('Census Data'!J:J,'Census Data'!$A:$A,$A1017))/SUMIFS('Census Data'!$F:$F,'Census Data'!$A:$A,$A1017)</f>
        <v>0.98627053792482555</v>
      </c>
      <c r="G1017" s="84">
        <f>SUM(SUMIFS('Census Data'!K:K,'Census Data'!$A:$A,$A1017),SUMIFS('Census Data'!L:L,'Census Data'!$A:$A,$A1017))/SUMIFS('Census Data'!$F:$F,'Census Data'!$A:$A,$A1017)</f>
        <v>3.2260484657513694E-3</v>
      </c>
      <c r="H1017" s="84">
        <f>SUM(SUMIFS('Census Data'!O:O,'Census Data'!$A:$A,$A1017),SUMIFS('Census Data'!P:P,'Census Data'!$A:$A,$A1017))/SUMIFS('Census Data'!$F:$F,'Census Data'!$A:$A,$A1017)</f>
        <v>1.3504388926401081E-3</v>
      </c>
      <c r="I1017" s="85">
        <f t="shared" si="30"/>
        <v>9.1529747167830022E-3</v>
      </c>
      <c r="J1017" s="84">
        <f>SUM(SUMIFS('Census Data'!W:W,'Census Data'!$A:$A,$A1017),SUMIFS('Census Data'!X:X,'Census Data'!$A:$A,$A1017))/SUMIFS('Census Data'!$F:$F,'Census Data'!$A:$A,$A1017)</f>
        <v>9.0779503338585046E-3</v>
      </c>
      <c r="K1017" s="85">
        <f t="shared" si="31"/>
        <v>0.9909220496661415</v>
      </c>
    </row>
    <row r="1018" spans="1:11" hidden="1" x14ac:dyDescent="0.25">
      <c r="A1018" s="82" t="s">
        <v>3032</v>
      </c>
      <c r="B1018" s="82" t="s">
        <v>819</v>
      </c>
      <c r="C1018" s="83" t="s">
        <v>57</v>
      </c>
      <c r="D1018" s="84">
        <f>SUMIFS('Census Data'!G:G,'Census Data'!$A:$A,$A1018)/SUMIFS('Census Data'!$F:$F,'Census Data'!$A:$A,$A1018)</f>
        <v>0.48334348431119639</v>
      </c>
      <c r="E1018" s="85">
        <f>SUMIFS('Census Data'!H:H,'Census Data'!$A:$A,$A1018)/SUMIFS('Census Data'!$F:$F,'Census Data'!$A:$A,$A1018)</f>
        <v>0.51665651568880366</v>
      </c>
      <c r="F1018" s="84">
        <f>SUM(SUMIFS('Census Data'!I:I,'Census Data'!$A:$A,$A1018),SUMIFS('Census Data'!J:J,'Census Data'!$A:$A,$A1018))/SUMIFS('Census Data'!$F:$F,'Census Data'!$A:$A,$A1018)</f>
        <v>0.71816494665193797</v>
      </c>
      <c r="G1018" s="84">
        <f>SUM(SUMIFS('Census Data'!K:K,'Census Data'!$A:$A,$A1018),SUMIFS('Census Data'!L:L,'Census Data'!$A:$A,$A1018))/SUMIFS('Census Data'!$F:$F,'Census Data'!$A:$A,$A1018)</f>
        <v>0.22363278065932232</v>
      </c>
      <c r="H1018" s="84">
        <f>SUM(SUMIFS('Census Data'!O:O,'Census Data'!$A:$A,$A1018),SUMIFS('Census Data'!P:P,'Census Data'!$A:$A,$A1018))/SUMIFS('Census Data'!$F:$F,'Census Data'!$A:$A,$A1018)</f>
        <v>3.0416416152705485E-2</v>
      </c>
      <c r="I1018" s="85">
        <f t="shared" si="30"/>
        <v>2.7785856536034159E-2</v>
      </c>
      <c r="J1018" s="84">
        <f>SUM(SUMIFS('Census Data'!W:W,'Census Data'!$A:$A,$A1018),SUMIFS('Census Data'!X:X,'Census Data'!$A:$A,$A1018))/SUMIFS('Census Data'!$F:$F,'Census Data'!$A:$A,$A1018)</f>
        <v>5.9151726035758398E-2</v>
      </c>
      <c r="K1018" s="85">
        <f t="shared" si="31"/>
        <v>0.94084827396424164</v>
      </c>
    </row>
    <row r="1019" spans="1:11" hidden="1" x14ac:dyDescent="0.25">
      <c r="A1019" s="82" t="s">
        <v>3033</v>
      </c>
      <c r="B1019" s="82" t="s">
        <v>819</v>
      </c>
      <c r="C1019" s="83" t="s">
        <v>848</v>
      </c>
      <c r="D1019" s="84">
        <f>SUMIFS('Census Data'!G:G,'Census Data'!$A:$A,$A1019)/SUMIFS('Census Data'!$F:$F,'Census Data'!$A:$A,$A1019)</f>
        <v>0.48611290769657212</v>
      </c>
      <c r="E1019" s="85">
        <f>SUMIFS('Census Data'!H:H,'Census Data'!$A:$A,$A1019)/SUMIFS('Census Data'!$F:$F,'Census Data'!$A:$A,$A1019)</f>
        <v>0.51388709230342788</v>
      </c>
      <c r="F1019" s="84">
        <f>SUM(SUMIFS('Census Data'!I:I,'Census Data'!$A:$A,$A1019),SUMIFS('Census Data'!J:J,'Census Data'!$A:$A,$A1019))/SUMIFS('Census Data'!$F:$F,'Census Data'!$A:$A,$A1019)</f>
        <v>0.91643721703778991</v>
      </c>
      <c r="G1019" s="84">
        <f>SUM(SUMIFS('Census Data'!K:K,'Census Data'!$A:$A,$A1019),SUMIFS('Census Data'!L:L,'Census Data'!$A:$A,$A1019))/SUMIFS('Census Data'!$F:$F,'Census Data'!$A:$A,$A1019)</f>
        <v>4.6142474360158919E-2</v>
      </c>
      <c r="H1019" s="84">
        <f>SUM(SUMIFS('Census Data'!O:O,'Census Data'!$A:$A,$A1019),SUMIFS('Census Data'!P:P,'Census Data'!$A:$A,$A1019))/SUMIFS('Census Data'!$F:$F,'Census Data'!$A:$A,$A1019)</f>
        <v>1.2713665342326527E-2</v>
      </c>
      <c r="I1019" s="85">
        <f t="shared" si="30"/>
        <v>2.4706643259724603E-2</v>
      </c>
      <c r="J1019" s="84">
        <f>SUM(SUMIFS('Census Data'!W:W,'Census Data'!$A:$A,$A1019),SUMIFS('Census Data'!X:X,'Census Data'!$A:$A,$A1019))/SUMIFS('Census Data'!$F:$F,'Census Data'!$A:$A,$A1019)</f>
        <v>3.6921371154023837E-2</v>
      </c>
      <c r="K1019" s="85">
        <f t="shared" si="31"/>
        <v>0.96307862884597617</v>
      </c>
    </row>
    <row r="1020" spans="1:11" hidden="1" x14ac:dyDescent="0.25">
      <c r="A1020" s="82" t="s">
        <v>3034</v>
      </c>
      <c r="B1020" s="82" t="s">
        <v>819</v>
      </c>
      <c r="C1020" s="83" t="s">
        <v>266</v>
      </c>
      <c r="D1020" s="84">
        <f>SUMIFS('Census Data'!G:G,'Census Data'!$A:$A,$A1020)/SUMIFS('Census Data'!$F:$F,'Census Data'!$A:$A,$A1020)</f>
        <v>0.49130160447088517</v>
      </c>
      <c r="E1020" s="85">
        <f>SUMIFS('Census Data'!H:H,'Census Data'!$A:$A,$A1020)/SUMIFS('Census Data'!$F:$F,'Census Data'!$A:$A,$A1020)</f>
        <v>0.50869839552911489</v>
      </c>
      <c r="F1020" s="84">
        <f>SUM(SUMIFS('Census Data'!I:I,'Census Data'!$A:$A,$A1020),SUMIFS('Census Data'!J:J,'Census Data'!$A:$A,$A1020))/SUMIFS('Census Data'!$F:$F,'Census Data'!$A:$A,$A1020)</f>
        <v>0.97710474130160452</v>
      </c>
      <c r="G1020" s="84">
        <f>SUM(SUMIFS('Census Data'!K:K,'Census Data'!$A:$A,$A1020),SUMIFS('Census Data'!L:L,'Census Data'!$A:$A,$A1020))/SUMIFS('Census Data'!$F:$F,'Census Data'!$A:$A,$A1020)</f>
        <v>4.2365242473409049E-3</v>
      </c>
      <c r="H1020" s="84">
        <f>SUM(SUMIFS('Census Data'!O:O,'Census Data'!$A:$A,$A1020),SUMIFS('Census Data'!P:P,'Census Data'!$A:$A,$A1020))/SUMIFS('Census Data'!$F:$F,'Census Data'!$A:$A,$A1020)</f>
        <v>5.1379123850730122E-3</v>
      </c>
      <c r="I1020" s="85">
        <f t="shared" si="30"/>
        <v>1.3520822065981597E-2</v>
      </c>
      <c r="J1020" s="84">
        <f>SUM(SUMIFS('Census Data'!W:W,'Census Data'!$A:$A,$A1020),SUMIFS('Census Data'!X:X,'Census Data'!$A:$A,$A1020))/SUMIFS('Census Data'!$F:$F,'Census Data'!$A:$A,$A1020)</f>
        <v>8.6983955291148364E-3</v>
      </c>
      <c r="K1020" s="85">
        <f t="shared" si="31"/>
        <v>0.99130160447088511</v>
      </c>
    </row>
    <row r="1021" spans="1:11" hidden="1" x14ac:dyDescent="0.25">
      <c r="A1021" s="82" t="s">
        <v>3035</v>
      </c>
      <c r="B1021" s="82" t="s">
        <v>819</v>
      </c>
      <c r="C1021" s="83" t="s">
        <v>849</v>
      </c>
      <c r="D1021" s="84">
        <f>SUMIFS('Census Data'!G:G,'Census Data'!$A:$A,$A1021)/SUMIFS('Census Data'!$F:$F,'Census Data'!$A:$A,$A1021)</f>
        <v>0.49489814249272446</v>
      </c>
      <c r="E1021" s="85">
        <f>SUMIFS('Census Data'!H:H,'Census Data'!$A:$A,$A1021)/SUMIFS('Census Data'!$F:$F,'Census Data'!$A:$A,$A1021)</f>
        <v>0.50510185750727554</v>
      </c>
      <c r="F1021" s="84">
        <f>SUM(SUMIFS('Census Data'!I:I,'Census Data'!$A:$A,$A1021),SUMIFS('Census Data'!J:J,'Census Data'!$A:$A,$A1021))/SUMIFS('Census Data'!$F:$F,'Census Data'!$A:$A,$A1021)</f>
        <v>0.91197499371249957</v>
      </c>
      <c r="G1021" s="84">
        <f>SUM(SUMIFS('Census Data'!K:K,'Census Data'!$A:$A,$A1021),SUMIFS('Census Data'!L:L,'Census Data'!$A:$A,$A1021))/SUMIFS('Census Data'!$F:$F,'Census Data'!$A:$A,$A1021)</f>
        <v>4.9329932094995151E-2</v>
      </c>
      <c r="H1021" s="84">
        <f>SUM(SUMIFS('Census Data'!O:O,'Census Data'!$A:$A,$A1021),SUMIFS('Census Data'!P:P,'Census Data'!$A:$A,$A1021))/SUMIFS('Census Data'!$F:$F,'Census Data'!$A:$A,$A1021)</f>
        <v>1.3024108073150577E-2</v>
      </c>
      <c r="I1021" s="85">
        <f t="shared" si="30"/>
        <v>2.567096611935471E-2</v>
      </c>
      <c r="J1021" s="84">
        <f>SUM(SUMIFS('Census Data'!W:W,'Census Data'!$A:$A,$A1021),SUMIFS('Census Data'!X:X,'Census Data'!$A:$A,$A1021))/SUMIFS('Census Data'!$F:$F,'Census Data'!$A:$A,$A1021)</f>
        <v>3.4353704834788439E-2</v>
      </c>
      <c r="K1021" s="85">
        <f t="shared" si="31"/>
        <v>0.96564629516521161</v>
      </c>
    </row>
    <row r="1022" spans="1:11" hidden="1" x14ac:dyDescent="0.25">
      <c r="A1022" s="82" t="s">
        <v>3036</v>
      </c>
      <c r="B1022" s="82" t="s">
        <v>819</v>
      </c>
      <c r="C1022" s="83" t="s">
        <v>850</v>
      </c>
      <c r="D1022" s="84">
        <f>SUMIFS('Census Data'!G:G,'Census Data'!$A:$A,$A1022)/SUMIFS('Census Data'!$F:$F,'Census Data'!$A:$A,$A1022)</f>
        <v>0.49351614210455219</v>
      </c>
      <c r="E1022" s="85">
        <f>SUMIFS('Census Data'!H:H,'Census Data'!$A:$A,$A1022)/SUMIFS('Census Data'!$F:$F,'Census Data'!$A:$A,$A1022)</f>
        <v>0.50648385789544781</v>
      </c>
      <c r="F1022" s="84">
        <f>SUM(SUMIFS('Census Data'!I:I,'Census Data'!$A:$A,$A1022),SUMIFS('Census Data'!J:J,'Census Data'!$A:$A,$A1022))/SUMIFS('Census Data'!$F:$F,'Census Data'!$A:$A,$A1022)</f>
        <v>0.97683371606105629</v>
      </c>
      <c r="G1022" s="84">
        <f>SUM(SUMIFS('Census Data'!K:K,'Census Data'!$A:$A,$A1022),SUMIFS('Census Data'!L:L,'Census Data'!$A:$A,$A1022))/SUMIFS('Census Data'!$F:$F,'Census Data'!$A:$A,$A1022)</f>
        <v>1.0131027961637173E-2</v>
      </c>
      <c r="H1022" s="84">
        <f>SUM(SUMIFS('Census Data'!O:O,'Census Data'!$A:$A,$A1022),SUMIFS('Census Data'!P:P,'Census Data'!$A:$A,$A1022))/SUMIFS('Census Data'!$F:$F,'Census Data'!$A:$A,$A1022)</f>
        <v>1.5534242874510333E-3</v>
      </c>
      <c r="I1022" s="85">
        <f t="shared" si="30"/>
        <v>1.1481831689855504E-2</v>
      </c>
      <c r="J1022" s="84">
        <f>SUM(SUMIFS('Census Data'!W:W,'Census Data'!$A:$A,$A1022),SUMIFS('Census Data'!X:X,'Census Data'!$A:$A,$A1022))/SUMIFS('Census Data'!$F:$F,'Census Data'!$A:$A,$A1022)</f>
        <v>1.0536269080102661E-2</v>
      </c>
      <c r="K1022" s="85">
        <f t="shared" si="31"/>
        <v>0.98946373091989737</v>
      </c>
    </row>
    <row r="1023" spans="1:11" hidden="1" x14ac:dyDescent="0.25">
      <c r="A1023" s="82" t="s">
        <v>3037</v>
      </c>
      <c r="B1023" s="82" t="s">
        <v>819</v>
      </c>
      <c r="C1023" s="83" t="s">
        <v>639</v>
      </c>
      <c r="D1023" s="84">
        <f>SUMIFS('Census Data'!G:G,'Census Data'!$A:$A,$A1023)/SUMIFS('Census Data'!$F:$F,'Census Data'!$A:$A,$A1023)</f>
        <v>0.48771873494943008</v>
      </c>
      <c r="E1023" s="85">
        <f>SUMIFS('Census Data'!H:H,'Census Data'!$A:$A,$A1023)/SUMIFS('Census Data'!$F:$F,'Census Data'!$A:$A,$A1023)</f>
        <v>0.51228126505056992</v>
      </c>
      <c r="F1023" s="84">
        <f>SUM(SUMIFS('Census Data'!I:I,'Census Data'!$A:$A,$A1023),SUMIFS('Census Data'!J:J,'Census Data'!$A:$A,$A1023))/SUMIFS('Census Data'!$F:$F,'Census Data'!$A:$A,$A1023)</f>
        <v>0.96647937068550327</v>
      </c>
      <c r="G1023" s="84">
        <f>SUM(SUMIFS('Census Data'!K:K,'Census Data'!$A:$A,$A1023),SUMIFS('Census Data'!L:L,'Census Data'!$A:$A,$A1023))/SUMIFS('Census Data'!$F:$F,'Census Data'!$A:$A,$A1023)</f>
        <v>1.3100016053941243E-2</v>
      </c>
      <c r="H1023" s="84">
        <f>SUM(SUMIFS('Census Data'!O:O,'Census Data'!$A:$A,$A1023),SUMIFS('Census Data'!P:P,'Census Data'!$A:$A,$A1023))/SUMIFS('Census Data'!$F:$F,'Census Data'!$A:$A,$A1023)</f>
        <v>3.5318670733665114E-3</v>
      </c>
      <c r="I1023" s="85">
        <f t="shared" si="30"/>
        <v>1.6888746187188941E-2</v>
      </c>
      <c r="J1023" s="84">
        <f>SUM(SUMIFS('Census Data'!W:W,'Census Data'!$A:$A,$A1023),SUMIFS('Census Data'!X:X,'Census Data'!$A:$A,$A1023))/SUMIFS('Census Data'!$F:$F,'Census Data'!$A:$A,$A1023)</f>
        <v>1.3228447583881843E-2</v>
      </c>
      <c r="K1023" s="85">
        <f t="shared" si="31"/>
        <v>0.98677155241611814</v>
      </c>
    </row>
    <row r="1024" spans="1:11" hidden="1" x14ac:dyDescent="0.25">
      <c r="A1024" s="82" t="s">
        <v>3038</v>
      </c>
      <c r="B1024" s="82" t="s">
        <v>819</v>
      </c>
      <c r="C1024" s="83" t="s">
        <v>851</v>
      </c>
      <c r="D1024" s="84">
        <f>SUMIFS('Census Data'!G:G,'Census Data'!$A:$A,$A1024)/SUMIFS('Census Data'!$F:$F,'Census Data'!$A:$A,$A1024)</f>
        <v>0.49388804000555631</v>
      </c>
      <c r="E1024" s="85">
        <f>SUMIFS('Census Data'!H:H,'Census Data'!$A:$A,$A1024)/SUMIFS('Census Data'!$F:$F,'Census Data'!$A:$A,$A1024)</f>
        <v>0.50611195999444369</v>
      </c>
      <c r="F1024" s="84">
        <f>SUM(SUMIFS('Census Data'!I:I,'Census Data'!$A:$A,$A1024),SUMIFS('Census Data'!J:J,'Census Data'!$A:$A,$A1024))/SUMIFS('Census Data'!$F:$F,'Census Data'!$A:$A,$A1024)</f>
        <v>0.94297819141547434</v>
      </c>
      <c r="G1024" s="84">
        <f>SUM(SUMIFS('Census Data'!K:K,'Census Data'!$A:$A,$A1024),SUMIFS('Census Data'!L:L,'Census Data'!$A:$A,$A1024))/SUMIFS('Census Data'!$F:$F,'Census Data'!$A:$A,$A1024)</f>
        <v>3.0907070426448118E-2</v>
      </c>
      <c r="H1024" s="84">
        <f>SUM(SUMIFS('Census Data'!O:O,'Census Data'!$A:$A,$A1024),SUMIFS('Census Data'!P:P,'Census Data'!$A:$A,$A1024))/SUMIFS('Census Data'!$F:$F,'Census Data'!$A:$A,$A1024)</f>
        <v>3.4727045422975411E-3</v>
      </c>
      <c r="I1024" s="85">
        <f t="shared" si="30"/>
        <v>2.2642033615779988E-2</v>
      </c>
      <c r="J1024" s="84">
        <f>SUM(SUMIFS('Census Data'!W:W,'Census Data'!$A:$A,$A1024),SUMIFS('Census Data'!X:X,'Census Data'!$A:$A,$A1024))/SUMIFS('Census Data'!$F:$F,'Census Data'!$A:$A,$A1024)</f>
        <v>3.2157244061675236E-2</v>
      </c>
      <c r="K1024" s="85">
        <f t="shared" si="31"/>
        <v>0.96784275593832481</v>
      </c>
    </row>
    <row r="1025" spans="1:11" hidden="1" x14ac:dyDescent="0.25">
      <c r="A1025" s="82" t="s">
        <v>3039</v>
      </c>
      <c r="B1025" s="82" t="s">
        <v>819</v>
      </c>
      <c r="C1025" s="83" t="s">
        <v>852</v>
      </c>
      <c r="D1025" s="84">
        <f>SUMIFS('Census Data'!G:G,'Census Data'!$A:$A,$A1025)/SUMIFS('Census Data'!$F:$F,'Census Data'!$A:$A,$A1025)</f>
        <v>0.49045434364362883</v>
      </c>
      <c r="E1025" s="85">
        <f>SUMIFS('Census Data'!H:H,'Census Data'!$A:$A,$A1025)/SUMIFS('Census Data'!$F:$F,'Census Data'!$A:$A,$A1025)</f>
        <v>0.50954565635637117</v>
      </c>
      <c r="F1025" s="84">
        <f>SUM(SUMIFS('Census Data'!I:I,'Census Data'!$A:$A,$A1025),SUMIFS('Census Data'!J:J,'Census Data'!$A:$A,$A1025))/SUMIFS('Census Data'!$F:$F,'Census Data'!$A:$A,$A1025)</f>
        <v>0.96998996924999592</v>
      </c>
      <c r="G1025" s="84">
        <f>SUM(SUMIFS('Census Data'!K:K,'Census Data'!$A:$A,$A1025),SUMIFS('Census Data'!L:L,'Census Data'!$A:$A,$A1025))/SUMIFS('Census Data'!$F:$F,'Census Data'!$A:$A,$A1025)</f>
        <v>8.1397069705490595E-3</v>
      </c>
      <c r="H1025" s="84">
        <f>SUM(SUMIFS('Census Data'!O:O,'Census Data'!$A:$A,$A1025),SUMIFS('Census Data'!P:P,'Census Data'!$A:$A,$A1025))/SUMIFS('Census Data'!$F:$F,'Census Data'!$A:$A,$A1025)</f>
        <v>5.7389045105487313E-3</v>
      </c>
      <c r="I1025" s="85">
        <f t="shared" si="30"/>
        <v>1.6131419268906266E-2</v>
      </c>
      <c r="J1025" s="84">
        <f>SUM(SUMIFS('Census Data'!W:W,'Census Data'!$A:$A,$A1025),SUMIFS('Census Data'!X:X,'Census Data'!$A:$A,$A1025))/SUMIFS('Census Data'!$F:$F,'Census Data'!$A:$A,$A1025)</f>
        <v>1.6147863121372074E-2</v>
      </c>
      <c r="K1025" s="85">
        <f t="shared" si="31"/>
        <v>0.98385213687862794</v>
      </c>
    </row>
    <row r="1026" spans="1:11" hidden="1" x14ac:dyDescent="0.25">
      <c r="A1026" s="82" t="s">
        <v>3040</v>
      </c>
      <c r="B1026" s="82" t="s">
        <v>819</v>
      </c>
      <c r="C1026" s="83" t="s">
        <v>170</v>
      </c>
      <c r="D1026" s="84">
        <f>SUMIFS('Census Data'!G:G,'Census Data'!$A:$A,$A1026)/SUMIFS('Census Data'!$F:$F,'Census Data'!$A:$A,$A1026)</f>
        <v>0.49494026245348305</v>
      </c>
      <c r="E1026" s="85">
        <f>SUMIFS('Census Data'!H:H,'Census Data'!$A:$A,$A1026)/SUMIFS('Census Data'!$F:$F,'Census Data'!$A:$A,$A1026)</f>
        <v>0.5050597375465169</v>
      </c>
      <c r="F1026" s="84">
        <f>SUM(SUMIFS('Census Data'!I:I,'Census Data'!$A:$A,$A1026),SUMIFS('Census Data'!J:J,'Census Data'!$A:$A,$A1026))/SUMIFS('Census Data'!$F:$F,'Census Data'!$A:$A,$A1026)</f>
        <v>0.97362407782202787</v>
      </c>
      <c r="G1026" s="84">
        <f>SUM(SUMIFS('Census Data'!K:K,'Census Data'!$A:$A,$A1026),SUMIFS('Census Data'!L:L,'Census Data'!$A:$A,$A1026))/SUMIFS('Census Data'!$F:$F,'Census Data'!$A:$A,$A1026)</f>
        <v>4.3089377815499121E-3</v>
      </c>
      <c r="H1026" s="84">
        <f>SUM(SUMIFS('Census Data'!O:O,'Census Data'!$A:$A,$A1026),SUMIFS('Census Data'!P:P,'Census Data'!$A:$A,$A1026))/SUMIFS('Census Data'!$F:$F,'Census Data'!$A:$A,$A1026)</f>
        <v>2.8073382516158518E-3</v>
      </c>
      <c r="I1026" s="85">
        <f t="shared" si="30"/>
        <v>1.9259646144806353E-2</v>
      </c>
      <c r="J1026" s="84">
        <f>SUM(SUMIFS('Census Data'!W:W,'Census Data'!$A:$A,$A1026),SUMIFS('Census Data'!X:X,'Census Data'!$A:$A,$A1026))/SUMIFS('Census Data'!$F:$F,'Census Data'!$A:$A,$A1026)</f>
        <v>1.390611738591108E-2</v>
      </c>
      <c r="K1026" s="85">
        <f t="shared" si="31"/>
        <v>0.98609388261408892</v>
      </c>
    </row>
    <row r="1027" spans="1:11" hidden="1" x14ac:dyDescent="0.25">
      <c r="A1027" s="82" t="s">
        <v>3041</v>
      </c>
      <c r="B1027" s="82" t="s">
        <v>819</v>
      </c>
      <c r="C1027" s="83" t="s">
        <v>171</v>
      </c>
      <c r="D1027" s="84">
        <f>SUMIFS('Census Data'!G:G,'Census Data'!$A:$A,$A1027)/SUMIFS('Census Data'!$F:$F,'Census Data'!$A:$A,$A1027)</f>
        <v>0.55977306497365931</v>
      </c>
      <c r="E1027" s="85">
        <f>SUMIFS('Census Data'!H:H,'Census Data'!$A:$A,$A1027)/SUMIFS('Census Data'!$F:$F,'Census Data'!$A:$A,$A1027)</f>
        <v>0.44022693502634069</v>
      </c>
      <c r="F1027" s="84">
        <f>SUM(SUMIFS('Census Data'!I:I,'Census Data'!$A:$A,$A1027),SUMIFS('Census Data'!J:J,'Census Data'!$A:$A,$A1027))/SUMIFS('Census Data'!$F:$F,'Census Data'!$A:$A,$A1027)</f>
        <v>0.95393759286775637</v>
      </c>
      <c r="G1027" s="84">
        <f>SUM(SUMIFS('Census Data'!K:K,'Census Data'!$A:$A,$A1027),SUMIFS('Census Data'!L:L,'Census Data'!$A:$A,$A1027))/SUMIFS('Census Data'!$F:$F,'Census Data'!$A:$A,$A1027)</f>
        <v>2.7826556801296771E-2</v>
      </c>
      <c r="H1027" s="84">
        <f>SUM(SUMIFS('Census Data'!O:O,'Census Data'!$A:$A,$A1027),SUMIFS('Census Data'!P:P,'Census Data'!$A:$A,$A1027))/SUMIFS('Census Data'!$F:$F,'Census Data'!$A:$A,$A1027)</f>
        <v>2.4314467107929218E-3</v>
      </c>
      <c r="I1027" s="85">
        <f t="shared" si="30"/>
        <v>1.5804403620154006E-2</v>
      </c>
      <c r="J1027" s="84">
        <f>SUM(SUMIFS('Census Data'!W:W,'Census Data'!$A:$A,$A1027),SUMIFS('Census Data'!X:X,'Census Data'!$A:$A,$A1027))/SUMIFS('Census Data'!$F:$F,'Census Data'!$A:$A,$A1027)</f>
        <v>1.3508037282182899E-2</v>
      </c>
      <c r="K1027" s="85">
        <f t="shared" si="31"/>
        <v>0.98649196271781714</v>
      </c>
    </row>
    <row r="1028" spans="1:11" hidden="1" x14ac:dyDescent="0.25">
      <c r="A1028" s="82" t="s">
        <v>3042</v>
      </c>
      <c r="B1028" s="82" t="s">
        <v>819</v>
      </c>
      <c r="C1028" s="83" t="s">
        <v>853</v>
      </c>
      <c r="D1028" s="84">
        <f>SUMIFS('Census Data'!G:G,'Census Data'!$A:$A,$A1028)/SUMIFS('Census Data'!$F:$F,'Census Data'!$A:$A,$A1028)</f>
        <v>0.49954439607168166</v>
      </c>
      <c r="E1028" s="85">
        <f>SUMIFS('Census Data'!H:H,'Census Data'!$A:$A,$A1028)/SUMIFS('Census Data'!$F:$F,'Census Data'!$A:$A,$A1028)</f>
        <v>0.50045560392831834</v>
      </c>
      <c r="F1028" s="84">
        <f>SUM(SUMIFS('Census Data'!I:I,'Census Data'!$A:$A,$A1028),SUMIFS('Census Data'!J:J,'Census Data'!$A:$A,$A1028))/SUMIFS('Census Data'!$F:$F,'Census Data'!$A:$A,$A1028)</f>
        <v>0.97964969120178191</v>
      </c>
      <c r="G1028" s="84">
        <f>SUM(SUMIFS('Census Data'!K:K,'Census Data'!$A:$A,$A1028),SUMIFS('Census Data'!L:L,'Census Data'!$A:$A,$A1028))/SUMIFS('Census Data'!$F:$F,'Census Data'!$A:$A,$A1028)</f>
        <v>4.1510580135668725E-3</v>
      </c>
      <c r="H1028" s="84">
        <f>SUM(SUMIFS('Census Data'!O:O,'Census Data'!$A:$A,$A1028),SUMIFS('Census Data'!P:P,'Census Data'!$A:$A,$A1028))/SUMIFS('Census Data'!$F:$F,'Census Data'!$A:$A,$A1028)</f>
        <v>2.8348688873139618E-3</v>
      </c>
      <c r="I1028" s="85">
        <f t="shared" si="30"/>
        <v>1.3364381897337241E-2</v>
      </c>
      <c r="J1028" s="84">
        <f>SUM(SUMIFS('Census Data'!W:W,'Census Data'!$A:$A,$A1028),SUMIFS('Census Data'!X:X,'Census Data'!$A:$A,$A1028))/SUMIFS('Census Data'!$F:$F,'Census Data'!$A:$A,$A1028)</f>
        <v>7.7958894401133948E-3</v>
      </c>
      <c r="K1028" s="85">
        <f t="shared" si="31"/>
        <v>0.99220411055988655</v>
      </c>
    </row>
    <row r="1029" spans="1:11" hidden="1" x14ac:dyDescent="0.25">
      <c r="A1029" s="82" t="s">
        <v>3043</v>
      </c>
      <c r="B1029" s="82" t="s">
        <v>819</v>
      </c>
      <c r="C1029" s="83" t="s">
        <v>854</v>
      </c>
      <c r="D1029" s="84">
        <f>SUMIFS('Census Data'!G:G,'Census Data'!$A:$A,$A1029)/SUMIFS('Census Data'!$F:$F,'Census Data'!$A:$A,$A1029)</f>
        <v>0.48870226882568552</v>
      </c>
      <c r="E1029" s="85">
        <f>SUMIFS('Census Data'!H:H,'Census Data'!$A:$A,$A1029)/SUMIFS('Census Data'!$F:$F,'Census Data'!$A:$A,$A1029)</f>
        <v>0.51129773117431443</v>
      </c>
      <c r="F1029" s="84">
        <f>SUM(SUMIFS('Census Data'!I:I,'Census Data'!$A:$A,$A1029),SUMIFS('Census Data'!J:J,'Census Data'!$A:$A,$A1029))/SUMIFS('Census Data'!$F:$F,'Census Data'!$A:$A,$A1029)</f>
        <v>0.98209066023291425</v>
      </c>
      <c r="G1029" s="84">
        <f>SUM(SUMIFS('Census Data'!K:K,'Census Data'!$A:$A,$A1029),SUMIFS('Census Data'!L:L,'Census Data'!$A:$A,$A1029))/SUMIFS('Census Data'!$F:$F,'Census Data'!$A:$A,$A1029)</f>
        <v>6.0780401800213432E-3</v>
      </c>
      <c r="H1029" s="84">
        <f>SUM(SUMIFS('Census Data'!O:O,'Census Data'!$A:$A,$A1029),SUMIFS('Census Data'!P:P,'Census Data'!$A:$A,$A1029))/SUMIFS('Census Data'!$F:$F,'Census Data'!$A:$A,$A1029)</f>
        <v>2.1806709042824666E-3</v>
      </c>
      <c r="I1029" s="85">
        <f t="shared" ref="I1029:I1092" si="32">100%-SUM(F1029:H1029)</f>
        <v>9.650628682781992E-3</v>
      </c>
      <c r="J1029" s="84">
        <f>SUM(SUMIFS('Census Data'!W:W,'Census Data'!$A:$A,$A1029),SUMIFS('Census Data'!X:X,'Census Data'!$A:$A,$A1029))/SUMIFS('Census Data'!$F:$F,'Census Data'!$A:$A,$A1029)</f>
        <v>8.3979028441516258E-3</v>
      </c>
      <c r="K1029" s="85">
        <f t="shared" ref="K1029:K1092" si="33">100%-J1029</f>
        <v>0.99160209715584835</v>
      </c>
    </row>
    <row r="1030" spans="1:11" hidden="1" x14ac:dyDescent="0.25">
      <c r="A1030" s="82" t="s">
        <v>3044</v>
      </c>
      <c r="B1030" s="82" t="s">
        <v>819</v>
      </c>
      <c r="C1030" s="83" t="s">
        <v>602</v>
      </c>
      <c r="D1030" s="84">
        <f>SUMIFS('Census Data'!G:G,'Census Data'!$A:$A,$A1030)/SUMIFS('Census Data'!$F:$F,'Census Data'!$A:$A,$A1030)</f>
        <v>0.49875706214689264</v>
      </c>
      <c r="E1030" s="85">
        <f>SUMIFS('Census Data'!H:H,'Census Data'!$A:$A,$A1030)/SUMIFS('Census Data'!$F:$F,'Census Data'!$A:$A,$A1030)</f>
        <v>0.50124293785310736</v>
      </c>
      <c r="F1030" s="84">
        <f>SUM(SUMIFS('Census Data'!I:I,'Census Data'!$A:$A,$A1030),SUMIFS('Census Data'!J:J,'Census Data'!$A:$A,$A1030))/SUMIFS('Census Data'!$F:$F,'Census Data'!$A:$A,$A1030)</f>
        <v>0.984105461393597</v>
      </c>
      <c r="G1030" s="84">
        <f>SUM(SUMIFS('Census Data'!K:K,'Census Data'!$A:$A,$A1030),SUMIFS('Census Data'!L:L,'Census Data'!$A:$A,$A1030))/SUMIFS('Census Data'!$F:$F,'Census Data'!$A:$A,$A1030)</f>
        <v>4.3691148775894537E-3</v>
      </c>
      <c r="H1030" s="84">
        <f>SUM(SUMIFS('Census Data'!O:O,'Census Data'!$A:$A,$A1030),SUMIFS('Census Data'!P:P,'Census Data'!$A:$A,$A1030))/SUMIFS('Census Data'!$F:$F,'Census Data'!$A:$A,$A1030)</f>
        <v>6.0263653483992466E-4</v>
      </c>
      <c r="I1030" s="85">
        <f t="shared" si="32"/>
        <v>1.0922787193973549E-2</v>
      </c>
      <c r="J1030" s="84">
        <f>SUM(SUMIFS('Census Data'!W:W,'Census Data'!$A:$A,$A1030),SUMIFS('Census Data'!X:X,'Census Data'!$A:$A,$A1030))/SUMIFS('Census Data'!$F:$F,'Census Data'!$A:$A,$A1030)</f>
        <v>7.9096045197740109E-3</v>
      </c>
      <c r="K1030" s="85">
        <f t="shared" si="33"/>
        <v>0.99209039548022604</v>
      </c>
    </row>
    <row r="1031" spans="1:11" hidden="1" x14ac:dyDescent="0.25">
      <c r="A1031" s="82" t="s">
        <v>3045</v>
      </c>
      <c r="B1031" s="82" t="s">
        <v>819</v>
      </c>
      <c r="C1031" s="83" t="s">
        <v>62</v>
      </c>
      <c r="D1031" s="84">
        <f>SUMIFS('Census Data'!G:G,'Census Data'!$A:$A,$A1031)/SUMIFS('Census Data'!$F:$F,'Census Data'!$A:$A,$A1031)</f>
        <v>0.49036620636278466</v>
      </c>
      <c r="E1031" s="85">
        <f>SUMIFS('Census Data'!H:H,'Census Data'!$A:$A,$A1031)/SUMIFS('Census Data'!$F:$F,'Census Data'!$A:$A,$A1031)</f>
        <v>0.50963379363721539</v>
      </c>
      <c r="F1031" s="84">
        <f>SUM(SUMIFS('Census Data'!I:I,'Census Data'!$A:$A,$A1031),SUMIFS('Census Data'!J:J,'Census Data'!$A:$A,$A1031))/SUMIFS('Census Data'!$F:$F,'Census Data'!$A:$A,$A1031)</f>
        <v>0.9573098700558067</v>
      </c>
      <c r="G1031" s="84">
        <f>SUM(SUMIFS('Census Data'!K:K,'Census Data'!$A:$A,$A1031),SUMIFS('Census Data'!L:L,'Census Data'!$A:$A,$A1031))/SUMIFS('Census Data'!$F:$F,'Census Data'!$A:$A,$A1031)</f>
        <v>2.2119027251619211E-2</v>
      </c>
      <c r="H1031" s="84">
        <f>SUM(SUMIFS('Census Data'!O:O,'Census Data'!$A:$A,$A1031),SUMIFS('Census Data'!P:P,'Census Data'!$A:$A,$A1031))/SUMIFS('Census Data'!$F:$F,'Census Data'!$A:$A,$A1031)</f>
        <v>3.2587885453582632E-3</v>
      </c>
      <c r="I1031" s="85">
        <f t="shared" si="32"/>
        <v>1.7312314147215901E-2</v>
      </c>
      <c r="J1031" s="84">
        <f>SUM(SUMIFS('Census Data'!W:W,'Census Data'!$A:$A,$A1031),SUMIFS('Census Data'!X:X,'Census Data'!$A:$A,$A1031))/SUMIFS('Census Data'!$F:$F,'Census Data'!$A:$A,$A1031)</f>
        <v>1.7312314147215773E-2</v>
      </c>
      <c r="K1031" s="85">
        <f t="shared" si="33"/>
        <v>0.98268768585278421</v>
      </c>
    </row>
    <row r="1032" spans="1:11" hidden="1" x14ac:dyDescent="0.25">
      <c r="A1032" s="82" t="s">
        <v>3046</v>
      </c>
      <c r="B1032" s="82" t="s">
        <v>819</v>
      </c>
      <c r="C1032" s="83" t="s">
        <v>641</v>
      </c>
      <c r="D1032" s="84">
        <f>SUMIFS('Census Data'!G:G,'Census Data'!$A:$A,$A1032)/SUMIFS('Census Data'!$F:$F,'Census Data'!$A:$A,$A1032)</f>
        <v>0.49118990646073524</v>
      </c>
      <c r="E1032" s="85">
        <f>SUMIFS('Census Data'!H:H,'Census Data'!$A:$A,$A1032)/SUMIFS('Census Data'!$F:$F,'Census Data'!$A:$A,$A1032)</f>
        <v>0.50881009353926476</v>
      </c>
      <c r="F1032" s="84">
        <f>SUM(SUMIFS('Census Data'!I:I,'Census Data'!$A:$A,$A1032),SUMIFS('Census Data'!J:J,'Census Data'!$A:$A,$A1032))/SUMIFS('Census Data'!$F:$F,'Census Data'!$A:$A,$A1032)</f>
        <v>0.96595605829889053</v>
      </c>
      <c r="G1032" s="84">
        <f>SUM(SUMIFS('Census Data'!K:K,'Census Data'!$A:$A,$A1032),SUMIFS('Census Data'!L:L,'Census Data'!$A:$A,$A1032))/SUMIFS('Census Data'!$F:$F,'Census Data'!$A:$A,$A1032)</f>
        <v>6.4172286273656729E-3</v>
      </c>
      <c r="H1032" s="84">
        <f>SUM(SUMIFS('Census Data'!O:O,'Census Data'!$A:$A,$A1032),SUMIFS('Census Data'!P:P,'Census Data'!$A:$A,$A1032))/SUMIFS('Census Data'!$F:$F,'Census Data'!$A:$A,$A1032)</f>
        <v>3.8068305416576026E-3</v>
      </c>
      <c r="I1032" s="85">
        <f t="shared" si="32"/>
        <v>2.3819882532086112E-2</v>
      </c>
      <c r="J1032" s="84">
        <f>SUM(SUMIFS('Census Data'!W:W,'Census Data'!$A:$A,$A1032),SUMIFS('Census Data'!X:X,'Census Data'!$A:$A,$A1032))/SUMIFS('Census Data'!$F:$F,'Census Data'!$A:$A,$A1032)</f>
        <v>2.4907548401131172E-2</v>
      </c>
      <c r="K1032" s="85">
        <f t="shared" si="33"/>
        <v>0.97509245159886881</v>
      </c>
    </row>
    <row r="1033" spans="1:11" hidden="1" x14ac:dyDescent="0.25">
      <c r="A1033" s="82" t="s">
        <v>3047</v>
      </c>
      <c r="B1033" s="82" t="s">
        <v>819</v>
      </c>
      <c r="C1033" s="83" t="s">
        <v>269</v>
      </c>
      <c r="D1033" s="84">
        <f>SUMIFS('Census Data'!G:G,'Census Data'!$A:$A,$A1033)/SUMIFS('Census Data'!$F:$F,'Census Data'!$A:$A,$A1033)</f>
        <v>0.49457604604826211</v>
      </c>
      <c r="E1033" s="85">
        <f>SUMIFS('Census Data'!H:H,'Census Data'!$A:$A,$A1033)/SUMIFS('Census Data'!$F:$F,'Census Data'!$A:$A,$A1033)</f>
        <v>0.50542395395173789</v>
      </c>
      <c r="F1033" s="84">
        <f>SUM(SUMIFS('Census Data'!I:I,'Census Data'!$A:$A,$A1033),SUMIFS('Census Data'!J:J,'Census Data'!$A:$A,$A1033))/SUMIFS('Census Data'!$F:$F,'Census Data'!$A:$A,$A1033)</f>
        <v>0.90664895579662019</v>
      </c>
      <c r="G1033" s="84">
        <f>SUM(SUMIFS('Census Data'!K:K,'Census Data'!$A:$A,$A1033),SUMIFS('Census Data'!L:L,'Census Data'!$A:$A,$A1033))/SUMIFS('Census Data'!$F:$F,'Census Data'!$A:$A,$A1033)</f>
        <v>6.3242565124345063E-2</v>
      </c>
      <c r="H1033" s="84">
        <f>SUM(SUMIFS('Census Data'!O:O,'Census Data'!$A:$A,$A1033),SUMIFS('Census Data'!P:P,'Census Data'!$A:$A,$A1033))/SUMIFS('Census Data'!$F:$F,'Census Data'!$A:$A,$A1033)</f>
        <v>3.3945834255774483E-3</v>
      </c>
      <c r="I1033" s="85">
        <f t="shared" si="32"/>
        <v>2.6713895653457276E-2</v>
      </c>
      <c r="J1033" s="84">
        <f>SUM(SUMIFS('Census Data'!W:W,'Census Data'!$A:$A,$A1033),SUMIFS('Census Data'!X:X,'Census Data'!$A:$A,$A1033))/SUMIFS('Census Data'!$F:$F,'Census Data'!$A:$A,$A1033)</f>
        <v>2.9813297911593241E-2</v>
      </c>
      <c r="K1033" s="85">
        <f t="shared" si="33"/>
        <v>0.97018670208840674</v>
      </c>
    </row>
    <row r="1034" spans="1:11" hidden="1" x14ac:dyDescent="0.25">
      <c r="A1034" s="82" t="s">
        <v>3048</v>
      </c>
      <c r="B1034" s="82" t="s">
        <v>819</v>
      </c>
      <c r="C1034" s="83" t="s">
        <v>732</v>
      </c>
      <c r="D1034" s="84">
        <f>SUMIFS('Census Data'!G:G,'Census Data'!$A:$A,$A1034)/SUMIFS('Census Data'!$F:$F,'Census Data'!$A:$A,$A1034)</f>
        <v>0.56029232643118143</v>
      </c>
      <c r="E1034" s="85">
        <f>SUMIFS('Census Data'!H:H,'Census Data'!$A:$A,$A1034)/SUMIFS('Census Data'!$F:$F,'Census Data'!$A:$A,$A1034)</f>
        <v>0.43970767356881851</v>
      </c>
      <c r="F1034" s="84">
        <f>SUM(SUMIFS('Census Data'!I:I,'Census Data'!$A:$A,$A1034),SUMIFS('Census Data'!J:J,'Census Data'!$A:$A,$A1034))/SUMIFS('Census Data'!$F:$F,'Census Data'!$A:$A,$A1034)</f>
        <v>0.91790499390986602</v>
      </c>
      <c r="G1034" s="84">
        <f>SUM(SUMIFS('Census Data'!K:K,'Census Data'!$A:$A,$A1034),SUMIFS('Census Data'!L:L,'Census Data'!$A:$A,$A1034))/SUMIFS('Census Data'!$F:$F,'Census Data'!$A:$A,$A1034)</f>
        <v>5.8221680876979293E-2</v>
      </c>
      <c r="H1034" s="84">
        <f>SUM(SUMIFS('Census Data'!O:O,'Census Data'!$A:$A,$A1034),SUMIFS('Census Data'!P:P,'Census Data'!$A:$A,$A1034))/SUMIFS('Census Data'!$F:$F,'Census Data'!$A:$A,$A1034)</f>
        <v>5.4811205846528625E-3</v>
      </c>
      <c r="I1034" s="85">
        <f t="shared" si="32"/>
        <v>1.8392204628501774E-2</v>
      </c>
      <c r="J1034" s="84">
        <f>SUM(SUMIFS('Census Data'!W:W,'Census Data'!$A:$A,$A1034),SUMIFS('Census Data'!X:X,'Census Data'!$A:$A,$A1034))/SUMIFS('Census Data'!$F:$F,'Census Data'!$A:$A,$A1034)</f>
        <v>2.2289890377588308E-2</v>
      </c>
      <c r="K1034" s="85">
        <f t="shared" si="33"/>
        <v>0.97771010962241167</v>
      </c>
    </row>
    <row r="1035" spans="1:11" hidden="1" x14ac:dyDescent="0.25">
      <c r="A1035" s="82" t="s">
        <v>3049</v>
      </c>
      <c r="B1035" s="82" t="s">
        <v>819</v>
      </c>
      <c r="C1035" s="83" t="s">
        <v>855</v>
      </c>
      <c r="D1035" s="84">
        <f>SUMIFS('Census Data'!G:G,'Census Data'!$A:$A,$A1035)/SUMIFS('Census Data'!$F:$F,'Census Data'!$A:$A,$A1035)</f>
        <v>0.47982206732092086</v>
      </c>
      <c r="E1035" s="85">
        <f>SUMIFS('Census Data'!H:H,'Census Data'!$A:$A,$A1035)/SUMIFS('Census Data'!$F:$F,'Census Data'!$A:$A,$A1035)</f>
        <v>0.52017793267907919</v>
      </c>
      <c r="F1035" s="84">
        <f>SUM(SUMIFS('Census Data'!I:I,'Census Data'!$A:$A,$A1035),SUMIFS('Census Data'!J:J,'Census Data'!$A:$A,$A1035))/SUMIFS('Census Data'!$F:$F,'Census Data'!$A:$A,$A1035)</f>
        <v>0.8521202115625669</v>
      </c>
      <c r="G1035" s="84">
        <f>SUM(SUMIFS('Census Data'!K:K,'Census Data'!$A:$A,$A1035),SUMIFS('Census Data'!L:L,'Census Data'!$A:$A,$A1035))/SUMIFS('Census Data'!$F:$F,'Census Data'!$A:$A,$A1035)</f>
        <v>0.1103671772295087</v>
      </c>
      <c r="H1035" s="84">
        <f>SUM(SUMIFS('Census Data'!O:O,'Census Data'!$A:$A,$A1035),SUMIFS('Census Data'!P:P,'Census Data'!$A:$A,$A1035))/SUMIFS('Census Data'!$F:$F,'Census Data'!$A:$A,$A1035)</f>
        <v>9.5539453972912653E-3</v>
      </c>
      <c r="I1035" s="85">
        <f t="shared" si="32"/>
        <v>2.795866581063311E-2</v>
      </c>
      <c r="J1035" s="84">
        <f>SUM(SUMIFS('Census Data'!W:W,'Census Data'!$A:$A,$A1035),SUMIFS('Census Data'!X:X,'Census Data'!$A:$A,$A1035))/SUMIFS('Census Data'!$F:$F,'Census Data'!$A:$A,$A1035)</f>
        <v>2.7209636491485525E-2</v>
      </c>
      <c r="K1035" s="85">
        <f t="shared" si="33"/>
        <v>0.97279036350851444</v>
      </c>
    </row>
    <row r="1036" spans="1:11" hidden="1" x14ac:dyDescent="0.25">
      <c r="A1036" s="82" t="s">
        <v>3050</v>
      </c>
      <c r="B1036" s="82" t="s">
        <v>819</v>
      </c>
      <c r="C1036" s="83" t="s">
        <v>856</v>
      </c>
      <c r="D1036" s="84">
        <f>SUMIFS('Census Data'!G:G,'Census Data'!$A:$A,$A1036)/SUMIFS('Census Data'!$F:$F,'Census Data'!$A:$A,$A1036)</f>
        <v>0.54552840810167724</v>
      </c>
      <c r="E1036" s="85">
        <f>SUMIFS('Census Data'!H:H,'Census Data'!$A:$A,$A1036)/SUMIFS('Census Data'!$F:$F,'Census Data'!$A:$A,$A1036)</f>
        <v>0.45447159189832281</v>
      </c>
      <c r="F1036" s="84">
        <f>SUM(SUMIFS('Census Data'!I:I,'Census Data'!$A:$A,$A1036),SUMIFS('Census Data'!J:J,'Census Data'!$A:$A,$A1036))/SUMIFS('Census Data'!$F:$F,'Census Data'!$A:$A,$A1036)</f>
        <v>0.91259938482966751</v>
      </c>
      <c r="G1036" s="84">
        <f>SUM(SUMIFS('Census Data'!K:K,'Census Data'!$A:$A,$A1036),SUMIFS('Census Data'!L:L,'Census Data'!$A:$A,$A1036))/SUMIFS('Census Data'!$F:$F,'Census Data'!$A:$A,$A1036)</f>
        <v>5.8847426150542628E-2</v>
      </c>
      <c r="H1036" s="84">
        <f>SUM(SUMIFS('Census Data'!O:O,'Census Data'!$A:$A,$A1036),SUMIFS('Census Data'!P:P,'Census Data'!$A:$A,$A1036))/SUMIFS('Census Data'!$F:$F,'Census Data'!$A:$A,$A1036)</f>
        <v>4.0624455922465327E-3</v>
      </c>
      <c r="I1036" s="85">
        <f t="shared" si="32"/>
        <v>2.4490743427543316E-2</v>
      </c>
      <c r="J1036" s="84">
        <f>SUM(SUMIFS('Census Data'!W:W,'Census Data'!$A:$A,$A1036),SUMIFS('Census Data'!X:X,'Census Data'!$A:$A,$A1036))/SUMIFS('Census Data'!$F:$F,'Census Data'!$A:$A,$A1036)</f>
        <v>2.7044280656955487E-2</v>
      </c>
      <c r="K1036" s="85">
        <f t="shared" si="33"/>
        <v>0.97295571934304448</v>
      </c>
    </row>
    <row r="1037" spans="1:11" hidden="1" x14ac:dyDescent="0.25">
      <c r="A1037" s="82" t="s">
        <v>3051</v>
      </c>
      <c r="B1037" s="82" t="s">
        <v>819</v>
      </c>
      <c r="C1037" s="83" t="s">
        <v>2631</v>
      </c>
      <c r="D1037" s="84">
        <f>SUMIFS('Census Data'!G:G,'Census Data'!$A:$A,$A1037)/SUMIFS('Census Data'!$F:$F,'Census Data'!$A:$A,$A1037)</f>
        <v>0.49158249158249157</v>
      </c>
      <c r="E1037" s="85">
        <f>SUMIFS('Census Data'!H:H,'Census Data'!$A:$A,$A1037)/SUMIFS('Census Data'!$F:$F,'Census Data'!$A:$A,$A1037)</f>
        <v>0.50841750841750843</v>
      </c>
      <c r="F1037" s="84">
        <f>SUM(SUMIFS('Census Data'!I:I,'Census Data'!$A:$A,$A1037),SUMIFS('Census Data'!J:J,'Census Data'!$A:$A,$A1037))/SUMIFS('Census Data'!$F:$F,'Census Data'!$A:$A,$A1037)</f>
        <v>0.97143477788639077</v>
      </c>
      <c r="G1037" s="84">
        <f>SUM(SUMIFS('Census Data'!K:K,'Census Data'!$A:$A,$A1037),SUMIFS('Census Data'!L:L,'Census Data'!$A:$A,$A1037))/SUMIFS('Census Data'!$F:$F,'Census Data'!$A:$A,$A1037)</f>
        <v>9.1234929944607364E-3</v>
      </c>
      <c r="H1037" s="84">
        <f>SUM(SUMIFS('Census Data'!O:O,'Census Data'!$A:$A,$A1037),SUMIFS('Census Data'!P:P,'Census Data'!$A:$A,$A1037))/SUMIFS('Census Data'!$F:$F,'Census Data'!$A:$A,$A1037)</f>
        <v>2.8239383078092757E-3</v>
      </c>
      <c r="I1037" s="85">
        <f t="shared" si="32"/>
        <v>1.6617790811339295E-2</v>
      </c>
      <c r="J1037" s="84">
        <f>SUM(SUMIFS('Census Data'!W:W,'Census Data'!$A:$A,$A1037),SUMIFS('Census Data'!X:X,'Census Data'!$A:$A,$A1037))/SUMIFS('Census Data'!$F:$F,'Census Data'!$A:$A,$A1037)</f>
        <v>1.770392092972738E-2</v>
      </c>
      <c r="K1037" s="85">
        <f t="shared" si="33"/>
        <v>0.98229607907027261</v>
      </c>
    </row>
    <row r="1038" spans="1:11" hidden="1" x14ac:dyDescent="0.25">
      <c r="A1038" s="82" t="s">
        <v>3052</v>
      </c>
      <c r="B1038" s="82" t="s">
        <v>819</v>
      </c>
      <c r="C1038" s="83" t="s">
        <v>175</v>
      </c>
      <c r="D1038" s="84">
        <f>SUMIFS('Census Data'!G:G,'Census Data'!$A:$A,$A1038)/SUMIFS('Census Data'!$F:$F,'Census Data'!$A:$A,$A1038)</f>
        <v>0.48530439738888231</v>
      </c>
      <c r="E1038" s="85">
        <f>SUMIFS('Census Data'!H:H,'Census Data'!$A:$A,$A1038)/SUMIFS('Census Data'!$F:$F,'Census Data'!$A:$A,$A1038)</f>
        <v>0.51469560261111769</v>
      </c>
      <c r="F1038" s="84">
        <f>SUM(SUMIFS('Census Data'!I:I,'Census Data'!$A:$A,$A1038),SUMIFS('Census Data'!J:J,'Census Data'!$A:$A,$A1038))/SUMIFS('Census Data'!$F:$F,'Census Data'!$A:$A,$A1038)</f>
        <v>0.91749384322539707</v>
      </c>
      <c r="G1038" s="84">
        <f>SUM(SUMIFS('Census Data'!K:K,'Census Data'!$A:$A,$A1038),SUMIFS('Census Data'!L:L,'Census Data'!$A:$A,$A1038))/SUMIFS('Census Data'!$F:$F,'Census Data'!$A:$A,$A1038)</f>
        <v>4.5533246582855666E-2</v>
      </c>
      <c r="H1038" s="84">
        <f>SUM(SUMIFS('Census Data'!O:O,'Census Data'!$A:$A,$A1038),SUMIFS('Census Data'!P:P,'Census Data'!$A:$A,$A1038))/SUMIFS('Census Data'!$F:$F,'Census Data'!$A:$A,$A1038)</f>
        <v>1.0980029466484562E-2</v>
      </c>
      <c r="I1038" s="85">
        <f t="shared" si="32"/>
        <v>2.5992880725262735E-2</v>
      </c>
      <c r="J1038" s="84">
        <f>SUM(SUMIFS('Census Data'!W:W,'Census Data'!$A:$A,$A1038),SUMIFS('Census Data'!X:X,'Census Data'!$A:$A,$A1038))/SUMIFS('Census Data'!$F:$F,'Census Data'!$A:$A,$A1038)</f>
        <v>2.6541344489014594E-2</v>
      </c>
      <c r="K1038" s="85">
        <f t="shared" si="33"/>
        <v>0.97345865551098543</v>
      </c>
    </row>
    <row r="1039" spans="1:11" hidden="1" x14ac:dyDescent="0.25">
      <c r="A1039" s="82" t="s">
        <v>3053</v>
      </c>
      <c r="B1039" s="82" t="s">
        <v>819</v>
      </c>
      <c r="C1039" s="83" t="s">
        <v>857</v>
      </c>
      <c r="D1039" s="84">
        <f>SUMIFS('Census Data'!G:G,'Census Data'!$A:$A,$A1039)/SUMIFS('Census Data'!$F:$F,'Census Data'!$A:$A,$A1039)</f>
        <v>0.50078118575775021</v>
      </c>
      <c r="E1039" s="85">
        <f>SUMIFS('Census Data'!H:H,'Census Data'!$A:$A,$A1039)/SUMIFS('Census Data'!$F:$F,'Census Data'!$A:$A,$A1039)</f>
        <v>0.49921881424224984</v>
      </c>
      <c r="F1039" s="84">
        <f>SUM(SUMIFS('Census Data'!I:I,'Census Data'!$A:$A,$A1039),SUMIFS('Census Data'!J:J,'Census Data'!$A:$A,$A1039))/SUMIFS('Census Data'!$F:$F,'Census Data'!$A:$A,$A1039)</f>
        <v>0.98429405476523313</v>
      </c>
      <c r="G1039" s="84">
        <f>SUM(SUMIFS('Census Data'!K:K,'Census Data'!$A:$A,$A1039),SUMIFS('Census Data'!L:L,'Census Data'!$A:$A,$A1039))/SUMIFS('Census Data'!$F:$F,'Census Data'!$A:$A,$A1039)</f>
        <v>2.4669023928953213E-3</v>
      </c>
      <c r="H1039" s="84">
        <f>SUM(SUMIFS('Census Data'!O:O,'Census Data'!$A:$A,$A1039),SUMIFS('Census Data'!P:P,'Census Data'!$A:$A,$A1039))/SUMIFS('Census Data'!$F:$F,'Census Data'!$A:$A,$A1039)</f>
        <v>1.5623715155003699E-3</v>
      </c>
      <c r="I1039" s="85">
        <f t="shared" si="32"/>
        <v>1.167667132637118E-2</v>
      </c>
      <c r="J1039" s="84">
        <f>SUM(SUMIFS('Census Data'!W:W,'Census Data'!$A:$A,$A1039),SUMIFS('Census Data'!X:X,'Census Data'!$A:$A,$A1039))/SUMIFS('Census Data'!$F:$F,'Census Data'!$A:$A,$A1039)</f>
        <v>1.2005591645423896E-2</v>
      </c>
      <c r="K1039" s="85">
        <f t="shared" si="33"/>
        <v>0.98799440835457608</v>
      </c>
    </row>
    <row r="1040" spans="1:11" hidden="1" x14ac:dyDescent="0.25">
      <c r="A1040" s="82" t="s">
        <v>3054</v>
      </c>
      <c r="B1040" s="82" t="s">
        <v>819</v>
      </c>
      <c r="C1040" s="83" t="s">
        <v>65</v>
      </c>
      <c r="D1040" s="84">
        <f>SUMIFS('Census Data'!G:G,'Census Data'!$A:$A,$A1040)/SUMIFS('Census Data'!$F:$F,'Census Data'!$A:$A,$A1040)</f>
        <v>0.49639391895397705</v>
      </c>
      <c r="E1040" s="85">
        <f>SUMIFS('Census Data'!H:H,'Census Data'!$A:$A,$A1040)/SUMIFS('Census Data'!$F:$F,'Census Data'!$A:$A,$A1040)</f>
        <v>0.50360608104602289</v>
      </c>
      <c r="F1040" s="84">
        <f>SUM(SUMIFS('Census Data'!I:I,'Census Data'!$A:$A,$A1040),SUMIFS('Census Data'!J:J,'Census Data'!$A:$A,$A1040))/SUMIFS('Census Data'!$F:$F,'Census Data'!$A:$A,$A1040)</f>
        <v>0.90079385669070722</v>
      </c>
      <c r="G1040" s="84">
        <f>SUM(SUMIFS('Census Data'!K:K,'Census Data'!$A:$A,$A1040),SUMIFS('Census Data'!L:L,'Census Data'!$A:$A,$A1040))/SUMIFS('Census Data'!$F:$F,'Census Data'!$A:$A,$A1040)</f>
        <v>6.9838634358947757E-2</v>
      </c>
      <c r="H1040" s="84">
        <f>SUM(SUMIFS('Census Data'!O:O,'Census Data'!$A:$A,$A1040),SUMIFS('Census Data'!P:P,'Census Data'!$A:$A,$A1040))/SUMIFS('Census Data'!$F:$F,'Census Data'!$A:$A,$A1040)</f>
        <v>8.1979971981528555E-3</v>
      </c>
      <c r="I1040" s="85">
        <f t="shared" si="32"/>
        <v>2.1169511752192172E-2</v>
      </c>
      <c r="J1040" s="84">
        <f>SUM(SUMIFS('Census Data'!W:W,'Census Data'!$A:$A,$A1040),SUMIFS('Census Data'!X:X,'Census Data'!$A:$A,$A1040))/SUMIFS('Census Data'!$F:$F,'Census Data'!$A:$A,$A1040)</f>
        <v>2.7084522388834121E-2</v>
      </c>
      <c r="K1040" s="85">
        <f t="shared" si="33"/>
        <v>0.97291547761116592</v>
      </c>
    </row>
    <row r="1041" spans="1:11" hidden="1" x14ac:dyDescent="0.25">
      <c r="A1041" s="82" t="s">
        <v>3055</v>
      </c>
      <c r="B1041" s="82" t="s">
        <v>819</v>
      </c>
      <c r="C1041" s="83" t="s">
        <v>177</v>
      </c>
      <c r="D1041" s="84">
        <f>SUMIFS('Census Data'!G:G,'Census Data'!$A:$A,$A1041)/SUMIFS('Census Data'!$F:$F,'Census Data'!$A:$A,$A1041)</f>
        <v>0.49093247588424438</v>
      </c>
      <c r="E1041" s="85">
        <f>SUMIFS('Census Data'!H:H,'Census Data'!$A:$A,$A1041)/SUMIFS('Census Data'!$F:$F,'Census Data'!$A:$A,$A1041)</f>
        <v>0.50906752411575562</v>
      </c>
      <c r="F1041" s="84">
        <f>SUM(SUMIFS('Census Data'!I:I,'Census Data'!$A:$A,$A1041),SUMIFS('Census Data'!J:J,'Census Data'!$A:$A,$A1041))/SUMIFS('Census Data'!$F:$F,'Census Data'!$A:$A,$A1041)</f>
        <v>0.97678456591639873</v>
      </c>
      <c r="G1041" s="84">
        <f>SUM(SUMIFS('Census Data'!K:K,'Census Data'!$A:$A,$A1041),SUMIFS('Census Data'!L:L,'Census Data'!$A:$A,$A1041))/SUMIFS('Census Data'!$F:$F,'Census Data'!$A:$A,$A1041)</f>
        <v>5.080385852090032E-3</v>
      </c>
      <c r="H1041" s="84">
        <f>SUM(SUMIFS('Census Data'!O:O,'Census Data'!$A:$A,$A1041),SUMIFS('Census Data'!P:P,'Census Data'!$A:$A,$A1041))/SUMIFS('Census Data'!$F:$F,'Census Data'!$A:$A,$A1041)</f>
        <v>4.3086816720257232E-3</v>
      </c>
      <c r="I1041" s="85">
        <f t="shared" si="32"/>
        <v>1.3826366559485548E-2</v>
      </c>
      <c r="J1041" s="84">
        <f>SUM(SUMIFS('Census Data'!W:W,'Census Data'!$A:$A,$A1041),SUMIFS('Census Data'!X:X,'Census Data'!$A:$A,$A1041))/SUMIFS('Census Data'!$F:$F,'Census Data'!$A:$A,$A1041)</f>
        <v>1.8681672025723472E-2</v>
      </c>
      <c r="K1041" s="85">
        <f t="shared" si="33"/>
        <v>0.98131832797427654</v>
      </c>
    </row>
    <row r="1042" spans="1:11" hidden="1" x14ac:dyDescent="0.25">
      <c r="A1042" s="82" t="s">
        <v>3056</v>
      </c>
      <c r="B1042" s="82" t="s">
        <v>819</v>
      </c>
      <c r="C1042" s="83" t="s">
        <v>447</v>
      </c>
      <c r="D1042" s="84">
        <f>SUMIFS('Census Data'!G:G,'Census Data'!$A:$A,$A1042)/SUMIFS('Census Data'!$F:$F,'Census Data'!$A:$A,$A1042)</f>
        <v>0.55292541313086196</v>
      </c>
      <c r="E1042" s="85">
        <f>SUMIFS('Census Data'!H:H,'Census Data'!$A:$A,$A1042)/SUMIFS('Census Data'!$F:$F,'Census Data'!$A:$A,$A1042)</f>
        <v>0.44707458686913804</v>
      </c>
      <c r="F1042" s="84">
        <f>SUM(SUMIFS('Census Data'!I:I,'Census Data'!$A:$A,$A1042),SUMIFS('Census Data'!J:J,'Census Data'!$A:$A,$A1042))/SUMIFS('Census Data'!$F:$F,'Census Data'!$A:$A,$A1042)</f>
        <v>0.91406878070567221</v>
      </c>
      <c r="G1042" s="84">
        <f>SUM(SUMIFS('Census Data'!K:K,'Census Data'!$A:$A,$A1042),SUMIFS('Census Data'!L:L,'Census Data'!$A:$A,$A1042))/SUMIFS('Census Data'!$F:$F,'Census Data'!$A:$A,$A1042)</f>
        <v>7.0209915140687806E-2</v>
      </c>
      <c r="H1042" s="84">
        <f>SUM(SUMIFS('Census Data'!O:O,'Census Data'!$A:$A,$A1042),SUMIFS('Census Data'!P:P,'Census Data'!$A:$A,$A1042))/SUMIFS('Census Data'!$F:$F,'Census Data'!$A:$A,$A1042)</f>
        <v>2.2331397945511387E-3</v>
      </c>
      <c r="I1042" s="85">
        <f t="shared" si="32"/>
        <v>1.3488164359088839E-2</v>
      </c>
      <c r="J1042" s="84">
        <f>SUM(SUMIFS('Census Data'!W:W,'Census Data'!$A:$A,$A1042),SUMIFS('Census Data'!X:X,'Census Data'!$A:$A,$A1042))/SUMIFS('Census Data'!$F:$F,'Census Data'!$A:$A,$A1042)</f>
        <v>3.5283608753907993E-2</v>
      </c>
      <c r="K1042" s="85">
        <f t="shared" si="33"/>
        <v>0.96471639124609199</v>
      </c>
    </row>
    <row r="1043" spans="1:11" hidden="1" x14ac:dyDescent="0.25">
      <c r="A1043" s="82" t="s">
        <v>3057</v>
      </c>
      <c r="B1043" s="82" t="s">
        <v>819</v>
      </c>
      <c r="C1043" s="83" t="s">
        <v>646</v>
      </c>
      <c r="D1043" s="84">
        <f>SUMIFS('Census Data'!G:G,'Census Data'!$A:$A,$A1043)/SUMIFS('Census Data'!$F:$F,'Census Data'!$A:$A,$A1043)</f>
        <v>0.4874048037492677</v>
      </c>
      <c r="E1043" s="85">
        <f>SUMIFS('Census Data'!H:H,'Census Data'!$A:$A,$A1043)/SUMIFS('Census Data'!$F:$F,'Census Data'!$A:$A,$A1043)</f>
        <v>0.51259519625073224</v>
      </c>
      <c r="F1043" s="84">
        <f>SUM(SUMIFS('Census Data'!I:I,'Census Data'!$A:$A,$A1043),SUMIFS('Census Data'!J:J,'Census Data'!$A:$A,$A1043))/SUMIFS('Census Data'!$F:$F,'Census Data'!$A:$A,$A1043)</f>
        <v>0.89941417691857062</v>
      </c>
      <c r="G1043" s="84">
        <f>SUM(SUMIFS('Census Data'!K:K,'Census Data'!$A:$A,$A1043),SUMIFS('Census Data'!L:L,'Census Data'!$A:$A,$A1043))/SUMIFS('Census Data'!$F:$F,'Census Data'!$A:$A,$A1043)</f>
        <v>6.2858816637375511E-2</v>
      </c>
      <c r="H1043" s="84">
        <f>SUM(SUMIFS('Census Data'!O:O,'Census Data'!$A:$A,$A1043),SUMIFS('Census Data'!P:P,'Census Data'!$A:$A,$A1043))/SUMIFS('Census Data'!$F:$F,'Census Data'!$A:$A,$A1043)</f>
        <v>9.138840070298769E-3</v>
      </c>
      <c r="I1043" s="85">
        <f t="shared" si="32"/>
        <v>2.8588166373755164E-2</v>
      </c>
      <c r="J1043" s="84">
        <f>SUM(SUMIFS('Census Data'!W:W,'Census Data'!$A:$A,$A1043),SUMIFS('Census Data'!X:X,'Census Data'!$A:$A,$A1043))/SUMIFS('Census Data'!$F:$F,'Census Data'!$A:$A,$A1043)</f>
        <v>2.1265377855887523E-2</v>
      </c>
      <c r="K1043" s="85">
        <f t="shared" si="33"/>
        <v>0.97873462214411244</v>
      </c>
    </row>
    <row r="1044" spans="1:11" hidden="1" x14ac:dyDescent="0.25">
      <c r="A1044" s="82" t="s">
        <v>3058</v>
      </c>
      <c r="B1044" s="82" t="s">
        <v>819</v>
      </c>
      <c r="C1044" s="83" t="s">
        <v>785</v>
      </c>
      <c r="D1044" s="84">
        <f>SUMIFS('Census Data'!G:G,'Census Data'!$A:$A,$A1044)/SUMIFS('Census Data'!$F:$F,'Census Data'!$A:$A,$A1044)</f>
        <v>0.50689486210275791</v>
      </c>
      <c r="E1044" s="85">
        <f>SUMIFS('Census Data'!H:H,'Census Data'!$A:$A,$A1044)/SUMIFS('Census Data'!$F:$F,'Census Data'!$A:$A,$A1044)</f>
        <v>0.49310513789724203</v>
      </c>
      <c r="F1044" s="84">
        <f>SUM(SUMIFS('Census Data'!I:I,'Census Data'!$A:$A,$A1044),SUMIFS('Census Data'!J:J,'Census Data'!$A:$A,$A1044))/SUMIFS('Census Data'!$F:$F,'Census Data'!$A:$A,$A1044)</f>
        <v>0.92156656866862663</v>
      </c>
      <c r="G1044" s="84">
        <f>SUM(SUMIFS('Census Data'!K:K,'Census Data'!$A:$A,$A1044),SUMIFS('Census Data'!L:L,'Census Data'!$A:$A,$A1044))/SUMIFS('Census Data'!$F:$F,'Census Data'!$A:$A,$A1044)</f>
        <v>3.9724205515889684E-2</v>
      </c>
      <c r="H1044" s="84">
        <f>SUM(SUMIFS('Census Data'!O:O,'Census Data'!$A:$A,$A1044),SUMIFS('Census Data'!P:P,'Census Data'!$A:$A,$A1044))/SUMIFS('Census Data'!$F:$F,'Census Data'!$A:$A,$A1044)</f>
        <v>8.1198376032479355E-3</v>
      </c>
      <c r="I1044" s="85">
        <f t="shared" si="32"/>
        <v>3.0589388212235669E-2</v>
      </c>
      <c r="J1044" s="84">
        <f>SUM(SUMIFS('Census Data'!W:W,'Census Data'!$A:$A,$A1044),SUMIFS('Census Data'!X:X,'Census Data'!$A:$A,$A1044))/SUMIFS('Census Data'!$F:$F,'Census Data'!$A:$A,$A1044)</f>
        <v>3.9129217415651688E-2</v>
      </c>
      <c r="K1044" s="85">
        <f t="shared" si="33"/>
        <v>0.96087078258434833</v>
      </c>
    </row>
    <row r="1045" spans="1:11" hidden="1" x14ac:dyDescent="0.25">
      <c r="A1045" s="82" t="s">
        <v>3059</v>
      </c>
      <c r="B1045" s="82" t="s">
        <v>819</v>
      </c>
      <c r="C1045" s="83" t="s">
        <v>858</v>
      </c>
      <c r="D1045" s="84">
        <f>SUMIFS('Census Data'!G:G,'Census Data'!$A:$A,$A1045)/SUMIFS('Census Data'!$F:$F,'Census Data'!$A:$A,$A1045)</f>
        <v>0.50639543843427337</v>
      </c>
      <c r="E1045" s="85">
        <f>SUMIFS('Census Data'!H:H,'Census Data'!$A:$A,$A1045)/SUMIFS('Census Data'!$F:$F,'Census Data'!$A:$A,$A1045)</f>
        <v>0.49360456156572663</v>
      </c>
      <c r="F1045" s="84">
        <f>SUM(SUMIFS('Census Data'!I:I,'Census Data'!$A:$A,$A1045),SUMIFS('Census Data'!J:J,'Census Data'!$A:$A,$A1045))/SUMIFS('Census Data'!$F:$F,'Census Data'!$A:$A,$A1045)</f>
        <v>0.9543843427338573</v>
      </c>
      <c r="G1045" s="84">
        <f>SUM(SUMIFS('Census Data'!K:K,'Census Data'!$A:$A,$A1045),SUMIFS('Census Data'!L:L,'Census Data'!$A:$A,$A1045))/SUMIFS('Census Data'!$F:$F,'Census Data'!$A:$A,$A1045)</f>
        <v>2.8355678841115735E-2</v>
      </c>
      <c r="H1045" s="84">
        <f>SUM(SUMIFS('Census Data'!O:O,'Census Data'!$A:$A,$A1045),SUMIFS('Census Data'!P:P,'Census Data'!$A:$A,$A1045))/SUMIFS('Census Data'!$F:$F,'Census Data'!$A:$A,$A1045)</f>
        <v>2.0033903529049161E-3</v>
      </c>
      <c r="I1045" s="85">
        <f t="shared" si="32"/>
        <v>1.5256588072122046E-2</v>
      </c>
      <c r="J1045" s="84">
        <f>SUM(SUMIFS('Census Data'!W:W,'Census Data'!$A:$A,$A1045),SUMIFS('Census Data'!X:X,'Census Data'!$A:$A,$A1045))/SUMIFS('Census Data'!$F:$F,'Census Data'!$A:$A,$A1045)</f>
        <v>1.1866235167206042E-2</v>
      </c>
      <c r="K1045" s="85">
        <f t="shared" si="33"/>
        <v>0.98813376483279391</v>
      </c>
    </row>
    <row r="1046" spans="1:11" hidden="1" x14ac:dyDescent="0.25">
      <c r="A1046" s="82" t="s">
        <v>3060</v>
      </c>
      <c r="B1046" s="82" t="s">
        <v>819</v>
      </c>
      <c r="C1046" s="83" t="s">
        <v>649</v>
      </c>
      <c r="D1046" s="84">
        <f>SUMIFS('Census Data'!G:G,'Census Data'!$A:$A,$A1046)/SUMIFS('Census Data'!$F:$F,'Census Data'!$A:$A,$A1046)</f>
        <v>0.48976428213194728</v>
      </c>
      <c r="E1046" s="85">
        <f>SUMIFS('Census Data'!H:H,'Census Data'!$A:$A,$A1046)/SUMIFS('Census Data'!$F:$F,'Census Data'!$A:$A,$A1046)</f>
        <v>0.51023571786805266</v>
      </c>
      <c r="F1046" s="84">
        <f>SUM(SUMIFS('Census Data'!I:I,'Census Data'!$A:$A,$A1046),SUMIFS('Census Data'!J:J,'Census Data'!$A:$A,$A1046))/SUMIFS('Census Data'!$F:$F,'Census Data'!$A:$A,$A1046)</f>
        <v>0.93265855104180917</v>
      </c>
      <c r="G1046" s="84">
        <f>SUM(SUMIFS('Census Data'!K:K,'Census Data'!$A:$A,$A1046),SUMIFS('Census Data'!L:L,'Census Data'!$A:$A,$A1046))/SUMIFS('Census Data'!$F:$F,'Census Data'!$A:$A,$A1046)</f>
        <v>3.6611498654994759E-2</v>
      </c>
      <c r="H1046" s="84">
        <f>SUM(SUMIFS('Census Data'!O:O,'Census Data'!$A:$A,$A1046),SUMIFS('Census Data'!P:P,'Census Data'!$A:$A,$A1046))/SUMIFS('Census Data'!$F:$F,'Census Data'!$A:$A,$A1046)</f>
        <v>6.5198559248620799E-3</v>
      </c>
      <c r="I1046" s="85">
        <f t="shared" si="32"/>
        <v>2.4210094378333991E-2</v>
      </c>
      <c r="J1046" s="84">
        <f>SUM(SUMIFS('Census Data'!W:W,'Census Data'!$A:$A,$A1046),SUMIFS('Census Data'!X:X,'Census Data'!$A:$A,$A1046))/SUMIFS('Census Data'!$F:$F,'Census Data'!$A:$A,$A1046)</f>
        <v>3.0729950303196096E-2</v>
      </c>
      <c r="K1046" s="85">
        <f t="shared" si="33"/>
        <v>0.96927004969680386</v>
      </c>
    </row>
    <row r="1047" spans="1:11" hidden="1" x14ac:dyDescent="0.25">
      <c r="A1047" s="82" t="s">
        <v>3061</v>
      </c>
      <c r="B1047" s="82" t="s">
        <v>819</v>
      </c>
      <c r="C1047" s="83" t="s">
        <v>859</v>
      </c>
      <c r="D1047" s="84">
        <f>SUMIFS('Census Data'!G:G,'Census Data'!$A:$A,$A1047)/SUMIFS('Census Data'!$F:$F,'Census Data'!$A:$A,$A1047)</f>
        <v>0.4941912421805183</v>
      </c>
      <c r="E1047" s="85">
        <f>SUMIFS('Census Data'!H:H,'Census Data'!$A:$A,$A1047)/SUMIFS('Census Data'!$F:$F,'Census Data'!$A:$A,$A1047)</f>
        <v>0.50580875781948165</v>
      </c>
      <c r="F1047" s="84">
        <f>SUM(SUMIFS('Census Data'!I:I,'Census Data'!$A:$A,$A1047),SUMIFS('Census Data'!J:J,'Census Data'!$A:$A,$A1047))/SUMIFS('Census Data'!$F:$F,'Census Data'!$A:$A,$A1047)</f>
        <v>0.96564392811041599</v>
      </c>
      <c r="G1047" s="84">
        <f>SUM(SUMIFS('Census Data'!K:K,'Census Data'!$A:$A,$A1047),SUMIFS('Census Data'!L:L,'Census Data'!$A:$A,$A1047))/SUMIFS('Census Data'!$F:$F,'Census Data'!$A:$A,$A1047)</f>
        <v>1.757521596663688E-2</v>
      </c>
      <c r="H1047" s="84">
        <f>SUM(SUMIFS('Census Data'!O:O,'Census Data'!$A:$A,$A1047),SUMIFS('Census Data'!P:P,'Census Data'!$A:$A,$A1047))/SUMIFS('Census Data'!$F:$F,'Census Data'!$A:$A,$A1047)</f>
        <v>2.6809651474530832E-3</v>
      </c>
      <c r="I1047" s="85">
        <f t="shared" si="32"/>
        <v>1.4099890775494006E-2</v>
      </c>
      <c r="J1047" s="84">
        <f>SUM(SUMIFS('Census Data'!W:W,'Census Data'!$A:$A,$A1047),SUMIFS('Census Data'!X:X,'Census Data'!$A:$A,$A1047))/SUMIFS('Census Data'!$F:$F,'Census Data'!$A:$A,$A1047)</f>
        <v>2.0554066130473638E-2</v>
      </c>
      <c r="K1047" s="85">
        <f t="shared" si="33"/>
        <v>0.97944593386952639</v>
      </c>
    </row>
    <row r="1048" spans="1:11" hidden="1" x14ac:dyDescent="0.25">
      <c r="A1048" s="82" t="s">
        <v>3062</v>
      </c>
      <c r="B1048" s="82" t="s">
        <v>819</v>
      </c>
      <c r="C1048" s="83" t="s">
        <v>179</v>
      </c>
      <c r="D1048" s="84">
        <f>SUMIFS('Census Data'!G:G,'Census Data'!$A:$A,$A1048)/SUMIFS('Census Data'!$F:$F,'Census Data'!$A:$A,$A1048)</f>
        <v>0.4975586854460094</v>
      </c>
      <c r="E1048" s="85">
        <f>SUMIFS('Census Data'!H:H,'Census Data'!$A:$A,$A1048)/SUMIFS('Census Data'!$F:$F,'Census Data'!$A:$A,$A1048)</f>
        <v>0.50244131455399066</v>
      </c>
      <c r="F1048" s="84">
        <f>SUM(SUMIFS('Census Data'!I:I,'Census Data'!$A:$A,$A1048),SUMIFS('Census Data'!J:J,'Census Data'!$A:$A,$A1048))/SUMIFS('Census Data'!$F:$F,'Census Data'!$A:$A,$A1048)</f>
        <v>0.96</v>
      </c>
      <c r="G1048" s="84">
        <f>SUM(SUMIFS('Census Data'!K:K,'Census Data'!$A:$A,$A1048),SUMIFS('Census Data'!L:L,'Census Data'!$A:$A,$A1048))/SUMIFS('Census Data'!$F:$F,'Census Data'!$A:$A,$A1048)</f>
        <v>2.2816901408450704E-2</v>
      </c>
      <c r="H1048" s="84">
        <f>SUM(SUMIFS('Census Data'!O:O,'Census Data'!$A:$A,$A1048),SUMIFS('Census Data'!P:P,'Census Data'!$A:$A,$A1048))/SUMIFS('Census Data'!$F:$F,'Census Data'!$A:$A,$A1048)</f>
        <v>2.9107981220657278E-3</v>
      </c>
      <c r="I1048" s="85">
        <f t="shared" si="32"/>
        <v>1.4272300469483579E-2</v>
      </c>
      <c r="J1048" s="84">
        <f>SUM(SUMIFS('Census Data'!W:W,'Census Data'!$A:$A,$A1048),SUMIFS('Census Data'!X:X,'Census Data'!$A:$A,$A1048))/SUMIFS('Census Data'!$F:$F,'Census Data'!$A:$A,$A1048)</f>
        <v>3.1173708920187792E-2</v>
      </c>
      <c r="K1048" s="85">
        <f t="shared" si="33"/>
        <v>0.96882629107981222</v>
      </c>
    </row>
    <row r="1049" spans="1:11" hidden="1" x14ac:dyDescent="0.25">
      <c r="A1049" s="82" t="s">
        <v>3063</v>
      </c>
      <c r="B1049" s="82" t="s">
        <v>819</v>
      </c>
      <c r="C1049" s="83" t="s">
        <v>180</v>
      </c>
      <c r="D1049" s="84">
        <f>SUMIFS('Census Data'!G:G,'Census Data'!$A:$A,$A1049)/SUMIFS('Census Data'!$F:$F,'Census Data'!$A:$A,$A1049)</f>
        <v>0.48822672869979045</v>
      </c>
      <c r="E1049" s="85">
        <f>SUMIFS('Census Data'!H:H,'Census Data'!$A:$A,$A1049)/SUMIFS('Census Data'!$F:$F,'Census Data'!$A:$A,$A1049)</f>
        <v>0.51177327130020955</v>
      </c>
      <c r="F1049" s="84">
        <f>SUM(SUMIFS('Census Data'!I:I,'Census Data'!$A:$A,$A1049),SUMIFS('Census Data'!J:J,'Census Data'!$A:$A,$A1049))/SUMIFS('Census Data'!$F:$F,'Census Data'!$A:$A,$A1049)</f>
        <v>0.950811521113755</v>
      </c>
      <c r="G1049" s="84">
        <f>SUM(SUMIFS('Census Data'!K:K,'Census Data'!$A:$A,$A1049),SUMIFS('Census Data'!L:L,'Census Data'!$A:$A,$A1049))/SUMIFS('Census Data'!$F:$F,'Census Data'!$A:$A,$A1049)</f>
        <v>2.6920481585396172E-2</v>
      </c>
      <c r="H1049" s="84">
        <f>SUM(SUMIFS('Census Data'!O:O,'Census Data'!$A:$A,$A1049),SUMIFS('Census Data'!P:P,'Census Data'!$A:$A,$A1049))/SUMIFS('Census Data'!$F:$F,'Census Data'!$A:$A,$A1049)</f>
        <v>4.6169691373370743E-3</v>
      </c>
      <c r="I1049" s="85">
        <f t="shared" si="32"/>
        <v>1.7651028163511717E-2</v>
      </c>
      <c r="J1049" s="84">
        <f>SUM(SUMIFS('Census Data'!W:W,'Census Data'!$A:$A,$A1049),SUMIFS('Census Data'!X:X,'Census Data'!$A:$A,$A1049))/SUMIFS('Census Data'!$F:$F,'Census Data'!$A:$A,$A1049)</f>
        <v>2.8305572326597295E-2</v>
      </c>
      <c r="K1049" s="85">
        <f t="shared" si="33"/>
        <v>0.97169442767340275</v>
      </c>
    </row>
    <row r="1050" spans="1:11" hidden="1" x14ac:dyDescent="0.25">
      <c r="A1050" s="82" t="s">
        <v>3064</v>
      </c>
      <c r="B1050" s="82" t="s">
        <v>819</v>
      </c>
      <c r="C1050" s="83" t="s">
        <v>181</v>
      </c>
      <c r="D1050" s="84">
        <f>SUMIFS('Census Data'!G:G,'Census Data'!$A:$A,$A1050)/SUMIFS('Census Data'!$F:$F,'Census Data'!$A:$A,$A1050)</f>
        <v>0.5742730483131715</v>
      </c>
      <c r="E1050" s="85">
        <f>SUMIFS('Census Data'!H:H,'Census Data'!$A:$A,$A1050)/SUMIFS('Census Data'!$F:$F,'Census Data'!$A:$A,$A1050)</f>
        <v>0.42572695168682845</v>
      </c>
      <c r="F1050" s="84">
        <f>SUM(SUMIFS('Census Data'!I:I,'Census Data'!$A:$A,$A1050),SUMIFS('Census Data'!J:J,'Census Data'!$A:$A,$A1050))/SUMIFS('Census Data'!$F:$F,'Census Data'!$A:$A,$A1050)</f>
        <v>0.93079870764144568</v>
      </c>
      <c r="G1050" s="84">
        <f>SUM(SUMIFS('Census Data'!K:K,'Census Data'!$A:$A,$A1050),SUMIFS('Census Data'!L:L,'Census Data'!$A:$A,$A1050))/SUMIFS('Census Data'!$F:$F,'Census Data'!$A:$A,$A1050)</f>
        <v>4.8313171538056955E-2</v>
      </c>
      <c r="H1050" s="84">
        <f>SUM(SUMIFS('Census Data'!O:O,'Census Data'!$A:$A,$A1050),SUMIFS('Census Data'!P:P,'Census Data'!$A:$A,$A1050))/SUMIFS('Census Data'!$F:$F,'Census Data'!$A:$A,$A1050)</f>
        <v>7.2131640243444286E-3</v>
      </c>
      <c r="I1050" s="85">
        <f t="shared" si="32"/>
        <v>1.3674956796152937E-2</v>
      </c>
      <c r="J1050" s="84">
        <f>SUM(SUMIFS('Census Data'!W:W,'Census Data'!$A:$A,$A1050),SUMIFS('Census Data'!X:X,'Census Data'!$A:$A,$A1050))/SUMIFS('Census Data'!$F:$F,'Census Data'!$A:$A,$A1050)</f>
        <v>1.0368923284995116E-2</v>
      </c>
      <c r="K1050" s="85">
        <f t="shared" si="33"/>
        <v>0.98963107671500483</v>
      </c>
    </row>
    <row r="1051" spans="1:11" hidden="1" x14ac:dyDescent="0.25">
      <c r="A1051" s="82" t="s">
        <v>3065</v>
      </c>
      <c r="B1051" s="82" t="s">
        <v>819</v>
      </c>
      <c r="C1051" s="83" t="s">
        <v>860</v>
      </c>
      <c r="D1051" s="84">
        <f>SUMIFS('Census Data'!G:G,'Census Data'!$A:$A,$A1051)/SUMIFS('Census Data'!$F:$F,'Census Data'!$A:$A,$A1051)</f>
        <v>0.51035203448501076</v>
      </c>
      <c r="E1051" s="85">
        <f>SUMIFS('Census Data'!H:H,'Census Data'!$A:$A,$A1051)/SUMIFS('Census Data'!$F:$F,'Census Data'!$A:$A,$A1051)</f>
        <v>0.48964796551498924</v>
      </c>
      <c r="F1051" s="84">
        <f>SUM(SUMIFS('Census Data'!I:I,'Census Data'!$A:$A,$A1051),SUMIFS('Census Data'!J:J,'Census Data'!$A:$A,$A1051))/SUMIFS('Census Data'!$F:$F,'Census Data'!$A:$A,$A1051)</f>
        <v>0.93269544771732737</v>
      </c>
      <c r="G1051" s="84">
        <f>SUM(SUMIFS('Census Data'!K:K,'Census Data'!$A:$A,$A1051),SUMIFS('Census Data'!L:L,'Census Data'!$A:$A,$A1051))/SUMIFS('Census Data'!$F:$F,'Census Data'!$A:$A,$A1051)</f>
        <v>4.8853765266801644E-2</v>
      </c>
      <c r="H1051" s="84">
        <f>SUM(SUMIFS('Census Data'!O:O,'Census Data'!$A:$A,$A1051),SUMIFS('Census Data'!P:P,'Census Data'!$A:$A,$A1051))/SUMIFS('Census Data'!$F:$F,'Census Data'!$A:$A,$A1051)</f>
        <v>3.330938540918294E-3</v>
      </c>
      <c r="I1051" s="85">
        <f t="shared" si="32"/>
        <v>1.5119848474952735E-2</v>
      </c>
      <c r="J1051" s="84">
        <f>SUM(SUMIFS('Census Data'!W:W,'Census Data'!$A:$A,$A1051),SUMIFS('Census Data'!X:X,'Census Data'!$A:$A,$A1051))/SUMIFS('Census Data'!$F:$F,'Census Data'!$A:$A,$A1051)</f>
        <v>1.5511723597413624E-2</v>
      </c>
      <c r="K1051" s="85">
        <f t="shared" si="33"/>
        <v>0.9844882764025864</v>
      </c>
    </row>
    <row r="1052" spans="1:11" hidden="1" x14ac:dyDescent="0.25">
      <c r="A1052" s="82" t="s">
        <v>3066</v>
      </c>
      <c r="B1052" s="82" t="s">
        <v>819</v>
      </c>
      <c r="C1052" s="83" t="s">
        <v>861</v>
      </c>
      <c r="D1052" s="84">
        <f>SUMIFS('Census Data'!G:G,'Census Data'!$A:$A,$A1052)/SUMIFS('Census Data'!$F:$F,'Census Data'!$A:$A,$A1052)</f>
        <v>0.49384638678000564</v>
      </c>
      <c r="E1052" s="85">
        <f>SUMIFS('Census Data'!H:H,'Census Data'!$A:$A,$A1052)/SUMIFS('Census Data'!$F:$F,'Census Data'!$A:$A,$A1052)</f>
        <v>0.50615361321999441</v>
      </c>
      <c r="F1052" s="84">
        <f>SUM(SUMIFS('Census Data'!I:I,'Census Data'!$A:$A,$A1052),SUMIFS('Census Data'!J:J,'Census Data'!$A:$A,$A1052))/SUMIFS('Census Data'!$F:$F,'Census Data'!$A:$A,$A1052)</f>
        <v>0.92286894642355033</v>
      </c>
      <c r="G1052" s="84">
        <f>SUM(SUMIFS('Census Data'!K:K,'Census Data'!$A:$A,$A1052),SUMIFS('Census Data'!L:L,'Census Data'!$A:$A,$A1052))/SUMIFS('Census Data'!$F:$F,'Census Data'!$A:$A,$A1052)</f>
        <v>5.1067419375770556E-2</v>
      </c>
      <c r="H1052" s="84">
        <f>SUM(SUMIFS('Census Data'!O:O,'Census Data'!$A:$A,$A1052),SUMIFS('Census Data'!P:P,'Census Data'!$A:$A,$A1052))/SUMIFS('Census Data'!$F:$F,'Census Data'!$A:$A,$A1052)</f>
        <v>5.2776155559881473E-3</v>
      </c>
      <c r="I1052" s="85">
        <f t="shared" si="32"/>
        <v>2.0786018644690984E-2</v>
      </c>
      <c r="J1052" s="84">
        <f>SUM(SUMIFS('Census Data'!W:W,'Census Data'!$A:$A,$A1052),SUMIFS('Census Data'!X:X,'Census Data'!$A:$A,$A1052))/SUMIFS('Census Data'!$F:$F,'Census Data'!$A:$A,$A1052)</f>
        <v>2.2083792961737288E-2</v>
      </c>
      <c r="K1052" s="85">
        <f t="shared" si="33"/>
        <v>0.97791620703826276</v>
      </c>
    </row>
    <row r="1053" spans="1:11" hidden="1" x14ac:dyDescent="0.25">
      <c r="A1053" s="82" t="s">
        <v>3067</v>
      </c>
      <c r="B1053" s="82" t="s">
        <v>819</v>
      </c>
      <c r="C1053" s="83" t="s">
        <v>862</v>
      </c>
      <c r="D1053" s="84">
        <f>SUMIFS('Census Data'!G:G,'Census Data'!$A:$A,$A1053)/SUMIFS('Census Data'!$F:$F,'Census Data'!$A:$A,$A1053)</f>
        <v>0.493327830513138</v>
      </c>
      <c r="E1053" s="85">
        <f>SUMIFS('Census Data'!H:H,'Census Data'!$A:$A,$A1053)/SUMIFS('Census Data'!$F:$F,'Census Data'!$A:$A,$A1053)</f>
        <v>0.506672169486862</v>
      </c>
      <c r="F1053" s="84">
        <f>SUM(SUMIFS('Census Data'!I:I,'Census Data'!$A:$A,$A1053),SUMIFS('Census Data'!J:J,'Census Data'!$A:$A,$A1053))/SUMIFS('Census Data'!$F:$F,'Census Data'!$A:$A,$A1053)</f>
        <v>0.97702572568441326</v>
      </c>
      <c r="G1053" s="84">
        <f>SUM(SUMIFS('Census Data'!K:K,'Census Data'!$A:$A,$A1053),SUMIFS('Census Data'!L:L,'Census Data'!$A:$A,$A1053))/SUMIFS('Census Data'!$F:$F,'Census Data'!$A:$A,$A1053)</f>
        <v>8.8045123125601865E-3</v>
      </c>
      <c r="H1053" s="84">
        <f>SUM(SUMIFS('Census Data'!O:O,'Census Data'!$A:$A,$A1053),SUMIFS('Census Data'!P:P,'Census Data'!$A:$A,$A1053))/SUMIFS('Census Data'!$F:$F,'Census Data'!$A:$A,$A1053)</f>
        <v>2.7514100976750583E-3</v>
      </c>
      <c r="I1053" s="85">
        <f t="shared" si="32"/>
        <v>1.1418351905351454E-2</v>
      </c>
      <c r="J1053" s="84">
        <f>SUM(SUMIFS('Census Data'!W:W,'Census Data'!$A:$A,$A1053),SUMIFS('Census Data'!X:X,'Census Data'!$A:$A,$A1053))/SUMIFS('Census Data'!$F:$F,'Census Data'!$A:$A,$A1053)</f>
        <v>2.4349979364424266E-2</v>
      </c>
      <c r="K1053" s="85">
        <f t="shared" si="33"/>
        <v>0.97565002063557571</v>
      </c>
    </row>
    <row r="1054" spans="1:11" hidden="1" x14ac:dyDescent="0.25">
      <c r="A1054" s="82" t="s">
        <v>3068</v>
      </c>
      <c r="B1054" s="82" t="s">
        <v>819</v>
      </c>
      <c r="C1054" s="83" t="s">
        <v>688</v>
      </c>
      <c r="D1054" s="84">
        <f>SUMIFS('Census Data'!G:G,'Census Data'!$A:$A,$A1054)/SUMIFS('Census Data'!$F:$F,'Census Data'!$A:$A,$A1054)</f>
        <v>0.50125031257814456</v>
      </c>
      <c r="E1054" s="85">
        <f>SUMIFS('Census Data'!H:H,'Census Data'!$A:$A,$A1054)/SUMIFS('Census Data'!$F:$F,'Census Data'!$A:$A,$A1054)</f>
        <v>0.49874968742185544</v>
      </c>
      <c r="F1054" s="84">
        <f>SUM(SUMIFS('Census Data'!I:I,'Census Data'!$A:$A,$A1054),SUMIFS('Census Data'!J:J,'Census Data'!$A:$A,$A1054))/SUMIFS('Census Data'!$F:$F,'Census Data'!$A:$A,$A1054)</f>
        <v>0.96811702925731435</v>
      </c>
      <c r="G1054" s="84">
        <f>SUM(SUMIFS('Census Data'!K:K,'Census Data'!$A:$A,$A1054),SUMIFS('Census Data'!L:L,'Census Data'!$A:$A,$A1054))/SUMIFS('Census Data'!$F:$F,'Census Data'!$A:$A,$A1054)</f>
        <v>1.4670334250229225E-2</v>
      </c>
      <c r="H1054" s="84">
        <f>SUM(SUMIFS('Census Data'!O:O,'Census Data'!$A:$A,$A1054),SUMIFS('Census Data'!P:P,'Census Data'!$A:$A,$A1054))/SUMIFS('Census Data'!$F:$F,'Census Data'!$A:$A,$A1054)</f>
        <v>3.2508127031757941E-3</v>
      </c>
      <c r="I1054" s="85">
        <f t="shared" si="32"/>
        <v>1.396182378928057E-2</v>
      </c>
      <c r="J1054" s="84">
        <f>SUM(SUMIFS('Census Data'!W:W,'Census Data'!$A:$A,$A1054),SUMIFS('Census Data'!X:X,'Census Data'!$A:$A,$A1054))/SUMIFS('Census Data'!$F:$F,'Census Data'!$A:$A,$A1054)</f>
        <v>3.5467200133366676E-2</v>
      </c>
      <c r="K1054" s="85">
        <f t="shared" si="33"/>
        <v>0.96453279986663332</v>
      </c>
    </row>
    <row r="1055" spans="1:11" hidden="1" x14ac:dyDescent="0.25">
      <c r="A1055" s="82" t="s">
        <v>3069</v>
      </c>
      <c r="B1055" s="82" t="s">
        <v>819</v>
      </c>
      <c r="C1055" s="83" t="s">
        <v>863</v>
      </c>
      <c r="D1055" s="84">
        <f>SUMIFS('Census Data'!G:G,'Census Data'!$A:$A,$A1055)/SUMIFS('Census Data'!$F:$F,'Census Data'!$A:$A,$A1055)</f>
        <v>0.52222338657764333</v>
      </c>
      <c r="E1055" s="85">
        <f>SUMIFS('Census Data'!H:H,'Census Data'!$A:$A,$A1055)/SUMIFS('Census Data'!$F:$F,'Census Data'!$A:$A,$A1055)</f>
        <v>0.47777661342235661</v>
      </c>
      <c r="F1055" s="84">
        <f>SUM(SUMIFS('Census Data'!I:I,'Census Data'!$A:$A,$A1055),SUMIFS('Census Data'!J:J,'Census Data'!$A:$A,$A1055))/SUMIFS('Census Data'!$F:$F,'Census Data'!$A:$A,$A1055)</f>
        <v>0.91583706342909321</v>
      </c>
      <c r="G1055" s="84">
        <f>SUM(SUMIFS('Census Data'!K:K,'Census Data'!$A:$A,$A1055),SUMIFS('Census Data'!L:L,'Census Data'!$A:$A,$A1055))/SUMIFS('Census Data'!$F:$F,'Census Data'!$A:$A,$A1055)</f>
        <v>4.354855611610952E-2</v>
      </c>
      <c r="H1055" s="84">
        <f>SUM(SUMIFS('Census Data'!O:O,'Census Data'!$A:$A,$A1055),SUMIFS('Census Data'!P:P,'Census Data'!$A:$A,$A1055))/SUMIFS('Census Data'!$F:$F,'Census Data'!$A:$A,$A1055)</f>
        <v>1.7410440276052038E-2</v>
      </c>
      <c r="I1055" s="85">
        <f t="shared" si="32"/>
        <v>2.3203940178745275E-2</v>
      </c>
      <c r="J1055" s="84">
        <f>SUM(SUMIFS('Census Data'!W:W,'Census Data'!$A:$A,$A1055),SUMIFS('Census Data'!X:X,'Census Data'!$A:$A,$A1055))/SUMIFS('Census Data'!$F:$F,'Census Data'!$A:$A,$A1055)</f>
        <v>4.0240123355140045E-2</v>
      </c>
      <c r="K1055" s="85">
        <f t="shared" si="33"/>
        <v>0.95975987664485995</v>
      </c>
    </row>
    <row r="1056" spans="1:11" hidden="1" x14ac:dyDescent="0.25">
      <c r="A1056" s="82" t="s">
        <v>3070</v>
      </c>
      <c r="B1056" s="82" t="s">
        <v>819</v>
      </c>
      <c r="C1056" s="83" t="s">
        <v>689</v>
      </c>
      <c r="D1056" s="84">
        <f>SUMIFS('Census Data'!G:G,'Census Data'!$A:$A,$A1056)/SUMIFS('Census Data'!$F:$F,'Census Data'!$A:$A,$A1056)</f>
        <v>0.49922025502247502</v>
      </c>
      <c r="E1056" s="85">
        <f>SUMIFS('Census Data'!H:H,'Census Data'!$A:$A,$A1056)/SUMIFS('Census Data'!$F:$F,'Census Data'!$A:$A,$A1056)</f>
        <v>0.50077974497752498</v>
      </c>
      <c r="F1056" s="84">
        <f>SUM(SUMIFS('Census Data'!I:I,'Census Data'!$A:$A,$A1056),SUMIFS('Census Data'!J:J,'Census Data'!$A:$A,$A1056))/SUMIFS('Census Data'!$F:$F,'Census Data'!$A:$A,$A1056)</f>
        <v>0.97220438491881478</v>
      </c>
      <c r="G1056" s="84">
        <f>SUM(SUMIFS('Census Data'!K:K,'Census Data'!$A:$A,$A1056),SUMIFS('Census Data'!L:L,'Census Data'!$A:$A,$A1056))/SUMIFS('Census Data'!$F:$F,'Census Data'!$A:$A,$A1056)</f>
        <v>1.1558572608017613E-2</v>
      </c>
      <c r="H1056" s="84">
        <f>SUM(SUMIFS('Census Data'!O:O,'Census Data'!$A:$A,$A1056),SUMIFS('Census Data'!P:P,'Census Data'!$A:$A,$A1056))/SUMIFS('Census Data'!$F:$F,'Census Data'!$A:$A,$A1056)</f>
        <v>1.8346940647647005E-3</v>
      </c>
      <c r="I1056" s="85">
        <f t="shared" si="32"/>
        <v>1.4402348408402932E-2</v>
      </c>
      <c r="J1056" s="84">
        <f>SUM(SUMIFS('Census Data'!W:W,'Census Data'!$A:$A,$A1056),SUMIFS('Census Data'!X:X,'Census Data'!$A:$A,$A1056))/SUMIFS('Census Data'!$F:$F,'Census Data'!$A:$A,$A1056)</f>
        <v>2.6970002752041096E-2</v>
      </c>
      <c r="K1056" s="85">
        <f t="shared" si="33"/>
        <v>0.97302999724795891</v>
      </c>
    </row>
    <row r="1057" spans="1:11" hidden="1" x14ac:dyDescent="0.25">
      <c r="A1057" s="82" t="s">
        <v>3071</v>
      </c>
      <c r="B1057" s="82" t="s">
        <v>819</v>
      </c>
      <c r="C1057" s="83" t="s">
        <v>864</v>
      </c>
      <c r="D1057" s="84">
        <f>SUMIFS('Census Data'!G:G,'Census Data'!$A:$A,$A1057)/SUMIFS('Census Data'!$F:$F,'Census Data'!$A:$A,$A1057)</f>
        <v>0.49309173272933182</v>
      </c>
      <c r="E1057" s="85">
        <f>SUMIFS('Census Data'!H:H,'Census Data'!$A:$A,$A1057)/SUMIFS('Census Data'!$F:$F,'Census Data'!$A:$A,$A1057)</f>
        <v>0.50690826727066818</v>
      </c>
      <c r="F1057" s="84">
        <f>SUM(SUMIFS('Census Data'!I:I,'Census Data'!$A:$A,$A1057),SUMIFS('Census Data'!J:J,'Census Data'!$A:$A,$A1057))/SUMIFS('Census Data'!$F:$F,'Census Data'!$A:$A,$A1057)</f>
        <v>0.97848244620611546</v>
      </c>
      <c r="G1057" s="84">
        <f>SUM(SUMIFS('Census Data'!K:K,'Census Data'!$A:$A,$A1057),SUMIFS('Census Data'!L:L,'Census Data'!$A:$A,$A1057))/SUMIFS('Census Data'!$F:$F,'Census Data'!$A:$A,$A1057)</f>
        <v>4.9830124575311443E-3</v>
      </c>
      <c r="H1057" s="84">
        <f>SUM(SUMIFS('Census Data'!O:O,'Census Data'!$A:$A,$A1057),SUMIFS('Census Data'!P:P,'Census Data'!$A:$A,$A1057))/SUMIFS('Census Data'!$F:$F,'Census Data'!$A:$A,$A1057)</f>
        <v>9.0600226500566253E-4</v>
      </c>
      <c r="I1057" s="85">
        <f t="shared" si="32"/>
        <v>1.5628539071347647E-2</v>
      </c>
      <c r="J1057" s="84">
        <f>SUM(SUMIFS('Census Data'!W:W,'Census Data'!$A:$A,$A1057),SUMIFS('Census Data'!X:X,'Census Data'!$A:$A,$A1057))/SUMIFS('Census Data'!$F:$F,'Census Data'!$A:$A,$A1057)</f>
        <v>1.7214043035107589E-2</v>
      </c>
      <c r="K1057" s="85">
        <f t="shared" si="33"/>
        <v>0.98278595696489246</v>
      </c>
    </row>
    <row r="1058" spans="1:11" hidden="1" x14ac:dyDescent="0.25">
      <c r="A1058" s="82" t="s">
        <v>3072</v>
      </c>
      <c r="B1058" s="82" t="s">
        <v>819</v>
      </c>
      <c r="C1058" s="83" t="s">
        <v>865</v>
      </c>
      <c r="D1058" s="84">
        <f>SUMIFS('Census Data'!G:G,'Census Data'!$A:$A,$A1058)/SUMIFS('Census Data'!$F:$F,'Census Data'!$A:$A,$A1058)</f>
        <v>0.51110349554489376</v>
      </c>
      <c r="E1058" s="85">
        <f>SUMIFS('Census Data'!H:H,'Census Data'!$A:$A,$A1058)/SUMIFS('Census Data'!$F:$F,'Census Data'!$A:$A,$A1058)</f>
        <v>0.48889650445510624</v>
      </c>
      <c r="F1058" s="84">
        <f>SUM(SUMIFS('Census Data'!I:I,'Census Data'!$A:$A,$A1058),SUMIFS('Census Data'!J:J,'Census Data'!$A:$A,$A1058))/SUMIFS('Census Data'!$F:$F,'Census Data'!$A:$A,$A1058)</f>
        <v>0.96949965729952026</v>
      </c>
      <c r="G1058" s="84">
        <f>SUM(SUMIFS('Census Data'!K:K,'Census Data'!$A:$A,$A1058),SUMIFS('Census Data'!L:L,'Census Data'!$A:$A,$A1058))/SUMIFS('Census Data'!$F:$F,'Census Data'!$A:$A,$A1058)</f>
        <v>1.0349554489376285E-2</v>
      </c>
      <c r="H1058" s="84">
        <f>SUM(SUMIFS('Census Data'!O:O,'Census Data'!$A:$A,$A1058),SUMIFS('Census Data'!P:P,'Census Data'!$A:$A,$A1058))/SUMIFS('Census Data'!$F:$F,'Census Data'!$A:$A,$A1058)</f>
        <v>2.810143934201508E-3</v>
      </c>
      <c r="I1058" s="85">
        <f t="shared" si="32"/>
        <v>1.7340644276901962E-2</v>
      </c>
      <c r="J1058" s="84">
        <f>SUM(SUMIFS('Census Data'!W:W,'Census Data'!$A:$A,$A1058),SUMIFS('Census Data'!X:X,'Census Data'!$A:$A,$A1058))/SUMIFS('Census Data'!$F:$F,'Census Data'!$A:$A,$A1058)</f>
        <v>1.5010281014393421E-2</v>
      </c>
      <c r="K1058" s="85">
        <f t="shared" si="33"/>
        <v>0.98498971898560661</v>
      </c>
    </row>
    <row r="1059" spans="1:11" hidden="1" x14ac:dyDescent="0.25">
      <c r="A1059" s="82" t="s">
        <v>3073</v>
      </c>
      <c r="B1059" s="82" t="s">
        <v>819</v>
      </c>
      <c r="C1059" s="83" t="s">
        <v>182</v>
      </c>
      <c r="D1059" s="84">
        <f>SUMIFS('Census Data'!G:G,'Census Data'!$A:$A,$A1059)/SUMIFS('Census Data'!$F:$F,'Census Data'!$A:$A,$A1059)</f>
        <v>0.49460361829334576</v>
      </c>
      <c r="E1059" s="85">
        <f>SUMIFS('Census Data'!H:H,'Census Data'!$A:$A,$A1059)/SUMIFS('Census Data'!$F:$F,'Census Data'!$A:$A,$A1059)</f>
        <v>0.50539638170665424</v>
      </c>
      <c r="F1059" s="84">
        <f>SUM(SUMIFS('Census Data'!I:I,'Census Data'!$A:$A,$A1059),SUMIFS('Census Data'!J:J,'Census Data'!$A:$A,$A1059))/SUMIFS('Census Data'!$F:$F,'Census Data'!$A:$A,$A1059)</f>
        <v>0.95834303905582729</v>
      </c>
      <c r="G1059" s="84">
        <f>SUM(SUMIFS('Census Data'!K:K,'Census Data'!$A:$A,$A1059),SUMIFS('Census Data'!L:L,'Census Data'!$A:$A,$A1059))/SUMIFS('Census Data'!$F:$F,'Census Data'!$A:$A,$A1059)</f>
        <v>1.646090534979424E-2</v>
      </c>
      <c r="H1059" s="84">
        <f>SUM(SUMIFS('Census Data'!O:O,'Census Data'!$A:$A,$A1059),SUMIFS('Census Data'!P:P,'Census Data'!$A:$A,$A1059))/SUMIFS('Census Data'!$F:$F,'Census Data'!$A:$A,$A1059)</f>
        <v>8.9680875844397861E-3</v>
      </c>
      <c r="I1059" s="85">
        <f t="shared" si="32"/>
        <v>1.6227968009938643E-2</v>
      </c>
      <c r="J1059" s="84">
        <f>SUM(SUMIFS('Census Data'!W:W,'Census Data'!$A:$A,$A1059),SUMIFS('Census Data'!X:X,'Census Data'!$A:$A,$A1059))/SUMIFS('Census Data'!$F:$F,'Census Data'!$A:$A,$A1059)</f>
        <v>1.1064523643139996E-2</v>
      </c>
      <c r="K1059" s="85">
        <f t="shared" si="33"/>
        <v>0.98893547635685997</v>
      </c>
    </row>
    <row r="1060" spans="1:11" hidden="1" x14ac:dyDescent="0.25">
      <c r="A1060" s="82" t="s">
        <v>3074</v>
      </c>
      <c r="B1060" s="82" t="s">
        <v>819</v>
      </c>
      <c r="C1060" s="83" t="s">
        <v>184</v>
      </c>
      <c r="D1060" s="84">
        <f>SUMIFS('Census Data'!G:G,'Census Data'!$A:$A,$A1060)/SUMIFS('Census Data'!$F:$F,'Census Data'!$A:$A,$A1060)</f>
        <v>0.48838896952104499</v>
      </c>
      <c r="E1060" s="85">
        <f>SUMIFS('Census Data'!H:H,'Census Data'!$A:$A,$A1060)/SUMIFS('Census Data'!$F:$F,'Census Data'!$A:$A,$A1060)</f>
        <v>0.51161103047895495</v>
      </c>
      <c r="F1060" s="84">
        <f>SUM(SUMIFS('Census Data'!I:I,'Census Data'!$A:$A,$A1060),SUMIFS('Census Data'!J:J,'Census Data'!$A:$A,$A1060))/SUMIFS('Census Data'!$F:$F,'Census Data'!$A:$A,$A1060)</f>
        <v>0.97715806206372247</v>
      </c>
      <c r="G1060" s="84">
        <f>SUM(SUMIFS('Census Data'!K:K,'Census Data'!$A:$A,$A1060),SUMIFS('Census Data'!L:L,'Census Data'!$A:$A,$A1060))/SUMIFS('Census Data'!$F:$F,'Census Data'!$A:$A,$A1060)</f>
        <v>7.6542953901444465E-3</v>
      </c>
      <c r="H1060" s="84">
        <f>SUM(SUMIFS('Census Data'!O:O,'Census Data'!$A:$A,$A1060),SUMIFS('Census Data'!P:P,'Census Data'!$A:$A,$A1060))/SUMIFS('Census Data'!$F:$F,'Census Data'!$A:$A,$A1060)</f>
        <v>5.2007740686985972E-3</v>
      </c>
      <c r="I1060" s="85">
        <f t="shared" si="32"/>
        <v>9.986868477434574E-3</v>
      </c>
      <c r="J1060" s="84">
        <f>SUM(SUMIFS('Census Data'!W:W,'Census Data'!$A:$A,$A1060),SUMIFS('Census Data'!X:X,'Census Data'!$A:$A,$A1060))/SUMIFS('Census Data'!$F:$F,'Census Data'!$A:$A,$A1060)</f>
        <v>1.0436104775727418E-2</v>
      </c>
      <c r="K1060" s="85">
        <f t="shared" si="33"/>
        <v>0.98956389522427257</v>
      </c>
    </row>
    <row r="1061" spans="1:11" hidden="1" x14ac:dyDescent="0.25">
      <c r="A1061" s="82" t="s">
        <v>3075</v>
      </c>
      <c r="B1061" s="82" t="s">
        <v>819</v>
      </c>
      <c r="C1061" s="83" t="s">
        <v>866</v>
      </c>
      <c r="D1061" s="84">
        <f>SUMIFS('Census Data'!G:G,'Census Data'!$A:$A,$A1061)/SUMIFS('Census Data'!$F:$F,'Census Data'!$A:$A,$A1061)</f>
        <v>0.49599482158750707</v>
      </c>
      <c r="E1061" s="85">
        <f>SUMIFS('Census Data'!H:H,'Census Data'!$A:$A,$A1061)/SUMIFS('Census Data'!$F:$F,'Census Data'!$A:$A,$A1061)</f>
        <v>0.50400517841249293</v>
      </c>
      <c r="F1061" s="84">
        <f>SUM(SUMIFS('Census Data'!I:I,'Census Data'!$A:$A,$A1061),SUMIFS('Census Data'!J:J,'Census Data'!$A:$A,$A1061))/SUMIFS('Census Data'!$F:$F,'Census Data'!$A:$A,$A1061)</f>
        <v>0.96828222348086412</v>
      </c>
      <c r="G1061" s="84">
        <f>SUM(SUMIFS('Census Data'!K:K,'Census Data'!$A:$A,$A1061),SUMIFS('Census Data'!L:L,'Census Data'!$A:$A,$A1061))/SUMIFS('Census Data'!$F:$F,'Census Data'!$A:$A,$A1061)</f>
        <v>1.1085039242657174E-2</v>
      </c>
      <c r="H1061" s="84">
        <f>SUM(SUMIFS('Census Data'!O:O,'Census Data'!$A:$A,$A1061),SUMIFS('Census Data'!P:P,'Census Data'!$A:$A,$A1061))/SUMIFS('Census Data'!$F:$F,'Census Data'!$A:$A,$A1061)</f>
        <v>3.8838093696901043E-3</v>
      </c>
      <c r="I1061" s="85">
        <f t="shared" si="32"/>
        <v>1.6748927906788613E-2</v>
      </c>
      <c r="J1061" s="84">
        <f>SUM(SUMIFS('Census Data'!W:W,'Census Data'!$A:$A,$A1061),SUMIFS('Census Data'!X:X,'Census Data'!$A:$A,$A1061))/SUMIFS('Census Data'!$F:$F,'Census Data'!$A:$A,$A1061)</f>
        <v>1.8448094506027995E-2</v>
      </c>
      <c r="K1061" s="85">
        <f t="shared" si="33"/>
        <v>0.98155190549397198</v>
      </c>
    </row>
    <row r="1062" spans="1:11" hidden="1" x14ac:dyDescent="0.25">
      <c r="A1062" s="82" t="s">
        <v>3076</v>
      </c>
      <c r="B1062" s="82" t="s">
        <v>819</v>
      </c>
      <c r="C1062" s="83" t="s">
        <v>280</v>
      </c>
      <c r="D1062" s="84">
        <f>SUMIFS('Census Data'!G:G,'Census Data'!$A:$A,$A1062)/SUMIFS('Census Data'!$F:$F,'Census Data'!$A:$A,$A1062)</f>
        <v>0.48797303744286613</v>
      </c>
      <c r="E1062" s="85">
        <f>SUMIFS('Census Data'!H:H,'Census Data'!$A:$A,$A1062)/SUMIFS('Census Data'!$F:$F,'Census Data'!$A:$A,$A1062)</f>
        <v>0.51202696255713387</v>
      </c>
      <c r="F1062" s="84">
        <f>SUM(SUMIFS('Census Data'!I:I,'Census Data'!$A:$A,$A1062),SUMIFS('Census Data'!J:J,'Census Data'!$A:$A,$A1062))/SUMIFS('Census Data'!$F:$F,'Census Data'!$A:$A,$A1062)</f>
        <v>0.96348050908755134</v>
      </c>
      <c r="G1062" s="84">
        <f>SUM(SUMIFS('Census Data'!K:K,'Census Data'!$A:$A,$A1062),SUMIFS('Census Data'!L:L,'Census Data'!$A:$A,$A1062))/SUMIFS('Census Data'!$F:$F,'Census Data'!$A:$A,$A1062)</f>
        <v>1.2234721987103526E-2</v>
      </c>
      <c r="H1062" s="84">
        <f>SUM(SUMIFS('Census Data'!O:O,'Census Data'!$A:$A,$A1062),SUMIFS('Census Data'!P:P,'Census Data'!$A:$A,$A1062))/SUMIFS('Census Data'!$F:$F,'Census Data'!$A:$A,$A1062)</f>
        <v>7.9871958632789057E-3</v>
      </c>
      <c r="I1062" s="85">
        <f t="shared" si="32"/>
        <v>1.6297573062066251E-2</v>
      </c>
      <c r="J1062" s="84">
        <f>SUM(SUMIFS('Census Data'!W:W,'Census Data'!$A:$A,$A1062),SUMIFS('Census Data'!X:X,'Census Data'!$A:$A,$A1062))/SUMIFS('Census Data'!$F:$F,'Census Data'!$A:$A,$A1062)</f>
        <v>2.56544422044045E-2</v>
      </c>
      <c r="K1062" s="85">
        <f t="shared" si="33"/>
        <v>0.97434555779559551</v>
      </c>
    </row>
    <row r="1063" spans="1:11" hidden="1" x14ac:dyDescent="0.25">
      <c r="A1063" s="82" t="s">
        <v>3077</v>
      </c>
      <c r="B1063" s="82" t="s">
        <v>819</v>
      </c>
      <c r="C1063" s="83" t="s">
        <v>867</v>
      </c>
      <c r="D1063" s="84">
        <f>SUMIFS('Census Data'!G:G,'Census Data'!$A:$A,$A1063)/SUMIFS('Census Data'!$F:$F,'Census Data'!$A:$A,$A1063)</f>
        <v>0.50284629981024664</v>
      </c>
      <c r="E1063" s="85">
        <f>SUMIFS('Census Data'!H:H,'Census Data'!$A:$A,$A1063)/SUMIFS('Census Data'!$F:$F,'Census Data'!$A:$A,$A1063)</f>
        <v>0.4971537001897533</v>
      </c>
      <c r="F1063" s="84">
        <f>SUM(SUMIFS('Census Data'!I:I,'Census Data'!$A:$A,$A1063),SUMIFS('Census Data'!J:J,'Census Data'!$A:$A,$A1063))/SUMIFS('Census Data'!$F:$F,'Census Data'!$A:$A,$A1063)</f>
        <v>0.967741935483871</v>
      </c>
      <c r="G1063" s="84">
        <f>SUM(SUMIFS('Census Data'!K:K,'Census Data'!$A:$A,$A1063),SUMIFS('Census Data'!L:L,'Census Data'!$A:$A,$A1063))/SUMIFS('Census Data'!$F:$F,'Census Data'!$A:$A,$A1063)</f>
        <v>1.1385199240986717E-2</v>
      </c>
      <c r="H1063" s="84">
        <f>SUM(SUMIFS('Census Data'!O:O,'Census Data'!$A:$A,$A1063),SUMIFS('Census Data'!P:P,'Census Data'!$A:$A,$A1063))/SUMIFS('Census Data'!$F:$F,'Census Data'!$A:$A,$A1063)</f>
        <v>9.4876660341555979E-4</v>
      </c>
      <c r="I1063" s="85">
        <f t="shared" si="32"/>
        <v>1.9924098671726731E-2</v>
      </c>
      <c r="J1063" s="84">
        <f>SUM(SUMIFS('Census Data'!W:W,'Census Data'!$A:$A,$A1063),SUMIFS('Census Data'!X:X,'Census Data'!$A:$A,$A1063))/SUMIFS('Census Data'!$F:$F,'Census Data'!$A:$A,$A1063)</f>
        <v>1.6129032258064516E-2</v>
      </c>
      <c r="K1063" s="85">
        <f t="shared" si="33"/>
        <v>0.9838709677419355</v>
      </c>
    </row>
    <row r="1064" spans="1:11" hidden="1" x14ac:dyDescent="0.25">
      <c r="A1064" s="82" t="s">
        <v>3078</v>
      </c>
      <c r="B1064" s="82" t="s">
        <v>819</v>
      </c>
      <c r="C1064" s="83" t="s">
        <v>868</v>
      </c>
      <c r="D1064" s="84">
        <f>SUMIFS('Census Data'!G:G,'Census Data'!$A:$A,$A1064)/SUMIFS('Census Data'!$F:$F,'Census Data'!$A:$A,$A1064)</f>
        <v>0.49086552860137767</v>
      </c>
      <c r="E1064" s="85">
        <f>SUMIFS('Census Data'!H:H,'Census Data'!$A:$A,$A1064)/SUMIFS('Census Data'!$F:$F,'Census Data'!$A:$A,$A1064)</f>
        <v>0.50913447139862233</v>
      </c>
      <c r="F1064" s="84">
        <f>SUM(SUMIFS('Census Data'!I:I,'Census Data'!$A:$A,$A1064),SUMIFS('Census Data'!J:J,'Census Data'!$A:$A,$A1064))/SUMIFS('Census Data'!$F:$F,'Census Data'!$A:$A,$A1064)</f>
        <v>0.97777777777777775</v>
      </c>
      <c r="G1064" s="84">
        <f>SUM(SUMIFS('Census Data'!K:K,'Census Data'!$A:$A,$A1064),SUMIFS('Census Data'!L:L,'Census Data'!$A:$A,$A1064))/SUMIFS('Census Data'!$F:$F,'Census Data'!$A:$A,$A1064)</f>
        <v>4.8517520215633422E-3</v>
      </c>
      <c r="H1064" s="84">
        <f>SUM(SUMIFS('Census Data'!O:O,'Census Data'!$A:$A,$A1064),SUMIFS('Census Data'!P:P,'Census Data'!$A:$A,$A1064))/SUMIFS('Census Data'!$F:$F,'Census Data'!$A:$A,$A1064)</f>
        <v>1.2578616352201257E-3</v>
      </c>
      <c r="I1064" s="85">
        <f t="shared" si="32"/>
        <v>1.6112608565438835E-2</v>
      </c>
      <c r="J1064" s="84">
        <f>SUM(SUMIFS('Census Data'!W:W,'Census Data'!$A:$A,$A1064),SUMIFS('Census Data'!X:X,'Census Data'!$A:$A,$A1064))/SUMIFS('Census Data'!$F:$F,'Census Data'!$A:$A,$A1064)</f>
        <v>1.0182689427972447E-2</v>
      </c>
      <c r="K1064" s="85">
        <f t="shared" si="33"/>
        <v>0.9898173105720276</v>
      </c>
    </row>
    <row r="1065" spans="1:11" hidden="1" x14ac:dyDescent="0.25">
      <c r="A1065" s="82" t="s">
        <v>3079</v>
      </c>
      <c r="B1065" s="82" t="s">
        <v>819</v>
      </c>
      <c r="C1065" s="83" t="s">
        <v>869</v>
      </c>
      <c r="D1065" s="84">
        <f>SUMIFS('Census Data'!G:G,'Census Data'!$A:$A,$A1065)/SUMIFS('Census Data'!$F:$F,'Census Data'!$A:$A,$A1065)</f>
        <v>0.48168438266557645</v>
      </c>
      <c r="E1065" s="85">
        <f>SUMIFS('Census Data'!H:H,'Census Data'!$A:$A,$A1065)/SUMIFS('Census Data'!$F:$F,'Census Data'!$A:$A,$A1065)</f>
        <v>0.51831561733442355</v>
      </c>
      <c r="F1065" s="84">
        <f>SUM(SUMIFS('Census Data'!I:I,'Census Data'!$A:$A,$A1065),SUMIFS('Census Data'!J:J,'Census Data'!$A:$A,$A1065))/SUMIFS('Census Data'!$F:$F,'Census Data'!$A:$A,$A1065)</f>
        <v>0.95964840556009812</v>
      </c>
      <c r="G1065" s="84">
        <f>SUM(SUMIFS('Census Data'!K:K,'Census Data'!$A:$A,$A1065),SUMIFS('Census Data'!L:L,'Census Data'!$A:$A,$A1065))/SUMIFS('Census Data'!$F:$F,'Census Data'!$A:$A,$A1065)</f>
        <v>1.7825020441537203E-2</v>
      </c>
      <c r="H1065" s="84">
        <f>SUM(SUMIFS('Census Data'!O:O,'Census Data'!$A:$A,$A1065),SUMIFS('Census Data'!P:P,'Census Data'!$A:$A,$A1065))/SUMIFS('Census Data'!$F:$F,'Census Data'!$A:$A,$A1065)</f>
        <v>8.1766148814390836E-3</v>
      </c>
      <c r="I1065" s="85">
        <f t="shared" si="32"/>
        <v>1.4349959116925604E-2</v>
      </c>
      <c r="J1065" s="84">
        <f>SUM(SUMIFS('Census Data'!W:W,'Census Data'!$A:$A,$A1065),SUMIFS('Census Data'!X:X,'Census Data'!$A:$A,$A1065))/SUMIFS('Census Data'!$F:$F,'Census Data'!$A:$A,$A1065)</f>
        <v>1.7538838920686837E-2</v>
      </c>
      <c r="K1065" s="85">
        <f t="shared" si="33"/>
        <v>0.98246116107931314</v>
      </c>
    </row>
    <row r="1066" spans="1:11" hidden="1" x14ac:dyDescent="0.25">
      <c r="A1066" s="82" t="s">
        <v>3080</v>
      </c>
      <c r="B1066" s="82" t="s">
        <v>819</v>
      </c>
      <c r="C1066" s="83" t="s">
        <v>186</v>
      </c>
      <c r="D1066" s="84">
        <f>SUMIFS('Census Data'!G:G,'Census Data'!$A:$A,$A1066)/SUMIFS('Census Data'!$F:$F,'Census Data'!$A:$A,$A1066)</f>
        <v>0.4917703509457122</v>
      </c>
      <c r="E1066" s="85">
        <f>SUMIFS('Census Data'!H:H,'Census Data'!$A:$A,$A1066)/SUMIFS('Census Data'!$F:$F,'Census Data'!$A:$A,$A1066)</f>
        <v>0.5082296490542878</v>
      </c>
      <c r="F1066" s="84">
        <f>SUM(SUMIFS('Census Data'!I:I,'Census Data'!$A:$A,$A1066),SUMIFS('Census Data'!J:J,'Census Data'!$A:$A,$A1066))/SUMIFS('Census Data'!$F:$F,'Census Data'!$A:$A,$A1066)</f>
        <v>0.96674663839758967</v>
      </c>
      <c r="G1066" s="84">
        <f>SUM(SUMIFS('Census Data'!K:K,'Census Data'!$A:$A,$A1066),SUMIFS('Census Data'!L:L,'Census Data'!$A:$A,$A1066))/SUMIFS('Census Data'!$F:$F,'Census Data'!$A:$A,$A1066)</f>
        <v>9.0944596328739608E-3</v>
      </c>
      <c r="H1066" s="84">
        <f>SUM(SUMIFS('Census Data'!O:O,'Census Data'!$A:$A,$A1066),SUMIFS('Census Data'!P:P,'Census Data'!$A:$A,$A1066))/SUMIFS('Census Data'!$F:$F,'Census Data'!$A:$A,$A1066)</f>
        <v>5.07727500976399E-3</v>
      </c>
      <c r="I1066" s="85">
        <f t="shared" si="32"/>
        <v>1.9081626959772446E-2</v>
      </c>
      <c r="J1066" s="84">
        <f>SUM(SUMIFS('Census Data'!W:W,'Census Data'!$A:$A,$A1066),SUMIFS('Census Data'!X:X,'Census Data'!$A:$A,$A1066))/SUMIFS('Census Data'!$F:$F,'Census Data'!$A:$A,$A1066)</f>
        <v>3.9892875076717065E-2</v>
      </c>
      <c r="K1066" s="85">
        <f t="shared" si="33"/>
        <v>0.96010712492328298</v>
      </c>
    </row>
    <row r="1067" spans="1:11" hidden="1" x14ac:dyDescent="0.25">
      <c r="A1067" s="82" t="s">
        <v>3081</v>
      </c>
      <c r="B1067" s="82" t="s">
        <v>819</v>
      </c>
      <c r="C1067" s="83" t="s">
        <v>283</v>
      </c>
      <c r="D1067" s="84">
        <f>SUMIFS('Census Data'!G:G,'Census Data'!$A:$A,$A1067)/SUMIFS('Census Data'!$F:$F,'Census Data'!$A:$A,$A1067)</f>
        <v>0.49235141393586412</v>
      </c>
      <c r="E1067" s="85">
        <f>SUMIFS('Census Data'!H:H,'Census Data'!$A:$A,$A1067)/SUMIFS('Census Data'!$F:$F,'Census Data'!$A:$A,$A1067)</f>
        <v>0.50764858606413588</v>
      </c>
      <c r="F1067" s="84">
        <f>SUM(SUMIFS('Census Data'!I:I,'Census Data'!$A:$A,$A1067),SUMIFS('Census Data'!J:J,'Census Data'!$A:$A,$A1067))/SUMIFS('Census Data'!$F:$F,'Census Data'!$A:$A,$A1067)</f>
        <v>0.90721703740088411</v>
      </c>
      <c r="G1067" s="84">
        <f>SUM(SUMIFS('Census Data'!K:K,'Census Data'!$A:$A,$A1067),SUMIFS('Census Data'!L:L,'Census Data'!$A:$A,$A1067))/SUMIFS('Census Data'!$F:$F,'Census Data'!$A:$A,$A1067)</f>
        <v>5.5013683250298227E-2</v>
      </c>
      <c r="H1067" s="84">
        <f>SUM(SUMIFS('Census Data'!O:O,'Census Data'!$A:$A,$A1067),SUMIFS('Census Data'!P:P,'Census Data'!$A:$A,$A1067))/SUMIFS('Census Data'!$F:$F,'Census Data'!$A:$A,$A1067)</f>
        <v>1.3577994526699881E-2</v>
      </c>
      <c r="I1067" s="85">
        <f t="shared" si="32"/>
        <v>2.4191284822117853E-2</v>
      </c>
      <c r="J1067" s="84">
        <f>SUM(SUMIFS('Census Data'!W:W,'Census Data'!$A:$A,$A1067),SUMIFS('Census Data'!X:X,'Census Data'!$A:$A,$A1067))/SUMIFS('Census Data'!$F:$F,'Census Data'!$A:$A,$A1067)</f>
        <v>4.2961897410708022E-2</v>
      </c>
      <c r="K1067" s="85">
        <f t="shared" si="33"/>
        <v>0.95703810258929201</v>
      </c>
    </row>
    <row r="1068" spans="1:11" hidden="1" x14ac:dyDescent="0.25">
      <c r="A1068" s="82" t="s">
        <v>3082</v>
      </c>
      <c r="B1068" s="82" t="s">
        <v>819</v>
      </c>
      <c r="C1068" s="83" t="s">
        <v>188</v>
      </c>
      <c r="D1068" s="84">
        <f>SUMIFS('Census Data'!G:G,'Census Data'!$A:$A,$A1068)/SUMIFS('Census Data'!$F:$F,'Census Data'!$A:$A,$A1068)</f>
        <v>0.4874755221932115</v>
      </c>
      <c r="E1068" s="85">
        <f>SUMIFS('Census Data'!H:H,'Census Data'!$A:$A,$A1068)/SUMIFS('Census Data'!$F:$F,'Census Data'!$A:$A,$A1068)</f>
        <v>0.51252447780678856</v>
      </c>
      <c r="F1068" s="84">
        <f>SUM(SUMIFS('Census Data'!I:I,'Census Data'!$A:$A,$A1068),SUMIFS('Census Data'!J:J,'Census Data'!$A:$A,$A1068))/SUMIFS('Census Data'!$F:$F,'Census Data'!$A:$A,$A1068)</f>
        <v>0.88577023498694518</v>
      </c>
      <c r="G1068" s="84">
        <f>SUM(SUMIFS('Census Data'!K:K,'Census Data'!$A:$A,$A1068),SUMIFS('Census Data'!L:L,'Census Data'!$A:$A,$A1068))/SUMIFS('Census Data'!$F:$F,'Census Data'!$A:$A,$A1068)</f>
        <v>7.2923466057441252E-2</v>
      </c>
      <c r="H1068" s="84">
        <f>SUM(SUMIFS('Census Data'!O:O,'Census Data'!$A:$A,$A1068),SUMIFS('Census Data'!P:P,'Census Data'!$A:$A,$A1068))/SUMIFS('Census Data'!$F:$F,'Census Data'!$A:$A,$A1068)</f>
        <v>1.0749836814621411E-2</v>
      </c>
      <c r="I1068" s="85">
        <f t="shared" si="32"/>
        <v>3.0556462140992169E-2</v>
      </c>
      <c r="J1068" s="84">
        <f>SUM(SUMIFS('Census Data'!W:W,'Census Data'!$A:$A,$A1068),SUMIFS('Census Data'!X:X,'Census Data'!$A:$A,$A1068))/SUMIFS('Census Data'!$F:$F,'Census Data'!$A:$A,$A1068)</f>
        <v>9.8074412532637073E-2</v>
      </c>
      <c r="K1068" s="85">
        <f t="shared" si="33"/>
        <v>0.90192558746736295</v>
      </c>
    </row>
    <row r="1069" spans="1:11" hidden="1" x14ac:dyDescent="0.25">
      <c r="A1069" s="82" t="s">
        <v>3083</v>
      </c>
      <c r="B1069" s="82" t="s">
        <v>819</v>
      </c>
      <c r="C1069" s="83" t="s">
        <v>870</v>
      </c>
      <c r="D1069" s="84">
        <f>SUMIFS('Census Data'!G:G,'Census Data'!$A:$A,$A1069)/SUMIFS('Census Data'!$F:$F,'Census Data'!$A:$A,$A1069)</f>
        <v>0.4910079689855697</v>
      </c>
      <c r="E1069" s="85">
        <f>SUMIFS('Census Data'!H:H,'Census Data'!$A:$A,$A1069)/SUMIFS('Census Data'!$F:$F,'Census Data'!$A:$A,$A1069)</f>
        <v>0.50899203101443036</v>
      </c>
      <c r="F1069" s="84">
        <f>SUM(SUMIFS('Census Data'!I:I,'Census Data'!$A:$A,$A1069),SUMIFS('Census Data'!J:J,'Census Data'!$A:$A,$A1069))/SUMIFS('Census Data'!$F:$F,'Census Data'!$A:$A,$A1069)</f>
        <v>0.8702886065044152</v>
      </c>
      <c r="G1069" s="84">
        <f>SUM(SUMIFS('Census Data'!K:K,'Census Data'!$A:$A,$A1069),SUMIFS('Census Data'!L:L,'Census Data'!$A:$A,$A1069))/SUMIFS('Census Data'!$F:$F,'Census Data'!$A:$A,$A1069)</f>
        <v>9.5735515830282142E-2</v>
      </c>
      <c r="H1069" s="84">
        <f>SUM(SUMIFS('Census Data'!O:O,'Census Data'!$A:$A,$A1069),SUMIFS('Census Data'!P:P,'Census Data'!$A:$A,$A1069))/SUMIFS('Census Data'!$F:$F,'Census Data'!$A:$A,$A1069)</f>
        <v>8.4535860435063538E-3</v>
      </c>
      <c r="I1069" s="85">
        <f t="shared" si="32"/>
        <v>2.5522291621796311E-2</v>
      </c>
      <c r="J1069" s="84">
        <f>SUM(SUMIFS('Census Data'!W:W,'Census Data'!$A:$A,$A1069),SUMIFS('Census Data'!X:X,'Census Data'!$A:$A,$A1069))/SUMIFS('Census Data'!$F:$F,'Census Data'!$A:$A,$A1069)</f>
        <v>2.5576136118888648E-2</v>
      </c>
      <c r="K1069" s="85">
        <f t="shared" si="33"/>
        <v>0.97442386388111135</v>
      </c>
    </row>
    <row r="1070" spans="1:11" hidden="1" x14ac:dyDescent="0.25">
      <c r="A1070" s="82" t="s">
        <v>3084</v>
      </c>
      <c r="B1070" s="82" t="s">
        <v>819</v>
      </c>
      <c r="C1070" s="83" t="s">
        <v>696</v>
      </c>
      <c r="D1070" s="84">
        <f>SUMIFS('Census Data'!G:G,'Census Data'!$A:$A,$A1070)/SUMIFS('Census Data'!$F:$F,'Census Data'!$A:$A,$A1070)</f>
        <v>0.50710557593922789</v>
      </c>
      <c r="E1070" s="85">
        <f>SUMIFS('Census Data'!H:H,'Census Data'!$A:$A,$A1070)/SUMIFS('Census Data'!$F:$F,'Census Data'!$A:$A,$A1070)</f>
        <v>0.49289442406077205</v>
      </c>
      <c r="F1070" s="84">
        <f>SUM(SUMIFS('Census Data'!I:I,'Census Data'!$A:$A,$A1070),SUMIFS('Census Data'!J:J,'Census Data'!$A:$A,$A1070))/SUMIFS('Census Data'!$F:$F,'Census Data'!$A:$A,$A1070)</f>
        <v>0.96010542090848017</v>
      </c>
      <c r="G1070" s="84">
        <f>SUM(SUMIFS('Census Data'!K:K,'Census Data'!$A:$A,$A1070),SUMIFS('Census Data'!L:L,'Census Data'!$A:$A,$A1070))/SUMIFS('Census Data'!$F:$F,'Census Data'!$A:$A,$A1070)</f>
        <v>1.8345305152188518E-2</v>
      </c>
      <c r="H1070" s="84">
        <f>SUM(SUMIFS('Census Data'!O:O,'Census Data'!$A:$A,$A1070),SUMIFS('Census Data'!P:P,'Census Data'!$A:$A,$A1070))/SUMIFS('Census Data'!$F:$F,'Census Data'!$A:$A,$A1070)</f>
        <v>3.5657071985943879E-3</v>
      </c>
      <c r="I1070" s="85">
        <f t="shared" si="32"/>
        <v>1.7983566740736867E-2</v>
      </c>
      <c r="J1070" s="84">
        <f>SUM(SUMIFS('Census Data'!W:W,'Census Data'!$A:$A,$A1070),SUMIFS('Census Data'!X:X,'Census Data'!$A:$A,$A1070))/SUMIFS('Census Data'!$F:$F,'Census Data'!$A:$A,$A1070)</f>
        <v>2.785385768177355E-2</v>
      </c>
      <c r="K1070" s="85">
        <f t="shared" si="33"/>
        <v>0.97214614231822649</v>
      </c>
    </row>
    <row r="1071" spans="1:11" hidden="1" x14ac:dyDescent="0.25">
      <c r="A1071" s="82" t="s">
        <v>3085</v>
      </c>
      <c r="B1071" s="82" t="s">
        <v>819</v>
      </c>
      <c r="C1071" s="83" t="s">
        <v>463</v>
      </c>
      <c r="D1071" s="84">
        <f>SUMIFS('Census Data'!G:G,'Census Data'!$A:$A,$A1071)/SUMIFS('Census Data'!$F:$F,'Census Data'!$A:$A,$A1071)</f>
        <v>0.48899840894097557</v>
      </c>
      <c r="E1071" s="85">
        <f>SUMIFS('Census Data'!H:H,'Census Data'!$A:$A,$A1071)/SUMIFS('Census Data'!$F:$F,'Census Data'!$A:$A,$A1071)</f>
        <v>0.51100159105902443</v>
      </c>
      <c r="F1071" s="84">
        <f>SUM(SUMIFS('Census Data'!I:I,'Census Data'!$A:$A,$A1071),SUMIFS('Census Data'!J:J,'Census Data'!$A:$A,$A1071))/SUMIFS('Census Data'!$F:$F,'Census Data'!$A:$A,$A1071)</f>
        <v>0.91555745275330824</v>
      </c>
      <c r="G1071" s="84">
        <f>SUM(SUMIFS('Census Data'!K:K,'Census Data'!$A:$A,$A1071),SUMIFS('Census Data'!L:L,'Census Data'!$A:$A,$A1071))/SUMIFS('Census Data'!$F:$F,'Census Data'!$A:$A,$A1071)</f>
        <v>5.2582560440839768E-2</v>
      </c>
      <c r="H1071" s="84">
        <f>SUM(SUMIFS('Census Data'!O:O,'Census Data'!$A:$A,$A1071),SUMIFS('Census Data'!P:P,'Census Data'!$A:$A,$A1071))/SUMIFS('Census Data'!$F:$F,'Census Data'!$A:$A,$A1071)</f>
        <v>8.5761962047421324E-3</v>
      </c>
      <c r="I1071" s="85">
        <f t="shared" si="32"/>
        <v>2.3283790601109855E-2</v>
      </c>
      <c r="J1071" s="84">
        <f>SUM(SUMIFS('Census Data'!W:W,'Census Data'!$A:$A,$A1071),SUMIFS('Census Data'!X:X,'Census Data'!$A:$A,$A1071))/SUMIFS('Census Data'!$F:$F,'Census Data'!$A:$A,$A1071)</f>
        <v>2.5340525437541232E-2</v>
      </c>
      <c r="K1071" s="85">
        <f t="shared" si="33"/>
        <v>0.97465947456245872</v>
      </c>
    </row>
    <row r="1072" spans="1:11" hidden="1" x14ac:dyDescent="0.25">
      <c r="A1072" s="82" t="s">
        <v>3086</v>
      </c>
      <c r="B1072" s="82" t="s">
        <v>819</v>
      </c>
      <c r="C1072" s="83" t="s">
        <v>871</v>
      </c>
      <c r="D1072" s="84">
        <f>SUMIFS('Census Data'!G:G,'Census Data'!$A:$A,$A1072)/SUMIFS('Census Data'!$F:$F,'Census Data'!$A:$A,$A1072)</f>
        <v>0.497559785261103</v>
      </c>
      <c r="E1072" s="85">
        <f>SUMIFS('Census Data'!H:H,'Census Data'!$A:$A,$A1072)/SUMIFS('Census Data'!$F:$F,'Census Data'!$A:$A,$A1072)</f>
        <v>0.502440214738897</v>
      </c>
      <c r="F1072" s="84">
        <f>SUM(SUMIFS('Census Data'!I:I,'Census Data'!$A:$A,$A1072),SUMIFS('Census Data'!J:J,'Census Data'!$A:$A,$A1072))/SUMIFS('Census Data'!$F:$F,'Census Data'!$A:$A,$A1072)</f>
        <v>0.89572149015780056</v>
      </c>
      <c r="G1072" s="84">
        <f>SUM(SUMIFS('Census Data'!K:K,'Census Data'!$A:$A,$A1072),SUMIFS('Census Data'!L:L,'Census Data'!$A:$A,$A1072))/SUMIFS('Census Data'!$F:$F,'Census Data'!$A:$A,$A1072)</f>
        <v>8.0527086383601759E-2</v>
      </c>
      <c r="H1072" s="84">
        <f>SUM(SUMIFS('Census Data'!O:O,'Census Data'!$A:$A,$A1072),SUMIFS('Census Data'!P:P,'Census Data'!$A:$A,$A1072))/SUMIFS('Census Data'!$F:$F,'Census Data'!$A:$A,$A1072)</f>
        <v>3.0909386692695622E-3</v>
      </c>
      <c r="I1072" s="85">
        <f t="shared" si="32"/>
        <v>2.0660484789328137E-2</v>
      </c>
      <c r="J1072" s="84">
        <f>SUM(SUMIFS('Census Data'!W:W,'Census Data'!$A:$A,$A1072),SUMIFS('Census Data'!X:X,'Census Data'!$A:$A,$A1072))/SUMIFS('Census Data'!$F:$F,'Census Data'!$A:$A,$A1072)</f>
        <v>4.3679843826256712E-2</v>
      </c>
      <c r="K1072" s="85">
        <f t="shared" si="33"/>
        <v>0.95632015617374333</v>
      </c>
    </row>
    <row r="1073" spans="1:11" hidden="1" x14ac:dyDescent="0.25">
      <c r="A1073" s="82" t="s">
        <v>3087</v>
      </c>
      <c r="B1073" s="82" t="s">
        <v>819</v>
      </c>
      <c r="C1073" s="83" t="s">
        <v>872</v>
      </c>
      <c r="D1073" s="84">
        <f>SUMIFS('Census Data'!G:G,'Census Data'!$A:$A,$A1073)/SUMIFS('Census Data'!$F:$F,'Census Data'!$A:$A,$A1073)</f>
        <v>0.49744044775100676</v>
      </c>
      <c r="E1073" s="85">
        <f>SUMIFS('Census Data'!H:H,'Census Data'!$A:$A,$A1073)/SUMIFS('Census Data'!$F:$F,'Census Data'!$A:$A,$A1073)</f>
        <v>0.50255955224899329</v>
      </c>
      <c r="F1073" s="84">
        <f>SUM(SUMIFS('Census Data'!I:I,'Census Data'!$A:$A,$A1073),SUMIFS('Census Data'!J:J,'Census Data'!$A:$A,$A1073))/SUMIFS('Census Data'!$F:$F,'Census Data'!$A:$A,$A1073)</f>
        <v>0.8995972971128251</v>
      </c>
      <c r="G1073" s="84">
        <f>SUM(SUMIFS('Census Data'!K:K,'Census Data'!$A:$A,$A1073),SUMIFS('Census Data'!L:L,'Census Data'!$A:$A,$A1073))/SUMIFS('Census Data'!$F:$F,'Census Data'!$A:$A,$A1073)</f>
        <v>6.9142038086137461E-2</v>
      </c>
      <c r="H1073" s="84">
        <f>SUM(SUMIFS('Census Data'!O:O,'Census Data'!$A:$A,$A1073),SUMIFS('Census Data'!P:P,'Census Data'!$A:$A,$A1073))/SUMIFS('Census Data'!$F:$F,'Census Data'!$A:$A,$A1073)</f>
        <v>3.2079721520715311E-3</v>
      </c>
      <c r="I1073" s="85">
        <f t="shared" si="32"/>
        <v>2.8052692648965816E-2</v>
      </c>
      <c r="J1073" s="84">
        <f>SUM(SUMIFS('Census Data'!W:W,'Census Data'!$A:$A,$A1073),SUMIFS('Census Data'!X:X,'Census Data'!$A:$A,$A1073))/SUMIFS('Census Data'!$F:$F,'Census Data'!$A:$A,$A1073)</f>
        <v>2.4162173230496211E-2</v>
      </c>
      <c r="K1073" s="85">
        <f t="shared" si="33"/>
        <v>0.97583782676950381</v>
      </c>
    </row>
    <row r="1074" spans="1:11" hidden="1" x14ac:dyDescent="0.25">
      <c r="A1074" s="82" t="s">
        <v>3088</v>
      </c>
      <c r="B1074" s="82" t="s">
        <v>819</v>
      </c>
      <c r="C1074" s="83" t="s">
        <v>873</v>
      </c>
      <c r="D1074" s="84">
        <f>SUMIFS('Census Data'!G:G,'Census Data'!$A:$A,$A1074)/SUMIFS('Census Data'!$F:$F,'Census Data'!$A:$A,$A1074)</f>
        <v>0.50182977216385316</v>
      </c>
      <c r="E1074" s="85">
        <f>SUMIFS('Census Data'!H:H,'Census Data'!$A:$A,$A1074)/SUMIFS('Census Data'!$F:$F,'Census Data'!$A:$A,$A1074)</f>
        <v>0.49817022783614684</v>
      </c>
      <c r="F1074" s="84">
        <f>SUM(SUMIFS('Census Data'!I:I,'Census Data'!$A:$A,$A1074),SUMIFS('Census Data'!J:J,'Census Data'!$A:$A,$A1074))/SUMIFS('Census Data'!$F:$F,'Census Data'!$A:$A,$A1074)</f>
        <v>0.9622240585527092</v>
      </c>
      <c r="G1074" s="84">
        <f>SUM(SUMIFS('Census Data'!K:K,'Census Data'!$A:$A,$A1074),SUMIFS('Census Data'!L:L,'Census Data'!$A:$A,$A1074))/SUMIFS('Census Data'!$F:$F,'Census Data'!$A:$A,$A1074)</f>
        <v>8.1454373745720697E-3</v>
      </c>
      <c r="H1074" s="84">
        <f>SUM(SUMIFS('Census Data'!O:O,'Census Data'!$A:$A,$A1074),SUMIFS('Census Data'!P:P,'Census Data'!$A:$A,$A1074))/SUMIFS('Census Data'!$F:$F,'Census Data'!$A:$A,$A1074)</f>
        <v>6.2566403022075315E-3</v>
      </c>
      <c r="I1074" s="85">
        <f t="shared" si="32"/>
        <v>2.3373863770511205E-2</v>
      </c>
      <c r="J1074" s="84">
        <f>SUM(SUMIFS('Census Data'!W:W,'Census Data'!$A:$A,$A1074),SUMIFS('Census Data'!X:X,'Census Data'!$A:$A,$A1074))/SUMIFS('Census Data'!$F:$F,'Census Data'!$A:$A,$A1074)</f>
        <v>3.3171998583402196E-2</v>
      </c>
      <c r="K1074" s="85">
        <f t="shared" si="33"/>
        <v>0.96682800141659775</v>
      </c>
    </row>
    <row r="1075" spans="1:11" hidden="1" x14ac:dyDescent="0.25">
      <c r="A1075" s="82" t="s">
        <v>3089</v>
      </c>
      <c r="B1075" s="82" t="s">
        <v>819</v>
      </c>
      <c r="C1075" s="83" t="s">
        <v>72</v>
      </c>
      <c r="D1075" s="84">
        <f>SUMIFS('Census Data'!G:G,'Census Data'!$A:$A,$A1075)/SUMIFS('Census Data'!$F:$F,'Census Data'!$A:$A,$A1075)</f>
        <v>0.52319032056185244</v>
      </c>
      <c r="E1075" s="85">
        <f>SUMIFS('Census Data'!H:H,'Census Data'!$A:$A,$A1075)/SUMIFS('Census Data'!$F:$F,'Census Data'!$A:$A,$A1075)</f>
        <v>0.47680967943814756</v>
      </c>
      <c r="F1075" s="84">
        <f>SUM(SUMIFS('Census Data'!I:I,'Census Data'!$A:$A,$A1075),SUMIFS('Census Data'!J:J,'Census Data'!$A:$A,$A1075))/SUMIFS('Census Data'!$F:$F,'Census Data'!$A:$A,$A1075)</f>
        <v>0.83846742229330362</v>
      </c>
      <c r="G1075" s="84">
        <f>SUM(SUMIFS('Census Data'!K:K,'Census Data'!$A:$A,$A1075),SUMIFS('Census Data'!L:L,'Census Data'!$A:$A,$A1075))/SUMIFS('Census Data'!$F:$F,'Census Data'!$A:$A,$A1075)</f>
        <v>0.1315624782699395</v>
      </c>
      <c r="H1075" s="84">
        <f>SUM(SUMIFS('Census Data'!O:O,'Census Data'!$A:$A,$A1075),SUMIFS('Census Data'!P:P,'Census Data'!$A:$A,$A1075))/SUMIFS('Census Data'!$F:$F,'Census Data'!$A:$A,$A1075)</f>
        <v>6.6754745845212437E-3</v>
      </c>
      <c r="I1075" s="85">
        <f t="shared" si="32"/>
        <v>2.3294624852235657E-2</v>
      </c>
      <c r="J1075" s="84">
        <f>SUM(SUMIFS('Census Data'!W:W,'Census Data'!$A:$A,$A1075),SUMIFS('Census Data'!X:X,'Census Data'!$A:$A,$A1075))/SUMIFS('Census Data'!$F:$F,'Census Data'!$A:$A,$A1075)</f>
        <v>2.0860858076628887E-2</v>
      </c>
      <c r="K1075" s="85">
        <f t="shared" si="33"/>
        <v>0.97913914192337115</v>
      </c>
    </row>
    <row r="1076" spans="1:11" hidden="1" x14ac:dyDescent="0.25">
      <c r="A1076" s="82" t="s">
        <v>3090</v>
      </c>
      <c r="B1076" s="82" t="s">
        <v>819</v>
      </c>
      <c r="C1076" s="83" t="s">
        <v>568</v>
      </c>
      <c r="D1076" s="84">
        <f>SUMIFS('Census Data'!G:G,'Census Data'!$A:$A,$A1076)/SUMIFS('Census Data'!$F:$F,'Census Data'!$A:$A,$A1076)</f>
        <v>0.48982663135083071</v>
      </c>
      <c r="E1076" s="85">
        <f>SUMIFS('Census Data'!H:H,'Census Data'!$A:$A,$A1076)/SUMIFS('Census Data'!$F:$F,'Census Data'!$A:$A,$A1076)</f>
        <v>0.51017336864916929</v>
      </c>
      <c r="F1076" s="84">
        <f>SUM(SUMIFS('Census Data'!I:I,'Census Data'!$A:$A,$A1076),SUMIFS('Census Data'!J:J,'Census Data'!$A:$A,$A1076))/SUMIFS('Census Data'!$F:$F,'Census Data'!$A:$A,$A1076)</f>
        <v>0.82468998314471464</v>
      </c>
      <c r="G1076" s="84">
        <f>SUM(SUMIFS('Census Data'!K:K,'Census Data'!$A:$A,$A1076),SUMIFS('Census Data'!L:L,'Census Data'!$A:$A,$A1076))/SUMIFS('Census Data'!$F:$F,'Census Data'!$A:$A,$A1076)</f>
        <v>9.7444618348182035E-2</v>
      </c>
      <c r="H1076" s="84">
        <f>SUM(SUMIFS('Census Data'!O:O,'Census Data'!$A:$A,$A1076),SUMIFS('Census Data'!P:P,'Census Data'!$A:$A,$A1076))/SUMIFS('Census Data'!$F:$F,'Census Data'!$A:$A,$A1076)</f>
        <v>4.5524319768841803E-2</v>
      </c>
      <c r="I1076" s="85">
        <f t="shared" si="32"/>
        <v>3.234107873826142E-2</v>
      </c>
      <c r="J1076" s="84">
        <f>SUM(SUMIFS('Census Data'!W:W,'Census Data'!$A:$A,$A1076),SUMIFS('Census Data'!X:X,'Census Data'!$A:$A,$A1076))/SUMIFS('Census Data'!$F:$F,'Census Data'!$A:$A,$A1076)</f>
        <v>5.6201842041897425E-2</v>
      </c>
      <c r="K1076" s="85">
        <f t="shared" si="33"/>
        <v>0.94379815795810262</v>
      </c>
    </row>
    <row r="1077" spans="1:11" hidden="1" x14ac:dyDescent="0.25">
      <c r="A1077" s="82" t="s">
        <v>3091</v>
      </c>
      <c r="B1077" s="82" t="s">
        <v>819</v>
      </c>
      <c r="C1077" s="83" t="s">
        <v>75</v>
      </c>
      <c r="D1077" s="84">
        <f>SUMIFS('Census Data'!G:G,'Census Data'!$A:$A,$A1077)/SUMIFS('Census Data'!$F:$F,'Census Data'!$A:$A,$A1077)</f>
        <v>0.49491525423728816</v>
      </c>
      <c r="E1077" s="85">
        <f>SUMIFS('Census Data'!H:H,'Census Data'!$A:$A,$A1077)/SUMIFS('Census Data'!$F:$F,'Census Data'!$A:$A,$A1077)</f>
        <v>0.5050847457627119</v>
      </c>
      <c r="F1077" s="84">
        <f>SUM(SUMIFS('Census Data'!I:I,'Census Data'!$A:$A,$A1077),SUMIFS('Census Data'!J:J,'Census Data'!$A:$A,$A1077))/SUMIFS('Census Data'!$F:$F,'Census Data'!$A:$A,$A1077)</f>
        <v>0.91583298883836295</v>
      </c>
      <c r="G1077" s="84">
        <f>SUM(SUMIFS('Census Data'!K:K,'Census Data'!$A:$A,$A1077),SUMIFS('Census Data'!L:L,'Census Data'!$A:$A,$A1077))/SUMIFS('Census Data'!$F:$F,'Census Data'!$A:$A,$A1077)</f>
        <v>5.5312112443158333E-2</v>
      </c>
      <c r="H1077" s="84">
        <f>SUM(SUMIFS('Census Data'!O:O,'Census Data'!$A:$A,$A1077),SUMIFS('Census Data'!P:P,'Census Data'!$A:$A,$A1077))/SUMIFS('Census Data'!$F:$F,'Census Data'!$A:$A,$A1077)</f>
        <v>8.01984291029351E-3</v>
      </c>
      <c r="I1077" s="85">
        <f t="shared" si="32"/>
        <v>2.0835055808185121E-2</v>
      </c>
      <c r="J1077" s="84">
        <f>SUM(SUMIFS('Census Data'!W:W,'Census Data'!$A:$A,$A1077),SUMIFS('Census Data'!X:X,'Census Data'!$A:$A,$A1077))/SUMIFS('Census Data'!$F:$F,'Census Data'!$A:$A,$A1077)</f>
        <v>3.9933856965688304E-2</v>
      </c>
      <c r="K1077" s="85">
        <f t="shared" si="33"/>
        <v>0.9600661430343117</v>
      </c>
    </row>
    <row r="1078" spans="1:11" hidden="1" x14ac:dyDescent="0.25">
      <c r="A1078" s="82" t="s">
        <v>3092</v>
      </c>
      <c r="B1078" s="82" t="s">
        <v>819</v>
      </c>
      <c r="C1078" s="83" t="s">
        <v>569</v>
      </c>
      <c r="D1078" s="84">
        <f>SUMIFS('Census Data'!G:G,'Census Data'!$A:$A,$A1078)/SUMIFS('Census Data'!$F:$F,'Census Data'!$A:$A,$A1078)</f>
        <v>0.49795898293414648</v>
      </c>
      <c r="E1078" s="85">
        <f>SUMIFS('Census Data'!H:H,'Census Data'!$A:$A,$A1078)/SUMIFS('Census Data'!$F:$F,'Census Data'!$A:$A,$A1078)</f>
        <v>0.50204101706585358</v>
      </c>
      <c r="F1078" s="84">
        <f>SUM(SUMIFS('Census Data'!I:I,'Census Data'!$A:$A,$A1078),SUMIFS('Census Data'!J:J,'Census Data'!$A:$A,$A1078))/SUMIFS('Census Data'!$F:$F,'Census Data'!$A:$A,$A1078)</f>
        <v>0.95632715290414594</v>
      </c>
      <c r="G1078" s="84">
        <f>SUM(SUMIFS('Census Data'!K:K,'Census Data'!$A:$A,$A1078),SUMIFS('Census Data'!L:L,'Census Data'!$A:$A,$A1078))/SUMIFS('Census Data'!$F:$F,'Census Data'!$A:$A,$A1078)</f>
        <v>1.9524910244430236E-2</v>
      </c>
      <c r="H1078" s="84">
        <f>SUM(SUMIFS('Census Data'!O:O,'Census Data'!$A:$A,$A1078),SUMIFS('Census Data'!P:P,'Census Data'!$A:$A,$A1078))/SUMIFS('Census Data'!$F:$F,'Census Data'!$A:$A,$A1078)</f>
        <v>4.67220774111051E-3</v>
      </c>
      <c r="I1078" s="85">
        <f t="shared" si="32"/>
        <v>1.9475729110313256E-2</v>
      </c>
      <c r="J1078" s="84">
        <f>SUM(SUMIFS('Census Data'!W:W,'Census Data'!$A:$A,$A1078),SUMIFS('Census Data'!X:X,'Census Data'!$A:$A,$A1078))/SUMIFS('Census Data'!$F:$F,'Census Data'!$A:$A,$A1078)</f>
        <v>3.6639944917129789E-2</v>
      </c>
      <c r="K1078" s="85">
        <f t="shared" si="33"/>
        <v>0.96336005508287026</v>
      </c>
    </row>
    <row r="1079" spans="1:11" hidden="1" x14ac:dyDescent="0.25">
      <c r="A1079" s="82" t="s">
        <v>3093</v>
      </c>
      <c r="B1079" s="82" t="s">
        <v>819</v>
      </c>
      <c r="C1079" s="83" t="s">
        <v>570</v>
      </c>
      <c r="D1079" s="84">
        <f>SUMIFS('Census Data'!G:G,'Census Data'!$A:$A,$A1079)/SUMIFS('Census Data'!$F:$F,'Census Data'!$A:$A,$A1079)</f>
        <v>0.49520939576572398</v>
      </c>
      <c r="E1079" s="85">
        <f>SUMIFS('Census Data'!H:H,'Census Data'!$A:$A,$A1079)/SUMIFS('Census Data'!$F:$F,'Census Data'!$A:$A,$A1079)</f>
        <v>0.50479060423427602</v>
      </c>
      <c r="F1079" s="84">
        <f>SUM(SUMIFS('Census Data'!I:I,'Census Data'!$A:$A,$A1079),SUMIFS('Census Data'!J:J,'Census Data'!$A:$A,$A1079))/SUMIFS('Census Data'!$F:$F,'Census Data'!$A:$A,$A1079)</f>
        <v>0.92976356050069542</v>
      </c>
      <c r="G1079" s="84">
        <f>SUM(SUMIFS('Census Data'!K:K,'Census Data'!$A:$A,$A1079),SUMIFS('Census Data'!L:L,'Census Data'!$A:$A,$A1079))/SUMIFS('Census Data'!$F:$F,'Census Data'!$A:$A,$A1079)</f>
        <v>4.0720135991346003E-2</v>
      </c>
      <c r="H1079" s="84">
        <f>SUM(SUMIFS('Census Data'!O:O,'Census Data'!$A:$A,$A1079),SUMIFS('Census Data'!P:P,'Census Data'!$A:$A,$A1079))/SUMIFS('Census Data'!$F:$F,'Census Data'!$A:$A,$A1079)</f>
        <v>5.176943285427291E-3</v>
      </c>
      <c r="I1079" s="85">
        <f t="shared" si="32"/>
        <v>2.4339360222531248E-2</v>
      </c>
      <c r="J1079" s="84">
        <f>SUM(SUMIFS('Census Data'!W:W,'Census Data'!$A:$A,$A1079),SUMIFS('Census Data'!X:X,'Census Data'!$A:$A,$A1079))/SUMIFS('Census Data'!$F:$F,'Census Data'!$A:$A,$A1079)</f>
        <v>5.6250965847627878E-2</v>
      </c>
      <c r="K1079" s="85">
        <f t="shared" si="33"/>
        <v>0.9437490341523721</v>
      </c>
    </row>
    <row r="1080" spans="1:11" hidden="1" x14ac:dyDescent="0.25">
      <c r="A1080" s="82" t="s">
        <v>3094</v>
      </c>
      <c r="B1080" s="82" t="s">
        <v>819</v>
      </c>
      <c r="C1080" s="83" t="s">
        <v>708</v>
      </c>
      <c r="D1080" s="84">
        <f>SUMIFS('Census Data'!G:G,'Census Data'!$A:$A,$A1080)/SUMIFS('Census Data'!$F:$F,'Census Data'!$A:$A,$A1080)</f>
        <v>0.49194793734833442</v>
      </c>
      <c r="E1080" s="85">
        <f>SUMIFS('Census Data'!H:H,'Census Data'!$A:$A,$A1080)/SUMIFS('Census Data'!$F:$F,'Census Data'!$A:$A,$A1080)</f>
        <v>0.50805206265166558</v>
      </c>
      <c r="F1080" s="84">
        <f>SUM(SUMIFS('Census Data'!I:I,'Census Data'!$A:$A,$A1080),SUMIFS('Census Data'!J:J,'Census Data'!$A:$A,$A1080))/SUMIFS('Census Data'!$F:$F,'Census Data'!$A:$A,$A1080)</f>
        <v>0.96952900948599163</v>
      </c>
      <c r="G1080" s="84">
        <f>SUM(SUMIFS('Census Data'!K:K,'Census Data'!$A:$A,$A1080),SUMIFS('Census Data'!L:L,'Census Data'!$A:$A,$A1080))/SUMIFS('Census Data'!$F:$F,'Census Data'!$A:$A,$A1080)</f>
        <v>9.3205382748731518E-3</v>
      </c>
      <c r="H1080" s="84">
        <f>SUM(SUMIFS('Census Data'!O:O,'Census Data'!$A:$A,$A1080),SUMIFS('Census Data'!P:P,'Census Data'!$A:$A,$A1080))/SUMIFS('Census Data'!$F:$F,'Census Data'!$A:$A,$A1080)</f>
        <v>4.1914846679902938E-3</v>
      </c>
      <c r="I1080" s="85">
        <f t="shared" si="32"/>
        <v>1.6958967571145012E-2</v>
      </c>
      <c r="J1080" s="84">
        <f>SUM(SUMIFS('Census Data'!W:W,'Census Data'!$A:$A,$A1080),SUMIFS('Census Data'!X:X,'Census Data'!$A:$A,$A1080))/SUMIFS('Census Data'!$F:$F,'Census Data'!$A:$A,$A1080)</f>
        <v>1.4449591881756011E-2</v>
      </c>
      <c r="K1080" s="85">
        <f t="shared" si="33"/>
        <v>0.98555040811824401</v>
      </c>
    </row>
    <row r="1081" spans="1:11" hidden="1" x14ac:dyDescent="0.25">
      <c r="A1081" s="82" t="s">
        <v>3095</v>
      </c>
      <c r="B1081" s="82" t="s">
        <v>819</v>
      </c>
      <c r="C1081" s="83" t="s">
        <v>874</v>
      </c>
      <c r="D1081" s="84">
        <f>SUMIFS('Census Data'!G:G,'Census Data'!$A:$A,$A1081)/SUMIFS('Census Data'!$F:$F,'Census Data'!$A:$A,$A1081)</f>
        <v>0.48945088724325836</v>
      </c>
      <c r="E1081" s="85">
        <f>SUMIFS('Census Data'!H:H,'Census Data'!$A:$A,$A1081)/SUMIFS('Census Data'!$F:$F,'Census Data'!$A:$A,$A1081)</f>
        <v>0.51054911275674164</v>
      </c>
      <c r="F1081" s="84">
        <f>SUM(SUMIFS('Census Data'!I:I,'Census Data'!$A:$A,$A1081),SUMIFS('Census Data'!J:J,'Census Data'!$A:$A,$A1081))/SUMIFS('Census Data'!$F:$F,'Census Data'!$A:$A,$A1081)</f>
        <v>0.9798798379209166</v>
      </c>
      <c r="G1081" s="84">
        <f>SUM(SUMIFS('Census Data'!K:K,'Census Data'!$A:$A,$A1081),SUMIFS('Census Data'!L:L,'Census Data'!$A:$A,$A1081))/SUMIFS('Census Data'!$F:$F,'Census Data'!$A:$A,$A1081)</f>
        <v>3.7725303898281403E-3</v>
      </c>
      <c r="H1081" s="84">
        <f>SUM(SUMIFS('Census Data'!O:O,'Census Data'!$A:$A,$A1081),SUMIFS('Census Data'!P:P,'Census Data'!$A:$A,$A1081))/SUMIFS('Census Data'!$F:$F,'Census Data'!$A:$A,$A1081)</f>
        <v>1.2575101299427134E-3</v>
      </c>
      <c r="I1081" s="85">
        <f t="shared" si="32"/>
        <v>1.5090121559312553E-2</v>
      </c>
      <c r="J1081" s="84">
        <f>SUM(SUMIFS('Census Data'!W:W,'Census Data'!$A:$A,$A1081),SUMIFS('Census Data'!X:X,'Census Data'!$A:$A,$A1081))/SUMIFS('Census Data'!$F:$F,'Census Data'!$A:$A,$A1081)</f>
        <v>9.920357691770295E-3</v>
      </c>
      <c r="K1081" s="85">
        <f t="shared" si="33"/>
        <v>0.99007964230822976</v>
      </c>
    </row>
    <row r="1082" spans="1:11" hidden="1" x14ac:dyDescent="0.25">
      <c r="A1082" s="82" t="s">
        <v>3096</v>
      </c>
      <c r="B1082" s="82" t="s">
        <v>819</v>
      </c>
      <c r="C1082" s="83" t="s">
        <v>667</v>
      </c>
      <c r="D1082" s="84">
        <f>SUMIFS('Census Data'!G:G,'Census Data'!$A:$A,$A1082)/SUMIFS('Census Data'!$F:$F,'Census Data'!$A:$A,$A1082)</f>
        <v>0.47976359691778259</v>
      </c>
      <c r="E1082" s="85">
        <f>SUMIFS('Census Data'!H:H,'Census Data'!$A:$A,$A1082)/SUMIFS('Census Data'!$F:$F,'Census Data'!$A:$A,$A1082)</f>
        <v>0.52023640308221741</v>
      </c>
      <c r="F1082" s="84">
        <f>SUM(SUMIFS('Census Data'!I:I,'Census Data'!$A:$A,$A1082),SUMIFS('Census Data'!J:J,'Census Data'!$A:$A,$A1082))/SUMIFS('Census Data'!$F:$F,'Census Data'!$A:$A,$A1082)</f>
        <v>0.9212987207301564</v>
      </c>
      <c r="G1082" s="84">
        <f>SUM(SUMIFS('Census Data'!K:K,'Census Data'!$A:$A,$A1082),SUMIFS('Census Data'!L:L,'Census Data'!$A:$A,$A1082))/SUMIFS('Census Data'!$F:$F,'Census Data'!$A:$A,$A1082)</f>
        <v>5.0048627216278896E-2</v>
      </c>
      <c r="H1082" s="84">
        <f>SUM(SUMIFS('Census Data'!O:O,'Census Data'!$A:$A,$A1082),SUMIFS('Census Data'!P:P,'Census Data'!$A:$A,$A1082))/SUMIFS('Census Data'!$F:$F,'Census Data'!$A:$A,$A1082)</f>
        <v>7.4062990947856662E-3</v>
      </c>
      <c r="I1082" s="85">
        <f t="shared" si="32"/>
        <v>2.124635295877908E-2</v>
      </c>
      <c r="J1082" s="84">
        <f>SUM(SUMIFS('Census Data'!W:W,'Census Data'!$A:$A,$A1082),SUMIFS('Census Data'!X:X,'Census Data'!$A:$A,$A1082))/SUMIFS('Census Data'!$F:$F,'Census Data'!$A:$A,$A1082)</f>
        <v>6.8639186055210591E-2</v>
      </c>
      <c r="K1082" s="85">
        <f t="shared" si="33"/>
        <v>0.93136081394478942</v>
      </c>
    </row>
    <row r="1083" spans="1:11" hidden="1" x14ac:dyDescent="0.25">
      <c r="A1083" s="82" t="s">
        <v>3097</v>
      </c>
      <c r="B1083" s="82" t="s">
        <v>875</v>
      </c>
      <c r="C1083" s="83" t="s">
        <v>3098</v>
      </c>
      <c r="D1083" s="84">
        <f>SUMIFS('Census Data'!G:G,'Census Data'!$A:$A,$A1083)/SUMIFS('Census Data'!$F:$F,'Census Data'!$A:$A,$A1083)</f>
        <v>0.48930614876299461</v>
      </c>
      <c r="E1083" s="85">
        <f>SUMIFS('Census Data'!H:H,'Census Data'!$A:$A,$A1083)/SUMIFS('Census Data'!$F:$F,'Census Data'!$A:$A,$A1083)</f>
        <v>0.51069385123700539</v>
      </c>
      <c r="F1083" s="84">
        <f>SUM(SUMIFS('Census Data'!I:I,'Census Data'!$A:$A,$A1083),SUMIFS('Census Data'!J:J,'Census Data'!$A:$A,$A1083))/SUMIFS('Census Data'!$F:$F,'Census Data'!$A:$A,$A1083)</f>
        <v>0.79676041582722212</v>
      </c>
      <c r="G1083" s="84">
        <f>SUM(SUMIFS('Census Data'!K:K,'Census Data'!$A:$A,$A1083),SUMIFS('Census Data'!L:L,'Census Data'!$A:$A,$A1083))/SUMIFS('Census Data'!$F:$F,'Census Data'!$A:$A,$A1083)</f>
        <v>0.1795954549117576</v>
      </c>
      <c r="H1083" s="84">
        <f>SUM(SUMIFS('Census Data'!O:O,'Census Data'!$A:$A,$A1083),SUMIFS('Census Data'!P:P,'Census Data'!$A:$A,$A1083))/SUMIFS('Census Data'!$F:$F,'Census Data'!$A:$A,$A1083)</f>
        <v>3.3846401805141431E-3</v>
      </c>
      <c r="I1083" s="85">
        <f t="shared" si="32"/>
        <v>2.0259489080506232E-2</v>
      </c>
      <c r="J1083" s="84">
        <f>SUM(SUMIFS('Census Data'!W:W,'Census Data'!$A:$A,$A1083),SUMIFS('Census Data'!X:X,'Census Data'!$A:$A,$A1083))/SUMIFS('Census Data'!$F:$F,'Census Data'!$A:$A,$A1083)</f>
        <v>2.7915222822145216E-2</v>
      </c>
      <c r="K1083" s="85">
        <f t="shared" si="33"/>
        <v>0.9720847771778548</v>
      </c>
    </row>
    <row r="1084" spans="1:11" hidden="1" x14ac:dyDescent="0.25">
      <c r="A1084" s="82" t="s">
        <v>3099</v>
      </c>
      <c r="B1084" s="82" t="s">
        <v>875</v>
      </c>
      <c r="C1084" s="83" t="s">
        <v>669</v>
      </c>
      <c r="D1084" s="84">
        <f>SUMIFS('Census Data'!G:G,'Census Data'!$A:$A,$A1084)/SUMIFS('Census Data'!$F:$F,'Census Data'!$A:$A,$A1084)</f>
        <v>0.56526319896983646</v>
      </c>
      <c r="E1084" s="85">
        <f>SUMIFS('Census Data'!H:H,'Census Data'!$A:$A,$A1084)/SUMIFS('Census Data'!$F:$F,'Census Data'!$A:$A,$A1084)</f>
        <v>0.43473680103016349</v>
      </c>
      <c r="F1084" s="84">
        <f>SUM(SUMIFS('Census Data'!I:I,'Census Data'!$A:$A,$A1084),SUMIFS('Census Data'!J:J,'Census Data'!$A:$A,$A1084))/SUMIFS('Census Data'!$F:$F,'Census Data'!$A:$A,$A1084)</f>
        <v>0.72376790104186994</v>
      </c>
      <c r="G1084" s="84">
        <f>SUM(SUMIFS('Census Data'!K:K,'Census Data'!$A:$A,$A1084),SUMIFS('Census Data'!L:L,'Census Data'!$A:$A,$A1084))/SUMIFS('Census Data'!$F:$F,'Census Data'!$A:$A,$A1084)</f>
        <v>0.22667499122019744</v>
      </c>
      <c r="H1084" s="84">
        <f>SUM(SUMIFS('Census Data'!O:O,'Census Data'!$A:$A,$A1084),SUMIFS('Census Data'!P:P,'Census Data'!$A:$A,$A1084))/SUMIFS('Census Data'!$F:$F,'Census Data'!$A:$A,$A1084)</f>
        <v>6.321457837437078E-3</v>
      </c>
      <c r="I1084" s="85">
        <f t="shared" si="32"/>
        <v>4.3235649900495554E-2</v>
      </c>
      <c r="J1084" s="84">
        <f>SUM(SUMIFS('Census Data'!W:W,'Census Data'!$A:$A,$A1084),SUMIFS('Census Data'!X:X,'Census Data'!$A:$A,$A1084))/SUMIFS('Census Data'!$F:$F,'Census Data'!$A:$A,$A1084)</f>
        <v>2.2944550669216062E-2</v>
      </c>
      <c r="K1084" s="85">
        <f t="shared" si="33"/>
        <v>0.97705544933078392</v>
      </c>
    </row>
    <row r="1085" spans="1:11" hidden="1" x14ac:dyDescent="0.25">
      <c r="A1085" s="82" t="s">
        <v>3100</v>
      </c>
      <c r="B1085" s="82" t="s">
        <v>875</v>
      </c>
      <c r="C1085" s="83" t="s">
        <v>3101</v>
      </c>
      <c r="D1085" s="84">
        <f>SUMIFS('Census Data'!G:G,'Census Data'!$A:$A,$A1085)/SUMIFS('Census Data'!$F:$F,'Census Data'!$A:$A,$A1085)</f>
        <v>0.49246469305867113</v>
      </c>
      <c r="E1085" s="85">
        <f>SUMIFS('Census Data'!H:H,'Census Data'!$A:$A,$A1085)/SUMIFS('Census Data'!$F:$F,'Census Data'!$A:$A,$A1085)</f>
        <v>0.50753530694132887</v>
      </c>
      <c r="F1085" s="84">
        <f>SUM(SUMIFS('Census Data'!I:I,'Census Data'!$A:$A,$A1085),SUMIFS('Census Data'!J:J,'Census Data'!$A:$A,$A1085))/SUMIFS('Census Data'!$F:$F,'Census Data'!$A:$A,$A1085)</f>
        <v>0.72613819468579188</v>
      </c>
      <c r="G1085" s="84">
        <f>SUM(SUMIFS('Census Data'!K:K,'Census Data'!$A:$A,$A1085),SUMIFS('Census Data'!L:L,'Census Data'!$A:$A,$A1085))/SUMIFS('Census Data'!$F:$F,'Census Data'!$A:$A,$A1085)</f>
        <v>0.23959748507156173</v>
      </c>
      <c r="H1085" s="84">
        <f>SUM(SUMIFS('Census Data'!O:O,'Census Data'!$A:$A,$A1085),SUMIFS('Census Data'!P:P,'Census Data'!$A:$A,$A1085))/SUMIFS('Census Data'!$F:$F,'Census Data'!$A:$A,$A1085)</f>
        <v>1.4099080597769422E-2</v>
      </c>
      <c r="I1085" s="85">
        <f t="shared" si="32"/>
        <v>2.0165239644876931E-2</v>
      </c>
      <c r="J1085" s="84">
        <f>SUM(SUMIFS('Census Data'!W:W,'Census Data'!$A:$A,$A1085),SUMIFS('Census Data'!X:X,'Census Data'!$A:$A,$A1085))/SUMIFS('Census Data'!$F:$F,'Census Data'!$A:$A,$A1085)</f>
        <v>5.9571577517298031E-2</v>
      </c>
      <c r="K1085" s="85">
        <f t="shared" si="33"/>
        <v>0.94042842248270198</v>
      </c>
    </row>
    <row r="1086" spans="1:11" hidden="1" x14ac:dyDescent="0.25">
      <c r="A1086" s="82" t="s">
        <v>3102</v>
      </c>
      <c r="B1086" s="82" t="s">
        <v>875</v>
      </c>
      <c r="C1086" s="83" t="s">
        <v>3103</v>
      </c>
      <c r="D1086" s="84">
        <f>SUMIFS('Census Data'!G:G,'Census Data'!$A:$A,$A1086)/SUMIFS('Census Data'!$F:$F,'Census Data'!$A:$A,$A1086)</f>
        <v>0.4863642592846375</v>
      </c>
      <c r="E1086" s="85">
        <f>SUMIFS('Census Data'!H:H,'Census Data'!$A:$A,$A1086)/SUMIFS('Census Data'!$F:$F,'Census Data'!$A:$A,$A1086)</f>
        <v>0.51363574071536244</v>
      </c>
      <c r="F1086" s="84">
        <f>SUM(SUMIFS('Census Data'!I:I,'Census Data'!$A:$A,$A1086),SUMIFS('Census Data'!J:J,'Census Data'!$A:$A,$A1086))/SUMIFS('Census Data'!$F:$F,'Census Data'!$A:$A,$A1086)</f>
        <v>0.68014252432506506</v>
      </c>
      <c r="G1086" s="84">
        <f>SUM(SUMIFS('Census Data'!K:K,'Census Data'!$A:$A,$A1086),SUMIFS('Census Data'!L:L,'Census Data'!$A:$A,$A1086))/SUMIFS('Census Data'!$F:$F,'Census Data'!$A:$A,$A1086)</f>
        <v>0.29587501713032754</v>
      </c>
      <c r="H1086" s="84">
        <f>SUM(SUMIFS('Census Data'!O:O,'Census Data'!$A:$A,$A1086),SUMIFS('Census Data'!P:P,'Census Data'!$A:$A,$A1086))/SUMIFS('Census Data'!$F:$F,'Census Data'!$A:$A,$A1086)</f>
        <v>4.2026403544835776E-3</v>
      </c>
      <c r="I1086" s="85">
        <f t="shared" si="32"/>
        <v>1.9779818190123755E-2</v>
      </c>
      <c r="J1086" s="84">
        <f>SUM(SUMIFS('Census Data'!W:W,'Census Data'!$A:$A,$A1086),SUMIFS('Census Data'!X:X,'Census Data'!$A:$A,$A1086))/SUMIFS('Census Data'!$F:$F,'Census Data'!$A:$A,$A1086)</f>
        <v>3.3255675848522223E-2</v>
      </c>
      <c r="K1086" s="85">
        <f t="shared" si="33"/>
        <v>0.96674432415147782</v>
      </c>
    </row>
    <row r="1087" spans="1:11" hidden="1" x14ac:dyDescent="0.25">
      <c r="A1087" s="82" t="s">
        <v>3104</v>
      </c>
      <c r="B1087" s="82" t="s">
        <v>875</v>
      </c>
      <c r="C1087" s="83" t="s">
        <v>3105</v>
      </c>
      <c r="D1087" s="84">
        <f>SUMIFS('Census Data'!G:G,'Census Data'!$A:$A,$A1087)/SUMIFS('Census Data'!$F:$F,'Census Data'!$A:$A,$A1087)</f>
        <v>0.50346253487445203</v>
      </c>
      <c r="E1087" s="85">
        <f>SUMIFS('Census Data'!H:H,'Census Data'!$A:$A,$A1087)/SUMIFS('Census Data'!$F:$F,'Census Data'!$A:$A,$A1087)</f>
        <v>0.49653746512554803</v>
      </c>
      <c r="F1087" s="84">
        <f>SUM(SUMIFS('Census Data'!I:I,'Census Data'!$A:$A,$A1087),SUMIFS('Census Data'!J:J,'Census Data'!$A:$A,$A1087))/SUMIFS('Census Data'!$F:$F,'Census Data'!$A:$A,$A1087)</f>
        <v>0.66363591072140293</v>
      </c>
      <c r="G1087" s="84">
        <f>SUM(SUMIFS('Census Data'!K:K,'Census Data'!$A:$A,$A1087),SUMIFS('Census Data'!L:L,'Census Data'!$A:$A,$A1087))/SUMIFS('Census Data'!$F:$F,'Census Data'!$A:$A,$A1087)</f>
        <v>0.29807692307692307</v>
      </c>
      <c r="H1087" s="84">
        <f>SUM(SUMIFS('Census Data'!O:O,'Census Data'!$A:$A,$A1087),SUMIFS('Census Data'!P:P,'Census Data'!$A:$A,$A1087))/SUMIFS('Census Data'!$F:$F,'Census Data'!$A:$A,$A1087)</f>
        <v>5.1813471502590676E-3</v>
      </c>
      <c r="I1087" s="85">
        <f t="shared" si="32"/>
        <v>3.3105819051414853E-2</v>
      </c>
      <c r="J1087" s="84">
        <f>SUM(SUMIFS('Census Data'!W:W,'Census Data'!$A:$A,$A1087),SUMIFS('Census Data'!X:X,'Census Data'!$A:$A,$A1087))/SUMIFS('Census Data'!$F:$F,'Census Data'!$A:$A,$A1087)</f>
        <v>2.0650657632522919E-2</v>
      </c>
      <c r="K1087" s="85">
        <f t="shared" si="33"/>
        <v>0.97934934236747706</v>
      </c>
    </row>
    <row r="1088" spans="1:11" hidden="1" x14ac:dyDescent="0.25">
      <c r="A1088" s="82" t="s">
        <v>3106</v>
      </c>
      <c r="B1088" s="82" t="s">
        <v>875</v>
      </c>
      <c r="C1088" s="83" t="s">
        <v>3107</v>
      </c>
      <c r="D1088" s="84">
        <f>SUMIFS('Census Data'!G:G,'Census Data'!$A:$A,$A1088)/SUMIFS('Census Data'!$F:$F,'Census Data'!$A:$A,$A1088)</f>
        <v>0.50958743366135961</v>
      </c>
      <c r="E1088" s="85">
        <f>SUMIFS('Census Data'!H:H,'Census Data'!$A:$A,$A1088)/SUMIFS('Census Data'!$F:$F,'Census Data'!$A:$A,$A1088)</f>
        <v>0.49041256633864044</v>
      </c>
      <c r="F1088" s="84">
        <f>SUM(SUMIFS('Census Data'!I:I,'Census Data'!$A:$A,$A1088),SUMIFS('Census Data'!J:J,'Census Data'!$A:$A,$A1088))/SUMIFS('Census Data'!$F:$F,'Census Data'!$A:$A,$A1088)</f>
        <v>0.83444008854041651</v>
      </c>
      <c r="G1088" s="84">
        <f>SUM(SUMIFS('Census Data'!K:K,'Census Data'!$A:$A,$A1088),SUMIFS('Census Data'!L:L,'Census Data'!$A:$A,$A1088))/SUMIFS('Census Data'!$F:$F,'Census Data'!$A:$A,$A1088)</f>
        <v>0.12075632717284049</v>
      </c>
      <c r="H1088" s="84">
        <f>SUM(SUMIFS('Census Data'!O:O,'Census Data'!$A:$A,$A1088),SUMIFS('Census Data'!P:P,'Census Data'!$A:$A,$A1088))/SUMIFS('Census Data'!$F:$F,'Census Data'!$A:$A,$A1088)</f>
        <v>6.5338560418166788E-3</v>
      </c>
      <c r="I1088" s="85">
        <f t="shared" si="32"/>
        <v>3.826972824492636E-2</v>
      </c>
      <c r="J1088" s="84">
        <f>SUM(SUMIFS('Census Data'!W:W,'Census Data'!$A:$A,$A1088),SUMIFS('Census Data'!X:X,'Census Data'!$A:$A,$A1088))/SUMIFS('Census Data'!$F:$F,'Census Data'!$A:$A,$A1088)</f>
        <v>3.8349734645438303E-2</v>
      </c>
      <c r="K1088" s="85">
        <f t="shared" si="33"/>
        <v>0.96165026535456166</v>
      </c>
    </row>
    <row r="1089" spans="1:11" hidden="1" x14ac:dyDescent="0.25">
      <c r="A1089" s="82" t="s">
        <v>3108</v>
      </c>
      <c r="B1089" s="82" t="s">
        <v>875</v>
      </c>
      <c r="C1089" s="83" t="s">
        <v>3109</v>
      </c>
      <c r="D1089" s="84">
        <f>SUMIFS('Census Data'!G:G,'Census Data'!$A:$A,$A1089)/SUMIFS('Census Data'!$F:$F,'Census Data'!$A:$A,$A1089)</f>
        <v>0.4786647534174156</v>
      </c>
      <c r="E1089" s="85">
        <f>SUMIFS('Census Data'!H:H,'Census Data'!$A:$A,$A1089)/SUMIFS('Census Data'!$F:$F,'Census Data'!$A:$A,$A1089)</f>
        <v>0.52133524658258434</v>
      </c>
      <c r="F1089" s="84">
        <f>SUM(SUMIFS('Census Data'!I:I,'Census Data'!$A:$A,$A1089),SUMIFS('Census Data'!J:J,'Census Data'!$A:$A,$A1089))/SUMIFS('Census Data'!$F:$F,'Census Data'!$A:$A,$A1089)</f>
        <v>0.56022958991012761</v>
      </c>
      <c r="G1089" s="84">
        <f>SUM(SUMIFS('Census Data'!K:K,'Census Data'!$A:$A,$A1089),SUMIFS('Census Data'!L:L,'Census Data'!$A:$A,$A1089))/SUMIFS('Census Data'!$F:$F,'Census Data'!$A:$A,$A1089)</f>
        <v>0.41605618910958386</v>
      </c>
      <c r="H1089" s="84">
        <f>SUM(SUMIFS('Census Data'!O:O,'Census Data'!$A:$A,$A1089),SUMIFS('Census Data'!P:P,'Census Data'!$A:$A,$A1089))/SUMIFS('Census Data'!$F:$F,'Census Data'!$A:$A,$A1089)</f>
        <v>3.3230118571104901E-3</v>
      </c>
      <c r="I1089" s="85">
        <f t="shared" si="32"/>
        <v>2.0391209123178045E-2</v>
      </c>
      <c r="J1089" s="84">
        <f>SUM(SUMIFS('Census Data'!W:W,'Census Data'!$A:$A,$A1089),SUMIFS('Census Data'!X:X,'Census Data'!$A:$A,$A1089))/SUMIFS('Census Data'!$F:$F,'Census Data'!$A:$A,$A1089)</f>
        <v>2.1070916093950606E-2</v>
      </c>
      <c r="K1089" s="85">
        <f t="shared" si="33"/>
        <v>0.97892908390604938</v>
      </c>
    </row>
    <row r="1090" spans="1:11" hidden="1" x14ac:dyDescent="0.25">
      <c r="A1090" s="82" t="s">
        <v>3110</v>
      </c>
      <c r="B1090" s="82" t="s">
        <v>875</v>
      </c>
      <c r="C1090" s="83" t="s">
        <v>3111</v>
      </c>
      <c r="D1090" s="84">
        <f>SUMIFS('Census Data'!G:G,'Census Data'!$A:$A,$A1090)/SUMIFS('Census Data'!$F:$F,'Census Data'!$A:$A,$A1090)</f>
        <v>0.49373814340478123</v>
      </c>
      <c r="E1090" s="85">
        <f>SUMIFS('Census Data'!H:H,'Census Data'!$A:$A,$A1090)/SUMIFS('Census Data'!$F:$F,'Census Data'!$A:$A,$A1090)</f>
        <v>0.50626185659521883</v>
      </c>
      <c r="F1090" s="84">
        <f>SUM(SUMIFS('Census Data'!I:I,'Census Data'!$A:$A,$A1090),SUMIFS('Census Data'!J:J,'Census Data'!$A:$A,$A1090))/SUMIFS('Census Data'!$F:$F,'Census Data'!$A:$A,$A1090)</f>
        <v>0.71761427593101335</v>
      </c>
      <c r="G1090" s="84">
        <f>SUM(SUMIFS('Census Data'!K:K,'Census Data'!$A:$A,$A1090),SUMIFS('Census Data'!L:L,'Census Data'!$A:$A,$A1090))/SUMIFS('Census Data'!$F:$F,'Census Data'!$A:$A,$A1090)</f>
        <v>0.23118884751926574</v>
      </c>
      <c r="H1090" s="84">
        <f>SUM(SUMIFS('Census Data'!O:O,'Census Data'!$A:$A,$A1090),SUMIFS('Census Data'!P:P,'Census Data'!$A:$A,$A1090))/SUMIFS('Census Data'!$F:$F,'Census Data'!$A:$A,$A1090)</f>
        <v>1.8647816812160045E-2</v>
      </c>
      <c r="I1090" s="85">
        <f t="shared" si="32"/>
        <v>3.2549059737560837E-2</v>
      </c>
      <c r="J1090" s="84">
        <f>SUM(SUMIFS('Census Data'!W:W,'Census Data'!$A:$A,$A1090),SUMIFS('Census Data'!X:X,'Census Data'!$A:$A,$A1090))/SUMIFS('Census Data'!$F:$F,'Census Data'!$A:$A,$A1090)</f>
        <v>6.8955202733019E-2</v>
      </c>
      <c r="K1090" s="85">
        <f t="shared" si="33"/>
        <v>0.93104479726698097</v>
      </c>
    </row>
    <row r="1091" spans="1:11" hidden="1" x14ac:dyDescent="0.25">
      <c r="A1091" s="82" t="s">
        <v>3112</v>
      </c>
      <c r="B1091" s="82" t="s">
        <v>875</v>
      </c>
      <c r="C1091" s="83" t="s">
        <v>1481</v>
      </c>
      <c r="D1091" s="84">
        <f>SUMIFS('Census Data'!G:G,'Census Data'!$A:$A,$A1091)/SUMIFS('Census Data'!$F:$F,'Census Data'!$A:$A,$A1091)</f>
        <v>0.47250670263609268</v>
      </c>
      <c r="E1091" s="85">
        <f>SUMIFS('Census Data'!H:H,'Census Data'!$A:$A,$A1091)/SUMIFS('Census Data'!$F:$F,'Census Data'!$A:$A,$A1091)</f>
        <v>0.52749329736390738</v>
      </c>
      <c r="F1091" s="84">
        <f>SUM(SUMIFS('Census Data'!I:I,'Census Data'!$A:$A,$A1091),SUMIFS('Census Data'!J:J,'Census Data'!$A:$A,$A1091))/SUMIFS('Census Data'!$F:$F,'Census Data'!$A:$A,$A1091)</f>
        <v>0.46516294483022763</v>
      </c>
      <c r="G1091" s="84">
        <f>SUM(SUMIFS('Census Data'!K:K,'Census Data'!$A:$A,$A1091),SUMIFS('Census Data'!L:L,'Census Data'!$A:$A,$A1091))/SUMIFS('Census Data'!$F:$F,'Census Data'!$A:$A,$A1091)</f>
        <v>0.49952124027909611</v>
      </c>
      <c r="H1091" s="84">
        <f>SUM(SUMIFS('Census Data'!O:O,'Census Data'!$A:$A,$A1091),SUMIFS('Census Data'!P:P,'Census Data'!$A:$A,$A1091))/SUMIFS('Census Data'!$F:$F,'Census Data'!$A:$A,$A1091)</f>
        <v>1.2943164976436695E-2</v>
      </c>
      <c r="I1091" s="85">
        <f t="shared" si="32"/>
        <v>2.2372649914239595E-2</v>
      </c>
      <c r="J1091" s="84">
        <f>SUM(SUMIFS('Census Data'!W:W,'Census Data'!$A:$A,$A1091),SUMIFS('Census Data'!X:X,'Census Data'!$A:$A,$A1091))/SUMIFS('Census Data'!$F:$F,'Census Data'!$A:$A,$A1091)</f>
        <v>2.8675625718139582E-2</v>
      </c>
      <c r="K1091" s="85">
        <f t="shared" si="33"/>
        <v>0.97132437428186047</v>
      </c>
    </row>
    <row r="1092" spans="1:11" hidden="1" x14ac:dyDescent="0.25">
      <c r="A1092" s="82" t="s">
        <v>3113</v>
      </c>
      <c r="B1092" s="82" t="s">
        <v>875</v>
      </c>
      <c r="C1092" s="83" t="s">
        <v>3114</v>
      </c>
      <c r="D1092" s="84">
        <f>SUMIFS('Census Data'!G:G,'Census Data'!$A:$A,$A1092)/SUMIFS('Census Data'!$F:$F,'Census Data'!$A:$A,$A1092)</f>
        <v>0.48910222379519847</v>
      </c>
      <c r="E1092" s="85">
        <f>SUMIFS('Census Data'!H:H,'Census Data'!$A:$A,$A1092)/SUMIFS('Census Data'!$F:$F,'Census Data'!$A:$A,$A1092)</f>
        <v>0.51089777620480148</v>
      </c>
      <c r="F1092" s="84">
        <f>SUM(SUMIFS('Census Data'!I:I,'Census Data'!$A:$A,$A1092),SUMIFS('Census Data'!J:J,'Census Data'!$A:$A,$A1092))/SUMIFS('Census Data'!$F:$F,'Census Data'!$A:$A,$A1092)</f>
        <v>0.70079533612536626</v>
      </c>
      <c r="G1092" s="84">
        <f>SUM(SUMIFS('Census Data'!K:K,'Census Data'!$A:$A,$A1092),SUMIFS('Census Data'!L:L,'Census Data'!$A:$A,$A1092))/SUMIFS('Census Data'!$F:$F,'Census Data'!$A:$A,$A1092)</f>
        <v>0.25825812540553295</v>
      </c>
      <c r="H1092" s="84">
        <f>SUM(SUMIFS('Census Data'!O:O,'Census Data'!$A:$A,$A1092),SUMIFS('Census Data'!P:P,'Census Data'!$A:$A,$A1092))/SUMIFS('Census Data'!$F:$F,'Census Data'!$A:$A,$A1092)</f>
        <v>1.3689809080005505E-2</v>
      </c>
      <c r="I1092" s="85">
        <f t="shared" si="32"/>
        <v>2.7256729389095291E-2</v>
      </c>
      <c r="J1092" s="84">
        <f>SUM(SUMIFS('Census Data'!W:W,'Census Data'!$A:$A,$A1092),SUMIFS('Census Data'!X:X,'Census Data'!$A:$A,$A1092))/SUMIFS('Census Data'!$F:$F,'Census Data'!$A:$A,$A1092)</f>
        <v>4.1049765036670009E-2</v>
      </c>
      <c r="K1092" s="85">
        <f t="shared" si="33"/>
        <v>0.95895023496332998</v>
      </c>
    </row>
    <row r="1093" spans="1:11" hidden="1" x14ac:dyDescent="0.25">
      <c r="A1093" s="82" t="s">
        <v>3115</v>
      </c>
      <c r="B1093" s="82" t="s">
        <v>875</v>
      </c>
      <c r="C1093" s="83" t="s">
        <v>830</v>
      </c>
      <c r="D1093" s="84">
        <f>SUMIFS('Census Data'!G:G,'Census Data'!$A:$A,$A1093)/SUMIFS('Census Data'!$F:$F,'Census Data'!$A:$A,$A1093)</f>
        <v>0.51411574914297242</v>
      </c>
      <c r="E1093" s="85">
        <f>SUMIFS('Census Data'!H:H,'Census Data'!$A:$A,$A1093)/SUMIFS('Census Data'!$F:$F,'Census Data'!$A:$A,$A1093)</f>
        <v>0.48588425085702763</v>
      </c>
      <c r="F1093" s="84">
        <f>SUM(SUMIFS('Census Data'!I:I,'Census Data'!$A:$A,$A1093),SUMIFS('Census Data'!J:J,'Census Data'!$A:$A,$A1093))/SUMIFS('Census Data'!$F:$F,'Census Data'!$A:$A,$A1093)</f>
        <v>0.81831014317402706</v>
      </c>
      <c r="G1093" s="84">
        <f>SUM(SUMIFS('Census Data'!K:K,'Census Data'!$A:$A,$A1093),SUMIFS('Census Data'!L:L,'Census Data'!$A:$A,$A1093))/SUMIFS('Census Data'!$F:$F,'Census Data'!$A:$A,$A1093)</f>
        <v>0.16081871345029239</v>
      </c>
      <c r="H1093" s="84">
        <f>SUM(SUMIFS('Census Data'!O:O,'Census Data'!$A:$A,$A1093),SUMIFS('Census Data'!P:P,'Census Data'!$A:$A,$A1093))/SUMIFS('Census Data'!$F:$F,'Census Data'!$A:$A,$A1093)</f>
        <v>3.3272837265577739E-3</v>
      </c>
      <c r="I1093" s="85">
        <f t="shared" ref="I1093:I1156" si="34">100%-SUM(F1093:H1093)</f>
        <v>1.7543859649122751E-2</v>
      </c>
      <c r="J1093" s="84">
        <f>SUM(SUMIFS('Census Data'!W:W,'Census Data'!$A:$A,$A1093),SUMIFS('Census Data'!X:X,'Census Data'!$A:$A,$A1093))/SUMIFS('Census Data'!$F:$F,'Census Data'!$A:$A,$A1093)</f>
        <v>3.1760435571687839E-2</v>
      </c>
      <c r="K1093" s="85">
        <f t="shared" ref="K1093:K1156" si="35">100%-J1093</f>
        <v>0.96823956442831216</v>
      </c>
    </row>
    <row r="1094" spans="1:11" hidden="1" x14ac:dyDescent="0.25">
      <c r="A1094" s="82" t="s">
        <v>3116</v>
      </c>
      <c r="B1094" s="82" t="s">
        <v>875</v>
      </c>
      <c r="C1094" s="83" t="s">
        <v>1526</v>
      </c>
      <c r="D1094" s="84">
        <f>SUMIFS('Census Data'!G:G,'Census Data'!$A:$A,$A1094)/SUMIFS('Census Data'!$F:$F,'Census Data'!$A:$A,$A1094)</f>
        <v>0.49361824178976049</v>
      </c>
      <c r="E1094" s="85">
        <f>SUMIFS('Census Data'!H:H,'Census Data'!$A:$A,$A1094)/SUMIFS('Census Data'!$F:$F,'Census Data'!$A:$A,$A1094)</f>
        <v>0.50638175821023945</v>
      </c>
      <c r="F1094" s="84">
        <f>SUM(SUMIFS('Census Data'!I:I,'Census Data'!$A:$A,$A1094),SUMIFS('Census Data'!J:J,'Census Data'!$A:$A,$A1094))/SUMIFS('Census Data'!$F:$F,'Census Data'!$A:$A,$A1094)</f>
        <v>0.93188010899182561</v>
      </c>
      <c r="G1094" s="84">
        <f>SUM(SUMIFS('Census Data'!K:K,'Census Data'!$A:$A,$A1094),SUMIFS('Census Data'!L:L,'Census Data'!$A:$A,$A1094))/SUMIFS('Census Data'!$F:$F,'Census Data'!$A:$A,$A1094)</f>
        <v>3.9581241933170801E-2</v>
      </c>
      <c r="H1094" s="84">
        <f>SUM(SUMIFS('Census Data'!O:O,'Census Data'!$A:$A,$A1094),SUMIFS('Census Data'!P:P,'Census Data'!$A:$A,$A1094))/SUMIFS('Census Data'!$F:$F,'Census Data'!$A:$A,$A1094)</f>
        <v>3.8720780152014913E-3</v>
      </c>
      <c r="I1094" s="85">
        <f t="shared" si="34"/>
        <v>2.4666571059802078E-2</v>
      </c>
      <c r="J1094" s="84">
        <f>SUM(SUMIFS('Census Data'!W:W,'Census Data'!$A:$A,$A1094),SUMIFS('Census Data'!X:X,'Census Data'!$A:$A,$A1094))/SUMIFS('Census Data'!$F:$F,'Census Data'!$A:$A,$A1094)</f>
        <v>4.2449447870357093E-2</v>
      </c>
      <c r="K1094" s="85">
        <f t="shared" si="35"/>
        <v>0.95755055212964291</v>
      </c>
    </row>
    <row r="1095" spans="1:11" hidden="1" x14ac:dyDescent="0.25">
      <c r="A1095" s="82" t="s">
        <v>3117</v>
      </c>
      <c r="B1095" s="82" t="s">
        <v>875</v>
      </c>
      <c r="C1095" s="83" t="s">
        <v>3118</v>
      </c>
      <c r="D1095" s="84">
        <f>SUMIFS('Census Data'!G:G,'Census Data'!$A:$A,$A1095)/SUMIFS('Census Data'!$F:$F,'Census Data'!$A:$A,$A1095)</f>
        <v>0.52706972824942067</v>
      </c>
      <c r="E1095" s="85">
        <f>SUMIFS('Census Data'!H:H,'Census Data'!$A:$A,$A1095)/SUMIFS('Census Data'!$F:$F,'Census Data'!$A:$A,$A1095)</f>
        <v>0.47293027175057933</v>
      </c>
      <c r="F1095" s="84">
        <f>SUM(SUMIFS('Census Data'!I:I,'Census Data'!$A:$A,$A1095),SUMIFS('Census Data'!J:J,'Census Data'!$A:$A,$A1095))/SUMIFS('Census Data'!$F:$F,'Census Data'!$A:$A,$A1095)</f>
        <v>0.67579523909837791</v>
      </c>
      <c r="G1095" s="84">
        <f>SUM(SUMIFS('Census Data'!K:K,'Census Data'!$A:$A,$A1095),SUMIFS('Census Data'!L:L,'Census Data'!$A:$A,$A1095))/SUMIFS('Census Data'!$F:$F,'Census Data'!$A:$A,$A1095)</f>
        <v>0.30682536338740257</v>
      </c>
      <c r="H1095" s="84">
        <f>SUM(SUMIFS('Census Data'!O:O,'Census Data'!$A:$A,$A1095),SUMIFS('Census Data'!P:P,'Census Data'!$A:$A,$A1095))/SUMIFS('Census Data'!$F:$F,'Census Data'!$A:$A,$A1095)</f>
        <v>6.3197809142616389E-4</v>
      </c>
      <c r="I1095" s="85">
        <f t="shared" si="34"/>
        <v>1.6747419422793453E-2</v>
      </c>
      <c r="J1095" s="84">
        <f>SUM(SUMIFS('Census Data'!W:W,'Census Data'!$A:$A,$A1095),SUMIFS('Census Data'!X:X,'Census Data'!$A:$A,$A1095))/SUMIFS('Census Data'!$F:$F,'Census Data'!$A:$A,$A1095)</f>
        <v>1.7379397514219509E-2</v>
      </c>
      <c r="K1095" s="85">
        <f t="shared" si="35"/>
        <v>0.98262060248578054</v>
      </c>
    </row>
    <row r="1096" spans="1:11" hidden="1" x14ac:dyDescent="0.25">
      <c r="A1096" s="82" t="s">
        <v>3119</v>
      </c>
      <c r="B1096" s="82" t="s">
        <v>875</v>
      </c>
      <c r="C1096" s="83" t="s">
        <v>1109</v>
      </c>
      <c r="D1096" s="84">
        <f>SUMIFS('Census Data'!G:G,'Census Data'!$A:$A,$A1096)/SUMIFS('Census Data'!$F:$F,'Census Data'!$A:$A,$A1096)</f>
        <v>0.56853860880663687</v>
      </c>
      <c r="E1096" s="85">
        <f>SUMIFS('Census Data'!H:H,'Census Data'!$A:$A,$A1096)/SUMIFS('Census Data'!$F:$F,'Census Data'!$A:$A,$A1096)</f>
        <v>0.43146139119336313</v>
      </c>
      <c r="F1096" s="84">
        <f>SUM(SUMIFS('Census Data'!I:I,'Census Data'!$A:$A,$A1096),SUMIFS('Census Data'!J:J,'Census Data'!$A:$A,$A1096))/SUMIFS('Census Data'!$F:$F,'Census Data'!$A:$A,$A1096)</f>
        <v>0.45775366943203571</v>
      </c>
      <c r="G1096" s="84">
        <f>SUM(SUMIFS('Census Data'!K:K,'Census Data'!$A:$A,$A1096),SUMIFS('Census Data'!L:L,'Census Data'!$A:$A,$A1096))/SUMIFS('Census Data'!$F:$F,'Census Data'!$A:$A,$A1096)</f>
        <v>0.51825143586470968</v>
      </c>
      <c r="H1096" s="84">
        <f>SUM(SUMIFS('Census Data'!O:O,'Census Data'!$A:$A,$A1096),SUMIFS('Census Data'!P:P,'Census Data'!$A:$A,$A1096))/SUMIFS('Census Data'!$F:$F,'Census Data'!$A:$A,$A1096)</f>
        <v>4.4033184428844928E-3</v>
      </c>
      <c r="I1096" s="85">
        <f t="shared" si="34"/>
        <v>1.9591576260370225E-2</v>
      </c>
      <c r="J1096" s="84">
        <f>SUM(SUMIFS('Census Data'!W:W,'Census Data'!$A:$A,$A1096),SUMIFS('Census Data'!X:X,'Census Data'!$A:$A,$A1096))/SUMIFS('Census Data'!$F:$F,'Census Data'!$A:$A,$A1096)</f>
        <v>1.5507338864071475E-2</v>
      </c>
      <c r="K1096" s="85">
        <f t="shared" si="35"/>
        <v>0.98449266113592848</v>
      </c>
    </row>
    <row r="1097" spans="1:11" hidden="1" x14ac:dyDescent="0.25">
      <c r="A1097" s="82" t="s">
        <v>3120</v>
      </c>
      <c r="B1097" s="82" t="s">
        <v>875</v>
      </c>
      <c r="C1097" s="83" t="s">
        <v>3121</v>
      </c>
      <c r="D1097" s="84">
        <f>SUMIFS('Census Data'!G:G,'Census Data'!$A:$A,$A1097)/SUMIFS('Census Data'!$F:$F,'Census Data'!$A:$A,$A1097)</f>
        <v>0.50864530868684765</v>
      </c>
      <c r="E1097" s="85">
        <f>SUMIFS('Census Data'!H:H,'Census Data'!$A:$A,$A1097)/SUMIFS('Census Data'!$F:$F,'Census Data'!$A:$A,$A1097)</f>
        <v>0.49135469131315229</v>
      </c>
      <c r="F1097" s="84">
        <f>SUM(SUMIFS('Census Data'!I:I,'Census Data'!$A:$A,$A1097),SUMIFS('Census Data'!J:J,'Census Data'!$A:$A,$A1097))/SUMIFS('Census Data'!$F:$F,'Census Data'!$A:$A,$A1097)</f>
        <v>0.58310400332312162</v>
      </c>
      <c r="G1097" s="84">
        <f>SUM(SUMIFS('Census Data'!K:K,'Census Data'!$A:$A,$A1097),SUMIFS('Census Data'!L:L,'Census Data'!$A:$A,$A1097))/SUMIFS('Census Data'!$F:$F,'Census Data'!$A:$A,$A1097)</f>
        <v>0.39799574225037643</v>
      </c>
      <c r="H1097" s="84">
        <f>SUM(SUMIFS('Census Data'!O:O,'Census Data'!$A:$A,$A1097),SUMIFS('Census Data'!P:P,'Census Data'!$A:$A,$A1097))/SUMIFS('Census Data'!$F:$F,'Census Data'!$A:$A,$A1097)</f>
        <v>4.3615971753465915E-3</v>
      </c>
      <c r="I1097" s="85">
        <f t="shared" si="34"/>
        <v>1.453865725115544E-2</v>
      </c>
      <c r="J1097" s="84">
        <f>SUM(SUMIFS('Census Data'!W:W,'Census Data'!$A:$A,$A1097),SUMIFS('Census Data'!X:X,'Census Data'!$A:$A,$A1097))/SUMIFS('Census Data'!$F:$F,'Census Data'!$A:$A,$A1097)</f>
        <v>1.7134846046004466E-2</v>
      </c>
      <c r="K1097" s="85">
        <f t="shared" si="35"/>
        <v>0.98286515395399554</v>
      </c>
    </row>
    <row r="1098" spans="1:11" hidden="1" x14ac:dyDescent="0.25">
      <c r="A1098" s="82" t="s">
        <v>3122</v>
      </c>
      <c r="B1098" s="82" t="s">
        <v>875</v>
      </c>
      <c r="C1098" s="83" t="s">
        <v>2312</v>
      </c>
      <c r="D1098" s="84">
        <f>SUMIFS('Census Data'!G:G,'Census Data'!$A:$A,$A1098)/SUMIFS('Census Data'!$F:$F,'Census Data'!$A:$A,$A1098)</f>
        <v>0.48254014492225905</v>
      </c>
      <c r="E1098" s="85">
        <f>SUMIFS('Census Data'!H:H,'Census Data'!$A:$A,$A1098)/SUMIFS('Census Data'!$F:$F,'Census Data'!$A:$A,$A1098)</f>
        <v>0.51745985507774095</v>
      </c>
      <c r="F1098" s="84">
        <f>SUM(SUMIFS('Census Data'!I:I,'Census Data'!$A:$A,$A1098),SUMIFS('Census Data'!J:J,'Census Data'!$A:$A,$A1098))/SUMIFS('Census Data'!$F:$F,'Census Data'!$A:$A,$A1098)</f>
        <v>0.61256963915085749</v>
      </c>
      <c r="G1098" s="84">
        <f>SUM(SUMIFS('Census Data'!K:K,'Census Data'!$A:$A,$A1098),SUMIFS('Census Data'!L:L,'Census Data'!$A:$A,$A1098))/SUMIFS('Census Data'!$F:$F,'Census Data'!$A:$A,$A1098)</f>
        <v>0.35633397662309291</v>
      </c>
      <c r="H1098" s="84">
        <f>SUM(SUMIFS('Census Data'!O:O,'Census Data'!$A:$A,$A1098),SUMIFS('Census Data'!P:P,'Census Data'!$A:$A,$A1098))/SUMIFS('Census Data'!$F:$F,'Census Data'!$A:$A,$A1098)</f>
        <v>3.7140880457342605E-3</v>
      </c>
      <c r="I1098" s="85">
        <f t="shared" si="34"/>
        <v>2.7382296180315402E-2</v>
      </c>
      <c r="J1098" s="84">
        <f>SUM(SUMIFS('Census Data'!W:W,'Census Data'!$A:$A,$A1098),SUMIFS('Census Data'!X:X,'Census Data'!$A:$A,$A1098))/SUMIFS('Census Data'!$F:$F,'Census Data'!$A:$A,$A1098)</f>
        <v>2.9931180133270219E-2</v>
      </c>
      <c r="K1098" s="85">
        <f t="shared" si="35"/>
        <v>0.97006881986672977</v>
      </c>
    </row>
    <row r="1099" spans="1:11" hidden="1" x14ac:dyDescent="0.25">
      <c r="A1099" s="82" t="s">
        <v>3123</v>
      </c>
      <c r="B1099" s="82" t="s">
        <v>875</v>
      </c>
      <c r="C1099" s="83" t="s">
        <v>3124</v>
      </c>
      <c r="D1099" s="84">
        <f>SUMIFS('Census Data'!G:G,'Census Data'!$A:$A,$A1099)/SUMIFS('Census Data'!$F:$F,'Census Data'!$A:$A,$A1099)</f>
        <v>0.47672016706850673</v>
      </c>
      <c r="E1099" s="85">
        <f>SUMIFS('Census Data'!H:H,'Census Data'!$A:$A,$A1099)/SUMIFS('Census Data'!$F:$F,'Census Data'!$A:$A,$A1099)</f>
        <v>0.52327983293149327</v>
      </c>
      <c r="F1099" s="84">
        <f>SUM(SUMIFS('Census Data'!I:I,'Census Data'!$A:$A,$A1099),SUMIFS('Census Data'!J:J,'Census Data'!$A:$A,$A1099))/SUMIFS('Census Data'!$F:$F,'Census Data'!$A:$A,$A1099)</f>
        <v>0.47596799520064353</v>
      </c>
      <c r="G1099" s="84">
        <f>SUM(SUMIFS('Census Data'!K:K,'Census Data'!$A:$A,$A1099),SUMIFS('Census Data'!L:L,'Census Data'!$A:$A,$A1099))/SUMIFS('Census Data'!$F:$F,'Census Data'!$A:$A,$A1099)</f>
        <v>0.47150041244469493</v>
      </c>
      <c r="H1099" s="84">
        <f>SUM(SUMIFS('Census Data'!O:O,'Census Data'!$A:$A,$A1099),SUMIFS('Census Data'!P:P,'Census Data'!$A:$A,$A1099))/SUMIFS('Census Data'!$F:$F,'Census Data'!$A:$A,$A1099)</f>
        <v>3.3956810336795748E-2</v>
      </c>
      <c r="I1099" s="85">
        <f t="shared" si="34"/>
        <v>1.8574782017865776E-2</v>
      </c>
      <c r="J1099" s="84">
        <f>SUM(SUMIFS('Census Data'!W:W,'Census Data'!$A:$A,$A1099),SUMIFS('Census Data'!X:X,'Census Data'!$A:$A,$A1099))/SUMIFS('Census Data'!$F:$F,'Census Data'!$A:$A,$A1099)</f>
        <v>4.4039549242260695E-2</v>
      </c>
      <c r="K1099" s="85">
        <f t="shared" si="35"/>
        <v>0.95596045075773928</v>
      </c>
    </row>
    <row r="1100" spans="1:11" hidden="1" x14ac:dyDescent="0.25">
      <c r="A1100" s="82" t="s">
        <v>3125</v>
      </c>
      <c r="B1100" s="82" t="s">
        <v>875</v>
      </c>
      <c r="C1100" s="83" t="s">
        <v>3126</v>
      </c>
      <c r="D1100" s="84">
        <f>SUMIFS('Census Data'!G:G,'Census Data'!$A:$A,$A1100)/SUMIFS('Census Data'!$F:$F,'Census Data'!$A:$A,$A1100)</f>
        <v>0.54263226934849151</v>
      </c>
      <c r="E1100" s="85">
        <f>SUMIFS('Census Data'!H:H,'Census Data'!$A:$A,$A1100)/SUMIFS('Census Data'!$F:$F,'Census Data'!$A:$A,$A1100)</f>
        <v>0.45736773065150854</v>
      </c>
      <c r="F1100" s="84">
        <f>SUM(SUMIFS('Census Data'!I:I,'Census Data'!$A:$A,$A1100),SUMIFS('Census Data'!J:J,'Census Data'!$A:$A,$A1100))/SUMIFS('Census Data'!$F:$F,'Census Data'!$A:$A,$A1100)</f>
        <v>0.29106544235534176</v>
      </c>
      <c r="G1100" s="84">
        <f>SUM(SUMIFS('Census Data'!K:K,'Census Data'!$A:$A,$A1100),SUMIFS('Census Data'!L:L,'Census Data'!$A:$A,$A1100))/SUMIFS('Census Data'!$F:$F,'Census Data'!$A:$A,$A1100)</f>
        <v>0.68765486080746252</v>
      </c>
      <c r="H1100" s="84">
        <f>SUM(SUMIFS('Census Data'!O:O,'Census Data'!$A:$A,$A1100),SUMIFS('Census Data'!P:P,'Census Data'!$A:$A,$A1100))/SUMIFS('Census Data'!$F:$F,'Census Data'!$A:$A,$A1100)</f>
        <v>5.10129718699898E-3</v>
      </c>
      <c r="I1100" s="85">
        <f t="shared" si="34"/>
        <v>1.617839965019674E-2</v>
      </c>
      <c r="J1100" s="84">
        <f>SUM(SUMIFS('Census Data'!W:W,'Census Data'!$A:$A,$A1100),SUMIFS('Census Data'!X:X,'Census Data'!$A:$A,$A1100))/SUMIFS('Census Data'!$F:$F,'Census Data'!$A:$A,$A1100)</f>
        <v>2.7255502113394548E-2</v>
      </c>
      <c r="K1100" s="85">
        <f t="shared" si="35"/>
        <v>0.97274449788660544</v>
      </c>
    </row>
    <row r="1101" spans="1:11" hidden="1" x14ac:dyDescent="0.25">
      <c r="A1101" s="82" t="s">
        <v>3127</v>
      </c>
      <c r="B1101" s="82" t="s">
        <v>875</v>
      </c>
      <c r="C1101" s="83" t="s">
        <v>3128</v>
      </c>
      <c r="D1101" s="84">
        <f>SUMIFS('Census Data'!G:G,'Census Data'!$A:$A,$A1101)/SUMIFS('Census Data'!$F:$F,'Census Data'!$A:$A,$A1101)</f>
        <v>0.54564933368173507</v>
      </c>
      <c r="E1101" s="85">
        <f>SUMIFS('Census Data'!H:H,'Census Data'!$A:$A,$A1101)/SUMIFS('Census Data'!$F:$F,'Census Data'!$A:$A,$A1101)</f>
        <v>0.45435066631826498</v>
      </c>
      <c r="F1101" s="84">
        <f>SUM(SUMIFS('Census Data'!I:I,'Census Data'!$A:$A,$A1101),SUMIFS('Census Data'!J:J,'Census Data'!$A:$A,$A1101))/SUMIFS('Census Data'!$F:$F,'Census Data'!$A:$A,$A1101)</f>
        <v>0.55097987980141105</v>
      </c>
      <c r="G1101" s="84">
        <f>SUM(SUMIFS('Census Data'!K:K,'Census Data'!$A:$A,$A1101),SUMIFS('Census Data'!L:L,'Census Data'!$A:$A,$A1101))/SUMIFS('Census Data'!$F:$F,'Census Data'!$A:$A,$A1101)</f>
        <v>0.42701855239090669</v>
      </c>
      <c r="H1101" s="84">
        <f>SUM(SUMIFS('Census Data'!O:O,'Census Data'!$A:$A,$A1101),SUMIFS('Census Data'!P:P,'Census Data'!$A:$A,$A1101))/SUMIFS('Census Data'!$F:$F,'Census Data'!$A:$A,$A1101)</f>
        <v>3.0310948523647767E-3</v>
      </c>
      <c r="I1101" s="85">
        <f t="shared" si="34"/>
        <v>1.8970472955317508E-2</v>
      </c>
      <c r="J1101" s="84">
        <f>SUM(SUMIFS('Census Data'!W:W,'Census Data'!$A:$A,$A1101),SUMIFS('Census Data'!X:X,'Census Data'!$A:$A,$A1101))/SUMIFS('Census Data'!$F:$F,'Census Data'!$A:$A,$A1101)</f>
        <v>1.7925267833812385E-2</v>
      </c>
      <c r="K1101" s="85">
        <f t="shared" si="35"/>
        <v>0.98207473216618757</v>
      </c>
    </row>
    <row r="1102" spans="1:11" hidden="1" x14ac:dyDescent="0.25">
      <c r="A1102" s="82" t="s">
        <v>3129</v>
      </c>
      <c r="B1102" s="82" t="s">
        <v>875</v>
      </c>
      <c r="C1102" s="83" t="s">
        <v>3130</v>
      </c>
      <c r="D1102" s="84">
        <f>SUMIFS('Census Data'!G:G,'Census Data'!$A:$A,$A1102)/SUMIFS('Census Data'!$F:$F,'Census Data'!$A:$A,$A1102)</f>
        <v>0.50977691271148373</v>
      </c>
      <c r="E1102" s="85">
        <f>SUMIFS('Census Data'!H:H,'Census Data'!$A:$A,$A1102)/SUMIFS('Census Data'!$F:$F,'Census Data'!$A:$A,$A1102)</f>
        <v>0.49022308728851627</v>
      </c>
      <c r="F1102" s="84">
        <f>SUM(SUMIFS('Census Data'!I:I,'Census Data'!$A:$A,$A1102),SUMIFS('Census Data'!J:J,'Census Data'!$A:$A,$A1102))/SUMIFS('Census Data'!$F:$F,'Census Data'!$A:$A,$A1102)</f>
        <v>0.6948645006737536</v>
      </c>
      <c r="G1102" s="84">
        <f>SUM(SUMIFS('Census Data'!K:K,'Census Data'!$A:$A,$A1102),SUMIFS('Census Data'!L:L,'Census Data'!$A:$A,$A1102))/SUMIFS('Census Data'!$F:$F,'Census Data'!$A:$A,$A1102)</f>
        <v>0.28201826620751608</v>
      </c>
      <c r="H1102" s="84">
        <f>SUM(SUMIFS('Census Data'!O:O,'Census Data'!$A:$A,$A1102),SUMIFS('Census Data'!P:P,'Census Data'!$A:$A,$A1102))/SUMIFS('Census Data'!$F:$F,'Census Data'!$A:$A,$A1102)</f>
        <v>5.1205270250037427E-3</v>
      </c>
      <c r="I1102" s="85">
        <f t="shared" si="34"/>
        <v>1.7996706093726611E-2</v>
      </c>
      <c r="J1102" s="84">
        <f>SUM(SUMIFS('Census Data'!W:W,'Census Data'!$A:$A,$A1102),SUMIFS('Census Data'!X:X,'Census Data'!$A:$A,$A1102))/SUMIFS('Census Data'!$F:$F,'Census Data'!$A:$A,$A1102)</f>
        <v>4.0395268752807308E-2</v>
      </c>
      <c r="K1102" s="85">
        <f t="shared" si="35"/>
        <v>0.9596047312471927</v>
      </c>
    </row>
    <row r="1103" spans="1:11" hidden="1" x14ac:dyDescent="0.25">
      <c r="A1103" s="82" t="s">
        <v>3131</v>
      </c>
      <c r="B1103" s="82" t="s">
        <v>875</v>
      </c>
      <c r="C1103" s="83" t="s">
        <v>162</v>
      </c>
      <c r="D1103" s="84">
        <f>SUMIFS('Census Data'!G:G,'Census Data'!$A:$A,$A1103)/SUMIFS('Census Data'!$F:$F,'Census Data'!$A:$A,$A1103)</f>
        <v>0.48623532350736948</v>
      </c>
      <c r="E1103" s="85">
        <f>SUMIFS('Census Data'!H:H,'Census Data'!$A:$A,$A1103)/SUMIFS('Census Data'!$F:$F,'Census Data'!$A:$A,$A1103)</f>
        <v>0.51376467649263058</v>
      </c>
      <c r="F1103" s="84">
        <f>SUM(SUMIFS('Census Data'!I:I,'Census Data'!$A:$A,$A1103),SUMIFS('Census Data'!J:J,'Census Data'!$A:$A,$A1103))/SUMIFS('Census Data'!$F:$F,'Census Data'!$A:$A,$A1103)</f>
        <v>0.65955533349987505</v>
      </c>
      <c r="G1103" s="84">
        <f>SUM(SUMIFS('Census Data'!K:K,'Census Data'!$A:$A,$A1103),SUMIFS('Census Data'!L:L,'Census Data'!$A:$A,$A1103))/SUMIFS('Census Data'!$F:$F,'Census Data'!$A:$A,$A1103)</f>
        <v>0.32110916812390705</v>
      </c>
      <c r="H1103" s="84">
        <f>SUM(SUMIFS('Census Data'!O:O,'Census Data'!$A:$A,$A1103),SUMIFS('Census Data'!P:P,'Census Data'!$A:$A,$A1103))/SUMIFS('Census Data'!$F:$F,'Census Data'!$A:$A,$A1103)</f>
        <v>3.7471896077941546E-3</v>
      </c>
      <c r="I1103" s="85">
        <f t="shared" si="34"/>
        <v>1.5588308768423764E-2</v>
      </c>
      <c r="J1103" s="84">
        <f>SUM(SUMIFS('Census Data'!W:W,'Census Data'!$A:$A,$A1103),SUMIFS('Census Data'!X:X,'Census Data'!$A:$A,$A1103))/SUMIFS('Census Data'!$F:$F,'Census Data'!$A:$A,$A1103)</f>
        <v>1.6787409442917813E-2</v>
      </c>
      <c r="K1103" s="85">
        <f t="shared" si="35"/>
        <v>0.98321259055708221</v>
      </c>
    </row>
    <row r="1104" spans="1:11" hidden="1" x14ac:dyDescent="0.25">
      <c r="A1104" s="82" t="s">
        <v>3132</v>
      </c>
      <c r="B1104" s="82" t="s">
        <v>875</v>
      </c>
      <c r="C1104" s="83" t="s">
        <v>53</v>
      </c>
      <c r="D1104" s="84">
        <f>SUMIFS('Census Data'!G:G,'Census Data'!$A:$A,$A1104)/SUMIFS('Census Data'!$F:$F,'Census Data'!$A:$A,$A1104)</f>
        <v>0.56067711822770105</v>
      </c>
      <c r="E1104" s="85">
        <f>SUMIFS('Census Data'!H:H,'Census Data'!$A:$A,$A1104)/SUMIFS('Census Data'!$F:$F,'Census Data'!$A:$A,$A1104)</f>
        <v>0.43932288177229889</v>
      </c>
      <c r="F1104" s="84">
        <f>SUM(SUMIFS('Census Data'!I:I,'Census Data'!$A:$A,$A1104),SUMIFS('Census Data'!J:J,'Census Data'!$A:$A,$A1104))/SUMIFS('Census Data'!$F:$F,'Census Data'!$A:$A,$A1104)</f>
        <v>0.80990665058734201</v>
      </c>
      <c r="G1104" s="84">
        <f>SUM(SUMIFS('Census Data'!K:K,'Census Data'!$A:$A,$A1104),SUMIFS('Census Data'!L:L,'Census Data'!$A:$A,$A1104))/SUMIFS('Census Data'!$F:$F,'Census Data'!$A:$A,$A1104)</f>
        <v>0.15400419849033006</v>
      </c>
      <c r="H1104" s="84">
        <f>SUM(SUMIFS('Census Data'!O:O,'Census Data'!$A:$A,$A1104),SUMIFS('Census Data'!P:P,'Census Data'!$A:$A,$A1104))/SUMIFS('Census Data'!$F:$F,'Census Data'!$A:$A,$A1104)</f>
        <v>5.3151100987091872E-3</v>
      </c>
      <c r="I1104" s="85">
        <f t="shared" si="34"/>
        <v>3.0774040823618676E-2</v>
      </c>
      <c r="J1104" s="84">
        <f>SUM(SUMIFS('Census Data'!W:W,'Census Data'!$A:$A,$A1104),SUMIFS('Census Data'!X:X,'Census Data'!$A:$A,$A1104))/SUMIFS('Census Data'!$F:$F,'Census Data'!$A:$A,$A1104)</f>
        <v>5.1096520612800927E-2</v>
      </c>
      <c r="K1104" s="85">
        <f t="shared" si="35"/>
        <v>0.9489034793871991</v>
      </c>
    </row>
    <row r="1105" spans="1:11" hidden="1" x14ac:dyDescent="0.25">
      <c r="A1105" s="82" t="s">
        <v>3133</v>
      </c>
      <c r="B1105" s="82" t="s">
        <v>875</v>
      </c>
      <c r="C1105" s="83" t="s">
        <v>3134</v>
      </c>
      <c r="D1105" s="84">
        <f>SUMIFS('Census Data'!G:G,'Census Data'!$A:$A,$A1105)/SUMIFS('Census Data'!$F:$F,'Census Data'!$A:$A,$A1105)</f>
        <v>0.48921666905341543</v>
      </c>
      <c r="E1105" s="85">
        <f>SUMIFS('Census Data'!H:H,'Census Data'!$A:$A,$A1105)/SUMIFS('Census Data'!$F:$F,'Census Data'!$A:$A,$A1105)</f>
        <v>0.51078333094658457</v>
      </c>
      <c r="F1105" s="84">
        <f>SUM(SUMIFS('Census Data'!I:I,'Census Data'!$A:$A,$A1105),SUMIFS('Census Data'!J:J,'Census Data'!$A:$A,$A1105))/SUMIFS('Census Data'!$F:$F,'Census Data'!$A:$A,$A1105)</f>
        <v>0.61906057568380357</v>
      </c>
      <c r="G1105" s="84">
        <f>SUM(SUMIFS('Census Data'!K:K,'Census Data'!$A:$A,$A1105),SUMIFS('Census Data'!L:L,'Census Data'!$A:$A,$A1105))/SUMIFS('Census Data'!$F:$F,'Census Data'!$A:$A,$A1105)</f>
        <v>0.32783903766289563</v>
      </c>
      <c r="H1105" s="84">
        <f>SUM(SUMIFS('Census Data'!O:O,'Census Data'!$A:$A,$A1105),SUMIFS('Census Data'!P:P,'Census Data'!$A:$A,$A1105))/SUMIFS('Census Data'!$F:$F,'Census Data'!$A:$A,$A1105)</f>
        <v>2.6779321208649579E-2</v>
      </c>
      <c r="I1105" s="85">
        <f t="shared" si="34"/>
        <v>2.6321065444651293E-2</v>
      </c>
      <c r="J1105" s="84">
        <f>SUM(SUMIFS('Census Data'!W:W,'Census Data'!$A:$A,$A1105),SUMIFS('Census Data'!X:X,'Census Data'!$A:$A,$A1105))/SUMIFS('Census Data'!$F:$F,'Census Data'!$A:$A,$A1105)</f>
        <v>4.3033080337963624E-2</v>
      </c>
      <c r="K1105" s="85">
        <f t="shared" si="35"/>
        <v>0.9569669196620364</v>
      </c>
    </row>
    <row r="1106" spans="1:11" hidden="1" x14ac:dyDescent="0.25">
      <c r="A1106" s="82" t="s">
        <v>3135</v>
      </c>
      <c r="B1106" s="82" t="s">
        <v>875</v>
      </c>
      <c r="C1106" s="83" t="s">
        <v>3136</v>
      </c>
      <c r="D1106" s="84">
        <f>SUMIFS('Census Data'!G:G,'Census Data'!$A:$A,$A1106)/SUMIFS('Census Data'!$F:$F,'Census Data'!$A:$A,$A1106)</f>
        <v>0.50364492018086182</v>
      </c>
      <c r="E1106" s="85">
        <f>SUMIFS('Census Data'!H:H,'Census Data'!$A:$A,$A1106)/SUMIFS('Census Data'!$F:$F,'Census Data'!$A:$A,$A1106)</f>
        <v>0.49635507981913812</v>
      </c>
      <c r="F1106" s="84">
        <f>SUM(SUMIFS('Census Data'!I:I,'Census Data'!$A:$A,$A1106),SUMIFS('Census Data'!J:J,'Census Data'!$A:$A,$A1106))/SUMIFS('Census Data'!$F:$F,'Census Data'!$A:$A,$A1106)</f>
        <v>0.49666266802005476</v>
      </c>
      <c r="G1106" s="84">
        <f>SUM(SUMIFS('Census Data'!K:K,'Census Data'!$A:$A,$A1106),SUMIFS('Census Data'!L:L,'Census Data'!$A:$A,$A1106))/SUMIFS('Census Data'!$F:$F,'Census Data'!$A:$A,$A1106)</f>
        <v>0.48426686352311527</v>
      </c>
      <c r="H1106" s="84">
        <f>SUM(SUMIFS('Census Data'!O:O,'Census Data'!$A:$A,$A1106),SUMIFS('Census Data'!P:P,'Census Data'!$A:$A,$A1106))/SUMIFS('Census Data'!$F:$F,'Census Data'!$A:$A,$A1106)</f>
        <v>4.8291347543908212E-3</v>
      </c>
      <c r="I1106" s="85">
        <f t="shared" si="34"/>
        <v>1.4241333702439074E-2</v>
      </c>
      <c r="J1106" s="84">
        <f>SUM(SUMIFS('Census Data'!W:W,'Census Data'!$A:$A,$A1106),SUMIFS('Census Data'!X:X,'Census Data'!$A:$A,$A1106))/SUMIFS('Census Data'!$F:$F,'Census Data'!$A:$A,$A1106)</f>
        <v>2.7775214542770141E-2</v>
      </c>
      <c r="K1106" s="85">
        <f t="shared" si="35"/>
        <v>0.9722247854572299</v>
      </c>
    </row>
    <row r="1107" spans="1:11" hidden="1" x14ac:dyDescent="0.25">
      <c r="A1107" s="82" t="s">
        <v>3137</v>
      </c>
      <c r="B1107" s="82" t="s">
        <v>875</v>
      </c>
      <c r="C1107" s="83" t="s">
        <v>56</v>
      </c>
      <c r="D1107" s="84">
        <f>SUMIFS('Census Data'!G:G,'Census Data'!$A:$A,$A1107)/SUMIFS('Census Data'!$F:$F,'Census Data'!$A:$A,$A1107)</f>
        <v>0.51365599593495936</v>
      </c>
      <c r="E1107" s="85">
        <f>SUMIFS('Census Data'!H:H,'Census Data'!$A:$A,$A1107)/SUMIFS('Census Data'!$F:$F,'Census Data'!$A:$A,$A1107)</f>
        <v>0.48634400406504064</v>
      </c>
      <c r="F1107" s="84">
        <f>SUM(SUMIFS('Census Data'!I:I,'Census Data'!$A:$A,$A1107),SUMIFS('Census Data'!J:J,'Census Data'!$A:$A,$A1107))/SUMIFS('Census Data'!$F:$F,'Census Data'!$A:$A,$A1107)</f>
        <v>0.69194613821138207</v>
      </c>
      <c r="G1107" s="84">
        <f>SUM(SUMIFS('Census Data'!K:K,'Census Data'!$A:$A,$A1107),SUMIFS('Census Data'!L:L,'Census Data'!$A:$A,$A1107))/SUMIFS('Census Data'!$F:$F,'Census Data'!$A:$A,$A1107)</f>
        <v>0.28309197154471544</v>
      </c>
      <c r="H1107" s="84">
        <f>SUM(SUMIFS('Census Data'!O:O,'Census Data'!$A:$A,$A1107),SUMIFS('Census Data'!P:P,'Census Data'!$A:$A,$A1107))/SUMIFS('Census Data'!$F:$F,'Census Data'!$A:$A,$A1107)</f>
        <v>3.7474593495934959E-3</v>
      </c>
      <c r="I1107" s="85">
        <f t="shared" si="34"/>
        <v>2.1214430894308967E-2</v>
      </c>
      <c r="J1107" s="84">
        <f>SUM(SUMIFS('Census Data'!W:W,'Census Data'!$A:$A,$A1107),SUMIFS('Census Data'!X:X,'Census Data'!$A:$A,$A1107))/SUMIFS('Census Data'!$F:$F,'Census Data'!$A:$A,$A1107)</f>
        <v>1.7657520325203253E-2</v>
      </c>
      <c r="K1107" s="85">
        <f t="shared" si="35"/>
        <v>0.98234247967479671</v>
      </c>
    </row>
    <row r="1108" spans="1:11" hidden="1" x14ac:dyDescent="0.25">
      <c r="A1108" s="82" t="s">
        <v>3138</v>
      </c>
      <c r="B1108" s="82" t="s">
        <v>875</v>
      </c>
      <c r="C1108" s="83" t="s">
        <v>57</v>
      </c>
      <c r="D1108" s="84">
        <f>SUMIFS('Census Data'!G:G,'Census Data'!$A:$A,$A1108)/SUMIFS('Census Data'!$F:$F,'Census Data'!$A:$A,$A1108)</f>
        <v>0.48302515878869717</v>
      </c>
      <c r="E1108" s="85">
        <f>SUMIFS('Census Data'!H:H,'Census Data'!$A:$A,$A1108)/SUMIFS('Census Data'!$F:$F,'Census Data'!$A:$A,$A1108)</f>
        <v>0.51697484121130288</v>
      </c>
      <c r="F1108" s="84">
        <f>SUM(SUMIFS('Census Data'!I:I,'Census Data'!$A:$A,$A1108),SUMIFS('Census Data'!J:J,'Census Data'!$A:$A,$A1108))/SUMIFS('Census Data'!$F:$F,'Census Data'!$A:$A,$A1108)</f>
        <v>0.64931224320393621</v>
      </c>
      <c r="G1108" s="84">
        <f>SUM(SUMIFS('Census Data'!K:K,'Census Data'!$A:$A,$A1108),SUMIFS('Census Data'!L:L,'Census Data'!$A:$A,$A1108))/SUMIFS('Census Data'!$F:$F,'Census Data'!$A:$A,$A1108)</f>
        <v>0.28321845671490636</v>
      </c>
      <c r="H1108" s="84">
        <f>SUM(SUMIFS('Census Data'!O:O,'Census Data'!$A:$A,$A1108),SUMIFS('Census Data'!P:P,'Census Data'!$A:$A,$A1108))/SUMIFS('Census Data'!$F:$F,'Census Data'!$A:$A,$A1108)</f>
        <v>4.2696644801187532E-2</v>
      </c>
      <c r="I1108" s="85">
        <f t="shared" si="34"/>
        <v>2.4772655279969968E-2</v>
      </c>
      <c r="J1108" s="84">
        <f>SUM(SUMIFS('Census Data'!W:W,'Census Data'!$A:$A,$A1108),SUMIFS('Census Data'!X:X,'Census Data'!$A:$A,$A1108))/SUMIFS('Census Data'!$F:$F,'Census Data'!$A:$A,$A1108)</f>
        <v>0.14919779048447027</v>
      </c>
      <c r="K1108" s="85">
        <f t="shared" si="35"/>
        <v>0.85080220951552976</v>
      </c>
    </row>
    <row r="1109" spans="1:11" hidden="1" x14ac:dyDescent="0.25">
      <c r="A1109" s="82" t="s">
        <v>3139</v>
      </c>
      <c r="B1109" s="82" t="s">
        <v>875</v>
      </c>
      <c r="C1109" s="83" t="s">
        <v>1119</v>
      </c>
      <c r="D1109" s="84">
        <f>SUMIFS('Census Data'!G:G,'Census Data'!$A:$A,$A1109)/SUMIFS('Census Data'!$F:$F,'Census Data'!$A:$A,$A1109)</f>
        <v>0.49046799285896453</v>
      </c>
      <c r="E1109" s="85">
        <f>SUMIFS('Census Data'!H:H,'Census Data'!$A:$A,$A1109)/SUMIFS('Census Data'!$F:$F,'Census Data'!$A:$A,$A1109)</f>
        <v>0.50953200714103541</v>
      </c>
      <c r="F1109" s="84">
        <f>SUM(SUMIFS('Census Data'!I:I,'Census Data'!$A:$A,$A1109),SUMIFS('Census Data'!J:J,'Census Data'!$A:$A,$A1109))/SUMIFS('Census Data'!$F:$F,'Census Data'!$A:$A,$A1109)</f>
        <v>0.79944529456771229</v>
      </c>
      <c r="G1109" s="84">
        <f>SUM(SUMIFS('Census Data'!K:K,'Census Data'!$A:$A,$A1109),SUMIFS('Census Data'!L:L,'Census Data'!$A:$A,$A1109))/SUMIFS('Census Data'!$F:$F,'Census Data'!$A:$A,$A1109)</f>
        <v>0.16465825044631471</v>
      </c>
      <c r="H1109" s="84">
        <f>SUM(SUMIFS('Census Data'!O:O,'Census Data'!$A:$A,$A1109),SUMIFS('Census Data'!P:P,'Census Data'!$A:$A,$A1109))/SUMIFS('Census Data'!$F:$F,'Census Data'!$A:$A,$A1109)</f>
        <v>4.750063759245091E-3</v>
      </c>
      <c r="I1109" s="85">
        <f t="shared" si="34"/>
        <v>3.114639122672791E-2</v>
      </c>
      <c r="J1109" s="84">
        <f>SUM(SUMIFS('Census Data'!W:W,'Census Data'!$A:$A,$A1109),SUMIFS('Census Data'!X:X,'Census Data'!$A:$A,$A1109))/SUMIFS('Census Data'!$F:$F,'Census Data'!$A:$A,$A1109)</f>
        <v>2.7225197653659782E-2</v>
      </c>
      <c r="K1109" s="85">
        <f t="shared" si="35"/>
        <v>0.97277480234634017</v>
      </c>
    </row>
    <row r="1110" spans="1:11" hidden="1" x14ac:dyDescent="0.25">
      <c r="A1110" s="82" t="s">
        <v>3140</v>
      </c>
      <c r="B1110" s="82" t="s">
        <v>875</v>
      </c>
      <c r="C1110" s="83" t="s">
        <v>267</v>
      </c>
      <c r="D1110" s="84">
        <f>SUMIFS('Census Data'!G:G,'Census Data'!$A:$A,$A1110)/SUMIFS('Census Data'!$F:$F,'Census Data'!$A:$A,$A1110)</f>
        <v>0.48573182208764681</v>
      </c>
      <c r="E1110" s="85">
        <f>SUMIFS('Census Data'!H:H,'Census Data'!$A:$A,$A1110)/SUMIFS('Census Data'!$F:$F,'Census Data'!$A:$A,$A1110)</f>
        <v>0.51426817791235324</v>
      </c>
      <c r="F1110" s="84">
        <f>SUM(SUMIFS('Census Data'!I:I,'Census Data'!$A:$A,$A1110),SUMIFS('Census Data'!J:J,'Census Data'!$A:$A,$A1110))/SUMIFS('Census Data'!$F:$F,'Census Data'!$A:$A,$A1110)</f>
        <v>0.69111256598060478</v>
      </c>
      <c r="G1110" s="84">
        <f>SUM(SUMIFS('Census Data'!K:K,'Census Data'!$A:$A,$A1110),SUMIFS('Census Data'!L:L,'Census Data'!$A:$A,$A1110))/SUMIFS('Census Data'!$F:$F,'Census Data'!$A:$A,$A1110)</f>
        <v>0.26861164532100329</v>
      </c>
      <c r="H1110" s="84">
        <f>SUM(SUMIFS('Census Data'!O:O,'Census Data'!$A:$A,$A1110),SUMIFS('Census Data'!P:P,'Census Data'!$A:$A,$A1110))/SUMIFS('Census Data'!$F:$F,'Census Data'!$A:$A,$A1110)</f>
        <v>1.9526167191783624E-2</v>
      </c>
      <c r="I1110" s="85">
        <f t="shared" si="34"/>
        <v>2.0749621506608418E-2</v>
      </c>
      <c r="J1110" s="84">
        <f>SUM(SUMIFS('Census Data'!W:W,'Census Data'!$A:$A,$A1110),SUMIFS('Census Data'!X:X,'Census Data'!$A:$A,$A1110))/SUMIFS('Census Data'!$F:$F,'Census Data'!$A:$A,$A1110)</f>
        <v>4.6090265559147262E-2</v>
      </c>
      <c r="K1110" s="85">
        <f t="shared" si="35"/>
        <v>0.9539097344408527</v>
      </c>
    </row>
    <row r="1111" spans="1:11" hidden="1" x14ac:dyDescent="0.25">
      <c r="A1111" s="82" t="s">
        <v>3141</v>
      </c>
      <c r="B1111" s="82" t="s">
        <v>875</v>
      </c>
      <c r="C1111" s="83" t="s">
        <v>3142</v>
      </c>
      <c r="D1111" s="84">
        <f>SUMIFS('Census Data'!G:G,'Census Data'!$A:$A,$A1111)/SUMIFS('Census Data'!$F:$F,'Census Data'!$A:$A,$A1111)</f>
        <v>0.4905648779888131</v>
      </c>
      <c r="E1111" s="85">
        <f>SUMIFS('Census Data'!H:H,'Census Data'!$A:$A,$A1111)/SUMIFS('Census Data'!$F:$F,'Census Data'!$A:$A,$A1111)</f>
        <v>0.5094351220111869</v>
      </c>
      <c r="F1111" s="84">
        <f>SUM(SUMIFS('Census Data'!I:I,'Census Data'!$A:$A,$A1111),SUMIFS('Census Data'!J:J,'Census Data'!$A:$A,$A1111))/SUMIFS('Census Data'!$F:$F,'Census Data'!$A:$A,$A1111)</f>
        <v>0.80468990103878546</v>
      </c>
      <c r="G1111" s="84">
        <f>SUM(SUMIFS('Census Data'!K:K,'Census Data'!$A:$A,$A1111),SUMIFS('Census Data'!L:L,'Census Data'!$A:$A,$A1111))/SUMIFS('Census Data'!$F:$F,'Census Data'!$A:$A,$A1111)</f>
        <v>0.13516503780195463</v>
      </c>
      <c r="H1111" s="84">
        <f>SUM(SUMIFS('Census Data'!O:O,'Census Data'!$A:$A,$A1111),SUMIFS('Census Data'!P:P,'Census Data'!$A:$A,$A1111))/SUMIFS('Census Data'!$F:$F,'Census Data'!$A:$A,$A1111)</f>
        <v>8.9024115393283743E-3</v>
      </c>
      <c r="I1111" s="85">
        <f t="shared" si="34"/>
        <v>5.1242649619931524E-2</v>
      </c>
      <c r="J1111" s="84">
        <f>SUM(SUMIFS('Census Data'!W:W,'Census Data'!$A:$A,$A1111),SUMIFS('Census Data'!X:X,'Census Data'!$A:$A,$A1111))/SUMIFS('Census Data'!$F:$F,'Census Data'!$A:$A,$A1111)</f>
        <v>4.3723236421005181E-2</v>
      </c>
      <c r="K1111" s="85">
        <f t="shared" si="35"/>
        <v>0.95627676357899483</v>
      </c>
    </row>
    <row r="1112" spans="1:11" hidden="1" x14ac:dyDescent="0.25">
      <c r="A1112" s="82" t="s">
        <v>3143</v>
      </c>
      <c r="B1112" s="82" t="s">
        <v>875</v>
      </c>
      <c r="C1112" s="83" t="s">
        <v>640</v>
      </c>
      <c r="D1112" s="84">
        <f>SUMIFS('Census Data'!G:G,'Census Data'!$A:$A,$A1112)/SUMIFS('Census Data'!$F:$F,'Census Data'!$A:$A,$A1112)</f>
        <v>0.52034649476228845</v>
      </c>
      <c r="E1112" s="85">
        <f>SUMIFS('Census Data'!H:H,'Census Data'!$A:$A,$A1112)/SUMIFS('Census Data'!$F:$F,'Census Data'!$A:$A,$A1112)</f>
        <v>0.4796535052377115</v>
      </c>
      <c r="F1112" s="84">
        <f>SUM(SUMIFS('Census Data'!I:I,'Census Data'!$A:$A,$A1112),SUMIFS('Census Data'!J:J,'Census Data'!$A:$A,$A1112))/SUMIFS('Census Data'!$F:$F,'Census Data'!$A:$A,$A1112)</f>
        <v>0.85065807144775718</v>
      </c>
      <c r="G1112" s="84">
        <f>SUM(SUMIFS('Census Data'!K:K,'Census Data'!$A:$A,$A1112),SUMIFS('Census Data'!L:L,'Census Data'!$A:$A,$A1112))/SUMIFS('Census Data'!$F:$F,'Census Data'!$A:$A,$A1112)</f>
        <v>0.12060166532366372</v>
      </c>
      <c r="H1112" s="84">
        <f>SUM(SUMIFS('Census Data'!O:O,'Census Data'!$A:$A,$A1112),SUMIFS('Census Data'!P:P,'Census Data'!$A:$A,$A1112))/SUMIFS('Census Data'!$F:$F,'Census Data'!$A:$A,$A1112)</f>
        <v>3.2903572387859253E-3</v>
      </c>
      <c r="I1112" s="85">
        <f t="shared" si="34"/>
        <v>2.5449905989793242E-2</v>
      </c>
      <c r="J1112" s="84">
        <f>SUM(SUMIFS('Census Data'!W:W,'Census Data'!$A:$A,$A1112),SUMIFS('Census Data'!X:X,'Census Data'!$A:$A,$A1112))/SUMIFS('Census Data'!$F:$F,'Census Data'!$A:$A,$A1112)</f>
        <v>2.8673113080848779E-2</v>
      </c>
      <c r="K1112" s="85">
        <f t="shared" si="35"/>
        <v>0.97132688691915126</v>
      </c>
    </row>
    <row r="1113" spans="1:11" hidden="1" x14ac:dyDescent="0.25">
      <c r="A1113" s="82" t="s">
        <v>3144</v>
      </c>
      <c r="B1113" s="82" t="s">
        <v>875</v>
      </c>
      <c r="C1113" s="83" t="s">
        <v>62</v>
      </c>
      <c r="D1113" s="84">
        <f>SUMIFS('Census Data'!G:G,'Census Data'!$A:$A,$A1113)/SUMIFS('Census Data'!$F:$F,'Census Data'!$A:$A,$A1113)</f>
        <v>0.48656454580462966</v>
      </c>
      <c r="E1113" s="85">
        <f>SUMIFS('Census Data'!H:H,'Census Data'!$A:$A,$A1113)/SUMIFS('Census Data'!$F:$F,'Census Data'!$A:$A,$A1113)</f>
        <v>0.51343545419537029</v>
      </c>
      <c r="F1113" s="84">
        <f>SUM(SUMIFS('Census Data'!I:I,'Census Data'!$A:$A,$A1113),SUMIFS('Census Data'!J:J,'Census Data'!$A:$A,$A1113))/SUMIFS('Census Data'!$F:$F,'Census Data'!$A:$A,$A1113)</f>
        <v>0.55889777929913143</v>
      </c>
      <c r="G1113" s="84">
        <f>SUM(SUMIFS('Census Data'!K:K,'Census Data'!$A:$A,$A1113),SUMIFS('Census Data'!L:L,'Census Data'!$A:$A,$A1113))/SUMIFS('Census Data'!$F:$F,'Census Data'!$A:$A,$A1113)</f>
        <v>0.40706431047024089</v>
      </c>
      <c r="H1113" s="84">
        <f>SUM(SUMIFS('Census Data'!O:O,'Census Data'!$A:$A,$A1113),SUMIFS('Census Data'!P:P,'Census Data'!$A:$A,$A1113))/SUMIFS('Census Data'!$F:$F,'Census Data'!$A:$A,$A1113)</f>
        <v>1.5660433871036755E-2</v>
      </c>
      <c r="I1113" s="85">
        <f t="shared" si="34"/>
        <v>1.8377476359590861E-2</v>
      </c>
      <c r="J1113" s="84">
        <f>SUM(SUMIFS('Census Data'!W:W,'Census Data'!$A:$A,$A1113),SUMIFS('Census Data'!X:X,'Census Data'!$A:$A,$A1113))/SUMIFS('Census Data'!$F:$F,'Census Data'!$A:$A,$A1113)</f>
        <v>3.1085533353301099E-2</v>
      </c>
      <c r="K1113" s="85">
        <f t="shared" si="35"/>
        <v>0.96891446664669889</v>
      </c>
    </row>
    <row r="1114" spans="1:11" hidden="1" x14ac:dyDescent="0.25">
      <c r="A1114" s="82" t="s">
        <v>3145</v>
      </c>
      <c r="B1114" s="82" t="s">
        <v>875</v>
      </c>
      <c r="C1114" s="83" t="s">
        <v>641</v>
      </c>
      <c r="D1114" s="84">
        <f>SUMIFS('Census Data'!G:G,'Census Data'!$A:$A,$A1114)/SUMIFS('Census Data'!$F:$F,'Census Data'!$A:$A,$A1114)</f>
        <v>0.49199866466840447</v>
      </c>
      <c r="E1114" s="85">
        <f>SUMIFS('Census Data'!H:H,'Census Data'!$A:$A,$A1114)/SUMIFS('Census Data'!$F:$F,'Census Data'!$A:$A,$A1114)</f>
        <v>0.50800133533159553</v>
      </c>
      <c r="F1114" s="84">
        <f>SUM(SUMIFS('Census Data'!I:I,'Census Data'!$A:$A,$A1114),SUMIFS('Census Data'!J:J,'Census Data'!$A:$A,$A1114))/SUMIFS('Census Data'!$F:$F,'Census Data'!$A:$A,$A1114)</f>
        <v>0.90335892718891386</v>
      </c>
      <c r="G1114" s="84">
        <f>SUM(SUMIFS('Census Data'!K:K,'Census Data'!$A:$A,$A1114),SUMIFS('Census Data'!L:L,'Census Data'!$A:$A,$A1114))/SUMIFS('Census Data'!$F:$F,'Census Data'!$A:$A,$A1114)</f>
        <v>7.1006967873910601E-2</v>
      </c>
      <c r="H1114" s="84">
        <f>SUM(SUMIFS('Census Data'!O:O,'Census Data'!$A:$A,$A1114),SUMIFS('Census Data'!P:P,'Census Data'!$A:$A,$A1114))/SUMIFS('Census Data'!$F:$F,'Census Data'!$A:$A,$A1114)</f>
        <v>7.180958739674264E-3</v>
      </c>
      <c r="I1114" s="85">
        <f t="shared" si="34"/>
        <v>1.8453146197501269E-2</v>
      </c>
      <c r="J1114" s="84">
        <f>SUM(SUMIFS('Census Data'!W:W,'Census Data'!$A:$A,$A1114),SUMIFS('Census Data'!X:X,'Census Data'!$A:$A,$A1114))/SUMIFS('Census Data'!$F:$F,'Census Data'!$A:$A,$A1114)</f>
        <v>4.0628174076099692E-2</v>
      </c>
      <c r="K1114" s="85">
        <f t="shared" si="35"/>
        <v>0.95937182592390036</v>
      </c>
    </row>
    <row r="1115" spans="1:11" hidden="1" x14ac:dyDescent="0.25">
      <c r="A1115" s="82" t="s">
        <v>3146</v>
      </c>
      <c r="B1115" s="82" t="s">
        <v>875</v>
      </c>
      <c r="C1115" s="83" t="s">
        <v>175</v>
      </c>
      <c r="D1115" s="84">
        <f>SUMIFS('Census Data'!G:G,'Census Data'!$A:$A,$A1115)/SUMIFS('Census Data'!$F:$F,'Census Data'!$A:$A,$A1115)</f>
        <v>0.49575381243722033</v>
      </c>
      <c r="E1115" s="85">
        <f>SUMIFS('Census Data'!H:H,'Census Data'!$A:$A,$A1115)/SUMIFS('Census Data'!$F:$F,'Census Data'!$A:$A,$A1115)</f>
        <v>0.50424618756277961</v>
      </c>
      <c r="F1115" s="84">
        <f>SUM(SUMIFS('Census Data'!I:I,'Census Data'!$A:$A,$A1115),SUMIFS('Census Data'!J:J,'Census Data'!$A:$A,$A1115))/SUMIFS('Census Data'!$F:$F,'Census Data'!$A:$A,$A1115)</f>
        <v>0.35549264907314398</v>
      </c>
      <c r="G1115" s="84">
        <f>SUM(SUMIFS('Census Data'!K:K,'Census Data'!$A:$A,$A1115),SUMIFS('Census Data'!L:L,'Census Data'!$A:$A,$A1115))/SUMIFS('Census Data'!$F:$F,'Census Data'!$A:$A,$A1115)</f>
        <v>0.62587891516756455</v>
      </c>
      <c r="H1115" s="84">
        <f>SUM(SUMIFS('Census Data'!O:O,'Census Data'!$A:$A,$A1115),SUMIFS('Census Data'!P:P,'Census Data'!$A:$A,$A1115))/SUMIFS('Census Data'!$F:$F,'Census Data'!$A:$A,$A1115)</f>
        <v>3.1047392932152316E-3</v>
      </c>
      <c r="I1115" s="85">
        <f t="shared" si="34"/>
        <v>1.5523696466076209E-2</v>
      </c>
      <c r="J1115" s="84">
        <f>SUM(SUMIFS('Census Data'!W:W,'Census Data'!$A:$A,$A1115),SUMIFS('Census Data'!X:X,'Census Data'!$A:$A,$A1115))/SUMIFS('Census Data'!$F:$F,'Census Data'!$A:$A,$A1115)</f>
        <v>2.2281070221897542E-2</v>
      </c>
      <c r="K1115" s="85">
        <f t="shared" si="35"/>
        <v>0.97771892977810249</v>
      </c>
    </row>
    <row r="1116" spans="1:11" hidden="1" x14ac:dyDescent="0.25">
      <c r="A1116" s="82" t="s">
        <v>3147</v>
      </c>
      <c r="B1116" s="82" t="s">
        <v>875</v>
      </c>
      <c r="C1116" s="83" t="s">
        <v>3148</v>
      </c>
      <c r="D1116" s="84">
        <f>SUMIFS('Census Data'!G:G,'Census Data'!$A:$A,$A1116)/SUMIFS('Census Data'!$F:$F,'Census Data'!$A:$A,$A1116)</f>
        <v>0.47885342124306507</v>
      </c>
      <c r="E1116" s="85">
        <f>SUMIFS('Census Data'!H:H,'Census Data'!$A:$A,$A1116)/SUMIFS('Census Data'!$F:$F,'Census Data'!$A:$A,$A1116)</f>
        <v>0.52114657875693493</v>
      </c>
      <c r="F1116" s="84">
        <f>SUM(SUMIFS('Census Data'!I:I,'Census Data'!$A:$A,$A1116),SUMIFS('Census Data'!J:J,'Census Data'!$A:$A,$A1116))/SUMIFS('Census Data'!$F:$F,'Census Data'!$A:$A,$A1116)</f>
        <v>0.50052263407574171</v>
      </c>
      <c r="G1116" s="84">
        <f>SUM(SUMIFS('Census Data'!K:K,'Census Data'!$A:$A,$A1116),SUMIFS('Census Data'!L:L,'Census Data'!$A:$A,$A1116))/SUMIFS('Census Data'!$F:$F,'Census Data'!$A:$A,$A1116)</f>
        <v>0.47905443434911954</v>
      </c>
      <c r="H1116" s="84">
        <f>SUM(SUMIFS('Census Data'!O:O,'Census Data'!$A:$A,$A1116),SUMIFS('Census Data'!P:P,'Census Data'!$A:$A,$A1116))/SUMIFS('Census Data'!$F:$F,'Census Data'!$A:$A,$A1116)</f>
        <v>4.703706681675645E-3</v>
      </c>
      <c r="I1116" s="85">
        <f t="shared" si="34"/>
        <v>1.5719224893463113E-2</v>
      </c>
      <c r="J1116" s="84">
        <f>SUM(SUMIFS('Census Data'!W:W,'Census Data'!$A:$A,$A1116),SUMIFS('Census Data'!X:X,'Census Data'!$A:$A,$A1116))/SUMIFS('Census Data'!$F:$F,'Census Data'!$A:$A,$A1116)</f>
        <v>1.5357401302564928E-2</v>
      </c>
      <c r="K1116" s="85">
        <f t="shared" si="35"/>
        <v>0.98464259869743509</v>
      </c>
    </row>
    <row r="1117" spans="1:11" hidden="1" x14ac:dyDescent="0.25">
      <c r="A1117" s="82" t="s">
        <v>3149</v>
      </c>
      <c r="B1117" s="82" t="s">
        <v>875</v>
      </c>
      <c r="C1117" s="83" t="s">
        <v>3150</v>
      </c>
      <c r="D1117" s="84">
        <f>SUMIFS('Census Data'!G:G,'Census Data'!$A:$A,$A1117)/SUMIFS('Census Data'!$F:$F,'Census Data'!$A:$A,$A1117)</f>
        <v>0.48165522302007441</v>
      </c>
      <c r="E1117" s="85">
        <f>SUMIFS('Census Data'!H:H,'Census Data'!$A:$A,$A1117)/SUMIFS('Census Data'!$F:$F,'Census Data'!$A:$A,$A1117)</f>
        <v>0.51834477697992554</v>
      </c>
      <c r="F1117" s="84">
        <f>SUM(SUMIFS('Census Data'!I:I,'Census Data'!$A:$A,$A1117),SUMIFS('Census Data'!J:J,'Census Data'!$A:$A,$A1117))/SUMIFS('Census Data'!$F:$F,'Census Data'!$A:$A,$A1117)</f>
        <v>0.54518056501913104</v>
      </c>
      <c r="G1117" s="84">
        <f>SUM(SUMIFS('Census Data'!K:K,'Census Data'!$A:$A,$A1117),SUMIFS('Census Data'!L:L,'Census Data'!$A:$A,$A1117))/SUMIFS('Census Data'!$F:$F,'Census Data'!$A:$A,$A1117)</f>
        <v>0.41322920488495202</v>
      </c>
      <c r="H1117" s="84">
        <f>SUM(SUMIFS('Census Data'!O:O,'Census Data'!$A:$A,$A1117),SUMIFS('Census Data'!P:P,'Census Data'!$A:$A,$A1117))/SUMIFS('Census Data'!$F:$F,'Census Data'!$A:$A,$A1117)</f>
        <v>6.4992924157450602E-3</v>
      </c>
      <c r="I1117" s="85">
        <f t="shared" si="34"/>
        <v>3.5090937680171908E-2</v>
      </c>
      <c r="J1117" s="84">
        <f>SUM(SUMIFS('Census Data'!W:W,'Census Data'!$A:$A,$A1117),SUMIFS('Census Data'!X:X,'Census Data'!$A:$A,$A1117))/SUMIFS('Census Data'!$F:$F,'Census Data'!$A:$A,$A1117)</f>
        <v>2.5132344462498034E-2</v>
      </c>
      <c r="K1117" s="85">
        <f t="shared" si="35"/>
        <v>0.97486765553750199</v>
      </c>
    </row>
    <row r="1118" spans="1:11" hidden="1" x14ac:dyDescent="0.25">
      <c r="A1118" s="82" t="s">
        <v>3151</v>
      </c>
      <c r="B1118" s="82" t="s">
        <v>875</v>
      </c>
      <c r="C1118" s="83" t="s">
        <v>1329</v>
      </c>
      <c r="D1118" s="84">
        <f>SUMIFS('Census Data'!G:G,'Census Data'!$A:$A,$A1118)/SUMIFS('Census Data'!$F:$F,'Census Data'!$A:$A,$A1118)</f>
        <v>0.47239480807086615</v>
      </c>
      <c r="E1118" s="85">
        <f>SUMIFS('Census Data'!H:H,'Census Data'!$A:$A,$A1118)/SUMIFS('Census Data'!$F:$F,'Census Data'!$A:$A,$A1118)</f>
        <v>0.52760519192913391</v>
      </c>
      <c r="F1118" s="84">
        <f>SUM(SUMIFS('Census Data'!I:I,'Census Data'!$A:$A,$A1118),SUMIFS('Census Data'!J:J,'Census Data'!$A:$A,$A1118))/SUMIFS('Census Data'!$F:$F,'Census Data'!$A:$A,$A1118)</f>
        <v>0.34931461204068243</v>
      </c>
      <c r="G1118" s="84">
        <f>SUM(SUMIFS('Census Data'!K:K,'Census Data'!$A:$A,$A1118),SUMIFS('Census Data'!L:L,'Census Data'!$A:$A,$A1118))/SUMIFS('Census Data'!$F:$F,'Census Data'!$A:$A,$A1118)</f>
        <v>0.60092171095800528</v>
      </c>
      <c r="H1118" s="84">
        <f>SUM(SUMIFS('Census Data'!O:O,'Census Data'!$A:$A,$A1118),SUMIFS('Census Data'!P:P,'Census Data'!$A:$A,$A1118))/SUMIFS('Census Data'!$F:$F,'Census Data'!$A:$A,$A1118)</f>
        <v>2.926868028215223E-2</v>
      </c>
      <c r="I1118" s="85">
        <f t="shared" si="34"/>
        <v>2.0494996719160108E-2</v>
      </c>
      <c r="J1118" s="84">
        <f>SUM(SUMIFS('Census Data'!W:W,'Census Data'!$A:$A,$A1118),SUMIFS('Census Data'!X:X,'Census Data'!$A:$A,$A1118))/SUMIFS('Census Data'!$F:$F,'Census Data'!$A:$A,$A1118)</f>
        <v>5.5066847112860889E-2</v>
      </c>
      <c r="K1118" s="85">
        <f t="shared" si="35"/>
        <v>0.94493315288713908</v>
      </c>
    </row>
    <row r="1119" spans="1:11" hidden="1" x14ac:dyDescent="0.25">
      <c r="A1119" s="82" t="s">
        <v>3152</v>
      </c>
      <c r="B1119" s="82" t="s">
        <v>875</v>
      </c>
      <c r="C1119" s="83" t="s">
        <v>275</v>
      </c>
      <c r="D1119" s="84">
        <f>SUMIFS('Census Data'!G:G,'Census Data'!$A:$A,$A1119)/SUMIFS('Census Data'!$F:$F,'Census Data'!$A:$A,$A1119)</f>
        <v>0.47830426868651282</v>
      </c>
      <c r="E1119" s="85">
        <f>SUMIFS('Census Data'!H:H,'Census Data'!$A:$A,$A1119)/SUMIFS('Census Data'!$F:$F,'Census Data'!$A:$A,$A1119)</f>
        <v>0.52169573131348712</v>
      </c>
      <c r="F1119" s="84">
        <f>SUM(SUMIFS('Census Data'!I:I,'Census Data'!$A:$A,$A1119),SUMIFS('Census Data'!J:J,'Census Data'!$A:$A,$A1119))/SUMIFS('Census Data'!$F:$F,'Census Data'!$A:$A,$A1119)</f>
        <v>0.59611558008598697</v>
      </c>
      <c r="G1119" s="84">
        <f>SUM(SUMIFS('Census Data'!K:K,'Census Data'!$A:$A,$A1119),SUMIFS('Census Data'!L:L,'Census Data'!$A:$A,$A1119))/SUMIFS('Census Data'!$F:$F,'Census Data'!$A:$A,$A1119)</f>
        <v>0.37685527697858157</v>
      </c>
      <c r="H1119" s="84">
        <f>SUM(SUMIFS('Census Data'!O:O,'Census Data'!$A:$A,$A1119),SUMIFS('Census Data'!P:P,'Census Data'!$A:$A,$A1119))/SUMIFS('Census Data'!$F:$F,'Census Data'!$A:$A,$A1119)</f>
        <v>1.0497197920132569E-2</v>
      </c>
      <c r="I1119" s="85">
        <f t="shared" si="34"/>
        <v>1.6531945015298866E-2</v>
      </c>
      <c r="J1119" s="84">
        <f>SUM(SUMIFS('Census Data'!W:W,'Census Data'!$A:$A,$A1119),SUMIFS('Census Data'!X:X,'Census Data'!$A:$A,$A1119))/SUMIFS('Census Data'!$F:$F,'Census Data'!$A:$A,$A1119)</f>
        <v>2.2429687041277669E-2</v>
      </c>
      <c r="K1119" s="85">
        <f t="shared" si="35"/>
        <v>0.97757031295872232</v>
      </c>
    </row>
    <row r="1120" spans="1:11" hidden="1" x14ac:dyDescent="0.25">
      <c r="A1120" s="82" t="s">
        <v>3153</v>
      </c>
      <c r="B1120" s="82" t="s">
        <v>875</v>
      </c>
      <c r="C1120" s="83" t="s">
        <v>3154</v>
      </c>
      <c r="D1120" s="84">
        <f>SUMIFS('Census Data'!G:G,'Census Data'!$A:$A,$A1120)/SUMIFS('Census Data'!$F:$F,'Census Data'!$A:$A,$A1120)</f>
        <v>0.50489287407854466</v>
      </c>
      <c r="E1120" s="85">
        <f>SUMIFS('Census Data'!H:H,'Census Data'!$A:$A,$A1120)/SUMIFS('Census Data'!$F:$F,'Census Data'!$A:$A,$A1120)</f>
        <v>0.49510712592145534</v>
      </c>
      <c r="F1120" s="84">
        <f>SUM(SUMIFS('Census Data'!I:I,'Census Data'!$A:$A,$A1120),SUMIFS('Census Data'!J:J,'Census Data'!$A:$A,$A1120))/SUMIFS('Census Data'!$F:$F,'Census Data'!$A:$A,$A1120)</f>
        <v>0.69409837478984349</v>
      </c>
      <c r="G1120" s="84">
        <f>SUM(SUMIFS('Census Data'!K:K,'Census Data'!$A:$A,$A1120),SUMIFS('Census Data'!L:L,'Census Data'!$A:$A,$A1120))/SUMIFS('Census Data'!$F:$F,'Census Data'!$A:$A,$A1120)</f>
        <v>0.21313100832004139</v>
      </c>
      <c r="H1120" s="84">
        <f>SUM(SUMIFS('Census Data'!O:O,'Census Data'!$A:$A,$A1120),SUMIFS('Census Data'!P:P,'Census Data'!$A:$A,$A1120))/SUMIFS('Census Data'!$F:$F,'Census Data'!$A:$A,$A1120)</f>
        <v>4.2807259559425791E-2</v>
      </c>
      <c r="I1120" s="85">
        <f t="shared" si="34"/>
        <v>4.9963357330689351E-2</v>
      </c>
      <c r="J1120" s="84">
        <f>SUM(SUMIFS('Census Data'!W:W,'Census Data'!$A:$A,$A1120),SUMIFS('Census Data'!X:X,'Census Data'!$A:$A,$A1120))/SUMIFS('Census Data'!$F:$F,'Census Data'!$A:$A,$A1120)</f>
        <v>7.871707548389878E-2</v>
      </c>
      <c r="K1120" s="85">
        <f t="shared" si="35"/>
        <v>0.92128292451610116</v>
      </c>
    </row>
    <row r="1121" spans="1:11" hidden="1" x14ac:dyDescent="0.25">
      <c r="A1121" s="82" t="s">
        <v>3155</v>
      </c>
      <c r="B1121" s="82" t="s">
        <v>875</v>
      </c>
      <c r="C1121" s="83" t="s">
        <v>3156</v>
      </c>
      <c r="D1121" s="84">
        <f>SUMIFS('Census Data'!G:G,'Census Data'!$A:$A,$A1121)/SUMIFS('Census Data'!$F:$F,'Census Data'!$A:$A,$A1121)</f>
        <v>0.47961343764381043</v>
      </c>
      <c r="E1121" s="85">
        <f>SUMIFS('Census Data'!H:H,'Census Data'!$A:$A,$A1121)/SUMIFS('Census Data'!$F:$F,'Census Data'!$A:$A,$A1121)</f>
        <v>0.52038656235618963</v>
      </c>
      <c r="F1121" s="84">
        <f>SUM(SUMIFS('Census Data'!I:I,'Census Data'!$A:$A,$A1121),SUMIFS('Census Data'!J:J,'Census Data'!$A:$A,$A1121))/SUMIFS('Census Data'!$F:$F,'Census Data'!$A:$A,$A1121)</f>
        <v>0.62646111366774049</v>
      </c>
      <c r="G1121" s="84">
        <f>SUM(SUMIFS('Census Data'!K:K,'Census Data'!$A:$A,$A1121),SUMIFS('Census Data'!L:L,'Census Data'!$A:$A,$A1121))/SUMIFS('Census Data'!$F:$F,'Census Data'!$A:$A,$A1121)</f>
        <v>0.35503911642890013</v>
      </c>
      <c r="H1121" s="84">
        <f>SUM(SUMIFS('Census Data'!O:O,'Census Data'!$A:$A,$A1121),SUMIFS('Census Data'!P:P,'Census Data'!$A:$A,$A1121))/SUMIFS('Census Data'!$F:$F,'Census Data'!$A:$A,$A1121)</f>
        <v>3.4054302807179017E-3</v>
      </c>
      <c r="I1121" s="85">
        <f t="shared" si="34"/>
        <v>1.5094339622641395E-2</v>
      </c>
      <c r="J1121" s="84">
        <f>SUM(SUMIFS('Census Data'!W:W,'Census Data'!$A:$A,$A1121),SUMIFS('Census Data'!X:X,'Census Data'!$A:$A,$A1121))/SUMIFS('Census Data'!$F:$F,'Census Data'!$A:$A,$A1121)</f>
        <v>2.843994477680626E-2</v>
      </c>
      <c r="K1121" s="85">
        <f t="shared" si="35"/>
        <v>0.97156005522319377</v>
      </c>
    </row>
    <row r="1122" spans="1:11" hidden="1" x14ac:dyDescent="0.25">
      <c r="A1122" s="82" t="s">
        <v>3157</v>
      </c>
      <c r="B1122" s="82" t="s">
        <v>875</v>
      </c>
      <c r="C1122" s="83" t="s">
        <v>3158</v>
      </c>
      <c r="D1122" s="84">
        <f>SUMIFS('Census Data'!G:G,'Census Data'!$A:$A,$A1122)/SUMIFS('Census Data'!$F:$F,'Census Data'!$A:$A,$A1122)</f>
        <v>0.48379458225348637</v>
      </c>
      <c r="E1122" s="85">
        <f>SUMIFS('Census Data'!H:H,'Census Data'!$A:$A,$A1122)/SUMIFS('Census Data'!$F:$F,'Census Data'!$A:$A,$A1122)</f>
        <v>0.51620541774651363</v>
      </c>
      <c r="F1122" s="84">
        <f>SUM(SUMIFS('Census Data'!I:I,'Census Data'!$A:$A,$A1122),SUMIFS('Census Data'!J:J,'Census Data'!$A:$A,$A1122))/SUMIFS('Census Data'!$F:$F,'Census Data'!$A:$A,$A1122)</f>
        <v>0.63688602986548193</v>
      </c>
      <c r="G1122" s="84">
        <f>SUM(SUMIFS('Census Data'!K:K,'Census Data'!$A:$A,$A1122),SUMIFS('Census Data'!L:L,'Census Data'!$A:$A,$A1122))/SUMIFS('Census Data'!$F:$F,'Census Data'!$A:$A,$A1122)</f>
        <v>0.31978896704924104</v>
      </c>
      <c r="H1122" s="84">
        <f>SUM(SUMIFS('Census Data'!O:O,'Census Data'!$A:$A,$A1122),SUMIFS('Census Data'!P:P,'Census Data'!$A:$A,$A1122))/SUMIFS('Census Data'!$F:$F,'Census Data'!$A:$A,$A1122)</f>
        <v>1.4038010613353078E-2</v>
      </c>
      <c r="I1122" s="85">
        <f t="shared" si="34"/>
        <v>2.9286992471923901E-2</v>
      </c>
      <c r="J1122" s="84">
        <f>SUM(SUMIFS('Census Data'!W:W,'Census Data'!$A:$A,$A1122),SUMIFS('Census Data'!X:X,'Census Data'!$A:$A,$A1122))/SUMIFS('Census Data'!$F:$F,'Census Data'!$A:$A,$A1122)</f>
        <v>3.2349129951869678E-2</v>
      </c>
      <c r="K1122" s="85">
        <f t="shared" si="35"/>
        <v>0.96765087004813033</v>
      </c>
    </row>
    <row r="1123" spans="1:11" hidden="1" x14ac:dyDescent="0.25">
      <c r="A1123" s="82" t="s">
        <v>3159</v>
      </c>
      <c r="B1123" s="82" t="s">
        <v>875</v>
      </c>
      <c r="C1123" s="83" t="s">
        <v>1765</v>
      </c>
      <c r="D1123" s="84">
        <f>SUMIFS('Census Data'!G:G,'Census Data'!$A:$A,$A1123)/SUMIFS('Census Data'!$F:$F,'Census Data'!$A:$A,$A1123)</f>
        <v>0.47903340440653874</v>
      </c>
      <c r="E1123" s="85">
        <f>SUMIFS('Census Data'!H:H,'Census Data'!$A:$A,$A1123)/SUMIFS('Census Data'!$F:$F,'Census Data'!$A:$A,$A1123)</f>
        <v>0.52096659559346126</v>
      </c>
      <c r="F1123" s="84">
        <f>SUM(SUMIFS('Census Data'!I:I,'Census Data'!$A:$A,$A1123),SUMIFS('Census Data'!J:J,'Census Data'!$A:$A,$A1123))/SUMIFS('Census Data'!$F:$F,'Census Data'!$A:$A,$A1123)</f>
        <v>0.58434020374318885</v>
      </c>
      <c r="G1123" s="84">
        <f>SUM(SUMIFS('Census Data'!K:K,'Census Data'!$A:$A,$A1123),SUMIFS('Census Data'!L:L,'Census Data'!$A:$A,$A1123))/SUMIFS('Census Data'!$F:$F,'Census Data'!$A:$A,$A1123)</f>
        <v>0.3968253968253968</v>
      </c>
      <c r="H1123" s="84">
        <f>SUM(SUMIFS('Census Data'!O:O,'Census Data'!$A:$A,$A1123),SUMIFS('Census Data'!P:P,'Census Data'!$A:$A,$A1123))/SUMIFS('Census Data'!$F:$F,'Census Data'!$A:$A,$A1123)</f>
        <v>2.2506515043828478E-3</v>
      </c>
      <c r="I1123" s="85">
        <f t="shared" si="34"/>
        <v>1.6583747927031545E-2</v>
      </c>
      <c r="J1123" s="84">
        <f>SUM(SUMIFS('Census Data'!W:W,'Census Data'!$A:$A,$A1123),SUMIFS('Census Data'!X:X,'Census Data'!$A:$A,$A1123))/SUMIFS('Census Data'!$F:$F,'Census Data'!$A:$A,$A1123)</f>
        <v>2.7481639421937928E-2</v>
      </c>
      <c r="K1123" s="85">
        <f t="shared" si="35"/>
        <v>0.97251836057806207</v>
      </c>
    </row>
    <row r="1124" spans="1:11" hidden="1" x14ac:dyDescent="0.25">
      <c r="A1124" s="82" t="s">
        <v>3160</v>
      </c>
      <c r="B1124" s="82" t="s">
        <v>875</v>
      </c>
      <c r="C1124" s="83" t="s">
        <v>654</v>
      </c>
      <c r="D1124" s="84">
        <f>SUMIFS('Census Data'!G:G,'Census Data'!$A:$A,$A1124)/SUMIFS('Census Data'!$F:$F,'Census Data'!$A:$A,$A1124)</f>
        <v>0.4878242719411589</v>
      </c>
      <c r="E1124" s="85">
        <f>SUMIFS('Census Data'!H:H,'Census Data'!$A:$A,$A1124)/SUMIFS('Census Data'!$F:$F,'Census Data'!$A:$A,$A1124)</f>
        <v>0.51217572805884104</v>
      </c>
      <c r="F1124" s="84">
        <f>SUM(SUMIFS('Census Data'!I:I,'Census Data'!$A:$A,$A1124),SUMIFS('Census Data'!J:J,'Census Data'!$A:$A,$A1124))/SUMIFS('Census Data'!$F:$F,'Census Data'!$A:$A,$A1124)</f>
        <v>0.62548454427989264</v>
      </c>
      <c r="G1124" s="84">
        <f>SUM(SUMIFS('Census Data'!K:K,'Census Data'!$A:$A,$A1124),SUMIFS('Census Data'!L:L,'Census Data'!$A:$A,$A1124))/SUMIFS('Census Data'!$F:$F,'Census Data'!$A:$A,$A1124)</f>
        <v>0.35617731835801608</v>
      </c>
      <c r="H1124" s="84">
        <f>SUM(SUMIFS('Census Data'!O:O,'Census Data'!$A:$A,$A1124),SUMIFS('Census Data'!P:P,'Census Data'!$A:$A,$A1124))/SUMIFS('Census Data'!$F:$F,'Census Data'!$A:$A,$A1124)</f>
        <v>3.2302951992843653E-3</v>
      </c>
      <c r="I1124" s="85">
        <f t="shared" si="34"/>
        <v>1.5107842162806806E-2</v>
      </c>
      <c r="J1124" s="84">
        <f>SUM(SUMIFS('Census Data'!W:W,'Census Data'!$A:$A,$A1124),SUMIFS('Census Data'!X:X,'Census Data'!$A:$A,$A1124))/SUMIFS('Census Data'!$F:$F,'Census Data'!$A:$A,$A1124)</f>
        <v>2.3904184474704302E-2</v>
      </c>
      <c r="K1124" s="85">
        <f t="shared" si="35"/>
        <v>0.97609581552529567</v>
      </c>
    </row>
    <row r="1125" spans="1:11" hidden="1" x14ac:dyDescent="0.25">
      <c r="A1125" s="82" t="s">
        <v>3161</v>
      </c>
      <c r="B1125" s="82" t="s">
        <v>875</v>
      </c>
      <c r="C1125" s="83" t="s">
        <v>1771</v>
      </c>
      <c r="D1125" s="84">
        <f>SUMIFS('Census Data'!G:G,'Census Data'!$A:$A,$A1125)/SUMIFS('Census Data'!$F:$F,'Census Data'!$A:$A,$A1125)</f>
        <v>0.49501758499413834</v>
      </c>
      <c r="E1125" s="85">
        <f>SUMIFS('Census Data'!H:H,'Census Data'!$A:$A,$A1125)/SUMIFS('Census Data'!$F:$F,'Census Data'!$A:$A,$A1125)</f>
        <v>0.50498241500586172</v>
      </c>
      <c r="F1125" s="84">
        <f>SUM(SUMIFS('Census Data'!I:I,'Census Data'!$A:$A,$A1125),SUMIFS('Census Data'!J:J,'Census Data'!$A:$A,$A1125))/SUMIFS('Census Data'!$F:$F,'Census Data'!$A:$A,$A1125)</f>
        <v>0.695151565901859</v>
      </c>
      <c r="G1125" s="84">
        <f>SUM(SUMIFS('Census Data'!K:K,'Census Data'!$A:$A,$A1125),SUMIFS('Census Data'!L:L,'Census Data'!$A:$A,$A1125))/SUMIFS('Census Data'!$F:$F,'Census Data'!$A:$A,$A1125)</f>
        <v>0.16781108692011387</v>
      </c>
      <c r="H1125" s="84">
        <f>SUM(SUMIFS('Census Data'!O:O,'Census Data'!$A:$A,$A1125),SUMIFS('Census Data'!P:P,'Census Data'!$A:$A,$A1125))/SUMIFS('Census Data'!$F:$F,'Census Data'!$A:$A,$A1125)</f>
        <v>4.1450343326076035E-3</v>
      </c>
      <c r="I1125" s="85">
        <f t="shared" si="34"/>
        <v>0.13289231284541947</v>
      </c>
      <c r="J1125" s="84">
        <f>SUM(SUMIFS('Census Data'!W:W,'Census Data'!$A:$A,$A1125),SUMIFS('Census Data'!X:X,'Census Data'!$A:$A,$A1125))/SUMIFS('Census Data'!$F:$F,'Census Data'!$A:$A,$A1125)</f>
        <v>3.9231284541952773E-2</v>
      </c>
      <c r="K1125" s="85">
        <f t="shared" si="35"/>
        <v>0.96076871545804721</v>
      </c>
    </row>
    <row r="1126" spans="1:11" hidden="1" x14ac:dyDescent="0.25">
      <c r="A1126" s="82" t="s">
        <v>3162</v>
      </c>
      <c r="B1126" s="82" t="s">
        <v>875</v>
      </c>
      <c r="C1126" s="83" t="s">
        <v>3163</v>
      </c>
      <c r="D1126" s="84">
        <f>SUMIFS('Census Data'!G:G,'Census Data'!$A:$A,$A1126)/SUMIFS('Census Data'!$F:$F,'Census Data'!$A:$A,$A1126)</f>
        <v>0.49022098044196089</v>
      </c>
      <c r="E1126" s="85">
        <f>SUMIFS('Census Data'!H:H,'Census Data'!$A:$A,$A1126)/SUMIFS('Census Data'!$F:$F,'Census Data'!$A:$A,$A1126)</f>
        <v>0.50977901955803917</v>
      </c>
      <c r="F1126" s="84">
        <f>SUM(SUMIFS('Census Data'!I:I,'Census Data'!$A:$A,$A1126),SUMIFS('Census Data'!J:J,'Census Data'!$A:$A,$A1126))/SUMIFS('Census Data'!$F:$F,'Census Data'!$A:$A,$A1126)</f>
        <v>0.70114723562780457</v>
      </c>
      <c r="G1126" s="84">
        <f>SUM(SUMIFS('Census Data'!K:K,'Census Data'!$A:$A,$A1126),SUMIFS('Census Data'!L:L,'Census Data'!$A:$A,$A1126))/SUMIFS('Census Data'!$F:$F,'Census Data'!$A:$A,$A1126)</f>
        <v>0.24028448056896115</v>
      </c>
      <c r="H1126" s="84">
        <f>SUM(SUMIFS('Census Data'!O:O,'Census Data'!$A:$A,$A1126),SUMIFS('Census Data'!P:P,'Census Data'!$A:$A,$A1126))/SUMIFS('Census Data'!$F:$F,'Census Data'!$A:$A,$A1126)</f>
        <v>2.2584878503090339E-2</v>
      </c>
      <c r="I1126" s="85">
        <f t="shared" si="34"/>
        <v>3.5983405300143989E-2</v>
      </c>
      <c r="J1126" s="84">
        <f>SUM(SUMIFS('Census Data'!W:W,'Census Data'!$A:$A,$A1126),SUMIFS('Census Data'!X:X,'Census Data'!$A:$A,$A1126))/SUMIFS('Census Data'!$F:$F,'Census Data'!$A:$A,$A1126)</f>
        <v>0.10320887308441283</v>
      </c>
      <c r="K1126" s="85">
        <f t="shared" si="35"/>
        <v>0.89679112691558716</v>
      </c>
    </row>
    <row r="1127" spans="1:11" hidden="1" x14ac:dyDescent="0.25">
      <c r="A1127" s="82" t="s">
        <v>3164</v>
      </c>
      <c r="B1127" s="82" t="s">
        <v>875</v>
      </c>
      <c r="C1127" s="83" t="s">
        <v>3165</v>
      </c>
      <c r="D1127" s="84">
        <f>SUMIFS('Census Data'!G:G,'Census Data'!$A:$A,$A1127)/SUMIFS('Census Data'!$F:$F,'Census Data'!$A:$A,$A1127)</f>
        <v>0.4896421845574388</v>
      </c>
      <c r="E1127" s="85">
        <f>SUMIFS('Census Data'!H:H,'Census Data'!$A:$A,$A1127)/SUMIFS('Census Data'!$F:$F,'Census Data'!$A:$A,$A1127)</f>
        <v>0.5103578154425612</v>
      </c>
      <c r="F1127" s="84">
        <f>SUM(SUMIFS('Census Data'!I:I,'Census Data'!$A:$A,$A1127),SUMIFS('Census Data'!J:J,'Census Data'!$A:$A,$A1127))/SUMIFS('Census Data'!$F:$F,'Census Data'!$A:$A,$A1127)</f>
        <v>0.70235404896421849</v>
      </c>
      <c r="G1127" s="84">
        <f>SUM(SUMIFS('Census Data'!K:K,'Census Data'!$A:$A,$A1127),SUMIFS('Census Data'!L:L,'Census Data'!$A:$A,$A1127))/SUMIFS('Census Data'!$F:$F,'Census Data'!$A:$A,$A1127)</f>
        <v>0.26465160075329569</v>
      </c>
      <c r="H1127" s="84">
        <f>SUM(SUMIFS('Census Data'!O:O,'Census Data'!$A:$A,$A1127),SUMIFS('Census Data'!P:P,'Census Data'!$A:$A,$A1127))/SUMIFS('Census Data'!$F:$F,'Census Data'!$A:$A,$A1127)</f>
        <v>1.0941619585687382E-2</v>
      </c>
      <c r="I1127" s="85">
        <f t="shared" si="34"/>
        <v>2.2052730696798473E-2</v>
      </c>
      <c r="J1127" s="84">
        <f>SUM(SUMIFS('Census Data'!W:W,'Census Data'!$A:$A,$A1127),SUMIFS('Census Data'!X:X,'Census Data'!$A:$A,$A1127))/SUMIFS('Census Data'!$F:$F,'Census Data'!$A:$A,$A1127)</f>
        <v>6.3728813559322028E-2</v>
      </c>
      <c r="K1127" s="85">
        <f t="shared" si="35"/>
        <v>0.93627118644067797</v>
      </c>
    </row>
    <row r="1128" spans="1:11" hidden="1" x14ac:dyDescent="0.25">
      <c r="A1128" s="82" t="s">
        <v>3166</v>
      </c>
      <c r="B1128" s="82" t="s">
        <v>875</v>
      </c>
      <c r="C1128" s="83" t="s">
        <v>3167</v>
      </c>
      <c r="D1128" s="84">
        <f>SUMIFS('Census Data'!G:G,'Census Data'!$A:$A,$A1128)/SUMIFS('Census Data'!$F:$F,'Census Data'!$A:$A,$A1128)</f>
        <v>0.47907619423608372</v>
      </c>
      <c r="E1128" s="85">
        <f>SUMIFS('Census Data'!H:H,'Census Data'!$A:$A,$A1128)/SUMIFS('Census Data'!$F:$F,'Census Data'!$A:$A,$A1128)</f>
        <v>0.52092380576391628</v>
      </c>
      <c r="F1128" s="84">
        <f>SUM(SUMIFS('Census Data'!I:I,'Census Data'!$A:$A,$A1128),SUMIFS('Census Data'!J:J,'Census Data'!$A:$A,$A1128))/SUMIFS('Census Data'!$F:$F,'Census Data'!$A:$A,$A1128)</f>
        <v>0.45746150809317015</v>
      </c>
      <c r="G1128" s="84">
        <f>SUM(SUMIFS('Census Data'!K:K,'Census Data'!$A:$A,$A1128),SUMIFS('Census Data'!L:L,'Census Data'!$A:$A,$A1128))/SUMIFS('Census Data'!$F:$F,'Census Data'!$A:$A,$A1128)</f>
        <v>0.52013422818791943</v>
      </c>
      <c r="H1128" s="84">
        <f>SUM(SUMIFS('Census Data'!O:O,'Census Data'!$A:$A,$A1128),SUMIFS('Census Data'!P:P,'Census Data'!$A:$A,$A1128))/SUMIFS('Census Data'!$F:$F,'Census Data'!$A:$A,$A1128)</f>
        <v>1.7765495459928938E-3</v>
      </c>
      <c r="I1128" s="85">
        <f t="shared" si="34"/>
        <v>2.0627714172917422E-2</v>
      </c>
      <c r="J1128" s="84">
        <f>SUM(SUMIFS('Census Data'!W:W,'Census Data'!$A:$A,$A1128),SUMIFS('Census Data'!X:X,'Census Data'!$A:$A,$A1128))/SUMIFS('Census Data'!$F:$F,'Census Data'!$A:$A,$A1128)</f>
        <v>2.0331622581918674E-2</v>
      </c>
      <c r="K1128" s="85">
        <f t="shared" si="35"/>
        <v>0.97966837741808133</v>
      </c>
    </row>
    <row r="1129" spans="1:11" hidden="1" x14ac:dyDescent="0.25">
      <c r="A1129" s="82" t="s">
        <v>3168</v>
      </c>
      <c r="B1129" s="82" t="s">
        <v>875</v>
      </c>
      <c r="C1129" s="83" t="s">
        <v>3169</v>
      </c>
      <c r="D1129" s="84">
        <f>SUMIFS('Census Data'!G:G,'Census Data'!$A:$A,$A1129)/SUMIFS('Census Data'!$F:$F,'Census Data'!$A:$A,$A1129)</f>
        <v>0.48175009480470232</v>
      </c>
      <c r="E1129" s="85">
        <f>SUMIFS('Census Data'!H:H,'Census Data'!$A:$A,$A1129)/SUMIFS('Census Data'!$F:$F,'Census Data'!$A:$A,$A1129)</f>
        <v>0.51824990519529768</v>
      </c>
      <c r="F1129" s="84">
        <f>SUM(SUMIFS('Census Data'!I:I,'Census Data'!$A:$A,$A1129),SUMIFS('Census Data'!J:J,'Census Data'!$A:$A,$A1129))/SUMIFS('Census Data'!$F:$F,'Census Data'!$A:$A,$A1129)</f>
        <v>0.49748767538869926</v>
      </c>
      <c r="G1129" s="84">
        <f>SUM(SUMIFS('Census Data'!K:K,'Census Data'!$A:$A,$A1129),SUMIFS('Census Data'!L:L,'Census Data'!$A:$A,$A1129))/SUMIFS('Census Data'!$F:$F,'Census Data'!$A:$A,$A1129)</f>
        <v>0.48758058399696624</v>
      </c>
      <c r="H1129" s="84">
        <f>SUM(SUMIFS('Census Data'!O:O,'Census Data'!$A:$A,$A1129),SUMIFS('Census Data'!P:P,'Census Data'!$A:$A,$A1129))/SUMIFS('Census Data'!$F:$F,'Census Data'!$A:$A,$A1129)</f>
        <v>4.0291998483124765E-3</v>
      </c>
      <c r="I1129" s="85">
        <f t="shared" si="34"/>
        <v>1.090254076602204E-2</v>
      </c>
      <c r="J1129" s="84">
        <f>SUM(SUMIFS('Census Data'!W:W,'Census Data'!$A:$A,$A1129),SUMIFS('Census Data'!X:X,'Census Data'!$A:$A,$A1129))/SUMIFS('Census Data'!$F:$F,'Census Data'!$A:$A,$A1129)</f>
        <v>1.834470989761092E-2</v>
      </c>
      <c r="K1129" s="85">
        <f t="shared" si="35"/>
        <v>0.98165529010238906</v>
      </c>
    </row>
    <row r="1130" spans="1:11" hidden="1" x14ac:dyDescent="0.25">
      <c r="A1130" s="82" t="s">
        <v>3170</v>
      </c>
      <c r="B1130" s="82" t="s">
        <v>875</v>
      </c>
      <c r="C1130" s="83" t="s">
        <v>3171</v>
      </c>
      <c r="D1130" s="84">
        <f>SUMIFS('Census Data'!G:G,'Census Data'!$A:$A,$A1130)/SUMIFS('Census Data'!$F:$F,'Census Data'!$A:$A,$A1130)</f>
        <v>0.48796601069169177</v>
      </c>
      <c r="E1130" s="85">
        <f>SUMIFS('Census Data'!H:H,'Census Data'!$A:$A,$A1130)/SUMIFS('Census Data'!$F:$F,'Census Data'!$A:$A,$A1130)</f>
        <v>0.51203398930830823</v>
      </c>
      <c r="F1130" s="84">
        <f>SUM(SUMIFS('Census Data'!I:I,'Census Data'!$A:$A,$A1130),SUMIFS('Census Data'!J:J,'Census Data'!$A:$A,$A1130))/SUMIFS('Census Data'!$F:$F,'Census Data'!$A:$A,$A1130)</f>
        <v>0.38392044260802577</v>
      </c>
      <c r="G1130" s="84">
        <f>SUM(SUMIFS('Census Data'!K:K,'Census Data'!$A:$A,$A1130),SUMIFS('Census Data'!L:L,'Census Data'!$A:$A,$A1130))/SUMIFS('Census Data'!$F:$F,'Census Data'!$A:$A,$A1130)</f>
        <v>0.58370100613955223</v>
      </c>
      <c r="H1130" s="84">
        <f>SUM(SUMIFS('Census Data'!O:O,'Census Data'!$A:$A,$A1130),SUMIFS('Census Data'!P:P,'Census Data'!$A:$A,$A1130))/SUMIFS('Census Data'!$F:$F,'Census Data'!$A:$A,$A1130)</f>
        <v>1.162546396806499E-2</v>
      </c>
      <c r="I1130" s="85">
        <f t="shared" si="34"/>
        <v>2.0753087284356986E-2</v>
      </c>
      <c r="J1130" s="84">
        <f>SUM(SUMIFS('Census Data'!W:W,'Census Data'!$A:$A,$A1130),SUMIFS('Census Data'!X:X,'Census Data'!$A:$A,$A1130))/SUMIFS('Census Data'!$F:$F,'Census Data'!$A:$A,$A1130)</f>
        <v>6.6694679832854778E-2</v>
      </c>
      <c r="K1130" s="85">
        <f t="shared" si="35"/>
        <v>0.93330532016714518</v>
      </c>
    </row>
    <row r="1131" spans="1:11" hidden="1" x14ac:dyDescent="0.25">
      <c r="A1131" s="82" t="s">
        <v>3172</v>
      </c>
      <c r="B1131" s="82" t="s">
        <v>875</v>
      </c>
      <c r="C1131" s="83" t="s">
        <v>3173</v>
      </c>
      <c r="D1131" s="84">
        <f>SUMIFS('Census Data'!G:G,'Census Data'!$A:$A,$A1131)/SUMIFS('Census Data'!$F:$F,'Census Data'!$A:$A,$A1131)</f>
        <v>0.481807997662072</v>
      </c>
      <c r="E1131" s="85">
        <f>SUMIFS('Census Data'!H:H,'Census Data'!$A:$A,$A1131)/SUMIFS('Census Data'!$F:$F,'Census Data'!$A:$A,$A1131)</f>
        <v>0.51819200233792806</v>
      </c>
      <c r="F1131" s="84">
        <f>SUM(SUMIFS('Census Data'!I:I,'Census Data'!$A:$A,$A1131),SUMIFS('Census Data'!J:J,'Census Data'!$A:$A,$A1131))/SUMIFS('Census Data'!$F:$F,'Census Data'!$A:$A,$A1131)</f>
        <v>0.56222297988407777</v>
      </c>
      <c r="G1131" s="84">
        <f>SUM(SUMIFS('Census Data'!K:K,'Census Data'!$A:$A,$A1131),SUMIFS('Census Data'!L:L,'Census Data'!$A:$A,$A1131))/SUMIFS('Census Data'!$F:$F,'Census Data'!$A:$A,$A1131)</f>
        <v>0.41537187667429742</v>
      </c>
      <c r="H1131" s="84">
        <f>SUM(SUMIFS('Census Data'!O:O,'Census Data'!$A:$A,$A1131),SUMIFS('Census Data'!P:P,'Census Data'!$A:$A,$A1131))/SUMIFS('Census Data'!$F:$F,'Census Data'!$A:$A,$A1131)</f>
        <v>4.6880327309921583E-3</v>
      </c>
      <c r="I1131" s="85">
        <f t="shared" si="34"/>
        <v>1.7717110710632644E-2</v>
      </c>
      <c r="J1131" s="84">
        <f>SUM(SUMIFS('Census Data'!W:W,'Census Data'!$A:$A,$A1131),SUMIFS('Census Data'!X:X,'Census Data'!$A:$A,$A1131))/SUMIFS('Census Data'!$F:$F,'Census Data'!$A:$A,$A1131)</f>
        <v>2.3622814280843601E-2</v>
      </c>
      <c r="K1131" s="85">
        <f t="shared" si="35"/>
        <v>0.97637718571915644</v>
      </c>
    </row>
    <row r="1132" spans="1:11" hidden="1" x14ac:dyDescent="0.25">
      <c r="A1132" s="82" t="s">
        <v>3174</v>
      </c>
      <c r="B1132" s="82" t="s">
        <v>875</v>
      </c>
      <c r="C1132" s="83" t="s">
        <v>3175</v>
      </c>
      <c r="D1132" s="84">
        <f>SUMIFS('Census Data'!G:G,'Census Data'!$A:$A,$A1132)/SUMIFS('Census Data'!$F:$F,'Census Data'!$A:$A,$A1132)</f>
        <v>0.49104452471411725</v>
      </c>
      <c r="E1132" s="85">
        <f>SUMIFS('Census Data'!H:H,'Census Data'!$A:$A,$A1132)/SUMIFS('Census Data'!$F:$F,'Census Data'!$A:$A,$A1132)</f>
        <v>0.5089554752858827</v>
      </c>
      <c r="F1132" s="84">
        <f>SUM(SUMIFS('Census Data'!I:I,'Census Data'!$A:$A,$A1132),SUMIFS('Census Data'!J:J,'Census Data'!$A:$A,$A1132))/SUMIFS('Census Data'!$F:$F,'Census Data'!$A:$A,$A1132)</f>
        <v>0.66848833074432445</v>
      </c>
      <c r="G1132" s="84">
        <f>SUM(SUMIFS('Census Data'!K:K,'Census Data'!$A:$A,$A1132),SUMIFS('Census Data'!L:L,'Census Data'!$A:$A,$A1132))/SUMIFS('Census Data'!$F:$F,'Census Data'!$A:$A,$A1132)</f>
        <v>0.29991952237465141</v>
      </c>
      <c r="H1132" s="84">
        <f>SUM(SUMIFS('Census Data'!O:O,'Census Data'!$A:$A,$A1132),SUMIFS('Census Data'!P:P,'Census Data'!$A:$A,$A1132))/SUMIFS('Census Data'!$F:$F,'Census Data'!$A:$A,$A1132)</f>
        <v>9.5075892272276398E-3</v>
      </c>
      <c r="I1132" s="85">
        <f t="shared" si="34"/>
        <v>2.2084557653796466E-2</v>
      </c>
      <c r="J1132" s="84">
        <f>SUM(SUMIFS('Census Data'!W:W,'Census Data'!$A:$A,$A1132),SUMIFS('Census Data'!X:X,'Census Data'!$A:$A,$A1132))/SUMIFS('Census Data'!$F:$F,'Census Data'!$A:$A,$A1132)</f>
        <v>3.0001310100877768E-2</v>
      </c>
      <c r="K1132" s="85">
        <f t="shared" si="35"/>
        <v>0.96999868989912219</v>
      </c>
    </row>
    <row r="1133" spans="1:11" hidden="1" x14ac:dyDescent="0.25">
      <c r="A1133" s="82" t="s">
        <v>3176</v>
      </c>
      <c r="B1133" s="82" t="s">
        <v>875</v>
      </c>
      <c r="C1133" s="83" t="s">
        <v>3177</v>
      </c>
      <c r="D1133" s="84">
        <f>SUMIFS('Census Data'!G:G,'Census Data'!$A:$A,$A1133)/SUMIFS('Census Data'!$F:$F,'Census Data'!$A:$A,$A1133)</f>
        <v>0.49313042068574209</v>
      </c>
      <c r="E1133" s="85">
        <f>SUMIFS('Census Data'!H:H,'Census Data'!$A:$A,$A1133)/SUMIFS('Census Data'!$F:$F,'Census Data'!$A:$A,$A1133)</f>
        <v>0.50686957931425791</v>
      </c>
      <c r="F1133" s="84">
        <f>SUM(SUMIFS('Census Data'!I:I,'Census Data'!$A:$A,$A1133),SUMIFS('Census Data'!J:J,'Census Data'!$A:$A,$A1133))/SUMIFS('Census Data'!$F:$F,'Census Data'!$A:$A,$A1133)</f>
        <v>0.61771500364756426</v>
      </c>
      <c r="G1133" s="84">
        <f>SUM(SUMIFS('Census Data'!K:K,'Census Data'!$A:$A,$A1133),SUMIFS('Census Data'!L:L,'Census Data'!$A:$A,$A1133))/SUMIFS('Census Data'!$F:$F,'Census Data'!$A:$A,$A1133)</f>
        <v>0.31869579314257923</v>
      </c>
      <c r="H1133" s="84">
        <f>SUM(SUMIFS('Census Data'!O:O,'Census Data'!$A:$A,$A1133),SUMIFS('Census Data'!P:P,'Census Data'!$A:$A,$A1133))/SUMIFS('Census Data'!$F:$F,'Census Data'!$A:$A,$A1133)</f>
        <v>1.6839588230526059E-2</v>
      </c>
      <c r="I1133" s="85">
        <f t="shared" si="34"/>
        <v>4.67496149793305E-2</v>
      </c>
      <c r="J1133" s="84">
        <f>SUM(SUMIFS('Census Data'!W:W,'Census Data'!$A:$A,$A1133),SUMIFS('Census Data'!X:X,'Census Data'!$A:$A,$A1133))/SUMIFS('Census Data'!$F:$F,'Census Data'!$A:$A,$A1133)</f>
        <v>7.1897543973413316E-2</v>
      </c>
      <c r="K1133" s="85">
        <f t="shared" si="35"/>
        <v>0.9281024560265867</v>
      </c>
    </row>
    <row r="1134" spans="1:11" hidden="1" x14ac:dyDescent="0.25">
      <c r="A1134" s="82" t="s">
        <v>3178</v>
      </c>
      <c r="B1134" s="82" t="s">
        <v>875</v>
      </c>
      <c r="C1134" s="83" t="s">
        <v>3179</v>
      </c>
      <c r="D1134" s="84">
        <f>SUMIFS('Census Data'!G:G,'Census Data'!$A:$A,$A1134)/SUMIFS('Census Data'!$F:$F,'Census Data'!$A:$A,$A1134)</f>
        <v>0.48625868312219922</v>
      </c>
      <c r="E1134" s="85">
        <f>SUMIFS('Census Data'!H:H,'Census Data'!$A:$A,$A1134)/SUMIFS('Census Data'!$F:$F,'Census Data'!$A:$A,$A1134)</f>
        <v>0.51374131687780078</v>
      </c>
      <c r="F1134" s="84">
        <f>SUM(SUMIFS('Census Data'!I:I,'Census Data'!$A:$A,$A1134),SUMIFS('Census Data'!J:J,'Census Data'!$A:$A,$A1134))/SUMIFS('Census Data'!$F:$F,'Census Data'!$A:$A,$A1134)</f>
        <v>0.83229718261724372</v>
      </c>
      <c r="G1134" s="84">
        <f>SUM(SUMIFS('Census Data'!K:K,'Census Data'!$A:$A,$A1134),SUMIFS('Census Data'!L:L,'Census Data'!$A:$A,$A1134))/SUMIFS('Census Data'!$F:$F,'Census Data'!$A:$A,$A1134)</f>
        <v>0.12720270026380565</v>
      </c>
      <c r="H1134" s="84">
        <f>SUM(SUMIFS('Census Data'!O:O,'Census Data'!$A:$A,$A1134),SUMIFS('Census Data'!P:P,'Census Data'!$A:$A,$A1134))/SUMIFS('Census Data'!$F:$F,'Census Data'!$A:$A,$A1134)</f>
        <v>1.4664828603135716E-2</v>
      </c>
      <c r="I1134" s="85">
        <f t="shared" si="34"/>
        <v>2.5835288515814958E-2</v>
      </c>
      <c r="J1134" s="84">
        <f>SUM(SUMIFS('Census Data'!W:W,'Census Data'!$A:$A,$A1134),SUMIFS('Census Data'!X:X,'Census Data'!$A:$A,$A1134))/SUMIFS('Census Data'!$F:$F,'Census Data'!$A:$A,$A1134)</f>
        <v>5.8812913036299194E-2</v>
      </c>
      <c r="K1134" s="85">
        <f t="shared" si="35"/>
        <v>0.94118708696370079</v>
      </c>
    </row>
    <row r="1135" spans="1:11" hidden="1" x14ac:dyDescent="0.25">
      <c r="A1135" s="82" t="s">
        <v>3180</v>
      </c>
      <c r="B1135" s="82" t="s">
        <v>875</v>
      </c>
      <c r="C1135" s="83" t="s">
        <v>3181</v>
      </c>
      <c r="D1135" s="84">
        <f>SUMIFS('Census Data'!G:G,'Census Data'!$A:$A,$A1135)/SUMIFS('Census Data'!$F:$F,'Census Data'!$A:$A,$A1135)</f>
        <v>0.4848320693391116</v>
      </c>
      <c r="E1135" s="85">
        <f>SUMIFS('Census Data'!H:H,'Census Data'!$A:$A,$A1135)/SUMIFS('Census Data'!$F:$F,'Census Data'!$A:$A,$A1135)</f>
        <v>0.5151679306608884</v>
      </c>
      <c r="F1135" s="84">
        <f>SUM(SUMIFS('Census Data'!I:I,'Census Data'!$A:$A,$A1135),SUMIFS('Census Data'!J:J,'Census Data'!$A:$A,$A1135))/SUMIFS('Census Data'!$F:$F,'Census Data'!$A:$A,$A1135)</f>
        <v>0.66846495198800815</v>
      </c>
      <c r="G1135" s="84">
        <f>SUM(SUMIFS('Census Data'!K:K,'Census Data'!$A:$A,$A1135),SUMIFS('Census Data'!L:L,'Census Data'!$A:$A,$A1135))/SUMIFS('Census Data'!$F:$F,'Census Data'!$A:$A,$A1135)</f>
        <v>0.30371480728416866</v>
      </c>
      <c r="H1135" s="84">
        <f>SUM(SUMIFS('Census Data'!O:O,'Census Data'!$A:$A,$A1135),SUMIFS('Census Data'!P:P,'Census Data'!$A:$A,$A1135))/SUMIFS('Census Data'!$F:$F,'Census Data'!$A:$A,$A1135)</f>
        <v>7.0199913919767286E-3</v>
      </c>
      <c r="I1135" s="85">
        <f t="shared" si="34"/>
        <v>2.0800249335846455E-2</v>
      </c>
      <c r="J1135" s="84">
        <f>SUM(SUMIFS('Census Data'!W:W,'Census Data'!$A:$A,$A1135),SUMIFS('Census Data'!X:X,'Census Data'!$A:$A,$A1135))/SUMIFS('Census Data'!$F:$F,'Census Data'!$A:$A,$A1135)</f>
        <v>4.4086436426779854E-2</v>
      </c>
      <c r="K1135" s="85">
        <f t="shared" si="35"/>
        <v>0.9559135635732201</v>
      </c>
    </row>
    <row r="1136" spans="1:11" hidden="1" x14ac:dyDescent="0.25">
      <c r="A1136" s="82" t="s">
        <v>3182</v>
      </c>
      <c r="B1136" s="82" t="s">
        <v>875</v>
      </c>
      <c r="C1136" s="83" t="s">
        <v>3183</v>
      </c>
      <c r="D1136" s="84">
        <f>SUMIFS('Census Data'!G:G,'Census Data'!$A:$A,$A1136)/SUMIFS('Census Data'!$F:$F,'Census Data'!$A:$A,$A1136)</f>
        <v>0.49238578680203043</v>
      </c>
      <c r="E1136" s="85">
        <f>SUMIFS('Census Data'!H:H,'Census Data'!$A:$A,$A1136)/SUMIFS('Census Data'!$F:$F,'Census Data'!$A:$A,$A1136)</f>
        <v>0.50761421319796951</v>
      </c>
      <c r="F1136" s="84">
        <f>SUM(SUMIFS('Census Data'!I:I,'Census Data'!$A:$A,$A1136),SUMIFS('Census Data'!J:J,'Census Data'!$A:$A,$A1136))/SUMIFS('Census Data'!$F:$F,'Census Data'!$A:$A,$A1136)</f>
        <v>0.4377018920166128</v>
      </c>
      <c r="G1136" s="84">
        <f>SUM(SUMIFS('Census Data'!K:K,'Census Data'!$A:$A,$A1136),SUMIFS('Census Data'!L:L,'Census Data'!$A:$A,$A1136))/SUMIFS('Census Data'!$F:$F,'Census Data'!$A:$A,$A1136)</f>
        <v>0.54453161052145826</v>
      </c>
      <c r="H1136" s="84">
        <f>SUM(SUMIFS('Census Data'!O:O,'Census Data'!$A:$A,$A1136),SUMIFS('Census Data'!P:P,'Census Data'!$A:$A,$A1136))/SUMIFS('Census Data'!$F:$F,'Census Data'!$A:$A,$A1136)</f>
        <v>2.3073373327180432E-3</v>
      </c>
      <c r="I1136" s="85">
        <f t="shared" si="34"/>
        <v>1.5459160129210892E-2</v>
      </c>
      <c r="J1136" s="84">
        <f>SUM(SUMIFS('Census Data'!W:W,'Census Data'!$A:$A,$A1136),SUMIFS('Census Data'!X:X,'Census Data'!$A:$A,$A1136))/SUMIFS('Census Data'!$F:$F,'Census Data'!$A:$A,$A1136)</f>
        <v>2.3765574526995847E-2</v>
      </c>
      <c r="K1136" s="85">
        <f t="shared" si="35"/>
        <v>0.97623442547300421</v>
      </c>
    </row>
    <row r="1137" spans="1:11" hidden="1" x14ac:dyDescent="0.25">
      <c r="A1137" s="82" t="s">
        <v>3184</v>
      </c>
      <c r="B1137" s="82" t="s">
        <v>875</v>
      </c>
      <c r="C1137" s="83" t="s">
        <v>3185</v>
      </c>
      <c r="D1137" s="84">
        <f>SUMIFS('Census Data'!G:G,'Census Data'!$A:$A,$A1137)/SUMIFS('Census Data'!$F:$F,'Census Data'!$A:$A,$A1137)</f>
        <v>0.49235476774608233</v>
      </c>
      <c r="E1137" s="85">
        <f>SUMIFS('Census Data'!H:H,'Census Data'!$A:$A,$A1137)/SUMIFS('Census Data'!$F:$F,'Census Data'!$A:$A,$A1137)</f>
        <v>0.50764523225391767</v>
      </c>
      <c r="F1137" s="84">
        <f>SUM(SUMIFS('Census Data'!I:I,'Census Data'!$A:$A,$A1137),SUMIFS('Census Data'!J:J,'Census Data'!$A:$A,$A1137))/SUMIFS('Census Data'!$F:$F,'Census Data'!$A:$A,$A1137)</f>
        <v>0.7071998261829967</v>
      </c>
      <c r="G1137" s="84">
        <f>SUM(SUMIFS('Census Data'!K:K,'Census Data'!$A:$A,$A1137),SUMIFS('Census Data'!L:L,'Census Data'!$A:$A,$A1137))/SUMIFS('Census Data'!$F:$F,'Census Data'!$A:$A,$A1137)</f>
        <v>0.19223979504078362</v>
      </c>
      <c r="H1137" s="84">
        <f>SUM(SUMIFS('Census Data'!O:O,'Census Data'!$A:$A,$A1137),SUMIFS('Census Data'!P:P,'Census Data'!$A:$A,$A1137))/SUMIFS('Census Data'!$F:$F,'Census Data'!$A:$A,$A1137)</f>
        <v>1.0999357239206599E-2</v>
      </c>
      <c r="I1137" s="85">
        <f t="shared" si="34"/>
        <v>8.9561021537013064E-2</v>
      </c>
      <c r="J1137" s="84">
        <f>SUM(SUMIFS('Census Data'!W:W,'Census Data'!$A:$A,$A1137),SUMIFS('Census Data'!X:X,'Census Data'!$A:$A,$A1137))/SUMIFS('Census Data'!$F:$F,'Census Data'!$A:$A,$A1137)</f>
        <v>5.1294121907279493E-2</v>
      </c>
      <c r="K1137" s="85">
        <f t="shared" si="35"/>
        <v>0.94870587809272056</v>
      </c>
    </row>
    <row r="1138" spans="1:11" hidden="1" x14ac:dyDescent="0.25">
      <c r="A1138" s="82" t="s">
        <v>3186</v>
      </c>
      <c r="B1138" s="82" t="s">
        <v>875</v>
      </c>
      <c r="C1138" s="83" t="s">
        <v>72</v>
      </c>
      <c r="D1138" s="84">
        <f>SUMIFS('Census Data'!G:G,'Census Data'!$A:$A,$A1138)/SUMIFS('Census Data'!$F:$F,'Census Data'!$A:$A,$A1138)</f>
        <v>0.49556721548760629</v>
      </c>
      <c r="E1138" s="85">
        <f>SUMIFS('Census Data'!H:H,'Census Data'!$A:$A,$A1138)/SUMIFS('Census Data'!$F:$F,'Census Data'!$A:$A,$A1138)</f>
        <v>0.50443278451239371</v>
      </c>
      <c r="F1138" s="84">
        <f>SUM(SUMIFS('Census Data'!I:I,'Census Data'!$A:$A,$A1138),SUMIFS('Census Data'!J:J,'Census Data'!$A:$A,$A1138))/SUMIFS('Census Data'!$F:$F,'Census Data'!$A:$A,$A1138)</f>
        <v>0.7307761896146191</v>
      </c>
      <c r="G1138" s="84">
        <f>SUM(SUMIFS('Census Data'!K:K,'Census Data'!$A:$A,$A1138),SUMIFS('Census Data'!L:L,'Census Data'!$A:$A,$A1138))/SUMIFS('Census Data'!$F:$F,'Census Data'!$A:$A,$A1138)</f>
        <v>0.25031662746517097</v>
      </c>
      <c r="H1138" s="84">
        <f>SUM(SUMIFS('Census Data'!O:O,'Census Data'!$A:$A,$A1138),SUMIFS('Census Data'!P:P,'Census Data'!$A:$A,$A1138))/SUMIFS('Census Data'!$F:$F,'Census Data'!$A:$A,$A1138)</f>
        <v>2.713949701465533E-3</v>
      </c>
      <c r="I1138" s="85">
        <f t="shared" si="34"/>
        <v>1.619323321874433E-2</v>
      </c>
      <c r="J1138" s="84">
        <f>SUM(SUMIFS('Census Data'!W:W,'Census Data'!$A:$A,$A1138),SUMIFS('Census Data'!X:X,'Census Data'!$A:$A,$A1138))/SUMIFS('Census Data'!$F:$F,'Census Data'!$A:$A,$A1138)</f>
        <v>4.8805862131355168E-2</v>
      </c>
      <c r="K1138" s="85">
        <f t="shared" si="35"/>
        <v>0.95119413786864482</v>
      </c>
    </row>
    <row r="1139" spans="1:11" hidden="1" x14ac:dyDescent="0.25">
      <c r="A1139" s="82" t="s">
        <v>3187</v>
      </c>
      <c r="B1139" s="82" t="s">
        <v>875</v>
      </c>
      <c r="C1139" s="83" t="s">
        <v>661</v>
      </c>
      <c r="D1139" s="84">
        <f>SUMIFS('Census Data'!G:G,'Census Data'!$A:$A,$A1139)/SUMIFS('Census Data'!$F:$F,'Census Data'!$A:$A,$A1139)</f>
        <v>0.48281830249869773</v>
      </c>
      <c r="E1139" s="85">
        <f>SUMIFS('Census Data'!H:H,'Census Data'!$A:$A,$A1139)/SUMIFS('Census Data'!$F:$F,'Census Data'!$A:$A,$A1139)</f>
        <v>0.51718169750130227</v>
      </c>
      <c r="F1139" s="84">
        <f>SUM(SUMIFS('Census Data'!I:I,'Census Data'!$A:$A,$A1139),SUMIFS('Census Data'!J:J,'Census Data'!$A:$A,$A1139))/SUMIFS('Census Data'!$F:$F,'Census Data'!$A:$A,$A1139)</f>
        <v>0.81457209591504087</v>
      </c>
      <c r="G1139" s="84">
        <f>SUM(SUMIFS('Census Data'!K:K,'Census Data'!$A:$A,$A1139),SUMIFS('Census Data'!L:L,'Census Data'!$A:$A,$A1139))/SUMIFS('Census Data'!$F:$F,'Census Data'!$A:$A,$A1139)</f>
        <v>0.14313320226512746</v>
      </c>
      <c r="H1139" s="84">
        <f>SUM(SUMIFS('Census Data'!O:O,'Census Data'!$A:$A,$A1139),SUMIFS('Census Data'!P:P,'Census Data'!$A:$A,$A1139))/SUMIFS('Census Data'!$F:$F,'Census Data'!$A:$A,$A1139)</f>
        <v>2.0870091243635629E-2</v>
      </c>
      <c r="I1139" s="85">
        <f t="shared" si="34"/>
        <v>2.1424610576196046E-2</v>
      </c>
      <c r="J1139" s="84">
        <f>SUM(SUMIFS('Census Data'!W:W,'Census Data'!$A:$A,$A1139),SUMIFS('Census Data'!X:X,'Census Data'!$A:$A,$A1139))/SUMIFS('Census Data'!$F:$F,'Census Data'!$A:$A,$A1139)</f>
        <v>3.6363025323049518E-2</v>
      </c>
      <c r="K1139" s="85">
        <f t="shared" si="35"/>
        <v>0.96363697467695053</v>
      </c>
    </row>
    <row r="1140" spans="1:11" hidden="1" x14ac:dyDescent="0.25">
      <c r="A1140" s="82" t="s">
        <v>3188</v>
      </c>
      <c r="B1140" s="82" t="s">
        <v>875</v>
      </c>
      <c r="C1140" s="83" t="s">
        <v>1180</v>
      </c>
      <c r="D1140" s="84">
        <f>SUMIFS('Census Data'!G:G,'Census Data'!$A:$A,$A1140)/SUMIFS('Census Data'!$F:$F,'Census Data'!$A:$A,$A1140)</f>
        <v>0.52577536949967318</v>
      </c>
      <c r="E1140" s="85">
        <f>SUMIFS('Census Data'!H:H,'Census Data'!$A:$A,$A1140)/SUMIFS('Census Data'!$F:$F,'Census Data'!$A:$A,$A1140)</f>
        <v>0.47422463050032682</v>
      </c>
      <c r="F1140" s="84">
        <f>SUM(SUMIFS('Census Data'!I:I,'Census Data'!$A:$A,$A1140),SUMIFS('Census Data'!J:J,'Census Data'!$A:$A,$A1140))/SUMIFS('Census Data'!$F:$F,'Census Data'!$A:$A,$A1140)</f>
        <v>0.77623394969322568</v>
      </c>
      <c r="G1140" s="84">
        <f>SUM(SUMIFS('Census Data'!K:K,'Census Data'!$A:$A,$A1140),SUMIFS('Census Data'!L:L,'Census Data'!$A:$A,$A1140))/SUMIFS('Census Data'!$F:$F,'Census Data'!$A:$A,$A1140)</f>
        <v>0.14653482046848973</v>
      </c>
      <c r="H1140" s="84">
        <f>SUM(SUMIFS('Census Data'!O:O,'Census Data'!$A:$A,$A1140),SUMIFS('Census Data'!P:P,'Census Data'!$A:$A,$A1140))/SUMIFS('Census Data'!$F:$F,'Census Data'!$A:$A,$A1140)</f>
        <v>1.9249826055788653E-2</v>
      </c>
      <c r="I1140" s="85">
        <f t="shared" si="34"/>
        <v>5.7981403782495944E-2</v>
      </c>
      <c r="J1140" s="84">
        <f>SUM(SUMIFS('Census Data'!W:W,'Census Data'!$A:$A,$A1140),SUMIFS('Census Data'!X:X,'Census Data'!$A:$A,$A1140))/SUMIFS('Census Data'!$F:$F,'Census Data'!$A:$A,$A1140)</f>
        <v>9.4435893651563393E-2</v>
      </c>
      <c r="K1140" s="85">
        <f t="shared" si="35"/>
        <v>0.90556410634843665</v>
      </c>
    </row>
    <row r="1141" spans="1:11" hidden="1" x14ac:dyDescent="0.25">
      <c r="A1141" s="82" t="s">
        <v>3189</v>
      </c>
      <c r="B1141" s="82" t="s">
        <v>875</v>
      </c>
      <c r="C1141" s="83" t="s">
        <v>75</v>
      </c>
      <c r="D1141" s="84">
        <f>SUMIFS('Census Data'!G:G,'Census Data'!$A:$A,$A1141)/SUMIFS('Census Data'!$F:$F,'Census Data'!$A:$A,$A1141)</f>
        <v>0.49432826774039917</v>
      </c>
      <c r="E1141" s="85">
        <f>SUMIFS('Census Data'!H:H,'Census Data'!$A:$A,$A1141)/SUMIFS('Census Data'!$F:$F,'Census Data'!$A:$A,$A1141)</f>
        <v>0.50567173225960083</v>
      </c>
      <c r="F1141" s="84">
        <f>SUM(SUMIFS('Census Data'!I:I,'Census Data'!$A:$A,$A1141),SUMIFS('Census Data'!J:J,'Census Data'!$A:$A,$A1141))/SUMIFS('Census Data'!$F:$F,'Census Data'!$A:$A,$A1141)</f>
        <v>0.6734640862449669</v>
      </c>
      <c r="G1141" s="84">
        <f>SUM(SUMIFS('Census Data'!K:K,'Census Data'!$A:$A,$A1141),SUMIFS('Census Data'!L:L,'Census Data'!$A:$A,$A1141))/SUMIFS('Census Data'!$F:$F,'Census Data'!$A:$A,$A1141)</f>
        <v>0.30406546304714899</v>
      </c>
      <c r="H1141" s="84">
        <f>SUM(SUMIFS('Census Data'!O:O,'Census Data'!$A:$A,$A1141),SUMIFS('Census Data'!P:P,'Census Data'!$A:$A,$A1141))/SUMIFS('Census Data'!$F:$F,'Census Data'!$A:$A,$A1141)</f>
        <v>2.9874009611637873E-3</v>
      </c>
      <c r="I1141" s="85">
        <f t="shared" si="34"/>
        <v>1.9483049746720327E-2</v>
      </c>
      <c r="J1141" s="84">
        <f>SUM(SUMIFS('Census Data'!W:W,'Census Data'!$A:$A,$A1141),SUMIFS('Census Data'!X:X,'Census Data'!$A:$A,$A1141))/SUMIFS('Census Data'!$F:$F,'Census Data'!$A:$A,$A1141)</f>
        <v>2.491665584275014E-2</v>
      </c>
      <c r="K1141" s="85">
        <f t="shared" si="35"/>
        <v>0.97508334415724984</v>
      </c>
    </row>
    <row r="1142" spans="1:11" hidden="1" x14ac:dyDescent="0.25">
      <c r="A1142" s="82" t="s">
        <v>3190</v>
      </c>
      <c r="B1142" s="82" t="s">
        <v>875</v>
      </c>
      <c r="C1142" s="83" t="s">
        <v>570</v>
      </c>
      <c r="D1142" s="84">
        <f>SUMIFS('Census Data'!G:G,'Census Data'!$A:$A,$A1142)/SUMIFS('Census Data'!$F:$F,'Census Data'!$A:$A,$A1142)</f>
        <v>0.48735002608242045</v>
      </c>
      <c r="E1142" s="85">
        <f>SUMIFS('Census Data'!H:H,'Census Data'!$A:$A,$A1142)/SUMIFS('Census Data'!$F:$F,'Census Data'!$A:$A,$A1142)</f>
        <v>0.5126499739175796</v>
      </c>
      <c r="F1142" s="84">
        <f>SUM(SUMIFS('Census Data'!I:I,'Census Data'!$A:$A,$A1142),SUMIFS('Census Data'!J:J,'Census Data'!$A:$A,$A1142))/SUMIFS('Census Data'!$F:$F,'Census Data'!$A:$A,$A1142)</f>
        <v>0.63192488262910795</v>
      </c>
      <c r="G1142" s="84">
        <f>SUM(SUMIFS('Census Data'!K:K,'Census Data'!$A:$A,$A1142),SUMIFS('Census Data'!L:L,'Census Data'!$A:$A,$A1142))/SUMIFS('Census Data'!$F:$F,'Census Data'!$A:$A,$A1142)</f>
        <v>0.34340114762649976</v>
      </c>
      <c r="H1142" s="84">
        <f>SUM(SUMIFS('Census Data'!O:O,'Census Data'!$A:$A,$A1142),SUMIFS('Census Data'!P:P,'Census Data'!$A:$A,$A1142))/SUMIFS('Census Data'!$F:$F,'Census Data'!$A:$A,$A1142)</f>
        <v>4.1731872717788209E-3</v>
      </c>
      <c r="I1142" s="85">
        <f t="shared" si="34"/>
        <v>2.0500782472613444E-2</v>
      </c>
      <c r="J1142" s="84">
        <f>SUM(SUMIFS('Census Data'!W:W,'Census Data'!$A:$A,$A1142),SUMIFS('Census Data'!X:X,'Census Data'!$A:$A,$A1142))/SUMIFS('Census Data'!$F:$F,'Census Data'!$A:$A,$A1142)</f>
        <v>2.1205007824726136E-2</v>
      </c>
      <c r="K1142" s="85">
        <f t="shared" si="35"/>
        <v>0.97879499217527388</v>
      </c>
    </row>
    <row r="1143" spans="1:11" hidden="1" x14ac:dyDescent="0.25">
      <c r="A1143" s="82" t="s">
        <v>3191</v>
      </c>
      <c r="B1143" s="82" t="s">
        <v>875</v>
      </c>
      <c r="C1143" s="83" t="s">
        <v>3192</v>
      </c>
      <c r="D1143" s="84">
        <f>SUMIFS('Census Data'!G:G,'Census Data'!$A:$A,$A1143)/SUMIFS('Census Data'!$F:$F,'Census Data'!$A:$A,$A1143)</f>
        <v>0.49227281314944266</v>
      </c>
      <c r="E1143" s="85">
        <f>SUMIFS('Census Data'!H:H,'Census Data'!$A:$A,$A1143)/SUMIFS('Census Data'!$F:$F,'Census Data'!$A:$A,$A1143)</f>
        <v>0.50772718685055729</v>
      </c>
      <c r="F1143" s="84">
        <f>SUM(SUMIFS('Census Data'!I:I,'Census Data'!$A:$A,$A1143),SUMIFS('Census Data'!J:J,'Census Data'!$A:$A,$A1143))/SUMIFS('Census Data'!$F:$F,'Census Data'!$A:$A,$A1143)</f>
        <v>0.57638390326846778</v>
      </c>
      <c r="G1143" s="84">
        <f>SUM(SUMIFS('Census Data'!K:K,'Census Data'!$A:$A,$A1143),SUMIFS('Census Data'!L:L,'Census Data'!$A:$A,$A1143))/SUMIFS('Census Data'!$F:$F,'Census Data'!$A:$A,$A1143)</f>
        <v>0.39909314188550915</v>
      </c>
      <c r="H1143" s="84">
        <f>SUM(SUMIFS('Census Data'!O:O,'Census Data'!$A:$A,$A1143),SUMIFS('Census Data'!P:P,'Census Data'!$A:$A,$A1143))/SUMIFS('Census Data'!$F:$F,'Census Data'!$A:$A,$A1143)</f>
        <v>7.4060079350085021E-3</v>
      </c>
      <c r="I1143" s="85">
        <f t="shared" si="34"/>
        <v>1.7116946911014619E-2</v>
      </c>
      <c r="J1143" s="84">
        <f>SUM(SUMIFS('Census Data'!W:W,'Census Data'!$A:$A,$A1143),SUMIFS('Census Data'!X:X,'Census Data'!$A:$A,$A1143))/SUMIFS('Census Data'!$F:$F,'Census Data'!$A:$A,$A1143)</f>
        <v>3.4044965048176834E-2</v>
      </c>
      <c r="K1143" s="85">
        <f t="shared" si="35"/>
        <v>0.96595503495182311</v>
      </c>
    </row>
    <row r="1144" spans="1:11" hidden="1" x14ac:dyDescent="0.25">
      <c r="A1144" s="82" t="s">
        <v>3193</v>
      </c>
      <c r="B1144" s="82" t="s">
        <v>875</v>
      </c>
      <c r="C1144" s="83" t="s">
        <v>3194</v>
      </c>
      <c r="D1144" s="84">
        <f>SUMIFS('Census Data'!G:G,'Census Data'!$A:$A,$A1144)/SUMIFS('Census Data'!$F:$F,'Census Data'!$A:$A,$A1144)</f>
        <v>0.50664819944598338</v>
      </c>
      <c r="E1144" s="85">
        <f>SUMIFS('Census Data'!H:H,'Census Data'!$A:$A,$A1144)/SUMIFS('Census Data'!$F:$F,'Census Data'!$A:$A,$A1144)</f>
        <v>0.49335180055401662</v>
      </c>
      <c r="F1144" s="84">
        <f>SUM(SUMIFS('Census Data'!I:I,'Census Data'!$A:$A,$A1144),SUMIFS('Census Data'!J:J,'Census Data'!$A:$A,$A1144))/SUMIFS('Census Data'!$F:$F,'Census Data'!$A:$A,$A1144)</f>
        <v>0.81209602954755311</v>
      </c>
      <c r="G1144" s="84">
        <f>SUM(SUMIFS('Census Data'!K:K,'Census Data'!$A:$A,$A1144),SUMIFS('Census Data'!L:L,'Census Data'!$A:$A,$A1144))/SUMIFS('Census Data'!$F:$F,'Census Data'!$A:$A,$A1144)</f>
        <v>0.16297322253000923</v>
      </c>
      <c r="H1144" s="84">
        <f>SUM(SUMIFS('Census Data'!O:O,'Census Data'!$A:$A,$A1144),SUMIFS('Census Data'!P:P,'Census Data'!$A:$A,$A1144))/SUMIFS('Census Data'!$F:$F,'Census Data'!$A:$A,$A1144)</f>
        <v>2.9547553093259462E-3</v>
      </c>
      <c r="I1144" s="85">
        <f t="shared" si="34"/>
        <v>2.1975992613111672E-2</v>
      </c>
      <c r="J1144" s="84">
        <f>SUM(SUMIFS('Census Data'!W:W,'Census Data'!$A:$A,$A1144),SUMIFS('Census Data'!X:X,'Census Data'!$A:$A,$A1144))/SUMIFS('Census Data'!$F:$F,'Census Data'!$A:$A,$A1144)</f>
        <v>4.3028624192059092E-2</v>
      </c>
      <c r="K1144" s="85">
        <f t="shared" si="35"/>
        <v>0.95697137580794089</v>
      </c>
    </row>
    <row r="1145" spans="1:11" hidden="1" x14ac:dyDescent="0.25">
      <c r="A1145" s="82" t="s">
        <v>3195</v>
      </c>
      <c r="B1145" s="82" t="s">
        <v>875</v>
      </c>
      <c r="C1145" s="83" t="s">
        <v>3196</v>
      </c>
      <c r="D1145" s="84">
        <f>SUMIFS('Census Data'!G:G,'Census Data'!$A:$A,$A1145)/SUMIFS('Census Data'!$F:$F,'Census Data'!$A:$A,$A1145)</f>
        <v>0.64966598150051391</v>
      </c>
      <c r="E1145" s="85">
        <f>SUMIFS('Census Data'!H:H,'Census Data'!$A:$A,$A1145)/SUMIFS('Census Data'!$F:$F,'Census Data'!$A:$A,$A1145)</f>
        <v>0.35033401849948614</v>
      </c>
      <c r="F1145" s="84">
        <f>SUM(SUMIFS('Census Data'!I:I,'Census Data'!$A:$A,$A1145),SUMIFS('Census Data'!J:J,'Census Data'!$A:$A,$A1145))/SUMIFS('Census Data'!$F:$F,'Census Data'!$A:$A,$A1145)</f>
        <v>0.53789825282631043</v>
      </c>
      <c r="G1145" s="84">
        <f>SUM(SUMIFS('Census Data'!K:K,'Census Data'!$A:$A,$A1145),SUMIFS('Census Data'!L:L,'Census Data'!$A:$A,$A1145))/SUMIFS('Census Data'!$F:$F,'Census Data'!$A:$A,$A1145)</f>
        <v>0.44334532374100721</v>
      </c>
      <c r="H1145" s="84">
        <f>SUM(SUMIFS('Census Data'!O:O,'Census Data'!$A:$A,$A1145),SUMIFS('Census Data'!P:P,'Census Data'!$A:$A,$A1145))/SUMIFS('Census Data'!$F:$F,'Census Data'!$A:$A,$A1145)</f>
        <v>5.8453237410071943E-3</v>
      </c>
      <c r="I1145" s="85">
        <f t="shared" si="34"/>
        <v>1.2911099691675143E-2</v>
      </c>
      <c r="J1145" s="84">
        <f>SUM(SUMIFS('Census Data'!W:W,'Census Data'!$A:$A,$A1145),SUMIFS('Census Data'!X:X,'Census Data'!$A:$A,$A1145))/SUMIFS('Census Data'!$F:$F,'Census Data'!$A:$A,$A1145)</f>
        <v>1.6508221993833505E-2</v>
      </c>
      <c r="K1145" s="85">
        <f t="shared" si="35"/>
        <v>0.98349177800616649</v>
      </c>
    </row>
    <row r="1146" spans="1:11" hidden="1" x14ac:dyDescent="0.25">
      <c r="A1146" s="82" t="s">
        <v>3197</v>
      </c>
      <c r="B1146" s="82" t="s">
        <v>875</v>
      </c>
      <c r="C1146" s="83" t="s">
        <v>3198</v>
      </c>
      <c r="D1146" s="84">
        <f>SUMIFS('Census Data'!G:G,'Census Data'!$A:$A,$A1146)/SUMIFS('Census Data'!$F:$F,'Census Data'!$A:$A,$A1146)</f>
        <v>0.53560126582278478</v>
      </c>
      <c r="E1146" s="85">
        <f>SUMIFS('Census Data'!H:H,'Census Data'!$A:$A,$A1146)/SUMIFS('Census Data'!$F:$F,'Census Data'!$A:$A,$A1146)</f>
        <v>0.46439873417721517</v>
      </c>
      <c r="F1146" s="84">
        <f>SUM(SUMIFS('Census Data'!I:I,'Census Data'!$A:$A,$A1146),SUMIFS('Census Data'!J:J,'Census Data'!$A:$A,$A1146))/SUMIFS('Census Data'!$F:$F,'Census Data'!$A:$A,$A1146)</f>
        <v>0.66261507479861914</v>
      </c>
      <c r="G1146" s="84">
        <f>SUM(SUMIFS('Census Data'!K:K,'Census Data'!$A:$A,$A1146),SUMIFS('Census Data'!L:L,'Census Data'!$A:$A,$A1146))/SUMIFS('Census Data'!$F:$F,'Census Data'!$A:$A,$A1146)</f>
        <v>0.31091772151898733</v>
      </c>
      <c r="H1146" s="84">
        <f>SUM(SUMIFS('Census Data'!O:O,'Census Data'!$A:$A,$A1146),SUMIFS('Census Data'!P:P,'Census Data'!$A:$A,$A1146))/SUMIFS('Census Data'!$F:$F,'Census Data'!$A:$A,$A1146)</f>
        <v>2.5172612197928656E-3</v>
      </c>
      <c r="I1146" s="85">
        <f t="shared" si="34"/>
        <v>2.3949942462600626E-2</v>
      </c>
      <c r="J1146" s="84">
        <f>SUM(SUMIFS('Census Data'!W:W,'Census Data'!$A:$A,$A1146),SUMIFS('Census Data'!X:X,'Census Data'!$A:$A,$A1146))/SUMIFS('Census Data'!$F:$F,'Census Data'!$A:$A,$A1146)</f>
        <v>2.1288837744533946E-2</v>
      </c>
      <c r="K1146" s="85">
        <f t="shared" si="35"/>
        <v>0.97871116225546606</v>
      </c>
    </row>
    <row r="1147" spans="1:11" hidden="1" x14ac:dyDescent="0.25">
      <c r="A1147" s="82" t="s">
        <v>3199</v>
      </c>
      <c r="B1147" s="82" t="s">
        <v>940</v>
      </c>
      <c r="C1147" s="83" t="s">
        <v>941</v>
      </c>
      <c r="D1147" s="84">
        <f>SUMIFS('Census Data'!G:G,'Census Data'!$A:$A,$A1147)/SUMIFS('Census Data'!$F:$F,'Census Data'!$A:$A,$A1147)</f>
        <v>0.48978083988289295</v>
      </c>
      <c r="E1147" s="85">
        <f>SUMIFS('Census Data'!H:H,'Census Data'!$A:$A,$A1147)/SUMIFS('Census Data'!$F:$F,'Census Data'!$A:$A,$A1147)</f>
        <v>0.510219160117107</v>
      </c>
      <c r="F1147" s="84">
        <f>SUM(SUMIFS('Census Data'!I:I,'Census Data'!$A:$A,$A1147),SUMIFS('Census Data'!J:J,'Census Data'!$A:$A,$A1147))/SUMIFS('Census Data'!$F:$F,'Census Data'!$A:$A,$A1147)</f>
        <v>0.91721233502959998</v>
      </c>
      <c r="G1147" s="84">
        <f>SUM(SUMIFS('Census Data'!K:K,'Census Data'!$A:$A,$A1147),SUMIFS('Census Data'!L:L,'Census Data'!$A:$A,$A1147))/SUMIFS('Census Data'!$F:$F,'Census Data'!$A:$A,$A1147)</f>
        <v>4.4995705459146447E-2</v>
      </c>
      <c r="H1147" s="84">
        <f>SUM(SUMIFS('Census Data'!O:O,'Census Data'!$A:$A,$A1147),SUMIFS('Census Data'!P:P,'Census Data'!$A:$A,$A1147))/SUMIFS('Census Data'!$F:$F,'Census Data'!$A:$A,$A1147)</f>
        <v>9.3648697322607759E-3</v>
      </c>
      <c r="I1147" s="85">
        <f t="shared" si="34"/>
        <v>2.8427089778992776E-2</v>
      </c>
      <c r="J1147" s="84">
        <f>SUM(SUMIFS('Census Data'!W:W,'Census Data'!$A:$A,$A1147),SUMIFS('Census Data'!X:X,'Census Data'!$A:$A,$A1147))/SUMIFS('Census Data'!$F:$F,'Census Data'!$A:$A,$A1147)</f>
        <v>1.9394700628942434E-2</v>
      </c>
      <c r="K1147" s="85">
        <f t="shared" si="35"/>
        <v>0.98060529937105756</v>
      </c>
    </row>
    <row r="1148" spans="1:11" hidden="1" x14ac:dyDescent="0.25">
      <c r="A1148" s="82" t="s">
        <v>3200</v>
      </c>
      <c r="B1148" s="82" t="s">
        <v>940</v>
      </c>
      <c r="C1148" s="83" t="s">
        <v>942</v>
      </c>
      <c r="D1148" s="84">
        <f>SUMIFS('Census Data'!G:G,'Census Data'!$A:$A,$A1148)/SUMIFS('Census Data'!$F:$F,'Census Data'!$A:$A,$A1148)</f>
        <v>0.49447468496010738</v>
      </c>
      <c r="E1148" s="85">
        <f>SUMIFS('Census Data'!H:H,'Census Data'!$A:$A,$A1148)/SUMIFS('Census Data'!$F:$F,'Census Data'!$A:$A,$A1148)</f>
        <v>0.50552531503989262</v>
      </c>
      <c r="F1148" s="84">
        <f>SUM(SUMIFS('Census Data'!I:I,'Census Data'!$A:$A,$A1148),SUMIFS('Census Data'!J:J,'Census Data'!$A:$A,$A1148))/SUMIFS('Census Data'!$F:$F,'Census Data'!$A:$A,$A1148)</f>
        <v>0.94798299903064653</v>
      </c>
      <c r="G1148" s="84">
        <f>SUM(SUMIFS('Census Data'!K:K,'Census Data'!$A:$A,$A1148),SUMIFS('Census Data'!L:L,'Census Data'!$A:$A,$A1148))/SUMIFS('Census Data'!$F:$F,'Census Data'!$A:$A,$A1148)</f>
        <v>1.1870852285437328E-2</v>
      </c>
      <c r="H1148" s="84">
        <f>SUM(SUMIFS('Census Data'!O:O,'Census Data'!$A:$A,$A1148),SUMIFS('Census Data'!P:P,'Census Data'!$A:$A,$A1148))/SUMIFS('Census Data'!$F:$F,'Census Data'!$A:$A,$A1148)</f>
        <v>5.1152039370665871E-3</v>
      </c>
      <c r="I1148" s="85">
        <f t="shared" si="34"/>
        <v>3.5030944746849535E-2</v>
      </c>
      <c r="J1148" s="84">
        <f>SUM(SUMIFS('Census Data'!W:W,'Census Data'!$A:$A,$A1148),SUMIFS('Census Data'!X:X,'Census Data'!$A:$A,$A1148))/SUMIFS('Census Data'!$F:$F,'Census Data'!$A:$A,$A1148)</f>
        <v>1.3511296696741481E-2</v>
      </c>
      <c r="K1148" s="85">
        <f t="shared" si="35"/>
        <v>0.98648870330325855</v>
      </c>
    </row>
    <row r="1149" spans="1:11" hidden="1" x14ac:dyDescent="0.25">
      <c r="A1149" s="82" t="s">
        <v>3201</v>
      </c>
      <c r="B1149" s="82" t="s">
        <v>940</v>
      </c>
      <c r="C1149" s="83" t="s">
        <v>623</v>
      </c>
      <c r="D1149" s="84">
        <f>SUMIFS('Census Data'!G:G,'Census Data'!$A:$A,$A1149)/SUMIFS('Census Data'!$F:$F,'Census Data'!$A:$A,$A1149)</f>
        <v>0.48445609027704806</v>
      </c>
      <c r="E1149" s="85">
        <f>SUMIFS('Census Data'!H:H,'Census Data'!$A:$A,$A1149)/SUMIFS('Census Data'!$F:$F,'Census Data'!$A:$A,$A1149)</f>
        <v>0.51554390972295194</v>
      </c>
      <c r="F1149" s="84">
        <f>SUM(SUMIFS('Census Data'!I:I,'Census Data'!$A:$A,$A1149),SUMIFS('Census Data'!J:J,'Census Data'!$A:$A,$A1149))/SUMIFS('Census Data'!$F:$F,'Census Data'!$A:$A,$A1149)</f>
        <v>0.91996691559068888</v>
      </c>
      <c r="G1149" s="84">
        <f>SUM(SUMIFS('Census Data'!K:K,'Census Data'!$A:$A,$A1149),SUMIFS('Census Data'!L:L,'Census Data'!$A:$A,$A1149))/SUMIFS('Census Data'!$F:$F,'Census Data'!$A:$A,$A1149)</f>
        <v>3.2036962335976242E-2</v>
      </c>
      <c r="H1149" s="84">
        <f>SUM(SUMIFS('Census Data'!O:O,'Census Data'!$A:$A,$A1149),SUMIFS('Census Data'!P:P,'Census Data'!$A:$A,$A1149))/SUMIFS('Census Data'!$F:$F,'Census Data'!$A:$A,$A1149)</f>
        <v>2.3921790625858041E-2</v>
      </c>
      <c r="I1149" s="85">
        <f t="shared" si="34"/>
        <v>2.4074331447476838E-2</v>
      </c>
      <c r="J1149" s="84">
        <f>SUM(SUMIFS('Census Data'!W:W,'Census Data'!$A:$A,$A1149),SUMIFS('Census Data'!X:X,'Census Data'!$A:$A,$A1149))/SUMIFS('Census Data'!$F:$F,'Census Data'!$A:$A,$A1149)</f>
        <v>2.1579441565001033E-2</v>
      </c>
      <c r="K1149" s="85">
        <f t="shared" si="35"/>
        <v>0.97842055843499898</v>
      </c>
    </row>
    <row r="1150" spans="1:11" hidden="1" x14ac:dyDescent="0.25">
      <c r="A1150" s="82" t="s">
        <v>3202</v>
      </c>
      <c r="B1150" s="82" t="s">
        <v>940</v>
      </c>
      <c r="C1150" s="83" t="s">
        <v>162</v>
      </c>
      <c r="D1150" s="84">
        <f>SUMIFS('Census Data'!G:G,'Census Data'!$A:$A,$A1150)/SUMIFS('Census Data'!$F:$F,'Census Data'!$A:$A,$A1150)</f>
        <v>0.49140700023179573</v>
      </c>
      <c r="E1150" s="85">
        <f>SUMIFS('Census Data'!H:H,'Census Data'!$A:$A,$A1150)/SUMIFS('Census Data'!$F:$F,'Census Data'!$A:$A,$A1150)</f>
        <v>0.50859299976820427</v>
      </c>
      <c r="F1150" s="84">
        <f>SUM(SUMIFS('Census Data'!I:I,'Census Data'!$A:$A,$A1150),SUMIFS('Census Data'!J:J,'Census Data'!$A:$A,$A1150))/SUMIFS('Census Data'!$F:$F,'Census Data'!$A:$A,$A1150)</f>
        <v>0.96754859432431539</v>
      </c>
      <c r="G1150" s="84">
        <f>SUM(SUMIFS('Census Data'!K:K,'Census Data'!$A:$A,$A1150),SUMIFS('Census Data'!L:L,'Census Data'!$A:$A,$A1150))/SUMIFS('Census Data'!$F:$F,'Census Data'!$A:$A,$A1150)</f>
        <v>5.5299844365707474E-3</v>
      </c>
      <c r="H1150" s="84">
        <f>SUM(SUMIFS('Census Data'!O:O,'Census Data'!$A:$A,$A1150),SUMIFS('Census Data'!P:P,'Census Data'!$A:$A,$A1150))/SUMIFS('Census Data'!$F:$F,'Census Data'!$A:$A,$A1150)</f>
        <v>5.2981886817444288E-3</v>
      </c>
      <c r="I1150" s="85">
        <f t="shared" si="34"/>
        <v>2.1623232557369421E-2</v>
      </c>
      <c r="J1150" s="84">
        <f>SUM(SUMIFS('Census Data'!W:W,'Census Data'!$A:$A,$A1150),SUMIFS('Census Data'!X:X,'Census Data'!$A:$A,$A1150))/SUMIFS('Census Data'!$F:$F,'Census Data'!$A:$A,$A1150)</f>
        <v>1.3444153779926488E-2</v>
      </c>
      <c r="K1150" s="85">
        <f t="shared" si="35"/>
        <v>0.98655584622007353</v>
      </c>
    </row>
    <row r="1151" spans="1:11" hidden="1" x14ac:dyDescent="0.25">
      <c r="A1151" s="82" t="s">
        <v>3203</v>
      </c>
      <c r="B1151" s="82" t="s">
        <v>940</v>
      </c>
      <c r="C1151" s="83" t="s">
        <v>519</v>
      </c>
      <c r="D1151" s="84">
        <f>SUMIFS('Census Data'!G:G,'Census Data'!$A:$A,$A1151)/SUMIFS('Census Data'!$F:$F,'Census Data'!$A:$A,$A1151)</f>
        <v>0.48482368559841416</v>
      </c>
      <c r="E1151" s="85">
        <f>SUMIFS('Census Data'!H:H,'Census Data'!$A:$A,$A1151)/SUMIFS('Census Data'!$F:$F,'Census Data'!$A:$A,$A1151)</f>
        <v>0.51517631440158584</v>
      </c>
      <c r="F1151" s="84">
        <f>SUM(SUMIFS('Census Data'!I:I,'Census Data'!$A:$A,$A1151),SUMIFS('Census Data'!J:J,'Census Data'!$A:$A,$A1151))/SUMIFS('Census Data'!$F:$F,'Census Data'!$A:$A,$A1151)</f>
        <v>0.95784458144652374</v>
      </c>
      <c r="G1151" s="84">
        <f>SUM(SUMIFS('Census Data'!K:K,'Census Data'!$A:$A,$A1151),SUMIFS('Census Data'!L:L,'Census Data'!$A:$A,$A1151))/SUMIFS('Census Data'!$F:$F,'Census Data'!$A:$A,$A1151)</f>
        <v>1.0311528179387856E-2</v>
      </c>
      <c r="H1151" s="84">
        <f>SUM(SUMIFS('Census Data'!O:O,'Census Data'!$A:$A,$A1151),SUMIFS('Census Data'!P:P,'Census Data'!$A:$A,$A1151))/SUMIFS('Census Data'!$F:$F,'Census Data'!$A:$A,$A1151)</f>
        <v>1.2439303835452015E-2</v>
      </c>
      <c r="I1151" s="85">
        <f t="shared" si="34"/>
        <v>1.9404586538636415E-2</v>
      </c>
      <c r="J1151" s="84">
        <f>SUM(SUMIFS('Census Data'!W:W,'Census Data'!$A:$A,$A1151),SUMIFS('Census Data'!X:X,'Census Data'!$A:$A,$A1151))/SUMIFS('Census Data'!$F:$F,'Census Data'!$A:$A,$A1151)</f>
        <v>1.56764326113445E-2</v>
      </c>
      <c r="K1151" s="85">
        <f t="shared" si="35"/>
        <v>0.98432356738865545</v>
      </c>
    </row>
    <row r="1152" spans="1:11" hidden="1" x14ac:dyDescent="0.25">
      <c r="A1152" s="82" t="s">
        <v>3204</v>
      </c>
      <c r="B1152" s="82" t="s">
        <v>940</v>
      </c>
      <c r="C1152" s="83" t="s">
        <v>943</v>
      </c>
      <c r="D1152" s="84">
        <f>SUMIFS('Census Data'!G:G,'Census Data'!$A:$A,$A1152)/SUMIFS('Census Data'!$F:$F,'Census Data'!$A:$A,$A1152)</f>
        <v>0.48718745400729341</v>
      </c>
      <c r="E1152" s="85">
        <f>SUMIFS('Census Data'!H:H,'Census Data'!$A:$A,$A1152)/SUMIFS('Census Data'!$F:$F,'Census Data'!$A:$A,$A1152)</f>
        <v>0.51281254599270654</v>
      </c>
      <c r="F1152" s="84">
        <f>SUM(SUMIFS('Census Data'!I:I,'Census Data'!$A:$A,$A1152),SUMIFS('Census Data'!J:J,'Census Data'!$A:$A,$A1152))/SUMIFS('Census Data'!$F:$F,'Census Data'!$A:$A,$A1152)</f>
        <v>0.95762129809815044</v>
      </c>
      <c r="G1152" s="84">
        <f>SUM(SUMIFS('Census Data'!K:K,'Census Data'!$A:$A,$A1152),SUMIFS('Census Data'!L:L,'Census Data'!$A:$A,$A1152))/SUMIFS('Census Data'!$F:$F,'Census Data'!$A:$A,$A1152)</f>
        <v>8.1028928390377911E-3</v>
      </c>
      <c r="H1152" s="84">
        <f>SUM(SUMIFS('Census Data'!O:O,'Census Data'!$A:$A,$A1152),SUMIFS('Census Data'!P:P,'Census Data'!$A:$A,$A1152))/SUMIFS('Census Data'!$F:$F,'Census Data'!$A:$A,$A1152)</f>
        <v>9.8690127716635871E-3</v>
      </c>
      <c r="I1152" s="85">
        <f t="shared" si="34"/>
        <v>2.440679629114817E-2</v>
      </c>
      <c r="J1152" s="84">
        <f>SUM(SUMIFS('Census Data'!W:W,'Census Data'!$A:$A,$A1152),SUMIFS('Census Data'!X:X,'Census Data'!$A:$A,$A1152))/SUMIFS('Census Data'!$F:$F,'Census Data'!$A:$A,$A1152)</f>
        <v>1.6810845284623309E-2</v>
      </c>
      <c r="K1152" s="85">
        <f t="shared" si="35"/>
        <v>0.98318915471537671</v>
      </c>
    </row>
    <row r="1153" spans="1:11" hidden="1" x14ac:dyDescent="0.25">
      <c r="A1153" s="82" t="s">
        <v>3205</v>
      </c>
      <c r="B1153" s="82" t="s">
        <v>940</v>
      </c>
      <c r="C1153" s="83" t="s">
        <v>639</v>
      </c>
      <c r="D1153" s="84">
        <f>SUMIFS('Census Data'!G:G,'Census Data'!$A:$A,$A1153)/SUMIFS('Census Data'!$F:$F,'Census Data'!$A:$A,$A1153)</f>
        <v>0.49590163934426229</v>
      </c>
      <c r="E1153" s="85">
        <f>SUMIFS('Census Data'!H:H,'Census Data'!$A:$A,$A1153)/SUMIFS('Census Data'!$F:$F,'Census Data'!$A:$A,$A1153)</f>
        <v>0.50409836065573765</v>
      </c>
      <c r="F1153" s="84">
        <f>SUM(SUMIFS('Census Data'!I:I,'Census Data'!$A:$A,$A1153),SUMIFS('Census Data'!J:J,'Census Data'!$A:$A,$A1153))/SUMIFS('Census Data'!$F:$F,'Census Data'!$A:$A,$A1153)</f>
        <v>0.96374333702101977</v>
      </c>
      <c r="G1153" s="84">
        <f>SUM(SUMIFS('Census Data'!K:K,'Census Data'!$A:$A,$A1153),SUMIFS('Census Data'!L:L,'Census Data'!$A:$A,$A1153))/SUMIFS('Census Data'!$F:$F,'Census Data'!$A:$A,$A1153)</f>
        <v>8.3727245298199741E-3</v>
      </c>
      <c r="H1153" s="84">
        <f>SUM(SUMIFS('Census Data'!O:O,'Census Data'!$A:$A,$A1153),SUMIFS('Census Data'!P:P,'Census Data'!$A:$A,$A1153))/SUMIFS('Census Data'!$F:$F,'Census Data'!$A:$A,$A1153)</f>
        <v>6.5121190787488688E-3</v>
      </c>
      <c r="I1153" s="85">
        <f t="shared" si="34"/>
        <v>2.1371819370411438E-2</v>
      </c>
      <c r="J1153" s="84">
        <f>SUM(SUMIFS('Census Data'!W:W,'Census Data'!$A:$A,$A1153),SUMIFS('Census Data'!X:X,'Census Data'!$A:$A,$A1153))/SUMIFS('Census Data'!$F:$F,'Census Data'!$A:$A,$A1153)</f>
        <v>1.5689429749572565E-2</v>
      </c>
      <c r="K1153" s="85">
        <f t="shared" si="35"/>
        <v>0.98431057025042745</v>
      </c>
    </row>
    <row r="1154" spans="1:11" hidden="1" x14ac:dyDescent="0.25">
      <c r="A1154" s="82" t="s">
        <v>3206</v>
      </c>
      <c r="B1154" s="82" t="s">
        <v>940</v>
      </c>
      <c r="C1154" s="83" t="s">
        <v>62</v>
      </c>
      <c r="D1154" s="84">
        <f>SUMIFS('Census Data'!G:G,'Census Data'!$A:$A,$A1154)/SUMIFS('Census Data'!$F:$F,'Census Data'!$A:$A,$A1154)</f>
        <v>0.48957671652133744</v>
      </c>
      <c r="E1154" s="85">
        <f>SUMIFS('Census Data'!H:H,'Census Data'!$A:$A,$A1154)/SUMIFS('Census Data'!$F:$F,'Census Data'!$A:$A,$A1154)</f>
        <v>0.51042328347866261</v>
      </c>
      <c r="F1154" s="84">
        <f>SUM(SUMIFS('Census Data'!I:I,'Census Data'!$A:$A,$A1154),SUMIFS('Census Data'!J:J,'Census Data'!$A:$A,$A1154))/SUMIFS('Census Data'!$F:$F,'Census Data'!$A:$A,$A1154)</f>
        <v>0.96780620199803657</v>
      </c>
      <c r="G1154" s="84">
        <f>SUM(SUMIFS('Census Data'!K:K,'Census Data'!$A:$A,$A1154),SUMIFS('Census Data'!L:L,'Census Data'!$A:$A,$A1154))/SUMIFS('Census Data'!$F:$F,'Census Data'!$A:$A,$A1154)</f>
        <v>6.3810128775192007E-3</v>
      </c>
      <c r="H1154" s="84">
        <f>SUM(SUMIFS('Census Data'!O:O,'Census Data'!$A:$A,$A1154),SUMIFS('Census Data'!P:P,'Census Data'!$A:$A,$A1154))/SUMIFS('Census Data'!$F:$F,'Census Data'!$A:$A,$A1154)</f>
        <v>7.8246809493561238E-3</v>
      </c>
      <c r="I1154" s="85">
        <f t="shared" si="34"/>
        <v>1.7988104175088004E-2</v>
      </c>
      <c r="J1154" s="84">
        <f>SUM(SUMIFS('Census Data'!W:W,'Census Data'!$A:$A,$A1154),SUMIFS('Census Data'!X:X,'Census Data'!$A:$A,$A1154))/SUMIFS('Census Data'!$F:$F,'Census Data'!$A:$A,$A1154)</f>
        <v>1.3483859790956863E-2</v>
      </c>
      <c r="K1154" s="85">
        <f t="shared" si="35"/>
        <v>0.9865161402090431</v>
      </c>
    </row>
    <row r="1155" spans="1:11" hidden="1" x14ac:dyDescent="0.25">
      <c r="A1155" s="82" t="s">
        <v>3207</v>
      </c>
      <c r="B1155" s="82" t="s">
        <v>940</v>
      </c>
      <c r="C1155" s="83" t="s">
        <v>944</v>
      </c>
      <c r="D1155" s="84">
        <f>SUMIFS('Census Data'!G:G,'Census Data'!$A:$A,$A1155)/SUMIFS('Census Data'!$F:$F,'Census Data'!$A:$A,$A1155)</f>
        <v>0.49433376455368694</v>
      </c>
      <c r="E1155" s="85">
        <f>SUMIFS('Census Data'!H:H,'Census Data'!$A:$A,$A1155)/SUMIFS('Census Data'!$F:$F,'Census Data'!$A:$A,$A1155)</f>
        <v>0.50566623544631306</v>
      </c>
      <c r="F1155" s="84">
        <f>SUM(SUMIFS('Census Data'!I:I,'Census Data'!$A:$A,$A1155),SUMIFS('Census Data'!J:J,'Census Data'!$A:$A,$A1155))/SUMIFS('Census Data'!$F:$F,'Census Data'!$A:$A,$A1155)</f>
        <v>0.96274256144890036</v>
      </c>
      <c r="G1155" s="84">
        <f>SUM(SUMIFS('Census Data'!K:K,'Census Data'!$A:$A,$A1155),SUMIFS('Census Data'!L:L,'Census Data'!$A:$A,$A1155))/SUMIFS('Census Data'!$F:$F,'Census Data'!$A:$A,$A1155)</f>
        <v>6.9340232858990944E-3</v>
      </c>
      <c r="H1155" s="84">
        <f>SUM(SUMIFS('Census Data'!O:O,'Census Data'!$A:$A,$A1155),SUMIFS('Census Data'!P:P,'Census Data'!$A:$A,$A1155))/SUMIFS('Census Data'!$F:$F,'Census Data'!$A:$A,$A1155)</f>
        <v>8.1069426476929711E-3</v>
      </c>
      <c r="I1155" s="85">
        <f t="shared" si="34"/>
        <v>2.2216472617507588E-2</v>
      </c>
      <c r="J1155" s="84">
        <f>SUM(SUMIFS('Census Data'!W:W,'Census Data'!$A:$A,$A1155),SUMIFS('Census Data'!X:X,'Census Data'!$A:$A,$A1155))/SUMIFS('Census Data'!$F:$F,'Census Data'!$A:$A,$A1155)</f>
        <v>1.5075463561880121E-2</v>
      </c>
      <c r="K1155" s="85">
        <f t="shared" si="35"/>
        <v>0.98492453643811984</v>
      </c>
    </row>
    <row r="1156" spans="1:11" hidden="1" x14ac:dyDescent="0.25">
      <c r="A1156" s="82" t="s">
        <v>3208</v>
      </c>
      <c r="B1156" s="82" t="s">
        <v>940</v>
      </c>
      <c r="C1156" s="83" t="s">
        <v>945</v>
      </c>
      <c r="D1156" s="84">
        <f>SUMIFS('Census Data'!G:G,'Census Data'!$A:$A,$A1156)/SUMIFS('Census Data'!$F:$F,'Census Data'!$A:$A,$A1156)</f>
        <v>0.49567526355916608</v>
      </c>
      <c r="E1156" s="85">
        <f>SUMIFS('Census Data'!H:H,'Census Data'!$A:$A,$A1156)/SUMIFS('Census Data'!$F:$F,'Census Data'!$A:$A,$A1156)</f>
        <v>0.50432473644083398</v>
      </c>
      <c r="F1156" s="84">
        <f>SUM(SUMIFS('Census Data'!I:I,'Census Data'!$A:$A,$A1156),SUMIFS('Census Data'!J:J,'Census Data'!$A:$A,$A1156))/SUMIFS('Census Data'!$F:$F,'Census Data'!$A:$A,$A1156)</f>
        <v>0.94680179824907329</v>
      </c>
      <c r="G1156" s="84">
        <f>SUM(SUMIFS('Census Data'!K:K,'Census Data'!$A:$A,$A1156),SUMIFS('Census Data'!L:L,'Census Data'!$A:$A,$A1156))/SUMIFS('Census Data'!$F:$F,'Census Data'!$A:$A,$A1156)</f>
        <v>9.8128138391566106E-3</v>
      </c>
      <c r="H1156" s="84">
        <f>SUM(SUMIFS('Census Data'!O:O,'Census Data'!$A:$A,$A1156),SUMIFS('Census Data'!P:P,'Census Data'!$A:$A,$A1156))/SUMIFS('Census Data'!$F:$F,'Census Data'!$A:$A,$A1156)</f>
        <v>1.2073770276309908E-2</v>
      </c>
      <c r="I1156" s="85">
        <f t="shared" si="34"/>
        <v>3.1311617635460087E-2</v>
      </c>
      <c r="J1156" s="84">
        <f>SUM(SUMIFS('Census Data'!W:W,'Census Data'!$A:$A,$A1156),SUMIFS('Census Data'!X:X,'Census Data'!$A:$A,$A1156))/SUMIFS('Census Data'!$F:$F,'Census Data'!$A:$A,$A1156)</f>
        <v>1.4696216841496438E-2</v>
      </c>
      <c r="K1156" s="85">
        <f t="shared" si="35"/>
        <v>0.98530378315850353</v>
      </c>
    </row>
    <row r="1157" spans="1:11" hidden="1" x14ac:dyDescent="0.25">
      <c r="A1157" s="82" t="s">
        <v>3209</v>
      </c>
      <c r="B1157" s="82" t="s">
        <v>940</v>
      </c>
      <c r="C1157" s="83" t="s">
        <v>946</v>
      </c>
      <c r="D1157" s="84">
        <f>SUMIFS('Census Data'!G:G,'Census Data'!$A:$A,$A1157)/SUMIFS('Census Data'!$F:$F,'Census Data'!$A:$A,$A1157)</f>
        <v>0.49991063449508488</v>
      </c>
      <c r="E1157" s="85">
        <f>SUMIFS('Census Data'!H:H,'Census Data'!$A:$A,$A1157)/SUMIFS('Census Data'!$F:$F,'Census Data'!$A:$A,$A1157)</f>
        <v>0.50008936550491512</v>
      </c>
      <c r="F1157" s="84">
        <f>SUM(SUMIFS('Census Data'!I:I,'Census Data'!$A:$A,$A1157),SUMIFS('Census Data'!J:J,'Census Data'!$A:$A,$A1157))/SUMIFS('Census Data'!$F:$F,'Census Data'!$A:$A,$A1157)</f>
        <v>0.95883229073577603</v>
      </c>
      <c r="G1157" s="84">
        <f>SUM(SUMIFS('Census Data'!K:K,'Census Data'!$A:$A,$A1157),SUMIFS('Census Data'!L:L,'Census Data'!$A:$A,$A1157))/SUMIFS('Census Data'!$F:$F,'Census Data'!$A:$A,$A1157)</f>
        <v>6.1960083407804588E-3</v>
      </c>
      <c r="H1157" s="84">
        <f>SUM(SUMIFS('Census Data'!O:O,'Census Data'!$A:$A,$A1157),SUMIFS('Census Data'!P:P,'Census Data'!$A:$A,$A1157))/SUMIFS('Census Data'!$F:$F,'Census Data'!$A:$A,$A1157)</f>
        <v>1.0545129579982127E-2</v>
      </c>
      <c r="I1157" s="85">
        <f t="shared" ref="I1157:I1220" si="36">100%-SUM(F1157:H1157)</f>
        <v>2.4426571343461378E-2</v>
      </c>
      <c r="J1157" s="84">
        <f>SUM(SUMIFS('Census Data'!W:W,'Census Data'!$A:$A,$A1157),SUMIFS('Census Data'!X:X,'Census Data'!$A:$A,$A1157))/SUMIFS('Census Data'!$F:$F,'Census Data'!$A:$A,$A1157)</f>
        <v>1.5013404825737266E-2</v>
      </c>
      <c r="K1157" s="85">
        <f t="shared" ref="K1157:K1220" si="37">100%-J1157</f>
        <v>0.98498659517426268</v>
      </c>
    </row>
    <row r="1158" spans="1:11" hidden="1" x14ac:dyDescent="0.25">
      <c r="A1158" s="82" t="s">
        <v>3210</v>
      </c>
      <c r="B1158" s="82" t="s">
        <v>940</v>
      </c>
      <c r="C1158" s="83" t="s">
        <v>947</v>
      </c>
      <c r="D1158" s="84">
        <f>SUMIFS('Census Data'!G:G,'Census Data'!$A:$A,$A1158)/SUMIFS('Census Data'!$F:$F,'Census Data'!$A:$A,$A1158)</f>
        <v>0.48630633645693888</v>
      </c>
      <c r="E1158" s="85">
        <f>SUMIFS('Census Data'!H:H,'Census Data'!$A:$A,$A1158)/SUMIFS('Census Data'!$F:$F,'Census Data'!$A:$A,$A1158)</f>
        <v>0.51369366354306112</v>
      </c>
      <c r="F1158" s="84">
        <f>SUM(SUMIFS('Census Data'!I:I,'Census Data'!$A:$A,$A1158),SUMIFS('Census Data'!J:J,'Census Data'!$A:$A,$A1158))/SUMIFS('Census Data'!$F:$F,'Census Data'!$A:$A,$A1158)</f>
        <v>0.9596441320838911</v>
      </c>
      <c r="G1158" s="84">
        <f>SUM(SUMIFS('Census Data'!K:K,'Census Data'!$A:$A,$A1158),SUMIFS('Census Data'!L:L,'Census Data'!$A:$A,$A1158))/SUMIFS('Census Data'!$F:$F,'Census Data'!$A:$A,$A1158)</f>
        <v>9.2313699241410082E-3</v>
      </c>
      <c r="H1158" s="84">
        <f>SUM(SUMIFS('Census Data'!O:O,'Census Data'!$A:$A,$A1158),SUMIFS('Census Data'!P:P,'Census Data'!$A:$A,$A1158))/SUMIFS('Census Data'!$F:$F,'Census Data'!$A:$A,$A1158)</f>
        <v>8.7014725568942443E-3</v>
      </c>
      <c r="I1158" s="85">
        <f t="shared" si="36"/>
        <v>2.2423025435073685E-2</v>
      </c>
      <c r="J1158" s="84">
        <f>SUM(SUMIFS('Census Data'!W:W,'Census Data'!$A:$A,$A1158),SUMIFS('Census Data'!X:X,'Census Data'!$A:$A,$A1158))/SUMIFS('Census Data'!$F:$F,'Census Data'!$A:$A,$A1158)</f>
        <v>1.8574297188755019E-2</v>
      </c>
      <c r="K1158" s="85">
        <f t="shared" si="37"/>
        <v>0.98142570281124497</v>
      </c>
    </row>
    <row r="1159" spans="1:11" hidden="1" x14ac:dyDescent="0.25">
      <c r="A1159" s="82" t="s">
        <v>3211</v>
      </c>
      <c r="B1159" s="82" t="s">
        <v>940</v>
      </c>
      <c r="C1159" s="83" t="s">
        <v>948</v>
      </c>
      <c r="D1159" s="84">
        <f>SUMIFS('Census Data'!G:G,'Census Data'!$A:$A,$A1159)/SUMIFS('Census Data'!$F:$F,'Census Data'!$A:$A,$A1159)</f>
        <v>0.4971476111243166</v>
      </c>
      <c r="E1159" s="85">
        <f>SUMIFS('Census Data'!H:H,'Census Data'!$A:$A,$A1159)/SUMIFS('Census Data'!$F:$F,'Census Data'!$A:$A,$A1159)</f>
        <v>0.5028523888756834</v>
      </c>
      <c r="F1159" s="84">
        <f>SUM(SUMIFS('Census Data'!I:I,'Census Data'!$A:$A,$A1159),SUMIFS('Census Data'!J:J,'Census Data'!$A:$A,$A1159))/SUMIFS('Census Data'!$F:$F,'Census Data'!$A:$A,$A1159)</f>
        <v>0.96383012439584814</v>
      </c>
      <c r="G1159" s="84">
        <f>SUM(SUMIFS('Census Data'!K:K,'Census Data'!$A:$A,$A1159),SUMIFS('Census Data'!L:L,'Census Data'!$A:$A,$A1159))/SUMIFS('Census Data'!$F:$F,'Census Data'!$A:$A,$A1159)</f>
        <v>6.3980667142064813E-3</v>
      </c>
      <c r="H1159" s="84">
        <f>SUM(SUMIFS('Census Data'!O:O,'Census Data'!$A:$A,$A1159),SUMIFS('Census Data'!P:P,'Census Data'!$A:$A,$A1159))/SUMIFS('Census Data'!$F:$F,'Census Data'!$A:$A,$A1159)</f>
        <v>7.3884795182632117E-3</v>
      </c>
      <c r="I1159" s="85">
        <f t="shared" si="36"/>
        <v>2.2383329371682192E-2</v>
      </c>
      <c r="J1159" s="84">
        <f>SUM(SUMIFS('Census Data'!W:W,'Census Data'!$A:$A,$A1159),SUMIFS('Census Data'!X:X,'Census Data'!$A:$A,$A1159))/SUMIFS('Census Data'!$F:$F,'Census Data'!$A:$A,$A1159)</f>
        <v>1.1785912368275097E-2</v>
      </c>
      <c r="K1159" s="85">
        <f t="shared" si="37"/>
        <v>0.98821408763172491</v>
      </c>
    </row>
    <row r="1160" spans="1:11" hidden="1" x14ac:dyDescent="0.25">
      <c r="A1160" s="82" t="s">
        <v>3212</v>
      </c>
      <c r="B1160" s="82" t="s">
        <v>940</v>
      </c>
      <c r="C1160" s="83" t="s">
        <v>949</v>
      </c>
      <c r="D1160" s="84">
        <f>SUMIFS('Census Data'!G:G,'Census Data'!$A:$A,$A1160)/SUMIFS('Census Data'!$F:$F,'Census Data'!$A:$A,$A1160)</f>
        <v>0.49366738008309202</v>
      </c>
      <c r="E1160" s="85">
        <f>SUMIFS('Census Data'!H:H,'Census Data'!$A:$A,$A1160)/SUMIFS('Census Data'!$F:$F,'Census Data'!$A:$A,$A1160)</f>
        <v>0.50633261991690792</v>
      </c>
      <c r="F1160" s="84">
        <f>SUM(SUMIFS('Census Data'!I:I,'Census Data'!$A:$A,$A1160),SUMIFS('Census Data'!J:J,'Census Data'!$A:$A,$A1160))/SUMIFS('Census Data'!$F:$F,'Census Data'!$A:$A,$A1160)</f>
        <v>0.96608334382475136</v>
      </c>
      <c r="G1160" s="84">
        <f>SUM(SUMIFS('Census Data'!K:K,'Census Data'!$A:$A,$A1160),SUMIFS('Census Data'!L:L,'Census Data'!$A:$A,$A1160))/SUMIFS('Census Data'!$F:$F,'Census Data'!$A:$A,$A1160)</f>
        <v>6.0934155860506104E-3</v>
      </c>
      <c r="H1160" s="84">
        <f>SUM(SUMIFS('Census Data'!O:O,'Census Data'!$A:$A,$A1160),SUMIFS('Census Data'!P:P,'Census Data'!$A:$A,$A1160))/SUMIFS('Census Data'!$F:$F,'Census Data'!$A:$A,$A1160)</f>
        <v>6.2696714087876115E-3</v>
      </c>
      <c r="I1160" s="85">
        <f t="shared" si="36"/>
        <v>2.1553569180410403E-2</v>
      </c>
      <c r="J1160" s="84">
        <f>SUM(SUMIFS('Census Data'!W:W,'Census Data'!$A:$A,$A1160),SUMIFS('Census Data'!X:X,'Census Data'!$A:$A,$A1160))/SUMIFS('Census Data'!$F:$F,'Census Data'!$A:$A,$A1160)</f>
        <v>1.6492509127533677E-2</v>
      </c>
      <c r="K1160" s="85">
        <f t="shared" si="37"/>
        <v>0.98350749087246636</v>
      </c>
    </row>
    <row r="1161" spans="1:11" hidden="1" x14ac:dyDescent="0.25">
      <c r="A1161" s="82" t="s">
        <v>3213</v>
      </c>
      <c r="B1161" s="82" t="s">
        <v>940</v>
      </c>
      <c r="C1161" s="83" t="s">
        <v>75</v>
      </c>
      <c r="D1161" s="84">
        <f>SUMIFS('Census Data'!G:G,'Census Data'!$A:$A,$A1161)/SUMIFS('Census Data'!$F:$F,'Census Data'!$A:$A,$A1161)</f>
        <v>0.48975429427324008</v>
      </c>
      <c r="E1161" s="85">
        <f>SUMIFS('Census Data'!H:H,'Census Data'!$A:$A,$A1161)/SUMIFS('Census Data'!$F:$F,'Census Data'!$A:$A,$A1161)</f>
        <v>0.51024570572675998</v>
      </c>
      <c r="F1161" s="84">
        <f>SUM(SUMIFS('Census Data'!I:I,'Census Data'!$A:$A,$A1161),SUMIFS('Census Data'!J:J,'Census Data'!$A:$A,$A1161))/SUMIFS('Census Data'!$F:$F,'Census Data'!$A:$A,$A1161)</f>
        <v>0.91322221868128362</v>
      </c>
      <c r="G1161" s="84">
        <f>SUM(SUMIFS('Census Data'!K:K,'Census Data'!$A:$A,$A1161),SUMIFS('Census Data'!L:L,'Census Data'!$A:$A,$A1161))/SUMIFS('Census Data'!$F:$F,'Census Data'!$A:$A,$A1161)</f>
        <v>7.0747952452277002E-3</v>
      </c>
      <c r="H1161" s="84">
        <f>SUM(SUMIFS('Census Data'!O:O,'Census Data'!$A:$A,$A1161),SUMIFS('Census Data'!P:P,'Census Data'!$A:$A,$A1161))/SUMIFS('Census Data'!$F:$F,'Census Data'!$A:$A,$A1161)</f>
        <v>5.0352146339908855E-3</v>
      </c>
      <c r="I1161" s="85">
        <f t="shared" si="36"/>
        <v>7.4667771439497765E-2</v>
      </c>
      <c r="J1161" s="84">
        <f>SUM(SUMIFS('Census Data'!W:W,'Census Data'!$A:$A,$A1161),SUMIFS('Census Data'!X:X,'Census Data'!$A:$A,$A1161))/SUMIFS('Census Data'!$F:$F,'Census Data'!$A:$A,$A1161)</f>
        <v>2.5654099875713057E-2</v>
      </c>
      <c r="K1161" s="85">
        <f t="shared" si="37"/>
        <v>0.9743459001242869</v>
      </c>
    </row>
    <row r="1162" spans="1:11" hidden="1" x14ac:dyDescent="0.25">
      <c r="A1162" s="82" t="s">
        <v>3214</v>
      </c>
      <c r="B1162" s="82" t="s">
        <v>940</v>
      </c>
      <c r="C1162" s="83" t="s">
        <v>950</v>
      </c>
      <c r="D1162" s="84">
        <f>SUMIFS('Census Data'!G:G,'Census Data'!$A:$A,$A1162)/SUMIFS('Census Data'!$F:$F,'Census Data'!$A:$A,$A1162)</f>
        <v>0.48771678040464073</v>
      </c>
      <c r="E1162" s="85">
        <f>SUMIFS('Census Data'!H:H,'Census Data'!$A:$A,$A1162)/SUMIFS('Census Data'!$F:$F,'Census Data'!$A:$A,$A1162)</f>
        <v>0.51228321959535927</v>
      </c>
      <c r="F1162" s="84">
        <f>SUM(SUMIFS('Census Data'!I:I,'Census Data'!$A:$A,$A1162),SUMIFS('Census Data'!J:J,'Census Data'!$A:$A,$A1162))/SUMIFS('Census Data'!$F:$F,'Census Data'!$A:$A,$A1162)</f>
        <v>0.95425758881916389</v>
      </c>
      <c r="G1162" s="84">
        <f>SUM(SUMIFS('Census Data'!K:K,'Census Data'!$A:$A,$A1162),SUMIFS('Census Data'!L:L,'Census Data'!$A:$A,$A1162))/SUMIFS('Census Data'!$F:$F,'Census Data'!$A:$A,$A1162)</f>
        <v>1.0479625892766842E-2</v>
      </c>
      <c r="H1162" s="84">
        <f>SUM(SUMIFS('Census Data'!O:O,'Census Data'!$A:$A,$A1162),SUMIFS('Census Data'!P:P,'Census Data'!$A:$A,$A1162))/SUMIFS('Census Data'!$F:$F,'Census Data'!$A:$A,$A1162)</f>
        <v>1.3720796952432323E-2</v>
      </c>
      <c r="I1162" s="85">
        <f t="shared" si="36"/>
        <v>2.1541988335636919E-2</v>
      </c>
      <c r="J1162" s="84">
        <f>SUM(SUMIFS('Census Data'!W:W,'Census Data'!$A:$A,$A1162),SUMIFS('Census Data'!X:X,'Census Data'!$A:$A,$A1162))/SUMIFS('Census Data'!$F:$F,'Census Data'!$A:$A,$A1162)</f>
        <v>1.8445297412360756E-2</v>
      </c>
      <c r="K1162" s="85">
        <f t="shared" si="37"/>
        <v>0.98155470258763922</v>
      </c>
    </row>
    <row r="1163" spans="1:11" hidden="1" x14ac:dyDescent="0.25">
      <c r="A1163" s="82" t="s">
        <v>3215</v>
      </c>
      <c r="B1163" s="82" t="s">
        <v>951</v>
      </c>
      <c r="C1163" s="83" t="s">
        <v>952</v>
      </c>
      <c r="D1163" s="84">
        <f>SUMIFS('Census Data'!G:G,'Census Data'!$A:$A,$A1163)/SUMIFS('Census Data'!$F:$F,'Census Data'!$A:$A,$A1163)</f>
        <v>0.52107475573733242</v>
      </c>
      <c r="E1163" s="85">
        <f>SUMIFS('Census Data'!H:H,'Census Data'!$A:$A,$A1163)/SUMIFS('Census Data'!$F:$F,'Census Data'!$A:$A,$A1163)</f>
        <v>0.47892524426266758</v>
      </c>
      <c r="F1163" s="84">
        <f>SUM(SUMIFS('Census Data'!I:I,'Census Data'!$A:$A,$A1163),SUMIFS('Census Data'!J:J,'Census Data'!$A:$A,$A1163))/SUMIFS('Census Data'!$F:$F,'Census Data'!$A:$A,$A1163)</f>
        <v>0.88249829584185413</v>
      </c>
      <c r="G1163" s="84">
        <f>SUM(SUMIFS('Census Data'!K:K,'Census Data'!$A:$A,$A1163),SUMIFS('Census Data'!L:L,'Census Data'!$A:$A,$A1163))/SUMIFS('Census Data'!$F:$F,'Census Data'!$A:$A,$A1163)</f>
        <v>8.2623267439218356E-2</v>
      </c>
      <c r="H1163" s="84">
        <f>SUM(SUMIFS('Census Data'!O:O,'Census Data'!$A:$A,$A1163),SUMIFS('Census Data'!P:P,'Census Data'!$A:$A,$A1163))/SUMIFS('Census Data'!$F:$F,'Census Data'!$A:$A,$A1163)</f>
        <v>1.1318450352192684E-2</v>
      </c>
      <c r="I1163" s="85">
        <f t="shared" si="36"/>
        <v>2.3559986366734842E-2</v>
      </c>
      <c r="J1163" s="84">
        <f>SUM(SUMIFS('Census Data'!W:W,'Census Data'!$A:$A,$A1163),SUMIFS('Census Data'!X:X,'Census Data'!$A:$A,$A1163))/SUMIFS('Census Data'!$F:$F,'Census Data'!$A:$A,$A1163)</f>
        <v>1.9256987048398091E-2</v>
      </c>
      <c r="K1163" s="85">
        <f t="shared" si="37"/>
        <v>0.98074301295160193</v>
      </c>
    </row>
    <row r="1164" spans="1:11" hidden="1" x14ac:dyDescent="0.25">
      <c r="A1164" s="82" t="s">
        <v>3216</v>
      </c>
      <c r="B1164" s="82" t="s">
        <v>951</v>
      </c>
      <c r="C1164" s="83" t="s">
        <v>953</v>
      </c>
      <c r="D1164" s="84">
        <f>SUMIFS('Census Data'!G:G,'Census Data'!$A:$A,$A1164)/SUMIFS('Census Data'!$F:$F,'Census Data'!$A:$A,$A1164)</f>
        <v>0.49456696257471072</v>
      </c>
      <c r="E1164" s="85">
        <f>SUMIFS('Census Data'!H:H,'Census Data'!$A:$A,$A1164)/SUMIFS('Census Data'!$F:$F,'Census Data'!$A:$A,$A1164)</f>
        <v>0.50543303742528922</v>
      </c>
      <c r="F1164" s="84">
        <f>SUM(SUMIFS('Census Data'!I:I,'Census Data'!$A:$A,$A1164),SUMIFS('Census Data'!J:J,'Census Data'!$A:$A,$A1164))/SUMIFS('Census Data'!$F:$F,'Census Data'!$A:$A,$A1164)</f>
        <v>0.73599270761039581</v>
      </c>
      <c r="G1164" s="84">
        <f>SUM(SUMIFS('Census Data'!K:K,'Census Data'!$A:$A,$A1164),SUMIFS('Census Data'!L:L,'Census Data'!$A:$A,$A1164))/SUMIFS('Census Data'!$F:$F,'Census Data'!$A:$A,$A1164)</f>
        <v>0.18286909953490299</v>
      </c>
      <c r="H1164" s="84">
        <f>SUM(SUMIFS('Census Data'!O:O,'Census Data'!$A:$A,$A1164),SUMIFS('Census Data'!P:P,'Census Data'!$A:$A,$A1164))/SUMIFS('Census Data'!$F:$F,'Census Data'!$A:$A,$A1164)</f>
        <v>4.2188476505177527E-2</v>
      </c>
      <c r="I1164" s="85">
        <f t="shared" si="36"/>
        <v>3.8949716349523711E-2</v>
      </c>
      <c r="J1164" s="84">
        <f>SUM(SUMIFS('Census Data'!W:W,'Census Data'!$A:$A,$A1164),SUMIFS('Census Data'!X:X,'Census Data'!$A:$A,$A1164))/SUMIFS('Census Data'!$F:$F,'Census Data'!$A:$A,$A1164)</f>
        <v>8.4245745242855219E-2</v>
      </c>
      <c r="K1164" s="85">
        <f t="shared" si="37"/>
        <v>0.91575425475714478</v>
      </c>
    </row>
    <row r="1165" spans="1:11" hidden="1" x14ac:dyDescent="0.25">
      <c r="A1165" s="82" t="s">
        <v>3217</v>
      </c>
      <c r="B1165" s="82" t="s">
        <v>951</v>
      </c>
      <c r="C1165" s="83" t="s">
        <v>954</v>
      </c>
      <c r="D1165" s="84">
        <f>SUMIFS('Census Data'!G:G,'Census Data'!$A:$A,$A1165)/SUMIFS('Census Data'!$F:$F,'Census Data'!$A:$A,$A1165)</f>
        <v>0.4734701524106506</v>
      </c>
      <c r="E1165" s="85">
        <f>SUMIFS('Census Data'!H:H,'Census Data'!$A:$A,$A1165)/SUMIFS('Census Data'!$F:$F,'Census Data'!$A:$A,$A1165)</f>
        <v>0.5265298475893494</v>
      </c>
      <c r="F1165" s="84">
        <f>SUM(SUMIFS('Census Data'!I:I,'Census Data'!$A:$A,$A1165),SUMIFS('Census Data'!J:J,'Census Data'!$A:$A,$A1165))/SUMIFS('Census Data'!$F:$F,'Census Data'!$A:$A,$A1165)</f>
        <v>0.601883075286752</v>
      </c>
      <c r="G1165" s="84">
        <f>SUM(SUMIFS('Census Data'!K:K,'Census Data'!$A:$A,$A1165),SUMIFS('Census Data'!L:L,'Census Data'!$A:$A,$A1165))/SUMIFS('Census Data'!$F:$F,'Census Data'!$A:$A,$A1165)</f>
        <v>0.30326093525266812</v>
      </c>
      <c r="H1165" s="84">
        <f>SUM(SUMIFS('Census Data'!O:O,'Census Data'!$A:$A,$A1165),SUMIFS('Census Data'!P:P,'Census Data'!$A:$A,$A1165))/SUMIFS('Census Data'!$F:$F,'Census Data'!$A:$A,$A1165)</f>
        <v>6.3171253489974252E-2</v>
      </c>
      <c r="I1165" s="85">
        <f t="shared" si="36"/>
        <v>3.1684735970605615E-2</v>
      </c>
      <c r="J1165" s="84">
        <f>SUM(SUMIFS('Census Data'!W:W,'Census Data'!$A:$A,$A1165),SUMIFS('Census Data'!X:X,'Census Data'!$A:$A,$A1165))/SUMIFS('Census Data'!$F:$F,'Census Data'!$A:$A,$A1165)</f>
        <v>5.8104596492500334E-2</v>
      </c>
      <c r="K1165" s="85">
        <f t="shared" si="37"/>
        <v>0.94189540350749967</v>
      </c>
    </row>
    <row r="1166" spans="1:11" hidden="1" x14ac:dyDescent="0.25">
      <c r="A1166" s="82" t="s">
        <v>3218</v>
      </c>
      <c r="B1166" s="82" t="s">
        <v>951</v>
      </c>
      <c r="C1166" s="83" t="s">
        <v>955</v>
      </c>
      <c r="D1166" s="84">
        <f>SUMIFS('Census Data'!G:G,'Census Data'!$A:$A,$A1166)/SUMIFS('Census Data'!$F:$F,'Census Data'!$A:$A,$A1166)</f>
        <v>0.49552012969467712</v>
      </c>
      <c r="E1166" s="85">
        <f>SUMIFS('Census Data'!H:H,'Census Data'!$A:$A,$A1166)/SUMIFS('Census Data'!$F:$F,'Census Data'!$A:$A,$A1166)</f>
        <v>0.50447987030532293</v>
      </c>
      <c r="F1166" s="84">
        <f>SUM(SUMIFS('Census Data'!I:I,'Census Data'!$A:$A,$A1166),SUMIFS('Census Data'!J:J,'Census Data'!$A:$A,$A1166))/SUMIFS('Census Data'!$F:$F,'Census Data'!$A:$A,$A1166)</f>
        <v>0.81020264793299113</v>
      </c>
      <c r="G1166" s="84">
        <f>SUM(SUMIFS('Census Data'!K:K,'Census Data'!$A:$A,$A1166),SUMIFS('Census Data'!L:L,'Census Data'!$A:$A,$A1166))/SUMIFS('Census Data'!$F:$F,'Census Data'!$A:$A,$A1166)</f>
        <v>0.13278573358551743</v>
      </c>
      <c r="H1166" s="84">
        <f>SUM(SUMIFS('Census Data'!O:O,'Census Data'!$A:$A,$A1166),SUMIFS('Census Data'!P:P,'Census Data'!$A:$A,$A1166))/SUMIFS('Census Data'!$F:$F,'Census Data'!$A:$A,$A1166)</f>
        <v>1.8913807079167792E-2</v>
      </c>
      <c r="I1166" s="85">
        <f t="shared" si="36"/>
        <v>3.8097811402323711E-2</v>
      </c>
      <c r="J1166" s="84">
        <f>SUM(SUMIFS('Census Data'!W:W,'Census Data'!$A:$A,$A1166),SUMIFS('Census Data'!X:X,'Census Data'!$A:$A,$A1166))/SUMIFS('Census Data'!$F:$F,'Census Data'!$A:$A,$A1166)</f>
        <v>4.3966495541745476E-2</v>
      </c>
      <c r="K1166" s="85">
        <f t="shared" si="37"/>
        <v>0.95603350445825452</v>
      </c>
    </row>
    <row r="1167" spans="1:11" hidden="1" x14ac:dyDescent="0.25">
      <c r="A1167" s="82" t="s">
        <v>3219</v>
      </c>
      <c r="B1167" s="82" t="s">
        <v>951</v>
      </c>
      <c r="C1167" s="83" t="s">
        <v>956</v>
      </c>
      <c r="D1167" s="84">
        <f>SUMIFS('Census Data'!G:G,'Census Data'!$A:$A,$A1167)/SUMIFS('Census Data'!$F:$F,'Census Data'!$A:$A,$A1167)</f>
        <v>0.48913368855894152</v>
      </c>
      <c r="E1167" s="85">
        <f>SUMIFS('Census Data'!H:H,'Census Data'!$A:$A,$A1167)/SUMIFS('Census Data'!$F:$F,'Census Data'!$A:$A,$A1167)</f>
        <v>0.51086631144105854</v>
      </c>
      <c r="F1167" s="84">
        <f>SUM(SUMIFS('Census Data'!I:I,'Census Data'!$A:$A,$A1167),SUMIFS('Census Data'!J:J,'Census Data'!$A:$A,$A1167))/SUMIFS('Census Data'!$F:$F,'Census Data'!$A:$A,$A1167)</f>
        <v>0.80997425612165475</v>
      </c>
      <c r="G1167" s="84">
        <f>SUM(SUMIFS('Census Data'!K:K,'Census Data'!$A:$A,$A1167),SUMIFS('Census Data'!L:L,'Census Data'!$A:$A,$A1167))/SUMIFS('Census Data'!$F:$F,'Census Data'!$A:$A,$A1167)</f>
        <v>0.14120217924923667</v>
      </c>
      <c r="H1167" s="84">
        <f>SUM(SUMIFS('Census Data'!O:O,'Census Data'!$A:$A,$A1167),SUMIFS('Census Data'!P:P,'Census Data'!$A:$A,$A1167))/SUMIFS('Census Data'!$F:$F,'Census Data'!$A:$A,$A1167)</f>
        <v>1.197389690474765E-2</v>
      </c>
      <c r="I1167" s="85">
        <f t="shared" si="36"/>
        <v>3.6849667724361046E-2</v>
      </c>
      <c r="J1167" s="84">
        <f>SUM(SUMIFS('Census Data'!W:W,'Census Data'!$A:$A,$A1167),SUMIFS('Census Data'!X:X,'Census Data'!$A:$A,$A1167))/SUMIFS('Census Data'!$F:$F,'Census Data'!$A:$A,$A1167)</f>
        <v>7.8069807818954673E-2</v>
      </c>
      <c r="K1167" s="85">
        <f t="shared" si="37"/>
        <v>0.92193019218104533</v>
      </c>
    </row>
    <row r="1168" spans="1:11" hidden="1" x14ac:dyDescent="0.25">
      <c r="A1168" s="82" t="s">
        <v>3220</v>
      </c>
      <c r="B1168" s="82" t="s">
        <v>951</v>
      </c>
      <c r="C1168" s="83" t="s">
        <v>247</v>
      </c>
      <c r="D1168" s="84">
        <f>SUMIFS('Census Data'!G:G,'Census Data'!$A:$A,$A1168)/SUMIFS('Census Data'!$F:$F,'Census Data'!$A:$A,$A1168)</f>
        <v>0.49453537314407497</v>
      </c>
      <c r="E1168" s="85">
        <f>SUMIFS('Census Data'!H:H,'Census Data'!$A:$A,$A1168)/SUMIFS('Census Data'!$F:$F,'Census Data'!$A:$A,$A1168)</f>
        <v>0.50546462685592497</v>
      </c>
      <c r="F1168" s="84">
        <f>SUM(SUMIFS('Census Data'!I:I,'Census Data'!$A:$A,$A1168),SUMIFS('Census Data'!J:J,'Census Data'!$A:$A,$A1168))/SUMIFS('Census Data'!$F:$F,'Census Data'!$A:$A,$A1168)</f>
        <v>0.91666815081301534</v>
      </c>
      <c r="G1168" s="84">
        <f>SUM(SUMIFS('Census Data'!K:K,'Census Data'!$A:$A,$A1168),SUMIFS('Census Data'!L:L,'Census Data'!$A:$A,$A1168))/SUMIFS('Census Data'!$F:$F,'Census Data'!$A:$A,$A1168)</f>
        <v>3.9163653849578796E-2</v>
      </c>
      <c r="H1168" s="84">
        <f>SUM(SUMIFS('Census Data'!O:O,'Census Data'!$A:$A,$A1168),SUMIFS('Census Data'!P:P,'Census Data'!$A:$A,$A1168))/SUMIFS('Census Data'!$F:$F,'Census Data'!$A:$A,$A1168)</f>
        <v>2.0837414735792266E-2</v>
      </c>
      <c r="I1168" s="85">
        <f t="shared" si="36"/>
        <v>2.3330780601613643E-2</v>
      </c>
      <c r="J1168" s="84">
        <f>SUM(SUMIFS('Census Data'!W:W,'Census Data'!$A:$A,$A1168),SUMIFS('Census Data'!X:X,'Census Data'!$A:$A,$A1168))/SUMIFS('Census Data'!$F:$F,'Census Data'!$A:$A,$A1168)</f>
        <v>3.8635297749440474E-2</v>
      </c>
      <c r="K1168" s="85">
        <f t="shared" si="37"/>
        <v>0.96136470225055948</v>
      </c>
    </row>
    <row r="1169" spans="1:11" hidden="1" x14ac:dyDescent="0.25">
      <c r="A1169" s="82" t="s">
        <v>3221</v>
      </c>
      <c r="B1169" s="82" t="s">
        <v>951</v>
      </c>
      <c r="C1169" s="83" t="s">
        <v>957</v>
      </c>
      <c r="D1169" s="84">
        <f>SUMIFS('Census Data'!G:G,'Census Data'!$A:$A,$A1169)/SUMIFS('Census Data'!$F:$F,'Census Data'!$A:$A,$A1169)</f>
        <v>0.4953478197462447</v>
      </c>
      <c r="E1169" s="85">
        <f>SUMIFS('Census Data'!H:H,'Census Data'!$A:$A,$A1169)/SUMIFS('Census Data'!$F:$F,'Census Data'!$A:$A,$A1169)</f>
        <v>0.50465218025375524</v>
      </c>
      <c r="F1169" s="84">
        <f>SUM(SUMIFS('Census Data'!I:I,'Census Data'!$A:$A,$A1169),SUMIFS('Census Data'!J:J,'Census Data'!$A:$A,$A1169))/SUMIFS('Census Data'!$F:$F,'Census Data'!$A:$A,$A1169)</f>
        <v>0.88305867483350342</v>
      </c>
      <c r="G1169" s="84">
        <f>SUM(SUMIFS('Census Data'!K:K,'Census Data'!$A:$A,$A1169),SUMIFS('Census Data'!L:L,'Census Data'!$A:$A,$A1169))/SUMIFS('Census Data'!$F:$F,'Census Data'!$A:$A,$A1169)</f>
        <v>7.2927908220310145E-2</v>
      </c>
      <c r="H1169" s="84">
        <f>SUM(SUMIFS('Census Data'!O:O,'Census Data'!$A:$A,$A1169),SUMIFS('Census Data'!P:P,'Census Data'!$A:$A,$A1169))/SUMIFS('Census Data'!$F:$F,'Census Data'!$A:$A,$A1169)</f>
        <v>1.4291964415925331E-2</v>
      </c>
      <c r="I1169" s="85">
        <f t="shared" si="36"/>
        <v>2.972145253026115E-2</v>
      </c>
      <c r="J1169" s="84">
        <f>SUM(SUMIFS('Census Data'!W:W,'Census Data'!$A:$A,$A1169),SUMIFS('Census Data'!X:X,'Census Data'!$A:$A,$A1169))/SUMIFS('Census Data'!$F:$F,'Census Data'!$A:$A,$A1169)</f>
        <v>4.6862087404598705E-2</v>
      </c>
      <c r="K1169" s="85">
        <f t="shared" si="37"/>
        <v>0.95313791259540126</v>
      </c>
    </row>
    <row r="1170" spans="1:11" hidden="1" x14ac:dyDescent="0.25">
      <c r="A1170" s="82" t="s">
        <v>3222</v>
      </c>
      <c r="B1170" s="82" t="s">
        <v>951</v>
      </c>
      <c r="C1170" s="83" t="s">
        <v>958</v>
      </c>
      <c r="D1170" s="84">
        <f>SUMIFS('Census Data'!G:G,'Census Data'!$A:$A,$A1170)/SUMIFS('Census Data'!$F:$F,'Census Data'!$A:$A,$A1170)</f>
        <v>0.48195176929626293</v>
      </c>
      <c r="E1170" s="85">
        <f>SUMIFS('Census Data'!H:H,'Census Data'!$A:$A,$A1170)/SUMIFS('Census Data'!$F:$F,'Census Data'!$A:$A,$A1170)</f>
        <v>0.51804823070373707</v>
      </c>
      <c r="F1170" s="84">
        <f>SUM(SUMIFS('Census Data'!I:I,'Census Data'!$A:$A,$A1170),SUMIFS('Census Data'!J:J,'Census Data'!$A:$A,$A1170))/SUMIFS('Census Data'!$F:$F,'Census Data'!$A:$A,$A1170)</f>
        <v>0.41610466932505191</v>
      </c>
      <c r="G1170" s="84">
        <f>SUM(SUMIFS('Census Data'!K:K,'Census Data'!$A:$A,$A1170),SUMIFS('Census Data'!L:L,'Census Data'!$A:$A,$A1170))/SUMIFS('Census Data'!$F:$F,'Census Data'!$A:$A,$A1170)</f>
        <v>0.50082997972521848</v>
      </c>
      <c r="H1170" s="84">
        <f>SUM(SUMIFS('Census Data'!O:O,'Census Data'!$A:$A,$A1170),SUMIFS('Census Data'!P:P,'Census Data'!$A:$A,$A1170))/SUMIFS('Census Data'!$F:$F,'Census Data'!$A:$A,$A1170)</f>
        <v>3.3964852961894436E-2</v>
      </c>
      <c r="I1170" s="85">
        <f t="shared" si="36"/>
        <v>4.9100497987835223E-2</v>
      </c>
      <c r="J1170" s="84">
        <f>SUM(SUMIFS('Census Data'!W:W,'Census Data'!$A:$A,$A1170),SUMIFS('Census Data'!X:X,'Census Data'!$A:$A,$A1170))/SUMIFS('Census Data'!$F:$F,'Census Data'!$A:$A,$A1170)</f>
        <v>6.2545557005212638E-2</v>
      </c>
      <c r="K1170" s="85">
        <f t="shared" si="37"/>
        <v>0.93745444299478731</v>
      </c>
    </row>
    <row r="1171" spans="1:11" hidden="1" x14ac:dyDescent="0.25">
      <c r="A1171" s="82" t="s">
        <v>3223</v>
      </c>
      <c r="B1171" s="82" t="s">
        <v>951</v>
      </c>
      <c r="C1171" s="83" t="s">
        <v>959</v>
      </c>
      <c r="D1171" s="84">
        <f>SUMIFS('Census Data'!G:G,'Census Data'!$A:$A,$A1171)/SUMIFS('Census Data'!$F:$F,'Census Data'!$A:$A,$A1171)</f>
        <v>0.47458423376867426</v>
      </c>
      <c r="E1171" s="85">
        <f>SUMIFS('Census Data'!H:H,'Census Data'!$A:$A,$A1171)/SUMIFS('Census Data'!$F:$F,'Census Data'!$A:$A,$A1171)</f>
        <v>0.5254157662313258</v>
      </c>
      <c r="F1171" s="84">
        <f>SUM(SUMIFS('Census Data'!I:I,'Census Data'!$A:$A,$A1171),SUMIFS('Census Data'!J:J,'Census Data'!$A:$A,$A1171))/SUMIFS('Census Data'!$F:$F,'Census Data'!$A:$A,$A1171)</f>
        <v>0.6671990979986846</v>
      </c>
      <c r="G1171" s="84">
        <f>SUM(SUMIFS('Census Data'!K:K,'Census Data'!$A:$A,$A1171),SUMIFS('Census Data'!L:L,'Census Data'!$A:$A,$A1171))/SUMIFS('Census Data'!$F:$F,'Census Data'!$A:$A,$A1171)</f>
        <v>0.29020639543988225</v>
      </c>
      <c r="H1171" s="84">
        <f>SUM(SUMIFS('Census Data'!O:O,'Census Data'!$A:$A,$A1171),SUMIFS('Census Data'!P:P,'Census Data'!$A:$A,$A1171))/SUMIFS('Census Data'!$F:$F,'Census Data'!$A:$A,$A1171)</f>
        <v>1.2308559616649442E-2</v>
      </c>
      <c r="I1171" s="85">
        <f t="shared" si="36"/>
        <v>3.0285946944783704E-2</v>
      </c>
      <c r="J1171" s="84">
        <f>SUM(SUMIFS('Census Data'!W:W,'Census Data'!$A:$A,$A1171),SUMIFS('Census Data'!X:X,'Census Data'!$A:$A,$A1171))/SUMIFS('Census Data'!$F:$F,'Census Data'!$A:$A,$A1171)</f>
        <v>6.1041686241347988E-2</v>
      </c>
      <c r="K1171" s="85">
        <f t="shared" si="37"/>
        <v>0.93895831375865202</v>
      </c>
    </row>
    <row r="1172" spans="1:11" hidden="1" x14ac:dyDescent="0.25">
      <c r="A1172" s="82" t="s">
        <v>3224</v>
      </c>
      <c r="B1172" s="82" t="s">
        <v>951</v>
      </c>
      <c r="C1172" s="83" t="s">
        <v>960</v>
      </c>
      <c r="D1172" s="84">
        <f>SUMIFS('Census Data'!G:G,'Census Data'!$A:$A,$A1172)/SUMIFS('Census Data'!$F:$F,'Census Data'!$A:$A,$A1172)</f>
        <v>0.49273541978909408</v>
      </c>
      <c r="E1172" s="85">
        <f>SUMIFS('Census Data'!H:H,'Census Data'!$A:$A,$A1172)/SUMIFS('Census Data'!$F:$F,'Census Data'!$A:$A,$A1172)</f>
        <v>0.50726458021090592</v>
      </c>
      <c r="F1172" s="84">
        <f>SUM(SUMIFS('Census Data'!I:I,'Census Data'!$A:$A,$A1172),SUMIFS('Census Data'!J:J,'Census Data'!$A:$A,$A1172))/SUMIFS('Census Data'!$F:$F,'Census Data'!$A:$A,$A1172)</f>
        <v>0.8067556165164691</v>
      </c>
      <c r="G1172" s="84">
        <f>SUM(SUMIFS('Census Data'!K:K,'Census Data'!$A:$A,$A1172),SUMIFS('Census Data'!L:L,'Census Data'!$A:$A,$A1172))/SUMIFS('Census Data'!$F:$F,'Census Data'!$A:$A,$A1172)</f>
        <v>0.10662808662785546</v>
      </c>
      <c r="H1172" s="84">
        <f>SUM(SUMIFS('Census Data'!O:O,'Census Data'!$A:$A,$A1172),SUMIFS('Census Data'!P:P,'Census Data'!$A:$A,$A1172))/SUMIFS('Census Data'!$F:$F,'Census Data'!$A:$A,$A1172)</f>
        <v>4.9563277556666036E-2</v>
      </c>
      <c r="I1172" s="85">
        <f t="shared" si="36"/>
        <v>3.7053019299009393E-2</v>
      </c>
      <c r="J1172" s="84">
        <f>SUM(SUMIFS('Census Data'!W:W,'Census Data'!$A:$A,$A1172),SUMIFS('Census Data'!X:X,'Census Data'!$A:$A,$A1172))/SUMIFS('Census Data'!$F:$F,'Census Data'!$A:$A,$A1172)</f>
        <v>0.10543755080967994</v>
      </c>
      <c r="K1172" s="85">
        <f t="shared" si="37"/>
        <v>0.89456244919032002</v>
      </c>
    </row>
    <row r="1173" spans="1:11" hidden="1" x14ac:dyDescent="0.25">
      <c r="A1173" s="82" t="s">
        <v>3225</v>
      </c>
      <c r="B1173" s="82" t="s">
        <v>951</v>
      </c>
      <c r="C1173" s="83" t="s">
        <v>961</v>
      </c>
      <c r="D1173" s="84">
        <f>SUMIFS('Census Data'!G:G,'Census Data'!$A:$A,$A1173)/SUMIFS('Census Data'!$F:$F,'Census Data'!$A:$A,$A1173)</f>
        <v>0.49369270007582544</v>
      </c>
      <c r="E1173" s="85">
        <f>SUMIFS('Census Data'!H:H,'Census Data'!$A:$A,$A1173)/SUMIFS('Census Data'!$F:$F,'Census Data'!$A:$A,$A1173)</f>
        <v>0.50630729992417456</v>
      </c>
      <c r="F1173" s="84">
        <f>SUM(SUMIFS('Census Data'!I:I,'Census Data'!$A:$A,$A1173),SUMIFS('Census Data'!J:J,'Census Data'!$A:$A,$A1173))/SUMIFS('Census Data'!$F:$F,'Census Data'!$A:$A,$A1173)</f>
        <v>0.97304749431309023</v>
      </c>
      <c r="G1173" s="84">
        <f>SUM(SUMIFS('Census Data'!K:K,'Census Data'!$A:$A,$A1173),SUMIFS('Census Data'!L:L,'Census Data'!$A:$A,$A1173))/SUMIFS('Census Data'!$F:$F,'Census Data'!$A:$A,$A1173)</f>
        <v>1.1098090576962845E-2</v>
      </c>
      <c r="H1173" s="84">
        <f>SUM(SUMIFS('Census Data'!O:O,'Census Data'!$A:$A,$A1173),SUMIFS('Census Data'!P:P,'Census Data'!$A:$A,$A1173))/SUMIFS('Census Data'!$F:$F,'Census Data'!$A:$A,$A1173)</f>
        <v>4.1359343765078925E-3</v>
      </c>
      <c r="I1173" s="85">
        <f t="shared" si="36"/>
        <v>1.1718480733438952E-2</v>
      </c>
      <c r="J1173" s="84">
        <f>SUM(SUMIFS('Census Data'!W:W,'Census Data'!$A:$A,$A1173),SUMIFS('Census Data'!X:X,'Census Data'!$A:$A,$A1173))/SUMIFS('Census Data'!$F:$F,'Census Data'!$A:$A,$A1173)</f>
        <v>1.1925277452264424E-2</v>
      </c>
      <c r="K1173" s="85">
        <f t="shared" si="37"/>
        <v>0.98807472254773554</v>
      </c>
    </row>
    <row r="1174" spans="1:11" hidden="1" x14ac:dyDescent="0.25">
      <c r="A1174" s="82" t="s">
        <v>3226</v>
      </c>
      <c r="B1174" s="82" t="s">
        <v>951</v>
      </c>
      <c r="C1174" s="83" t="s">
        <v>962</v>
      </c>
      <c r="D1174" s="84">
        <f>SUMIFS('Census Data'!G:G,'Census Data'!$A:$A,$A1174)/SUMIFS('Census Data'!$F:$F,'Census Data'!$A:$A,$A1174)</f>
        <v>0.48984305573498382</v>
      </c>
      <c r="E1174" s="85">
        <f>SUMIFS('Census Data'!H:H,'Census Data'!$A:$A,$A1174)/SUMIFS('Census Data'!$F:$F,'Census Data'!$A:$A,$A1174)</f>
        <v>0.51015694426501623</v>
      </c>
      <c r="F1174" s="84">
        <f>SUM(SUMIFS('Census Data'!I:I,'Census Data'!$A:$A,$A1174),SUMIFS('Census Data'!J:J,'Census Data'!$A:$A,$A1174))/SUMIFS('Census Data'!$F:$F,'Census Data'!$A:$A,$A1174)</f>
        <v>0.78816634761060289</v>
      </c>
      <c r="G1174" s="84">
        <f>SUM(SUMIFS('Census Data'!K:K,'Census Data'!$A:$A,$A1174),SUMIFS('Census Data'!L:L,'Census Data'!$A:$A,$A1174))/SUMIFS('Census Data'!$F:$F,'Census Data'!$A:$A,$A1174)</f>
        <v>0.14836302707866003</v>
      </c>
      <c r="H1174" s="84">
        <f>SUM(SUMIFS('Census Data'!O:O,'Census Data'!$A:$A,$A1174),SUMIFS('Census Data'!P:P,'Census Data'!$A:$A,$A1174))/SUMIFS('Census Data'!$F:$F,'Census Data'!$A:$A,$A1174)</f>
        <v>3.0801633253862926E-2</v>
      </c>
      <c r="I1174" s="85">
        <f t="shared" si="36"/>
        <v>3.2668992056874124E-2</v>
      </c>
      <c r="J1174" s="84">
        <f>SUM(SUMIFS('Census Data'!W:W,'Census Data'!$A:$A,$A1174),SUMIFS('Census Data'!X:X,'Census Data'!$A:$A,$A1174))/SUMIFS('Census Data'!$F:$F,'Census Data'!$A:$A,$A1174)</f>
        <v>4.7819261590739154E-2</v>
      </c>
      <c r="K1174" s="85">
        <f t="shared" si="37"/>
        <v>0.95218073840926087</v>
      </c>
    </row>
    <row r="1175" spans="1:11" hidden="1" x14ac:dyDescent="0.25">
      <c r="A1175" s="82" t="s">
        <v>3227</v>
      </c>
      <c r="B1175" s="82" t="s">
        <v>951</v>
      </c>
      <c r="C1175" s="83" t="s">
        <v>263</v>
      </c>
      <c r="D1175" s="84">
        <f>SUMIFS('Census Data'!G:G,'Census Data'!$A:$A,$A1175)/SUMIFS('Census Data'!$F:$F,'Census Data'!$A:$A,$A1175)</f>
        <v>0.48928735914519944</v>
      </c>
      <c r="E1175" s="85">
        <f>SUMIFS('Census Data'!H:H,'Census Data'!$A:$A,$A1175)/SUMIFS('Census Data'!$F:$F,'Census Data'!$A:$A,$A1175)</f>
        <v>0.51071264085480061</v>
      </c>
      <c r="F1175" s="84">
        <f>SUM(SUMIFS('Census Data'!I:I,'Census Data'!$A:$A,$A1175),SUMIFS('Census Data'!J:J,'Census Data'!$A:$A,$A1175))/SUMIFS('Census Data'!$F:$F,'Census Data'!$A:$A,$A1175)</f>
        <v>0.55949829592557343</v>
      </c>
      <c r="G1175" s="84">
        <f>SUM(SUMIFS('Census Data'!K:K,'Census Data'!$A:$A,$A1175),SUMIFS('Census Data'!L:L,'Census Data'!$A:$A,$A1175))/SUMIFS('Census Data'!$F:$F,'Census Data'!$A:$A,$A1175)</f>
        <v>0.20391476557462618</v>
      </c>
      <c r="H1175" s="84">
        <f>SUM(SUMIFS('Census Data'!O:O,'Census Data'!$A:$A,$A1175),SUMIFS('Census Data'!P:P,'Census Data'!$A:$A,$A1175))/SUMIFS('Census Data'!$F:$F,'Census Data'!$A:$A,$A1175)</f>
        <v>0.19288280266511099</v>
      </c>
      <c r="I1175" s="85">
        <f t="shared" si="36"/>
        <v>4.3704135834689462E-2</v>
      </c>
      <c r="J1175" s="84">
        <f>SUM(SUMIFS('Census Data'!W:W,'Census Data'!$A:$A,$A1175),SUMIFS('Census Data'!X:X,'Census Data'!$A:$A,$A1175))/SUMIFS('Census Data'!$F:$F,'Census Data'!$A:$A,$A1175)</f>
        <v>7.3327397218213644E-2</v>
      </c>
      <c r="K1175" s="85">
        <f t="shared" si="37"/>
        <v>0.92667260278178631</v>
      </c>
    </row>
    <row r="1176" spans="1:11" hidden="1" x14ac:dyDescent="0.25">
      <c r="A1176" s="82" t="s">
        <v>3228</v>
      </c>
      <c r="B1176" s="82" t="s">
        <v>951</v>
      </c>
      <c r="C1176" s="83" t="s">
        <v>414</v>
      </c>
      <c r="D1176" s="84">
        <f>SUMIFS('Census Data'!G:G,'Census Data'!$A:$A,$A1176)/SUMIFS('Census Data'!$F:$F,'Census Data'!$A:$A,$A1176)</f>
        <v>0.48084646277417364</v>
      </c>
      <c r="E1176" s="85">
        <f>SUMIFS('Census Data'!H:H,'Census Data'!$A:$A,$A1176)/SUMIFS('Census Data'!$F:$F,'Census Data'!$A:$A,$A1176)</f>
        <v>0.51915353722582636</v>
      </c>
      <c r="F1176" s="84">
        <f>SUM(SUMIFS('Census Data'!I:I,'Census Data'!$A:$A,$A1176),SUMIFS('Census Data'!J:J,'Census Data'!$A:$A,$A1176))/SUMIFS('Census Data'!$F:$F,'Census Data'!$A:$A,$A1176)</f>
        <v>0.81299557203171657</v>
      </c>
      <c r="G1176" s="84">
        <f>SUM(SUMIFS('Census Data'!K:K,'Census Data'!$A:$A,$A1176),SUMIFS('Census Data'!L:L,'Census Data'!$A:$A,$A1176))/SUMIFS('Census Data'!$F:$F,'Census Data'!$A:$A,$A1176)</f>
        <v>0.14895479353310678</v>
      </c>
      <c r="H1176" s="84">
        <f>SUM(SUMIFS('Census Data'!O:O,'Census Data'!$A:$A,$A1176),SUMIFS('Census Data'!P:P,'Census Data'!$A:$A,$A1176))/SUMIFS('Census Data'!$F:$F,'Census Data'!$A:$A,$A1176)</f>
        <v>1.3953248893007929E-2</v>
      </c>
      <c r="I1176" s="85">
        <f t="shared" si="36"/>
        <v>2.4096385542168641E-2</v>
      </c>
      <c r="J1176" s="84">
        <f>SUM(SUMIFS('Census Data'!W:W,'Census Data'!$A:$A,$A1176),SUMIFS('Census Data'!X:X,'Census Data'!$A:$A,$A1176))/SUMIFS('Census Data'!$F:$F,'Census Data'!$A:$A,$A1176)</f>
        <v>4.4846050870147258E-2</v>
      </c>
      <c r="K1176" s="85">
        <f t="shared" si="37"/>
        <v>0.95515394912985274</v>
      </c>
    </row>
    <row r="1177" spans="1:11" hidden="1" x14ac:dyDescent="0.25">
      <c r="A1177" s="82" t="s">
        <v>3229</v>
      </c>
      <c r="B1177" s="82" t="s">
        <v>951</v>
      </c>
      <c r="C1177" s="83" t="s">
        <v>180</v>
      </c>
      <c r="D1177" s="84">
        <f>SUMIFS('Census Data'!G:G,'Census Data'!$A:$A,$A1177)/SUMIFS('Census Data'!$F:$F,'Census Data'!$A:$A,$A1177)</f>
        <v>0.48354697112748979</v>
      </c>
      <c r="E1177" s="85">
        <f>SUMIFS('Census Data'!H:H,'Census Data'!$A:$A,$A1177)/SUMIFS('Census Data'!$F:$F,'Census Data'!$A:$A,$A1177)</f>
        <v>0.51645302887251021</v>
      </c>
      <c r="F1177" s="84">
        <f>SUM(SUMIFS('Census Data'!I:I,'Census Data'!$A:$A,$A1177),SUMIFS('Census Data'!J:J,'Census Data'!$A:$A,$A1177))/SUMIFS('Census Data'!$F:$F,'Census Data'!$A:$A,$A1177)</f>
        <v>0.59966707528781138</v>
      </c>
      <c r="G1177" s="84">
        <f>SUM(SUMIFS('Census Data'!K:K,'Census Data'!$A:$A,$A1177),SUMIFS('Census Data'!L:L,'Census Data'!$A:$A,$A1177))/SUMIFS('Census Data'!$F:$F,'Census Data'!$A:$A,$A1177)</f>
        <v>0.20134140677346654</v>
      </c>
      <c r="H1177" s="84">
        <f>SUM(SUMIFS('Census Data'!O:O,'Census Data'!$A:$A,$A1177),SUMIFS('Census Data'!P:P,'Census Data'!$A:$A,$A1177))/SUMIFS('Census Data'!$F:$F,'Census Data'!$A:$A,$A1177)</f>
        <v>0.15594067886946458</v>
      </c>
      <c r="I1177" s="85">
        <f t="shared" si="36"/>
        <v>4.3050839069257441E-2</v>
      </c>
      <c r="J1177" s="84">
        <f>SUM(SUMIFS('Census Data'!W:W,'Census Data'!$A:$A,$A1177),SUMIFS('Census Data'!X:X,'Census Data'!$A:$A,$A1177))/SUMIFS('Census Data'!$F:$F,'Census Data'!$A:$A,$A1177)</f>
        <v>0.20060474660412986</v>
      </c>
      <c r="K1177" s="85">
        <f t="shared" si="37"/>
        <v>0.79939525339587014</v>
      </c>
    </row>
    <row r="1178" spans="1:11" hidden="1" x14ac:dyDescent="0.25">
      <c r="A1178" s="82" t="s">
        <v>3230</v>
      </c>
      <c r="B1178" s="82" t="s">
        <v>951</v>
      </c>
      <c r="C1178" s="83" t="s">
        <v>3231</v>
      </c>
      <c r="D1178" s="84">
        <f>SUMIFS('Census Data'!G:G,'Census Data'!$A:$A,$A1178)/SUMIFS('Census Data'!$F:$F,'Census Data'!$A:$A,$A1178)</f>
        <v>0.48060048805325256</v>
      </c>
      <c r="E1178" s="85">
        <f>SUMIFS('Census Data'!H:H,'Census Data'!$A:$A,$A1178)/SUMIFS('Census Data'!$F:$F,'Census Data'!$A:$A,$A1178)</f>
        <v>0.51939951194674738</v>
      </c>
      <c r="F1178" s="84">
        <f>SUM(SUMIFS('Census Data'!I:I,'Census Data'!$A:$A,$A1178),SUMIFS('Census Data'!J:J,'Census Data'!$A:$A,$A1178))/SUMIFS('Census Data'!$F:$F,'Census Data'!$A:$A,$A1178)</f>
        <v>0.27068920201423691</v>
      </c>
      <c r="G1178" s="84">
        <f>SUM(SUMIFS('Census Data'!K:K,'Census Data'!$A:$A,$A1178),SUMIFS('Census Data'!L:L,'Census Data'!$A:$A,$A1178))/SUMIFS('Census Data'!$F:$F,'Census Data'!$A:$A,$A1178)</f>
        <v>0.64367713704750873</v>
      </c>
      <c r="H1178" s="84">
        <f>SUM(SUMIFS('Census Data'!O:O,'Census Data'!$A:$A,$A1178),SUMIFS('Census Data'!P:P,'Census Data'!$A:$A,$A1178))/SUMIFS('Census Data'!$F:$F,'Census Data'!$A:$A,$A1178)</f>
        <v>4.4165630185840736E-2</v>
      </c>
      <c r="I1178" s="85">
        <f t="shared" si="36"/>
        <v>4.1468030752413676E-2</v>
      </c>
      <c r="J1178" s="84">
        <f>SUM(SUMIFS('Census Data'!W:W,'Census Data'!$A:$A,$A1178),SUMIFS('Census Data'!X:X,'Census Data'!$A:$A,$A1178))/SUMIFS('Census Data'!$F:$F,'Census Data'!$A:$A,$A1178)</f>
        <v>0.19544894190978604</v>
      </c>
      <c r="K1178" s="85">
        <f t="shared" si="37"/>
        <v>0.80455105809021399</v>
      </c>
    </row>
    <row r="1179" spans="1:11" hidden="1" x14ac:dyDescent="0.25">
      <c r="A1179" s="82" t="s">
        <v>3232</v>
      </c>
      <c r="B1179" s="82" t="s">
        <v>951</v>
      </c>
      <c r="C1179" s="83" t="s">
        <v>3233</v>
      </c>
      <c r="D1179" s="84">
        <f>SUMIFS('Census Data'!G:G,'Census Data'!$A:$A,$A1179)/SUMIFS('Census Data'!$F:$F,'Census Data'!$A:$A,$A1179)</f>
        <v>0.49641730017268415</v>
      </c>
      <c r="E1179" s="85">
        <f>SUMIFS('Census Data'!H:H,'Census Data'!$A:$A,$A1179)/SUMIFS('Census Data'!$F:$F,'Census Data'!$A:$A,$A1179)</f>
        <v>0.50358269982731585</v>
      </c>
      <c r="F1179" s="84">
        <f>SUM(SUMIFS('Census Data'!I:I,'Census Data'!$A:$A,$A1179),SUMIFS('Census Data'!J:J,'Census Data'!$A:$A,$A1179))/SUMIFS('Census Data'!$F:$F,'Census Data'!$A:$A,$A1179)</f>
        <v>0.89819574839721328</v>
      </c>
      <c r="G1179" s="84">
        <f>SUM(SUMIFS('Census Data'!K:K,'Census Data'!$A:$A,$A1179),SUMIFS('Census Data'!L:L,'Census Data'!$A:$A,$A1179))/SUMIFS('Census Data'!$F:$F,'Census Data'!$A:$A,$A1179)</f>
        <v>6.3396915503860576E-2</v>
      </c>
      <c r="H1179" s="84">
        <f>SUM(SUMIFS('Census Data'!O:O,'Census Data'!$A:$A,$A1179),SUMIFS('Census Data'!P:P,'Census Data'!$A:$A,$A1179))/SUMIFS('Census Data'!$F:$F,'Census Data'!$A:$A,$A1179)</f>
        <v>1.1968797761060718E-2</v>
      </c>
      <c r="I1179" s="85">
        <f t="shared" si="36"/>
        <v>2.6438538337865358E-2</v>
      </c>
      <c r="J1179" s="84">
        <f>SUM(SUMIFS('Census Data'!W:W,'Census Data'!$A:$A,$A1179),SUMIFS('Census Data'!X:X,'Census Data'!$A:$A,$A1179))/SUMIFS('Census Data'!$F:$F,'Census Data'!$A:$A,$A1179)</f>
        <v>4.2635120382683946E-2</v>
      </c>
      <c r="K1179" s="85">
        <f t="shared" si="37"/>
        <v>0.95736487961731609</v>
      </c>
    </row>
    <row r="1180" spans="1:11" hidden="1" x14ac:dyDescent="0.25">
      <c r="A1180" s="82" t="s">
        <v>3234</v>
      </c>
      <c r="B1180" s="82" t="s">
        <v>951</v>
      </c>
      <c r="C1180" s="83" t="s">
        <v>3235</v>
      </c>
      <c r="D1180" s="84">
        <f>SUMIFS('Census Data'!G:G,'Census Data'!$A:$A,$A1180)/SUMIFS('Census Data'!$F:$F,'Census Data'!$A:$A,$A1180)</f>
        <v>0.50009690776143068</v>
      </c>
      <c r="E1180" s="85">
        <f>SUMIFS('Census Data'!H:H,'Census Data'!$A:$A,$A1180)/SUMIFS('Census Data'!$F:$F,'Census Data'!$A:$A,$A1180)</f>
        <v>0.49990309223856927</v>
      </c>
      <c r="F1180" s="84">
        <f>SUM(SUMIFS('Census Data'!I:I,'Census Data'!$A:$A,$A1180),SUMIFS('Census Data'!J:J,'Census Data'!$A:$A,$A1180))/SUMIFS('Census Data'!$F:$F,'Census Data'!$A:$A,$A1180)</f>
        <v>0.78050392035943972</v>
      </c>
      <c r="G1180" s="84">
        <f>SUM(SUMIFS('Census Data'!K:K,'Census Data'!$A:$A,$A1180),SUMIFS('Census Data'!L:L,'Census Data'!$A:$A,$A1180))/SUMIFS('Census Data'!$F:$F,'Census Data'!$A:$A,$A1180)</f>
        <v>0.1486124570522421</v>
      </c>
      <c r="H1180" s="84">
        <f>SUM(SUMIFS('Census Data'!O:O,'Census Data'!$A:$A,$A1180),SUMIFS('Census Data'!P:P,'Census Data'!$A:$A,$A1180))/SUMIFS('Census Data'!$F:$F,'Census Data'!$A:$A,$A1180)</f>
        <v>2.903708924323848E-2</v>
      </c>
      <c r="I1180" s="85">
        <f t="shared" si="36"/>
        <v>4.1846533345079706E-2</v>
      </c>
      <c r="J1180" s="84">
        <f>SUM(SUMIFS('Census Data'!W:W,'Census Data'!$A:$A,$A1180),SUMIFS('Census Data'!X:X,'Census Data'!$A:$A,$A1180))/SUMIFS('Census Data'!$F:$F,'Census Data'!$A:$A,$A1180)</f>
        <v>5.5871729363051716E-2</v>
      </c>
      <c r="K1180" s="85">
        <f t="shared" si="37"/>
        <v>0.94412827063694826</v>
      </c>
    </row>
    <row r="1181" spans="1:11" hidden="1" x14ac:dyDescent="0.25">
      <c r="A1181" s="82" t="s">
        <v>3236</v>
      </c>
      <c r="B1181" s="82" t="s">
        <v>951</v>
      </c>
      <c r="C1181" s="83" t="s">
        <v>948</v>
      </c>
      <c r="D1181" s="84">
        <f>SUMIFS('Census Data'!G:G,'Census Data'!$A:$A,$A1181)/SUMIFS('Census Data'!$F:$F,'Census Data'!$A:$A,$A1181)</f>
        <v>0.54102904434728294</v>
      </c>
      <c r="E1181" s="85">
        <f>SUMIFS('Census Data'!H:H,'Census Data'!$A:$A,$A1181)/SUMIFS('Census Data'!$F:$F,'Census Data'!$A:$A,$A1181)</f>
        <v>0.45897095565271706</v>
      </c>
      <c r="F1181" s="84">
        <f>SUM(SUMIFS('Census Data'!I:I,'Census Data'!$A:$A,$A1181),SUMIFS('Census Data'!J:J,'Census Data'!$A:$A,$A1181))/SUMIFS('Census Data'!$F:$F,'Census Data'!$A:$A,$A1181)</f>
        <v>0.54247345409119296</v>
      </c>
      <c r="G1181" s="84">
        <f>SUM(SUMIFS('Census Data'!K:K,'Census Data'!$A:$A,$A1181),SUMIFS('Census Data'!L:L,'Census Data'!$A:$A,$A1181))/SUMIFS('Census Data'!$F:$F,'Census Data'!$A:$A,$A1181)</f>
        <v>0.41513116801998751</v>
      </c>
      <c r="H1181" s="84">
        <f>SUM(SUMIFS('Census Data'!O:O,'Census Data'!$A:$A,$A1181),SUMIFS('Census Data'!P:P,'Census Data'!$A:$A,$A1181))/SUMIFS('Census Data'!$F:$F,'Census Data'!$A:$A,$A1181)</f>
        <v>1.0071830106183635E-2</v>
      </c>
      <c r="I1181" s="85">
        <f t="shared" si="36"/>
        <v>3.2323547782635909E-2</v>
      </c>
      <c r="J1181" s="84">
        <f>SUM(SUMIFS('Census Data'!W:W,'Census Data'!$A:$A,$A1181),SUMIFS('Census Data'!X:X,'Census Data'!$A:$A,$A1181))/SUMIFS('Census Data'!$F:$F,'Census Data'!$A:$A,$A1181)</f>
        <v>4.0365396627108058E-2</v>
      </c>
      <c r="K1181" s="85">
        <f t="shared" si="37"/>
        <v>0.95963460337289197</v>
      </c>
    </row>
    <row r="1182" spans="1:11" hidden="1" x14ac:dyDescent="0.25">
      <c r="A1182" s="82" t="s">
        <v>3237</v>
      </c>
      <c r="B1182" s="82" t="s">
        <v>951</v>
      </c>
      <c r="C1182" s="83" t="s">
        <v>553</v>
      </c>
      <c r="D1182" s="84">
        <f>SUMIFS('Census Data'!G:G,'Census Data'!$A:$A,$A1182)/SUMIFS('Census Data'!$F:$F,'Census Data'!$A:$A,$A1182)</f>
        <v>0.47330625857292702</v>
      </c>
      <c r="E1182" s="85">
        <f>SUMIFS('Census Data'!H:H,'Census Data'!$A:$A,$A1182)/SUMIFS('Census Data'!$F:$F,'Census Data'!$A:$A,$A1182)</f>
        <v>0.52669374142707293</v>
      </c>
      <c r="F1182" s="84">
        <f>SUM(SUMIFS('Census Data'!I:I,'Census Data'!$A:$A,$A1182),SUMIFS('Census Data'!J:J,'Census Data'!$A:$A,$A1182))/SUMIFS('Census Data'!$F:$F,'Census Data'!$A:$A,$A1182)</f>
        <v>0.83303300072617736</v>
      </c>
      <c r="G1182" s="84">
        <f>SUM(SUMIFS('Census Data'!K:K,'Census Data'!$A:$A,$A1182),SUMIFS('Census Data'!L:L,'Census Data'!$A:$A,$A1182))/SUMIFS('Census Data'!$F:$F,'Census Data'!$A:$A,$A1182)</f>
        <v>0.12796858610580672</v>
      </c>
      <c r="H1182" s="84">
        <f>SUM(SUMIFS('Census Data'!O:O,'Census Data'!$A:$A,$A1182),SUMIFS('Census Data'!P:P,'Census Data'!$A:$A,$A1182))/SUMIFS('Census Data'!$F:$F,'Census Data'!$A:$A,$A1182)</f>
        <v>1.446975605820177E-2</v>
      </c>
      <c r="I1182" s="85">
        <f t="shared" si="36"/>
        <v>2.4528657109814112E-2</v>
      </c>
      <c r="J1182" s="84">
        <f>SUM(SUMIFS('Census Data'!W:W,'Census Data'!$A:$A,$A1182),SUMIFS('Census Data'!X:X,'Census Data'!$A:$A,$A1182))/SUMIFS('Census Data'!$F:$F,'Census Data'!$A:$A,$A1182)</f>
        <v>7.1972243888007312E-2</v>
      </c>
      <c r="K1182" s="85">
        <f t="shared" si="37"/>
        <v>0.92802775611199273</v>
      </c>
    </row>
    <row r="1183" spans="1:11" hidden="1" x14ac:dyDescent="0.25">
      <c r="A1183" s="82" t="s">
        <v>3238</v>
      </c>
      <c r="B1183" s="82" t="s">
        <v>951</v>
      </c>
      <c r="C1183" s="83" t="s">
        <v>75</v>
      </c>
      <c r="D1183" s="84">
        <f>SUMIFS('Census Data'!G:G,'Census Data'!$A:$A,$A1183)/SUMIFS('Census Data'!$F:$F,'Census Data'!$A:$A,$A1183)</f>
        <v>0.50882826102787837</v>
      </c>
      <c r="E1183" s="85">
        <f>SUMIFS('Census Data'!H:H,'Census Data'!$A:$A,$A1183)/SUMIFS('Census Data'!$F:$F,'Census Data'!$A:$A,$A1183)</f>
        <v>0.49117173897212163</v>
      </c>
      <c r="F1183" s="84">
        <f>SUM(SUMIFS('Census Data'!I:I,'Census Data'!$A:$A,$A1183),SUMIFS('Census Data'!J:J,'Census Data'!$A:$A,$A1183))/SUMIFS('Census Data'!$F:$F,'Census Data'!$A:$A,$A1183)</f>
        <v>0.82046223410946117</v>
      </c>
      <c r="G1183" s="84">
        <f>SUM(SUMIFS('Census Data'!K:K,'Census Data'!$A:$A,$A1183),SUMIFS('Census Data'!L:L,'Census Data'!$A:$A,$A1183))/SUMIFS('Census Data'!$F:$F,'Census Data'!$A:$A,$A1183)</f>
        <v>0.12526398718296711</v>
      </c>
      <c r="H1183" s="84">
        <f>SUM(SUMIFS('Census Data'!O:O,'Census Data'!$A:$A,$A1183),SUMIFS('Census Data'!P:P,'Census Data'!$A:$A,$A1183))/SUMIFS('Census Data'!$F:$F,'Census Data'!$A:$A,$A1183)</f>
        <v>1.9338095584876432E-2</v>
      </c>
      <c r="I1183" s="85">
        <f t="shared" si="36"/>
        <v>3.4935683122695349E-2</v>
      </c>
      <c r="J1183" s="84">
        <f>SUM(SUMIFS('Census Data'!W:W,'Census Data'!$A:$A,$A1183),SUMIFS('Census Data'!X:X,'Census Data'!$A:$A,$A1183))/SUMIFS('Census Data'!$F:$F,'Census Data'!$A:$A,$A1183)</f>
        <v>5.7663407238710614E-2</v>
      </c>
      <c r="K1183" s="85">
        <f t="shared" si="37"/>
        <v>0.94233659276128934</v>
      </c>
    </row>
    <row r="1184" spans="1:11" hidden="1" x14ac:dyDescent="0.25">
      <c r="A1184" s="82" t="s">
        <v>3239</v>
      </c>
      <c r="B1184" s="82" t="s">
        <v>951</v>
      </c>
      <c r="C1184" s="83" t="s">
        <v>966</v>
      </c>
      <c r="D1184" s="84">
        <f>SUMIFS('Census Data'!G:G,'Census Data'!$A:$A,$A1184)/SUMIFS('Census Data'!$F:$F,'Census Data'!$A:$A,$A1184)</f>
        <v>0.47326969664797458</v>
      </c>
      <c r="E1184" s="85">
        <f>SUMIFS('Census Data'!H:H,'Census Data'!$A:$A,$A1184)/SUMIFS('Census Data'!$F:$F,'Census Data'!$A:$A,$A1184)</f>
        <v>0.52673030335202542</v>
      </c>
      <c r="F1184" s="84">
        <f>SUM(SUMIFS('Census Data'!I:I,'Census Data'!$A:$A,$A1184),SUMIFS('Census Data'!J:J,'Census Data'!$A:$A,$A1184))/SUMIFS('Census Data'!$F:$F,'Census Data'!$A:$A,$A1184)</f>
        <v>0.66248105859529582</v>
      </c>
      <c r="G1184" s="84">
        <f>SUM(SUMIFS('Census Data'!K:K,'Census Data'!$A:$A,$A1184),SUMIFS('Census Data'!L:L,'Census Data'!$A:$A,$A1184))/SUMIFS('Census Data'!$F:$F,'Census Data'!$A:$A,$A1184)</f>
        <v>0.27348975475103515</v>
      </c>
      <c r="H1184" s="84">
        <f>SUM(SUMIFS('Census Data'!O:O,'Census Data'!$A:$A,$A1184),SUMIFS('Census Data'!P:P,'Census Data'!$A:$A,$A1184))/SUMIFS('Census Data'!$F:$F,'Census Data'!$A:$A,$A1184)</f>
        <v>3.0267640842011796E-2</v>
      </c>
      <c r="I1184" s="85">
        <f t="shared" si="36"/>
        <v>3.3761545811657245E-2</v>
      </c>
      <c r="J1184" s="84">
        <f>SUM(SUMIFS('Census Data'!W:W,'Census Data'!$A:$A,$A1184),SUMIFS('Census Data'!X:X,'Census Data'!$A:$A,$A1184))/SUMIFS('Census Data'!$F:$F,'Census Data'!$A:$A,$A1184)</f>
        <v>5.5419895954984609E-2</v>
      </c>
      <c r="K1184" s="85">
        <f t="shared" si="37"/>
        <v>0.94458010404501536</v>
      </c>
    </row>
    <row r="1185" spans="1:11" hidden="1" x14ac:dyDescent="0.25">
      <c r="A1185" s="82" t="s">
        <v>3240</v>
      </c>
      <c r="B1185" s="82" t="s">
        <v>951</v>
      </c>
      <c r="C1185" s="83" t="s">
        <v>967</v>
      </c>
      <c r="D1185" s="84">
        <f>SUMIFS('Census Data'!G:G,'Census Data'!$A:$A,$A1185)/SUMIFS('Census Data'!$F:$F,'Census Data'!$A:$A,$A1185)</f>
        <v>0.4845627056392991</v>
      </c>
      <c r="E1185" s="85">
        <f>SUMIFS('Census Data'!H:H,'Census Data'!$A:$A,$A1185)/SUMIFS('Census Data'!$F:$F,'Census Data'!$A:$A,$A1185)</f>
        <v>0.51543729436070085</v>
      </c>
      <c r="F1185" s="84">
        <f>SUM(SUMIFS('Census Data'!I:I,'Census Data'!$A:$A,$A1185),SUMIFS('Census Data'!J:J,'Census Data'!$A:$A,$A1185))/SUMIFS('Census Data'!$F:$F,'Census Data'!$A:$A,$A1185)</f>
        <v>0.83041931287780246</v>
      </c>
      <c r="G1185" s="84">
        <f>SUM(SUMIFS('Census Data'!K:K,'Census Data'!$A:$A,$A1185),SUMIFS('Census Data'!L:L,'Census Data'!$A:$A,$A1185))/SUMIFS('Census Data'!$F:$F,'Census Data'!$A:$A,$A1185)</f>
        <v>0.13032749253959752</v>
      </c>
      <c r="H1185" s="84">
        <f>SUM(SUMIFS('Census Data'!O:O,'Census Data'!$A:$A,$A1185),SUMIFS('Census Data'!P:P,'Census Data'!$A:$A,$A1185))/SUMIFS('Census Data'!$F:$F,'Census Data'!$A:$A,$A1185)</f>
        <v>1.5322518937944755E-2</v>
      </c>
      <c r="I1185" s="85">
        <f t="shared" si="36"/>
        <v>2.393067564465523E-2</v>
      </c>
      <c r="J1185" s="84">
        <f>SUM(SUMIFS('Census Data'!W:W,'Census Data'!$A:$A,$A1185),SUMIFS('Census Data'!X:X,'Census Data'!$A:$A,$A1185))/SUMIFS('Census Data'!$F:$F,'Census Data'!$A:$A,$A1185)</f>
        <v>3.7225495447241561E-2</v>
      </c>
      <c r="K1185" s="85">
        <f t="shared" si="37"/>
        <v>0.96277450455275848</v>
      </c>
    </row>
    <row r="1186" spans="1:11" hidden="1" x14ac:dyDescent="0.25">
      <c r="A1186" s="82" t="s">
        <v>3241</v>
      </c>
      <c r="B1186" s="82" t="s">
        <v>951</v>
      </c>
      <c r="C1186" s="83" t="s">
        <v>3242</v>
      </c>
      <c r="D1186" s="84">
        <f>SUMIFS('Census Data'!G:G,'Census Data'!$A:$A,$A1186)/SUMIFS('Census Data'!$F:$F,'Census Data'!$A:$A,$A1186)</f>
        <v>0.46862289170836913</v>
      </c>
      <c r="E1186" s="85">
        <f>SUMIFS('Census Data'!H:H,'Census Data'!$A:$A,$A1186)/SUMIFS('Census Data'!$F:$F,'Census Data'!$A:$A,$A1186)</f>
        <v>0.53137710829163087</v>
      </c>
      <c r="F1186" s="84">
        <f>SUM(SUMIFS('Census Data'!I:I,'Census Data'!$A:$A,$A1186),SUMIFS('Census Data'!J:J,'Census Data'!$A:$A,$A1186))/SUMIFS('Census Data'!$F:$F,'Census Data'!$A:$A,$A1186)</f>
        <v>0.31785876762877219</v>
      </c>
      <c r="G1186" s="84">
        <f>SUM(SUMIFS('Census Data'!K:K,'Census Data'!$A:$A,$A1186),SUMIFS('Census Data'!L:L,'Census Data'!$A:$A,$A1186))/SUMIFS('Census Data'!$F:$F,'Census Data'!$A:$A,$A1186)</f>
        <v>0.62726751925053492</v>
      </c>
      <c r="H1186" s="84">
        <f>SUM(SUMIFS('Census Data'!O:O,'Census Data'!$A:$A,$A1186),SUMIFS('Census Data'!P:P,'Census Data'!$A:$A,$A1186))/SUMIFS('Census Data'!$F:$F,'Census Data'!$A:$A,$A1186)</f>
        <v>2.7351766668351617E-2</v>
      </c>
      <c r="I1186" s="85">
        <f t="shared" si="36"/>
        <v>2.7521946452341295E-2</v>
      </c>
      <c r="J1186" s="84">
        <f>SUM(SUMIFS('Census Data'!W:W,'Census Data'!$A:$A,$A1186),SUMIFS('Census Data'!X:X,'Census Data'!$A:$A,$A1186))/SUMIFS('Census Data'!$F:$F,'Census Data'!$A:$A,$A1186)</f>
        <v>5.6701882087314026E-2</v>
      </c>
      <c r="K1186" s="85">
        <f t="shared" si="37"/>
        <v>0.94329811791268603</v>
      </c>
    </row>
    <row r="1187" spans="1:11" hidden="1" x14ac:dyDescent="0.25">
      <c r="A1187" s="82" t="s">
        <v>3243</v>
      </c>
      <c r="B1187" s="82" t="s">
        <v>969</v>
      </c>
      <c r="C1187" s="83" t="s">
        <v>970</v>
      </c>
      <c r="D1187" s="84">
        <f>SUMIFS('Census Data'!G:G,'Census Data'!$A:$A,$A1187)/SUMIFS('Census Data'!$F:$F,'Census Data'!$A:$A,$A1187)</f>
        <v>0.47791445607775013</v>
      </c>
      <c r="E1187" s="85">
        <f>SUMIFS('Census Data'!H:H,'Census Data'!$A:$A,$A1187)/SUMIFS('Census Data'!$F:$F,'Census Data'!$A:$A,$A1187)</f>
        <v>0.52208554392224982</v>
      </c>
      <c r="F1187" s="84">
        <f>SUM(SUMIFS('Census Data'!I:I,'Census Data'!$A:$A,$A1187),SUMIFS('Census Data'!J:J,'Census Data'!$A:$A,$A1187))/SUMIFS('Census Data'!$F:$F,'Census Data'!$A:$A,$A1187)</f>
        <v>0.92182262078031829</v>
      </c>
      <c r="G1187" s="84">
        <f>SUM(SUMIFS('Census Data'!K:K,'Census Data'!$A:$A,$A1187),SUMIFS('Census Data'!L:L,'Census Data'!$A:$A,$A1187))/SUMIFS('Census Data'!$F:$F,'Census Data'!$A:$A,$A1187)</f>
        <v>3.4579088220104227E-2</v>
      </c>
      <c r="H1187" s="84">
        <f>SUM(SUMIFS('Census Data'!O:O,'Census Data'!$A:$A,$A1187),SUMIFS('Census Data'!P:P,'Census Data'!$A:$A,$A1187))/SUMIFS('Census Data'!$F:$F,'Census Data'!$A:$A,$A1187)</f>
        <v>1.5906850086858538E-2</v>
      </c>
      <c r="I1187" s="85">
        <f t="shared" si="36"/>
        <v>2.7691440912718912E-2</v>
      </c>
      <c r="J1187" s="84">
        <f>SUM(SUMIFS('Census Data'!W:W,'Census Data'!$A:$A,$A1187),SUMIFS('Census Data'!X:X,'Census Data'!$A:$A,$A1187))/SUMIFS('Census Data'!$F:$F,'Census Data'!$A:$A,$A1187)</f>
        <v>3.3968730926334567E-2</v>
      </c>
      <c r="K1187" s="85">
        <f t="shared" si="37"/>
        <v>0.96603126907366543</v>
      </c>
    </row>
    <row r="1188" spans="1:11" hidden="1" x14ac:dyDescent="0.25">
      <c r="A1188" s="82" t="s">
        <v>3244</v>
      </c>
      <c r="B1188" s="82" t="s">
        <v>969</v>
      </c>
      <c r="C1188" s="83" t="s">
        <v>971</v>
      </c>
      <c r="D1188" s="84">
        <f>SUMIFS('Census Data'!G:G,'Census Data'!$A:$A,$A1188)/SUMIFS('Census Data'!$F:$F,'Census Data'!$A:$A,$A1188)</f>
        <v>0.48346459213727749</v>
      </c>
      <c r="E1188" s="85">
        <f>SUMIFS('Census Data'!H:H,'Census Data'!$A:$A,$A1188)/SUMIFS('Census Data'!$F:$F,'Census Data'!$A:$A,$A1188)</f>
        <v>0.51653540786272245</v>
      </c>
      <c r="F1188" s="84">
        <f>SUM(SUMIFS('Census Data'!I:I,'Census Data'!$A:$A,$A1188),SUMIFS('Census Data'!J:J,'Census Data'!$A:$A,$A1188))/SUMIFS('Census Data'!$F:$F,'Census Data'!$A:$A,$A1188)</f>
        <v>0.91838743757203223</v>
      </c>
      <c r="G1188" s="84">
        <f>SUM(SUMIFS('Census Data'!K:K,'Census Data'!$A:$A,$A1188),SUMIFS('Census Data'!L:L,'Census Data'!$A:$A,$A1188))/SUMIFS('Census Data'!$F:$F,'Census Data'!$A:$A,$A1188)</f>
        <v>3.6208221283134848E-2</v>
      </c>
      <c r="H1188" s="84">
        <f>SUM(SUMIFS('Census Data'!O:O,'Census Data'!$A:$A,$A1188),SUMIFS('Census Data'!P:P,'Census Data'!$A:$A,$A1188))/SUMIFS('Census Data'!$F:$F,'Census Data'!$A:$A,$A1188)</f>
        <v>1.6663465232424127E-2</v>
      </c>
      <c r="I1188" s="85">
        <f t="shared" si="36"/>
        <v>2.8740875912408814E-2</v>
      </c>
      <c r="J1188" s="84">
        <f>SUM(SUMIFS('Census Data'!W:W,'Census Data'!$A:$A,$A1188),SUMIFS('Census Data'!X:X,'Census Data'!$A:$A,$A1188))/SUMIFS('Census Data'!$F:$F,'Census Data'!$A:$A,$A1188)</f>
        <v>5.1399026763990267E-2</v>
      </c>
      <c r="K1188" s="85">
        <f t="shared" si="37"/>
        <v>0.94860097323600978</v>
      </c>
    </row>
    <row r="1189" spans="1:11" hidden="1" x14ac:dyDescent="0.25">
      <c r="A1189" s="82" t="s">
        <v>3245</v>
      </c>
      <c r="B1189" s="82" t="s">
        <v>969</v>
      </c>
      <c r="C1189" s="83" t="s">
        <v>972</v>
      </c>
      <c r="D1189" s="84">
        <f>SUMIFS('Census Data'!G:G,'Census Data'!$A:$A,$A1189)/SUMIFS('Census Data'!$F:$F,'Census Data'!$A:$A,$A1189)</f>
        <v>0.48375402721432653</v>
      </c>
      <c r="E1189" s="85">
        <f>SUMIFS('Census Data'!H:H,'Census Data'!$A:$A,$A1189)/SUMIFS('Census Data'!$F:$F,'Census Data'!$A:$A,$A1189)</f>
        <v>0.51624597278567341</v>
      </c>
      <c r="F1189" s="84">
        <f>SUM(SUMIFS('Census Data'!I:I,'Census Data'!$A:$A,$A1189),SUMIFS('Census Data'!J:J,'Census Data'!$A:$A,$A1189))/SUMIFS('Census Data'!$F:$F,'Census Data'!$A:$A,$A1189)</f>
        <v>0.88300776515922208</v>
      </c>
      <c r="G1189" s="84">
        <f>SUM(SUMIFS('Census Data'!K:K,'Census Data'!$A:$A,$A1189),SUMIFS('Census Data'!L:L,'Census Data'!$A:$A,$A1189))/SUMIFS('Census Data'!$F:$F,'Census Data'!$A:$A,$A1189)</f>
        <v>6.0932349876242221E-2</v>
      </c>
      <c r="H1189" s="84">
        <f>SUM(SUMIFS('Census Data'!O:O,'Census Data'!$A:$A,$A1189),SUMIFS('Census Data'!P:P,'Census Data'!$A:$A,$A1189))/SUMIFS('Census Data'!$F:$F,'Census Data'!$A:$A,$A1189)</f>
        <v>2.4693170941426035E-2</v>
      </c>
      <c r="I1189" s="85">
        <f t="shared" si="36"/>
        <v>3.1366714023109754E-2</v>
      </c>
      <c r="J1189" s="84">
        <f>SUM(SUMIFS('Census Data'!W:W,'Census Data'!$A:$A,$A1189),SUMIFS('Census Data'!X:X,'Census Data'!$A:$A,$A1189))/SUMIFS('Census Data'!$F:$F,'Census Data'!$A:$A,$A1189)</f>
        <v>8.5928059488656575E-2</v>
      </c>
      <c r="K1189" s="85">
        <f t="shared" si="37"/>
        <v>0.91407194051134344</v>
      </c>
    </row>
    <row r="1190" spans="1:11" hidden="1" x14ac:dyDescent="0.25">
      <c r="A1190" s="82" t="s">
        <v>3246</v>
      </c>
      <c r="B1190" s="82" t="s">
        <v>969</v>
      </c>
      <c r="C1190" s="83" t="s">
        <v>973</v>
      </c>
      <c r="D1190" s="84">
        <f>SUMIFS('Census Data'!G:G,'Census Data'!$A:$A,$A1190)/SUMIFS('Census Data'!$F:$F,'Census Data'!$A:$A,$A1190)</f>
        <v>0.49301869374567275</v>
      </c>
      <c r="E1190" s="85">
        <f>SUMIFS('Census Data'!H:H,'Census Data'!$A:$A,$A1190)/SUMIFS('Census Data'!$F:$F,'Census Data'!$A:$A,$A1190)</f>
        <v>0.50698130625432725</v>
      </c>
      <c r="F1190" s="84">
        <f>SUM(SUMIFS('Census Data'!I:I,'Census Data'!$A:$A,$A1190),SUMIFS('Census Data'!J:J,'Census Data'!$A:$A,$A1190))/SUMIFS('Census Data'!$F:$F,'Census Data'!$A:$A,$A1190)</f>
        <v>0.89816524348026772</v>
      </c>
      <c r="G1190" s="84">
        <f>SUM(SUMIFS('Census Data'!K:K,'Census Data'!$A:$A,$A1190),SUMIFS('Census Data'!L:L,'Census Data'!$A:$A,$A1190))/SUMIFS('Census Data'!$F:$F,'Census Data'!$A:$A,$A1190)</f>
        <v>4.7138241403184858E-2</v>
      </c>
      <c r="H1190" s="84">
        <f>SUM(SUMIFS('Census Data'!O:O,'Census Data'!$A:$A,$A1190),SUMIFS('Census Data'!P:P,'Census Data'!$A:$A,$A1190))/SUMIFS('Census Data'!$F:$F,'Census Data'!$A:$A,$A1190)</f>
        <v>1.0904684975767368E-2</v>
      </c>
      <c r="I1190" s="85">
        <f t="shared" si="36"/>
        <v>4.379183014078003E-2</v>
      </c>
      <c r="J1190" s="84">
        <f>SUM(SUMIFS('Census Data'!W:W,'Census Data'!$A:$A,$A1190),SUMIFS('Census Data'!X:X,'Census Data'!$A:$A,$A1190))/SUMIFS('Census Data'!$F:$F,'Census Data'!$A:$A,$A1190)</f>
        <v>3.8714516501269329E-2</v>
      </c>
      <c r="K1190" s="85">
        <f t="shared" si="37"/>
        <v>0.96128548349873066</v>
      </c>
    </row>
    <row r="1191" spans="1:11" hidden="1" x14ac:dyDescent="0.25">
      <c r="A1191" s="82" t="s">
        <v>3247</v>
      </c>
      <c r="B1191" s="82" t="s">
        <v>969</v>
      </c>
      <c r="C1191" s="83" t="s">
        <v>974</v>
      </c>
      <c r="D1191" s="84">
        <f>SUMIFS('Census Data'!G:G,'Census Data'!$A:$A,$A1191)/SUMIFS('Census Data'!$F:$F,'Census Data'!$A:$A,$A1191)</f>
        <v>0.48201978621960523</v>
      </c>
      <c r="E1191" s="85">
        <f>SUMIFS('Census Data'!H:H,'Census Data'!$A:$A,$A1191)/SUMIFS('Census Data'!$F:$F,'Census Data'!$A:$A,$A1191)</f>
        <v>0.51798021378039472</v>
      </c>
      <c r="F1191" s="84">
        <f>SUM(SUMIFS('Census Data'!I:I,'Census Data'!$A:$A,$A1191),SUMIFS('Census Data'!J:J,'Census Data'!$A:$A,$A1191))/SUMIFS('Census Data'!$F:$F,'Census Data'!$A:$A,$A1191)</f>
        <v>0.85059198969879624</v>
      </c>
      <c r="G1191" s="84">
        <f>SUM(SUMIFS('Census Data'!K:K,'Census Data'!$A:$A,$A1191),SUMIFS('Census Data'!L:L,'Census Data'!$A:$A,$A1191))/SUMIFS('Census Data'!$F:$F,'Census Data'!$A:$A,$A1191)</f>
        <v>7.1441788313304624E-2</v>
      </c>
      <c r="H1191" s="84">
        <f>SUM(SUMIFS('Census Data'!O:O,'Census Data'!$A:$A,$A1191),SUMIFS('Census Data'!P:P,'Census Data'!$A:$A,$A1191))/SUMIFS('Census Data'!$F:$F,'Census Data'!$A:$A,$A1191)</f>
        <v>3.9068024952029948E-2</v>
      </c>
      <c r="I1191" s="85">
        <f t="shared" si="36"/>
        <v>3.8898197035869164E-2</v>
      </c>
      <c r="J1191" s="84">
        <f>SUM(SUMIFS('Census Data'!W:W,'Census Data'!$A:$A,$A1191),SUMIFS('Census Data'!X:X,'Census Data'!$A:$A,$A1191))/SUMIFS('Census Data'!$F:$F,'Census Data'!$A:$A,$A1191)</f>
        <v>0.22246823330807036</v>
      </c>
      <c r="K1191" s="85">
        <f t="shared" si="37"/>
        <v>0.77753176669192969</v>
      </c>
    </row>
    <row r="1192" spans="1:11" hidden="1" x14ac:dyDescent="0.25">
      <c r="A1192" s="82" t="s">
        <v>3248</v>
      </c>
      <c r="B1192" s="82" t="s">
        <v>969</v>
      </c>
      <c r="C1192" s="83" t="s">
        <v>162</v>
      </c>
      <c r="D1192" s="84">
        <f>SUMIFS('Census Data'!G:G,'Census Data'!$A:$A,$A1192)/SUMIFS('Census Data'!$F:$F,'Census Data'!$A:$A,$A1192)</f>
        <v>0.48690510116842406</v>
      </c>
      <c r="E1192" s="85">
        <f>SUMIFS('Census Data'!H:H,'Census Data'!$A:$A,$A1192)/SUMIFS('Census Data'!$F:$F,'Census Data'!$A:$A,$A1192)</f>
        <v>0.513094898831576</v>
      </c>
      <c r="F1192" s="84">
        <f>SUM(SUMIFS('Census Data'!I:I,'Census Data'!$A:$A,$A1192),SUMIFS('Census Data'!J:J,'Census Data'!$A:$A,$A1192))/SUMIFS('Census Data'!$F:$F,'Census Data'!$A:$A,$A1192)</f>
        <v>0.93776004559703618</v>
      </c>
      <c r="G1192" s="84">
        <f>SUM(SUMIFS('Census Data'!K:K,'Census Data'!$A:$A,$A1192),SUMIFS('Census Data'!L:L,'Census Data'!$A:$A,$A1192))/SUMIFS('Census Data'!$F:$F,'Census Data'!$A:$A,$A1192)</f>
        <v>1.6300940438871474E-2</v>
      </c>
      <c r="H1192" s="84">
        <f>SUM(SUMIFS('Census Data'!O:O,'Census Data'!$A:$A,$A1192),SUMIFS('Census Data'!P:P,'Census Data'!$A:$A,$A1192))/SUMIFS('Census Data'!$F:$F,'Census Data'!$A:$A,$A1192)</f>
        <v>1.7070390424622401E-2</v>
      </c>
      <c r="I1192" s="85">
        <f t="shared" si="36"/>
        <v>2.8868623539469951E-2</v>
      </c>
      <c r="J1192" s="84">
        <f>SUM(SUMIFS('Census Data'!W:W,'Census Data'!$A:$A,$A1192),SUMIFS('Census Data'!X:X,'Census Data'!$A:$A,$A1192))/SUMIFS('Census Data'!$F:$F,'Census Data'!$A:$A,$A1192)</f>
        <v>4.1992020518666288E-2</v>
      </c>
      <c r="K1192" s="85">
        <f t="shared" si="37"/>
        <v>0.95800797948133376</v>
      </c>
    </row>
    <row r="1193" spans="1:11" hidden="1" x14ac:dyDescent="0.25">
      <c r="A1193" s="82" t="s">
        <v>3249</v>
      </c>
      <c r="B1193" s="82" t="s">
        <v>969</v>
      </c>
      <c r="C1193" s="83" t="s">
        <v>975</v>
      </c>
      <c r="D1193" s="84">
        <f>SUMIFS('Census Data'!G:G,'Census Data'!$A:$A,$A1193)/SUMIFS('Census Data'!$F:$F,'Census Data'!$A:$A,$A1193)</f>
        <v>0.48298782945802921</v>
      </c>
      <c r="E1193" s="85">
        <f>SUMIFS('Census Data'!H:H,'Census Data'!$A:$A,$A1193)/SUMIFS('Census Data'!$F:$F,'Census Data'!$A:$A,$A1193)</f>
        <v>0.51701217054197079</v>
      </c>
      <c r="F1193" s="84">
        <f>SUM(SUMIFS('Census Data'!I:I,'Census Data'!$A:$A,$A1193),SUMIFS('Census Data'!J:J,'Census Data'!$A:$A,$A1193))/SUMIFS('Census Data'!$F:$F,'Census Data'!$A:$A,$A1193)</f>
        <v>0.8263853747652089</v>
      </c>
      <c r="G1193" s="84">
        <f>SUM(SUMIFS('Census Data'!K:K,'Census Data'!$A:$A,$A1193),SUMIFS('Census Data'!L:L,'Census Data'!$A:$A,$A1193))/SUMIFS('Census Data'!$F:$F,'Census Data'!$A:$A,$A1193)</f>
        <v>0.10885087440926985</v>
      </c>
      <c r="H1193" s="84">
        <f>SUM(SUMIFS('Census Data'!O:O,'Census Data'!$A:$A,$A1193),SUMIFS('Census Data'!P:P,'Census Data'!$A:$A,$A1193))/SUMIFS('Census Data'!$F:$F,'Census Data'!$A:$A,$A1193)</f>
        <v>2.7338691002032713E-2</v>
      </c>
      <c r="I1193" s="85">
        <f t="shared" si="36"/>
        <v>3.7425059823488538E-2</v>
      </c>
      <c r="J1193" s="84">
        <f>SUM(SUMIFS('Census Data'!W:W,'Census Data'!$A:$A,$A1193),SUMIFS('Census Data'!X:X,'Census Data'!$A:$A,$A1193))/SUMIFS('Census Data'!$F:$F,'Census Data'!$A:$A,$A1193)</f>
        <v>0.26333484857581502</v>
      </c>
      <c r="K1193" s="85">
        <f t="shared" si="37"/>
        <v>0.73666515142418498</v>
      </c>
    </row>
    <row r="1194" spans="1:11" hidden="1" x14ac:dyDescent="0.25">
      <c r="A1194" s="82" t="s">
        <v>3250</v>
      </c>
      <c r="B1194" s="82" t="s">
        <v>969</v>
      </c>
      <c r="C1194" s="83" t="s">
        <v>976</v>
      </c>
      <c r="D1194" s="84">
        <f>SUMIFS('Census Data'!G:G,'Census Data'!$A:$A,$A1194)/SUMIFS('Census Data'!$F:$F,'Census Data'!$A:$A,$A1194)</f>
        <v>0.46646769881241062</v>
      </c>
      <c r="E1194" s="85">
        <f>SUMIFS('Census Data'!H:H,'Census Data'!$A:$A,$A1194)/SUMIFS('Census Data'!$F:$F,'Census Data'!$A:$A,$A1194)</f>
        <v>0.53353230118758943</v>
      </c>
      <c r="F1194" s="84">
        <f>SUM(SUMIFS('Census Data'!I:I,'Census Data'!$A:$A,$A1194),SUMIFS('Census Data'!J:J,'Census Data'!$A:$A,$A1194))/SUMIFS('Census Data'!$F:$F,'Census Data'!$A:$A,$A1194)</f>
        <v>0.87999751290182182</v>
      </c>
      <c r="G1194" s="84">
        <f>SUM(SUMIFS('Census Data'!K:K,'Census Data'!$A:$A,$A1194),SUMIFS('Census Data'!L:L,'Census Data'!$A:$A,$A1194))/SUMIFS('Census Data'!$F:$F,'Census Data'!$A:$A,$A1194)</f>
        <v>3.4458745258969095E-2</v>
      </c>
      <c r="H1194" s="84">
        <f>SUM(SUMIFS('Census Data'!O:O,'Census Data'!$A:$A,$A1194),SUMIFS('Census Data'!P:P,'Census Data'!$A:$A,$A1194))/SUMIFS('Census Data'!$F:$F,'Census Data'!$A:$A,$A1194)</f>
        <v>5.7004290244357395E-2</v>
      </c>
      <c r="I1194" s="85">
        <f t="shared" si="36"/>
        <v>2.8539451594851717E-2</v>
      </c>
      <c r="J1194" s="84">
        <f>SUM(SUMIFS('Census Data'!W:W,'Census Data'!$A:$A,$A1194),SUMIFS('Census Data'!X:X,'Census Data'!$A:$A,$A1194))/SUMIFS('Census Data'!$F:$F,'Census Data'!$A:$A,$A1194)</f>
        <v>5.8633339551078779E-2</v>
      </c>
      <c r="K1194" s="85">
        <f t="shared" si="37"/>
        <v>0.94136666044892126</v>
      </c>
    </row>
    <row r="1195" spans="1:11" hidden="1" x14ac:dyDescent="0.25">
      <c r="A1195" s="82" t="s">
        <v>3251</v>
      </c>
      <c r="B1195" s="82" t="s">
        <v>969</v>
      </c>
      <c r="C1195" s="83" t="s">
        <v>408</v>
      </c>
      <c r="D1195" s="84">
        <f>SUMIFS('Census Data'!G:G,'Census Data'!$A:$A,$A1195)/SUMIFS('Census Data'!$F:$F,'Census Data'!$A:$A,$A1195)</f>
        <v>0.48988365693594149</v>
      </c>
      <c r="E1195" s="85">
        <f>SUMIFS('Census Data'!H:H,'Census Data'!$A:$A,$A1195)/SUMIFS('Census Data'!$F:$F,'Census Data'!$A:$A,$A1195)</f>
        <v>0.51011634306405851</v>
      </c>
      <c r="F1195" s="84">
        <f>SUM(SUMIFS('Census Data'!I:I,'Census Data'!$A:$A,$A1195),SUMIFS('Census Data'!J:J,'Census Data'!$A:$A,$A1195))/SUMIFS('Census Data'!$F:$F,'Census Data'!$A:$A,$A1195)</f>
        <v>0.78180789340937729</v>
      </c>
      <c r="G1195" s="84">
        <f>SUM(SUMIFS('Census Data'!K:K,'Census Data'!$A:$A,$A1195),SUMIFS('Census Data'!L:L,'Census Data'!$A:$A,$A1195))/SUMIFS('Census Data'!$F:$F,'Census Data'!$A:$A,$A1195)</f>
        <v>5.9318148115746178E-2</v>
      </c>
      <c r="H1195" s="84">
        <f>SUM(SUMIFS('Census Data'!O:O,'Census Data'!$A:$A,$A1195),SUMIFS('Census Data'!P:P,'Census Data'!$A:$A,$A1195))/SUMIFS('Census Data'!$F:$F,'Census Data'!$A:$A,$A1195)</f>
        <v>0.13078372574531597</v>
      </c>
      <c r="I1195" s="85">
        <f t="shared" si="36"/>
        <v>2.8090232729560571E-2</v>
      </c>
      <c r="J1195" s="84">
        <f>SUM(SUMIFS('Census Data'!W:W,'Census Data'!$A:$A,$A1195),SUMIFS('Census Data'!X:X,'Census Data'!$A:$A,$A1195))/SUMIFS('Census Data'!$F:$F,'Census Data'!$A:$A,$A1195)</f>
        <v>8.3248795215483784E-2</v>
      </c>
      <c r="K1195" s="85">
        <f t="shared" si="37"/>
        <v>0.91675120478451622</v>
      </c>
    </row>
    <row r="1196" spans="1:11" hidden="1" x14ac:dyDescent="0.25">
      <c r="A1196" s="82" t="s">
        <v>3252</v>
      </c>
      <c r="B1196" s="82" t="s">
        <v>969</v>
      </c>
      <c r="C1196" s="83" t="s">
        <v>977</v>
      </c>
      <c r="D1196" s="84">
        <f>SUMIFS('Census Data'!G:G,'Census Data'!$A:$A,$A1196)/SUMIFS('Census Data'!$F:$F,'Census Data'!$A:$A,$A1196)</f>
        <v>0.51372927449776296</v>
      </c>
      <c r="E1196" s="85">
        <f>SUMIFS('Census Data'!H:H,'Census Data'!$A:$A,$A1196)/SUMIFS('Census Data'!$F:$F,'Census Data'!$A:$A,$A1196)</f>
        <v>0.48627072550223704</v>
      </c>
      <c r="F1196" s="84">
        <f>SUM(SUMIFS('Census Data'!I:I,'Census Data'!$A:$A,$A1196),SUMIFS('Census Data'!J:J,'Census Data'!$A:$A,$A1196))/SUMIFS('Census Data'!$F:$F,'Census Data'!$A:$A,$A1196)</f>
        <v>0.84217913852092285</v>
      </c>
      <c r="G1196" s="84">
        <f>SUM(SUMIFS('Census Data'!K:K,'Census Data'!$A:$A,$A1196),SUMIFS('Census Data'!L:L,'Census Data'!$A:$A,$A1196))/SUMIFS('Census Data'!$F:$F,'Census Data'!$A:$A,$A1196)</f>
        <v>0.11264145977717344</v>
      </c>
      <c r="H1196" s="84">
        <f>SUM(SUMIFS('Census Data'!O:O,'Census Data'!$A:$A,$A1196),SUMIFS('Census Data'!P:P,'Census Data'!$A:$A,$A1196))/SUMIFS('Census Data'!$F:$F,'Census Data'!$A:$A,$A1196)</f>
        <v>2.0352662514255635E-2</v>
      </c>
      <c r="I1196" s="85">
        <f t="shared" si="36"/>
        <v>2.4826739187648106E-2</v>
      </c>
      <c r="J1196" s="84">
        <f>SUM(SUMIFS('Census Data'!W:W,'Census Data'!$A:$A,$A1196),SUMIFS('Census Data'!X:X,'Census Data'!$A:$A,$A1196))/SUMIFS('Census Data'!$F:$F,'Census Data'!$A:$A,$A1196)</f>
        <v>0.1515045179401702</v>
      </c>
      <c r="K1196" s="85">
        <f t="shared" si="37"/>
        <v>0.84849548205982983</v>
      </c>
    </row>
    <row r="1197" spans="1:11" hidden="1" x14ac:dyDescent="0.25">
      <c r="A1197" s="82" t="s">
        <v>3253</v>
      </c>
      <c r="B1197" s="82" t="s">
        <v>969</v>
      </c>
      <c r="C1197" s="83" t="s">
        <v>978</v>
      </c>
      <c r="D1197" s="84">
        <f>SUMIFS('Census Data'!G:G,'Census Data'!$A:$A,$A1197)/SUMIFS('Census Data'!$F:$F,'Census Data'!$A:$A,$A1197)</f>
        <v>0.48143044108804073</v>
      </c>
      <c r="E1197" s="85">
        <f>SUMIFS('Census Data'!H:H,'Census Data'!$A:$A,$A1197)/SUMIFS('Census Data'!$F:$F,'Census Data'!$A:$A,$A1197)</f>
        <v>0.51856955891195922</v>
      </c>
      <c r="F1197" s="84">
        <f>SUM(SUMIFS('Census Data'!I:I,'Census Data'!$A:$A,$A1197),SUMIFS('Census Data'!J:J,'Census Data'!$A:$A,$A1197))/SUMIFS('Census Data'!$F:$F,'Census Data'!$A:$A,$A1197)</f>
        <v>0.77561600226380389</v>
      </c>
      <c r="G1197" s="84">
        <f>SUM(SUMIFS('Census Data'!K:K,'Census Data'!$A:$A,$A1197),SUMIFS('Census Data'!L:L,'Census Data'!$A:$A,$A1197))/SUMIFS('Census Data'!$F:$F,'Census Data'!$A:$A,$A1197)</f>
        <v>8.0424463230872628E-2</v>
      </c>
      <c r="H1197" s="84">
        <f>SUM(SUMIFS('Census Data'!O:O,'Census Data'!$A:$A,$A1197),SUMIFS('Census Data'!P:P,'Census Data'!$A:$A,$A1197))/SUMIFS('Census Data'!$F:$F,'Census Data'!$A:$A,$A1197)</f>
        <v>0.1198287998302147</v>
      </c>
      <c r="I1197" s="85">
        <f t="shared" si="36"/>
        <v>2.4130734675108845E-2</v>
      </c>
      <c r="J1197" s="84">
        <f>SUM(SUMIFS('Census Data'!W:W,'Census Data'!$A:$A,$A1197),SUMIFS('Census Data'!X:X,'Census Data'!$A:$A,$A1197))/SUMIFS('Census Data'!$F:$F,'Census Data'!$A:$A,$A1197)</f>
        <v>4.9656538502352236E-2</v>
      </c>
      <c r="K1197" s="85">
        <f t="shared" si="37"/>
        <v>0.95034346149764781</v>
      </c>
    </row>
    <row r="1198" spans="1:11" hidden="1" x14ac:dyDescent="0.25">
      <c r="A1198" s="82" t="s">
        <v>3254</v>
      </c>
      <c r="B1198" s="82" t="s">
        <v>969</v>
      </c>
      <c r="C1198" s="83" t="s">
        <v>740</v>
      </c>
      <c r="D1198" s="84">
        <f>SUMIFS('Census Data'!G:G,'Census Data'!$A:$A,$A1198)/SUMIFS('Census Data'!$F:$F,'Census Data'!$A:$A,$A1198)</f>
        <v>0.4858787955533555</v>
      </c>
      <c r="E1198" s="85">
        <f>SUMIFS('Census Data'!H:H,'Census Data'!$A:$A,$A1198)/SUMIFS('Census Data'!$F:$F,'Census Data'!$A:$A,$A1198)</f>
        <v>0.51412120444664444</v>
      </c>
      <c r="F1198" s="84">
        <f>SUM(SUMIFS('Census Data'!I:I,'Census Data'!$A:$A,$A1198),SUMIFS('Census Data'!J:J,'Census Data'!$A:$A,$A1198))/SUMIFS('Census Data'!$F:$F,'Census Data'!$A:$A,$A1198)</f>
        <v>0.84185210340712435</v>
      </c>
      <c r="G1198" s="84">
        <f>SUM(SUMIFS('Census Data'!K:K,'Census Data'!$A:$A,$A1198),SUMIFS('Census Data'!L:L,'Census Data'!$A:$A,$A1198))/SUMIFS('Census Data'!$F:$F,'Census Data'!$A:$A,$A1198)</f>
        <v>0.11707361061546195</v>
      </c>
      <c r="H1198" s="84">
        <f>SUM(SUMIFS('Census Data'!O:O,'Census Data'!$A:$A,$A1198),SUMIFS('Census Data'!P:P,'Census Data'!$A:$A,$A1198))/SUMIFS('Census Data'!$F:$F,'Census Data'!$A:$A,$A1198)</f>
        <v>1.6197174991653907E-2</v>
      </c>
      <c r="I1198" s="85">
        <f t="shared" si="36"/>
        <v>2.4877110985759732E-2</v>
      </c>
      <c r="J1198" s="84">
        <f>SUM(SUMIFS('Census Data'!W:W,'Census Data'!$A:$A,$A1198),SUMIFS('Census Data'!X:X,'Census Data'!$A:$A,$A1198))/SUMIFS('Census Data'!$F:$F,'Census Data'!$A:$A,$A1198)</f>
        <v>4.1709356449131048E-2</v>
      </c>
      <c r="K1198" s="85">
        <f t="shared" si="37"/>
        <v>0.9582906435508689</v>
      </c>
    </row>
    <row r="1199" spans="1:11" hidden="1" x14ac:dyDescent="0.25">
      <c r="A1199" s="82" t="s">
        <v>3255</v>
      </c>
      <c r="B1199" s="82" t="s">
        <v>969</v>
      </c>
      <c r="C1199" s="83" t="s">
        <v>979</v>
      </c>
      <c r="D1199" s="84">
        <f>SUMIFS('Census Data'!G:G,'Census Data'!$A:$A,$A1199)/SUMIFS('Census Data'!$F:$F,'Census Data'!$A:$A,$A1199)</f>
        <v>0.4827797245203736</v>
      </c>
      <c r="E1199" s="85">
        <f>SUMIFS('Census Data'!H:H,'Census Data'!$A:$A,$A1199)/SUMIFS('Census Data'!$F:$F,'Census Data'!$A:$A,$A1199)</f>
        <v>0.51722027547962635</v>
      </c>
      <c r="F1199" s="84">
        <f>SUM(SUMIFS('Census Data'!I:I,'Census Data'!$A:$A,$A1199),SUMIFS('Census Data'!J:J,'Census Data'!$A:$A,$A1199))/SUMIFS('Census Data'!$F:$F,'Census Data'!$A:$A,$A1199)</f>
        <v>0.61725672248158059</v>
      </c>
      <c r="G1199" s="84">
        <f>SUM(SUMIFS('Census Data'!K:K,'Census Data'!$A:$A,$A1199),SUMIFS('Census Data'!L:L,'Census Data'!$A:$A,$A1199))/SUMIFS('Census Data'!$F:$F,'Census Data'!$A:$A,$A1199)</f>
        <v>0.24332043383127649</v>
      </c>
      <c r="H1199" s="84">
        <f>SUM(SUMIFS('Census Data'!O:O,'Census Data'!$A:$A,$A1199),SUMIFS('Census Data'!P:P,'Census Data'!$A:$A,$A1199))/SUMIFS('Census Data'!$F:$F,'Census Data'!$A:$A,$A1199)</f>
        <v>9.3178688579649144E-2</v>
      </c>
      <c r="I1199" s="85">
        <f t="shared" si="36"/>
        <v>4.6244155107493801E-2</v>
      </c>
      <c r="J1199" s="84">
        <f>SUM(SUMIFS('Census Data'!W:W,'Census Data'!$A:$A,$A1199),SUMIFS('Census Data'!X:X,'Census Data'!$A:$A,$A1199))/SUMIFS('Census Data'!$F:$F,'Census Data'!$A:$A,$A1199)</f>
        <v>0.23318617700803701</v>
      </c>
      <c r="K1199" s="85">
        <f t="shared" si="37"/>
        <v>0.76681382299196299</v>
      </c>
    </row>
    <row r="1200" spans="1:11" hidden="1" x14ac:dyDescent="0.25">
      <c r="A1200" s="82" t="s">
        <v>3256</v>
      </c>
      <c r="B1200" s="82" t="s">
        <v>969</v>
      </c>
      <c r="C1200" s="83" t="s">
        <v>967</v>
      </c>
      <c r="D1200" s="84">
        <f>SUMIFS('Census Data'!G:G,'Census Data'!$A:$A,$A1200)/SUMIFS('Census Data'!$F:$F,'Census Data'!$A:$A,$A1200)</f>
        <v>0.49313646881493628</v>
      </c>
      <c r="E1200" s="85">
        <f>SUMIFS('Census Data'!H:H,'Census Data'!$A:$A,$A1200)/SUMIFS('Census Data'!$F:$F,'Census Data'!$A:$A,$A1200)</f>
        <v>0.50686353118506378</v>
      </c>
      <c r="F1200" s="84">
        <f>SUM(SUMIFS('Census Data'!I:I,'Census Data'!$A:$A,$A1200),SUMIFS('Census Data'!J:J,'Census Data'!$A:$A,$A1200))/SUMIFS('Census Data'!$F:$F,'Census Data'!$A:$A,$A1200)</f>
        <v>0.85684342577008554</v>
      </c>
      <c r="G1200" s="84">
        <f>SUM(SUMIFS('Census Data'!K:K,'Census Data'!$A:$A,$A1200),SUMIFS('Census Data'!L:L,'Census Data'!$A:$A,$A1200))/SUMIFS('Census Data'!$F:$F,'Census Data'!$A:$A,$A1200)</f>
        <v>6.0894125125508354E-2</v>
      </c>
      <c r="H1200" s="84">
        <f>SUM(SUMIFS('Census Data'!O:O,'Census Data'!$A:$A,$A1200),SUMIFS('Census Data'!P:P,'Census Data'!$A:$A,$A1200))/SUMIFS('Census Data'!$F:$F,'Census Data'!$A:$A,$A1200)</f>
        <v>5.4058284032929539E-2</v>
      </c>
      <c r="I1200" s="85">
        <f t="shared" si="36"/>
        <v>2.8204165071476495E-2</v>
      </c>
      <c r="J1200" s="84">
        <f>SUM(SUMIFS('Census Data'!W:W,'Census Data'!$A:$A,$A1200),SUMIFS('Census Data'!X:X,'Census Data'!$A:$A,$A1200))/SUMIFS('Census Data'!$F:$F,'Census Data'!$A:$A,$A1200)</f>
        <v>0.1217075878076911</v>
      </c>
      <c r="K1200" s="85">
        <f t="shared" si="37"/>
        <v>0.87829241219230891</v>
      </c>
    </row>
    <row r="1201" spans="1:11" hidden="1" x14ac:dyDescent="0.25">
      <c r="A1201" s="82" t="s">
        <v>3257</v>
      </c>
      <c r="B1201" s="82" t="s">
        <v>980</v>
      </c>
      <c r="C1201" s="83" t="s">
        <v>981</v>
      </c>
      <c r="D1201" s="84">
        <f>SUMIFS('Census Data'!G:G,'Census Data'!$A:$A,$A1201)/SUMIFS('Census Data'!$F:$F,'Census Data'!$A:$A,$A1201)</f>
        <v>0.50293128303700141</v>
      </c>
      <c r="E1201" s="85">
        <f>SUMIFS('Census Data'!H:H,'Census Data'!$A:$A,$A1201)/SUMIFS('Census Data'!$F:$F,'Census Data'!$A:$A,$A1201)</f>
        <v>0.49706871696299854</v>
      </c>
      <c r="F1201" s="84">
        <f>SUM(SUMIFS('Census Data'!I:I,'Census Data'!$A:$A,$A1201),SUMIFS('Census Data'!J:J,'Census Data'!$A:$A,$A1201))/SUMIFS('Census Data'!$F:$F,'Census Data'!$A:$A,$A1201)</f>
        <v>0.9681883709754926</v>
      </c>
      <c r="G1201" s="84">
        <f>SUM(SUMIFS('Census Data'!K:K,'Census Data'!$A:$A,$A1201),SUMIFS('Census Data'!L:L,'Census Data'!$A:$A,$A1201))/SUMIFS('Census Data'!$F:$F,'Census Data'!$A:$A,$A1201)</f>
        <v>5.4781355117731858E-3</v>
      </c>
      <c r="H1201" s="84">
        <f>SUM(SUMIFS('Census Data'!O:O,'Census Data'!$A:$A,$A1201),SUMIFS('Census Data'!P:P,'Census Data'!$A:$A,$A1201))/SUMIFS('Census Data'!$F:$F,'Census Data'!$A:$A,$A1201)</f>
        <v>4.0365209034118211E-3</v>
      </c>
      <c r="I1201" s="85">
        <f t="shared" si="36"/>
        <v>2.2296972609322396E-2</v>
      </c>
      <c r="J1201" s="84">
        <f>SUM(SUMIFS('Census Data'!W:W,'Census Data'!$A:$A,$A1201),SUMIFS('Census Data'!X:X,'Census Data'!$A:$A,$A1201))/SUMIFS('Census Data'!$F:$F,'Census Data'!$A:$A,$A1201)</f>
        <v>1.604997597308986E-2</v>
      </c>
      <c r="K1201" s="85">
        <f t="shared" si="37"/>
        <v>0.98395002402691012</v>
      </c>
    </row>
    <row r="1202" spans="1:11" hidden="1" x14ac:dyDescent="0.25">
      <c r="A1202" s="82" t="s">
        <v>3258</v>
      </c>
      <c r="B1202" s="82" t="s">
        <v>980</v>
      </c>
      <c r="C1202" s="83" t="s">
        <v>982</v>
      </c>
      <c r="D1202" s="84">
        <f>SUMIFS('Census Data'!G:G,'Census Data'!$A:$A,$A1202)/SUMIFS('Census Data'!$F:$F,'Census Data'!$A:$A,$A1202)</f>
        <v>0.55281071585419417</v>
      </c>
      <c r="E1202" s="85">
        <f>SUMIFS('Census Data'!H:H,'Census Data'!$A:$A,$A1202)/SUMIFS('Census Data'!$F:$F,'Census Data'!$A:$A,$A1202)</f>
        <v>0.44718928414580589</v>
      </c>
      <c r="F1202" s="84">
        <f>SUM(SUMIFS('Census Data'!I:I,'Census Data'!$A:$A,$A1202),SUMIFS('Census Data'!J:J,'Census Data'!$A:$A,$A1202))/SUMIFS('Census Data'!$F:$F,'Census Data'!$A:$A,$A1202)</f>
        <v>0.84650856389986828</v>
      </c>
      <c r="G1202" s="84">
        <f>SUM(SUMIFS('Census Data'!K:K,'Census Data'!$A:$A,$A1202),SUMIFS('Census Data'!L:L,'Census Data'!$A:$A,$A1202))/SUMIFS('Census Data'!$F:$F,'Census Data'!$A:$A,$A1202)</f>
        <v>7.301273605621432E-2</v>
      </c>
      <c r="H1202" s="84">
        <f>SUM(SUMIFS('Census Data'!O:O,'Census Data'!$A:$A,$A1202),SUMIFS('Census Data'!P:P,'Census Data'!$A:$A,$A1202))/SUMIFS('Census Data'!$F:$F,'Census Data'!$A:$A,$A1202)</f>
        <v>4.5015371102327621E-3</v>
      </c>
      <c r="I1202" s="85">
        <f t="shared" si="36"/>
        <v>7.5977162933684728E-2</v>
      </c>
      <c r="J1202" s="84">
        <f>SUM(SUMIFS('Census Data'!W:W,'Census Data'!$A:$A,$A1202),SUMIFS('Census Data'!X:X,'Census Data'!$A:$A,$A1202))/SUMIFS('Census Data'!$F:$F,'Census Data'!$A:$A,$A1202)</f>
        <v>1.7127799736495388E-2</v>
      </c>
      <c r="K1202" s="85">
        <f t="shared" si="37"/>
        <v>0.98287220026350464</v>
      </c>
    </row>
    <row r="1203" spans="1:11" hidden="1" x14ac:dyDescent="0.25">
      <c r="A1203" s="82" t="s">
        <v>3259</v>
      </c>
      <c r="B1203" s="82" t="s">
        <v>980</v>
      </c>
      <c r="C1203" s="83" t="s">
        <v>983</v>
      </c>
      <c r="D1203" s="84">
        <f>SUMIFS('Census Data'!G:G,'Census Data'!$A:$A,$A1203)/SUMIFS('Census Data'!$F:$F,'Census Data'!$A:$A,$A1203)</f>
        <v>0.49965701509980437</v>
      </c>
      <c r="E1203" s="85">
        <f>SUMIFS('Census Data'!H:H,'Census Data'!$A:$A,$A1203)/SUMIFS('Census Data'!$F:$F,'Census Data'!$A:$A,$A1203)</f>
        <v>0.50034298490019558</v>
      </c>
      <c r="F1203" s="84">
        <f>SUM(SUMIFS('Census Data'!I:I,'Census Data'!$A:$A,$A1203),SUMIFS('Census Data'!J:J,'Census Data'!$A:$A,$A1203))/SUMIFS('Census Data'!$F:$F,'Census Data'!$A:$A,$A1203)</f>
        <v>0.94873010899297938</v>
      </c>
      <c r="G1203" s="84">
        <f>SUM(SUMIFS('Census Data'!K:K,'Census Data'!$A:$A,$A1203),SUMIFS('Census Data'!L:L,'Census Data'!$A:$A,$A1203))/SUMIFS('Census Data'!$F:$F,'Census Data'!$A:$A,$A1203)</f>
        <v>1.5531711282932901E-2</v>
      </c>
      <c r="H1203" s="84">
        <f>SUM(SUMIFS('Census Data'!O:O,'Census Data'!$A:$A,$A1203),SUMIFS('Census Data'!P:P,'Census Data'!$A:$A,$A1203))/SUMIFS('Census Data'!$F:$F,'Census Data'!$A:$A,$A1203)</f>
        <v>8.5195755456000544E-3</v>
      </c>
      <c r="I1203" s="85">
        <f t="shared" si="36"/>
        <v>2.721860417848776E-2</v>
      </c>
      <c r="J1203" s="84">
        <f>SUM(SUMIFS('Census Data'!W:W,'Census Data'!$A:$A,$A1203),SUMIFS('Census Data'!X:X,'Census Data'!$A:$A,$A1203))/SUMIFS('Census Data'!$F:$F,'Census Data'!$A:$A,$A1203)</f>
        <v>7.5194146391036665E-2</v>
      </c>
      <c r="K1203" s="85">
        <f t="shared" si="37"/>
        <v>0.92480585360896339</v>
      </c>
    </row>
    <row r="1204" spans="1:11" hidden="1" x14ac:dyDescent="0.25">
      <c r="A1204" s="82" t="s">
        <v>3260</v>
      </c>
      <c r="B1204" s="82" t="s">
        <v>980</v>
      </c>
      <c r="C1204" s="83" t="s">
        <v>984</v>
      </c>
      <c r="D1204" s="84">
        <f>SUMIFS('Census Data'!G:G,'Census Data'!$A:$A,$A1204)/SUMIFS('Census Data'!$F:$F,'Census Data'!$A:$A,$A1204)</f>
        <v>0.49403274071466291</v>
      </c>
      <c r="E1204" s="85">
        <f>SUMIFS('Census Data'!H:H,'Census Data'!$A:$A,$A1204)/SUMIFS('Census Data'!$F:$F,'Census Data'!$A:$A,$A1204)</f>
        <v>0.50596725928533703</v>
      </c>
      <c r="F1204" s="84">
        <f>SUM(SUMIFS('Census Data'!I:I,'Census Data'!$A:$A,$A1204),SUMIFS('Census Data'!J:J,'Census Data'!$A:$A,$A1204))/SUMIFS('Census Data'!$F:$F,'Census Data'!$A:$A,$A1204)</f>
        <v>0.96849146277063902</v>
      </c>
      <c r="G1204" s="84">
        <f>SUM(SUMIFS('Census Data'!K:K,'Census Data'!$A:$A,$A1204),SUMIFS('Census Data'!L:L,'Census Data'!$A:$A,$A1204))/SUMIFS('Census Data'!$F:$F,'Census Data'!$A:$A,$A1204)</f>
        <v>5.4567857771519101E-3</v>
      </c>
      <c r="H1204" s="84">
        <f>SUM(SUMIFS('Census Data'!O:O,'Census Data'!$A:$A,$A1204),SUMIFS('Census Data'!P:P,'Census Data'!$A:$A,$A1204))/SUMIFS('Census Data'!$F:$F,'Census Data'!$A:$A,$A1204)</f>
        <v>5.9144516810420702E-3</v>
      </c>
      <c r="I1204" s="85">
        <f t="shared" si="36"/>
        <v>2.0137299771166961E-2</v>
      </c>
      <c r="J1204" s="84">
        <f>SUM(SUMIFS('Census Data'!W:W,'Census Data'!$A:$A,$A1204),SUMIFS('Census Data'!X:X,'Census Data'!$A:$A,$A1204))/SUMIFS('Census Data'!$F:$F,'Census Data'!$A:$A,$A1204)</f>
        <v>1.4997359619785249E-2</v>
      </c>
      <c r="K1204" s="85">
        <f t="shared" si="37"/>
        <v>0.98500264038021479</v>
      </c>
    </row>
    <row r="1205" spans="1:11" hidden="1" x14ac:dyDescent="0.25">
      <c r="A1205" s="82" t="s">
        <v>3261</v>
      </c>
      <c r="B1205" s="82" t="s">
        <v>980</v>
      </c>
      <c r="C1205" s="83" t="s">
        <v>985</v>
      </c>
      <c r="D1205" s="84">
        <f>SUMIFS('Census Data'!G:G,'Census Data'!$A:$A,$A1205)/SUMIFS('Census Data'!$F:$F,'Census Data'!$A:$A,$A1205)</f>
        <v>0.49751329103069797</v>
      </c>
      <c r="E1205" s="85">
        <f>SUMIFS('Census Data'!H:H,'Census Data'!$A:$A,$A1205)/SUMIFS('Census Data'!$F:$F,'Census Data'!$A:$A,$A1205)</f>
        <v>0.50248670896930203</v>
      </c>
      <c r="F1205" s="84">
        <f>SUM(SUMIFS('Census Data'!I:I,'Census Data'!$A:$A,$A1205),SUMIFS('Census Data'!J:J,'Census Data'!$A:$A,$A1205))/SUMIFS('Census Data'!$F:$F,'Census Data'!$A:$A,$A1205)</f>
        <v>0.96505745155204936</v>
      </c>
      <c r="G1205" s="84">
        <f>SUM(SUMIFS('Census Data'!K:K,'Census Data'!$A:$A,$A1205),SUMIFS('Census Data'!L:L,'Census Data'!$A:$A,$A1205))/SUMIFS('Census Data'!$F:$F,'Census Data'!$A:$A,$A1205)</f>
        <v>3.8586863316755274E-3</v>
      </c>
      <c r="H1205" s="84">
        <f>SUM(SUMIFS('Census Data'!O:O,'Census Data'!$A:$A,$A1205),SUMIFS('Census Data'!P:P,'Census Data'!$A:$A,$A1205))/SUMIFS('Census Data'!$F:$F,'Census Data'!$A:$A,$A1205)</f>
        <v>3.3013205282112846E-3</v>
      </c>
      <c r="I1205" s="85">
        <f t="shared" si="36"/>
        <v>2.7782541588063814E-2</v>
      </c>
      <c r="J1205" s="84">
        <f>SUM(SUMIFS('Census Data'!W:W,'Census Data'!$A:$A,$A1205),SUMIFS('Census Data'!X:X,'Census Data'!$A:$A,$A1205))/SUMIFS('Census Data'!$F:$F,'Census Data'!$A:$A,$A1205)</f>
        <v>2.5081461155890928E-2</v>
      </c>
      <c r="K1205" s="85">
        <f t="shared" si="37"/>
        <v>0.97491853884410906</v>
      </c>
    </row>
    <row r="1206" spans="1:11" hidden="1" x14ac:dyDescent="0.25">
      <c r="A1206" s="82" t="s">
        <v>3262</v>
      </c>
      <c r="B1206" s="82" t="s">
        <v>980</v>
      </c>
      <c r="C1206" s="83" t="s">
        <v>986</v>
      </c>
      <c r="D1206" s="84">
        <f>SUMIFS('Census Data'!G:G,'Census Data'!$A:$A,$A1206)/SUMIFS('Census Data'!$F:$F,'Census Data'!$A:$A,$A1206)</f>
        <v>0.50352751461398915</v>
      </c>
      <c r="E1206" s="85">
        <f>SUMIFS('Census Data'!H:H,'Census Data'!$A:$A,$A1206)/SUMIFS('Census Data'!$F:$F,'Census Data'!$A:$A,$A1206)</f>
        <v>0.49647248538601091</v>
      </c>
      <c r="F1206" s="84">
        <f>SUM(SUMIFS('Census Data'!I:I,'Census Data'!$A:$A,$A1206),SUMIFS('Census Data'!J:J,'Census Data'!$A:$A,$A1206))/SUMIFS('Census Data'!$F:$F,'Census Data'!$A:$A,$A1206)</f>
        <v>0.96029026405966544</v>
      </c>
      <c r="G1206" s="84">
        <f>SUM(SUMIFS('Census Data'!K:K,'Census Data'!$A:$A,$A1206),SUMIFS('Census Data'!L:L,'Census Data'!$A:$A,$A1206))/SUMIFS('Census Data'!$F:$F,'Census Data'!$A:$A,$A1206)</f>
        <v>4.8377343277565005E-3</v>
      </c>
      <c r="H1206" s="84">
        <f>SUM(SUMIFS('Census Data'!O:O,'Census Data'!$A:$A,$A1206),SUMIFS('Census Data'!P:P,'Census Data'!$A:$A,$A1206))/SUMIFS('Census Data'!$F:$F,'Census Data'!$A:$A,$A1206)</f>
        <v>3.0907747093999864E-3</v>
      </c>
      <c r="I1206" s="85">
        <f t="shared" si="36"/>
        <v>3.1781226903178084E-2</v>
      </c>
      <c r="J1206" s="84">
        <f>SUM(SUMIFS('Census Data'!W:W,'Census Data'!$A:$A,$A1206),SUMIFS('Census Data'!X:X,'Census Data'!$A:$A,$A1206))/SUMIFS('Census Data'!$F:$F,'Census Data'!$A:$A,$A1206)</f>
        <v>2.0358798629308606E-2</v>
      </c>
      <c r="K1206" s="85">
        <f t="shared" si="37"/>
        <v>0.97964120137069144</v>
      </c>
    </row>
    <row r="1207" spans="1:11" hidden="1" x14ac:dyDescent="0.25">
      <c r="A1207" s="82" t="s">
        <v>3263</v>
      </c>
      <c r="B1207" s="82" t="s">
        <v>980</v>
      </c>
      <c r="C1207" s="83" t="s">
        <v>987</v>
      </c>
      <c r="D1207" s="84">
        <f>SUMIFS('Census Data'!G:G,'Census Data'!$A:$A,$A1207)/SUMIFS('Census Data'!$F:$F,'Census Data'!$A:$A,$A1207)</f>
        <v>0.55085881349738097</v>
      </c>
      <c r="E1207" s="85">
        <f>SUMIFS('Census Data'!H:H,'Census Data'!$A:$A,$A1207)/SUMIFS('Census Data'!$F:$F,'Census Data'!$A:$A,$A1207)</f>
        <v>0.44914118650261908</v>
      </c>
      <c r="F1207" s="84">
        <f>SUM(SUMIFS('Census Data'!I:I,'Census Data'!$A:$A,$A1207),SUMIFS('Census Data'!J:J,'Census Data'!$A:$A,$A1207))/SUMIFS('Census Data'!$F:$F,'Census Data'!$A:$A,$A1207)</f>
        <v>0.72749421366792544</v>
      </c>
      <c r="G1207" s="84">
        <f>SUM(SUMIFS('Census Data'!K:K,'Census Data'!$A:$A,$A1207),SUMIFS('Census Data'!L:L,'Census Data'!$A:$A,$A1207))/SUMIFS('Census Data'!$F:$F,'Census Data'!$A:$A,$A1207)</f>
        <v>7.954683883542453E-2</v>
      </c>
      <c r="H1207" s="84">
        <f>SUM(SUMIFS('Census Data'!O:O,'Census Data'!$A:$A,$A1207),SUMIFS('Census Data'!P:P,'Census Data'!$A:$A,$A1207))/SUMIFS('Census Data'!$F:$F,'Census Data'!$A:$A,$A1207)</f>
        <v>4.0199780728468757E-3</v>
      </c>
      <c r="I1207" s="85">
        <f t="shared" si="36"/>
        <v>0.18893896942380306</v>
      </c>
      <c r="J1207" s="84">
        <f>SUM(SUMIFS('Census Data'!W:W,'Census Data'!$A:$A,$A1207),SUMIFS('Census Data'!X:X,'Census Data'!$A:$A,$A1207))/SUMIFS('Census Data'!$F:$F,'Census Data'!$A:$A,$A1207)</f>
        <v>1.6567182360823485E-2</v>
      </c>
      <c r="K1207" s="85">
        <f t="shared" si="37"/>
        <v>0.98343281763917656</v>
      </c>
    </row>
    <row r="1208" spans="1:11" hidden="1" x14ac:dyDescent="0.25">
      <c r="A1208" s="82" t="s">
        <v>3264</v>
      </c>
      <c r="B1208" s="82" t="s">
        <v>980</v>
      </c>
      <c r="C1208" s="83" t="s">
        <v>988</v>
      </c>
      <c r="D1208" s="84">
        <f>SUMIFS('Census Data'!G:G,'Census Data'!$A:$A,$A1208)/SUMIFS('Census Data'!$F:$F,'Census Data'!$A:$A,$A1208)</f>
        <v>0.50428919577579201</v>
      </c>
      <c r="E1208" s="85">
        <f>SUMIFS('Census Data'!H:H,'Census Data'!$A:$A,$A1208)/SUMIFS('Census Data'!$F:$F,'Census Data'!$A:$A,$A1208)</f>
        <v>0.49571080422420793</v>
      </c>
      <c r="F1208" s="84">
        <f>SUM(SUMIFS('Census Data'!I:I,'Census Data'!$A:$A,$A1208),SUMIFS('Census Data'!J:J,'Census Data'!$A:$A,$A1208))/SUMIFS('Census Data'!$F:$F,'Census Data'!$A:$A,$A1208)</f>
        <v>0.96552396425670184</v>
      </c>
      <c r="G1208" s="84">
        <f>SUM(SUMIFS('Census Data'!K:K,'Census Data'!$A:$A,$A1208),SUMIFS('Census Data'!L:L,'Census Data'!$A:$A,$A1208))/SUMIFS('Census Data'!$F:$F,'Census Data'!$A:$A,$A1208)</f>
        <v>6.5475223395613322E-3</v>
      </c>
      <c r="H1208" s="84">
        <f>SUM(SUMIFS('Census Data'!O:O,'Census Data'!$A:$A,$A1208),SUMIFS('Census Data'!P:P,'Census Data'!$A:$A,$A1208))/SUMIFS('Census Data'!$F:$F,'Census Data'!$A:$A,$A1208)</f>
        <v>5.3614947197400484E-3</v>
      </c>
      <c r="I1208" s="85">
        <f t="shared" si="36"/>
        <v>2.2567018683996798E-2</v>
      </c>
      <c r="J1208" s="84">
        <f>SUM(SUMIFS('Census Data'!W:W,'Census Data'!$A:$A,$A1208),SUMIFS('Census Data'!X:X,'Census Data'!$A:$A,$A1208))/SUMIFS('Census Data'!$F:$F,'Census Data'!$A:$A,$A1208)</f>
        <v>3.1405361494719737E-2</v>
      </c>
      <c r="K1208" s="85">
        <f t="shared" si="37"/>
        <v>0.96859463850528027</v>
      </c>
    </row>
    <row r="1209" spans="1:11" hidden="1" x14ac:dyDescent="0.25">
      <c r="A1209" s="82" t="s">
        <v>3265</v>
      </c>
      <c r="B1209" s="82" t="s">
        <v>980</v>
      </c>
      <c r="C1209" s="83" t="s">
        <v>420</v>
      </c>
      <c r="D1209" s="84">
        <f>SUMIFS('Census Data'!G:G,'Census Data'!$A:$A,$A1209)/SUMIFS('Census Data'!$F:$F,'Census Data'!$A:$A,$A1209)</f>
        <v>0.49092372437600607</v>
      </c>
      <c r="E1209" s="85">
        <f>SUMIFS('Census Data'!H:H,'Census Data'!$A:$A,$A1209)/SUMIFS('Census Data'!$F:$F,'Census Data'!$A:$A,$A1209)</f>
        <v>0.50907627562399393</v>
      </c>
      <c r="F1209" s="84">
        <f>SUM(SUMIFS('Census Data'!I:I,'Census Data'!$A:$A,$A1209),SUMIFS('Census Data'!J:J,'Census Data'!$A:$A,$A1209))/SUMIFS('Census Data'!$F:$F,'Census Data'!$A:$A,$A1209)</f>
        <v>0.94570719314236951</v>
      </c>
      <c r="G1209" s="84">
        <f>SUM(SUMIFS('Census Data'!K:K,'Census Data'!$A:$A,$A1209),SUMIFS('Census Data'!L:L,'Census Data'!$A:$A,$A1209))/SUMIFS('Census Data'!$F:$F,'Census Data'!$A:$A,$A1209)</f>
        <v>1.8336791885654444E-2</v>
      </c>
      <c r="H1209" s="84">
        <f>SUM(SUMIFS('Census Data'!O:O,'Census Data'!$A:$A,$A1209),SUMIFS('Census Data'!P:P,'Census Data'!$A:$A,$A1209))/SUMIFS('Census Data'!$F:$F,'Census Data'!$A:$A,$A1209)</f>
        <v>6.0605472916626267E-3</v>
      </c>
      <c r="I1209" s="85">
        <f t="shared" si="36"/>
        <v>2.9895467680313481E-2</v>
      </c>
      <c r="J1209" s="84">
        <f>SUM(SUMIFS('Census Data'!W:W,'Census Data'!$A:$A,$A1209),SUMIFS('Census Data'!X:X,'Census Data'!$A:$A,$A1209))/SUMIFS('Census Data'!$F:$F,'Census Data'!$A:$A,$A1209)</f>
        <v>5.5078253786629949E-2</v>
      </c>
      <c r="K1209" s="85">
        <f t="shared" si="37"/>
        <v>0.94492174621337011</v>
      </c>
    </row>
    <row r="1210" spans="1:11" hidden="1" x14ac:dyDescent="0.25">
      <c r="A1210" s="82" t="s">
        <v>3266</v>
      </c>
      <c r="B1210" s="82" t="s">
        <v>980</v>
      </c>
      <c r="C1210" s="83" t="s">
        <v>989</v>
      </c>
      <c r="D1210" s="84">
        <f>SUMIFS('Census Data'!G:G,'Census Data'!$A:$A,$A1210)/SUMIFS('Census Data'!$F:$F,'Census Data'!$A:$A,$A1210)</f>
        <v>0.49893054148373295</v>
      </c>
      <c r="E1210" s="85">
        <f>SUMIFS('Census Data'!H:H,'Census Data'!$A:$A,$A1210)/SUMIFS('Census Data'!$F:$F,'Census Data'!$A:$A,$A1210)</f>
        <v>0.50106945851626705</v>
      </c>
      <c r="F1210" s="84">
        <f>SUM(SUMIFS('Census Data'!I:I,'Census Data'!$A:$A,$A1210),SUMIFS('Census Data'!J:J,'Census Data'!$A:$A,$A1210))/SUMIFS('Census Data'!$F:$F,'Census Data'!$A:$A,$A1210)</f>
        <v>0.9578408195429472</v>
      </c>
      <c r="G1210" s="84">
        <f>SUM(SUMIFS('Census Data'!K:K,'Census Data'!$A:$A,$A1210),SUMIFS('Census Data'!L:L,'Census Data'!$A:$A,$A1210))/SUMIFS('Census Data'!$F:$F,'Census Data'!$A:$A,$A1210)</f>
        <v>6.8670494202409098E-3</v>
      </c>
      <c r="H1210" s="84">
        <f>SUM(SUMIFS('Census Data'!O:O,'Census Data'!$A:$A,$A1210),SUMIFS('Census Data'!P:P,'Census Data'!$A:$A,$A1210))/SUMIFS('Census Data'!$F:$F,'Census Data'!$A:$A,$A1210)</f>
        <v>5.0095688393560732E-3</v>
      </c>
      <c r="I1210" s="85">
        <f t="shared" si="36"/>
        <v>3.0282562197455842E-2</v>
      </c>
      <c r="J1210" s="84">
        <f>SUM(SUMIFS('Census Data'!W:W,'Census Data'!$A:$A,$A1210),SUMIFS('Census Data'!X:X,'Census Data'!$A:$A,$A1210))/SUMIFS('Census Data'!$F:$F,'Census Data'!$A:$A,$A1210)</f>
        <v>2.5216706067769899E-2</v>
      </c>
      <c r="K1210" s="85">
        <f t="shared" si="37"/>
        <v>0.97478329393223007</v>
      </c>
    </row>
    <row r="1211" spans="1:11" hidden="1" x14ac:dyDescent="0.25">
      <c r="A1211" s="82" t="s">
        <v>3267</v>
      </c>
      <c r="B1211" s="82" t="s">
        <v>980</v>
      </c>
      <c r="C1211" s="83" t="s">
        <v>475</v>
      </c>
      <c r="D1211" s="84">
        <f>SUMIFS('Census Data'!G:G,'Census Data'!$A:$A,$A1211)/SUMIFS('Census Data'!$F:$F,'Census Data'!$A:$A,$A1211)</f>
        <v>0.48918846682876904</v>
      </c>
      <c r="E1211" s="85">
        <f>SUMIFS('Census Data'!H:H,'Census Data'!$A:$A,$A1211)/SUMIFS('Census Data'!$F:$F,'Census Data'!$A:$A,$A1211)</f>
        <v>0.51081153317123096</v>
      </c>
      <c r="F1211" s="84">
        <f>SUM(SUMIFS('Census Data'!I:I,'Census Data'!$A:$A,$A1211),SUMIFS('Census Data'!J:J,'Census Data'!$A:$A,$A1211))/SUMIFS('Census Data'!$F:$F,'Census Data'!$A:$A,$A1211)</f>
        <v>0.7968396555433146</v>
      </c>
      <c r="G1211" s="84">
        <f>SUM(SUMIFS('Census Data'!K:K,'Census Data'!$A:$A,$A1211),SUMIFS('Census Data'!L:L,'Census Data'!$A:$A,$A1211))/SUMIFS('Census Data'!$F:$F,'Census Data'!$A:$A,$A1211)</f>
        <v>0.14811507095781645</v>
      </c>
      <c r="H1211" s="84">
        <f>SUM(SUMIFS('Census Data'!O:O,'Census Data'!$A:$A,$A1211),SUMIFS('Census Data'!P:P,'Census Data'!$A:$A,$A1211))/SUMIFS('Census Data'!$F:$F,'Census Data'!$A:$A,$A1211)</f>
        <v>2.1192821428804246E-2</v>
      </c>
      <c r="I1211" s="85">
        <f t="shared" si="36"/>
        <v>3.3852452070064598E-2</v>
      </c>
      <c r="J1211" s="84">
        <f>SUM(SUMIFS('Census Data'!W:W,'Census Data'!$A:$A,$A1211),SUMIFS('Census Data'!X:X,'Census Data'!$A:$A,$A1211))/SUMIFS('Census Data'!$F:$F,'Census Data'!$A:$A,$A1211)</f>
        <v>5.7555035495205374E-2</v>
      </c>
      <c r="K1211" s="85">
        <f t="shared" si="37"/>
        <v>0.94244496450479465</v>
      </c>
    </row>
    <row r="1212" spans="1:11" hidden="1" x14ac:dyDescent="0.25">
      <c r="A1212" s="82" t="s">
        <v>3268</v>
      </c>
      <c r="B1212" s="82" t="s">
        <v>980</v>
      </c>
      <c r="C1212" s="83" t="s">
        <v>990</v>
      </c>
      <c r="D1212" s="84">
        <f>SUMIFS('Census Data'!G:G,'Census Data'!$A:$A,$A1212)/SUMIFS('Census Data'!$F:$F,'Census Data'!$A:$A,$A1212)</f>
        <v>0.51759082657352296</v>
      </c>
      <c r="E1212" s="85">
        <f>SUMIFS('Census Data'!H:H,'Census Data'!$A:$A,$A1212)/SUMIFS('Census Data'!$F:$F,'Census Data'!$A:$A,$A1212)</f>
        <v>0.48240917342647699</v>
      </c>
      <c r="F1212" s="84">
        <f>SUM(SUMIFS('Census Data'!I:I,'Census Data'!$A:$A,$A1212),SUMIFS('Census Data'!J:J,'Census Data'!$A:$A,$A1212))/SUMIFS('Census Data'!$F:$F,'Census Data'!$A:$A,$A1212)</f>
        <v>0.94505595514396668</v>
      </c>
      <c r="G1212" s="84">
        <f>SUM(SUMIFS('Census Data'!K:K,'Census Data'!$A:$A,$A1212),SUMIFS('Census Data'!L:L,'Census Data'!$A:$A,$A1212))/SUMIFS('Census Data'!$F:$F,'Census Data'!$A:$A,$A1212)</f>
        <v>2.359997242456971E-2</v>
      </c>
      <c r="H1212" s="84">
        <f>SUM(SUMIFS('Census Data'!O:O,'Census Data'!$A:$A,$A1212),SUMIFS('Census Data'!P:P,'Census Data'!$A:$A,$A1212))/SUMIFS('Census Data'!$F:$F,'Census Data'!$A:$A,$A1212)</f>
        <v>6.8938575729025437E-3</v>
      </c>
      <c r="I1212" s="85">
        <f t="shared" si="36"/>
        <v>2.4450214858561137E-2</v>
      </c>
      <c r="J1212" s="84">
        <f>SUM(SUMIFS('Census Data'!W:W,'Census Data'!$A:$A,$A1212),SUMIFS('Census Data'!X:X,'Census Data'!$A:$A,$A1212))/SUMIFS('Census Data'!$F:$F,'Census Data'!$A:$A,$A1212)</f>
        <v>5.0646873635590686E-2</v>
      </c>
      <c r="K1212" s="85">
        <f t="shared" si="37"/>
        <v>0.94935312636440927</v>
      </c>
    </row>
    <row r="1213" spans="1:11" hidden="1" x14ac:dyDescent="0.25">
      <c r="A1213" s="82" t="s">
        <v>3269</v>
      </c>
      <c r="B1213" s="82" t="s">
        <v>980</v>
      </c>
      <c r="C1213" s="83" t="s">
        <v>140</v>
      </c>
      <c r="D1213" s="84">
        <f>SUMIFS('Census Data'!G:G,'Census Data'!$A:$A,$A1213)/SUMIFS('Census Data'!$F:$F,'Census Data'!$A:$A,$A1213)</f>
        <v>0.4901646553716113</v>
      </c>
      <c r="E1213" s="85">
        <f>SUMIFS('Census Data'!H:H,'Census Data'!$A:$A,$A1213)/SUMIFS('Census Data'!$F:$F,'Census Data'!$A:$A,$A1213)</f>
        <v>0.50983534462838875</v>
      </c>
      <c r="F1213" s="84">
        <f>SUM(SUMIFS('Census Data'!I:I,'Census Data'!$A:$A,$A1213),SUMIFS('Census Data'!J:J,'Census Data'!$A:$A,$A1213))/SUMIFS('Census Data'!$F:$F,'Census Data'!$A:$A,$A1213)</f>
        <v>0.81413844766284782</v>
      </c>
      <c r="G1213" s="84">
        <f>SUM(SUMIFS('Census Data'!K:K,'Census Data'!$A:$A,$A1213),SUMIFS('Census Data'!L:L,'Census Data'!$A:$A,$A1213))/SUMIFS('Census Data'!$F:$F,'Census Data'!$A:$A,$A1213)</f>
        <v>0.11205360803226024</v>
      </c>
      <c r="H1213" s="84">
        <f>SUM(SUMIFS('Census Data'!O:O,'Census Data'!$A:$A,$A1213),SUMIFS('Census Data'!P:P,'Census Data'!$A:$A,$A1213))/SUMIFS('Census Data'!$F:$F,'Census Data'!$A:$A,$A1213)</f>
        <v>2.9688653016197199E-2</v>
      </c>
      <c r="I1213" s="85">
        <f t="shared" si="36"/>
        <v>4.411929128869474E-2</v>
      </c>
      <c r="J1213" s="84">
        <f>SUM(SUMIFS('Census Data'!W:W,'Census Data'!$A:$A,$A1213),SUMIFS('Census Data'!X:X,'Census Data'!$A:$A,$A1213))/SUMIFS('Census Data'!$F:$F,'Census Data'!$A:$A,$A1213)</f>
        <v>5.4748470098912483E-2</v>
      </c>
      <c r="K1213" s="85">
        <f t="shared" si="37"/>
        <v>0.94525152990108752</v>
      </c>
    </row>
    <row r="1214" spans="1:11" hidden="1" x14ac:dyDescent="0.25">
      <c r="A1214" s="82" t="s">
        <v>3270</v>
      </c>
      <c r="B1214" s="82" t="s">
        <v>980</v>
      </c>
      <c r="C1214" s="83" t="s">
        <v>618</v>
      </c>
      <c r="D1214" s="84">
        <f>SUMIFS('Census Data'!G:G,'Census Data'!$A:$A,$A1214)/SUMIFS('Census Data'!$F:$F,'Census Data'!$A:$A,$A1214)</f>
        <v>0.50246200783980532</v>
      </c>
      <c r="E1214" s="85">
        <f>SUMIFS('Census Data'!H:H,'Census Data'!$A:$A,$A1214)/SUMIFS('Census Data'!$F:$F,'Census Data'!$A:$A,$A1214)</f>
        <v>0.49753799216019462</v>
      </c>
      <c r="F1214" s="84">
        <f>SUM(SUMIFS('Census Data'!I:I,'Census Data'!$A:$A,$A1214),SUMIFS('Census Data'!J:J,'Census Data'!$A:$A,$A1214))/SUMIFS('Census Data'!$F:$F,'Census Data'!$A:$A,$A1214)</f>
        <v>0.89703979763261055</v>
      </c>
      <c r="G1214" s="84">
        <f>SUM(SUMIFS('Census Data'!K:K,'Census Data'!$A:$A,$A1214),SUMIFS('Census Data'!L:L,'Census Data'!$A:$A,$A1214))/SUMIFS('Census Data'!$F:$F,'Census Data'!$A:$A,$A1214)</f>
        <v>5.1962847818950705E-2</v>
      </c>
      <c r="H1214" s="84">
        <f>SUM(SUMIFS('Census Data'!O:O,'Census Data'!$A:$A,$A1214),SUMIFS('Census Data'!P:P,'Census Data'!$A:$A,$A1214))/SUMIFS('Census Data'!$F:$F,'Census Data'!$A:$A,$A1214)</f>
        <v>7.743256029505474E-3</v>
      </c>
      <c r="I1214" s="85">
        <f t="shared" si="36"/>
        <v>4.3254098518933359E-2</v>
      </c>
      <c r="J1214" s="84">
        <f>SUM(SUMIFS('Census Data'!W:W,'Census Data'!$A:$A,$A1214),SUMIFS('Census Data'!X:X,'Census Data'!$A:$A,$A1214))/SUMIFS('Census Data'!$F:$F,'Census Data'!$A:$A,$A1214)</f>
        <v>4.0821055477243323E-2</v>
      </c>
      <c r="K1214" s="85">
        <f t="shared" si="37"/>
        <v>0.95917894452275665</v>
      </c>
    </row>
    <row r="1215" spans="1:11" hidden="1" x14ac:dyDescent="0.25">
      <c r="A1215" s="82" t="s">
        <v>3271</v>
      </c>
      <c r="B1215" s="82" t="s">
        <v>980</v>
      </c>
      <c r="C1215" s="83" t="s">
        <v>991</v>
      </c>
      <c r="D1215" s="84">
        <f>SUMIFS('Census Data'!G:G,'Census Data'!$A:$A,$A1215)/SUMIFS('Census Data'!$F:$F,'Census Data'!$A:$A,$A1215)</f>
        <v>0.49454921011360592</v>
      </c>
      <c r="E1215" s="85">
        <f>SUMIFS('Census Data'!H:H,'Census Data'!$A:$A,$A1215)/SUMIFS('Census Data'!$F:$F,'Census Data'!$A:$A,$A1215)</f>
        <v>0.50545078988639403</v>
      </c>
      <c r="F1215" s="84">
        <f>SUM(SUMIFS('Census Data'!I:I,'Census Data'!$A:$A,$A1215),SUMIFS('Census Data'!J:J,'Census Data'!$A:$A,$A1215))/SUMIFS('Census Data'!$F:$F,'Census Data'!$A:$A,$A1215)</f>
        <v>0.95218605362812225</v>
      </c>
      <c r="G1215" s="84">
        <f>SUM(SUMIFS('Census Data'!K:K,'Census Data'!$A:$A,$A1215),SUMIFS('Census Data'!L:L,'Census Data'!$A:$A,$A1215))/SUMIFS('Census Data'!$F:$F,'Census Data'!$A:$A,$A1215)</f>
        <v>4.7813946371877752E-3</v>
      </c>
      <c r="H1215" s="84">
        <f>SUM(SUMIFS('Census Data'!O:O,'Census Data'!$A:$A,$A1215),SUMIFS('Census Data'!P:P,'Census Data'!$A:$A,$A1215))/SUMIFS('Census Data'!$F:$F,'Census Data'!$A:$A,$A1215)</f>
        <v>6.1201851356003523E-3</v>
      </c>
      <c r="I1215" s="85">
        <f t="shared" si="36"/>
        <v>3.6912366599089697E-2</v>
      </c>
      <c r="J1215" s="84">
        <f>SUM(SUMIFS('Census Data'!W:W,'Census Data'!$A:$A,$A1215),SUMIFS('Census Data'!X:X,'Census Data'!$A:$A,$A1215))/SUMIFS('Census Data'!$F:$F,'Census Data'!$A:$A,$A1215)</f>
        <v>2.210916880235627E-2</v>
      </c>
      <c r="K1215" s="85">
        <f t="shared" si="37"/>
        <v>0.97789083119764375</v>
      </c>
    </row>
    <row r="1216" spans="1:11" hidden="1" x14ac:dyDescent="0.25">
      <c r="A1216" s="82" t="s">
        <v>3272</v>
      </c>
      <c r="B1216" s="82" t="s">
        <v>980</v>
      </c>
      <c r="C1216" s="83" t="s">
        <v>992</v>
      </c>
      <c r="D1216" s="84">
        <f>SUMIFS('Census Data'!G:G,'Census Data'!$A:$A,$A1216)/SUMIFS('Census Data'!$F:$F,'Census Data'!$A:$A,$A1216)</f>
        <v>0.49912960911536636</v>
      </c>
      <c r="E1216" s="85">
        <f>SUMIFS('Census Data'!H:H,'Census Data'!$A:$A,$A1216)/SUMIFS('Census Data'!$F:$F,'Census Data'!$A:$A,$A1216)</f>
        <v>0.5008703908846337</v>
      </c>
      <c r="F1216" s="84">
        <f>SUM(SUMIFS('Census Data'!I:I,'Census Data'!$A:$A,$A1216),SUMIFS('Census Data'!J:J,'Census Data'!$A:$A,$A1216))/SUMIFS('Census Data'!$F:$F,'Census Data'!$A:$A,$A1216)</f>
        <v>0.92866751068206999</v>
      </c>
      <c r="G1216" s="84">
        <f>SUM(SUMIFS('Census Data'!K:K,'Census Data'!$A:$A,$A1216),SUMIFS('Census Data'!L:L,'Census Data'!$A:$A,$A1216))/SUMIFS('Census Data'!$F:$F,'Census Data'!$A:$A,$A1216)</f>
        <v>7.477448963443583E-3</v>
      </c>
      <c r="H1216" s="84">
        <f>SUM(SUMIFS('Census Data'!O:O,'Census Data'!$A:$A,$A1216),SUMIFS('Census Data'!P:P,'Census Data'!$A:$A,$A1216))/SUMIFS('Census Data'!$F:$F,'Census Data'!$A:$A,$A1216)</f>
        <v>4.3519544231682226E-3</v>
      </c>
      <c r="I1216" s="85">
        <f t="shared" si="36"/>
        <v>5.9503085931318145E-2</v>
      </c>
      <c r="J1216" s="84">
        <f>SUM(SUMIFS('Census Data'!W:W,'Census Data'!$A:$A,$A1216),SUMIFS('Census Data'!X:X,'Census Data'!$A:$A,$A1216))/SUMIFS('Census Data'!$F:$F,'Census Data'!$A:$A,$A1216)</f>
        <v>1.4875771482829562E-2</v>
      </c>
      <c r="K1216" s="85">
        <f t="shared" si="37"/>
        <v>0.98512422851717041</v>
      </c>
    </row>
    <row r="1217" spans="1:11" hidden="1" x14ac:dyDescent="0.25">
      <c r="A1217" s="82" t="s">
        <v>3273</v>
      </c>
      <c r="B1217" s="82" t="s">
        <v>980</v>
      </c>
      <c r="C1217" s="83" t="s">
        <v>993</v>
      </c>
      <c r="D1217" s="84">
        <f>SUMIFS('Census Data'!G:G,'Census Data'!$A:$A,$A1217)/SUMIFS('Census Data'!$F:$F,'Census Data'!$A:$A,$A1217)</f>
        <v>0.55436557873035419</v>
      </c>
      <c r="E1217" s="85">
        <f>SUMIFS('Census Data'!H:H,'Census Data'!$A:$A,$A1217)/SUMIFS('Census Data'!$F:$F,'Census Data'!$A:$A,$A1217)</f>
        <v>0.44563442126964575</v>
      </c>
      <c r="F1217" s="84">
        <f>SUM(SUMIFS('Census Data'!I:I,'Census Data'!$A:$A,$A1217),SUMIFS('Census Data'!J:J,'Census Data'!$A:$A,$A1217))/SUMIFS('Census Data'!$F:$F,'Census Data'!$A:$A,$A1217)</f>
        <v>0.70515944201986669</v>
      </c>
      <c r="G1217" s="84">
        <f>SUM(SUMIFS('Census Data'!K:K,'Census Data'!$A:$A,$A1217),SUMIFS('Census Data'!L:L,'Census Data'!$A:$A,$A1217))/SUMIFS('Census Data'!$F:$F,'Census Data'!$A:$A,$A1217)</f>
        <v>6.9693967709978849E-2</v>
      </c>
      <c r="H1217" s="84">
        <f>SUM(SUMIFS('Census Data'!O:O,'Census Data'!$A:$A,$A1217),SUMIFS('Census Data'!P:P,'Census Data'!$A:$A,$A1217))/SUMIFS('Census Data'!$F:$F,'Census Data'!$A:$A,$A1217)</f>
        <v>8.5946076200165995E-3</v>
      </c>
      <c r="I1217" s="85">
        <f t="shared" si="36"/>
        <v>0.21655198265013786</v>
      </c>
      <c r="J1217" s="84">
        <f>SUM(SUMIFS('Census Data'!W:W,'Census Data'!$A:$A,$A1217),SUMIFS('Census Data'!X:X,'Census Data'!$A:$A,$A1217))/SUMIFS('Census Data'!$F:$F,'Census Data'!$A:$A,$A1217)</f>
        <v>1.9893437575303222E-2</v>
      </c>
      <c r="K1217" s="85">
        <f t="shared" si="37"/>
        <v>0.98010656242469674</v>
      </c>
    </row>
    <row r="1218" spans="1:11" hidden="1" x14ac:dyDescent="0.25">
      <c r="A1218" s="82" t="s">
        <v>3274</v>
      </c>
      <c r="B1218" s="82" t="s">
        <v>980</v>
      </c>
      <c r="C1218" s="83" t="s">
        <v>994</v>
      </c>
      <c r="D1218" s="84">
        <f>SUMIFS('Census Data'!G:G,'Census Data'!$A:$A,$A1218)/SUMIFS('Census Data'!$F:$F,'Census Data'!$A:$A,$A1218)</f>
        <v>0.50016155088852987</v>
      </c>
      <c r="E1218" s="85">
        <f>SUMIFS('Census Data'!H:H,'Census Data'!$A:$A,$A1218)/SUMIFS('Census Data'!$F:$F,'Census Data'!$A:$A,$A1218)</f>
        <v>0.49983844911147013</v>
      </c>
      <c r="F1218" s="84">
        <f>SUM(SUMIFS('Census Data'!I:I,'Census Data'!$A:$A,$A1218),SUMIFS('Census Data'!J:J,'Census Data'!$A:$A,$A1218))/SUMIFS('Census Data'!$F:$F,'Census Data'!$A:$A,$A1218)</f>
        <v>0.96436187399030693</v>
      </c>
      <c r="G1218" s="84">
        <f>SUM(SUMIFS('Census Data'!K:K,'Census Data'!$A:$A,$A1218),SUMIFS('Census Data'!L:L,'Census Data'!$A:$A,$A1218))/SUMIFS('Census Data'!$F:$F,'Census Data'!$A:$A,$A1218)</f>
        <v>7.6252019386106621E-3</v>
      </c>
      <c r="H1218" s="84">
        <f>SUM(SUMIFS('Census Data'!O:O,'Census Data'!$A:$A,$A1218),SUMIFS('Census Data'!P:P,'Census Data'!$A:$A,$A1218))/SUMIFS('Census Data'!$F:$F,'Census Data'!$A:$A,$A1218)</f>
        <v>3.0048465266558967E-3</v>
      </c>
      <c r="I1218" s="85">
        <f t="shared" si="36"/>
        <v>2.5008077544426466E-2</v>
      </c>
      <c r="J1218" s="84">
        <f>SUM(SUMIFS('Census Data'!W:W,'Census Data'!$A:$A,$A1218),SUMIFS('Census Data'!X:X,'Census Data'!$A:$A,$A1218))/SUMIFS('Census Data'!$F:$F,'Census Data'!$A:$A,$A1218)</f>
        <v>2.1033925686591275E-2</v>
      </c>
      <c r="K1218" s="85">
        <f t="shared" si="37"/>
        <v>0.97896607431340876</v>
      </c>
    </row>
    <row r="1219" spans="1:11" hidden="1" x14ac:dyDescent="0.25">
      <c r="A1219" s="82" t="s">
        <v>3275</v>
      </c>
      <c r="B1219" s="82" t="s">
        <v>980</v>
      </c>
      <c r="C1219" s="83" t="s">
        <v>621</v>
      </c>
      <c r="D1219" s="84">
        <f>SUMIFS('Census Data'!G:G,'Census Data'!$A:$A,$A1219)/SUMIFS('Census Data'!$F:$F,'Census Data'!$A:$A,$A1219)</f>
        <v>0.4928199007475344</v>
      </c>
      <c r="E1219" s="85">
        <f>SUMIFS('Census Data'!H:H,'Census Data'!$A:$A,$A1219)/SUMIFS('Census Data'!$F:$F,'Census Data'!$A:$A,$A1219)</f>
        <v>0.50718009925246565</v>
      </c>
      <c r="F1219" s="84">
        <f>SUM(SUMIFS('Census Data'!I:I,'Census Data'!$A:$A,$A1219),SUMIFS('Census Data'!J:J,'Census Data'!$A:$A,$A1219))/SUMIFS('Census Data'!$F:$F,'Census Data'!$A:$A,$A1219)</f>
        <v>0.93608895031094919</v>
      </c>
      <c r="G1219" s="84">
        <f>SUM(SUMIFS('Census Data'!K:K,'Census Data'!$A:$A,$A1219),SUMIFS('Census Data'!L:L,'Census Data'!$A:$A,$A1219))/SUMIFS('Census Data'!$F:$F,'Census Data'!$A:$A,$A1219)</f>
        <v>2.1420943526603429E-2</v>
      </c>
      <c r="H1219" s="84">
        <f>SUM(SUMIFS('Census Data'!O:O,'Census Data'!$A:$A,$A1219),SUMIFS('Census Data'!P:P,'Census Data'!$A:$A,$A1219))/SUMIFS('Census Data'!$F:$F,'Census Data'!$A:$A,$A1219)</f>
        <v>1.6357811420315345E-2</v>
      </c>
      <c r="I1219" s="85">
        <f t="shared" si="36"/>
        <v>2.6132294742132078E-2</v>
      </c>
      <c r="J1219" s="84">
        <f>SUM(SUMIFS('Census Data'!W:W,'Census Data'!$A:$A,$A1219),SUMIFS('Census Data'!X:X,'Census Data'!$A:$A,$A1219))/SUMIFS('Census Data'!$F:$F,'Census Data'!$A:$A,$A1219)</f>
        <v>4.6196369118663233E-2</v>
      </c>
      <c r="K1219" s="85">
        <f t="shared" si="37"/>
        <v>0.95380363088133679</v>
      </c>
    </row>
    <row r="1220" spans="1:11" hidden="1" x14ac:dyDescent="0.25">
      <c r="A1220" s="82" t="s">
        <v>3276</v>
      </c>
      <c r="B1220" s="82" t="s">
        <v>980</v>
      </c>
      <c r="C1220" s="83" t="s">
        <v>253</v>
      </c>
      <c r="D1220" s="84">
        <f>SUMIFS('Census Data'!G:G,'Census Data'!$A:$A,$A1220)/SUMIFS('Census Data'!$F:$F,'Census Data'!$A:$A,$A1220)</f>
        <v>0.5105139354194882</v>
      </c>
      <c r="E1220" s="85">
        <f>SUMIFS('Census Data'!H:H,'Census Data'!$A:$A,$A1220)/SUMIFS('Census Data'!$F:$F,'Census Data'!$A:$A,$A1220)</f>
        <v>0.4894860645805118</v>
      </c>
      <c r="F1220" s="84">
        <f>SUM(SUMIFS('Census Data'!I:I,'Census Data'!$A:$A,$A1220),SUMIFS('Census Data'!J:J,'Census Data'!$A:$A,$A1220))/SUMIFS('Census Data'!$F:$F,'Census Data'!$A:$A,$A1220)</f>
        <v>0.95994012402879747</v>
      </c>
      <c r="G1220" s="84">
        <f>SUM(SUMIFS('Census Data'!K:K,'Census Data'!$A:$A,$A1220),SUMIFS('Census Data'!L:L,'Census Data'!$A:$A,$A1220))/SUMIFS('Census Data'!$F:$F,'Census Data'!$A:$A,$A1220)</f>
        <v>8.9101147622781384E-3</v>
      </c>
      <c r="H1220" s="84">
        <f>SUM(SUMIFS('Census Data'!O:O,'Census Data'!$A:$A,$A1220),SUMIFS('Census Data'!P:P,'Census Data'!$A:$A,$A1220))/SUMIFS('Census Data'!$F:$F,'Census Data'!$A:$A,$A1220)</f>
        <v>8.4111483355905625E-3</v>
      </c>
      <c r="I1220" s="85">
        <f t="shared" si="36"/>
        <v>2.2738612873333897E-2</v>
      </c>
      <c r="J1220" s="84">
        <f>SUM(SUMIFS('Census Data'!W:W,'Census Data'!$A:$A,$A1220),SUMIFS('Census Data'!X:X,'Census Data'!$A:$A,$A1220))/SUMIFS('Census Data'!$F:$F,'Census Data'!$A:$A,$A1220)</f>
        <v>2.2239646446646232E-2</v>
      </c>
      <c r="K1220" s="85">
        <f t="shared" si="37"/>
        <v>0.97776035355335378</v>
      </c>
    </row>
    <row r="1221" spans="1:11" hidden="1" x14ac:dyDescent="0.25">
      <c r="A1221" s="82" t="s">
        <v>3277</v>
      </c>
      <c r="B1221" s="82" t="s">
        <v>980</v>
      </c>
      <c r="C1221" s="83" t="s">
        <v>365</v>
      </c>
      <c r="D1221" s="84">
        <f>SUMIFS('Census Data'!G:G,'Census Data'!$A:$A,$A1221)/SUMIFS('Census Data'!$F:$F,'Census Data'!$A:$A,$A1221)</f>
        <v>0.49670243684328191</v>
      </c>
      <c r="E1221" s="85">
        <f>SUMIFS('Census Data'!H:H,'Census Data'!$A:$A,$A1221)/SUMIFS('Census Data'!$F:$F,'Census Data'!$A:$A,$A1221)</f>
        <v>0.50329756315671803</v>
      </c>
      <c r="F1221" s="84">
        <f>SUM(SUMIFS('Census Data'!I:I,'Census Data'!$A:$A,$A1221),SUMIFS('Census Data'!J:J,'Census Data'!$A:$A,$A1221))/SUMIFS('Census Data'!$F:$F,'Census Data'!$A:$A,$A1221)</f>
        <v>0.93647999105745583</v>
      </c>
      <c r="G1221" s="84">
        <f>SUM(SUMIFS('Census Data'!K:K,'Census Data'!$A:$A,$A1221),SUMIFS('Census Data'!L:L,'Census Data'!$A:$A,$A1221))/SUMIFS('Census Data'!$F:$F,'Census Data'!$A:$A,$A1221)</f>
        <v>3.9961994187346301E-3</v>
      </c>
      <c r="H1221" s="84">
        <f>SUM(SUMIFS('Census Data'!O:O,'Census Data'!$A:$A,$A1221),SUMIFS('Census Data'!P:P,'Census Data'!$A:$A,$A1221))/SUMIFS('Census Data'!$F:$F,'Census Data'!$A:$A,$A1221)</f>
        <v>4.9463447350771295E-3</v>
      </c>
      <c r="I1221" s="85">
        <f t="shared" ref="I1221:I1284" si="38">100%-SUM(F1221:H1221)</f>
        <v>5.4577464788732377E-2</v>
      </c>
      <c r="J1221" s="84">
        <f>SUM(SUMIFS('Census Data'!W:W,'Census Data'!$A:$A,$A1221),SUMIFS('Census Data'!X:X,'Census Data'!$A:$A,$A1221))/SUMIFS('Census Data'!$F:$F,'Census Data'!$A:$A,$A1221)</f>
        <v>1.5593561368209255E-2</v>
      </c>
      <c r="K1221" s="85">
        <f t="shared" ref="K1221:K1284" si="39">100%-J1221</f>
        <v>0.98440643863179078</v>
      </c>
    </row>
    <row r="1222" spans="1:11" hidden="1" x14ac:dyDescent="0.25">
      <c r="A1222" s="82" t="s">
        <v>3278</v>
      </c>
      <c r="B1222" s="82" t="s">
        <v>980</v>
      </c>
      <c r="C1222" s="83" t="s">
        <v>723</v>
      </c>
      <c r="D1222" s="84">
        <f>SUMIFS('Census Data'!G:G,'Census Data'!$A:$A,$A1222)/SUMIFS('Census Data'!$F:$F,'Census Data'!$A:$A,$A1222)</f>
        <v>0.5029517809738896</v>
      </c>
      <c r="E1222" s="85">
        <f>SUMIFS('Census Data'!H:H,'Census Data'!$A:$A,$A1222)/SUMIFS('Census Data'!$F:$F,'Census Data'!$A:$A,$A1222)</f>
        <v>0.4970482190261104</v>
      </c>
      <c r="F1222" s="84">
        <f>SUM(SUMIFS('Census Data'!I:I,'Census Data'!$A:$A,$A1222),SUMIFS('Census Data'!J:J,'Census Data'!$A:$A,$A1222))/SUMIFS('Census Data'!$F:$F,'Census Data'!$A:$A,$A1222)</f>
        <v>0.96196362771900634</v>
      </c>
      <c r="G1222" s="84">
        <f>SUM(SUMIFS('Census Data'!K:K,'Census Data'!$A:$A,$A1222),SUMIFS('Census Data'!L:L,'Census Data'!$A:$A,$A1222))/SUMIFS('Census Data'!$F:$F,'Census Data'!$A:$A,$A1222)</f>
        <v>5.4281072942668094E-3</v>
      </c>
      <c r="H1222" s="84">
        <f>SUM(SUMIFS('Census Data'!O:O,'Census Data'!$A:$A,$A1222),SUMIFS('Census Data'!P:P,'Census Data'!$A:$A,$A1222))/SUMIFS('Census Data'!$F:$F,'Census Data'!$A:$A,$A1222)</f>
        <v>6.7752288125520026E-3</v>
      </c>
      <c r="I1222" s="85">
        <f t="shared" si="38"/>
        <v>2.5833036174174873E-2</v>
      </c>
      <c r="J1222" s="84">
        <f>SUM(SUMIFS('Census Data'!W:W,'Census Data'!$A:$A,$A1222),SUMIFS('Census Data'!X:X,'Census Data'!$A:$A,$A1222))/SUMIFS('Census Data'!$F:$F,'Census Data'!$A:$A,$A1222)</f>
        <v>1.7274852410951304E-2</v>
      </c>
      <c r="K1222" s="85">
        <f t="shared" si="39"/>
        <v>0.98272514758904872</v>
      </c>
    </row>
    <row r="1223" spans="1:11" hidden="1" x14ac:dyDescent="0.25">
      <c r="A1223" s="82" t="s">
        <v>3279</v>
      </c>
      <c r="B1223" s="82" t="s">
        <v>980</v>
      </c>
      <c r="C1223" s="83" t="s">
        <v>995</v>
      </c>
      <c r="D1223" s="84">
        <f>SUMIFS('Census Data'!G:G,'Census Data'!$A:$A,$A1223)/SUMIFS('Census Data'!$F:$F,'Census Data'!$A:$A,$A1223)</f>
        <v>0.49145717705952768</v>
      </c>
      <c r="E1223" s="85">
        <f>SUMIFS('Census Data'!H:H,'Census Data'!$A:$A,$A1223)/SUMIFS('Census Data'!$F:$F,'Census Data'!$A:$A,$A1223)</f>
        <v>0.50854282294047226</v>
      </c>
      <c r="F1223" s="84">
        <f>SUM(SUMIFS('Census Data'!I:I,'Census Data'!$A:$A,$A1223),SUMIFS('Census Data'!J:J,'Census Data'!$A:$A,$A1223))/SUMIFS('Census Data'!$F:$F,'Census Data'!$A:$A,$A1223)</f>
        <v>0.8712319077157471</v>
      </c>
      <c r="G1223" s="84">
        <f>SUM(SUMIFS('Census Data'!K:K,'Census Data'!$A:$A,$A1223),SUMIFS('Census Data'!L:L,'Census Data'!$A:$A,$A1223))/SUMIFS('Census Data'!$F:$F,'Census Data'!$A:$A,$A1223)</f>
        <v>7.1861283418580182E-2</v>
      </c>
      <c r="H1223" s="84">
        <f>SUM(SUMIFS('Census Data'!O:O,'Census Data'!$A:$A,$A1223),SUMIFS('Census Data'!P:P,'Census Data'!$A:$A,$A1223))/SUMIFS('Census Data'!$F:$F,'Census Data'!$A:$A,$A1223)</f>
        <v>2.5048064715057859E-2</v>
      </c>
      <c r="I1223" s="85">
        <f t="shared" si="38"/>
        <v>3.1858744150614848E-2</v>
      </c>
      <c r="J1223" s="84">
        <f>SUM(SUMIFS('Census Data'!W:W,'Census Data'!$A:$A,$A1223),SUMIFS('Census Data'!X:X,'Census Data'!$A:$A,$A1223))/SUMIFS('Census Data'!$F:$F,'Census Data'!$A:$A,$A1223)</f>
        <v>5.6652882069140639E-2</v>
      </c>
      <c r="K1223" s="85">
        <f t="shared" si="39"/>
        <v>0.94334711793085935</v>
      </c>
    </row>
    <row r="1224" spans="1:11" hidden="1" x14ac:dyDescent="0.25">
      <c r="A1224" s="82" t="s">
        <v>3280</v>
      </c>
      <c r="B1224" s="82" t="s">
        <v>980</v>
      </c>
      <c r="C1224" s="83" t="s">
        <v>725</v>
      </c>
      <c r="D1224" s="84">
        <f>SUMIFS('Census Data'!G:G,'Census Data'!$A:$A,$A1224)/SUMIFS('Census Data'!$F:$F,'Census Data'!$A:$A,$A1224)</f>
        <v>0.49408948077210835</v>
      </c>
      <c r="E1224" s="85">
        <f>SUMIFS('Census Data'!H:H,'Census Data'!$A:$A,$A1224)/SUMIFS('Census Data'!$F:$F,'Census Data'!$A:$A,$A1224)</f>
        <v>0.50591051922789165</v>
      </c>
      <c r="F1224" s="84">
        <f>SUM(SUMIFS('Census Data'!I:I,'Census Data'!$A:$A,$A1224),SUMIFS('Census Data'!J:J,'Census Data'!$A:$A,$A1224))/SUMIFS('Census Data'!$F:$F,'Census Data'!$A:$A,$A1224)</f>
        <v>0.92425557384408197</v>
      </c>
      <c r="G1224" s="84">
        <f>SUM(SUMIFS('Census Data'!K:K,'Census Data'!$A:$A,$A1224),SUMIFS('Census Data'!L:L,'Census Data'!$A:$A,$A1224))/SUMIFS('Census Data'!$F:$F,'Census Data'!$A:$A,$A1224)</f>
        <v>7.4816699087236274E-3</v>
      </c>
      <c r="H1224" s="84">
        <f>SUM(SUMIFS('Census Data'!O:O,'Census Data'!$A:$A,$A1224),SUMIFS('Census Data'!P:P,'Census Data'!$A:$A,$A1224))/SUMIFS('Census Data'!$F:$F,'Census Data'!$A:$A,$A1224)</f>
        <v>6.2247493640580579E-3</v>
      </c>
      <c r="I1224" s="85">
        <f t="shared" si="38"/>
        <v>6.2038006883136321E-2</v>
      </c>
      <c r="J1224" s="84">
        <f>SUM(SUMIFS('Census Data'!W:W,'Census Data'!$A:$A,$A1224),SUMIFS('Census Data'!X:X,'Census Data'!$A:$A,$A1224))/SUMIFS('Census Data'!$F:$F,'Census Data'!$A:$A,$A1224)</f>
        <v>1.8165494538380966E-2</v>
      </c>
      <c r="K1224" s="85">
        <f t="shared" si="39"/>
        <v>0.98183450546161899</v>
      </c>
    </row>
    <row r="1225" spans="1:11" hidden="1" x14ac:dyDescent="0.25">
      <c r="A1225" s="82" t="s">
        <v>3281</v>
      </c>
      <c r="B1225" s="82" t="s">
        <v>980</v>
      </c>
      <c r="C1225" s="83" t="s">
        <v>996</v>
      </c>
      <c r="D1225" s="84">
        <f>SUMIFS('Census Data'!G:G,'Census Data'!$A:$A,$A1225)/SUMIFS('Census Data'!$F:$F,'Census Data'!$A:$A,$A1225)</f>
        <v>0.48224428492926547</v>
      </c>
      <c r="E1225" s="85">
        <f>SUMIFS('Census Data'!H:H,'Census Data'!$A:$A,$A1225)/SUMIFS('Census Data'!$F:$F,'Census Data'!$A:$A,$A1225)</f>
        <v>0.51775571507073459</v>
      </c>
      <c r="F1225" s="84">
        <f>SUM(SUMIFS('Census Data'!I:I,'Census Data'!$A:$A,$A1225),SUMIFS('Census Data'!J:J,'Census Data'!$A:$A,$A1225))/SUMIFS('Census Data'!$F:$F,'Census Data'!$A:$A,$A1225)</f>
        <v>0.75299460588990497</v>
      </c>
      <c r="G1225" s="84">
        <f>SUM(SUMIFS('Census Data'!K:K,'Census Data'!$A:$A,$A1225),SUMIFS('Census Data'!L:L,'Census Data'!$A:$A,$A1225))/SUMIFS('Census Data'!$F:$F,'Census Data'!$A:$A,$A1225)</f>
        <v>0.20287176605973686</v>
      </c>
      <c r="H1225" s="84">
        <f>SUM(SUMIFS('Census Data'!O:O,'Census Data'!$A:$A,$A1225),SUMIFS('Census Data'!P:P,'Census Data'!$A:$A,$A1225))/SUMIFS('Census Data'!$F:$F,'Census Data'!$A:$A,$A1225)</f>
        <v>1.0270740464203955E-2</v>
      </c>
      <c r="I1225" s="85">
        <f t="shared" si="38"/>
        <v>3.3862887586154189E-2</v>
      </c>
      <c r="J1225" s="84">
        <f>SUM(SUMIFS('Census Data'!W:W,'Census Data'!$A:$A,$A1225),SUMIFS('Census Data'!X:X,'Census Data'!$A:$A,$A1225))/SUMIFS('Census Data'!$F:$F,'Census Data'!$A:$A,$A1225)</f>
        <v>3.5703636896797293E-2</v>
      </c>
      <c r="K1225" s="85">
        <f t="shared" si="39"/>
        <v>0.96429636310320266</v>
      </c>
    </row>
    <row r="1226" spans="1:11" hidden="1" x14ac:dyDescent="0.25">
      <c r="A1226" s="82" t="s">
        <v>3282</v>
      </c>
      <c r="B1226" s="82" t="s">
        <v>980</v>
      </c>
      <c r="C1226" s="83" t="s">
        <v>997</v>
      </c>
      <c r="D1226" s="84">
        <f>SUMIFS('Census Data'!G:G,'Census Data'!$A:$A,$A1226)/SUMIFS('Census Data'!$F:$F,'Census Data'!$A:$A,$A1226)</f>
        <v>0.50520649141420093</v>
      </c>
      <c r="E1226" s="85">
        <f>SUMIFS('Census Data'!H:H,'Census Data'!$A:$A,$A1226)/SUMIFS('Census Data'!$F:$F,'Census Data'!$A:$A,$A1226)</f>
        <v>0.49479350858579907</v>
      </c>
      <c r="F1226" s="84">
        <f>SUM(SUMIFS('Census Data'!I:I,'Census Data'!$A:$A,$A1226),SUMIFS('Census Data'!J:J,'Census Data'!$A:$A,$A1226))/SUMIFS('Census Data'!$F:$F,'Census Data'!$A:$A,$A1226)</f>
        <v>0.97119729655389209</v>
      </c>
      <c r="G1226" s="84">
        <f>SUM(SUMIFS('Census Data'!K:K,'Census Data'!$A:$A,$A1226),SUMIFS('Census Data'!L:L,'Census Data'!$A:$A,$A1226))/SUMIFS('Census Data'!$F:$F,'Census Data'!$A:$A,$A1226)</f>
        <v>5.4619042005579783E-3</v>
      </c>
      <c r="H1226" s="84">
        <f>SUM(SUMIFS('Census Data'!O:O,'Census Data'!$A:$A,$A1226),SUMIFS('Census Data'!P:P,'Census Data'!$A:$A,$A1226))/SUMIFS('Census Data'!$F:$F,'Census Data'!$A:$A,$A1226)</f>
        <v>4.6367244292506585E-3</v>
      </c>
      <c r="I1226" s="85">
        <f t="shared" si="38"/>
        <v>1.870407481629921E-2</v>
      </c>
      <c r="J1226" s="84">
        <f>SUM(SUMIFS('Census Data'!W:W,'Census Data'!$A:$A,$A1226),SUMIFS('Census Data'!X:X,'Census Data'!$A:$A,$A1226))/SUMIFS('Census Data'!$F:$F,'Census Data'!$A:$A,$A1226)</f>
        <v>1.9568548862430743E-2</v>
      </c>
      <c r="K1226" s="85">
        <f t="shared" si="39"/>
        <v>0.98043145113756924</v>
      </c>
    </row>
    <row r="1227" spans="1:11" hidden="1" x14ac:dyDescent="0.25">
      <c r="A1227" s="82" t="s">
        <v>3283</v>
      </c>
      <c r="B1227" s="82" t="s">
        <v>980</v>
      </c>
      <c r="C1227" s="83" t="s">
        <v>998</v>
      </c>
      <c r="D1227" s="84">
        <f>SUMIFS('Census Data'!G:G,'Census Data'!$A:$A,$A1227)/SUMIFS('Census Data'!$F:$F,'Census Data'!$A:$A,$A1227)</f>
        <v>0.50740608228980322</v>
      </c>
      <c r="E1227" s="85">
        <f>SUMIFS('Census Data'!H:H,'Census Data'!$A:$A,$A1227)/SUMIFS('Census Data'!$F:$F,'Census Data'!$A:$A,$A1227)</f>
        <v>0.49259391771019678</v>
      </c>
      <c r="F1227" s="84">
        <f>SUM(SUMIFS('Census Data'!I:I,'Census Data'!$A:$A,$A1227),SUMIFS('Census Data'!J:J,'Census Data'!$A:$A,$A1227))/SUMIFS('Census Data'!$F:$F,'Census Data'!$A:$A,$A1227)</f>
        <v>0.93602862254025043</v>
      </c>
      <c r="G1227" s="84">
        <f>SUM(SUMIFS('Census Data'!K:K,'Census Data'!$A:$A,$A1227),SUMIFS('Census Data'!L:L,'Census Data'!$A:$A,$A1227))/SUMIFS('Census Data'!$F:$F,'Census Data'!$A:$A,$A1227)</f>
        <v>6.2254025044722718E-3</v>
      </c>
      <c r="H1227" s="84">
        <f>SUM(SUMIFS('Census Data'!O:O,'Census Data'!$A:$A,$A1227),SUMIFS('Census Data'!P:P,'Census Data'!$A:$A,$A1227))/SUMIFS('Census Data'!$F:$F,'Census Data'!$A:$A,$A1227)</f>
        <v>4.8658318425760282E-3</v>
      </c>
      <c r="I1227" s="85">
        <f t="shared" si="38"/>
        <v>5.2880143112701283E-2</v>
      </c>
      <c r="J1227" s="84">
        <f>SUM(SUMIFS('Census Data'!W:W,'Census Data'!$A:$A,$A1227),SUMIFS('Census Data'!X:X,'Census Data'!$A:$A,$A1227))/SUMIFS('Census Data'!$F:$F,'Census Data'!$A:$A,$A1227)</f>
        <v>1.7960644007155635E-2</v>
      </c>
      <c r="K1227" s="85">
        <f t="shared" si="39"/>
        <v>0.98203935599284442</v>
      </c>
    </row>
    <row r="1228" spans="1:11" hidden="1" x14ac:dyDescent="0.25">
      <c r="A1228" s="82" t="s">
        <v>3284</v>
      </c>
      <c r="B1228" s="82" t="s">
        <v>980</v>
      </c>
      <c r="C1228" s="83" t="s">
        <v>999</v>
      </c>
      <c r="D1228" s="84">
        <f>SUMIFS('Census Data'!G:G,'Census Data'!$A:$A,$A1228)/SUMIFS('Census Data'!$F:$F,'Census Data'!$A:$A,$A1228)</f>
        <v>0.48877406325197664</v>
      </c>
      <c r="E1228" s="85">
        <f>SUMIFS('Census Data'!H:H,'Census Data'!$A:$A,$A1228)/SUMIFS('Census Data'!$F:$F,'Census Data'!$A:$A,$A1228)</f>
        <v>0.51122593674802341</v>
      </c>
      <c r="F1228" s="84">
        <f>SUM(SUMIFS('Census Data'!I:I,'Census Data'!$A:$A,$A1228),SUMIFS('Census Data'!J:J,'Census Data'!$A:$A,$A1228))/SUMIFS('Census Data'!$F:$F,'Census Data'!$A:$A,$A1228)</f>
        <v>0.95078850120316261</v>
      </c>
      <c r="G1228" s="84">
        <f>SUM(SUMIFS('Census Data'!K:K,'Census Data'!$A:$A,$A1228),SUMIFS('Census Data'!L:L,'Census Data'!$A:$A,$A1228))/SUMIFS('Census Data'!$F:$F,'Census Data'!$A:$A,$A1228)</f>
        <v>7.7561017531797873E-3</v>
      </c>
      <c r="H1228" s="84">
        <f>SUM(SUMIFS('Census Data'!O:O,'Census Data'!$A:$A,$A1228),SUMIFS('Census Data'!P:P,'Census Data'!$A:$A,$A1228))/SUMIFS('Census Data'!$F:$F,'Census Data'!$A:$A,$A1228)</f>
        <v>7.9602096940529395E-3</v>
      </c>
      <c r="I1228" s="85">
        <f t="shared" si="38"/>
        <v>3.349518734960466E-2</v>
      </c>
      <c r="J1228" s="84">
        <f>SUM(SUMIFS('Census Data'!W:W,'Census Data'!$A:$A,$A1228),SUMIFS('Census Data'!X:X,'Census Data'!$A:$A,$A1228))/SUMIFS('Census Data'!$F:$F,'Census Data'!$A:$A,$A1228)</f>
        <v>2.9638621519422481E-2</v>
      </c>
      <c r="K1228" s="85">
        <f t="shared" si="39"/>
        <v>0.97036137848057757</v>
      </c>
    </row>
    <row r="1229" spans="1:11" hidden="1" x14ac:dyDescent="0.25">
      <c r="A1229" s="82" t="s">
        <v>3285</v>
      </c>
      <c r="B1229" s="82" t="s">
        <v>980</v>
      </c>
      <c r="C1229" s="83" t="s">
        <v>1000</v>
      </c>
      <c r="D1229" s="84">
        <f>SUMIFS('Census Data'!G:G,'Census Data'!$A:$A,$A1229)/SUMIFS('Census Data'!$F:$F,'Census Data'!$A:$A,$A1229)</f>
        <v>0.53852767065412299</v>
      </c>
      <c r="E1229" s="85">
        <f>SUMIFS('Census Data'!H:H,'Census Data'!$A:$A,$A1229)/SUMIFS('Census Data'!$F:$F,'Census Data'!$A:$A,$A1229)</f>
        <v>0.46147232934587701</v>
      </c>
      <c r="F1229" s="84">
        <f>SUM(SUMIFS('Census Data'!I:I,'Census Data'!$A:$A,$A1229),SUMIFS('Census Data'!J:J,'Census Data'!$A:$A,$A1229))/SUMIFS('Census Data'!$F:$F,'Census Data'!$A:$A,$A1229)</f>
        <v>0.91115423349954561</v>
      </c>
      <c r="G1229" s="84">
        <f>SUM(SUMIFS('Census Data'!K:K,'Census Data'!$A:$A,$A1229),SUMIFS('Census Data'!L:L,'Census Data'!$A:$A,$A1229))/SUMIFS('Census Data'!$F:$F,'Census Data'!$A:$A,$A1229)</f>
        <v>6.1948859030728796E-2</v>
      </c>
      <c r="H1229" s="84">
        <f>SUM(SUMIFS('Census Data'!O:O,'Census Data'!$A:$A,$A1229),SUMIFS('Census Data'!P:P,'Census Data'!$A:$A,$A1229))/SUMIFS('Census Data'!$F:$F,'Census Data'!$A:$A,$A1229)</f>
        <v>5.3056913364938219E-3</v>
      </c>
      <c r="I1229" s="85">
        <f t="shared" si="38"/>
        <v>2.1591216133231783E-2</v>
      </c>
      <c r="J1229" s="84">
        <f>SUM(SUMIFS('Census Data'!W:W,'Census Data'!$A:$A,$A1229),SUMIFS('Census Data'!X:X,'Census Data'!$A:$A,$A1229))/SUMIFS('Census Data'!$F:$F,'Census Data'!$A:$A,$A1229)</f>
        <v>6.3373535408120657E-2</v>
      </c>
      <c r="K1229" s="85">
        <f t="shared" si="39"/>
        <v>0.93662646459187937</v>
      </c>
    </row>
    <row r="1230" spans="1:11" hidden="1" x14ac:dyDescent="0.25">
      <c r="A1230" s="82" t="s">
        <v>3286</v>
      </c>
      <c r="B1230" s="82" t="s">
        <v>980</v>
      </c>
      <c r="C1230" s="83" t="s">
        <v>1001</v>
      </c>
      <c r="D1230" s="84">
        <f>SUMIFS('Census Data'!G:G,'Census Data'!$A:$A,$A1230)/SUMIFS('Census Data'!$F:$F,'Census Data'!$A:$A,$A1230)</f>
        <v>0.49884881043745205</v>
      </c>
      <c r="E1230" s="85">
        <f>SUMIFS('Census Data'!H:H,'Census Data'!$A:$A,$A1230)/SUMIFS('Census Data'!$F:$F,'Census Data'!$A:$A,$A1230)</f>
        <v>0.50115118956254801</v>
      </c>
      <c r="F1230" s="84">
        <f>SUM(SUMIFS('Census Data'!I:I,'Census Data'!$A:$A,$A1230),SUMIFS('Census Data'!J:J,'Census Data'!$A:$A,$A1230))/SUMIFS('Census Data'!$F:$F,'Census Data'!$A:$A,$A1230)</f>
        <v>0.96656068413551144</v>
      </c>
      <c r="G1230" s="84">
        <f>SUM(SUMIFS('Census Data'!K:K,'Census Data'!$A:$A,$A1230),SUMIFS('Census Data'!L:L,'Census Data'!$A:$A,$A1230))/SUMIFS('Census Data'!$F:$F,'Census Data'!$A:$A,$A1230)</f>
        <v>6.9509922157658154E-3</v>
      </c>
      <c r="H1230" s="84">
        <f>SUM(SUMIFS('Census Data'!O:O,'Census Data'!$A:$A,$A1230),SUMIFS('Census Data'!P:P,'Census Data'!$A:$A,$A1230))/SUMIFS('Census Data'!$F:$F,'Census Data'!$A:$A,$A1230)</f>
        <v>5.0213792347330337E-3</v>
      </c>
      <c r="I1230" s="85">
        <f t="shared" si="38"/>
        <v>2.1466944413989775E-2</v>
      </c>
      <c r="J1230" s="84">
        <f>SUM(SUMIFS('Census Data'!W:W,'Census Data'!$A:$A,$A1230),SUMIFS('Census Data'!X:X,'Census Data'!$A:$A,$A1230))/SUMIFS('Census Data'!$F:$F,'Census Data'!$A:$A,$A1230)</f>
        <v>2.4229799364104812E-2</v>
      </c>
      <c r="K1230" s="85">
        <f t="shared" si="39"/>
        <v>0.97577020063589515</v>
      </c>
    </row>
    <row r="1231" spans="1:11" hidden="1" x14ac:dyDescent="0.25">
      <c r="A1231" s="82" t="s">
        <v>3287</v>
      </c>
      <c r="B1231" s="82" t="s">
        <v>980</v>
      </c>
      <c r="C1231" s="83" t="s">
        <v>1002</v>
      </c>
      <c r="D1231" s="84">
        <f>SUMIFS('Census Data'!G:G,'Census Data'!$A:$A,$A1231)/SUMIFS('Census Data'!$F:$F,'Census Data'!$A:$A,$A1231)</f>
        <v>0.54060643425624932</v>
      </c>
      <c r="E1231" s="85">
        <f>SUMIFS('Census Data'!H:H,'Census Data'!$A:$A,$A1231)/SUMIFS('Census Data'!$F:$F,'Census Data'!$A:$A,$A1231)</f>
        <v>0.45939356574375068</v>
      </c>
      <c r="F1231" s="84">
        <f>SUM(SUMIFS('Census Data'!I:I,'Census Data'!$A:$A,$A1231),SUMIFS('Census Data'!J:J,'Census Data'!$A:$A,$A1231))/SUMIFS('Census Data'!$F:$F,'Census Data'!$A:$A,$A1231)</f>
        <v>0.93548929492209398</v>
      </c>
      <c r="G1231" s="84">
        <f>SUM(SUMIFS('Census Data'!K:K,'Census Data'!$A:$A,$A1231),SUMIFS('Census Data'!L:L,'Census Data'!$A:$A,$A1231))/SUMIFS('Census Data'!$F:$F,'Census Data'!$A:$A,$A1231)</f>
        <v>9.3319134626162984E-3</v>
      </c>
      <c r="H1231" s="84">
        <f>SUM(SUMIFS('Census Data'!O:O,'Census Data'!$A:$A,$A1231),SUMIFS('Census Data'!P:P,'Census Data'!$A:$A,$A1231))/SUMIFS('Census Data'!$F:$F,'Census Data'!$A:$A,$A1231)</f>
        <v>2.9565071180360947E-2</v>
      </c>
      <c r="I1231" s="85">
        <f t="shared" si="38"/>
        <v>2.5613720434928711E-2</v>
      </c>
      <c r="J1231" s="84">
        <f>SUM(SUMIFS('Census Data'!W:W,'Census Data'!$A:$A,$A1231),SUMIFS('Census Data'!X:X,'Census Data'!$A:$A,$A1231))/SUMIFS('Census Data'!$F:$F,'Census Data'!$A:$A,$A1231)</f>
        <v>1.7907185293128573E-2</v>
      </c>
      <c r="K1231" s="85">
        <f t="shared" si="39"/>
        <v>0.98209281470687138</v>
      </c>
    </row>
    <row r="1232" spans="1:11" hidden="1" x14ac:dyDescent="0.25">
      <c r="A1232" s="82" t="s">
        <v>3288</v>
      </c>
      <c r="B1232" s="82" t="s">
        <v>980</v>
      </c>
      <c r="C1232" s="83" t="s">
        <v>1003</v>
      </c>
      <c r="D1232" s="84">
        <f>SUMIFS('Census Data'!G:G,'Census Data'!$A:$A,$A1232)/SUMIFS('Census Data'!$F:$F,'Census Data'!$A:$A,$A1232)</f>
        <v>0.49569090733029919</v>
      </c>
      <c r="E1232" s="85">
        <f>SUMIFS('Census Data'!H:H,'Census Data'!$A:$A,$A1232)/SUMIFS('Census Data'!$F:$F,'Census Data'!$A:$A,$A1232)</f>
        <v>0.50430909266970081</v>
      </c>
      <c r="F1232" s="84">
        <f>SUM(SUMIFS('Census Data'!I:I,'Census Data'!$A:$A,$A1232),SUMIFS('Census Data'!J:J,'Census Data'!$A:$A,$A1232))/SUMIFS('Census Data'!$F:$F,'Census Data'!$A:$A,$A1232)</f>
        <v>0.97324166424582814</v>
      </c>
      <c r="G1232" s="84">
        <f>SUM(SUMIFS('Census Data'!K:K,'Census Data'!$A:$A,$A1232),SUMIFS('Census Data'!L:L,'Census Data'!$A:$A,$A1232))/SUMIFS('Census Data'!$F:$F,'Census Data'!$A:$A,$A1232)</f>
        <v>6.5846809334753559E-3</v>
      </c>
      <c r="H1232" s="84">
        <f>SUM(SUMIFS('Census Data'!O:O,'Census Data'!$A:$A,$A1232),SUMIFS('Census Data'!P:P,'Census Data'!$A:$A,$A1232))/SUMIFS('Census Data'!$F:$F,'Census Data'!$A:$A,$A1232)</f>
        <v>6.6492366289015847E-3</v>
      </c>
      <c r="I1232" s="85">
        <f t="shared" si="38"/>
        <v>1.3524418191794951E-2</v>
      </c>
      <c r="J1232" s="84">
        <f>SUM(SUMIFS('Census Data'!W:W,'Census Data'!$A:$A,$A1232),SUMIFS('Census Data'!X:X,'Census Data'!$A:$A,$A1232))/SUMIFS('Census Data'!$F:$F,'Census Data'!$A:$A,$A1232)</f>
        <v>2.6015945256770277E-2</v>
      </c>
      <c r="K1232" s="85">
        <f t="shared" si="39"/>
        <v>0.97398405474322969</v>
      </c>
    </row>
    <row r="1233" spans="1:11" hidden="1" x14ac:dyDescent="0.25">
      <c r="A1233" s="82" t="s">
        <v>3289</v>
      </c>
      <c r="B1233" s="82" t="s">
        <v>980</v>
      </c>
      <c r="C1233" s="83" t="s">
        <v>1004</v>
      </c>
      <c r="D1233" s="84">
        <f>SUMIFS('Census Data'!G:G,'Census Data'!$A:$A,$A1233)/SUMIFS('Census Data'!$F:$F,'Census Data'!$A:$A,$A1233)</f>
        <v>0.48718562546596172</v>
      </c>
      <c r="E1233" s="85">
        <f>SUMIFS('Census Data'!H:H,'Census Data'!$A:$A,$A1233)/SUMIFS('Census Data'!$F:$F,'Census Data'!$A:$A,$A1233)</f>
        <v>0.51281437453403833</v>
      </c>
      <c r="F1233" s="84">
        <f>SUM(SUMIFS('Census Data'!I:I,'Census Data'!$A:$A,$A1233),SUMIFS('Census Data'!J:J,'Census Data'!$A:$A,$A1233))/SUMIFS('Census Data'!$F:$F,'Census Data'!$A:$A,$A1233)</f>
        <v>0.7560412577033303</v>
      </c>
      <c r="G1233" s="84">
        <f>SUM(SUMIFS('Census Data'!K:K,'Census Data'!$A:$A,$A1233),SUMIFS('Census Data'!L:L,'Census Data'!$A:$A,$A1233))/SUMIFS('Census Data'!$F:$F,'Census Data'!$A:$A,$A1233)</f>
        <v>0.124381852629563</v>
      </c>
      <c r="H1233" s="84">
        <f>SUM(SUMIFS('Census Data'!O:O,'Census Data'!$A:$A,$A1233),SUMIFS('Census Data'!P:P,'Census Data'!$A:$A,$A1233))/SUMIFS('Census Data'!$F:$F,'Census Data'!$A:$A,$A1233)</f>
        <v>7.0207177691292241E-2</v>
      </c>
      <c r="I1233" s="85">
        <f t="shared" si="38"/>
        <v>4.9369711975814412E-2</v>
      </c>
      <c r="J1233" s="84">
        <f>SUM(SUMIFS('Census Data'!W:W,'Census Data'!$A:$A,$A1233),SUMIFS('Census Data'!X:X,'Census Data'!$A:$A,$A1233))/SUMIFS('Census Data'!$F:$F,'Census Data'!$A:$A,$A1233)</f>
        <v>7.9960739519708904E-2</v>
      </c>
      <c r="K1233" s="85">
        <f t="shared" si="39"/>
        <v>0.92003926048029105</v>
      </c>
    </row>
    <row r="1234" spans="1:11" hidden="1" x14ac:dyDescent="0.25">
      <c r="A1234" s="82" t="s">
        <v>3290</v>
      </c>
      <c r="B1234" s="82" t="s">
        <v>980</v>
      </c>
      <c r="C1234" s="83" t="s">
        <v>1005</v>
      </c>
      <c r="D1234" s="84">
        <f>SUMIFS('Census Data'!G:G,'Census Data'!$A:$A,$A1234)/SUMIFS('Census Data'!$F:$F,'Census Data'!$A:$A,$A1234)</f>
        <v>0.53976227645795016</v>
      </c>
      <c r="E1234" s="85">
        <f>SUMIFS('Census Data'!H:H,'Census Data'!$A:$A,$A1234)/SUMIFS('Census Data'!$F:$F,'Census Data'!$A:$A,$A1234)</f>
        <v>0.46023772354204984</v>
      </c>
      <c r="F1234" s="84">
        <f>SUM(SUMIFS('Census Data'!I:I,'Census Data'!$A:$A,$A1234),SUMIFS('Census Data'!J:J,'Census Data'!$A:$A,$A1234))/SUMIFS('Census Data'!$F:$F,'Census Data'!$A:$A,$A1234)</f>
        <v>0.92316490718271327</v>
      </c>
      <c r="G1234" s="84">
        <f>SUM(SUMIFS('Census Data'!K:K,'Census Data'!$A:$A,$A1234),SUMIFS('Census Data'!L:L,'Census Data'!$A:$A,$A1234))/SUMIFS('Census Data'!$F:$F,'Census Data'!$A:$A,$A1234)</f>
        <v>4.8348455106110022E-2</v>
      </c>
      <c r="H1234" s="84">
        <f>SUM(SUMIFS('Census Data'!O:O,'Census Data'!$A:$A,$A1234),SUMIFS('Census Data'!P:P,'Census Data'!$A:$A,$A1234))/SUMIFS('Census Data'!$F:$F,'Census Data'!$A:$A,$A1234)</f>
        <v>4.8379368440576841E-3</v>
      </c>
      <c r="I1234" s="85">
        <f t="shared" si="38"/>
        <v>2.3648700867119121E-2</v>
      </c>
      <c r="J1234" s="84">
        <f>SUM(SUMIFS('Census Data'!W:W,'Census Data'!$A:$A,$A1234),SUMIFS('Census Data'!X:X,'Census Data'!$A:$A,$A1234))/SUMIFS('Census Data'!$F:$F,'Census Data'!$A:$A,$A1234)</f>
        <v>4.8332998438876611E-2</v>
      </c>
      <c r="K1234" s="85">
        <f t="shared" si="39"/>
        <v>0.95166700156112338</v>
      </c>
    </row>
    <row r="1235" spans="1:11" hidden="1" x14ac:dyDescent="0.25">
      <c r="A1235" s="82" t="s">
        <v>3291</v>
      </c>
      <c r="B1235" s="82" t="s">
        <v>980</v>
      </c>
      <c r="C1235" s="83" t="s">
        <v>1006</v>
      </c>
      <c r="D1235" s="84">
        <f>SUMIFS('Census Data'!G:G,'Census Data'!$A:$A,$A1235)/SUMIFS('Census Data'!$F:$F,'Census Data'!$A:$A,$A1235)</f>
        <v>0.49623910534484816</v>
      </c>
      <c r="E1235" s="85">
        <f>SUMIFS('Census Data'!H:H,'Census Data'!$A:$A,$A1235)/SUMIFS('Census Data'!$F:$F,'Census Data'!$A:$A,$A1235)</f>
        <v>0.50376089465515184</v>
      </c>
      <c r="F1235" s="84">
        <f>SUM(SUMIFS('Census Data'!I:I,'Census Data'!$A:$A,$A1235),SUMIFS('Census Data'!J:J,'Census Data'!$A:$A,$A1235))/SUMIFS('Census Data'!$F:$F,'Census Data'!$A:$A,$A1235)</f>
        <v>0.95260078799697534</v>
      </c>
      <c r="G1235" s="84">
        <f>SUM(SUMIFS('Census Data'!K:K,'Census Data'!$A:$A,$A1235),SUMIFS('Census Data'!L:L,'Census Data'!$A:$A,$A1235))/SUMIFS('Census Data'!$F:$F,'Census Data'!$A:$A,$A1235)</f>
        <v>8.3177458510765318E-3</v>
      </c>
      <c r="H1235" s="84">
        <f>SUM(SUMIFS('Census Data'!O:O,'Census Data'!$A:$A,$A1235),SUMIFS('Census Data'!P:P,'Census Data'!$A:$A,$A1235))/SUMIFS('Census Data'!$F:$F,'Census Data'!$A:$A,$A1235)</f>
        <v>8.2779480240378882E-3</v>
      </c>
      <c r="I1235" s="85">
        <f t="shared" si="38"/>
        <v>3.0803518127910157E-2</v>
      </c>
      <c r="J1235" s="84">
        <f>SUM(SUMIFS('Census Data'!W:W,'Census Data'!$A:$A,$A1235),SUMIFS('Census Data'!X:X,'Census Data'!$A:$A,$A1235))/SUMIFS('Census Data'!$F:$F,'Census Data'!$A:$A,$A1235)</f>
        <v>2.5868587575118399E-2</v>
      </c>
      <c r="K1235" s="85">
        <f t="shared" si="39"/>
        <v>0.97413141242488155</v>
      </c>
    </row>
    <row r="1236" spans="1:11" hidden="1" x14ac:dyDescent="0.25">
      <c r="A1236" s="82" t="s">
        <v>3292</v>
      </c>
      <c r="B1236" s="82" t="s">
        <v>980</v>
      </c>
      <c r="C1236" s="83" t="s">
        <v>1007</v>
      </c>
      <c r="D1236" s="84">
        <f>SUMIFS('Census Data'!G:G,'Census Data'!$A:$A,$A1236)/SUMIFS('Census Data'!$F:$F,'Census Data'!$A:$A,$A1236)</f>
        <v>0.49882523043556842</v>
      </c>
      <c r="E1236" s="85">
        <f>SUMIFS('Census Data'!H:H,'Census Data'!$A:$A,$A1236)/SUMIFS('Census Data'!$F:$F,'Census Data'!$A:$A,$A1236)</f>
        <v>0.50117476956443163</v>
      </c>
      <c r="F1236" s="84">
        <f>SUM(SUMIFS('Census Data'!I:I,'Census Data'!$A:$A,$A1236),SUMIFS('Census Data'!J:J,'Census Data'!$A:$A,$A1236))/SUMIFS('Census Data'!$F:$F,'Census Data'!$A:$A,$A1236)</f>
        <v>0.95825049701789267</v>
      </c>
      <c r="G1236" s="84">
        <f>SUM(SUMIFS('Census Data'!K:K,'Census Data'!$A:$A,$A1236),SUMIFS('Census Data'!L:L,'Census Data'!$A:$A,$A1236))/SUMIFS('Census Data'!$F:$F,'Census Data'!$A:$A,$A1236)</f>
        <v>4.2472438098680645E-3</v>
      </c>
      <c r="H1236" s="84">
        <f>SUM(SUMIFS('Census Data'!O:O,'Census Data'!$A:$A,$A1236),SUMIFS('Census Data'!P:P,'Census Data'!$A:$A,$A1236))/SUMIFS('Census Data'!$F:$F,'Census Data'!$A:$A,$A1236)</f>
        <v>4.6087113681547078E-3</v>
      </c>
      <c r="I1236" s="85">
        <f t="shared" si="38"/>
        <v>3.28935478040846E-2</v>
      </c>
      <c r="J1236" s="84">
        <f>SUM(SUMIFS('Census Data'!W:W,'Census Data'!$A:$A,$A1236),SUMIFS('Census Data'!X:X,'Census Data'!$A:$A,$A1236))/SUMIFS('Census Data'!$F:$F,'Census Data'!$A:$A,$A1236)</f>
        <v>2.3585758178203506E-2</v>
      </c>
      <c r="K1236" s="85">
        <f t="shared" si="39"/>
        <v>0.97641424182179648</v>
      </c>
    </row>
    <row r="1237" spans="1:11" hidden="1" x14ac:dyDescent="0.25">
      <c r="A1237" s="82" t="s">
        <v>3293</v>
      </c>
      <c r="B1237" s="82" t="s">
        <v>980</v>
      </c>
      <c r="C1237" s="83" t="s">
        <v>1008</v>
      </c>
      <c r="D1237" s="84">
        <f>SUMIFS('Census Data'!G:G,'Census Data'!$A:$A,$A1237)/SUMIFS('Census Data'!$F:$F,'Census Data'!$A:$A,$A1237)</f>
        <v>0.4860459125257614</v>
      </c>
      <c r="E1237" s="85">
        <f>SUMIFS('Census Data'!H:H,'Census Data'!$A:$A,$A1237)/SUMIFS('Census Data'!$F:$F,'Census Data'!$A:$A,$A1237)</f>
        <v>0.51395408747423865</v>
      </c>
      <c r="F1237" s="84">
        <f>SUM(SUMIFS('Census Data'!I:I,'Census Data'!$A:$A,$A1237),SUMIFS('Census Data'!J:J,'Census Data'!$A:$A,$A1237))/SUMIFS('Census Data'!$F:$F,'Census Data'!$A:$A,$A1237)</f>
        <v>0.88092512021983049</v>
      </c>
      <c r="G1237" s="84">
        <f>SUM(SUMIFS('Census Data'!K:K,'Census Data'!$A:$A,$A1237),SUMIFS('Census Data'!L:L,'Census Data'!$A:$A,$A1237))/SUMIFS('Census Data'!$F:$F,'Census Data'!$A:$A,$A1237)</f>
        <v>2.6677352873826426E-2</v>
      </c>
      <c r="H1237" s="84">
        <f>SUM(SUMIFS('Census Data'!O:O,'Census Data'!$A:$A,$A1237),SUMIFS('Census Data'!P:P,'Census Data'!$A:$A,$A1237))/SUMIFS('Census Data'!$F:$F,'Census Data'!$A:$A,$A1237)</f>
        <v>1.8276276620105336E-2</v>
      </c>
      <c r="I1237" s="85">
        <f t="shared" si="38"/>
        <v>7.4121250286237728E-2</v>
      </c>
      <c r="J1237" s="84">
        <f>SUM(SUMIFS('Census Data'!W:W,'Census Data'!$A:$A,$A1237),SUMIFS('Census Data'!X:X,'Census Data'!$A:$A,$A1237))/SUMIFS('Census Data'!$F:$F,'Census Data'!$A:$A,$A1237)</f>
        <v>4.1347034577513167E-2</v>
      </c>
      <c r="K1237" s="85">
        <f t="shared" si="39"/>
        <v>0.95865296542248679</v>
      </c>
    </row>
    <row r="1238" spans="1:11" hidden="1" x14ac:dyDescent="0.25">
      <c r="A1238" s="82" t="s">
        <v>3294</v>
      </c>
      <c r="B1238" s="82" t="s">
        <v>980</v>
      </c>
      <c r="C1238" s="83" t="s">
        <v>56</v>
      </c>
      <c r="D1238" s="84">
        <f>SUMIFS('Census Data'!G:G,'Census Data'!$A:$A,$A1238)/SUMIFS('Census Data'!$F:$F,'Census Data'!$A:$A,$A1238)</f>
        <v>0.51102769541353854</v>
      </c>
      <c r="E1238" s="85">
        <f>SUMIFS('Census Data'!H:H,'Census Data'!$A:$A,$A1238)/SUMIFS('Census Data'!$F:$F,'Census Data'!$A:$A,$A1238)</f>
        <v>0.4889723045864614</v>
      </c>
      <c r="F1238" s="84">
        <f>SUM(SUMIFS('Census Data'!I:I,'Census Data'!$A:$A,$A1238),SUMIFS('Census Data'!J:J,'Census Data'!$A:$A,$A1238))/SUMIFS('Census Data'!$F:$F,'Census Data'!$A:$A,$A1238)</f>
        <v>0.8760393666014763</v>
      </c>
      <c r="G1238" s="84">
        <f>SUM(SUMIFS('Census Data'!K:K,'Census Data'!$A:$A,$A1238),SUMIFS('Census Data'!L:L,'Census Data'!$A:$A,$A1238))/SUMIFS('Census Data'!$F:$F,'Census Data'!$A:$A,$A1238)</f>
        <v>8.1471200555170015E-2</v>
      </c>
      <c r="H1238" s="84">
        <f>SUM(SUMIFS('Census Data'!O:O,'Census Data'!$A:$A,$A1238),SUMIFS('Census Data'!P:P,'Census Data'!$A:$A,$A1238))/SUMIFS('Census Data'!$F:$F,'Census Data'!$A:$A,$A1238)</f>
        <v>9.1666140937480284E-3</v>
      </c>
      <c r="I1238" s="85">
        <f t="shared" si="38"/>
        <v>3.3322818749605632E-2</v>
      </c>
      <c r="J1238" s="84">
        <f>SUM(SUMIFS('Census Data'!W:W,'Census Data'!$A:$A,$A1238),SUMIFS('Census Data'!X:X,'Census Data'!$A:$A,$A1238))/SUMIFS('Census Data'!$F:$F,'Census Data'!$A:$A,$A1238)</f>
        <v>3.6433032616238724E-2</v>
      </c>
      <c r="K1238" s="85">
        <f t="shared" si="39"/>
        <v>0.96356696738376124</v>
      </c>
    </row>
    <row r="1239" spans="1:11" hidden="1" x14ac:dyDescent="0.25">
      <c r="A1239" s="82" t="s">
        <v>3295</v>
      </c>
      <c r="B1239" s="82" t="s">
        <v>980</v>
      </c>
      <c r="C1239" s="83" t="s">
        <v>1009</v>
      </c>
      <c r="D1239" s="84">
        <f>SUMIFS('Census Data'!G:G,'Census Data'!$A:$A,$A1239)/SUMIFS('Census Data'!$F:$F,'Census Data'!$A:$A,$A1239)</f>
        <v>0.48895746719684907</v>
      </c>
      <c r="E1239" s="85">
        <f>SUMIFS('Census Data'!H:H,'Census Data'!$A:$A,$A1239)/SUMIFS('Census Data'!$F:$F,'Census Data'!$A:$A,$A1239)</f>
        <v>0.51104253280315093</v>
      </c>
      <c r="F1239" s="84">
        <f>SUM(SUMIFS('Census Data'!I:I,'Census Data'!$A:$A,$A1239),SUMIFS('Census Data'!J:J,'Census Data'!$A:$A,$A1239))/SUMIFS('Census Data'!$F:$F,'Census Data'!$A:$A,$A1239)</f>
        <v>0.81185817871775334</v>
      </c>
      <c r="G1239" s="84">
        <f>SUM(SUMIFS('Census Data'!K:K,'Census Data'!$A:$A,$A1239),SUMIFS('Census Data'!L:L,'Census Data'!$A:$A,$A1239))/SUMIFS('Census Data'!$F:$F,'Census Data'!$A:$A,$A1239)</f>
        <v>0.1182422491002241</v>
      </c>
      <c r="H1239" s="84">
        <f>SUM(SUMIFS('Census Data'!O:O,'Census Data'!$A:$A,$A1239),SUMIFS('Census Data'!P:P,'Census Data'!$A:$A,$A1239))/SUMIFS('Census Data'!$F:$F,'Census Data'!$A:$A,$A1239)</f>
        <v>2.824202274150589E-2</v>
      </c>
      <c r="I1239" s="85">
        <f t="shared" si="38"/>
        <v>4.1657549440516695E-2</v>
      </c>
      <c r="J1239" s="84">
        <f>SUM(SUMIFS('Census Data'!W:W,'Census Data'!$A:$A,$A1239),SUMIFS('Census Data'!X:X,'Census Data'!$A:$A,$A1239))/SUMIFS('Census Data'!$F:$F,'Census Data'!$A:$A,$A1239)</f>
        <v>5.2149276029366268E-2</v>
      </c>
      <c r="K1239" s="85">
        <f t="shared" si="39"/>
        <v>0.94785072397063375</v>
      </c>
    </row>
    <row r="1240" spans="1:11" hidden="1" x14ac:dyDescent="0.25">
      <c r="A1240" s="82" t="s">
        <v>3296</v>
      </c>
      <c r="B1240" s="82" t="s">
        <v>980</v>
      </c>
      <c r="C1240" s="83" t="s">
        <v>1010</v>
      </c>
      <c r="D1240" s="84">
        <f>SUMIFS('Census Data'!G:G,'Census Data'!$A:$A,$A1240)/SUMIFS('Census Data'!$F:$F,'Census Data'!$A:$A,$A1240)</f>
        <v>0.51114314225523894</v>
      </c>
      <c r="E1240" s="85">
        <f>SUMIFS('Census Data'!H:H,'Census Data'!$A:$A,$A1240)/SUMIFS('Census Data'!$F:$F,'Census Data'!$A:$A,$A1240)</f>
        <v>0.48885685774476106</v>
      </c>
      <c r="F1240" s="84">
        <f>SUM(SUMIFS('Census Data'!I:I,'Census Data'!$A:$A,$A1240),SUMIFS('Census Data'!J:J,'Census Data'!$A:$A,$A1240))/SUMIFS('Census Data'!$F:$F,'Census Data'!$A:$A,$A1240)</f>
        <v>0.95592637764718924</v>
      </c>
      <c r="G1240" s="84">
        <f>SUM(SUMIFS('Census Data'!K:K,'Census Data'!$A:$A,$A1240),SUMIFS('Census Data'!L:L,'Census Data'!$A:$A,$A1240))/SUMIFS('Census Data'!$F:$F,'Census Data'!$A:$A,$A1240)</f>
        <v>7.2070074287615034E-3</v>
      </c>
      <c r="H1240" s="84">
        <f>SUM(SUMIFS('Census Data'!O:O,'Census Data'!$A:$A,$A1240),SUMIFS('Census Data'!P:P,'Census Data'!$A:$A,$A1240))/SUMIFS('Census Data'!$F:$F,'Census Data'!$A:$A,$A1240)</f>
        <v>5.7656059430092029E-3</v>
      </c>
      <c r="I1240" s="85">
        <f t="shared" si="38"/>
        <v>3.1101008981040068E-2</v>
      </c>
      <c r="J1240" s="84">
        <f>SUM(SUMIFS('Census Data'!W:W,'Census Data'!$A:$A,$A1240),SUMIFS('Census Data'!X:X,'Census Data'!$A:$A,$A1240))/SUMIFS('Census Data'!$F:$F,'Census Data'!$A:$A,$A1240)</f>
        <v>2.1787337842332853E-2</v>
      </c>
      <c r="K1240" s="85">
        <f t="shared" si="39"/>
        <v>0.97821266215766711</v>
      </c>
    </row>
    <row r="1241" spans="1:11" hidden="1" x14ac:dyDescent="0.25">
      <c r="A1241" s="82" t="s">
        <v>3297</v>
      </c>
      <c r="B1241" s="82" t="s">
        <v>980</v>
      </c>
      <c r="C1241" s="83" t="s">
        <v>414</v>
      </c>
      <c r="D1241" s="84">
        <f>SUMIFS('Census Data'!G:G,'Census Data'!$A:$A,$A1241)/SUMIFS('Census Data'!$F:$F,'Census Data'!$A:$A,$A1241)</f>
        <v>0.49328036166860745</v>
      </c>
      <c r="E1241" s="85">
        <f>SUMIFS('Census Data'!H:H,'Census Data'!$A:$A,$A1241)/SUMIFS('Census Data'!$F:$F,'Census Data'!$A:$A,$A1241)</f>
        <v>0.50671963833139255</v>
      </c>
      <c r="F1241" s="84">
        <f>SUM(SUMIFS('Census Data'!I:I,'Census Data'!$A:$A,$A1241),SUMIFS('Census Data'!J:J,'Census Data'!$A:$A,$A1241))/SUMIFS('Census Data'!$F:$F,'Census Data'!$A:$A,$A1241)</f>
        <v>0.8222024339566637</v>
      </c>
      <c r="G1241" s="84">
        <f>SUM(SUMIFS('Census Data'!K:K,'Census Data'!$A:$A,$A1241),SUMIFS('Census Data'!L:L,'Census Data'!$A:$A,$A1241))/SUMIFS('Census Data'!$F:$F,'Census Data'!$A:$A,$A1241)</f>
        <v>0.10593571858042027</v>
      </c>
      <c r="H1241" s="84">
        <f>SUM(SUMIFS('Census Data'!O:O,'Census Data'!$A:$A,$A1241),SUMIFS('Census Data'!P:P,'Census Data'!$A:$A,$A1241))/SUMIFS('Census Data'!$F:$F,'Census Data'!$A:$A,$A1241)</f>
        <v>3.337671530013471E-2</v>
      </c>
      <c r="I1241" s="85">
        <f t="shared" si="38"/>
        <v>3.8485132162781266E-2</v>
      </c>
      <c r="J1241" s="84">
        <f>SUM(SUMIFS('Census Data'!W:W,'Census Data'!$A:$A,$A1241),SUMIFS('Census Data'!X:X,'Census Data'!$A:$A,$A1241))/SUMIFS('Census Data'!$F:$F,'Census Data'!$A:$A,$A1241)</f>
        <v>0.1084396952607104</v>
      </c>
      <c r="K1241" s="85">
        <f t="shared" si="39"/>
        <v>0.8915603047392896</v>
      </c>
    </row>
    <row r="1242" spans="1:11" hidden="1" x14ac:dyDescent="0.25">
      <c r="A1242" s="82" t="s">
        <v>3298</v>
      </c>
      <c r="B1242" s="82" t="s">
        <v>980</v>
      </c>
      <c r="C1242" s="83" t="s">
        <v>1011</v>
      </c>
      <c r="D1242" s="84">
        <f>SUMIFS('Census Data'!G:G,'Census Data'!$A:$A,$A1242)/SUMIFS('Census Data'!$F:$F,'Census Data'!$A:$A,$A1242)</f>
        <v>0.51134215500945179</v>
      </c>
      <c r="E1242" s="85">
        <f>SUMIFS('Census Data'!H:H,'Census Data'!$A:$A,$A1242)/SUMIFS('Census Data'!$F:$F,'Census Data'!$A:$A,$A1242)</f>
        <v>0.48865784499054821</v>
      </c>
      <c r="F1242" s="84">
        <f>SUM(SUMIFS('Census Data'!I:I,'Census Data'!$A:$A,$A1242),SUMIFS('Census Data'!J:J,'Census Data'!$A:$A,$A1242))/SUMIFS('Census Data'!$F:$F,'Census Data'!$A:$A,$A1242)</f>
        <v>0.97258979206049145</v>
      </c>
      <c r="G1242" s="84">
        <f>SUM(SUMIFS('Census Data'!K:K,'Census Data'!$A:$A,$A1242),SUMIFS('Census Data'!L:L,'Census Data'!$A:$A,$A1242))/SUMIFS('Census Data'!$F:$F,'Census Data'!$A:$A,$A1242)</f>
        <v>3.780718336483932E-3</v>
      </c>
      <c r="H1242" s="84">
        <f>SUM(SUMIFS('Census Data'!O:O,'Census Data'!$A:$A,$A1242),SUMIFS('Census Data'!P:P,'Census Data'!$A:$A,$A1242))/SUMIFS('Census Data'!$F:$F,'Census Data'!$A:$A,$A1242)</f>
        <v>9.4517958412098301E-4</v>
      </c>
      <c r="I1242" s="85">
        <f t="shared" si="38"/>
        <v>2.2684310018903586E-2</v>
      </c>
      <c r="J1242" s="84">
        <f>SUM(SUMIFS('Census Data'!W:W,'Census Data'!$A:$A,$A1242),SUMIFS('Census Data'!X:X,'Census Data'!$A:$A,$A1242))/SUMIFS('Census Data'!$F:$F,'Census Data'!$A:$A,$A1242)</f>
        <v>1.7013232514177693E-2</v>
      </c>
      <c r="K1242" s="85">
        <f t="shared" si="39"/>
        <v>0.98298676748582225</v>
      </c>
    </row>
    <row r="1243" spans="1:11" hidden="1" x14ac:dyDescent="0.25">
      <c r="A1243" s="82" t="s">
        <v>3299</v>
      </c>
      <c r="B1243" s="82" t="s">
        <v>980</v>
      </c>
      <c r="C1243" s="83" t="s">
        <v>60</v>
      </c>
      <c r="D1243" s="84">
        <f>SUMIFS('Census Data'!G:G,'Census Data'!$A:$A,$A1243)/SUMIFS('Census Data'!$F:$F,'Census Data'!$A:$A,$A1243)</f>
        <v>0.50518855985826372</v>
      </c>
      <c r="E1243" s="85">
        <f>SUMIFS('Census Data'!H:H,'Census Data'!$A:$A,$A1243)/SUMIFS('Census Data'!$F:$F,'Census Data'!$A:$A,$A1243)</f>
        <v>0.49481144014173628</v>
      </c>
      <c r="F1243" s="84">
        <f>SUM(SUMIFS('Census Data'!I:I,'Census Data'!$A:$A,$A1243),SUMIFS('Census Data'!J:J,'Census Data'!$A:$A,$A1243))/SUMIFS('Census Data'!$F:$F,'Census Data'!$A:$A,$A1243)</f>
        <v>0.8785117691723614</v>
      </c>
      <c r="G1243" s="84">
        <f>SUM(SUMIFS('Census Data'!K:K,'Census Data'!$A:$A,$A1243),SUMIFS('Census Data'!L:L,'Census Data'!$A:$A,$A1243))/SUMIFS('Census Data'!$F:$F,'Census Data'!$A:$A,$A1243)</f>
        <v>7.9642284653674178E-2</v>
      </c>
      <c r="H1243" s="84">
        <f>SUM(SUMIFS('Census Data'!O:O,'Census Data'!$A:$A,$A1243),SUMIFS('Census Data'!P:P,'Census Data'!$A:$A,$A1243))/SUMIFS('Census Data'!$F:$F,'Census Data'!$A:$A,$A1243)</f>
        <v>3.2903062515818779E-3</v>
      </c>
      <c r="I1243" s="85">
        <f t="shared" si="38"/>
        <v>3.8555639922382534E-2</v>
      </c>
      <c r="J1243" s="84">
        <f>SUM(SUMIFS('Census Data'!W:W,'Census Data'!$A:$A,$A1243),SUMIFS('Census Data'!X:X,'Census Data'!$A:$A,$A1243))/SUMIFS('Census Data'!$F:$F,'Census Data'!$A:$A,$A1243)</f>
        <v>2.4719480300345903E-2</v>
      </c>
      <c r="K1243" s="85">
        <f t="shared" si="39"/>
        <v>0.97528051969965412</v>
      </c>
    </row>
    <row r="1244" spans="1:11" hidden="1" x14ac:dyDescent="0.25">
      <c r="A1244" s="82" t="s">
        <v>3300</v>
      </c>
      <c r="B1244" s="82" t="s">
        <v>980</v>
      </c>
      <c r="C1244" s="83" t="s">
        <v>1012</v>
      </c>
      <c r="D1244" s="84">
        <f>SUMIFS('Census Data'!G:G,'Census Data'!$A:$A,$A1244)/SUMIFS('Census Data'!$F:$F,'Census Data'!$A:$A,$A1244)</f>
        <v>0.50708276735877267</v>
      </c>
      <c r="E1244" s="85">
        <f>SUMIFS('Census Data'!H:H,'Census Data'!$A:$A,$A1244)/SUMIFS('Census Data'!$F:$F,'Census Data'!$A:$A,$A1244)</f>
        <v>0.49291723264122728</v>
      </c>
      <c r="F1244" s="84">
        <f>SUM(SUMIFS('Census Data'!I:I,'Census Data'!$A:$A,$A1244),SUMIFS('Census Data'!J:J,'Census Data'!$A:$A,$A1244))/SUMIFS('Census Data'!$F:$F,'Census Data'!$A:$A,$A1244)</f>
        <v>0.96099626742155309</v>
      </c>
      <c r="G1244" s="84">
        <f>SUM(SUMIFS('Census Data'!K:K,'Census Data'!$A:$A,$A1244),SUMIFS('Census Data'!L:L,'Census Data'!$A:$A,$A1244))/SUMIFS('Census Data'!$F:$F,'Census Data'!$A:$A,$A1244)</f>
        <v>1.2110904379787003E-2</v>
      </c>
      <c r="H1244" s="84">
        <f>SUM(SUMIFS('Census Data'!O:O,'Census Data'!$A:$A,$A1244),SUMIFS('Census Data'!P:P,'Census Data'!$A:$A,$A1244))/SUMIFS('Census Data'!$F:$F,'Census Data'!$A:$A,$A1244)</f>
        <v>6.7574508886276211E-3</v>
      </c>
      <c r="I1244" s="85">
        <f t="shared" si="38"/>
        <v>2.0135377310032232E-2</v>
      </c>
      <c r="J1244" s="84">
        <f>SUM(SUMIFS('Census Data'!W:W,'Census Data'!$A:$A,$A1244),SUMIFS('Census Data'!X:X,'Census Data'!$A:$A,$A1244))/SUMIFS('Census Data'!$F:$F,'Census Data'!$A:$A,$A1244)</f>
        <v>4.7142351638567698E-2</v>
      </c>
      <c r="K1244" s="85">
        <f t="shared" si="39"/>
        <v>0.95285764836143227</v>
      </c>
    </row>
    <row r="1245" spans="1:11" hidden="1" x14ac:dyDescent="0.25">
      <c r="A1245" s="82" t="s">
        <v>3301</v>
      </c>
      <c r="B1245" s="82" t="s">
        <v>980</v>
      </c>
      <c r="C1245" s="83" t="s">
        <v>1013</v>
      </c>
      <c r="D1245" s="84">
        <f>SUMIFS('Census Data'!G:G,'Census Data'!$A:$A,$A1245)/SUMIFS('Census Data'!$F:$F,'Census Data'!$A:$A,$A1245)</f>
        <v>0.49267037360415422</v>
      </c>
      <c r="E1245" s="85">
        <f>SUMIFS('Census Data'!H:H,'Census Data'!$A:$A,$A1245)/SUMIFS('Census Data'!$F:$F,'Census Data'!$A:$A,$A1245)</f>
        <v>0.50732962639584578</v>
      </c>
      <c r="F1245" s="84">
        <f>SUM(SUMIFS('Census Data'!I:I,'Census Data'!$A:$A,$A1245),SUMIFS('Census Data'!J:J,'Census Data'!$A:$A,$A1245))/SUMIFS('Census Data'!$F:$F,'Census Data'!$A:$A,$A1245)</f>
        <v>0.92992049997702309</v>
      </c>
      <c r="G1245" s="84">
        <f>SUM(SUMIFS('Census Data'!K:K,'Census Data'!$A:$A,$A1245),SUMIFS('Census Data'!L:L,'Census Data'!$A:$A,$A1245))/SUMIFS('Census Data'!$F:$F,'Census Data'!$A:$A,$A1245)</f>
        <v>7.5823721336335647E-3</v>
      </c>
      <c r="H1245" s="84">
        <f>SUM(SUMIFS('Census Data'!O:O,'Census Data'!$A:$A,$A1245),SUMIFS('Census Data'!P:P,'Census Data'!$A:$A,$A1245))/SUMIFS('Census Data'!$F:$F,'Census Data'!$A:$A,$A1245)</f>
        <v>6.3416203299480724E-3</v>
      </c>
      <c r="I1245" s="85">
        <f t="shared" si="38"/>
        <v>5.6155507559395246E-2</v>
      </c>
      <c r="J1245" s="84">
        <f>SUM(SUMIFS('Census Data'!W:W,'Census Data'!$A:$A,$A1245),SUMIFS('Census Data'!X:X,'Census Data'!$A:$A,$A1245))/SUMIFS('Census Data'!$F:$F,'Census Data'!$A:$A,$A1245)</f>
        <v>4.5034695096732684E-2</v>
      </c>
      <c r="K1245" s="85">
        <f t="shared" si="39"/>
        <v>0.95496530490326736</v>
      </c>
    </row>
    <row r="1246" spans="1:11" hidden="1" x14ac:dyDescent="0.25">
      <c r="A1246" s="82" t="s">
        <v>3302</v>
      </c>
      <c r="B1246" s="82" t="s">
        <v>980</v>
      </c>
      <c r="C1246" s="83" t="s">
        <v>1014</v>
      </c>
      <c r="D1246" s="84">
        <f>SUMIFS('Census Data'!G:G,'Census Data'!$A:$A,$A1246)/SUMIFS('Census Data'!$F:$F,'Census Data'!$A:$A,$A1246)</f>
        <v>0.50494154452468742</v>
      </c>
      <c r="E1246" s="85">
        <f>SUMIFS('Census Data'!H:H,'Census Data'!$A:$A,$A1246)/SUMIFS('Census Data'!$F:$F,'Census Data'!$A:$A,$A1246)</f>
        <v>0.49505845547531258</v>
      </c>
      <c r="F1246" s="84">
        <f>SUM(SUMIFS('Census Data'!I:I,'Census Data'!$A:$A,$A1246),SUMIFS('Census Data'!J:J,'Census Data'!$A:$A,$A1246))/SUMIFS('Census Data'!$F:$F,'Census Data'!$A:$A,$A1246)</f>
        <v>0.93716671237468385</v>
      </c>
      <c r="G1246" s="84">
        <f>SUM(SUMIFS('Census Data'!K:K,'Census Data'!$A:$A,$A1246),SUMIFS('Census Data'!L:L,'Census Data'!$A:$A,$A1246))/SUMIFS('Census Data'!$F:$F,'Census Data'!$A:$A,$A1246)</f>
        <v>2.9547693776599528E-2</v>
      </c>
      <c r="H1246" s="84">
        <f>SUM(SUMIFS('Census Data'!O:O,'Census Data'!$A:$A,$A1246),SUMIFS('Census Data'!P:P,'Census Data'!$A:$A,$A1246))/SUMIFS('Census Data'!$F:$F,'Census Data'!$A:$A,$A1246)</f>
        <v>4.9872525418736225E-3</v>
      </c>
      <c r="I1246" s="85">
        <f t="shared" si="38"/>
        <v>2.8298341306843056E-2</v>
      </c>
      <c r="J1246" s="84">
        <f>SUM(SUMIFS('Census Data'!W:W,'Census Data'!$A:$A,$A1246),SUMIFS('Census Data'!X:X,'Census Data'!$A:$A,$A1246))/SUMIFS('Census Data'!$F:$F,'Census Data'!$A:$A,$A1246)</f>
        <v>8.1756406740408932E-2</v>
      </c>
      <c r="K1246" s="85">
        <f t="shared" si="39"/>
        <v>0.91824359325959104</v>
      </c>
    </row>
    <row r="1247" spans="1:11" hidden="1" x14ac:dyDescent="0.25">
      <c r="A1247" s="82" t="s">
        <v>3303</v>
      </c>
      <c r="B1247" s="82" t="s">
        <v>980</v>
      </c>
      <c r="C1247" s="83" t="s">
        <v>641</v>
      </c>
      <c r="D1247" s="84">
        <f>SUMIFS('Census Data'!G:G,'Census Data'!$A:$A,$A1247)/SUMIFS('Census Data'!$F:$F,'Census Data'!$A:$A,$A1247)</f>
        <v>0.50102867262168282</v>
      </c>
      <c r="E1247" s="85">
        <f>SUMIFS('Census Data'!H:H,'Census Data'!$A:$A,$A1247)/SUMIFS('Census Data'!$F:$F,'Census Data'!$A:$A,$A1247)</f>
        <v>0.49897132737831712</v>
      </c>
      <c r="F1247" s="84">
        <f>SUM(SUMIFS('Census Data'!I:I,'Census Data'!$A:$A,$A1247),SUMIFS('Census Data'!J:J,'Census Data'!$A:$A,$A1247))/SUMIFS('Census Data'!$F:$F,'Census Data'!$A:$A,$A1247)</f>
        <v>0.96375426443396961</v>
      </c>
      <c r="G1247" s="84">
        <f>SUM(SUMIFS('Census Data'!K:K,'Census Data'!$A:$A,$A1247),SUMIFS('Census Data'!L:L,'Census Data'!$A:$A,$A1247))/SUMIFS('Census Data'!$F:$F,'Census Data'!$A:$A,$A1247)</f>
        <v>6.765801192739394E-3</v>
      </c>
      <c r="H1247" s="84">
        <f>SUM(SUMIFS('Census Data'!O:O,'Census Data'!$A:$A,$A1247),SUMIFS('Census Data'!P:P,'Census Data'!$A:$A,$A1247))/SUMIFS('Census Data'!$F:$F,'Census Data'!$A:$A,$A1247)</f>
        <v>9.828380947420506E-3</v>
      </c>
      <c r="I1247" s="85">
        <f t="shared" si="38"/>
        <v>1.9651553425870438E-2</v>
      </c>
      <c r="J1247" s="84">
        <f>SUM(SUMIFS('Census Data'!W:W,'Census Data'!$A:$A,$A1247),SUMIFS('Census Data'!X:X,'Census Data'!$A:$A,$A1247))/SUMIFS('Census Data'!$F:$F,'Census Data'!$A:$A,$A1247)</f>
        <v>2.550587254876429E-2</v>
      </c>
      <c r="K1247" s="85">
        <f t="shared" si="39"/>
        <v>0.97449412745123576</v>
      </c>
    </row>
    <row r="1248" spans="1:11" hidden="1" x14ac:dyDescent="0.25">
      <c r="A1248" s="82" t="s">
        <v>3304</v>
      </c>
      <c r="B1248" s="82" t="s">
        <v>980</v>
      </c>
      <c r="C1248" s="83" t="s">
        <v>1015</v>
      </c>
      <c r="D1248" s="84">
        <f>SUMIFS('Census Data'!G:G,'Census Data'!$A:$A,$A1248)/SUMIFS('Census Data'!$F:$F,'Census Data'!$A:$A,$A1248)</f>
        <v>0.59560122009953442</v>
      </c>
      <c r="E1248" s="85">
        <f>SUMIFS('Census Data'!H:H,'Census Data'!$A:$A,$A1248)/SUMIFS('Census Data'!$F:$F,'Census Data'!$A:$A,$A1248)</f>
        <v>0.40439877990046558</v>
      </c>
      <c r="F1248" s="84">
        <f>SUM(SUMIFS('Census Data'!I:I,'Census Data'!$A:$A,$A1248),SUMIFS('Census Data'!J:J,'Census Data'!$A:$A,$A1248))/SUMIFS('Census Data'!$F:$F,'Census Data'!$A:$A,$A1248)</f>
        <v>0.78407449028736553</v>
      </c>
      <c r="G1248" s="84">
        <f>SUM(SUMIFS('Census Data'!K:K,'Census Data'!$A:$A,$A1248),SUMIFS('Census Data'!L:L,'Census Data'!$A:$A,$A1248))/SUMIFS('Census Data'!$F:$F,'Census Data'!$A:$A,$A1248)</f>
        <v>0.12008348049446139</v>
      </c>
      <c r="H1248" s="84">
        <f>SUM(SUMIFS('Census Data'!O:O,'Census Data'!$A:$A,$A1248),SUMIFS('Census Data'!P:P,'Census Data'!$A:$A,$A1248))/SUMIFS('Census Data'!$F:$F,'Census Data'!$A:$A,$A1248)</f>
        <v>2.4080911863862578E-3</v>
      </c>
      <c r="I1248" s="85">
        <f t="shared" si="38"/>
        <v>9.343393803178679E-2</v>
      </c>
      <c r="J1248" s="84">
        <f>SUM(SUMIFS('Census Data'!W:W,'Census Data'!$A:$A,$A1248),SUMIFS('Census Data'!X:X,'Census Data'!$A:$A,$A1248))/SUMIFS('Census Data'!$F:$F,'Census Data'!$A:$A,$A1248)</f>
        <v>1.7177717129555306E-2</v>
      </c>
      <c r="K1248" s="85">
        <f t="shared" si="39"/>
        <v>0.98282228287044471</v>
      </c>
    </row>
    <row r="1249" spans="1:11" hidden="1" x14ac:dyDescent="0.25">
      <c r="A1249" s="82" t="s">
        <v>3305</v>
      </c>
      <c r="B1249" s="82" t="s">
        <v>980</v>
      </c>
      <c r="C1249" s="83" t="s">
        <v>1016</v>
      </c>
      <c r="D1249" s="84">
        <f>SUMIFS('Census Data'!G:G,'Census Data'!$A:$A,$A1249)/SUMIFS('Census Data'!$F:$F,'Census Data'!$A:$A,$A1249)</f>
        <v>0.50810260209278635</v>
      </c>
      <c r="E1249" s="85">
        <f>SUMIFS('Census Data'!H:H,'Census Data'!$A:$A,$A1249)/SUMIFS('Census Data'!$F:$F,'Census Data'!$A:$A,$A1249)</f>
        <v>0.49189739790721365</v>
      </c>
      <c r="F1249" s="84">
        <f>SUM(SUMIFS('Census Data'!I:I,'Census Data'!$A:$A,$A1249),SUMIFS('Census Data'!J:J,'Census Data'!$A:$A,$A1249))/SUMIFS('Census Data'!$F:$F,'Census Data'!$A:$A,$A1249)</f>
        <v>0.74016112603018802</v>
      </c>
      <c r="G1249" s="84">
        <f>SUM(SUMIFS('Census Data'!K:K,'Census Data'!$A:$A,$A1249),SUMIFS('Census Data'!L:L,'Census Data'!$A:$A,$A1249))/SUMIFS('Census Data'!$F:$F,'Census Data'!$A:$A,$A1249)</f>
        <v>3.4910639874062413E-2</v>
      </c>
      <c r="H1249" s="84">
        <f>SUM(SUMIFS('Census Data'!O:O,'Census Data'!$A:$A,$A1249),SUMIFS('Census Data'!P:P,'Census Data'!$A:$A,$A1249))/SUMIFS('Census Data'!$F:$F,'Census Data'!$A:$A,$A1249)</f>
        <v>8.8897120103713315E-3</v>
      </c>
      <c r="I1249" s="85">
        <f t="shared" si="38"/>
        <v>0.21603852208537822</v>
      </c>
      <c r="J1249" s="84">
        <f>SUM(SUMIFS('Census Data'!W:W,'Census Data'!$A:$A,$A1249),SUMIFS('Census Data'!X:X,'Census Data'!$A:$A,$A1249))/SUMIFS('Census Data'!$F:$F,'Census Data'!$A:$A,$A1249)</f>
        <v>1.9724048523011389E-2</v>
      </c>
      <c r="K1249" s="85">
        <f t="shared" si="39"/>
        <v>0.98027595147698865</v>
      </c>
    </row>
    <row r="1250" spans="1:11" hidden="1" x14ac:dyDescent="0.25">
      <c r="A1250" s="82" t="s">
        <v>3306</v>
      </c>
      <c r="B1250" s="82" t="s">
        <v>980</v>
      </c>
      <c r="C1250" s="83" t="s">
        <v>1017</v>
      </c>
      <c r="D1250" s="84">
        <f>SUMIFS('Census Data'!G:G,'Census Data'!$A:$A,$A1250)/SUMIFS('Census Data'!$F:$F,'Census Data'!$A:$A,$A1250)</f>
        <v>0.48698928569793998</v>
      </c>
      <c r="E1250" s="85">
        <f>SUMIFS('Census Data'!H:H,'Census Data'!$A:$A,$A1250)/SUMIFS('Census Data'!$F:$F,'Census Data'!$A:$A,$A1250)</f>
        <v>0.51301071430206002</v>
      </c>
      <c r="F1250" s="84">
        <f>SUM(SUMIFS('Census Data'!I:I,'Census Data'!$A:$A,$A1250),SUMIFS('Census Data'!J:J,'Census Data'!$A:$A,$A1250))/SUMIFS('Census Data'!$F:$F,'Census Data'!$A:$A,$A1250)</f>
        <v>0.8027167918423016</v>
      </c>
      <c r="G1250" s="84">
        <f>SUM(SUMIFS('Census Data'!K:K,'Census Data'!$A:$A,$A1250),SUMIFS('Census Data'!L:L,'Census Data'!$A:$A,$A1250))/SUMIFS('Census Data'!$F:$F,'Census Data'!$A:$A,$A1250)</f>
        <v>0.12595483608170513</v>
      </c>
      <c r="H1250" s="84">
        <f>SUM(SUMIFS('Census Data'!O:O,'Census Data'!$A:$A,$A1250),SUMIFS('Census Data'!P:P,'Census Data'!$A:$A,$A1250))/SUMIFS('Census Data'!$F:$F,'Census Data'!$A:$A,$A1250)</f>
        <v>4.2560860073320425E-2</v>
      </c>
      <c r="I1250" s="85">
        <f t="shared" si="38"/>
        <v>2.8767512002672913E-2</v>
      </c>
      <c r="J1250" s="84">
        <f>SUM(SUMIFS('Census Data'!W:W,'Census Data'!$A:$A,$A1250),SUMIFS('Census Data'!X:X,'Census Data'!$A:$A,$A1250))/SUMIFS('Census Data'!$F:$F,'Census Data'!$A:$A,$A1250)</f>
        <v>2.7556946904477488E-2</v>
      </c>
      <c r="K1250" s="85">
        <f t="shared" si="39"/>
        <v>0.97244305309552248</v>
      </c>
    </row>
    <row r="1251" spans="1:11" hidden="1" x14ac:dyDescent="0.25">
      <c r="A1251" s="82" t="s">
        <v>3307</v>
      </c>
      <c r="B1251" s="82" t="s">
        <v>980</v>
      </c>
      <c r="C1251" s="83" t="s">
        <v>1018</v>
      </c>
      <c r="D1251" s="84">
        <f>SUMIFS('Census Data'!G:G,'Census Data'!$A:$A,$A1251)/SUMIFS('Census Data'!$F:$F,'Census Data'!$A:$A,$A1251)</f>
        <v>0.5155957325515107</v>
      </c>
      <c r="E1251" s="85">
        <f>SUMIFS('Census Data'!H:H,'Census Data'!$A:$A,$A1251)/SUMIFS('Census Data'!$F:$F,'Census Data'!$A:$A,$A1251)</f>
        <v>0.4844042674484893</v>
      </c>
      <c r="F1251" s="84">
        <f>SUM(SUMIFS('Census Data'!I:I,'Census Data'!$A:$A,$A1251),SUMIFS('Census Data'!J:J,'Census Data'!$A:$A,$A1251))/SUMIFS('Census Data'!$F:$F,'Census Data'!$A:$A,$A1251)</f>
        <v>0.9155875885658441</v>
      </c>
      <c r="G1251" s="84">
        <f>SUM(SUMIFS('Census Data'!K:K,'Census Data'!$A:$A,$A1251),SUMIFS('Census Data'!L:L,'Census Data'!$A:$A,$A1251))/SUMIFS('Census Data'!$F:$F,'Census Data'!$A:$A,$A1251)</f>
        <v>3.4245459727990882E-2</v>
      </c>
      <c r="H1251" s="84">
        <f>SUM(SUMIFS('Census Data'!O:O,'Census Data'!$A:$A,$A1251),SUMIFS('Census Data'!P:P,'Census Data'!$A:$A,$A1251))/SUMIFS('Census Data'!$F:$F,'Census Data'!$A:$A,$A1251)</f>
        <v>4.0312729049596869E-3</v>
      </c>
      <c r="I1251" s="85">
        <f t="shared" si="38"/>
        <v>4.6135678801205393E-2</v>
      </c>
      <c r="J1251" s="84">
        <f>SUM(SUMIFS('Census Data'!W:W,'Census Data'!$A:$A,$A1251),SUMIFS('Census Data'!X:X,'Census Data'!$A:$A,$A1251))/SUMIFS('Census Data'!$F:$F,'Census Data'!$A:$A,$A1251)</f>
        <v>3.5019138366316475E-2</v>
      </c>
      <c r="K1251" s="85">
        <f t="shared" si="39"/>
        <v>0.96498086163368357</v>
      </c>
    </row>
    <row r="1252" spans="1:11" hidden="1" x14ac:dyDescent="0.25">
      <c r="A1252" s="82" t="s">
        <v>3308</v>
      </c>
      <c r="B1252" s="82" t="s">
        <v>980</v>
      </c>
      <c r="C1252" s="83" t="s">
        <v>1019</v>
      </c>
      <c r="D1252" s="84">
        <f>SUMIFS('Census Data'!G:G,'Census Data'!$A:$A,$A1252)/SUMIFS('Census Data'!$F:$F,'Census Data'!$A:$A,$A1252)</f>
        <v>0.50330589664012959</v>
      </c>
      <c r="E1252" s="85">
        <f>SUMIFS('Census Data'!H:H,'Census Data'!$A:$A,$A1252)/SUMIFS('Census Data'!$F:$F,'Census Data'!$A:$A,$A1252)</f>
        <v>0.49669410335987046</v>
      </c>
      <c r="F1252" s="84">
        <f>SUM(SUMIFS('Census Data'!I:I,'Census Data'!$A:$A,$A1252),SUMIFS('Census Data'!J:J,'Census Data'!$A:$A,$A1252))/SUMIFS('Census Data'!$F:$F,'Census Data'!$A:$A,$A1252)</f>
        <v>0.93190302703188954</v>
      </c>
      <c r="G1252" s="84">
        <f>SUM(SUMIFS('Census Data'!K:K,'Census Data'!$A:$A,$A1252),SUMIFS('Census Data'!L:L,'Census Data'!$A:$A,$A1252))/SUMIFS('Census Data'!$F:$F,'Census Data'!$A:$A,$A1252)</f>
        <v>1.7496514190617551E-2</v>
      </c>
      <c r="H1252" s="84">
        <f>SUM(SUMIFS('Census Data'!O:O,'Census Data'!$A:$A,$A1252),SUMIFS('Census Data'!P:P,'Census Data'!$A:$A,$A1252))/SUMIFS('Census Data'!$F:$F,'Census Data'!$A:$A,$A1252)</f>
        <v>8.5758407172521322E-3</v>
      </c>
      <c r="I1252" s="85">
        <f t="shared" si="38"/>
        <v>4.2024618060240715E-2</v>
      </c>
      <c r="J1252" s="84">
        <f>SUM(SUMIFS('Census Data'!W:W,'Census Data'!$A:$A,$A1252),SUMIFS('Census Data'!X:X,'Census Data'!$A:$A,$A1252))/SUMIFS('Census Data'!$F:$F,'Census Data'!$A:$A,$A1252)</f>
        <v>1.5772350410051126E-2</v>
      </c>
      <c r="K1252" s="85">
        <f t="shared" si="39"/>
        <v>0.98422764958994891</v>
      </c>
    </row>
    <row r="1253" spans="1:11" hidden="1" x14ac:dyDescent="0.25">
      <c r="A1253" s="82" t="s">
        <v>3309</v>
      </c>
      <c r="B1253" s="82" t="s">
        <v>980</v>
      </c>
      <c r="C1253" s="83" t="s">
        <v>646</v>
      </c>
      <c r="D1253" s="84">
        <f>SUMIFS('Census Data'!G:G,'Census Data'!$A:$A,$A1253)/SUMIFS('Census Data'!$F:$F,'Census Data'!$A:$A,$A1253)</f>
        <v>0.49543645347241283</v>
      </c>
      <c r="E1253" s="85">
        <f>SUMIFS('Census Data'!H:H,'Census Data'!$A:$A,$A1253)/SUMIFS('Census Data'!$F:$F,'Census Data'!$A:$A,$A1253)</f>
        <v>0.50456354652758717</v>
      </c>
      <c r="F1253" s="84">
        <f>SUM(SUMIFS('Census Data'!I:I,'Census Data'!$A:$A,$A1253),SUMIFS('Census Data'!J:J,'Census Data'!$A:$A,$A1253))/SUMIFS('Census Data'!$F:$F,'Census Data'!$A:$A,$A1253)</f>
        <v>0.95443315948394181</v>
      </c>
      <c r="G1253" s="84">
        <f>SUM(SUMIFS('Census Data'!K:K,'Census Data'!$A:$A,$A1253),SUMIFS('Census Data'!L:L,'Census Data'!$A:$A,$A1253))/SUMIFS('Census Data'!$F:$F,'Census Data'!$A:$A,$A1253)</f>
        <v>9.0584682953609667E-3</v>
      </c>
      <c r="H1253" s="84">
        <f>SUM(SUMIFS('Census Data'!O:O,'Census Data'!$A:$A,$A1253),SUMIFS('Census Data'!P:P,'Census Data'!$A:$A,$A1253))/SUMIFS('Census Data'!$F:$F,'Census Data'!$A:$A,$A1253)</f>
        <v>7.0340378808674171E-3</v>
      </c>
      <c r="I1253" s="85">
        <f t="shared" si="38"/>
        <v>2.9474334339829822E-2</v>
      </c>
      <c r="J1253" s="84">
        <f>SUM(SUMIFS('Census Data'!W:W,'Census Data'!$A:$A,$A1253),SUMIFS('Census Data'!X:X,'Census Data'!$A:$A,$A1253))/SUMIFS('Census Data'!$F:$F,'Census Data'!$A:$A,$A1253)</f>
        <v>4.649327477353829E-2</v>
      </c>
      <c r="K1253" s="85">
        <f t="shared" si="39"/>
        <v>0.95350672522646174</v>
      </c>
    </row>
    <row r="1254" spans="1:11" hidden="1" x14ac:dyDescent="0.25">
      <c r="A1254" s="82" t="s">
        <v>3310</v>
      </c>
      <c r="B1254" s="82" t="s">
        <v>980</v>
      </c>
      <c r="C1254" s="83" t="s">
        <v>1020</v>
      </c>
      <c r="D1254" s="84">
        <f>SUMIFS('Census Data'!G:G,'Census Data'!$A:$A,$A1254)/SUMIFS('Census Data'!$F:$F,'Census Data'!$A:$A,$A1254)</f>
        <v>0.50300324488527837</v>
      </c>
      <c r="E1254" s="85">
        <f>SUMIFS('Census Data'!H:H,'Census Data'!$A:$A,$A1254)/SUMIFS('Census Data'!$F:$F,'Census Data'!$A:$A,$A1254)</f>
        <v>0.49699675511472163</v>
      </c>
      <c r="F1254" s="84">
        <f>SUM(SUMIFS('Census Data'!I:I,'Census Data'!$A:$A,$A1254),SUMIFS('Census Data'!J:J,'Census Data'!$A:$A,$A1254))/SUMIFS('Census Data'!$F:$F,'Census Data'!$A:$A,$A1254)</f>
        <v>0.92941799185326679</v>
      </c>
      <c r="G1254" s="84">
        <f>SUM(SUMIFS('Census Data'!K:K,'Census Data'!$A:$A,$A1254),SUMIFS('Census Data'!L:L,'Census Data'!$A:$A,$A1254))/SUMIFS('Census Data'!$F:$F,'Census Data'!$A:$A,$A1254)</f>
        <v>2.878972683128898E-2</v>
      </c>
      <c r="H1254" s="84">
        <f>SUM(SUMIFS('Census Data'!O:O,'Census Data'!$A:$A,$A1254),SUMIFS('Census Data'!P:P,'Census Data'!$A:$A,$A1254))/SUMIFS('Census Data'!$F:$F,'Census Data'!$A:$A,$A1254)</f>
        <v>8.9752145996824153E-3</v>
      </c>
      <c r="I1254" s="85">
        <f t="shared" si="38"/>
        <v>3.2817066715761789E-2</v>
      </c>
      <c r="J1254" s="84">
        <f>SUM(SUMIFS('Census Data'!W:W,'Census Data'!$A:$A,$A1254),SUMIFS('Census Data'!X:X,'Census Data'!$A:$A,$A1254))/SUMIFS('Census Data'!$F:$F,'Census Data'!$A:$A,$A1254)</f>
        <v>2.423307941914252E-2</v>
      </c>
      <c r="K1254" s="85">
        <f t="shared" si="39"/>
        <v>0.97576692058085746</v>
      </c>
    </row>
    <row r="1255" spans="1:11" hidden="1" x14ac:dyDescent="0.25">
      <c r="A1255" s="82" t="s">
        <v>3311</v>
      </c>
      <c r="B1255" s="82" t="s">
        <v>980</v>
      </c>
      <c r="C1255" s="83" t="s">
        <v>1021</v>
      </c>
      <c r="D1255" s="84">
        <f>SUMIFS('Census Data'!G:G,'Census Data'!$A:$A,$A1255)/SUMIFS('Census Data'!$F:$F,'Census Data'!$A:$A,$A1255)</f>
        <v>0.50689201053555755</v>
      </c>
      <c r="E1255" s="85">
        <f>SUMIFS('Census Data'!H:H,'Census Data'!$A:$A,$A1255)/SUMIFS('Census Data'!$F:$F,'Census Data'!$A:$A,$A1255)</f>
        <v>0.49310798946444251</v>
      </c>
      <c r="F1255" s="84">
        <f>SUM(SUMIFS('Census Data'!I:I,'Census Data'!$A:$A,$A1255),SUMIFS('Census Data'!J:J,'Census Data'!$A:$A,$A1255))/SUMIFS('Census Data'!$F:$F,'Census Data'!$A:$A,$A1255)</f>
        <v>0.94021071115013166</v>
      </c>
      <c r="G1255" s="84">
        <f>SUM(SUMIFS('Census Data'!K:K,'Census Data'!$A:$A,$A1255),SUMIFS('Census Data'!L:L,'Census Data'!$A:$A,$A1255))/SUMIFS('Census Data'!$F:$F,'Census Data'!$A:$A,$A1255)</f>
        <v>6.6725197541703252E-3</v>
      </c>
      <c r="H1255" s="84">
        <f>SUM(SUMIFS('Census Data'!O:O,'Census Data'!$A:$A,$A1255),SUMIFS('Census Data'!P:P,'Census Data'!$A:$A,$A1255))/SUMIFS('Census Data'!$F:$F,'Census Data'!$A:$A,$A1255)</f>
        <v>4.7410008779631254E-3</v>
      </c>
      <c r="I1255" s="85">
        <f t="shared" si="38"/>
        <v>4.8375768217734816E-2</v>
      </c>
      <c r="J1255" s="84">
        <f>SUM(SUMIFS('Census Data'!W:W,'Census Data'!$A:$A,$A1255),SUMIFS('Census Data'!X:X,'Census Data'!$A:$A,$A1255))/SUMIFS('Census Data'!$F:$F,'Census Data'!$A:$A,$A1255)</f>
        <v>2.0017559262510976E-2</v>
      </c>
      <c r="K1255" s="85">
        <f t="shared" si="39"/>
        <v>0.97998244073748908</v>
      </c>
    </row>
    <row r="1256" spans="1:11" hidden="1" x14ac:dyDescent="0.25">
      <c r="A1256" s="82" t="s">
        <v>3312</v>
      </c>
      <c r="B1256" s="82" t="s">
        <v>980</v>
      </c>
      <c r="C1256" s="83" t="s">
        <v>1022</v>
      </c>
      <c r="D1256" s="84">
        <f>SUMIFS('Census Data'!G:G,'Census Data'!$A:$A,$A1256)/SUMIFS('Census Data'!$F:$F,'Census Data'!$A:$A,$A1256)</f>
        <v>0.49509355909375152</v>
      </c>
      <c r="E1256" s="85">
        <f>SUMIFS('Census Data'!H:H,'Census Data'!$A:$A,$A1256)/SUMIFS('Census Data'!$F:$F,'Census Data'!$A:$A,$A1256)</f>
        <v>0.50490644090624848</v>
      </c>
      <c r="F1256" s="84">
        <f>SUM(SUMIFS('Census Data'!I:I,'Census Data'!$A:$A,$A1256),SUMIFS('Census Data'!J:J,'Census Data'!$A:$A,$A1256))/SUMIFS('Census Data'!$F:$F,'Census Data'!$A:$A,$A1256)</f>
        <v>0.93763528789263551</v>
      </c>
      <c r="G1256" s="84">
        <f>SUM(SUMIFS('Census Data'!K:K,'Census Data'!$A:$A,$A1256),SUMIFS('Census Data'!L:L,'Census Data'!$A:$A,$A1256))/SUMIFS('Census Data'!$F:$F,'Census Data'!$A:$A,$A1256)</f>
        <v>1.4562990042811102E-2</v>
      </c>
      <c r="H1256" s="84">
        <f>SUM(SUMIFS('Census Data'!O:O,'Census Data'!$A:$A,$A1256),SUMIFS('Census Data'!P:P,'Census Data'!$A:$A,$A1256))/SUMIFS('Census Data'!$F:$F,'Census Data'!$A:$A,$A1256)</f>
        <v>2.3774592332483524E-2</v>
      </c>
      <c r="I1256" s="85">
        <f t="shared" si="38"/>
        <v>2.4027129732069774E-2</v>
      </c>
      <c r="J1256" s="84">
        <f>SUM(SUMIFS('Census Data'!W:W,'Census Data'!$A:$A,$A1256),SUMIFS('Census Data'!X:X,'Census Data'!$A:$A,$A1256))/SUMIFS('Census Data'!$F:$F,'Census Data'!$A:$A,$A1256)</f>
        <v>2.9270287171100102E-2</v>
      </c>
      <c r="K1256" s="85">
        <f t="shared" si="39"/>
        <v>0.97072971282889986</v>
      </c>
    </row>
    <row r="1257" spans="1:11" hidden="1" x14ac:dyDescent="0.25">
      <c r="A1257" s="82" t="s">
        <v>3313</v>
      </c>
      <c r="B1257" s="82" t="s">
        <v>980</v>
      </c>
      <c r="C1257" s="83" t="s">
        <v>1023</v>
      </c>
      <c r="D1257" s="84">
        <f>SUMIFS('Census Data'!G:G,'Census Data'!$A:$A,$A1257)/SUMIFS('Census Data'!$F:$F,'Census Data'!$A:$A,$A1257)</f>
        <v>0.50403492525466331</v>
      </c>
      <c r="E1257" s="85">
        <f>SUMIFS('Census Data'!H:H,'Census Data'!$A:$A,$A1257)/SUMIFS('Census Data'!$F:$F,'Census Data'!$A:$A,$A1257)</f>
        <v>0.49596507474533669</v>
      </c>
      <c r="F1257" s="84">
        <f>SUM(SUMIFS('Census Data'!I:I,'Census Data'!$A:$A,$A1257),SUMIFS('Census Data'!J:J,'Census Data'!$A:$A,$A1257))/SUMIFS('Census Data'!$F:$F,'Census Data'!$A:$A,$A1257)</f>
        <v>0.9618335758698241</v>
      </c>
      <c r="G1257" s="84">
        <f>SUM(SUMIFS('Census Data'!K:K,'Census Data'!$A:$A,$A1257),SUMIFS('Census Data'!L:L,'Census Data'!$A:$A,$A1257))/SUMIFS('Census Data'!$F:$F,'Census Data'!$A:$A,$A1257)</f>
        <v>5.8208757772192088E-3</v>
      </c>
      <c r="H1257" s="84">
        <f>SUM(SUMIFS('Census Data'!O:O,'Census Data'!$A:$A,$A1257),SUMIFS('Census Data'!P:P,'Census Data'!$A:$A,$A1257))/SUMIFS('Census Data'!$F:$F,'Census Data'!$A:$A,$A1257)</f>
        <v>6.5484852493716099E-3</v>
      </c>
      <c r="I1257" s="85">
        <f t="shared" si="38"/>
        <v>2.5797063103585094E-2</v>
      </c>
      <c r="J1257" s="84">
        <f>SUM(SUMIFS('Census Data'!W:W,'Census Data'!$A:$A,$A1257),SUMIFS('Census Data'!X:X,'Census Data'!$A:$A,$A1257))/SUMIFS('Census Data'!$F:$F,'Census Data'!$A:$A,$A1257)</f>
        <v>3.0493451514750629E-2</v>
      </c>
      <c r="K1257" s="85">
        <f t="shared" si="39"/>
        <v>0.96950654848524942</v>
      </c>
    </row>
    <row r="1258" spans="1:11" hidden="1" x14ac:dyDescent="0.25">
      <c r="A1258" s="82" t="s">
        <v>3314</v>
      </c>
      <c r="B1258" s="82" t="s">
        <v>980</v>
      </c>
      <c r="C1258" s="83" t="s">
        <v>179</v>
      </c>
      <c r="D1258" s="84">
        <f>SUMIFS('Census Data'!G:G,'Census Data'!$A:$A,$A1258)/SUMIFS('Census Data'!$F:$F,'Census Data'!$A:$A,$A1258)</f>
        <v>0.49374086378737542</v>
      </c>
      <c r="E1258" s="85">
        <f>SUMIFS('Census Data'!H:H,'Census Data'!$A:$A,$A1258)/SUMIFS('Census Data'!$F:$F,'Census Data'!$A:$A,$A1258)</f>
        <v>0.50625913621262464</v>
      </c>
      <c r="F1258" s="84">
        <f>SUM(SUMIFS('Census Data'!I:I,'Census Data'!$A:$A,$A1258),SUMIFS('Census Data'!J:J,'Census Data'!$A:$A,$A1258))/SUMIFS('Census Data'!$F:$F,'Census Data'!$A:$A,$A1258)</f>
        <v>0.94313621262458469</v>
      </c>
      <c r="G1258" s="84">
        <f>SUM(SUMIFS('Census Data'!K:K,'Census Data'!$A:$A,$A1258),SUMIFS('Census Data'!L:L,'Census Data'!$A:$A,$A1258))/SUMIFS('Census Data'!$F:$F,'Census Data'!$A:$A,$A1258)</f>
        <v>2.6564784053156147E-2</v>
      </c>
      <c r="H1258" s="84">
        <f>SUM(SUMIFS('Census Data'!O:O,'Census Data'!$A:$A,$A1258),SUMIFS('Census Data'!P:P,'Census Data'!$A:$A,$A1258))/SUMIFS('Census Data'!$F:$F,'Census Data'!$A:$A,$A1258)</f>
        <v>6.8837209302325579E-3</v>
      </c>
      <c r="I1258" s="85">
        <f t="shared" si="38"/>
        <v>2.3415282392026615E-2</v>
      </c>
      <c r="J1258" s="84">
        <f>SUM(SUMIFS('Census Data'!W:W,'Census Data'!$A:$A,$A1258),SUMIFS('Census Data'!X:X,'Census Data'!$A:$A,$A1258))/SUMIFS('Census Data'!$F:$F,'Census Data'!$A:$A,$A1258)</f>
        <v>3.748172757475083E-2</v>
      </c>
      <c r="K1258" s="85">
        <f t="shared" si="39"/>
        <v>0.96251827242524912</v>
      </c>
    </row>
    <row r="1259" spans="1:11" hidden="1" x14ac:dyDescent="0.25">
      <c r="A1259" s="82" t="s">
        <v>3315</v>
      </c>
      <c r="B1259" s="82" t="s">
        <v>980</v>
      </c>
      <c r="C1259" s="83" t="s">
        <v>1024</v>
      </c>
      <c r="D1259" s="84">
        <f>SUMIFS('Census Data'!G:G,'Census Data'!$A:$A,$A1259)/SUMIFS('Census Data'!$F:$F,'Census Data'!$A:$A,$A1259)</f>
        <v>0.51687327823691465</v>
      </c>
      <c r="E1259" s="85">
        <f>SUMIFS('Census Data'!H:H,'Census Data'!$A:$A,$A1259)/SUMIFS('Census Data'!$F:$F,'Census Data'!$A:$A,$A1259)</f>
        <v>0.48312672176308541</v>
      </c>
      <c r="F1259" s="84">
        <f>SUM(SUMIFS('Census Data'!I:I,'Census Data'!$A:$A,$A1259),SUMIFS('Census Data'!J:J,'Census Data'!$A:$A,$A1259))/SUMIFS('Census Data'!$F:$F,'Census Data'!$A:$A,$A1259)</f>
        <v>0.94756448785374403</v>
      </c>
      <c r="G1259" s="84">
        <f>SUM(SUMIFS('Census Data'!K:K,'Census Data'!$A:$A,$A1259),SUMIFS('Census Data'!L:L,'Census Data'!$A:$A,$A1259))/SUMIFS('Census Data'!$F:$F,'Census Data'!$A:$A,$A1259)</f>
        <v>2.4949912346606561E-2</v>
      </c>
      <c r="H1259" s="84">
        <f>SUM(SUMIFS('Census Data'!O:O,'Census Data'!$A:$A,$A1259),SUMIFS('Census Data'!P:P,'Census Data'!$A:$A,$A1259))/SUMIFS('Census Data'!$F:$F,'Census Data'!$A:$A,$A1259)</f>
        <v>4.2574505384422737E-3</v>
      </c>
      <c r="I1259" s="85">
        <f t="shared" si="38"/>
        <v>2.3228149261207087E-2</v>
      </c>
      <c r="J1259" s="84">
        <f>SUM(SUMIFS('Census Data'!W:W,'Census Data'!$A:$A,$A1259),SUMIFS('Census Data'!X:X,'Census Data'!$A:$A,$A1259))/SUMIFS('Census Data'!$F:$F,'Census Data'!$A:$A,$A1259)</f>
        <v>3.6219634360130225E-2</v>
      </c>
      <c r="K1259" s="85">
        <f t="shared" si="39"/>
        <v>0.9637803656398698</v>
      </c>
    </row>
    <row r="1260" spans="1:11" hidden="1" x14ac:dyDescent="0.25">
      <c r="A1260" s="82" t="s">
        <v>3316</v>
      </c>
      <c r="B1260" s="82" t="s">
        <v>980</v>
      </c>
      <c r="C1260" s="83" t="s">
        <v>1025</v>
      </c>
      <c r="D1260" s="84">
        <f>SUMIFS('Census Data'!G:G,'Census Data'!$A:$A,$A1260)/SUMIFS('Census Data'!$F:$F,'Census Data'!$A:$A,$A1260)</f>
        <v>0.510827615780446</v>
      </c>
      <c r="E1260" s="85">
        <f>SUMIFS('Census Data'!H:H,'Census Data'!$A:$A,$A1260)/SUMIFS('Census Data'!$F:$F,'Census Data'!$A:$A,$A1260)</f>
        <v>0.48917238421955406</v>
      </c>
      <c r="F1260" s="84">
        <f>SUM(SUMIFS('Census Data'!I:I,'Census Data'!$A:$A,$A1260),SUMIFS('Census Data'!J:J,'Census Data'!$A:$A,$A1260))/SUMIFS('Census Data'!$F:$F,'Census Data'!$A:$A,$A1260)</f>
        <v>0.96623070325900517</v>
      </c>
      <c r="G1260" s="84">
        <f>SUM(SUMIFS('Census Data'!K:K,'Census Data'!$A:$A,$A1260),SUMIFS('Census Data'!L:L,'Census Data'!$A:$A,$A1260))/SUMIFS('Census Data'!$F:$F,'Census Data'!$A:$A,$A1260)</f>
        <v>5.681818181818182E-3</v>
      </c>
      <c r="H1260" s="84">
        <f>SUM(SUMIFS('Census Data'!O:O,'Census Data'!$A:$A,$A1260),SUMIFS('Census Data'!P:P,'Census Data'!$A:$A,$A1260))/SUMIFS('Census Data'!$F:$F,'Census Data'!$A:$A,$A1260)</f>
        <v>2.7873070325900515E-3</v>
      </c>
      <c r="I1260" s="85">
        <f t="shared" si="38"/>
        <v>2.530017152658659E-2</v>
      </c>
      <c r="J1260" s="84">
        <f>SUM(SUMIFS('Census Data'!W:W,'Census Data'!$A:$A,$A1260),SUMIFS('Census Data'!X:X,'Census Data'!$A:$A,$A1260))/SUMIFS('Census Data'!$F:$F,'Census Data'!$A:$A,$A1260)</f>
        <v>1.4043739279588336E-2</v>
      </c>
      <c r="K1260" s="85">
        <f t="shared" si="39"/>
        <v>0.98595626072041165</v>
      </c>
    </row>
    <row r="1261" spans="1:11" hidden="1" x14ac:dyDescent="0.25">
      <c r="A1261" s="82" t="s">
        <v>3317</v>
      </c>
      <c r="B1261" s="82" t="s">
        <v>980</v>
      </c>
      <c r="C1261" s="83" t="s">
        <v>1026</v>
      </c>
      <c r="D1261" s="84">
        <f>SUMIFS('Census Data'!G:G,'Census Data'!$A:$A,$A1261)/SUMIFS('Census Data'!$F:$F,'Census Data'!$A:$A,$A1261)</f>
        <v>0.49520067294285747</v>
      </c>
      <c r="E1261" s="85">
        <f>SUMIFS('Census Data'!H:H,'Census Data'!$A:$A,$A1261)/SUMIFS('Census Data'!$F:$F,'Census Data'!$A:$A,$A1261)</f>
        <v>0.50479932705714248</v>
      </c>
      <c r="F1261" s="84">
        <f>SUM(SUMIFS('Census Data'!I:I,'Census Data'!$A:$A,$A1261),SUMIFS('Census Data'!J:J,'Census Data'!$A:$A,$A1261))/SUMIFS('Census Data'!$F:$F,'Census Data'!$A:$A,$A1261)</f>
        <v>0.811748844819838</v>
      </c>
      <c r="G1261" s="84">
        <f>SUM(SUMIFS('Census Data'!K:K,'Census Data'!$A:$A,$A1261),SUMIFS('Census Data'!L:L,'Census Data'!$A:$A,$A1261))/SUMIFS('Census Data'!$F:$F,'Census Data'!$A:$A,$A1261)</f>
        <v>0.13960107394305335</v>
      </c>
      <c r="H1261" s="84">
        <f>SUM(SUMIFS('Census Data'!O:O,'Census Data'!$A:$A,$A1261),SUMIFS('Census Data'!P:P,'Census Data'!$A:$A,$A1261))/SUMIFS('Census Data'!$F:$F,'Census Data'!$A:$A,$A1261)</f>
        <v>6.9022734867427949E-3</v>
      </c>
      <c r="I1261" s="85">
        <f t="shared" si="38"/>
        <v>4.1747807750365906E-2</v>
      </c>
      <c r="J1261" s="84">
        <f>SUM(SUMIFS('Census Data'!W:W,'Census Data'!$A:$A,$A1261),SUMIFS('Census Data'!X:X,'Census Data'!$A:$A,$A1261))/SUMIFS('Census Data'!$F:$F,'Census Data'!$A:$A,$A1261)</f>
        <v>5.8070128942304365E-2</v>
      </c>
      <c r="K1261" s="85">
        <f t="shared" si="39"/>
        <v>0.94192987105769566</v>
      </c>
    </row>
    <row r="1262" spans="1:11" hidden="1" x14ac:dyDescent="0.25">
      <c r="A1262" s="82" t="s">
        <v>3318</v>
      </c>
      <c r="B1262" s="82" t="s">
        <v>980</v>
      </c>
      <c r="C1262" s="83" t="s">
        <v>1027</v>
      </c>
      <c r="D1262" s="84">
        <f>SUMIFS('Census Data'!G:G,'Census Data'!$A:$A,$A1262)/SUMIFS('Census Data'!$F:$F,'Census Data'!$A:$A,$A1262)</f>
        <v>0.50342997141690482</v>
      </c>
      <c r="E1262" s="85">
        <f>SUMIFS('Census Data'!H:H,'Census Data'!$A:$A,$A1262)/SUMIFS('Census Data'!$F:$F,'Census Data'!$A:$A,$A1262)</f>
        <v>0.49657002858309512</v>
      </c>
      <c r="F1262" s="84">
        <f>SUM(SUMIFS('Census Data'!I:I,'Census Data'!$A:$A,$A1262),SUMIFS('Census Data'!J:J,'Census Data'!$A:$A,$A1262))/SUMIFS('Census Data'!$F:$F,'Census Data'!$A:$A,$A1262)</f>
        <v>0.95581870151082071</v>
      </c>
      <c r="G1262" s="84">
        <f>SUM(SUMIFS('Census Data'!K:K,'Census Data'!$A:$A,$A1262),SUMIFS('Census Data'!L:L,'Census Data'!$A:$A,$A1262))/SUMIFS('Census Data'!$F:$F,'Census Data'!$A:$A,$A1262)</f>
        <v>1.2311147407104941E-2</v>
      </c>
      <c r="H1262" s="84">
        <f>SUM(SUMIFS('Census Data'!O:O,'Census Data'!$A:$A,$A1262),SUMIFS('Census Data'!P:P,'Census Data'!$A:$A,$A1262))/SUMIFS('Census Data'!$F:$F,'Census Data'!$A:$A,$A1262)</f>
        <v>5.1449571253572883E-3</v>
      </c>
      <c r="I1262" s="85">
        <f t="shared" si="38"/>
        <v>2.6725193956717019E-2</v>
      </c>
      <c r="J1262" s="84">
        <f>SUM(SUMIFS('Census Data'!W:W,'Census Data'!$A:$A,$A1262),SUMIFS('Census Data'!X:X,'Census Data'!$A:$A,$A1262))/SUMIFS('Census Data'!$F:$F,'Census Data'!$A:$A,$A1262)</f>
        <v>5.9595753368721929E-2</v>
      </c>
      <c r="K1262" s="85">
        <f t="shared" si="39"/>
        <v>0.94040424663127808</v>
      </c>
    </row>
    <row r="1263" spans="1:11" hidden="1" x14ac:dyDescent="0.25">
      <c r="A1263" s="82" t="s">
        <v>3319</v>
      </c>
      <c r="B1263" s="82" t="s">
        <v>980</v>
      </c>
      <c r="C1263" s="83" t="s">
        <v>1028</v>
      </c>
      <c r="D1263" s="84">
        <f>SUMIFS('Census Data'!G:G,'Census Data'!$A:$A,$A1263)/SUMIFS('Census Data'!$F:$F,'Census Data'!$A:$A,$A1263)</f>
        <v>0.49042767719691088</v>
      </c>
      <c r="E1263" s="85">
        <f>SUMIFS('Census Data'!H:H,'Census Data'!$A:$A,$A1263)/SUMIFS('Census Data'!$F:$F,'Census Data'!$A:$A,$A1263)</f>
        <v>0.50957232280308906</v>
      </c>
      <c r="F1263" s="84">
        <f>SUM(SUMIFS('Census Data'!I:I,'Census Data'!$A:$A,$A1263),SUMIFS('Census Data'!J:J,'Census Data'!$A:$A,$A1263))/SUMIFS('Census Data'!$F:$F,'Census Data'!$A:$A,$A1263)</f>
        <v>0.75271790989707243</v>
      </c>
      <c r="G1263" s="84">
        <f>SUM(SUMIFS('Census Data'!K:K,'Census Data'!$A:$A,$A1263),SUMIFS('Census Data'!L:L,'Census Data'!$A:$A,$A1263))/SUMIFS('Census Data'!$F:$F,'Census Data'!$A:$A,$A1263)</f>
        <v>0.13943402587819184</v>
      </c>
      <c r="H1263" s="84">
        <f>SUM(SUMIFS('Census Data'!O:O,'Census Data'!$A:$A,$A1263),SUMIFS('Census Data'!P:P,'Census Data'!$A:$A,$A1263))/SUMIFS('Census Data'!$F:$F,'Census Data'!$A:$A,$A1263)</f>
        <v>8.1526164455018507E-2</v>
      </c>
      <c r="I1263" s="85">
        <f t="shared" si="38"/>
        <v>2.6321899769717216E-2</v>
      </c>
      <c r="J1263" s="84">
        <f>SUM(SUMIFS('Census Data'!W:W,'Census Data'!$A:$A,$A1263),SUMIFS('Census Data'!X:X,'Census Data'!$A:$A,$A1263))/SUMIFS('Census Data'!$F:$F,'Census Data'!$A:$A,$A1263)</f>
        <v>4.3367282026488888E-2</v>
      </c>
      <c r="K1263" s="85">
        <f t="shared" si="39"/>
        <v>0.95663271797351113</v>
      </c>
    </row>
    <row r="1264" spans="1:11" hidden="1" x14ac:dyDescent="0.25">
      <c r="A1264" s="82" t="s">
        <v>3320</v>
      </c>
      <c r="B1264" s="82" t="s">
        <v>980</v>
      </c>
      <c r="C1264" s="83" t="s">
        <v>1029</v>
      </c>
      <c r="D1264" s="84">
        <f>SUMIFS('Census Data'!G:G,'Census Data'!$A:$A,$A1264)/SUMIFS('Census Data'!$F:$F,'Census Data'!$A:$A,$A1264)</f>
        <v>0.50587524086598401</v>
      </c>
      <c r="E1264" s="85">
        <f>SUMIFS('Census Data'!H:H,'Census Data'!$A:$A,$A1264)/SUMIFS('Census Data'!$F:$F,'Census Data'!$A:$A,$A1264)</f>
        <v>0.49412475913401593</v>
      </c>
      <c r="F1264" s="84">
        <f>SUM(SUMIFS('Census Data'!I:I,'Census Data'!$A:$A,$A1264),SUMIFS('Census Data'!J:J,'Census Data'!$A:$A,$A1264))/SUMIFS('Census Data'!$F:$F,'Census Data'!$A:$A,$A1264)</f>
        <v>0.95039105300940796</v>
      </c>
      <c r="G1264" s="84">
        <f>SUM(SUMIFS('Census Data'!K:K,'Census Data'!$A:$A,$A1264),SUMIFS('Census Data'!L:L,'Census Data'!$A:$A,$A1264))/SUMIFS('Census Data'!$F:$F,'Census Data'!$A:$A,$A1264)</f>
        <v>1.3035100313598065E-2</v>
      </c>
      <c r="H1264" s="84">
        <f>SUM(SUMIFS('Census Data'!O:O,'Census Data'!$A:$A,$A1264),SUMIFS('Census Data'!P:P,'Census Data'!$A:$A,$A1264))/SUMIFS('Census Data'!$F:$F,'Census Data'!$A:$A,$A1264)</f>
        <v>2.9092832583972493E-3</v>
      </c>
      <c r="I1264" s="85">
        <f t="shared" si="38"/>
        <v>3.3664563418596694E-2</v>
      </c>
      <c r="J1264" s="84">
        <f>SUM(SUMIFS('Census Data'!W:W,'Census Data'!$A:$A,$A1264),SUMIFS('Census Data'!X:X,'Census Data'!$A:$A,$A1264))/SUMIFS('Census Data'!$F:$F,'Census Data'!$A:$A,$A1264)</f>
        <v>0.15056485434692257</v>
      </c>
      <c r="K1264" s="85">
        <f t="shared" si="39"/>
        <v>0.84943514565307743</v>
      </c>
    </row>
    <row r="1265" spans="1:11" hidden="1" x14ac:dyDescent="0.25">
      <c r="A1265" s="82" t="s">
        <v>3321</v>
      </c>
      <c r="B1265" s="82" t="s">
        <v>980</v>
      </c>
      <c r="C1265" s="83" t="s">
        <v>1030</v>
      </c>
      <c r="D1265" s="84">
        <f>SUMIFS('Census Data'!G:G,'Census Data'!$A:$A,$A1265)/SUMIFS('Census Data'!$F:$F,'Census Data'!$A:$A,$A1265)</f>
        <v>0.49835690812973282</v>
      </c>
      <c r="E1265" s="85">
        <f>SUMIFS('Census Data'!H:H,'Census Data'!$A:$A,$A1265)/SUMIFS('Census Data'!$F:$F,'Census Data'!$A:$A,$A1265)</f>
        <v>0.50164309187026723</v>
      </c>
      <c r="F1265" s="84">
        <f>SUM(SUMIFS('Census Data'!I:I,'Census Data'!$A:$A,$A1265),SUMIFS('Census Data'!J:J,'Census Data'!$A:$A,$A1265))/SUMIFS('Census Data'!$F:$F,'Census Data'!$A:$A,$A1265)</f>
        <v>0.96318521693575276</v>
      </c>
      <c r="G1265" s="84">
        <f>SUM(SUMIFS('Census Data'!K:K,'Census Data'!$A:$A,$A1265),SUMIFS('Census Data'!L:L,'Census Data'!$A:$A,$A1265))/SUMIFS('Census Data'!$F:$F,'Census Data'!$A:$A,$A1265)</f>
        <v>4.0958232128399299E-3</v>
      </c>
      <c r="H1265" s="84">
        <f>SUM(SUMIFS('Census Data'!O:O,'Census Data'!$A:$A,$A1265),SUMIFS('Census Data'!P:P,'Census Data'!$A:$A,$A1265))/SUMIFS('Census Data'!$F:$F,'Census Data'!$A:$A,$A1265)</f>
        <v>6.3342382245082634E-3</v>
      </c>
      <c r="I1265" s="85">
        <f t="shared" si="38"/>
        <v>2.6384721626898977E-2</v>
      </c>
      <c r="J1265" s="84">
        <f>SUM(SUMIFS('Census Data'!W:W,'Census Data'!$A:$A,$A1265),SUMIFS('Census Data'!X:X,'Census Data'!$A:$A,$A1265))/SUMIFS('Census Data'!$F:$F,'Census Data'!$A:$A,$A1265)</f>
        <v>2.3336667142925181E-2</v>
      </c>
      <c r="K1265" s="85">
        <f t="shared" si="39"/>
        <v>0.97666333285707485</v>
      </c>
    </row>
    <row r="1266" spans="1:11" hidden="1" x14ac:dyDescent="0.25">
      <c r="A1266" s="82" t="s">
        <v>3322</v>
      </c>
      <c r="B1266" s="82" t="s">
        <v>980</v>
      </c>
      <c r="C1266" s="83" t="s">
        <v>1031</v>
      </c>
      <c r="D1266" s="84">
        <f>SUMIFS('Census Data'!G:G,'Census Data'!$A:$A,$A1266)/SUMIFS('Census Data'!$F:$F,'Census Data'!$A:$A,$A1266)</f>
        <v>0.51118881118881121</v>
      </c>
      <c r="E1266" s="85">
        <f>SUMIFS('Census Data'!H:H,'Census Data'!$A:$A,$A1266)/SUMIFS('Census Data'!$F:$F,'Census Data'!$A:$A,$A1266)</f>
        <v>0.48881118881118879</v>
      </c>
      <c r="F1266" s="84">
        <f>SUM(SUMIFS('Census Data'!I:I,'Census Data'!$A:$A,$A1266),SUMIFS('Census Data'!J:J,'Census Data'!$A:$A,$A1266))/SUMIFS('Census Data'!$F:$F,'Census Data'!$A:$A,$A1266)</f>
        <v>0.95961538461538465</v>
      </c>
      <c r="G1266" s="84">
        <f>SUM(SUMIFS('Census Data'!K:K,'Census Data'!$A:$A,$A1266),SUMIFS('Census Data'!L:L,'Census Data'!$A:$A,$A1266))/SUMIFS('Census Data'!$F:$F,'Census Data'!$A:$A,$A1266)</f>
        <v>3.3216783216783218E-3</v>
      </c>
      <c r="H1266" s="84">
        <f>SUM(SUMIFS('Census Data'!O:O,'Census Data'!$A:$A,$A1266),SUMIFS('Census Data'!P:P,'Census Data'!$A:$A,$A1266))/SUMIFS('Census Data'!$F:$F,'Census Data'!$A:$A,$A1266)</f>
        <v>5.7692307692307696E-3</v>
      </c>
      <c r="I1266" s="85">
        <f t="shared" si="38"/>
        <v>3.1293706293706314E-2</v>
      </c>
      <c r="J1266" s="84">
        <f>SUM(SUMIFS('Census Data'!W:W,'Census Data'!$A:$A,$A1266),SUMIFS('Census Data'!X:X,'Census Data'!$A:$A,$A1266))/SUMIFS('Census Data'!$F:$F,'Census Data'!$A:$A,$A1266)</f>
        <v>1.5909090909090907E-2</v>
      </c>
      <c r="K1266" s="85">
        <f t="shared" si="39"/>
        <v>0.98409090909090913</v>
      </c>
    </row>
    <row r="1267" spans="1:11" hidden="1" x14ac:dyDescent="0.25">
      <c r="A1267" s="82" t="s">
        <v>3323</v>
      </c>
      <c r="B1267" s="82" t="s">
        <v>980</v>
      </c>
      <c r="C1267" s="83" t="s">
        <v>452</v>
      </c>
      <c r="D1267" s="84">
        <f>SUMIFS('Census Data'!G:G,'Census Data'!$A:$A,$A1267)/SUMIFS('Census Data'!$F:$F,'Census Data'!$A:$A,$A1267)</f>
        <v>0.50302642796248931</v>
      </c>
      <c r="E1267" s="85">
        <f>SUMIFS('Census Data'!H:H,'Census Data'!$A:$A,$A1267)/SUMIFS('Census Data'!$F:$F,'Census Data'!$A:$A,$A1267)</f>
        <v>0.49697357203751064</v>
      </c>
      <c r="F1267" s="84">
        <f>SUM(SUMIFS('Census Data'!I:I,'Census Data'!$A:$A,$A1267),SUMIFS('Census Data'!J:J,'Census Data'!$A:$A,$A1267))/SUMIFS('Census Data'!$F:$F,'Census Data'!$A:$A,$A1267)</f>
        <v>0.96142369991474852</v>
      </c>
      <c r="G1267" s="84">
        <f>SUM(SUMIFS('Census Data'!K:K,'Census Data'!$A:$A,$A1267),SUMIFS('Census Data'!L:L,'Census Data'!$A:$A,$A1267))/SUMIFS('Census Data'!$F:$F,'Census Data'!$A:$A,$A1267)</f>
        <v>8.3120204603580571E-3</v>
      </c>
      <c r="H1267" s="84">
        <f>SUM(SUMIFS('Census Data'!O:O,'Census Data'!$A:$A,$A1267),SUMIFS('Census Data'!P:P,'Census Data'!$A:$A,$A1267))/SUMIFS('Census Data'!$F:$F,'Census Data'!$A:$A,$A1267)</f>
        <v>3.0264279624893434E-3</v>
      </c>
      <c r="I1267" s="85">
        <f t="shared" si="38"/>
        <v>2.7237851662404111E-2</v>
      </c>
      <c r="J1267" s="84">
        <f>SUM(SUMIFS('Census Data'!W:W,'Census Data'!$A:$A,$A1267),SUMIFS('Census Data'!X:X,'Census Data'!$A:$A,$A1267))/SUMIFS('Census Data'!$F:$F,'Census Data'!$A:$A,$A1267)</f>
        <v>2.2634271099744245E-2</v>
      </c>
      <c r="K1267" s="85">
        <f t="shared" si="39"/>
        <v>0.97736572890025575</v>
      </c>
    </row>
    <row r="1268" spans="1:11" hidden="1" x14ac:dyDescent="0.25">
      <c r="A1268" s="82" t="s">
        <v>3324</v>
      </c>
      <c r="B1268" s="82" t="s">
        <v>980</v>
      </c>
      <c r="C1268" s="83" t="s">
        <v>1032</v>
      </c>
      <c r="D1268" s="84">
        <f>SUMIFS('Census Data'!G:G,'Census Data'!$A:$A,$A1268)/SUMIFS('Census Data'!$F:$F,'Census Data'!$A:$A,$A1268)</f>
        <v>0.51086033248392182</v>
      </c>
      <c r="E1268" s="85">
        <f>SUMIFS('Census Data'!H:H,'Census Data'!$A:$A,$A1268)/SUMIFS('Census Data'!$F:$F,'Census Data'!$A:$A,$A1268)</f>
        <v>0.48913966751607812</v>
      </c>
      <c r="F1268" s="84">
        <f>SUM(SUMIFS('Census Data'!I:I,'Census Data'!$A:$A,$A1268),SUMIFS('Census Data'!J:J,'Census Data'!$A:$A,$A1268))/SUMIFS('Census Data'!$F:$F,'Census Data'!$A:$A,$A1268)</f>
        <v>0.96687295231161263</v>
      </c>
      <c r="G1268" s="84">
        <f>SUM(SUMIFS('Census Data'!K:K,'Census Data'!$A:$A,$A1268),SUMIFS('Census Data'!L:L,'Census Data'!$A:$A,$A1268))/SUMIFS('Census Data'!$F:$F,'Census Data'!$A:$A,$A1268)</f>
        <v>5.0964688751365126E-3</v>
      </c>
      <c r="H1268" s="84">
        <f>SUM(SUMIFS('Census Data'!O:O,'Census Data'!$A:$A,$A1268),SUMIFS('Census Data'!P:P,'Census Data'!$A:$A,$A1268))/SUMIFS('Census Data'!$F:$F,'Census Data'!$A:$A,$A1268)</f>
        <v>2.062856449460017E-3</v>
      </c>
      <c r="I1268" s="85">
        <f t="shared" si="38"/>
        <v>2.5967722363790857E-2</v>
      </c>
      <c r="J1268" s="84">
        <f>SUM(SUMIFS('Census Data'!W:W,'Census Data'!$A:$A,$A1268),SUMIFS('Census Data'!X:X,'Census Data'!$A:$A,$A1268))/SUMIFS('Census Data'!$F:$F,'Census Data'!$A:$A,$A1268)</f>
        <v>1.8444363548113091E-2</v>
      </c>
      <c r="K1268" s="85">
        <f t="shared" si="39"/>
        <v>0.98155563645188693</v>
      </c>
    </row>
    <row r="1269" spans="1:11" hidden="1" x14ac:dyDescent="0.25">
      <c r="A1269" s="82" t="s">
        <v>3325</v>
      </c>
      <c r="B1269" s="82" t="s">
        <v>980</v>
      </c>
      <c r="C1269" s="83" t="s">
        <v>1033</v>
      </c>
      <c r="D1269" s="84">
        <f>SUMIFS('Census Data'!G:G,'Census Data'!$A:$A,$A1269)/SUMIFS('Census Data'!$F:$F,'Census Data'!$A:$A,$A1269)</f>
        <v>0.49736500729690286</v>
      </c>
      <c r="E1269" s="85">
        <f>SUMIFS('Census Data'!H:H,'Census Data'!$A:$A,$A1269)/SUMIFS('Census Data'!$F:$F,'Census Data'!$A:$A,$A1269)</f>
        <v>0.50263499270309708</v>
      </c>
      <c r="F1269" s="84">
        <f>SUM(SUMIFS('Census Data'!I:I,'Census Data'!$A:$A,$A1269),SUMIFS('Census Data'!J:J,'Census Data'!$A:$A,$A1269))/SUMIFS('Census Data'!$F:$F,'Census Data'!$A:$A,$A1269)</f>
        <v>0.95856980703745742</v>
      </c>
      <c r="G1269" s="84">
        <f>SUM(SUMIFS('Census Data'!K:K,'Census Data'!$A:$A,$A1269),SUMIFS('Census Data'!L:L,'Census Data'!$A:$A,$A1269))/SUMIFS('Census Data'!$F:$F,'Census Data'!$A:$A,$A1269)</f>
        <v>5.9185989946489376E-3</v>
      </c>
      <c r="H1269" s="84">
        <f>SUM(SUMIFS('Census Data'!O:O,'Census Data'!$A:$A,$A1269),SUMIFS('Census Data'!P:P,'Census Data'!$A:$A,$A1269))/SUMIFS('Census Data'!$F:$F,'Census Data'!$A:$A,$A1269)</f>
        <v>6.7699043294957026E-3</v>
      </c>
      <c r="I1269" s="85">
        <f t="shared" si="38"/>
        <v>2.8741689638397849E-2</v>
      </c>
      <c r="J1269" s="84">
        <f>SUM(SUMIFS('Census Data'!W:W,'Census Data'!$A:$A,$A1269),SUMIFS('Census Data'!X:X,'Census Data'!$A:$A,$A1269))/SUMIFS('Census Data'!$F:$F,'Census Data'!$A:$A,$A1269)</f>
        <v>1.8769255715907249E-2</v>
      </c>
      <c r="K1269" s="85">
        <f t="shared" si="39"/>
        <v>0.98123074428409274</v>
      </c>
    </row>
    <row r="1270" spans="1:11" hidden="1" x14ac:dyDescent="0.25">
      <c r="A1270" s="82" t="s">
        <v>3326</v>
      </c>
      <c r="B1270" s="82" t="s">
        <v>980</v>
      </c>
      <c r="C1270" s="83" t="s">
        <v>794</v>
      </c>
      <c r="D1270" s="84">
        <f>SUMIFS('Census Data'!G:G,'Census Data'!$A:$A,$A1270)/SUMIFS('Census Data'!$F:$F,'Census Data'!$A:$A,$A1270)</f>
        <v>0.49427749031970669</v>
      </c>
      <c r="E1270" s="85">
        <f>SUMIFS('Census Data'!H:H,'Census Data'!$A:$A,$A1270)/SUMIFS('Census Data'!$F:$F,'Census Data'!$A:$A,$A1270)</f>
        <v>0.50572250968029331</v>
      </c>
      <c r="F1270" s="84">
        <f>SUM(SUMIFS('Census Data'!I:I,'Census Data'!$A:$A,$A1270),SUMIFS('Census Data'!J:J,'Census Data'!$A:$A,$A1270))/SUMIFS('Census Data'!$F:$F,'Census Data'!$A:$A,$A1270)</f>
        <v>0.92551828119110446</v>
      </c>
      <c r="G1270" s="84">
        <f>SUM(SUMIFS('Census Data'!K:K,'Census Data'!$A:$A,$A1270),SUMIFS('Census Data'!L:L,'Census Data'!$A:$A,$A1270))/SUMIFS('Census Data'!$F:$F,'Census Data'!$A:$A,$A1270)</f>
        <v>1.8966521605044032E-2</v>
      </c>
      <c r="H1270" s="84">
        <f>SUM(SUMIFS('Census Data'!O:O,'Census Data'!$A:$A,$A1270),SUMIFS('Census Data'!P:P,'Census Data'!$A:$A,$A1270))/SUMIFS('Census Data'!$F:$F,'Census Data'!$A:$A,$A1270)</f>
        <v>2.9530891272316076E-2</v>
      </c>
      <c r="I1270" s="85">
        <f t="shared" si="38"/>
        <v>2.5984305931535334E-2</v>
      </c>
      <c r="J1270" s="84">
        <f>SUM(SUMIFS('Census Data'!W:W,'Census Data'!$A:$A,$A1270),SUMIFS('Census Data'!X:X,'Census Data'!$A:$A,$A1270))/SUMIFS('Census Data'!$F:$F,'Census Data'!$A:$A,$A1270)</f>
        <v>0.10186752561422746</v>
      </c>
      <c r="K1270" s="85">
        <f t="shared" si="39"/>
        <v>0.89813247438577259</v>
      </c>
    </row>
    <row r="1271" spans="1:11" hidden="1" x14ac:dyDescent="0.25">
      <c r="A1271" s="82" t="s">
        <v>3327</v>
      </c>
      <c r="B1271" s="82" t="s">
        <v>980</v>
      </c>
      <c r="C1271" s="83" t="s">
        <v>1034</v>
      </c>
      <c r="D1271" s="84">
        <f>SUMIFS('Census Data'!G:G,'Census Data'!$A:$A,$A1271)/SUMIFS('Census Data'!$F:$F,'Census Data'!$A:$A,$A1271)</f>
        <v>0.49777636594663277</v>
      </c>
      <c r="E1271" s="85">
        <f>SUMIFS('Census Data'!H:H,'Census Data'!$A:$A,$A1271)/SUMIFS('Census Data'!$F:$F,'Census Data'!$A:$A,$A1271)</f>
        <v>0.50222363405336723</v>
      </c>
      <c r="F1271" s="84">
        <f>SUM(SUMIFS('Census Data'!I:I,'Census Data'!$A:$A,$A1271),SUMIFS('Census Data'!J:J,'Census Data'!$A:$A,$A1271))/SUMIFS('Census Data'!$F:$F,'Census Data'!$A:$A,$A1271)</f>
        <v>0.96545425667090212</v>
      </c>
      <c r="G1271" s="84">
        <f>SUM(SUMIFS('Census Data'!K:K,'Census Data'!$A:$A,$A1271),SUMIFS('Census Data'!L:L,'Census Data'!$A:$A,$A1271))/SUMIFS('Census Data'!$F:$F,'Census Data'!$A:$A,$A1271)</f>
        <v>6.4326556543837354E-3</v>
      </c>
      <c r="H1271" s="84">
        <f>SUM(SUMIFS('Census Data'!O:O,'Census Data'!$A:$A,$A1271),SUMIFS('Census Data'!P:P,'Census Data'!$A:$A,$A1271))/SUMIFS('Census Data'!$F:$F,'Census Data'!$A:$A,$A1271)</f>
        <v>6.3532401524777635E-3</v>
      </c>
      <c r="I1271" s="85">
        <f t="shared" si="38"/>
        <v>2.1759847522236364E-2</v>
      </c>
      <c r="J1271" s="84">
        <f>SUM(SUMIFS('Census Data'!W:W,'Census Data'!$A:$A,$A1271),SUMIFS('Census Data'!X:X,'Census Data'!$A:$A,$A1271))/SUMIFS('Census Data'!$F:$F,'Census Data'!$A:$A,$A1271)</f>
        <v>1.5406607369758577E-2</v>
      </c>
      <c r="K1271" s="85">
        <f t="shared" si="39"/>
        <v>0.98459339263024137</v>
      </c>
    </row>
    <row r="1272" spans="1:11" hidden="1" x14ac:dyDescent="0.25">
      <c r="A1272" s="82" t="s">
        <v>3328</v>
      </c>
      <c r="B1272" s="82" t="s">
        <v>980</v>
      </c>
      <c r="C1272" s="83" t="s">
        <v>1035</v>
      </c>
      <c r="D1272" s="84">
        <f>SUMIFS('Census Data'!G:G,'Census Data'!$A:$A,$A1272)/SUMIFS('Census Data'!$F:$F,'Census Data'!$A:$A,$A1272)</f>
        <v>0.50110329322619596</v>
      </c>
      <c r="E1272" s="85">
        <f>SUMIFS('Census Data'!H:H,'Census Data'!$A:$A,$A1272)/SUMIFS('Census Data'!$F:$F,'Census Data'!$A:$A,$A1272)</f>
        <v>0.4988967067738041</v>
      </c>
      <c r="F1272" s="84">
        <f>SUM(SUMIFS('Census Data'!I:I,'Census Data'!$A:$A,$A1272),SUMIFS('Census Data'!J:J,'Census Data'!$A:$A,$A1272))/SUMIFS('Census Data'!$F:$F,'Census Data'!$A:$A,$A1272)</f>
        <v>0.96153045505641366</v>
      </c>
      <c r="G1272" s="84">
        <f>SUM(SUMIFS('Census Data'!K:K,'Census Data'!$A:$A,$A1272),SUMIFS('Census Data'!L:L,'Census Data'!$A:$A,$A1272))/SUMIFS('Census Data'!$F:$F,'Census Data'!$A:$A,$A1272)</f>
        <v>6.5364919438777635E-3</v>
      </c>
      <c r="H1272" s="84">
        <f>SUM(SUMIFS('Census Data'!O:O,'Census Data'!$A:$A,$A1272),SUMIFS('Census Data'!P:P,'Census Data'!$A:$A,$A1272))/SUMIFS('Census Data'!$F:$F,'Census Data'!$A:$A,$A1272)</f>
        <v>6.9111953037178904E-3</v>
      </c>
      <c r="I1272" s="85">
        <f t="shared" si="38"/>
        <v>2.5021857695990746E-2</v>
      </c>
      <c r="J1272" s="84">
        <f>SUM(SUMIFS('Census Data'!W:W,'Census Data'!$A:$A,$A1272),SUMIFS('Census Data'!X:X,'Census Data'!$A:$A,$A1272))/SUMIFS('Census Data'!$F:$F,'Census Data'!$A:$A,$A1272)</f>
        <v>2.0900120737749283E-2</v>
      </c>
      <c r="K1272" s="85">
        <f t="shared" si="39"/>
        <v>0.97909987926225073</v>
      </c>
    </row>
    <row r="1273" spans="1:11" hidden="1" x14ac:dyDescent="0.25">
      <c r="A1273" s="82" t="s">
        <v>3329</v>
      </c>
      <c r="B1273" s="82" t="s">
        <v>980</v>
      </c>
      <c r="C1273" s="83" t="s">
        <v>1036</v>
      </c>
      <c r="D1273" s="84">
        <f>SUMIFS('Census Data'!G:G,'Census Data'!$A:$A,$A1273)/SUMIFS('Census Data'!$F:$F,'Census Data'!$A:$A,$A1273)</f>
        <v>0.48586903468581233</v>
      </c>
      <c r="E1273" s="85">
        <f>SUMIFS('Census Data'!H:H,'Census Data'!$A:$A,$A1273)/SUMIFS('Census Data'!$F:$F,'Census Data'!$A:$A,$A1273)</f>
        <v>0.51413096531418767</v>
      </c>
      <c r="F1273" s="84">
        <f>SUM(SUMIFS('Census Data'!I:I,'Census Data'!$A:$A,$A1273),SUMIFS('Census Data'!J:J,'Census Data'!$A:$A,$A1273))/SUMIFS('Census Data'!$F:$F,'Census Data'!$A:$A,$A1273)</f>
        <v>0.76259978272164752</v>
      </c>
      <c r="G1273" s="84">
        <f>SUM(SUMIFS('Census Data'!K:K,'Census Data'!$A:$A,$A1273),SUMIFS('Census Data'!L:L,'Census Data'!$A:$A,$A1273))/SUMIFS('Census Data'!$F:$F,'Census Data'!$A:$A,$A1273)</f>
        <v>0.19275318963571761</v>
      </c>
      <c r="H1273" s="84">
        <f>SUM(SUMIFS('Census Data'!O:O,'Census Data'!$A:$A,$A1273),SUMIFS('Census Data'!P:P,'Census Data'!$A:$A,$A1273))/SUMIFS('Census Data'!$F:$F,'Census Data'!$A:$A,$A1273)</f>
        <v>1.4233306567159478E-2</v>
      </c>
      <c r="I1273" s="85">
        <f t="shared" si="38"/>
        <v>3.0413721075475353E-2</v>
      </c>
      <c r="J1273" s="84">
        <f>SUM(SUMIFS('Census Data'!W:W,'Census Data'!$A:$A,$A1273),SUMIFS('Census Data'!X:X,'Census Data'!$A:$A,$A1273))/SUMIFS('Census Data'!$F:$F,'Census Data'!$A:$A,$A1273)</f>
        <v>8.6685665401833742E-2</v>
      </c>
      <c r="K1273" s="85">
        <f t="shared" si="39"/>
        <v>0.91331433459816624</v>
      </c>
    </row>
    <row r="1274" spans="1:11" hidden="1" x14ac:dyDescent="0.25">
      <c r="A1274" s="82" t="s">
        <v>3330</v>
      </c>
      <c r="B1274" s="82" t="s">
        <v>980</v>
      </c>
      <c r="C1274" s="83" t="s">
        <v>2064</v>
      </c>
      <c r="D1274" s="84">
        <f>SUMIFS('Census Data'!G:G,'Census Data'!$A:$A,$A1274)/SUMIFS('Census Data'!$F:$F,'Census Data'!$A:$A,$A1274)</f>
        <v>0.49715323513146648</v>
      </c>
      <c r="E1274" s="85">
        <f>SUMIFS('Census Data'!H:H,'Census Data'!$A:$A,$A1274)/SUMIFS('Census Data'!$F:$F,'Census Data'!$A:$A,$A1274)</f>
        <v>0.50284676486853352</v>
      </c>
      <c r="F1274" s="84">
        <f>SUM(SUMIFS('Census Data'!I:I,'Census Data'!$A:$A,$A1274),SUMIFS('Census Data'!J:J,'Census Data'!$A:$A,$A1274))/SUMIFS('Census Data'!$F:$F,'Census Data'!$A:$A,$A1274)</f>
        <v>0.93990372530290078</v>
      </c>
      <c r="G1274" s="84">
        <f>SUM(SUMIFS('Census Data'!K:K,'Census Data'!$A:$A,$A1274),SUMIFS('Census Data'!L:L,'Census Data'!$A:$A,$A1274))/SUMIFS('Census Data'!$F:$F,'Census Data'!$A:$A,$A1274)</f>
        <v>2.562716806595948E-2</v>
      </c>
      <c r="H1274" s="84">
        <f>SUM(SUMIFS('Census Data'!O:O,'Census Data'!$A:$A,$A1274),SUMIFS('Census Data'!P:P,'Census Data'!$A:$A,$A1274))/SUMIFS('Census Data'!$F:$F,'Census Data'!$A:$A,$A1274)</f>
        <v>6.164848423910311E-3</v>
      </c>
      <c r="I1274" s="85">
        <f t="shared" si="38"/>
        <v>2.8304258207229482E-2</v>
      </c>
      <c r="J1274" s="84">
        <f>SUM(SUMIFS('Census Data'!W:W,'Census Data'!$A:$A,$A1274),SUMIFS('Census Data'!X:X,'Census Data'!$A:$A,$A1274))/SUMIFS('Census Data'!$F:$F,'Census Data'!$A:$A,$A1274)</f>
        <v>3.5066110301141221E-2</v>
      </c>
      <c r="K1274" s="85">
        <f t="shared" si="39"/>
        <v>0.96493388969885874</v>
      </c>
    </row>
    <row r="1275" spans="1:11" hidden="1" x14ac:dyDescent="0.25">
      <c r="A1275" s="82" t="s">
        <v>3331</v>
      </c>
      <c r="B1275" s="82" t="s">
        <v>980</v>
      </c>
      <c r="C1275" s="83" t="s">
        <v>2750</v>
      </c>
      <c r="D1275" s="84">
        <f>SUMIFS('Census Data'!G:G,'Census Data'!$A:$A,$A1275)/SUMIFS('Census Data'!$F:$F,'Census Data'!$A:$A,$A1275)</f>
        <v>0.50041007807886617</v>
      </c>
      <c r="E1275" s="85">
        <f>SUMIFS('Census Data'!H:H,'Census Data'!$A:$A,$A1275)/SUMIFS('Census Data'!$F:$F,'Census Data'!$A:$A,$A1275)</f>
        <v>0.49958992192113377</v>
      </c>
      <c r="F1275" s="84">
        <f>SUM(SUMIFS('Census Data'!I:I,'Census Data'!$A:$A,$A1275),SUMIFS('Census Data'!J:J,'Census Data'!$A:$A,$A1275))/SUMIFS('Census Data'!$F:$F,'Census Data'!$A:$A,$A1275)</f>
        <v>0.93752050390394326</v>
      </c>
      <c r="G1275" s="84">
        <f>SUM(SUMIFS('Census Data'!K:K,'Census Data'!$A:$A,$A1275),SUMIFS('Census Data'!L:L,'Census Data'!$A:$A,$A1275))/SUMIFS('Census Data'!$F:$F,'Census Data'!$A:$A,$A1275)</f>
        <v>2.4768715963519455E-2</v>
      </c>
      <c r="H1275" s="84">
        <f>SUM(SUMIFS('Census Data'!O:O,'Census Data'!$A:$A,$A1275),SUMIFS('Census Data'!P:P,'Census Data'!$A:$A,$A1275))/SUMIFS('Census Data'!$F:$F,'Census Data'!$A:$A,$A1275)</f>
        <v>6.7416836165605934E-3</v>
      </c>
      <c r="I1275" s="85">
        <f t="shared" si="38"/>
        <v>3.096909651597668E-2</v>
      </c>
      <c r="J1275" s="84">
        <f>SUM(SUMIFS('Census Data'!W:W,'Census Data'!$A:$A,$A1275),SUMIFS('Census Data'!X:X,'Census Data'!$A:$A,$A1275))/SUMIFS('Census Data'!$F:$F,'Census Data'!$A:$A,$A1275)</f>
        <v>8.4115215537038254E-2</v>
      </c>
      <c r="K1275" s="85">
        <f t="shared" si="39"/>
        <v>0.91588478446296173</v>
      </c>
    </row>
    <row r="1276" spans="1:11" hidden="1" x14ac:dyDescent="0.25">
      <c r="A1276" s="82" t="s">
        <v>3332</v>
      </c>
      <c r="B1276" s="82" t="s">
        <v>980</v>
      </c>
      <c r="C1276" s="83" t="s">
        <v>1037</v>
      </c>
      <c r="D1276" s="84">
        <f>SUMIFS('Census Data'!G:G,'Census Data'!$A:$A,$A1276)/SUMIFS('Census Data'!$F:$F,'Census Data'!$A:$A,$A1276)</f>
        <v>0.49900412922030607</v>
      </c>
      <c r="E1276" s="85">
        <f>SUMIFS('Census Data'!H:H,'Census Data'!$A:$A,$A1276)/SUMIFS('Census Data'!$F:$F,'Census Data'!$A:$A,$A1276)</f>
        <v>0.50099587077969399</v>
      </c>
      <c r="F1276" s="84">
        <f>SUM(SUMIFS('Census Data'!I:I,'Census Data'!$A:$A,$A1276),SUMIFS('Census Data'!J:J,'Census Data'!$A:$A,$A1276))/SUMIFS('Census Data'!$F:$F,'Census Data'!$A:$A,$A1276)</f>
        <v>0.97094972067039109</v>
      </c>
      <c r="G1276" s="84">
        <f>SUM(SUMIFS('Census Data'!K:K,'Census Data'!$A:$A,$A1276),SUMIFS('Census Data'!L:L,'Census Data'!$A:$A,$A1276))/SUMIFS('Census Data'!$F:$F,'Census Data'!$A:$A,$A1276)</f>
        <v>5.8051979596793783E-3</v>
      </c>
      <c r="H1276" s="84">
        <f>SUM(SUMIFS('Census Data'!O:O,'Census Data'!$A:$A,$A1276),SUMIFS('Census Data'!P:P,'Census Data'!$A:$A,$A1276))/SUMIFS('Census Data'!$F:$F,'Census Data'!$A:$A,$A1276)</f>
        <v>4.1049307748360457E-3</v>
      </c>
      <c r="I1276" s="85">
        <f t="shared" si="38"/>
        <v>1.9140150595093441E-2</v>
      </c>
      <c r="J1276" s="84">
        <f>SUM(SUMIFS('Census Data'!W:W,'Census Data'!$A:$A,$A1276),SUMIFS('Census Data'!X:X,'Census Data'!$A:$A,$A1276))/SUMIFS('Census Data'!$F:$F,'Census Data'!$A:$A,$A1276)</f>
        <v>3.7818800097158121E-2</v>
      </c>
      <c r="K1276" s="85">
        <f t="shared" si="39"/>
        <v>0.9621811999028419</v>
      </c>
    </row>
    <row r="1277" spans="1:11" hidden="1" x14ac:dyDescent="0.25">
      <c r="A1277" s="82" t="s">
        <v>3333</v>
      </c>
      <c r="B1277" s="82" t="s">
        <v>980</v>
      </c>
      <c r="C1277" s="83" t="s">
        <v>1038</v>
      </c>
      <c r="D1277" s="84">
        <f>SUMIFS('Census Data'!G:G,'Census Data'!$A:$A,$A1277)/SUMIFS('Census Data'!$F:$F,'Census Data'!$A:$A,$A1277)</f>
        <v>0.49172226340499137</v>
      </c>
      <c r="E1277" s="85">
        <f>SUMIFS('Census Data'!H:H,'Census Data'!$A:$A,$A1277)/SUMIFS('Census Data'!$F:$F,'Census Data'!$A:$A,$A1277)</f>
        <v>0.50827773659500863</v>
      </c>
      <c r="F1277" s="84">
        <f>SUM(SUMIFS('Census Data'!I:I,'Census Data'!$A:$A,$A1277),SUMIFS('Census Data'!J:J,'Census Data'!$A:$A,$A1277))/SUMIFS('Census Data'!$F:$F,'Census Data'!$A:$A,$A1277)</f>
        <v>0.86236718556955771</v>
      </c>
      <c r="G1277" s="84">
        <f>SUM(SUMIFS('Census Data'!K:K,'Census Data'!$A:$A,$A1277),SUMIFS('Census Data'!L:L,'Census Data'!$A:$A,$A1277))/SUMIFS('Census Data'!$F:$F,'Census Data'!$A:$A,$A1277)</f>
        <v>4.200642451198419E-3</v>
      </c>
      <c r="H1277" s="84">
        <f>SUM(SUMIFS('Census Data'!O:O,'Census Data'!$A:$A,$A1277),SUMIFS('Census Data'!P:P,'Census Data'!$A:$A,$A1277))/SUMIFS('Census Data'!$F:$F,'Census Data'!$A:$A,$A1277)</f>
        <v>2.5945144551519643E-3</v>
      </c>
      <c r="I1277" s="85">
        <f t="shared" si="38"/>
        <v>0.13083765752409182</v>
      </c>
      <c r="J1277" s="84">
        <f>SUM(SUMIFS('Census Data'!W:W,'Census Data'!$A:$A,$A1277),SUMIFS('Census Data'!X:X,'Census Data'!$A:$A,$A1277))/SUMIFS('Census Data'!$F:$F,'Census Data'!$A:$A,$A1277)</f>
        <v>1.3219668890536199E-2</v>
      </c>
      <c r="K1277" s="85">
        <f t="shared" si="39"/>
        <v>0.98678033110946384</v>
      </c>
    </row>
    <row r="1278" spans="1:11" hidden="1" x14ac:dyDescent="0.25">
      <c r="A1278" s="82" t="s">
        <v>3334</v>
      </c>
      <c r="B1278" s="82" t="s">
        <v>980</v>
      </c>
      <c r="C1278" s="83" t="s">
        <v>1039</v>
      </c>
      <c r="D1278" s="84">
        <f>SUMIFS('Census Data'!G:G,'Census Data'!$A:$A,$A1278)/SUMIFS('Census Data'!$F:$F,'Census Data'!$A:$A,$A1278)</f>
        <v>0.49591908634508675</v>
      </c>
      <c r="E1278" s="85">
        <f>SUMIFS('Census Data'!H:H,'Census Data'!$A:$A,$A1278)/SUMIFS('Census Data'!$F:$F,'Census Data'!$A:$A,$A1278)</f>
        <v>0.50408091365491325</v>
      </c>
      <c r="F1278" s="84">
        <f>SUM(SUMIFS('Census Data'!I:I,'Census Data'!$A:$A,$A1278),SUMIFS('Census Data'!J:J,'Census Data'!$A:$A,$A1278))/SUMIFS('Census Data'!$F:$F,'Census Data'!$A:$A,$A1278)</f>
        <v>0.96407915210945072</v>
      </c>
      <c r="G1278" s="84">
        <f>SUM(SUMIFS('Census Data'!K:K,'Census Data'!$A:$A,$A1278),SUMIFS('Census Data'!L:L,'Census Data'!$A:$A,$A1278))/SUMIFS('Census Data'!$F:$F,'Census Data'!$A:$A,$A1278)</f>
        <v>7.7654795807521803E-3</v>
      </c>
      <c r="H1278" s="84">
        <f>SUM(SUMIFS('Census Data'!O:O,'Census Data'!$A:$A,$A1278),SUMIFS('Census Data'!P:P,'Census Data'!$A:$A,$A1278))/SUMIFS('Census Data'!$F:$F,'Census Data'!$A:$A,$A1278)</f>
        <v>5.2993159331787085E-3</v>
      </c>
      <c r="I1278" s="85">
        <f t="shared" si="38"/>
        <v>2.2856052376618474E-2</v>
      </c>
      <c r="J1278" s="84">
        <f>SUM(SUMIFS('Census Data'!W:W,'Census Data'!$A:$A,$A1278),SUMIFS('Census Data'!X:X,'Census Data'!$A:$A,$A1278))/SUMIFS('Census Data'!$F:$F,'Census Data'!$A:$A,$A1278)</f>
        <v>3.0856404685710929E-2</v>
      </c>
      <c r="K1278" s="85">
        <f t="shared" si="39"/>
        <v>0.96914359531428906</v>
      </c>
    </row>
    <row r="1279" spans="1:11" hidden="1" x14ac:dyDescent="0.25">
      <c r="A1279" s="82" t="s">
        <v>3335</v>
      </c>
      <c r="B1279" s="82" t="s">
        <v>980</v>
      </c>
      <c r="C1279" s="83" t="s">
        <v>1040</v>
      </c>
      <c r="D1279" s="84">
        <f>SUMIFS('Census Data'!G:G,'Census Data'!$A:$A,$A1279)/SUMIFS('Census Data'!$F:$F,'Census Data'!$A:$A,$A1279)</f>
        <v>0.50309120489999049</v>
      </c>
      <c r="E1279" s="85">
        <f>SUMIFS('Census Data'!H:H,'Census Data'!$A:$A,$A1279)/SUMIFS('Census Data'!$F:$F,'Census Data'!$A:$A,$A1279)</f>
        <v>0.49690879510000957</v>
      </c>
      <c r="F1279" s="84">
        <f>SUM(SUMIFS('Census Data'!I:I,'Census Data'!$A:$A,$A1279),SUMIFS('Census Data'!J:J,'Census Data'!$A:$A,$A1279))/SUMIFS('Census Data'!$F:$F,'Census Data'!$A:$A,$A1279)</f>
        <v>0.96236960474686573</v>
      </c>
      <c r="G1279" s="84">
        <f>SUM(SUMIFS('Census Data'!K:K,'Census Data'!$A:$A,$A1279),SUMIFS('Census Data'!L:L,'Census Data'!$A:$A,$A1279))/SUMIFS('Census Data'!$F:$F,'Census Data'!$A:$A,$A1279)</f>
        <v>1.3302708393147669E-2</v>
      </c>
      <c r="H1279" s="84">
        <f>SUM(SUMIFS('Census Data'!O:O,'Census Data'!$A:$A,$A1279),SUMIFS('Census Data'!P:P,'Census Data'!$A:$A,$A1279))/SUMIFS('Census Data'!$F:$F,'Census Data'!$A:$A,$A1279)</f>
        <v>3.4835869461192458E-3</v>
      </c>
      <c r="I1279" s="85">
        <f t="shared" si="38"/>
        <v>2.0844099913867375E-2</v>
      </c>
      <c r="J1279" s="84">
        <f>SUM(SUMIFS('Census Data'!W:W,'Census Data'!$A:$A,$A1279),SUMIFS('Census Data'!X:X,'Census Data'!$A:$A,$A1279))/SUMIFS('Census Data'!$F:$F,'Census Data'!$A:$A,$A1279)</f>
        <v>3.585032060484257E-2</v>
      </c>
      <c r="K1279" s="85">
        <f t="shared" si="39"/>
        <v>0.96414967939515739</v>
      </c>
    </row>
    <row r="1280" spans="1:11" hidden="1" x14ac:dyDescent="0.25">
      <c r="A1280" s="82" t="s">
        <v>3336</v>
      </c>
      <c r="B1280" s="82" t="s">
        <v>980</v>
      </c>
      <c r="C1280" s="83" t="s">
        <v>289</v>
      </c>
      <c r="D1280" s="84">
        <f>SUMIFS('Census Data'!G:G,'Census Data'!$A:$A,$A1280)/SUMIFS('Census Data'!$F:$F,'Census Data'!$A:$A,$A1280)</f>
        <v>0.49650488259312603</v>
      </c>
      <c r="E1280" s="85">
        <f>SUMIFS('Census Data'!H:H,'Census Data'!$A:$A,$A1280)/SUMIFS('Census Data'!$F:$F,'Census Data'!$A:$A,$A1280)</f>
        <v>0.50349511740687392</v>
      </c>
      <c r="F1280" s="84">
        <f>SUM(SUMIFS('Census Data'!I:I,'Census Data'!$A:$A,$A1280),SUMIFS('Census Data'!J:J,'Census Data'!$A:$A,$A1280))/SUMIFS('Census Data'!$F:$F,'Census Data'!$A:$A,$A1280)</f>
        <v>0.91483541895159692</v>
      </c>
      <c r="G1280" s="84">
        <f>SUM(SUMIFS('Census Data'!K:K,'Census Data'!$A:$A,$A1280),SUMIFS('Census Data'!L:L,'Census Data'!$A:$A,$A1280))/SUMIFS('Census Data'!$F:$F,'Census Data'!$A:$A,$A1280)</f>
        <v>3.9510022860314228E-2</v>
      </c>
      <c r="H1280" s="84">
        <f>SUM(SUMIFS('Census Data'!O:O,'Census Data'!$A:$A,$A1280),SUMIFS('Census Data'!P:P,'Census Data'!$A:$A,$A1280))/SUMIFS('Census Data'!$F:$F,'Census Data'!$A:$A,$A1280)</f>
        <v>6.9109504869379074E-3</v>
      </c>
      <c r="I1280" s="85">
        <f t="shared" si="38"/>
        <v>3.8743607701150928E-2</v>
      </c>
      <c r="J1280" s="84">
        <f>SUM(SUMIFS('Census Data'!W:W,'Census Data'!$A:$A,$A1280),SUMIFS('Census Data'!X:X,'Census Data'!$A:$A,$A1280))/SUMIFS('Census Data'!$F:$F,'Census Data'!$A:$A,$A1280)</f>
        <v>0.11669331500984446</v>
      </c>
      <c r="K1280" s="85">
        <f t="shared" si="39"/>
        <v>0.88330668499015552</v>
      </c>
    </row>
    <row r="1281" spans="1:11" hidden="1" x14ac:dyDescent="0.25">
      <c r="A1281" s="82" t="s">
        <v>3337</v>
      </c>
      <c r="B1281" s="82" t="s">
        <v>980</v>
      </c>
      <c r="C1281" s="83" t="s">
        <v>1041</v>
      </c>
      <c r="D1281" s="84">
        <f>SUMIFS('Census Data'!G:G,'Census Data'!$A:$A,$A1281)/SUMIFS('Census Data'!$F:$F,'Census Data'!$A:$A,$A1281)</f>
        <v>0.49562161147548567</v>
      </c>
      <c r="E1281" s="85">
        <f>SUMIFS('Census Data'!H:H,'Census Data'!$A:$A,$A1281)/SUMIFS('Census Data'!$F:$F,'Census Data'!$A:$A,$A1281)</f>
        <v>0.50437838852451433</v>
      </c>
      <c r="F1281" s="84">
        <f>SUM(SUMIFS('Census Data'!I:I,'Census Data'!$A:$A,$A1281),SUMIFS('Census Data'!J:J,'Census Data'!$A:$A,$A1281))/SUMIFS('Census Data'!$F:$F,'Census Data'!$A:$A,$A1281)</f>
        <v>0.74238372583317236</v>
      </c>
      <c r="G1281" s="84">
        <f>SUM(SUMIFS('Census Data'!K:K,'Census Data'!$A:$A,$A1281),SUMIFS('Census Data'!L:L,'Census Data'!$A:$A,$A1281))/SUMIFS('Census Data'!$F:$F,'Census Data'!$A:$A,$A1281)</f>
        <v>0.12311174343921806</v>
      </c>
      <c r="H1281" s="84">
        <f>SUM(SUMIFS('Census Data'!O:O,'Census Data'!$A:$A,$A1281),SUMIFS('Census Data'!P:P,'Census Data'!$A:$A,$A1281))/SUMIFS('Census Data'!$F:$F,'Census Data'!$A:$A,$A1281)</f>
        <v>9.3767427183277519E-2</v>
      </c>
      <c r="I1281" s="85">
        <f t="shared" si="38"/>
        <v>4.0737103544332021E-2</v>
      </c>
      <c r="J1281" s="84">
        <f>SUM(SUMIFS('Census Data'!W:W,'Census Data'!$A:$A,$A1281),SUMIFS('Census Data'!X:X,'Census Data'!$A:$A,$A1281))/SUMIFS('Census Data'!$F:$F,'Census Data'!$A:$A,$A1281)</f>
        <v>4.917016003764952E-2</v>
      </c>
      <c r="K1281" s="85">
        <f t="shared" si="39"/>
        <v>0.95082983996235049</v>
      </c>
    </row>
    <row r="1282" spans="1:11" hidden="1" x14ac:dyDescent="0.25">
      <c r="A1282" s="82" t="s">
        <v>3338</v>
      </c>
      <c r="B1282" s="82" t="s">
        <v>980</v>
      </c>
      <c r="C1282" s="83" t="s">
        <v>569</v>
      </c>
      <c r="D1282" s="84">
        <f>SUMIFS('Census Data'!G:G,'Census Data'!$A:$A,$A1282)/SUMIFS('Census Data'!$F:$F,'Census Data'!$A:$A,$A1282)</f>
        <v>0.48158994548238965</v>
      </c>
      <c r="E1282" s="85">
        <f>SUMIFS('Census Data'!H:H,'Census Data'!$A:$A,$A1282)/SUMIFS('Census Data'!$F:$F,'Census Data'!$A:$A,$A1282)</f>
        <v>0.51841005451761035</v>
      </c>
      <c r="F1282" s="84">
        <f>SUM(SUMIFS('Census Data'!I:I,'Census Data'!$A:$A,$A1282),SUMIFS('Census Data'!J:J,'Census Data'!$A:$A,$A1282))/SUMIFS('Census Data'!$F:$F,'Census Data'!$A:$A,$A1282)</f>
        <v>0.54613703544702208</v>
      </c>
      <c r="G1282" s="84">
        <f>SUM(SUMIFS('Census Data'!K:K,'Census Data'!$A:$A,$A1282),SUMIFS('Census Data'!L:L,'Census Data'!$A:$A,$A1282))/SUMIFS('Census Data'!$F:$F,'Census Data'!$A:$A,$A1282)</f>
        <v>0.38729168607871639</v>
      </c>
      <c r="H1282" s="84">
        <f>SUM(SUMIFS('Census Data'!O:O,'Census Data'!$A:$A,$A1282),SUMIFS('Census Data'!P:P,'Census Data'!$A:$A,$A1282))/SUMIFS('Census Data'!$F:$F,'Census Data'!$A:$A,$A1282)</f>
        <v>3.531840239449896E-2</v>
      </c>
      <c r="I1282" s="85">
        <f t="shared" si="38"/>
        <v>3.125287607976257E-2</v>
      </c>
      <c r="J1282" s="84">
        <f>SUM(SUMIFS('Census Data'!W:W,'Census Data'!$A:$A,$A1282),SUMIFS('Census Data'!X:X,'Census Data'!$A:$A,$A1282))/SUMIFS('Census Data'!$F:$F,'Census Data'!$A:$A,$A1282)</f>
        <v>6.1423631614840546E-2</v>
      </c>
      <c r="K1282" s="85">
        <f t="shared" si="39"/>
        <v>0.93857636838515945</v>
      </c>
    </row>
    <row r="1283" spans="1:11" hidden="1" x14ac:dyDescent="0.25">
      <c r="A1283" s="82" t="s">
        <v>3339</v>
      </c>
      <c r="B1283" s="82" t="s">
        <v>980</v>
      </c>
      <c r="C1283" s="83" t="s">
        <v>1042</v>
      </c>
      <c r="D1283" s="84">
        <f>SUMIFS('Census Data'!G:G,'Census Data'!$A:$A,$A1283)/SUMIFS('Census Data'!$F:$F,'Census Data'!$A:$A,$A1283)</f>
        <v>0.50173946656358714</v>
      </c>
      <c r="E1283" s="85">
        <f>SUMIFS('Census Data'!H:H,'Census Data'!$A:$A,$A1283)/SUMIFS('Census Data'!$F:$F,'Census Data'!$A:$A,$A1283)</f>
        <v>0.49826053343641286</v>
      </c>
      <c r="F1283" s="84">
        <f>SUM(SUMIFS('Census Data'!I:I,'Census Data'!$A:$A,$A1283),SUMIFS('Census Data'!J:J,'Census Data'!$A:$A,$A1283))/SUMIFS('Census Data'!$F:$F,'Census Data'!$A:$A,$A1283)</f>
        <v>0.95834200588742524</v>
      </c>
      <c r="G1283" s="84">
        <f>SUM(SUMIFS('Census Data'!K:K,'Census Data'!$A:$A,$A1283),SUMIFS('Census Data'!L:L,'Census Data'!$A:$A,$A1283))/SUMIFS('Census Data'!$F:$F,'Census Data'!$A:$A,$A1283)</f>
        <v>6.6605215426243647E-3</v>
      </c>
      <c r="H1283" s="84">
        <f>SUM(SUMIFS('Census Data'!O:O,'Census Data'!$A:$A,$A1283),SUMIFS('Census Data'!P:P,'Census Data'!$A:$A,$A1283))/SUMIFS('Census Data'!$F:$F,'Census Data'!$A:$A,$A1283)</f>
        <v>6.8091938984865151E-3</v>
      </c>
      <c r="I1283" s="85">
        <f t="shared" si="38"/>
        <v>2.8188278671463896E-2</v>
      </c>
      <c r="J1283" s="84">
        <f>SUM(SUMIFS('Census Data'!W:W,'Census Data'!$A:$A,$A1283),SUMIFS('Census Data'!X:X,'Census Data'!$A:$A,$A1283))/SUMIFS('Census Data'!$F:$F,'Census Data'!$A:$A,$A1283)</f>
        <v>2.1111474532425442E-2</v>
      </c>
      <c r="K1283" s="85">
        <f t="shared" si="39"/>
        <v>0.97888852546757454</v>
      </c>
    </row>
    <row r="1284" spans="1:11" hidden="1" x14ac:dyDescent="0.25">
      <c r="A1284" s="82" t="s">
        <v>3340</v>
      </c>
      <c r="B1284" s="82" t="s">
        <v>1043</v>
      </c>
      <c r="C1284" s="83" t="s">
        <v>1044</v>
      </c>
      <c r="D1284" s="84">
        <f>SUMIFS('Census Data'!G:G,'Census Data'!$A:$A,$A1284)/SUMIFS('Census Data'!$F:$F,'Census Data'!$A:$A,$A1284)</f>
        <v>0.50547652020647116</v>
      </c>
      <c r="E1284" s="85">
        <f>SUMIFS('Census Data'!H:H,'Census Data'!$A:$A,$A1284)/SUMIFS('Census Data'!$F:$F,'Census Data'!$A:$A,$A1284)</f>
        <v>0.4945234797935289</v>
      </c>
      <c r="F1284" s="84">
        <f>SUM(SUMIFS('Census Data'!I:I,'Census Data'!$A:$A,$A1284),SUMIFS('Census Data'!J:J,'Census Data'!$A:$A,$A1284))/SUMIFS('Census Data'!$F:$F,'Census Data'!$A:$A,$A1284)</f>
        <v>0.94768978975198293</v>
      </c>
      <c r="G1284" s="84">
        <f>SUM(SUMIFS('Census Data'!K:K,'Census Data'!$A:$A,$A1284),SUMIFS('Census Data'!L:L,'Census Data'!$A:$A,$A1284))/SUMIFS('Census Data'!$F:$F,'Census Data'!$A:$A,$A1284)</f>
        <v>5.7283142389525366E-3</v>
      </c>
      <c r="H1284" s="84">
        <f>SUM(SUMIFS('Census Data'!O:O,'Census Data'!$A:$A,$A1284),SUMIFS('Census Data'!P:P,'Census Data'!$A:$A,$A1284))/SUMIFS('Census Data'!$F:$F,'Census Data'!$A:$A,$A1284)</f>
        <v>2.9585798816568047E-3</v>
      </c>
      <c r="I1284" s="85">
        <f t="shared" si="38"/>
        <v>4.3623316127407663E-2</v>
      </c>
      <c r="J1284" s="84">
        <f>SUM(SUMIFS('Census Data'!W:W,'Census Data'!$A:$A,$A1284),SUMIFS('Census Data'!X:X,'Census Data'!$A:$A,$A1284))/SUMIFS('Census Data'!$F:$F,'Census Data'!$A:$A,$A1284)</f>
        <v>1.4226362835200805E-2</v>
      </c>
      <c r="K1284" s="85">
        <f t="shared" si="39"/>
        <v>0.98577363716479915</v>
      </c>
    </row>
    <row r="1285" spans="1:11" hidden="1" x14ac:dyDescent="0.25">
      <c r="A1285" s="82" t="s">
        <v>3341</v>
      </c>
      <c r="B1285" s="82" t="s">
        <v>1043</v>
      </c>
      <c r="C1285" s="83" t="s">
        <v>1045</v>
      </c>
      <c r="D1285" s="84">
        <f>SUMIFS('Census Data'!G:G,'Census Data'!$A:$A,$A1285)/SUMIFS('Census Data'!$F:$F,'Census Data'!$A:$A,$A1285)</f>
        <v>0.50031239405918959</v>
      </c>
      <c r="E1285" s="85">
        <f>SUMIFS('Census Data'!H:H,'Census Data'!$A:$A,$A1285)/SUMIFS('Census Data'!$F:$F,'Census Data'!$A:$A,$A1285)</f>
        <v>0.49968760594081041</v>
      </c>
      <c r="F1285" s="84">
        <f>SUM(SUMIFS('Census Data'!I:I,'Census Data'!$A:$A,$A1285),SUMIFS('Census Data'!J:J,'Census Data'!$A:$A,$A1285))/SUMIFS('Census Data'!$F:$F,'Census Data'!$A:$A,$A1285)</f>
        <v>0.83766155535818854</v>
      </c>
      <c r="G1285" s="84">
        <f>SUM(SUMIFS('Census Data'!K:K,'Census Data'!$A:$A,$A1285),SUMIFS('Census Data'!L:L,'Census Data'!$A:$A,$A1285))/SUMIFS('Census Data'!$F:$F,'Census Data'!$A:$A,$A1285)</f>
        <v>7.3786636258443741E-2</v>
      </c>
      <c r="H1285" s="84">
        <f>SUM(SUMIFS('Census Data'!O:O,'Census Data'!$A:$A,$A1285),SUMIFS('Census Data'!P:P,'Census Data'!$A:$A,$A1285))/SUMIFS('Census Data'!$F:$F,'Census Data'!$A:$A,$A1285)</f>
        <v>4.9756108494596843E-2</v>
      </c>
      <c r="I1285" s="85">
        <f t="shared" ref="I1285:I1348" si="40">100%-SUM(F1285:H1285)</f>
        <v>3.8795699888770852E-2</v>
      </c>
      <c r="J1285" s="84">
        <f>SUM(SUMIFS('Census Data'!W:W,'Census Data'!$A:$A,$A1285),SUMIFS('Census Data'!X:X,'Census Data'!$A:$A,$A1285))/SUMIFS('Census Data'!$F:$F,'Census Data'!$A:$A,$A1285)</f>
        <v>4.8666231462984808E-2</v>
      </c>
      <c r="K1285" s="85">
        <f t="shared" ref="K1285:K1348" si="41">100%-J1285</f>
        <v>0.95133376853701523</v>
      </c>
    </row>
    <row r="1286" spans="1:11" hidden="1" x14ac:dyDescent="0.25">
      <c r="A1286" s="82" t="s">
        <v>3342</v>
      </c>
      <c r="B1286" s="82" t="s">
        <v>1043</v>
      </c>
      <c r="C1286" s="83" t="s">
        <v>1046</v>
      </c>
      <c r="D1286" s="84">
        <f>SUMIFS('Census Data'!G:G,'Census Data'!$A:$A,$A1286)/SUMIFS('Census Data'!$F:$F,'Census Data'!$A:$A,$A1286)</f>
        <v>0.4987363100252738</v>
      </c>
      <c r="E1286" s="85">
        <f>SUMIFS('Census Data'!H:H,'Census Data'!$A:$A,$A1286)/SUMIFS('Census Data'!$F:$F,'Census Data'!$A:$A,$A1286)</f>
        <v>0.50126368997472615</v>
      </c>
      <c r="F1286" s="84">
        <f>SUM(SUMIFS('Census Data'!I:I,'Census Data'!$A:$A,$A1286),SUMIFS('Census Data'!J:J,'Census Data'!$A:$A,$A1286))/SUMIFS('Census Data'!$F:$F,'Census Data'!$A:$A,$A1286)</f>
        <v>0.87243993841327017</v>
      </c>
      <c r="G1286" s="84">
        <f>SUM(SUMIFS('Census Data'!K:K,'Census Data'!$A:$A,$A1286),SUMIFS('Census Data'!L:L,'Census Data'!$A:$A,$A1286))/SUMIFS('Census Data'!$F:$F,'Census Data'!$A:$A,$A1286)</f>
        <v>6.5653777997269269E-3</v>
      </c>
      <c r="H1286" s="84">
        <f>SUM(SUMIFS('Census Data'!O:O,'Census Data'!$A:$A,$A1286),SUMIFS('Census Data'!P:P,'Census Data'!$A:$A,$A1286))/SUMIFS('Census Data'!$F:$F,'Census Data'!$A:$A,$A1286)</f>
        <v>5.4033640298637537E-3</v>
      </c>
      <c r="I1286" s="85">
        <f t="shared" si="40"/>
        <v>0.11559131975713921</v>
      </c>
      <c r="J1286" s="84">
        <f>SUM(SUMIFS('Census Data'!W:W,'Census Data'!$A:$A,$A1286),SUMIFS('Census Data'!X:X,'Census Data'!$A:$A,$A1286))/SUMIFS('Census Data'!$F:$F,'Census Data'!$A:$A,$A1286)</f>
        <v>2.268831885657845E-2</v>
      </c>
      <c r="K1286" s="85">
        <f t="shared" si="41"/>
        <v>0.9773116811434216</v>
      </c>
    </row>
    <row r="1287" spans="1:11" hidden="1" x14ac:dyDescent="0.25">
      <c r="A1287" s="82" t="s">
        <v>3343</v>
      </c>
      <c r="B1287" s="82" t="s">
        <v>1043</v>
      </c>
      <c r="C1287" s="83" t="s">
        <v>1047</v>
      </c>
      <c r="D1287" s="84">
        <f>SUMIFS('Census Data'!G:G,'Census Data'!$A:$A,$A1287)/SUMIFS('Census Data'!$F:$F,'Census Data'!$A:$A,$A1287)</f>
        <v>0.49934305331864032</v>
      </c>
      <c r="E1287" s="85">
        <f>SUMIFS('Census Data'!H:H,'Census Data'!$A:$A,$A1287)/SUMIFS('Census Data'!$F:$F,'Census Data'!$A:$A,$A1287)</f>
        <v>0.50065694668135963</v>
      </c>
      <c r="F1287" s="84">
        <f>SUM(SUMIFS('Census Data'!I:I,'Census Data'!$A:$A,$A1287),SUMIFS('Census Data'!J:J,'Census Data'!$A:$A,$A1287))/SUMIFS('Census Data'!$F:$F,'Census Data'!$A:$A,$A1287)</f>
        <v>0.7286174451131644</v>
      </c>
      <c r="G1287" s="84">
        <f>SUM(SUMIFS('Census Data'!K:K,'Census Data'!$A:$A,$A1287),SUMIFS('Census Data'!L:L,'Census Data'!$A:$A,$A1287))/SUMIFS('Census Data'!$F:$F,'Census Data'!$A:$A,$A1287)</f>
        <v>8.6462659998304651E-3</v>
      </c>
      <c r="H1287" s="84">
        <f>SUM(SUMIFS('Census Data'!O:O,'Census Data'!$A:$A,$A1287),SUMIFS('Census Data'!P:P,'Census Data'!$A:$A,$A1287))/SUMIFS('Census Data'!$F:$F,'Census Data'!$A:$A,$A1287)</f>
        <v>7.5654827498516574E-3</v>
      </c>
      <c r="I1287" s="85">
        <f t="shared" si="40"/>
        <v>0.25517080613715348</v>
      </c>
      <c r="J1287" s="84">
        <f>SUM(SUMIFS('Census Data'!W:W,'Census Data'!$A:$A,$A1287),SUMIFS('Census Data'!X:X,'Census Data'!$A:$A,$A1287))/SUMIFS('Census Data'!$F:$F,'Census Data'!$A:$A,$A1287)</f>
        <v>2.576926337204374E-2</v>
      </c>
      <c r="K1287" s="85">
        <f t="shared" si="41"/>
        <v>0.97423073662795623</v>
      </c>
    </row>
    <row r="1288" spans="1:11" hidden="1" x14ac:dyDescent="0.25">
      <c r="A1288" s="82" t="s">
        <v>3344</v>
      </c>
      <c r="B1288" s="82" t="s">
        <v>1043</v>
      </c>
      <c r="C1288" s="83" t="s">
        <v>43</v>
      </c>
      <c r="D1288" s="84">
        <f>SUMIFS('Census Data'!G:G,'Census Data'!$A:$A,$A1288)/SUMIFS('Census Data'!$F:$F,'Census Data'!$A:$A,$A1288)</f>
        <v>0.49976766367482695</v>
      </c>
      <c r="E1288" s="85">
        <f>SUMIFS('Census Data'!H:H,'Census Data'!$A:$A,$A1288)/SUMIFS('Census Data'!$F:$F,'Census Data'!$A:$A,$A1288)</f>
        <v>0.50023233632517305</v>
      </c>
      <c r="F1288" s="84">
        <f>SUM(SUMIFS('Census Data'!I:I,'Census Data'!$A:$A,$A1288),SUMIFS('Census Data'!J:J,'Census Data'!$A:$A,$A1288))/SUMIFS('Census Data'!$F:$F,'Census Data'!$A:$A,$A1288)</f>
        <v>0.90819046687373128</v>
      </c>
      <c r="G1288" s="84">
        <f>SUM(SUMIFS('Census Data'!K:K,'Census Data'!$A:$A,$A1288),SUMIFS('Census Data'!L:L,'Census Data'!$A:$A,$A1288))/SUMIFS('Census Data'!$F:$F,'Census Data'!$A:$A,$A1288)</f>
        <v>5.1945511017633103E-2</v>
      </c>
      <c r="H1288" s="84">
        <f>SUM(SUMIFS('Census Data'!O:O,'Census Data'!$A:$A,$A1288),SUMIFS('Census Data'!P:P,'Census Data'!$A:$A,$A1288))/SUMIFS('Census Data'!$F:$F,'Census Data'!$A:$A,$A1288)</f>
        <v>1.144562107168187E-2</v>
      </c>
      <c r="I1288" s="85">
        <f t="shared" si="40"/>
        <v>2.84184010369537E-2</v>
      </c>
      <c r="J1288" s="84">
        <f>SUM(SUMIFS('Census Data'!W:W,'Census Data'!$A:$A,$A1288),SUMIFS('Census Data'!X:X,'Census Data'!$A:$A,$A1288))/SUMIFS('Census Data'!$F:$F,'Census Data'!$A:$A,$A1288)</f>
        <v>2.7513512191542959E-2</v>
      </c>
      <c r="K1288" s="85">
        <f t="shared" si="41"/>
        <v>0.97248648780845703</v>
      </c>
    </row>
    <row r="1289" spans="1:11" hidden="1" x14ac:dyDescent="0.25">
      <c r="A1289" s="82" t="s">
        <v>3345</v>
      </c>
      <c r="B1289" s="82" t="s">
        <v>1043</v>
      </c>
      <c r="C1289" s="83" t="s">
        <v>1048</v>
      </c>
      <c r="D1289" s="84">
        <f>SUMIFS('Census Data'!G:G,'Census Data'!$A:$A,$A1289)/SUMIFS('Census Data'!$F:$F,'Census Data'!$A:$A,$A1289)</f>
        <v>0.49969945902624724</v>
      </c>
      <c r="E1289" s="85">
        <f>SUMIFS('Census Data'!H:H,'Census Data'!$A:$A,$A1289)/SUMIFS('Census Data'!$F:$F,'Census Data'!$A:$A,$A1289)</f>
        <v>0.50030054097375276</v>
      </c>
      <c r="F1289" s="84">
        <f>SUM(SUMIFS('Census Data'!I:I,'Census Data'!$A:$A,$A1289),SUMIFS('Census Data'!J:J,'Census Data'!$A:$A,$A1289))/SUMIFS('Census Data'!$F:$F,'Census Data'!$A:$A,$A1289)</f>
        <v>0.97295131236225207</v>
      </c>
      <c r="G1289" s="84">
        <f>SUM(SUMIFS('Census Data'!K:K,'Census Data'!$A:$A,$A1289),SUMIFS('Census Data'!L:L,'Census Data'!$A:$A,$A1289))/SUMIFS('Census Data'!$F:$F,'Census Data'!$A:$A,$A1289)</f>
        <v>5.0090162292125828E-3</v>
      </c>
      <c r="H1289" s="84">
        <f>SUM(SUMIFS('Census Data'!O:O,'Census Data'!$A:$A,$A1289),SUMIFS('Census Data'!P:P,'Census Data'!$A:$A,$A1289))/SUMIFS('Census Data'!$F:$F,'Census Data'!$A:$A,$A1289)</f>
        <v>3.0054097375275496E-3</v>
      </c>
      <c r="I1289" s="85">
        <f t="shared" si="40"/>
        <v>1.9034261671007857E-2</v>
      </c>
      <c r="J1289" s="84">
        <f>SUM(SUMIFS('Census Data'!W:W,'Census Data'!$A:$A,$A1289),SUMIFS('Census Data'!X:X,'Census Data'!$A:$A,$A1289))/SUMIFS('Census Data'!$F:$F,'Census Data'!$A:$A,$A1289)</f>
        <v>2.0837507513524343E-2</v>
      </c>
      <c r="K1289" s="85">
        <f t="shared" si="41"/>
        <v>0.97916249248647569</v>
      </c>
    </row>
    <row r="1290" spans="1:11" hidden="1" x14ac:dyDescent="0.25">
      <c r="A1290" s="82" t="s">
        <v>3346</v>
      </c>
      <c r="B1290" s="82" t="s">
        <v>1043</v>
      </c>
      <c r="C1290" s="83" t="s">
        <v>1049</v>
      </c>
      <c r="D1290" s="84">
        <f>SUMIFS('Census Data'!G:G,'Census Data'!$A:$A,$A1290)/SUMIFS('Census Data'!$F:$F,'Census Data'!$A:$A,$A1290)</f>
        <v>0.50277149572081059</v>
      </c>
      <c r="E1290" s="85">
        <f>SUMIFS('Census Data'!H:H,'Census Data'!$A:$A,$A1290)/SUMIFS('Census Data'!$F:$F,'Census Data'!$A:$A,$A1290)</f>
        <v>0.49722850427918941</v>
      </c>
      <c r="F1290" s="84">
        <f>SUM(SUMIFS('Census Data'!I:I,'Census Data'!$A:$A,$A1290),SUMIFS('Census Data'!J:J,'Census Data'!$A:$A,$A1290))/SUMIFS('Census Data'!$F:$F,'Census Data'!$A:$A,$A1290)</f>
        <v>0.90537005010864269</v>
      </c>
      <c r="G1290" s="84">
        <f>SUM(SUMIFS('Census Data'!K:K,'Census Data'!$A:$A,$A1290),SUMIFS('Census Data'!L:L,'Census Data'!$A:$A,$A1290))/SUMIFS('Census Data'!$F:$F,'Census Data'!$A:$A,$A1290)</f>
        <v>4.3338802418222397E-2</v>
      </c>
      <c r="H1290" s="84">
        <f>SUM(SUMIFS('Census Data'!O:O,'Census Data'!$A:$A,$A1290),SUMIFS('Census Data'!P:P,'Census Data'!$A:$A,$A1290))/SUMIFS('Census Data'!$F:$F,'Census Data'!$A:$A,$A1290)</f>
        <v>2.4847382968974031E-2</v>
      </c>
      <c r="I1290" s="85">
        <f t="shared" si="40"/>
        <v>2.644376450416086E-2</v>
      </c>
      <c r="J1290" s="84">
        <f>SUM(SUMIFS('Census Data'!W:W,'Census Data'!$A:$A,$A1290),SUMIFS('Census Data'!X:X,'Census Data'!$A:$A,$A1290))/SUMIFS('Census Data'!$F:$F,'Census Data'!$A:$A,$A1290)</f>
        <v>3.9377411201277107E-2</v>
      </c>
      <c r="K1290" s="85">
        <f t="shared" si="41"/>
        <v>0.96062258879872287</v>
      </c>
    </row>
    <row r="1291" spans="1:11" hidden="1" x14ac:dyDescent="0.25">
      <c r="A1291" s="82" t="s">
        <v>3347</v>
      </c>
      <c r="B1291" s="82" t="s">
        <v>1043</v>
      </c>
      <c r="C1291" s="83" t="s">
        <v>616</v>
      </c>
      <c r="D1291" s="84">
        <f>SUMIFS('Census Data'!G:G,'Census Data'!$A:$A,$A1291)/SUMIFS('Census Data'!$F:$F,'Census Data'!$A:$A,$A1291)</f>
        <v>0.4988003838771593</v>
      </c>
      <c r="E1291" s="85">
        <f>SUMIFS('Census Data'!H:H,'Census Data'!$A:$A,$A1291)/SUMIFS('Census Data'!$F:$F,'Census Data'!$A:$A,$A1291)</f>
        <v>0.5011996161228407</v>
      </c>
      <c r="F1291" s="84">
        <f>SUM(SUMIFS('Census Data'!I:I,'Census Data'!$A:$A,$A1291),SUMIFS('Census Data'!J:J,'Census Data'!$A:$A,$A1291))/SUMIFS('Census Data'!$F:$F,'Census Data'!$A:$A,$A1291)</f>
        <v>0.97436820217530395</v>
      </c>
      <c r="G1291" s="84">
        <f>SUM(SUMIFS('Census Data'!K:K,'Census Data'!$A:$A,$A1291),SUMIFS('Census Data'!L:L,'Census Data'!$A:$A,$A1291))/SUMIFS('Census Data'!$F:$F,'Census Data'!$A:$A,$A1291)</f>
        <v>5.3582853486884201E-3</v>
      </c>
      <c r="H1291" s="84">
        <f>SUM(SUMIFS('Census Data'!O:O,'Census Data'!$A:$A,$A1291),SUMIFS('Census Data'!P:P,'Census Data'!$A:$A,$A1291))/SUMIFS('Census Data'!$F:$F,'Census Data'!$A:$A,$A1291)</f>
        <v>8.8371721049264242E-3</v>
      </c>
      <c r="I1291" s="85">
        <f t="shared" si="40"/>
        <v>1.1436340371081211E-2</v>
      </c>
      <c r="J1291" s="84">
        <f>SUM(SUMIFS('Census Data'!W:W,'Census Data'!$A:$A,$A1291),SUMIFS('Census Data'!X:X,'Census Data'!$A:$A,$A1291))/SUMIFS('Census Data'!$F:$F,'Census Data'!$A:$A,$A1291)</f>
        <v>4.6425143953934739E-2</v>
      </c>
      <c r="K1291" s="85">
        <f t="shared" si="41"/>
        <v>0.95357485604606529</v>
      </c>
    </row>
    <row r="1292" spans="1:11" hidden="1" x14ac:dyDescent="0.25">
      <c r="A1292" s="82" t="s">
        <v>3348</v>
      </c>
      <c r="B1292" s="82" t="s">
        <v>1043</v>
      </c>
      <c r="C1292" s="83" t="s">
        <v>1050</v>
      </c>
      <c r="D1292" s="84">
        <f>SUMIFS('Census Data'!G:G,'Census Data'!$A:$A,$A1292)/SUMIFS('Census Data'!$F:$F,'Census Data'!$A:$A,$A1292)</f>
        <v>0.5223997100722032</v>
      </c>
      <c r="E1292" s="85">
        <f>SUMIFS('Census Data'!H:H,'Census Data'!$A:$A,$A1292)/SUMIFS('Census Data'!$F:$F,'Census Data'!$A:$A,$A1292)</f>
        <v>0.47760028992779685</v>
      </c>
      <c r="F1292" s="84">
        <f>SUM(SUMIFS('Census Data'!I:I,'Census Data'!$A:$A,$A1292),SUMIFS('Census Data'!J:J,'Census Data'!$A:$A,$A1292))/SUMIFS('Census Data'!$F:$F,'Census Data'!$A:$A,$A1292)</f>
        <v>0.89038499066097965</v>
      </c>
      <c r="G1292" s="84">
        <f>SUM(SUMIFS('Census Data'!K:K,'Census Data'!$A:$A,$A1292),SUMIFS('Census Data'!L:L,'Census Data'!$A:$A,$A1292))/SUMIFS('Census Data'!$F:$F,'Census Data'!$A:$A,$A1292)</f>
        <v>1.711689108193248E-2</v>
      </c>
      <c r="H1292" s="84">
        <f>SUM(SUMIFS('Census Data'!O:O,'Census Data'!$A:$A,$A1292),SUMIFS('Census Data'!P:P,'Census Data'!$A:$A,$A1292))/SUMIFS('Census Data'!$F:$F,'Census Data'!$A:$A,$A1292)</f>
        <v>5.6034122271472779E-3</v>
      </c>
      <c r="I1292" s="85">
        <f t="shared" si="40"/>
        <v>8.6894706029940538E-2</v>
      </c>
      <c r="J1292" s="84">
        <f>SUM(SUMIFS('Census Data'!W:W,'Census Data'!$A:$A,$A1292),SUMIFS('Census Data'!X:X,'Census Data'!$A:$A,$A1292))/SUMIFS('Census Data'!$F:$F,'Census Data'!$A:$A,$A1292)</f>
        <v>1.8204120320035683E-2</v>
      </c>
      <c r="K1292" s="85">
        <f t="shared" si="41"/>
        <v>0.98179587967996429</v>
      </c>
    </row>
    <row r="1293" spans="1:11" hidden="1" x14ac:dyDescent="0.25">
      <c r="A1293" s="82" t="s">
        <v>3349</v>
      </c>
      <c r="B1293" s="82" t="s">
        <v>1043</v>
      </c>
      <c r="C1293" s="83" t="s">
        <v>1051</v>
      </c>
      <c r="D1293" s="84">
        <f>SUMIFS('Census Data'!G:G,'Census Data'!$A:$A,$A1293)/SUMIFS('Census Data'!$F:$F,'Census Data'!$A:$A,$A1293)</f>
        <v>0.49669327903015537</v>
      </c>
      <c r="E1293" s="85">
        <f>SUMIFS('Census Data'!H:H,'Census Data'!$A:$A,$A1293)/SUMIFS('Census Data'!$F:$F,'Census Data'!$A:$A,$A1293)</f>
        <v>0.50330672096984463</v>
      </c>
      <c r="F1293" s="84">
        <f>SUM(SUMIFS('Census Data'!I:I,'Census Data'!$A:$A,$A1293),SUMIFS('Census Data'!J:J,'Census Data'!$A:$A,$A1293))/SUMIFS('Census Data'!$F:$F,'Census Data'!$A:$A,$A1293)</f>
        <v>0.92151414515315588</v>
      </c>
      <c r="G1293" s="84">
        <f>SUM(SUMIFS('Census Data'!K:K,'Census Data'!$A:$A,$A1293),SUMIFS('Census Data'!L:L,'Census Data'!$A:$A,$A1293))/SUMIFS('Census Data'!$F:$F,'Census Data'!$A:$A,$A1293)</f>
        <v>2.2419092388356536E-2</v>
      </c>
      <c r="H1293" s="84">
        <f>SUM(SUMIFS('Census Data'!O:O,'Census Data'!$A:$A,$A1293),SUMIFS('Census Data'!P:P,'Census Data'!$A:$A,$A1293))/SUMIFS('Census Data'!$F:$F,'Census Data'!$A:$A,$A1293)</f>
        <v>3.350493391315932E-2</v>
      </c>
      <c r="I1293" s="85">
        <f t="shared" si="40"/>
        <v>2.2561828545328289E-2</v>
      </c>
      <c r="J1293" s="84">
        <f>SUM(SUMIFS('Census Data'!W:W,'Census Data'!$A:$A,$A1293),SUMIFS('Census Data'!X:X,'Census Data'!$A:$A,$A1293))/SUMIFS('Census Data'!$F:$F,'Census Data'!$A:$A,$A1293)</f>
        <v>4.3515496388775228E-2</v>
      </c>
      <c r="K1293" s="85">
        <f t="shared" si="41"/>
        <v>0.95648450361122472</v>
      </c>
    </row>
    <row r="1294" spans="1:11" hidden="1" x14ac:dyDescent="0.25">
      <c r="A1294" s="82" t="s">
        <v>3350</v>
      </c>
      <c r="B1294" s="82" t="s">
        <v>1043</v>
      </c>
      <c r="C1294" s="83" t="s">
        <v>618</v>
      </c>
      <c r="D1294" s="84">
        <f>SUMIFS('Census Data'!G:G,'Census Data'!$A:$A,$A1294)/SUMIFS('Census Data'!$F:$F,'Census Data'!$A:$A,$A1294)</f>
        <v>0.51119916719836123</v>
      </c>
      <c r="E1294" s="85">
        <f>SUMIFS('Census Data'!H:H,'Census Data'!$A:$A,$A1294)/SUMIFS('Census Data'!$F:$F,'Census Data'!$A:$A,$A1294)</f>
        <v>0.48880083280163872</v>
      </c>
      <c r="F1294" s="84">
        <f>SUM(SUMIFS('Census Data'!I:I,'Census Data'!$A:$A,$A1294),SUMIFS('Census Data'!J:J,'Census Data'!$A:$A,$A1294))/SUMIFS('Census Data'!$F:$F,'Census Data'!$A:$A,$A1294)</f>
        <v>0.84368178918029479</v>
      </c>
      <c r="G1294" s="84">
        <f>SUM(SUMIFS('Census Data'!K:K,'Census Data'!$A:$A,$A1294),SUMIFS('Census Data'!L:L,'Census Data'!$A:$A,$A1294))/SUMIFS('Census Data'!$F:$F,'Census Data'!$A:$A,$A1294)</f>
        <v>4.4326538836092551E-3</v>
      </c>
      <c r="H1294" s="84">
        <f>SUM(SUMIFS('Census Data'!O:O,'Census Data'!$A:$A,$A1294),SUMIFS('Census Data'!P:P,'Census Data'!$A:$A,$A1294))/SUMIFS('Census Data'!$F:$F,'Census Data'!$A:$A,$A1294)</f>
        <v>4.3319117498908629E-3</v>
      </c>
      <c r="I1294" s="85">
        <f t="shared" si="40"/>
        <v>0.14755364518620506</v>
      </c>
      <c r="J1294" s="84">
        <f>SUM(SUMIFS('Census Data'!W:W,'Census Data'!$A:$A,$A1294),SUMIFS('Census Data'!X:X,'Census Data'!$A:$A,$A1294))/SUMIFS('Census Data'!$F:$F,'Census Data'!$A:$A,$A1294)</f>
        <v>2.3002787199032877E-2</v>
      </c>
      <c r="K1294" s="85">
        <f t="shared" si="41"/>
        <v>0.97699721280096707</v>
      </c>
    </row>
    <row r="1295" spans="1:11" hidden="1" x14ac:dyDescent="0.25">
      <c r="A1295" s="82" t="s">
        <v>3351</v>
      </c>
      <c r="B1295" s="82" t="s">
        <v>1043</v>
      </c>
      <c r="C1295" s="83" t="s">
        <v>993</v>
      </c>
      <c r="D1295" s="84">
        <f>SUMIFS('Census Data'!G:G,'Census Data'!$A:$A,$A1295)/SUMIFS('Census Data'!$F:$F,'Census Data'!$A:$A,$A1295)</f>
        <v>0.50135593220338981</v>
      </c>
      <c r="E1295" s="85">
        <f>SUMIFS('Census Data'!H:H,'Census Data'!$A:$A,$A1295)/SUMIFS('Census Data'!$F:$F,'Census Data'!$A:$A,$A1295)</f>
        <v>0.49864406779661019</v>
      </c>
      <c r="F1295" s="84">
        <f>SUM(SUMIFS('Census Data'!I:I,'Census Data'!$A:$A,$A1295),SUMIFS('Census Data'!J:J,'Census Data'!$A:$A,$A1295))/SUMIFS('Census Data'!$F:$F,'Census Data'!$A:$A,$A1295)</f>
        <v>0.93271186440677967</v>
      </c>
      <c r="G1295" s="84">
        <f>SUM(SUMIFS('Census Data'!K:K,'Census Data'!$A:$A,$A1295),SUMIFS('Census Data'!L:L,'Census Data'!$A:$A,$A1295))/SUMIFS('Census Data'!$F:$F,'Census Data'!$A:$A,$A1295)</f>
        <v>9.4067796610169483E-3</v>
      </c>
      <c r="H1295" s="84">
        <f>SUM(SUMIFS('Census Data'!O:O,'Census Data'!$A:$A,$A1295),SUMIFS('Census Data'!P:P,'Census Data'!$A:$A,$A1295))/SUMIFS('Census Data'!$F:$F,'Census Data'!$A:$A,$A1295)</f>
        <v>1.059322033898305E-2</v>
      </c>
      <c r="I1295" s="85">
        <f t="shared" si="40"/>
        <v>4.7288135593220315E-2</v>
      </c>
      <c r="J1295" s="84">
        <f>SUM(SUMIFS('Census Data'!W:W,'Census Data'!$A:$A,$A1295),SUMIFS('Census Data'!X:X,'Census Data'!$A:$A,$A1295))/SUMIFS('Census Data'!$F:$F,'Census Data'!$A:$A,$A1295)</f>
        <v>8.0847457627118646E-2</v>
      </c>
      <c r="K1295" s="85">
        <f t="shared" si="41"/>
        <v>0.91915254237288135</v>
      </c>
    </row>
    <row r="1296" spans="1:11" hidden="1" x14ac:dyDescent="0.25">
      <c r="A1296" s="82" t="s">
        <v>3352</v>
      </c>
      <c r="B1296" s="82" t="s">
        <v>1043</v>
      </c>
      <c r="C1296" s="83" t="s">
        <v>1052</v>
      </c>
      <c r="D1296" s="84">
        <f>SUMIFS('Census Data'!G:G,'Census Data'!$A:$A,$A1296)/SUMIFS('Census Data'!$F:$F,'Census Data'!$A:$A,$A1296)</f>
        <v>0.51496138143127312</v>
      </c>
      <c r="E1296" s="85">
        <f>SUMIFS('Census Data'!H:H,'Census Data'!$A:$A,$A1296)/SUMIFS('Census Data'!$F:$F,'Census Data'!$A:$A,$A1296)</f>
        <v>0.48503861856872693</v>
      </c>
      <c r="F1296" s="84">
        <f>SUM(SUMIFS('Census Data'!I:I,'Census Data'!$A:$A,$A1296),SUMIFS('Census Data'!J:J,'Census Data'!$A:$A,$A1296))/SUMIFS('Census Data'!$F:$F,'Census Data'!$A:$A,$A1296)</f>
        <v>0.94814330405274039</v>
      </c>
      <c r="G1296" s="84">
        <f>SUM(SUMIFS('Census Data'!K:K,'Census Data'!$A:$A,$A1296),SUMIFS('Census Data'!L:L,'Census Data'!$A:$A,$A1296))/SUMIFS('Census Data'!$F:$F,'Census Data'!$A:$A,$A1296)</f>
        <v>1.3962777709043991E-2</v>
      </c>
      <c r="H1296" s="84">
        <f>SUM(SUMIFS('Census Data'!O:O,'Census Data'!$A:$A,$A1296),SUMIFS('Census Data'!P:P,'Census Data'!$A:$A,$A1296))/SUMIFS('Census Data'!$F:$F,'Census Data'!$A:$A,$A1296)</f>
        <v>1.369766167659379E-2</v>
      </c>
      <c r="I1296" s="85">
        <f t="shared" si="40"/>
        <v>2.4196256561621832E-2</v>
      </c>
      <c r="J1296" s="84">
        <f>SUM(SUMIFS('Census Data'!W:W,'Census Data'!$A:$A,$A1296),SUMIFS('Census Data'!X:X,'Census Data'!$A:$A,$A1296))/SUMIFS('Census Data'!$F:$F,'Census Data'!$A:$A,$A1296)</f>
        <v>2.3842768518354866E-2</v>
      </c>
      <c r="K1296" s="85">
        <f t="shared" si="41"/>
        <v>0.97615723148164513</v>
      </c>
    </row>
    <row r="1297" spans="1:11" hidden="1" x14ac:dyDescent="0.25">
      <c r="A1297" s="82" t="s">
        <v>3353</v>
      </c>
      <c r="B1297" s="82" t="s">
        <v>1043</v>
      </c>
      <c r="C1297" s="83" t="s">
        <v>146</v>
      </c>
      <c r="D1297" s="84">
        <f>SUMIFS('Census Data'!G:G,'Census Data'!$A:$A,$A1297)/SUMIFS('Census Data'!$F:$F,'Census Data'!$A:$A,$A1297)</f>
        <v>0.49592040110865437</v>
      </c>
      <c r="E1297" s="85">
        <f>SUMIFS('Census Data'!H:H,'Census Data'!$A:$A,$A1297)/SUMIFS('Census Data'!$F:$F,'Census Data'!$A:$A,$A1297)</f>
        <v>0.50407959889134568</v>
      </c>
      <c r="F1297" s="84">
        <f>SUM(SUMIFS('Census Data'!I:I,'Census Data'!$A:$A,$A1297),SUMIFS('Census Data'!J:J,'Census Data'!$A:$A,$A1297))/SUMIFS('Census Data'!$F:$F,'Census Data'!$A:$A,$A1297)</f>
        <v>0.89758961103671642</v>
      </c>
      <c r="G1297" s="84">
        <f>SUM(SUMIFS('Census Data'!K:K,'Census Data'!$A:$A,$A1297),SUMIFS('Census Data'!L:L,'Census Data'!$A:$A,$A1297))/SUMIFS('Census Data'!$F:$F,'Census Data'!$A:$A,$A1297)</f>
        <v>4.4190464326866186E-2</v>
      </c>
      <c r="H1297" s="84">
        <f>SUM(SUMIFS('Census Data'!O:O,'Census Data'!$A:$A,$A1297),SUMIFS('Census Data'!P:P,'Census Data'!$A:$A,$A1297))/SUMIFS('Census Data'!$F:$F,'Census Data'!$A:$A,$A1297)</f>
        <v>1.4449876989193734E-2</v>
      </c>
      <c r="I1297" s="85">
        <f t="shared" si="40"/>
        <v>4.3770047647223698E-2</v>
      </c>
      <c r="J1297" s="84">
        <f>SUM(SUMIFS('Census Data'!W:W,'Census Data'!$A:$A,$A1297),SUMIFS('Census Data'!X:X,'Census Data'!$A:$A,$A1297))/SUMIFS('Census Data'!$F:$F,'Census Data'!$A:$A,$A1297)</f>
        <v>4.6588396499641867E-2</v>
      </c>
      <c r="K1297" s="85">
        <f t="shared" si="41"/>
        <v>0.95341160350035814</v>
      </c>
    </row>
    <row r="1298" spans="1:11" hidden="1" x14ac:dyDescent="0.25">
      <c r="A1298" s="82" t="s">
        <v>3354</v>
      </c>
      <c r="B1298" s="82" t="s">
        <v>1043</v>
      </c>
      <c r="C1298" s="83" t="s">
        <v>595</v>
      </c>
      <c r="D1298" s="84">
        <f>SUMIFS('Census Data'!G:G,'Census Data'!$A:$A,$A1298)/SUMIFS('Census Data'!$F:$F,'Census Data'!$A:$A,$A1298)</f>
        <v>0.50850533000680431</v>
      </c>
      <c r="E1298" s="85">
        <f>SUMIFS('Census Data'!H:H,'Census Data'!$A:$A,$A1298)/SUMIFS('Census Data'!$F:$F,'Census Data'!$A:$A,$A1298)</f>
        <v>0.49149466999319574</v>
      </c>
      <c r="F1298" s="84">
        <f>SUM(SUMIFS('Census Data'!I:I,'Census Data'!$A:$A,$A1298),SUMIFS('Census Data'!J:J,'Census Data'!$A:$A,$A1298))/SUMIFS('Census Data'!$F:$F,'Census Data'!$A:$A,$A1298)</f>
        <v>0.85631662508505335</v>
      </c>
      <c r="G1298" s="84">
        <f>SUM(SUMIFS('Census Data'!K:K,'Census Data'!$A:$A,$A1298),SUMIFS('Census Data'!L:L,'Census Data'!$A:$A,$A1298))/SUMIFS('Census Data'!$F:$F,'Census Data'!$A:$A,$A1298)</f>
        <v>7.9383080063506473E-3</v>
      </c>
      <c r="H1298" s="84">
        <f>SUM(SUMIFS('Census Data'!O:O,'Census Data'!$A:$A,$A1298),SUMIFS('Census Data'!P:P,'Census Data'!$A:$A,$A1298))/SUMIFS('Census Data'!$F:$F,'Census Data'!$A:$A,$A1298)</f>
        <v>3.1753232025402587E-3</v>
      </c>
      <c r="I1298" s="85">
        <f t="shared" si="40"/>
        <v>0.13256974370605579</v>
      </c>
      <c r="J1298" s="84">
        <f>SUM(SUMIFS('Census Data'!W:W,'Census Data'!$A:$A,$A1298),SUMIFS('Census Data'!X:X,'Census Data'!$A:$A,$A1298))/SUMIFS('Census Data'!$F:$F,'Census Data'!$A:$A,$A1298)</f>
        <v>2.4381946019505558E-2</v>
      </c>
      <c r="K1298" s="85">
        <f t="shared" si="41"/>
        <v>0.97561805398049439</v>
      </c>
    </row>
    <row r="1299" spans="1:11" hidden="1" x14ac:dyDescent="0.25">
      <c r="A1299" s="82" t="s">
        <v>3355</v>
      </c>
      <c r="B1299" s="82" t="s">
        <v>1043</v>
      </c>
      <c r="C1299" s="83" t="s">
        <v>494</v>
      </c>
      <c r="D1299" s="84">
        <f>SUMIFS('Census Data'!G:G,'Census Data'!$A:$A,$A1299)/SUMIFS('Census Data'!$F:$F,'Census Data'!$A:$A,$A1299)</f>
        <v>0.49935932637744829</v>
      </c>
      <c r="E1299" s="85">
        <f>SUMIFS('Census Data'!H:H,'Census Data'!$A:$A,$A1299)/SUMIFS('Census Data'!$F:$F,'Census Data'!$A:$A,$A1299)</f>
        <v>0.50064067362255171</v>
      </c>
      <c r="F1299" s="84">
        <f>SUM(SUMIFS('Census Data'!I:I,'Census Data'!$A:$A,$A1299),SUMIFS('Census Data'!J:J,'Census Data'!$A:$A,$A1299))/SUMIFS('Census Data'!$F:$F,'Census Data'!$A:$A,$A1299)</f>
        <v>0.86106534870950024</v>
      </c>
      <c r="G1299" s="84">
        <f>SUM(SUMIFS('Census Data'!K:K,'Census Data'!$A:$A,$A1299),SUMIFS('Census Data'!L:L,'Census Data'!$A:$A,$A1299))/SUMIFS('Census Data'!$F:$F,'Census Data'!$A:$A,$A1299)</f>
        <v>1.3728720483250962E-2</v>
      </c>
      <c r="H1299" s="84">
        <f>SUM(SUMIFS('Census Data'!O:O,'Census Data'!$A:$A,$A1299),SUMIFS('Census Data'!P:P,'Census Data'!$A:$A,$A1299))/SUMIFS('Census Data'!$F:$F,'Census Data'!$A:$A,$A1299)</f>
        <v>9.5185795350540003E-3</v>
      </c>
      <c r="I1299" s="85">
        <f t="shared" si="40"/>
        <v>0.11568735127219487</v>
      </c>
      <c r="J1299" s="84">
        <f>SUM(SUMIFS('Census Data'!W:W,'Census Data'!$A:$A,$A1299),SUMIFS('Census Data'!X:X,'Census Data'!$A:$A,$A1299))/SUMIFS('Census Data'!$F:$F,'Census Data'!$A:$A,$A1299)</f>
        <v>2.3796448837634997E-2</v>
      </c>
      <c r="K1299" s="85">
        <f t="shared" si="41"/>
        <v>0.97620355116236501</v>
      </c>
    </row>
    <row r="1300" spans="1:11" hidden="1" x14ac:dyDescent="0.25">
      <c r="A1300" s="82" t="s">
        <v>3356</v>
      </c>
      <c r="B1300" s="82" t="s">
        <v>1043</v>
      </c>
      <c r="C1300" s="83" t="s">
        <v>1053</v>
      </c>
      <c r="D1300" s="84">
        <f>SUMIFS('Census Data'!G:G,'Census Data'!$A:$A,$A1300)/SUMIFS('Census Data'!$F:$F,'Census Data'!$A:$A,$A1300)</f>
        <v>0.50116112897463383</v>
      </c>
      <c r="E1300" s="85">
        <f>SUMIFS('Census Data'!H:H,'Census Data'!$A:$A,$A1300)/SUMIFS('Census Data'!$F:$F,'Census Data'!$A:$A,$A1300)</f>
        <v>0.49883887102536623</v>
      </c>
      <c r="F1300" s="84">
        <f>SUM(SUMIFS('Census Data'!I:I,'Census Data'!$A:$A,$A1300),SUMIFS('Census Data'!J:J,'Census Data'!$A:$A,$A1300))/SUMIFS('Census Data'!$F:$F,'Census Data'!$A:$A,$A1300)</f>
        <v>0.91300464451589858</v>
      </c>
      <c r="G1300" s="84">
        <f>SUM(SUMIFS('Census Data'!K:K,'Census Data'!$A:$A,$A1300),SUMIFS('Census Data'!L:L,'Census Data'!$A:$A,$A1300))/SUMIFS('Census Data'!$F:$F,'Census Data'!$A:$A,$A1300)</f>
        <v>1.3486959628438728E-2</v>
      </c>
      <c r="H1300" s="84">
        <f>SUM(SUMIFS('Census Data'!O:O,'Census Data'!$A:$A,$A1300),SUMIFS('Census Data'!P:P,'Census Data'!$A:$A,$A1300))/SUMIFS('Census Data'!$F:$F,'Census Data'!$A:$A,$A1300)</f>
        <v>4.1443372633083245E-2</v>
      </c>
      <c r="I1300" s="85">
        <f t="shared" si="40"/>
        <v>3.2065023222579425E-2</v>
      </c>
      <c r="J1300" s="84">
        <f>SUM(SUMIFS('Census Data'!W:W,'Census Data'!$A:$A,$A1300),SUMIFS('Census Data'!X:X,'Census Data'!$A:$A,$A1300))/SUMIFS('Census Data'!$F:$F,'Census Data'!$A:$A,$A1300)</f>
        <v>8.3511968560200073E-2</v>
      </c>
      <c r="K1300" s="85">
        <f t="shared" si="41"/>
        <v>0.91648803143979996</v>
      </c>
    </row>
    <row r="1301" spans="1:11" hidden="1" x14ac:dyDescent="0.25">
      <c r="A1301" s="82" t="s">
        <v>3357</v>
      </c>
      <c r="B1301" s="82" t="s">
        <v>1043</v>
      </c>
      <c r="C1301" s="83" t="s">
        <v>1054</v>
      </c>
      <c r="D1301" s="84">
        <f>SUMIFS('Census Data'!G:G,'Census Data'!$A:$A,$A1301)/SUMIFS('Census Data'!$F:$F,'Census Data'!$A:$A,$A1301)</f>
        <v>0.49693336407655059</v>
      </c>
      <c r="E1301" s="85">
        <f>SUMIFS('Census Data'!H:H,'Census Data'!$A:$A,$A1301)/SUMIFS('Census Data'!$F:$F,'Census Data'!$A:$A,$A1301)</f>
        <v>0.50306663592344936</v>
      </c>
      <c r="F1301" s="84">
        <f>SUM(SUMIFS('Census Data'!I:I,'Census Data'!$A:$A,$A1301),SUMIFS('Census Data'!J:J,'Census Data'!$A:$A,$A1301))/SUMIFS('Census Data'!$F:$F,'Census Data'!$A:$A,$A1301)</f>
        <v>0.95931135193297978</v>
      </c>
      <c r="G1301" s="84">
        <f>SUM(SUMIFS('Census Data'!K:K,'Census Data'!$A:$A,$A1301),SUMIFS('Census Data'!L:L,'Census Data'!$A:$A,$A1301))/SUMIFS('Census Data'!$F:$F,'Census Data'!$A:$A,$A1301)</f>
        <v>8.5466144031972942E-3</v>
      </c>
      <c r="H1301" s="84">
        <f>SUM(SUMIFS('Census Data'!O:O,'Census Data'!$A:$A,$A1301),SUMIFS('Census Data'!P:P,'Census Data'!$A:$A,$A1301))/SUMIFS('Census Data'!$F:$F,'Census Data'!$A:$A,$A1301)</f>
        <v>4.8420567212358774E-3</v>
      </c>
      <c r="I1301" s="85">
        <f t="shared" si="40"/>
        <v>2.7299976942587123E-2</v>
      </c>
      <c r="J1301" s="84">
        <f>SUM(SUMIFS('Census Data'!W:W,'Census Data'!$A:$A,$A1301),SUMIFS('Census Data'!X:X,'Census Data'!$A:$A,$A1301))/SUMIFS('Census Data'!$F:$F,'Census Data'!$A:$A,$A1301)</f>
        <v>1.5386980247482899E-2</v>
      </c>
      <c r="K1301" s="85">
        <f t="shared" si="41"/>
        <v>0.98461301975251714</v>
      </c>
    </row>
    <row r="1302" spans="1:11" hidden="1" x14ac:dyDescent="0.25">
      <c r="A1302" s="82" t="s">
        <v>3358</v>
      </c>
      <c r="B1302" s="82" t="s">
        <v>1043</v>
      </c>
      <c r="C1302" s="83" t="s">
        <v>1055</v>
      </c>
      <c r="D1302" s="84">
        <f>SUMIFS('Census Data'!G:G,'Census Data'!$A:$A,$A1302)/SUMIFS('Census Data'!$F:$F,'Census Data'!$A:$A,$A1302)</f>
        <v>0.49357956836611727</v>
      </c>
      <c r="E1302" s="85">
        <f>SUMIFS('Census Data'!H:H,'Census Data'!$A:$A,$A1302)/SUMIFS('Census Data'!$F:$F,'Census Data'!$A:$A,$A1302)</f>
        <v>0.50642043163388273</v>
      </c>
      <c r="F1302" s="84">
        <f>SUM(SUMIFS('Census Data'!I:I,'Census Data'!$A:$A,$A1302),SUMIFS('Census Data'!J:J,'Census Data'!$A:$A,$A1302))/SUMIFS('Census Data'!$F:$F,'Census Data'!$A:$A,$A1302)</f>
        <v>0.83622013840814324</v>
      </c>
      <c r="G1302" s="84">
        <f>SUM(SUMIFS('Census Data'!K:K,'Census Data'!$A:$A,$A1302),SUMIFS('Census Data'!L:L,'Census Data'!$A:$A,$A1302))/SUMIFS('Census Data'!$F:$F,'Census Data'!$A:$A,$A1302)</f>
        <v>7.4884446215919498E-2</v>
      </c>
      <c r="H1302" s="84">
        <f>SUM(SUMIFS('Census Data'!O:O,'Census Data'!$A:$A,$A1302),SUMIFS('Census Data'!P:P,'Census Data'!$A:$A,$A1302))/SUMIFS('Census Data'!$F:$F,'Census Data'!$A:$A,$A1302)</f>
        <v>5.219558016973528E-2</v>
      </c>
      <c r="I1302" s="85">
        <f t="shared" si="40"/>
        <v>3.6699835206202014E-2</v>
      </c>
      <c r="J1302" s="84">
        <f>SUM(SUMIFS('Census Data'!W:W,'Census Data'!$A:$A,$A1302),SUMIFS('Census Data'!X:X,'Census Data'!$A:$A,$A1302))/SUMIFS('Census Data'!$F:$F,'Census Data'!$A:$A,$A1302)</f>
        <v>7.5579050908929871E-2</v>
      </c>
      <c r="K1302" s="85">
        <f t="shared" si="41"/>
        <v>0.92442094909107009</v>
      </c>
    </row>
    <row r="1303" spans="1:11" hidden="1" x14ac:dyDescent="0.25">
      <c r="A1303" s="82" t="s">
        <v>3359</v>
      </c>
      <c r="B1303" s="82" t="s">
        <v>1043</v>
      </c>
      <c r="C1303" s="83" t="s">
        <v>500</v>
      </c>
      <c r="D1303" s="84">
        <f>SUMIFS('Census Data'!G:G,'Census Data'!$A:$A,$A1303)/SUMIFS('Census Data'!$F:$F,'Census Data'!$A:$A,$A1303)</f>
        <v>0.49976115410337252</v>
      </c>
      <c r="E1303" s="85">
        <f>SUMIFS('Census Data'!H:H,'Census Data'!$A:$A,$A1303)/SUMIFS('Census Data'!$F:$F,'Census Data'!$A:$A,$A1303)</f>
        <v>0.50023884589662748</v>
      </c>
      <c r="F1303" s="84">
        <f>SUM(SUMIFS('Census Data'!I:I,'Census Data'!$A:$A,$A1303),SUMIFS('Census Data'!J:J,'Census Data'!$A:$A,$A1303))/SUMIFS('Census Data'!$F:$F,'Census Data'!$A:$A,$A1303)</f>
        <v>0.96359988535396957</v>
      </c>
      <c r="G1303" s="84">
        <f>SUM(SUMIFS('Census Data'!K:K,'Census Data'!$A:$A,$A1303),SUMIFS('Census Data'!L:L,'Census Data'!$A:$A,$A1303))/SUMIFS('Census Data'!$F:$F,'Census Data'!$A:$A,$A1303)</f>
        <v>7.4997611541033722E-3</v>
      </c>
      <c r="H1303" s="84">
        <f>SUM(SUMIFS('Census Data'!O:O,'Census Data'!$A:$A,$A1303),SUMIFS('Census Data'!P:P,'Census Data'!$A:$A,$A1303))/SUMIFS('Census Data'!$F:$F,'Census Data'!$A:$A,$A1303)</f>
        <v>7.9774529473583648E-3</v>
      </c>
      <c r="I1303" s="85">
        <f t="shared" si="40"/>
        <v>2.092290054456869E-2</v>
      </c>
      <c r="J1303" s="84">
        <f>SUM(SUMIFS('Census Data'!W:W,'Census Data'!$A:$A,$A1303),SUMIFS('Census Data'!X:X,'Census Data'!$A:$A,$A1303))/SUMIFS('Census Data'!$F:$F,'Census Data'!$A:$A,$A1303)</f>
        <v>4.9011177987962166E-2</v>
      </c>
      <c r="K1303" s="85">
        <f t="shared" si="41"/>
        <v>0.95098882201203783</v>
      </c>
    </row>
    <row r="1304" spans="1:11" hidden="1" x14ac:dyDescent="0.25">
      <c r="A1304" s="82" t="s">
        <v>3360</v>
      </c>
      <c r="B1304" s="82" t="s">
        <v>1043</v>
      </c>
      <c r="C1304" s="83" t="s">
        <v>51</v>
      </c>
      <c r="D1304" s="84">
        <f>SUMIFS('Census Data'!G:G,'Census Data'!$A:$A,$A1304)/SUMIFS('Census Data'!$F:$F,'Census Data'!$A:$A,$A1304)</f>
        <v>0.50003932775753124</v>
      </c>
      <c r="E1304" s="85">
        <f>SUMIFS('Census Data'!H:H,'Census Data'!$A:$A,$A1304)/SUMIFS('Census Data'!$F:$F,'Census Data'!$A:$A,$A1304)</f>
        <v>0.49996067224246876</v>
      </c>
      <c r="F1304" s="84">
        <f>SUM(SUMIFS('Census Data'!I:I,'Census Data'!$A:$A,$A1304),SUMIFS('Census Data'!J:J,'Census Data'!$A:$A,$A1304))/SUMIFS('Census Data'!$F:$F,'Census Data'!$A:$A,$A1304)</f>
        <v>0.97184132560761383</v>
      </c>
      <c r="G1304" s="84">
        <f>SUM(SUMIFS('Census Data'!K:K,'Census Data'!$A:$A,$A1304),SUMIFS('Census Data'!L:L,'Census Data'!$A:$A,$A1304))/SUMIFS('Census Data'!$F:$F,'Census Data'!$A:$A,$A1304)</f>
        <v>6.6595002752943026E-3</v>
      </c>
      <c r="H1304" s="84">
        <f>SUM(SUMIFS('Census Data'!O:O,'Census Data'!$A:$A,$A1304),SUMIFS('Census Data'!P:P,'Census Data'!$A:$A,$A1304))/SUMIFS('Census Data'!$F:$F,'Census Data'!$A:$A,$A1304)</f>
        <v>5.1912639941270548E-3</v>
      </c>
      <c r="I1304" s="85">
        <f t="shared" si="40"/>
        <v>1.6307910122964842E-2</v>
      </c>
      <c r="J1304" s="84">
        <f>SUM(SUMIFS('Census Data'!W:W,'Census Data'!$A:$A,$A1304),SUMIFS('Census Data'!X:X,'Census Data'!$A:$A,$A1304))/SUMIFS('Census Data'!$F:$F,'Census Data'!$A:$A,$A1304)</f>
        <v>1.7487742848902754E-2</v>
      </c>
      <c r="K1304" s="85">
        <f t="shared" si="41"/>
        <v>0.98251225715109725</v>
      </c>
    </row>
    <row r="1305" spans="1:11" hidden="1" x14ac:dyDescent="0.25">
      <c r="A1305" s="82" t="s">
        <v>3361</v>
      </c>
      <c r="B1305" s="82" t="s">
        <v>1043</v>
      </c>
      <c r="C1305" s="83" t="s">
        <v>1056</v>
      </c>
      <c r="D1305" s="84">
        <f>SUMIFS('Census Data'!G:G,'Census Data'!$A:$A,$A1305)/SUMIFS('Census Data'!$F:$F,'Census Data'!$A:$A,$A1305)</f>
        <v>0.50281989306379549</v>
      </c>
      <c r="E1305" s="85">
        <f>SUMIFS('Census Data'!H:H,'Census Data'!$A:$A,$A1305)/SUMIFS('Census Data'!$F:$F,'Census Data'!$A:$A,$A1305)</f>
        <v>0.49718010693620451</v>
      </c>
      <c r="F1305" s="84">
        <f>SUM(SUMIFS('Census Data'!I:I,'Census Data'!$A:$A,$A1305),SUMIFS('Census Data'!J:J,'Census Data'!$A:$A,$A1305))/SUMIFS('Census Data'!$F:$F,'Census Data'!$A:$A,$A1305)</f>
        <v>0.96389071998828091</v>
      </c>
      <c r="G1305" s="84">
        <f>SUM(SUMIFS('Census Data'!K:K,'Census Data'!$A:$A,$A1305),SUMIFS('Census Data'!L:L,'Census Data'!$A:$A,$A1305))/SUMIFS('Census Data'!$F:$F,'Census Data'!$A:$A,$A1305)</f>
        <v>8.9357650333260086E-3</v>
      </c>
      <c r="H1305" s="84">
        <f>SUM(SUMIFS('Census Data'!O:O,'Census Data'!$A:$A,$A1305),SUMIFS('Census Data'!P:P,'Census Data'!$A:$A,$A1305))/SUMIFS('Census Data'!$F:$F,'Census Data'!$A:$A,$A1305)</f>
        <v>4.0284186625650044E-3</v>
      </c>
      <c r="I1305" s="85">
        <f t="shared" si="40"/>
        <v>2.3145096315828062E-2</v>
      </c>
      <c r="J1305" s="84">
        <f>SUM(SUMIFS('Census Data'!W:W,'Census Data'!$A:$A,$A1305),SUMIFS('Census Data'!X:X,'Census Data'!$A:$A,$A1305))/SUMIFS('Census Data'!$F:$F,'Census Data'!$A:$A,$A1305)</f>
        <v>7.3317219658683069E-2</v>
      </c>
      <c r="K1305" s="85">
        <f t="shared" si="41"/>
        <v>0.9266827803413169</v>
      </c>
    </row>
    <row r="1306" spans="1:11" hidden="1" x14ac:dyDescent="0.25">
      <c r="A1306" s="82" t="s">
        <v>3362</v>
      </c>
      <c r="B1306" s="82" t="s">
        <v>1043</v>
      </c>
      <c r="C1306" s="83" t="s">
        <v>1057</v>
      </c>
      <c r="D1306" s="84">
        <f>SUMIFS('Census Data'!G:G,'Census Data'!$A:$A,$A1306)/SUMIFS('Census Data'!$F:$F,'Census Data'!$A:$A,$A1306)</f>
        <v>0.50244458157307637</v>
      </c>
      <c r="E1306" s="85">
        <f>SUMIFS('Census Data'!H:H,'Census Data'!$A:$A,$A1306)/SUMIFS('Census Data'!$F:$F,'Census Data'!$A:$A,$A1306)</f>
        <v>0.49755541842692363</v>
      </c>
      <c r="F1306" s="84">
        <f>SUM(SUMIFS('Census Data'!I:I,'Census Data'!$A:$A,$A1306),SUMIFS('Census Data'!J:J,'Census Data'!$A:$A,$A1306))/SUMIFS('Census Data'!$F:$F,'Census Data'!$A:$A,$A1306)</f>
        <v>0.97531684625243276</v>
      </c>
      <c r="G1306" s="84">
        <f>SUM(SUMIFS('Census Data'!K:K,'Census Data'!$A:$A,$A1306),SUMIFS('Census Data'!L:L,'Census Data'!$A:$A,$A1306))/SUMIFS('Census Data'!$F:$F,'Census Data'!$A:$A,$A1306)</f>
        <v>5.4113067831205201E-3</v>
      </c>
      <c r="H1306" s="84">
        <f>SUM(SUMIFS('Census Data'!O:O,'Census Data'!$A:$A,$A1306),SUMIFS('Census Data'!P:P,'Census Data'!$A:$A,$A1306))/SUMIFS('Census Data'!$F:$F,'Census Data'!$A:$A,$A1306)</f>
        <v>6.7878672805810033E-3</v>
      </c>
      <c r="I1306" s="85">
        <f t="shared" si="40"/>
        <v>1.248397968386572E-2</v>
      </c>
      <c r="J1306" s="84">
        <f>SUM(SUMIFS('Census Data'!W:W,'Census Data'!$A:$A,$A1306),SUMIFS('Census Data'!X:X,'Census Data'!$A:$A,$A1306))/SUMIFS('Census Data'!$F:$F,'Census Data'!$A:$A,$A1306)</f>
        <v>1.8132624483789814E-2</v>
      </c>
      <c r="K1306" s="85">
        <f t="shared" si="41"/>
        <v>0.98186737551621017</v>
      </c>
    </row>
    <row r="1307" spans="1:11" hidden="1" x14ac:dyDescent="0.25">
      <c r="A1307" s="82" t="s">
        <v>3363</v>
      </c>
      <c r="B1307" s="82" t="s">
        <v>1043</v>
      </c>
      <c r="C1307" s="83" t="s">
        <v>1058</v>
      </c>
      <c r="D1307" s="84">
        <f>SUMIFS('Census Data'!G:G,'Census Data'!$A:$A,$A1307)/SUMIFS('Census Data'!$F:$F,'Census Data'!$A:$A,$A1307)</f>
        <v>0.49899276774214857</v>
      </c>
      <c r="E1307" s="85">
        <f>SUMIFS('Census Data'!H:H,'Census Data'!$A:$A,$A1307)/SUMIFS('Census Data'!$F:$F,'Census Data'!$A:$A,$A1307)</f>
        <v>0.50100723225785149</v>
      </c>
      <c r="F1307" s="84">
        <f>SUM(SUMIFS('Census Data'!I:I,'Census Data'!$A:$A,$A1307),SUMIFS('Census Data'!J:J,'Census Data'!$A:$A,$A1307))/SUMIFS('Census Data'!$F:$F,'Census Data'!$A:$A,$A1307)</f>
        <v>0.93097982233083454</v>
      </c>
      <c r="G1307" s="84">
        <f>SUM(SUMIFS('Census Data'!K:K,'Census Data'!$A:$A,$A1307),SUMIFS('Census Data'!L:L,'Census Data'!$A:$A,$A1307))/SUMIFS('Census Data'!$F:$F,'Census Data'!$A:$A,$A1307)</f>
        <v>1.6049668108715037E-2</v>
      </c>
      <c r="H1307" s="84">
        <f>SUM(SUMIFS('Census Data'!O:O,'Census Data'!$A:$A,$A1307),SUMIFS('Census Data'!P:P,'Census Data'!$A:$A,$A1307))/SUMIFS('Census Data'!$F:$F,'Census Data'!$A:$A,$A1307)</f>
        <v>3.0150919718635448E-2</v>
      </c>
      <c r="I1307" s="85">
        <f t="shared" si="40"/>
        <v>2.281958984181498E-2</v>
      </c>
      <c r="J1307" s="84">
        <f>SUM(SUMIFS('Census Data'!W:W,'Census Data'!$A:$A,$A1307),SUMIFS('Census Data'!X:X,'Census Data'!$A:$A,$A1307))/SUMIFS('Census Data'!$F:$F,'Census Data'!$A:$A,$A1307)</f>
        <v>0.10237442620785311</v>
      </c>
      <c r="K1307" s="85">
        <f t="shared" si="41"/>
        <v>0.89762557379214691</v>
      </c>
    </row>
    <row r="1308" spans="1:11" hidden="1" x14ac:dyDescent="0.25">
      <c r="A1308" s="82" t="s">
        <v>3364</v>
      </c>
      <c r="B1308" s="82" t="s">
        <v>1043</v>
      </c>
      <c r="C1308" s="83" t="s">
        <v>1059</v>
      </c>
      <c r="D1308" s="84">
        <f>SUMIFS('Census Data'!G:G,'Census Data'!$A:$A,$A1308)/SUMIFS('Census Data'!$F:$F,'Census Data'!$A:$A,$A1308)</f>
        <v>0.49618040569702199</v>
      </c>
      <c r="E1308" s="85">
        <f>SUMIFS('Census Data'!H:H,'Census Data'!$A:$A,$A1308)/SUMIFS('Census Data'!$F:$F,'Census Data'!$A:$A,$A1308)</f>
        <v>0.50381959430297796</v>
      </c>
      <c r="F1308" s="84">
        <f>SUM(SUMIFS('Census Data'!I:I,'Census Data'!$A:$A,$A1308),SUMIFS('Census Data'!J:J,'Census Data'!$A:$A,$A1308))/SUMIFS('Census Data'!$F:$F,'Census Data'!$A:$A,$A1308)</f>
        <v>0.94417350021579627</v>
      </c>
      <c r="G1308" s="84">
        <f>SUM(SUMIFS('Census Data'!K:K,'Census Data'!$A:$A,$A1308),SUMIFS('Census Data'!L:L,'Census Data'!$A:$A,$A1308))/SUMIFS('Census Data'!$F:$F,'Census Data'!$A:$A,$A1308)</f>
        <v>1.4889943892965041E-2</v>
      </c>
      <c r="H1308" s="84">
        <f>SUM(SUMIFS('Census Data'!O:O,'Census Data'!$A:$A,$A1308),SUMIFS('Census Data'!P:P,'Census Data'!$A:$A,$A1308))/SUMIFS('Census Data'!$F:$F,'Census Data'!$A:$A,$A1308)</f>
        <v>7.5528700906344415E-3</v>
      </c>
      <c r="I1308" s="85">
        <f t="shared" si="40"/>
        <v>3.3383685800604246E-2</v>
      </c>
      <c r="J1308" s="84">
        <f>SUM(SUMIFS('Census Data'!W:W,'Census Data'!$A:$A,$A1308),SUMIFS('Census Data'!X:X,'Census Data'!$A:$A,$A1308))/SUMIFS('Census Data'!$F:$F,'Census Data'!$A:$A,$A1308)</f>
        <v>3.4203711696158823E-2</v>
      </c>
      <c r="K1308" s="85">
        <f t="shared" si="41"/>
        <v>0.96579628830384112</v>
      </c>
    </row>
    <row r="1309" spans="1:11" hidden="1" x14ac:dyDescent="0.25">
      <c r="A1309" s="82" t="s">
        <v>3365</v>
      </c>
      <c r="B1309" s="82" t="s">
        <v>1043</v>
      </c>
      <c r="C1309" s="83" t="s">
        <v>53</v>
      </c>
      <c r="D1309" s="84">
        <f>SUMIFS('Census Data'!G:G,'Census Data'!$A:$A,$A1309)/SUMIFS('Census Data'!$F:$F,'Census Data'!$A:$A,$A1309)</f>
        <v>0.50452109845947757</v>
      </c>
      <c r="E1309" s="85">
        <f>SUMIFS('Census Data'!H:H,'Census Data'!$A:$A,$A1309)/SUMIFS('Census Data'!$F:$F,'Census Data'!$A:$A,$A1309)</f>
        <v>0.49547890154052243</v>
      </c>
      <c r="F1309" s="84">
        <f>SUM(SUMIFS('Census Data'!I:I,'Census Data'!$A:$A,$A1309),SUMIFS('Census Data'!J:J,'Census Data'!$A:$A,$A1309))/SUMIFS('Census Data'!$F:$F,'Census Data'!$A:$A,$A1309)</f>
        <v>0.96634293369055591</v>
      </c>
      <c r="G1309" s="84">
        <f>SUM(SUMIFS('Census Data'!K:K,'Census Data'!$A:$A,$A1309),SUMIFS('Census Data'!L:L,'Census Data'!$A:$A,$A1309))/SUMIFS('Census Data'!$F:$F,'Census Data'!$A:$A,$A1309)</f>
        <v>6.3630274614869392E-3</v>
      </c>
      <c r="H1309" s="84">
        <f>SUM(SUMIFS('Census Data'!O:O,'Census Data'!$A:$A,$A1309),SUMIFS('Census Data'!P:P,'Census Data'!$A:$A,$A1309))/SUMIFS('Census Data'!$F:$F,'Census Data'!$A:$A,$A1309)</f>
        <v>3.683858004018754E-3</v>
      </c>
      <c r="I1309" s="85">
        <f t="shared" si="40"/>
        <v>2.36101808439384E-2</v>
      </c>
      <c r="J1309" s="84">
        <f>SUM(SUMIFS('Census Data'!W:W,'Census Data'!$A:$A,$A1309),SUMIFS('Census Data'!X:X,'Census Data'!$A:$A,$A1309))/SUMIFS('Census Data'!$F:$F,'Census Data'!$A:$A,$A1309)</f>
        <v>2.3107836570663093E-2</v>
      </c>
      <c r="K1309" s="85">
        <f t="shared" si="41"/>
        <v>0.97689216342933693</v>
      </c>
    </row>
    <row r="1310" spans="1:11" hidden="1" x14ac:dyDescent="0.25">
      <c r="A1310" s="82" t="s">
        <v>3366</v>
      </c>
      <c r="B1310" s="82" t="s">
        <v>1043</v>
      </c>
      <c r="C1310" s="83" t="s">
        <v>1060</v>
      </c>
      <c r="D1310" s="84">
        <f>SUMIFS('Census Data'!G:G,'Census Data'!$A:$A,$A1310)/SUMIFS('Census Data'!$F:$F,'Census Data'!$A:$A,$A1310)</f>
        <v>0.49512459286025201</v>
      </c>
      <c r="E1310" s="85">
        <f>SUMIFS('Census Data'!H:H,'Census Data'!$A:$A,$A1310)/SUMIFS('Census Data'!$F:$F,'Census Data'!$A:$A,$A1310)</f>
        <v>0.50487540713974799</v>
      </c>
      <c r="F1310" s="84">
        <f>SUM(SUMIFS('Census Data'!I:I,'Census Data'!$A:$A,$A1310),SUMIFS('Census Data'!J:J,'Census Data'!$A:$A,$A1310))/SUMIFS('Census Data'!$F:$F,'Census Data'!$A:$A,$A1310)</f>
        <v>0.7421931471754396</v>
      </c>
      <c r="G1310" s="84">
        <f>SUM(SUMIFS('Census Data'!K:K,'Census Data'!$A:$A,$A1310),SUMIFS('Census Data'!L:L,'Census Data'!$A:$A,$A1310))/SUMIFS('Census Data'!$F:$F,'Census Data'!$A:$A,$A1310)</f>
        <v>0.13832837089591679</v>
      </c>
      <c r="H1310" s="84">
        <f>SUM(SUMIFS('Census Data'!O:O,'Census Data'!$A:$A,$A1310),SUMIFS('Census Data'!P:P,'Census Data'!$A:$A,$A1310))/SUMIFS('Census Data'!$F:$F,'Census Data'!$A:$A,$A1310)</f>
        <v>7.5292117584882176E-2</v>
      </c>
      <c r="I1310" s="85">
        <f t="shared" si="40"/>
        <v>4.4186364343761442E-2</v>
      </c>
      <c r="J1310" s="84">
        <f>SUM(SUMIFS('Census Data'!W:W,'Census Data'!$A:$A,$A1310),SUMIFS('Census Data'!X:X,'Census Data'!$A:$A,$A1310))/SUMIFS('Census Data'!$F:$F,'Census Data'!$A:$A,$A1310)</f>
        <v>6.9892553815915553E-2</v>
      </c>
      <c r="K1310" s="85">
        <f t="shared" si="41"/>
        <v>0.93010744618408447</v>
      </c>
    </row>
    <row r="1311" spans="1:11" hidden="1" x14ac:dyDescent="0.25">
      <c r="A1311" s="82" t="s">
        <v>3367</v>
      </c>
      <c r="B1311" s="82" t="s">
        <v>1043</v>
      </c>
      <c r="C1311" s="83" t="s">
        <v>167</v>
      </c>
      <c r="D1311" s="84">
        <f>SUMIFS('Census Data'!G:G,'Census Data'!$A:$A,$A1311)/SUMIFS('Census Data'!$F:$F,'Census Data'!$A:$A,$A1311)</f>
        <v>0.50209677419354837</v>
      </c>
      <c r="E1311" s="85">
        <f>SUMIFS('Census Data'!H:H,'Census Data'!$A:$A,$A1311)/SUMIFS('Census Data'!$F:$F,'Census Data'!$A:$A,$A1311)</f>
        <v>0.49790322580645163</v>
      </c>
      <c r="F1311" s="84">
        <f>SUM(SUMIFS('Census Data'!I:I,'Census Data'!$A:$A,$A1311),SUMIFS('Census Data'!J:J,'Census Data'!$A:$A,$A1311))/SUMIFS('Census Data'!$F:$F,'Census Data'!$A:$A,$A1311)</f>
        <v>0.96725806451612906</v>
      </c>
      <c r="G1311" s="84">
        <f>SUM(SUMIFS('Census Data'!K:K,'Census Data'!$A:$A,$A1311),SUMIFS('Census Data'!L:L,'Census Data'!$A:$A,$A1311))/SUMIFS('Census Data'!$F:$F,'Census Data'!$A:$A,$A1311)</f>
        <v>7.4193548387096776E-3</v>
      </c>
      <c r="H1311" s="84">
        <f>SUM(SUMIFS('Census Data'!O:O,'Census Data'!$A:$A,$A1311),SUMIFS('Census Data'!P:P,'Census Data'!$A:$A,$A1311))/SUMIFS('Census Data'!$F:$F,'Census Data'!$A:$A,$A1311)</f>
        <v>7.204301075268817E-3</v>
      </c>
      <c r="I1311" s="85">
        <f t="shared" si="40"/>
        <v>1.8118279569892426E-2</v>
      </c>
      <c r="J1311" s="84">
        <f>SUM(SUMIFS('Census Data'!W:W,'Census Data'!$A:$A,$A1311),SUMIFS('Census Data'!X:X,'Census Data'!$A:$A,$A1311))/SUMIFS('Census Data'!$F:$F,'Census Data'!$A:$A,$A1311)</f>
        <v>1.2204301075268818E-2</v>
      </c>
      <c r="K1311" s="85">
        <f t="shared" si="41"/>
        <v>0.98779569892473118</v>
      </c>
    </row>
    <row r="1312" spans="1:11" hidden="1" x14ac:dyDescent="0.25">
      <c r="A1312" s="82" t="s">
        <v>3368</v>
      </c>
      <c r="B1312" s="82" t="s">
        <v>1043</v>
      </c>
      <c r="C1312" s="83" t="s">
        <v>1061</v>
      </c>
      <c r="D1312" s="84">
        <f>SUMIFS('Census Data'!G:G,'Census Data'!$A:$A,$A1312)/SUMIFS('Census Data'!$F:$F,'Census Data'!$A:$A,$A1312)</f>
        <v>0.5073286492019915</v>
      </c>
      <c r="E1312" s="85">
        <f>SUMIFS('Census Data'!H:H,'Census Data'!$A:$A,$A1312)/SUMIFS('Census Data'!$F:$F,'Census Data'!$A:$A,$A1312)</f>
        <v>0.49267135079800844</v>
      </c>
      <c r="F1312" s="84">
        <f>SUM(SUMIFS('Census Data'!I:I,'Census Data'!$A:$A,$A1312),SUMIFS('Census Data'!J:J,'Census Data'!$A:$A,$A1312))/SUMIFS('Census Data'!$F:$F,'Census Data'!$A:$A,$A1312)</f>
        <v>0.93848587780931558</v>
      </c>
      <c r="G1312" s="84">
        <f>SUM(SUMIFS('Census Data'!K:K,'Census Data'!$A:$A,$A1312),SUMIFS('Census Data'!L:L,'Census Data'!$A:$A,$A1312))/SUMIFS('Census Data'!$F:$F,'Census Data'!$A:$A,$A1312)</f>
        <v>5.258014983016146E-3</v>
      </c>
      <c r="H1312" s="84">
        <f>SUM(SUMIFS('Census Data'!O:O,'Census Data'!$A:$A,$A1312),SUMIFS('Census Data'!P:P,'Census Data'!$A:$A,$A1312))/SUMIFS('Census Data'!$F:$F,'Census Data'!$A:$A,$A1312)</f>
        <v>5.7233260434600532E-3</v>
      </c>
      <c r="I1312" s="85">
        <f t="shared" si="40"/>
        <v>5.0532781164208229E-2</v>
      </c>
      <c r="J1312" s="84">
        <f>SUM(SUMIFS('Census Data'!W:W,'Census Data'!$A:$A,$A1312),SUMIFS('Census Data'!X:X,'Census Data'!$A:$A,$A1312))/SUMIFS('Census Data'!$F:$F,'Census Data'!$A:$A,$A1312)</f>
        <v>2.3684332976594853E-2</v>
      </c>
      <c r="K1312" s="85">
        <f t="shared" si="41"/>
        <v>0.97631566702340511</v>
      </c>
    </row>
    <row r="1313" spans="1:11" hidden="1" x14ac:dyDescent="0.25">
      <c r="A1313" s="82" t="s">
        <v>3369</v>
      </c>
      <c r="B1313" s="82" t="s">
        <v>1043</v>
      </c>
      <c r="C1313" s="83" t="s">
        <v>1062</v>
      </c>
      <c r="D1313" s="84">
        <f>SUMIFS('Census Data'!G:G,'Census Data'!$A:$A,$A1313)/SUMIFS('Census Data'!$F:$F,'Census Data'!$A:$A,$A1313)</f>
        <v>0.50455709922159819</v>
      </c>
      <c r="E1313" s="85">
        <f>SUMIFS('Census Data'!H:H,'Census Data'!$A:$A,$A1313)/SUMIFS('Census Data'!$F:$F,'Census Data'!$A:$A,$A1313)</f>
        <v>0.49544290077840181</v>
      </c>
      <c r="F1313" s="84">
        <f>SUM(SUMIFS('Census Data'!I:I,'Census Data'!$A:$A,$A1313),SUMIFS('Census Data'!J:J,'Census Data'!$A:$A,$A1313))/SUMIFS('Census Data'!$F:$F,'Census Data'!$A:$A,$A1313)</f>
        <v>0.95181791309488617</v>
      </c>
      <c r="G1313" s="84">
        <f>SUM(SUMIFS('Census Data'!K:K,'Census Data'!$A:$A,$A1313),SUMIFS('Census Data'!L:L,'Census Data'!$A:$A,$A1313))/SUMIFS('Census Data'!$F:$F,'Census Data'!$A:$A,$A1313)</f>
        <v>9.7300226623312641E-3</v>
      </c>
      <c r="H1313" s="84">
        <f>SUM(SUMIFS('Census Data'!O:O,'Census Data'!$A:$A,$A1313),SUMIFS('Census Data'!P:P,'Census Data'!$A:$A,$A1313))/SUMIFS('Census Data'!$F:$F,'Census Data'!$A:$A,$A1313)</f>
        <v>1.2341117351463197E-2</v>
      </c>
      <c r="I1313" s="85">
        <f t="shared" si="40"/>
        <v>2.6110946891319431E-2</v>
      </c>
      <c r="J1313" s="84">
        <f>SUM(SUMIFS('Census Data'!W:W,'Census Data'!$A:$A,$A1313),SUMIFS('Census Data'!X:X,'Census Data'!$A:$A,$A1313))/SUMIFS('Census Data'!$F:$F,'Census Data'!$A:$A,$A1313)</f>
        <v>2.2366735638979209E-2</v>
      </c>
      <c r="K1313" s="85">
        <f t="shared" si="41"/>
        <v>0.97763326436102083</v>
      </c>
    </row>
    <row r="1314" spans="1:11" hidden="1" x14ac:dyDescent="0.25">
      <c r="A1314" s="82" t="s">
        <v>3370</v>
      </c>
      <c r="B1314" s="82" t="s">
        <v>1043</v>
      </c>
      <c r="C1314" s="83" t="s">
        <v>1063</v>
      </c>
      <c r="D1314" s="84">
        <f>SUMIFS('Census Data'!G:G,'Census Data'!$A:$A,$A1314)/SUMIFS('Census Data'!$F:$F,'Census Data'!$A:$A,$A1314)</f>
        <v>0.50558386882339912</v>
      </c>
      <c r="E1314" s="85">
        <f>SUMIFS('Census Data'!H:H,'Census Data'!$A:$A,$A1314)/SUMIFS('Census Data'!$F:$F,'Census Data'!$A:$A,$A1314)</f>
        <v>0.49441613117660094</v>
      </c>
      <c r="F1314" s="84">
        <f>SUM(SUMIFS('Census Data'!I:I,'Census Data'!$A:$A,$A1314),SUMIFS('Census Data'!J:J,'Census Data'!$A:$A,$A1314))/SUMIFS('Census Data'!$F:$F,'Census Data'!$A:$A,$A1314)</f>
        <v>0.9256813649457124</v>
      </c>
      <c r="G1314" s="84">
        <f>SUM(SUMIFS('Census Data'!K:K,'Census Data'!$A:$A,$A1314),SUMIFS('Census Data'!L:L,'Census Data'!$A:$A,$A1314))/SUMIFS('Census Data'!$F:$F,'Census Data'!$A:$A,$A1314)</f>
        <v>5.2958120983824511E-3</v>
      </c>
      <c r="H1314" s="84">
        <f>SUM(SUMIFS('Census Data'!O:O,'Census Data'!$A:$A,$A1314),SUMIFS('Census Data'!P:P,'Census Data'!$A:$A,$A1314))/SUMIFS('Census Data'!$F:$F,'Census Data'!$A:$A,$A1314)</f>
        <v>3.6117881675160647E-3</v>
      </c>
      <c r="I1314" s="85">
        <f t="shared" si="40"/>
        <v>6.5411034788389055E-2</v>
      </c>
      <c r="J1314" s="84">
        <f>SUM(SUMIFS('Census Data'!W:W,'Census Data'!$A:$A,$A1314),SUMIFS('Census Data'!X:X,'Census Data'!$A:$A,$A1314))/SUMIFS('Census Data'!$F:$F,'Census Data'!$A:$A,$A1314)</f>
        <v>1.624196764901396E-2</v>
      </c>
      <c r="K1314" s="85">
        <f t="shared" si="41"/>
        <v>0.98375803235098602</v>
      </c>
    </row>
    <row r="1315" spans="1:11" hidden="1" x14ac:dyDescent="0.25">
      <c r="A1315" s="82" t="s">
        <v>3371</v>
      </c>
      <c r="B1315" s="82" t="s">
        <v>1043</v>
      </c>
      <c r="C1315" s="83" t="s">
        <v>56</v>
      </c>
      <c r="D1315" s="84">
        <f>SUMIFS('Census Data'!G:G,'Census Data'!$A:$A,$A1315)/SUMIFS('Census Data'!$F:$F,'Census Data'!$A:$A,$A1315)</f>
        <v>0.51350802356286818</v>
      </c>
      <c r="E1315" s="85">
        <f>SUMIFS('Census Data'!H:H,'Census Data'!$A:$A,$A1315)/SUMIFS('Census Data'!$F:$F,'Census Data'!$A:$A,$A1315)</f>
        <v>0.48649197643713182</v>
      </c>
      <c r="F1315" s="84">
        <f>SUM(SUMIFS('Census Data'!I:I,'Census Data'!$A:$A,$A1315),SUMIFS('Census Data'!J:J,'Census Data'!$A:$A,$A1315))/SUMIFS('Census Data'!$F:$F,'Census Data'!$A:$A,$A1315)</f>
        <v>0.9518586227909811</v>
      </c>
      <c r="G1315" s="84">
        <f>SUM(SUMIFS('Census Data'!K:K,'Census Data'!$A:$A,$A1315),SUMIFS('Census Data'!L:L,'Census Data'!$A:$A,$A1315))/SUMIFS('Census Data'!$F:$F,'Census Data'!$A:$A,$A1315)</f>
        <v>8.2266910420475316E-3</v>
      </c>
      <c r="H1315" s="84">
        <f>SUM(SUMIFS('Census Data'!O:O,'Census Data'!$A:$A,$A1315),SUMIFS('Census Data'!P:P,'Census Data'!$A:$A,$A1315))/SUMIFS('Census Data'!$F:$F,'Census Data'!$A:$A,$A1315)</f>
        <v>1.7265894779605932E-2</v>
      </c>
      <c r="I1315" s="85">
        <f t="shared" si="40"/>
        <v>2.2648791387365419E-2</v>
      </c>
      <c r="J1315" s="84">
        <f>SUM(SUMIFS('Census Data'!W:W,'Census Data'!$A:$A,$A1315),SUMIFS('Census Data'!X:X,'Census Data'!$A:$A,$A1315))/SUMIFS('Census Data'!$F:$F,'Census Data'!$A:$A,$A1315)</f>
        <v>4.1539711557993096E-2</v>
      </c>
      <c r="K1315" s="85">
        <f t="shared" si="41"/>
        <v>0.95846028844200692</v>
      </c>
    </row>
    <row r="1316" spans="1:11" hidden="1" x14ac:dyDescent="0.25">
      <c r="A1316" s="82" t="s">
        <v>3372</v>
      </c>
      <c r="B1316" s="82" t="s">
        <v>1043</v>
      </c>
      <c r="C1316" s="83" t="s">
        <v>1064</v>
      </c>
      <c r="D1316" s="84">
        <f>SUMIFS('Census Data'!G:G,'Census Data'!$A:$A,$A1316)/SUMIFS('Census Data'!$F:$F,'Census Data'!$A:$A,$A1316)</f>
        <v>0.50309114280467648</v>
      </c>
      <c r="E1316" s="85">
        <f>SUMIFS('Census Data'!H:H,'Census Data'!$A:$A,$A1316)/SUMIFS('Census Data'!$F:$F,'Census Data'!$A:$A,$A1316)</f>
        <v>0.49690885719532352</v>
      </c>
      <c r="F1316" s="84">
        <f>SUM(SUMIFS('Census Data'!I:I,'Census Data'!$A:$A,$A1316),SUMIFS('Census Data'!J:J,'Census Data'!$A:$A,$A1316))/SUMIFS('Census Data'!$F:$F,'Census Data'!$A:$A,$A1316)</f>
        <v>0.95758095121503339</v>
      </c>
      <c r="G1316" s="84">
        <f>SUM(SUMIFS('Census Data'!K:K,'Census Data'!$A:$A,$A1316),SUMIFS('Census Data'!L:L,'Census Data'!$A:$A,$A1316))/SUMIFS('Census Data'!$F:$F,'Census Data'!$A:$A,$A1316)</f>
        <v>5.9374426149231803E-3</v>
      </c>
      <c r="H1316" s="84">
        <f>SUM(SUMIFS('Census Data'!O:O,'Census Data'!$A:$A,$A1316),SUMIFS('Census Data'!P:P,'Census Data'!$A:$A,$A1316))/SUMIFS('Census Data'!$F:$F,'Census Data'!$A:$A,$A1316)</f>
        <v>7.3452898328946565E-3</v>
      </c>
      <c r="I1316" s="85">
        <f t="shared" si="40"/>
        <v>2.913631633714886E-2</v>
      </c>
      <c r="J1316" s="84">
        <f>SUM(SUMIFS('Census Data'!W:W,'Census Data'!$A:$A,$A1316),SUMIFS('Census Data'!X:X,'Census Data'!$A:$A,$A1316))/SUMIFS('Census Data'!$F:$F,'Census Data'!$A:$A,$A1316)</f>
        <v>1.6894166615657711E-2</v>
      </c>
      <c r="K1316" s="85">
        <f t="shared" si="41"/>
        <v>0.98310583338434232</v>
      </c>
    </row>
    <row r="1317" spans="1:11" hidden="1" x14ac:dyDescent="0.25">
      <c r="A1317" s="82" t="s">
        <v>3373</v>
      </c>
      <c r="B1317" s="82" t="s">
        <v>1043</v>
      </c>
      <c r="C1317" s="83" t="s">
        <v>1065</v>
      </c>
      <c r="D1317" s="84">
        <f>SUMIFS('Census Data'!G:G,'Census Data'!$A:$A,$A1317)/SUMIFS('Census Data'!$F:$F,'Census Data'!$A:$A,$A1317)</f>
        <v>0.50385425588555288</v>
      </c>
      <c r="E1317" s="85">
        <f>SUMIFS('Census Data'!H:H,'Census Data'!$A:$A,$A1317)/SUMIFS('Census Data'!$F:$F,'Census Data'!$A:$A,$A1317)</f>
        <v>0.49614574411444712</v>
      </c>
      <c r="F1317" s="84">
        <f>SUM(SUMIFS('Census Data'!I:I,'Census Data'!$A:$A,$A1317),SUMIFS('Census Data'!J:J,'Census Data'!$A:$A,$A1317))/SUMIFS('Census Data'!$F:$F,'Census Data'!$A:$A,$A1317)</f>
        <v>0.90127086275145263</v>
      </c>
      <c r="G1317" s="84">
        <f>SUM(SUMIFS('Census Data'!K:K,'Census Data'!$A:$A,$A1317),SUMIFS('Census Data'!L:L,'Census Data'!$A:$A,$A1317))/SUMIFS('Census Data'!$F:$F,'Census Data'!$A:$A,$A1317)</f>
        <v>6.7316373064191304E-2</v>
      </c>
      <c r="H1317" s="84">
        <f>SUM(SUMIFS('Census Data'!O:O,'Census Data'!$A:$A,$A1317),SUMIFS('Census Data'!P:P,'Census Data'!$A:$A,$A1317))/SUMIFS('Census Data'!$F:$F,'Census Data'!$A:$A,$A1317)</f>
        <v>1.2060464362600986E-2</v>
      </c>
      <c r="I1317" s="85">
        <f t="shared" si="40"/>
        <v>1.9352299821755015E-2</v>
      </c>
      <c r="J1317" s="84">
        <f>SUM(SUMIFS('Census Data'!W:W,'Census Data'!$A:$A,$A1317),SUMIFS('Census Data'!X:X,'Census Data'!$A:$A,$A1317))/SUMIFS('Census Data'!$F:$F,'Census Data'!$A:$A,$A1317)</f>
        <v>0.12602143568138152</v>
      </c>
      <c r="K1317" s="85">
        <f t="shared" si="41"/>
        <v>0.87397856431861842</v>
      </c>
    </row>
    <row r="1318" spans="1:11" hidden="1" x14ac:dyDescent="0.25">
      <c r="A1318" s="82" t="s">
        <v>3374</v>
      </c>
      <c r="B1318" s="82" t="s">
        <v>1043</v>
      </c>
      <c r="C1318" s="83" t="s">
        <v>1066</v>
      </c>
      <c r="D1318" s="84">
        <f>SUMIFS('Census Data'!G:G,'Census Data'!$A:$A,$A1318)/SUMIFS('Census Data'!$F:$F,'Census Data'!$A:$A,$A1318)</f>
        <v>0.49767333643555139</v>
      </c>
      <c r="E1318" s="85">
        <f>SUMIFS('Census Data'!H:H,'Census Data'!$A:$A,$A1318)/SUMIFS('Census Data'!$F:$F,'Census Data'!$A:$A,$A1318)</f>
        <v>0.50232666356444855</v>
      </c>
      <c r="F1318" s="84">
        <f>SUM(SUMIFS('Census Data'!I:I,'Census Data'!$A:$A,$A1318),SUMIFS('Census Data'!J:J,'Census Data'!$A:$A,$A1318))/SUMIFS('Census Data'!$F:$F,'Census Data'!$A:$A,$A1318)</f>
        <v>0.96835737552349932</v>
      </c>
      <c r="G1318" s="84">
        <f>SUM(SUMIFS('Census Data'!K:K,'Census Data'!$A:$A,$A1318),SUMIFS('Census Data'!L:L,'Census Data'!$A:$A,$A1318))/SUMIFS('Census Data'!$F:$F,'Census Data'!$A:$A,$A1318)</f>
        <v>7.2126570497906004E-3</v>
      </c>
      <c r="H1318" s="84">
        <f>SUM(SUMIFS('Census Data'!O:O,'Census Data'!$A:$A,$A1318),SUMIFS('Census Data'!P:P,'Census Data'!$A:$A,$A1318))/SUMIFS('Census Data'!$F:$F,'Census Data'!$A:$A,$A1318)</f>
        <v>7.2126570497906004E-3</v>
      </c>
      <c r="I1318" s="85">
        <f t="shared" si="40"/>
        <v>1.7217310376919537E-2</v>
      </c>
      <c r="J1318" s="84">
        <f>SUM(SUMIFS('Census Data'!W:W,'Census Data'!$A:$A,$A1318),SUMIFS('Census Data'!X:X,'Census Data'!$A:$A,$A1318))/SUMIFS('Census Data'!$F:$F,'Census Data'!$A:$A,$A1318)</f>
        <v>2.4895300139599813E-2</v>
      </c>
      <c r="K1318" s="85">
        <f t="shared" si="41"/>
        <v>0.97510469986040016</v>
      </c>
    </row>
    <row r="1319" spans="1:11" hidden="1" x14ac:dyDescent="0.25">
      <c r="A1319" s="82" t="s">
        <v>3375</v>
      </c>
      <c r="B1319" s="82" t="s">
        <v>1043</v>
      </c>
      <c r="C1319" s="83" t="s">
        <v>1067</v>
      </c>
      <c r="D1319" s="84">
        <f>SUMIFS('Census Data'!G:G,'Census Data'!$A:$A,$A1319)/SUMIFS('Census Data'!$F:$F,'Census Data'!$A:$A,$A1319)</f>
        <v>0.50004088641753208</v>
      </c>
      <c r="E1319" s="85">
        <f>SUMIFS('Census Data'!H:H,'Census Data'!$A:$A,$A1319)/SUMIFS('Census Data'!$F:$F,'Census Data'!$A:$A,$A1319)</f>
        <v>0.49995911358246792</v>
      </c>
      <c r="F1319" s="84">
        <f>SUM(SUMIFS('Census Data'!I:I,'Census Data'!$A:$A,$A1319),SUMIFS('Census Data'!J:J,'Census Data'!$A:$A,$A1319))/SUMIFS('Census Data'!$F:$F,'Census Data'!$A:$A,$A1319)</f>
        <v>0.94136887725897456</v>
      </c>
      <c r="G1319" s="84">
        <f>SUM(SUMIFS('Census Data'!K:K,'Census Data'!$A:$A,$A1319),SUMIFS('Census Data'!L:L,'Census Data'!$A:$A,$A1319))/SUMIFS('Census Data'!$F:$F,'Census Data'!$A:$A,$A1319)</f>
        <v>7.0324638155204837E-3</v>
      </c>
      <c r="H1319" s="84">
        <f>SUM(SUMIFS('Census Data'!O:O,'Census Data'!$A:$A,$A1319),SUMIFS('Census Data'!P:P,'Census Data'!$A:$A,$A1319))/SUMIFS('Census Data'!$F:$F,'Census Data'!$A:$A,$A1319)</f>
        <v>6.2965082999427591E-3</v>
      </c>
      <c r="I1319" s="85">
        <f t="shared" si="40"/>
        <v>4.5302150625562199E-2</v>
      </c>
      <c r="J1319" s="84">
        <f>SUM(SUMIFS('Census Data'!W:W,'Census Data'!$A:$A,$A1319),SUMIFS('Census Data'!X:X,'Census Data'!$A:$A,$A1319))/SUMIFS('Census Data'!$F:$F,'Census Data'!$A:$A,$A1319)</f>
        <v>1.3083653610270668E-2</v>
      </c>
      <c r="K1319" s="85">
        <f t="shared" si="41"/>
        <v>0.98691634638972936</v>
      </c>
    </row>
    <row r="1320" spans="1:11" hidden="1" x14ac:dyDescent="0.25">
      <c r="A1320" s="82" t="s">
        <v>3376</v>
      </c>
      <c r="B1320" s="82" t="s">
        <v>1043</v>
      </c>
      <c r="C1320" s="83" t="s">
        <v>3377</v>
      </c>
      <c r="D1320" s="84">
        <f>SUMIFS('Census Data'!G:G,'Census Data'!$A:$A,$A1320)/SUMIFS('Census Data'!$F:$F,'Census Data'!$A:$A,$A1320)</f>
        <v>0.50264230711158087</v>
      </c>
      <c r="E1320" s="85">
        <f>SUMIFS('Census Data'!H:H,'Census Data'!$A:$A,$A1320)/SUMIFS('Census Data'!$F:$F,'Census Data'!$A:$A,$A1320)</f>
        <v>0.49735769288841913</v>
      </c>
      <c r="F1320" s="84">
        <f>SUM(SUMIFS('Census Data'!I:I,'Census Data'!$A:$A,$A1320),SUMIFS('Census Data'!J:J,'Census Data'!$A:$A,$A1320))/SUMIFS('Census Data'!$F:$F,'Census Data'!$A:$A,$A1320)</f>
        <v>0.96330967839347725</v>
      </c>
      <c r="G1320" s="84">
        <f>SUM(SUMIFS('Census Data'!K:K,'Census Data'!$A:$A,$A1320),SUMIFS('Census Data'!L:L,'Census Data'!$A:$A,$A1320))/SUMIFS('Census Data'!$F:$F,'Census Data'!$A:$A,$A1320)</f>
        <v>8.4553827570587343E-3</v>
      </c>
      <c r="H1320" s="84">
        <f>SUM(SUMIFS('Census Data'!O:O,'Census Data'!$A:$A,$A1320),SUMIFS('Census Data'!P:P,'Census Data'!$A:$A,$A1320))/SUMIFS('Census Data'!$F:$F,'Census Data'!$A:$A,$A1320)</f>
        <v>8.7573607126679755E-3</v>
      </c>
      <c r="I1320" s="85">
        <f t="shared" si="40"/>
        <v>1.947757813679607E-2</v>
      </c>
      <c r="J1320" s="84">
        <f>SUM(SUMIFS('Census Data'!W:W,'Census Data'!$A:$A,$A1320),SUMIFS('Census Data'!X:X,'Census Data'!$A:$A,$A1320))/SUMIFS('Census Data'!$F:$F,'Census Data'!$A:$A,$A1320)</f>
        <v>2.4762192359957722E-2</v>
      </c>
      <c r="K1320" s="85">
        <f t="shared" si="41"/>
        <v>0.97523780764004231</v>
      </c>
    </row>
    <row r="1321" spans="1:11" hidden="1" x14ac:dyDescent="0.25">
      <c r="A1321" s="82" t="s">
        <v>3378</v>
      </c>
      <c r="B1321" s="82" t="s">
        <v>1043</v>
      </c>
      <c r="C1321" s="83" t="s">
        <v>60</v>
      </c>
      <c r="D1321" s="84">
        <f>SUMIFS('Census Data'!G:G,'Census Data'!$A:$A,$A1321)/SUMIFS('Census Data'!$F:$F,'Census Data'!$A:$A,$A1321)</f>
        <v>0.51329762240390941</v>
      </c>
      <c r="E1321" s="85">
        <f>SUMIFS('Census Data'!H:H,'Census Data'!$A:$A,$A1321)/SUMIFS('Census Data'!$F:$F,'Census Data'!$A:$A,$A1321)</f>
        <v>0.48670237759609059</v>
      </c>
      <c r="F1321" s="84">
        <f>SUM(SUMIFS('Census Data'!I:I,'Census Data'!$A:$A,$A1321),SUMIFS('Census Data'!J:J,'Census Data'!$A:$A,$A1321))/SUMIFS('Census Data'!$F:$F,'Census Data'!$A:$A,$A1321)</f>
        <v>0.96626256930739596</v>
      </c>
      <c r="G1321" s="84">
        <f>SUM(SUMIFS('Census Data'!K:K,'Census Data'!$A:$A,$A1321),SUMIFS('Census Data'!L:L,'Census Data'!$A:$A,$A1321))/SUMIFS('Census Data'!$F:$F,'Census Data'!$A:$A,$A1321)</f>
        <v>6.3903768442815524E-3</v>
      </c>
      <c r="H1321" s="84">
        <f>SUM(SUMIFS('Census Data'!O:O,'Census Data'!$A:$A,$A1321),SUMIFS('Census Data'!P:P,'Census Data'!$A:$A,$A1321))/SUMIFS('Census Data'!$F:$F,'Census Data'!$A:$A,$A1321)</f>
        <v>6.0144723240296962E-3</v>
      </c>
      <c r="I1321" s="85">
        <f t="shared" si="40"/>
        <v>2.1332581524292737E-2</v>
      </c>
      <c r="J1321" s="84">
        <f>SUM(SUMIFS('Census Data'!W:W,'Census Data'!$A:$A,$A1321),SUMIFS('Census Data'!X:X,'Census Data'!$A:$A,$A1321))/SUMIFS('Census Data'!$F:$F,'Census Data'!$A:$A,$A1321)</f>
        <v>1.4378347899633492E-2</v>
      </c>
      <c r="K1321" s="85">
        <f t="shared" si="41"/>
        <v>0.98562165210036645</v>
      </c>
    </row>
    <row r="1322" spans="1:11" hidden="1" x14ac:dyDescent="0.25">
      <c r="A1322" s="82" t="s">
        <v>3379</v>
      </c>
      <c r="B1322" s="82" t="s">
        <v>1043</v>
      </c>
      <c r="C1322" s="83" t="s">
        <v>3380</v>
      </c>
      <c r="D1322" s="84">
        <f>SUMIFS('Census Data'!G:G,'Census Data'!$A:$A,$A1322)/SUMIFS('Census Data'!$F:$F,'Census Data'!$A:$A,$A1322)</f>
        <v>0.5251336898395722</v>
      </c>
      <c r="E1322" s="85">
        <f>SUMIFS('Census Data'!H:H,'Census Data'!$A:$A,$A1322)/SUMIFS('Census Data'!$F:$F,'Census Data'!$A:$A,$A1322)</f>
        <v>0.4748663101604278</v>
      </c>
      <c r="F1322" s="84">
        <f>SUM(SUMIFS('Census Data'!I:I,'Census Data'!$A:$A,$A1322),SUMIFS('Census Data'!J:J,'Census Data'!$A:$A,$A1322))/SUMIFS('Census Data'!$F:$F,'Census Data'!$A:$A,$A1322)</f>
        <v>0.94064171122994655</v>
      </c>
      <c r="G1322" s="84">
        <f>SUM(SUMIFS('Census Data'!K:K,'Census Data'!$A:$A,$A1322),SUMIFS('Census Data'!L:L,'Census Data'!$A:$A,$A1322))/SUMIFS('Census Data'!$F:$F,'Census Data'!$A:$A,$A1322)</f>
        <v>7.2192513368983958E-3</v>
      </c>
      <c r="H1322" s="84">
        <f>SUM(SUMIFS('Census Data'!O:O,'Census Data'!$A:$A,$A1322),SUMIFS('Census Data'!P:P,'Census Data'!$A:$A,$A1322))/SUMIFS('Census Data'!$F:$F,'Census Data'!$A:$A,$A1322)</f>
        <v>1.6577540106951873E-2</v>
      </c>
      <c r="I1322" s="85">
        <f t="shared" si="40"/>
        <v>3.5561497326203173E-2</v>
      </c>
      <c r="J1322" s="84">
        <f>SUM(SUMIFS('Census Data'!W:W,'Census Data'!$A:$A,$A1322),SUMIFS('Census Data'!X:X,'Census Data'!$A:$A,$A1322))/SUMIFS('Census Data'!$F:$F,'Census Data'!$A:$A,$A1322)</f>
        <v>1.7112299465240642E-2</v>
      </c>
      <c r="K1322" s="85">
        <f t="shared" si="41"/>
        <v>0.98288770053475938</v>
      </c>
    </row>
    <row r="1323" spans="1:11" hidden="1" x14ac:dyDescent="0.25">
      <c r="A1323" s="82" t="s">
        <v>3381</v>
      </c>
      <c r="B1323" s="82" t="s">
        <v>1043</v>
      </c>
      <c r="C1323" s="83" t="s">
        <v>1070</v>
      </c>
      <c r="D1323" s="84">
        <f>SUMIFS('Census Data'!G:G,'Census Data'!$A:$A,$A1323)/SUMIFS('Census Data'!$F:$F,'Census Data'!$A:$A,$A1323)</f>
        <v>0.50527919133174093</v>
      </c>
      <c r="E1323" s="85">
        <f>SUMIFS('Census Data'!H:H,'Census Data'!$A:$A,$A1323)/SUMIFS('Census Data'!$F:$F,'Census Data'!$A:$A,$A1323)</f>
        <v>0.49472080866825907</v>
      </c>
      <c r="F1323" s="84">
        <f>SUM(SUMIFS('Census Data'!I:I,'Census Data'!$A:$A,$A1323),SUMIFS('Census Data'!J:J,'Census Data'!$A:$A,$A1323))/SUMIFS('Census Data'!$F:$F,'Census Data'!$A:$A,$A1323)</f>
        <v>0.966455499013397</v>
      </c>
      <c r="G1323" s="84">
        <f>SUM(SUMIFS('Census Data'!K:K,'Census Data'!$A:$A,$A1323),SUMIFS('Census Data'!L:L,'Census Data'!$A:$A,$A1323))/SUMIFS('Census Data'!$F:$F,'Census Data'!$A:$A,$A1323)</f>
        <v>8.5159414269394534E-3</v>
      </c>
      <c r="H1323" s="84">
        <f>SUM(SUMIFS('Census Data'!O:O,'Census Data'!$A:$A,$A1323),SUMIFS('Census Data'!P:P,'Census Data'!$A:$A,$A1323))/SUMIFS('Census Data'!$F:$F,'Census Data'!$A:$A,$A1323)</f>
        <v>6.8196766711669608E-3</v>
      </c>
      <c r="I1323" s="85">
        <f t="shared" si="40"/>
        <v>1.8208882888496536E-2</v>
      </c>
      <c r="J1323" s="84">
        <f>SUM(SUMIFS('Census Data'!W:W,'Census Data'!$A:$A,$A1323),SUMIFS('Census Data'!X:X,'Census Data'!$A:$A,$A1323))/SUMIFS('Census Data'!$F:$F,'Census Data'!$A:$A,$A1323)</f>
        <v>6.771211963859175E-2</v>
      </c>
      <c r="K1323" s="85">
        <f t="shared" si="41"/>
        <v>0.93228788036140831</v>
      </c>
    </row>
    <row r="1324" spans="1:11" hidden="1" x14ac:dyDescent="0.25">
      <c r="A1324" s="82" t="s">
        <v>3382</v>
      </c>
      <c r="B1324" s="82" t="s">
        <v>1043</v>
      </c>
      <c r="C1324" s="83" t="s">
        <v>62</v>
      </c>
      <c r="D1324" s="84">
        <f>SUMIFS('Census Data'!G:G,'Census Data'!$A:$A,$A1324)/SUMIFS('Census Data'!$F:$F,'Census Data'!$A:$A,$A1324)</f>
        <v>0.50452207838269192</v>
      </c>
      <c r="E1324" s="85">
        <f>SUMIFS('Census Data'!H:H,'Census Data'!$A:$A,$A1324)/SUMIFS('Census Data'!$F:$F,'Census Data'!$A:$A,$A1324)</f>
        <v>0.49547792161730803</v>
      </c>
      <c r="F1324" s="84">
        <f>SUM(SUMIFS('Census Data'!I:I,'Census Data'!$A:$A,$A1324),SUMIFS('Census Data'!J:J,'Census Data'!$A:$A,$A1324))/SUMIFS('Census Data'!$F:$F,'Census Data'!$A:$A,$A1324)</f>
        <v>0.97446355736832768</v>
      </c>
      <c r="G1324" s="84">
        <f>SUM(SUMIFS('Census Data'!K:K,'Census Data'!$A:$A,$A1324),SUMIFS('Census Data'!L:L,'Census Data'!$A:$A,$A1324))/SUMIFS('Census Data'!$F:$F,'Census Data'!$A:$A,$A1324)</f>
        <v>2.6600461074658627E-3</v>
      </c>
      <c r="H1324" s="84">
        <f>SUM(SUMIFS('Census Data'!O:O,'Census Data'!$A:$A,$A1324),SUMIFS('Census Data'!P:P,'Census Data'!$A:$A,$A1324))/SUMIFS('Census Data'!$F:$F,'Census Data'!$A:$A,$A1324)</f>
        <v>5.4974286220961163E-3</v>
      </c>
      <c r="I1324" s="85">
        <f t="shared" si="40"/>
        <v>1.7378967902110354E-2</v>
      </c>
      <c r="J1324" s="84">
        <f>SUM(SUMIFS('Census Data'!W:W,'Census Data'!$A:$A,$A1324),SUMIFS('Census Data'!X:X,'Census Data'!$A:$A,$A1324))/SUMIFS('Census Data'!$F:$F,'Census Data'!$A:$A,$A1324)</f>
        <v>2.3408405745699593E-2</v>
      </c>
      <c r="K1324" s="85">
        <f t="shared" si="41"/>
        <v>0.97659159425430042</v>
      </c>
    </row>
    <row r="1325" spans="1:11" hidden="1" x14ac:dyDescent="0.25">
      <c r="A1325" s="82" t="s">
        <v>3383</v>
      </c>
      <c r="B1325" s="82" t="s">
        <v>1043</v>
      </c>
      <c r="C1325" s="83" t="s">
        <v>732</v>
      </c>
      <c r="D1325" s="84">
        <f>SUMIFS('Census Data'!G:G,'Census Data'!$A:$A,$A1325)/SUMIFS('Census Data'!$F:$F,'Census Data'!$A:$A,$A1325)</f>
        <v>0.4993326529009971</v>
      </c>
      <c r="E1325" s="85">
        <f>SUMIFS('Census Data'!H:H,'Census Data'!$A:$A,$A1325)/SUMIFS('Census Data'!$F:$F,'Census Data'!$A:$A,$A1325)</f>
        <v>0.50066734709900296</v>
      </c>
      <c r="F1325" s="84">
        <f>SUM(SUMIFS('Census Data'!I:I,'Census Data'!$A:$A,$A1325),SUMIFS('Census Data'!J:J,'Census Data'!$A:$A,$A1325))/SUMIFS('Census Data'!$F:$F,'Census Data'!$A:$A,$A1325)</f>
        <v>0.89577608542042864</v>
      </c>
      <c r="G1325" s="84">
        <f>SUM(SUMIFS('Census Data'!K:K,'Census Data'!$A:$A,$A1325),SUMIFS('Census Data'!L:L,'Census Data'!$A:$A,$A1325))/SUMIFS('Census Data'!$F:$F,'Census Data'!$A:$A,$A1325)</f>
        <v>3.3720656355499729E-2</v>
      </c>
      <c r="H1325" s="84">
        <f>SUM(SUMIFS('Census Data'!O:O,'Census Data'!$A:$A,$A1325),SUMIFS('Census Data'!P:P,'Census Data'!$A:$A,$A1325))/SUMIFS('Census Data'!$F:$F,'Census Data'!$A:$A,$A1325)</f>
        <v>4.7224621182382034E-2</v>
      </c>
      <c r="I1325" s="85">
        <f t="shared" si="40"/>
        <v>2.3278637041689643E-2</v>
      </c>
      <c r="J1325" s="84">
        <f>SUM(SUMIFS('Census Data'!W:W,'Census Data'!$A:$A,$A1325),SUMIFS('Census Data'!X:X,'Census Data'!$A:$A,$A1325))/SUMIFS('Census Data'!$F:$F,'Census Data'!$A:$A,$A1325)</f>
        <v>7.1916463845489526E-2</v>
      </c>
      <c r="K1325" s="85">
        <f t="shared" si="41"/>
        <v>0.92808353615451045</v>
      </c>
    </row>
    <row r="1326" spans="1:11" hidden="1" x14ac:dyDescent="0.25">
      <c r="A1326" s="82" t="s">
        <v>3384</v>
      </c>
      <c r="B1326" s="82" t="s">
        <v>1043</v>
      </c>
      <c r="C1326" s="83" t="s">
        <v>1071</v>
      </c>
      <c r="D1326" s="84">
        <f>SUMIFS('Census Data'!G:G,'Census Data'!$A:$A,$A1326)/SUMIFS('Census Data'!$F:$F,'Census Data'!$A:$A,$A1326)</f>
        <v>0.4998746273646672</v>
      </c>
      <c r="E1326" s="85">
        <f>SUMIFS('Census Data'!H:H,'Census Data'!$A:$A,$A1326)/SUMIFS('Census Data'!$F:$F,'Census Data'!$A:$A,$A1326)</f>
        <v>0.50012537263533274</v>
      </c>
      <c r="F1326" s="84">
        <f>SUM(SUMIFS('Census Data'!I:I,'Census Data'!$A:$A,$A1326),SUMIFS('Census Data'!J:J,'Census Data'!$A:$A,$A1326))/SUMIFS('Census Data'!$F:$F,'Census Data'!$A:$A,$A1326)</f>
        <v>0.96564789791881422</v>
      </c>
      <c r="G1326" s="84">
        <f>SUM(SUMIFS('Census Data'!K:K,'Census Data'!$A:$A,$A1326),SUMIFS('Census Data'!L:L,'Census Data'!$A:$A,$A1326))/SUMIFS('Census Data'!$F:$F,'Census Data'!$A:$A,$A1326)</f>
        <v>8.2745939319644503E-3</v>
      </c>
      <c r="H1326" s="84">
        <f>SUM(SUMIFS('Census Data'!O:O,'Census Data'!$A:$A,$A1326),SUMIFS('Census Data'!P:P,'Census Data'!$A:$A,$A1326))/SUMIFS('Census Data'!$F:$F,'Census Data'!$A:$A,$A1326)</f>
        <v>7.940266904410331E-3</v>
      </c>
      <c r="I1326" s="85">
        <f t="shared" si="40"/>
        <v>1.8137241244810975E-2</v>
      </c>
      <c r="J1326" s="84">
        <f>SUM(SUMIFS('Census Data'!W:W,'Census Data'!$A:$A,$A1326),SUMIFS('Census Data'!X:X,'Census Data'!$A:$A,$A1326))/SUMIFS('Census Data'!$F:$F,'Census Data'!$A:$A,$A1326)</f>
        <v>6.6363914969492663E-2</v>
      </c>
      <c r="K1326" s="85">
        <f t="shared" si="41"/>
        <v>0.93363608503050732</v>
      </c>
    </row>
    <row r="1327" spans="1:11" hidden="1" x14ac:dyDescent="0.25">
      <c r="A1327" s="82" t="s">
        <v>3385</v>
      </c>
      <c r="B1327" s="82" t="s">
        <v>1043</v>
      </c>
      <c r="C1327" s="83" t="s">
        <v>1072</v>
      </c>
      <c r="D1327" s="84">
        <f>SUMIFS('Census Data'!G:G,'Census Data'!$A:$A,$A1327)/SUMIFS('Census Data'!$F:$F,'Census Data'!$A:$A,$A1327)</f>
        <v>0.50606115433327303</v>
      </c>
      <c r="E1327" s="85">
        <f>SUMIFS('Census Data'!H:H,'Census Data'!$A:$A,$A1327)/SUMIFS('Census Data'!$F:$F,'Census Data'!$A:$A,$A1327)</f>
        <v>0.49393884566672697</v>
      </c>
      <c r="F1327" s="84">
        <f>SUM(SUMIFS('Census Data'!I:I,'Census Data'!$A:$A,$A1327),SUMIFS('Census Data'!J:J,'Census Data'!$A:$A,$A1327))/SUMIFS('Census Data'!$F:$F,'Census Data'!$A:$A,$A1327)</f>
        <v>0.46155237922923831</v>
      </c>
      <c r="G1327" s="84">
        <f>SUM(SUMIFS('Census Data'!K:K,'Census Data'!$A:$A,$A1327),SUMIFS('Census Data'!L:L,'Census Data'!$A:$A,$A1327))/SUMIFS('Census Data'!$F:$F,'Census Data'!$A:$A,$A1327)</f>
        <v>7.0562692238103856E-3</v>
      </c>
      <c r="H1327" s="84">
        <f>SUM(SUMIFS('Census Data'!O:O,'Census Data'!$A:$A,$A1327),SUMIFS('Census Data'!P:P,'Census Data'!$A:$A,$A1327))/SUMIFS('Census Data'!$F:$F,'Census Data'!$A:$A,$A1327)</f>
        <v>1.085579880586213E-3</v>
      </c>
      <c r="I1327" s="85">
        <f t="shared" si="40"/>
        <v>0.53030577166636506</v>
      </c>
      <c r="J1327" s="84">
        <f>SUM(SUMIFS('Census Data'!W:W,'Census Data'!$A:$A,$A1327),SUMIFS('Census Data'!X:X,'Census Data'!$A:$A,$A1327))/SUMIFS('Census Data'!$F:$F,'Census Data'!$A:$A,$A1327)</f>
        <v>4.2518545322960018E-2</v>
      </c>
      <c r="K1327" s="85">
        <f t="shared" si="41"/>
        <v>0.95748145467703993</v>
      </c>
    </row>
    <row r="1328" spans="1:11" hidden="1" x14ac:dyDescent="0.25">
      <c r="A1328" s="82" t="s">
        <v>3386</v>
      </c>
      <c r="B1328" s="82" t="s">
        <v>1043</v>
      </c>
      <c r="C1328" s="83" t="s">
        <v>177</v>
      </c>
      <c r="D1328" s="84">
        <f>SUMIFS('Census Data'!G:G,'Census Data'!$A:$A,$A1328)/SUMIFS('Census Data'!$F:$F,'Census Data'!$A:$A,$A1328)</f>
        <v>0.50299914310197091</v>
      </c>
      <c r="E1328" s="85">
        <f>SUMIFS('Census Data'!H:H,'Census Data'!$A:$A,$A1328)/SUMIFS('Census Data'!$F:$F,'Census Data'!$A:$A,$A1328)</f>
        <v>0.49700085689802914</v>
      </c>
      <c r="F1328" s="84">
        <f>SUM(SUMIFS('Census Data'!I:I,'Census Data'!$A:$A,$A1328),SUMIFS('Census Data'!J:J,'Census Data'!$A:$A,$A1328))/SUMIFS('Census Data'!$F:$F,'Census Data'!$A:$A,$A1328)</f>
        <v>0.96968723221936592</v>
      </c>
      <c r="G1328" s="84">
        <f>SUM(SUMIFS('Census Data'!K:K,'Census Data'!$A:$A,$A1328),SUMIFS('Census Data'!L:L,'Census Data'!$A:$A,$A1328))/SUMIFS('Census Data'!$F:$F,'Census Data'!$A:$A,$A1328)</f>
        <v>4.7129391602399318E-3</v>
      </c>
      <c r="H1328" s="84">
        <f>SUM(SUMIFS('Census Data'!O:O,'Census Data'!$A:$A,$A1328),SUMIFS('Census Data'!P:P,'Census Data'!$A:$A,$A1328))/SUMIFS('Census Data'!$F:$F,'Census Data'!$A:$A,$A1328)</f>
        <v>3.8560411311053984E-3</v>
      </c>
      <c r="I1328" s="85">
        <f t="shared" si="40"/>
        <v>2.1743787489288735E-2</v>
      </c>
      <c r="J1328" s="84">
        <f>SUM(SUMIFS('Census Data'!W:W,'Census Data'!$A:$A,$A1328),SUMIFS('Census Data'!X:X,'Census Data'!$A:$A,$A1328))/SUMIFS('Census Data'!$F:$F,'Census Data'!$A:$A,$A1328)</f>
        <v>4.6700942587832049E-2</v>
      </c>
      <c r="K1328" s="85">
        <f t="shared" si="41"/>
        <v>0.95329905741216792</v>
      </c>
    </row>
    <row r="1329" spans="1:11" hidden="1" x14ac:dyDescent="0.25">
      <c r="A1329" s="82" t="s">
        <v>3387</v>
      </c>
      <c r="B1329" s="82" t="s">
        <v>1043</v>
      </c>
      <c r="C1329" s="83" t="s">
        <v>447</v>
      </c>
      <c r="D1329" s="84">
        <f>SUMIFS('Census Data'!G:G,'Census Data'!$A:$A,$A1329)/SUMIFS('Census Data'!$F:$F,'Census Data'!$A:$A,$A1329)</f>
        <v>0.49530051313316059</v>
      </c>
      <c r="E1329" s="85">
        <f>SUMIFS('Census Data'!H:H,'Census Data'!$A:$A,$A1329)/SUMIFS('Census Data'!$F:$F,'Census Data'!$A:$A,$A1329)</f>
        <v>0.50469948686683941</v>
      </c>
      <c r="F1329" s="84">
        <f>SUM(SUMIFS('Census Data'!I:I,'Census Data'!$A:$A,$A1329),SUMIFS('Census Data'!J:J,'Census Data'!$A:$A,$A1329))/SUMIFS('Census Data'!$F:$F,'Census Data'!$A:$A,$A1329)</f>
        <v>0.96616369455875628</v>
      </c>
      <c r="G1329" s="84">
        <f>SUM(SUMIFS('Census Data'!K:K,'Census Data'!$A:$A,$A1329),SUMIFS('Census Data'!L:L,'Census Data'!$A:$A,$A1329))/SUMIFS('Census Data'!$F:$F,'Census Data'!$A:$A,$A1329)</f>
        <v>8.6368947822994466E-3</v>
      </c>
      <c r="H1329" s="84">
        <f>SUM(SUMIFS('Census Data'!O:O,'Census Data'!$A:$A,$A1329),SUMIFS('Census Data'!P:P,'Census Data'!$A:$A,$A1329))/SUMIFS('Census Data'!$F:$F,'Census Data'!$A:$A,$A1329)</f>
        <v>6.6554895087131026E-3</v>
      </c>
      <c r="I1329" s="85">
        <f t="shared" si="40"/>
        <v>1.854392115023118E-2</v>
      </c>
      <c r="J1329" s="84">
        <f>SUM(SUMIFS('Census Data'!W:W,'Census Data'!$A:$A,$A1329),SUMIFS('Census Data'!X:X,'Census Data'!$A:$A,$A1329))/SUMIFS('Census Data'!$F:$F,'Census Data'!$A:$A,$A1329)</f>
        <v>4.9738352893359754E-2</v>
      </c>
      <c r="K1329" s="85">
        <f t="shared" si="41"/>
        <v>0.95026164710664029</v>
      </c>
    </row>
    <row r="1330" spans="1:11" hidden="1" x14ac:dyDescent="0.25">
      <c r="A1330" s="82" t="s">
        <v>3388</v>
      </c>
      <c r="B1330" s="82" t="s">
        <v>1043</v>
      </c>
      <c r="C1330" s="83" t="s">
        <v>1073</v>
      </c>
      <c r="D1330" s="84">
        <f>SUMIFS('Census Data'!G:G,'Census Data'!$A:$A,$A1330)/SUMIFS('Census Data'!$F:$F,'Census Data'!$A:$A,$A1330)</f>
        <v>0.50818189647747825</v>
      </c>
      <c r="E1330" s="85">
        <f>SUMIFS('Census Data'!H:H,'Census Data'!$A:$A,$A1330)/SUMIFS('Census Data'!$F:$F,'Census Data'!$A:$A,$A1330)</f>
        <v>0.49181810352252175</v>
      </c>
      <c r="F1330" s="84">
        <f>SUM(SUMIFS('Census Data'!I:I,'Census Data'!$A:$A,$A1330),SUMIFS('Census Data'!J:J,'Census Data'!$A:$A,$A1330))/SUMIFS('Census Data'!$F:$F,'Census Data'!$A:$A,$A1330)</f>
        <v>0.97265524072000686</v>
      </c>
      <c r="G1330" s="84">
        <f>SUM(SUMIFS('Census Data'!K:K,'Census Data'!$A:$A,$A1330),SUMIFS('Census Data'!L:L,'Census Data'!$A:$A,$A1330))/SUMIFS('Census Data'!$F:$F,'Census Data'!$A:$A,$A1330)</f>
        <v>7.9235207992420977E-3</v>
      </c>
      <c r="H1330" s="84">
        <f>SUM(SUMIFS('Census Data'!O:O,'Census Data'!$A:$A,$A1330),SUMIFS('Census Data'!P:P,'Census Data'!$A:$A,$A1330))/SUMIFS('Census Data'!$F:$F,'Census Data'!$A:$A,$A1330)</f>
        <v>4.3493239169752817E-3</v>
      </c>
      <c r="I1330" s="85">
        <f t="shared" si="40"/>
        <v>1.5071914563775768E-2</v>
      </c>
      <c r="J1330" s="84">
        <f>SUM(SUMIFS('Census Data'!W:W,'Census Data'!$A:$A,$A1330),SUMIFS('Census Data'!X:X,'Census Data'!$A:$A,$A1330))/SUMIFS('Census Data'!$F:$F,'Census Data'!$A:$A,$A1330)</f>
        <v>4.2631986908965636E-2</v>
      </c>
      <c r="K1330" s="85">
        <f t="shared" si="41"/>
        <v>0.95736801309103436</v>
      </c>
    </row>
    <row r="1331" spans="1:11" hidden="1" x14ac:dyDescent="0.25">
      <c r="A1331" s="82" t="s">
        <v>3389</v>
      </c>
      <c r="B1331" s="82" t="s">
        <v>1043</v>
      </c>
      <c r="C1331" s="83" t="s">
        <v>1074</v>
      </c>
      <c r="D1331" s="84">
        <f>SUMIFS('Census Data'!G:G,'Census Data'!$A:$A,$A1331)/SUMIFS('Census Data'!$F:$F,'Census Data'!$A:$A,$A1331)</f>
        <v>0.50348213266354602</v>
      </c>
      <c r="E1331" s="85">
        <f>SUMIFS('Census Data'!H:H,'Census Data'!$A:$A,$A1331)/SUMIFS('Census Data'!$F:$F,'Census Data'!$A:$A,$A1331)</f>
        <v>0.49651786733645392</v>
      </c>
      <c r="F1331" s="84">
        <f>SUM(SUMIFS('Census Data'!I:I,'Census Data'!$A:$A,$A1331),SUMIFS('Census Data'!J:J,'Census Data'!$A:$A,$A1331))/SUMIFS('Census Data'!$F:$F,'Census Data'!$A:$A,$A1331)</f>
        <v>0.90291890246222928</v>
      </c>
      <c r="G1331" s="84">
        <f>SUM(SUMIFS('Census Data'!K:K,'Census Data'!$A:$A,$A1331),SUMIFS('Census Data'!L:L,'Census Data'!$A:$A,$A1331))/SUMIFS('Census Data'!$F:$F,'Census Data'!$A:$A,$A1331)</f>
        <v>6.5456482855729345E-3</v>
      </c>
      <c r="H1331" s="84">
        <f>SUM(SUMIFS('Census Data'!O:O,'Census Data'!$A:$A,$A1331),SUMIFS('Census Data'!P:P,'Census Data'!$A:$A,$A1331))/SUMIFS('Census Data'!$F:$F,'Census Data'!$A:$A,$A1331)</f>
        <v>6.659816569623625E-3</v>
      </c>
      <c r="I1331" s="85">
        <f t="shared" si="40"/>
        <v>8.3875632682574142E-2</v>
      </c>
      <c r="J1331" s="84">
        <f>SUM(SUMIFS('Census Data'!W:W,'Census Data'!$A:$A,$A1331),SUMIFS('Census Data'!X:X,'Census Data'!$A:$A,$A1331))/SUMIFS('Census Data'!$F:$F,'Census Data'!$A:$A,$A1331)</f>
        <v>2.6144537047608173E-2</v>
      </c>
      <c r="K1331" s="85">
        <f t="shared" si="41"/>
        <v>0.97385546295239178</v>
      </c>
    </row>
    <row r="1332" spans="1:11" hidden="1" x14ac:dyDescent="0.25">
      <c r="A1332" s="82" t="s">
        <v>3390</v>
      </c>
      <c r="B1332" s="82" t="s">
        <v>1043</v>
      </c>
      <c r="C1332" s="83" t="s">
        <v>1075</v>
      </c>
      <c r="D1332" s="84">
        <f>SUMIFS('Census Data'!G:G,'Census Data'!$A:$A,$A1332)/SUMIFS('Census Data'!$F:$F,'Census Data'!$A:$A,$A1332)</f>
        <v>0.50356436829808904</v>
      </c>
      <c r="E1332" s="85">
        <f>SUMIFS('Census Data'!H:H,'Census Data'!$A:$A,$A1332)/SUMIFS('Census Data'!$F:$F,'Census Data'!$A:$A,$A1332)</f>
        <v>0.49643563170191096</v>
      </c>
      <c r="F1332" s="84">
        <f>SUM(SUMIFS('Census Data'!I:I,'Census Data'!$A:$A,$A1332),SUMIFS('Census Data'!J:J,'Census Data'!$A:$A,$A1332))/SUMIFS('Census Data'!$F:$F,'Census Data'!$A:$A,$A1332)</f>
        <v>0.97076618942071524</v>
      </c>
      <c r="G1332" s="84">
        <f>SUM(SUMIFS('Census Data'!K:K,'Census Data'!$A:$A,$A1332),SUMIFS('Census Data'!L:L,'Census Data'!$A:$A,$A1332))/SUMIFS('Census Data'!$F:$F,'Census Data'!$A:$A,$A1332)</f>
        <v>9.1355658060264782E-3</v>
      </c>
      <c r="H1332" s="84">
        <f>SUM(SUMIFS('Census Data'!O:O,'Census Data'!$A:$A,$A1332),SUMIFS('Census Data'!P:P,'Census Data'!$A:$A,$A1332))/SUMIFS('Census Data'!$F:$F,'Census Data'!$A:$A,$A1332)</f>
        <v>3.923800395375307E-3</v>
      </c>
      <c r="I1332" s="85">
        <f t="shared" si="40"/>
        <v>1.6174444377882957E-2</v>
      </c>
      <c r="J1332" s="84">
        <f>SUM(SUMIFS('Census Data'!W:W,'Census Data'!$A:$A,$A1332),SUMIFS('Census Data'!X:X,'Census Data'!$A:$A,$A1332))/SUMIFS('Census Data'!$F:$F,'Census Data'!$A:$A,$A1332)</f>
        <v>1.8510753010243814E-2</v>
      </c>
      <c r="K1332" s="85">
        <f t="shared" si="41"/>
        <v>0.98148924698975615</v>
      </c>
    </row>
    <row r="1333" spans="1:11" hidden="1" x14ac:dyDescent="0.25">
      <c r="A1333" s="82" t="s">
        <v>3391</v>
      </c>
      <c r="B1333" s="82" t="s">
        <v>1043</v>
      </c>
      <c r="C1333" s="83" t="s">
        <v>1076</v>
      </c>
      <c r="D1333" s="84">
        <f>SUMIFS('Census Data'!G:G,'Census Data'!$A:$A,$A1333)/SUMIFS('Census Data'!$F:$F,'Census Data'!$A:$A,$A1333)</f>
        <v>0.50267086016674156</v>
      </c>
      <c r="E1333" s="85">
        <f>SUMIFS('Census Data'!H:H,'Census Data'!$A:$A,$A1333)/SUMIFS('Census Data'!$F:$F,'Census Data'!$A:$A,$A1333)</f>
        <v>0.49732913983325844</v>
      </c>
      <c r="F1333" s="84">
        <f>SUM(SUMIFS('Census Data'!I:I,'Census Data'!$A:$A,$A1333),SUMIFS('Census Data'!J:J,'Census Data'!$A:$A,$A1333))/SUMIFS('Census Data'!$F:$F,'Census Data'!$A:$A,$A1333)</f>
        <v>0.8779391942489142</v>
      </c>
      <c r="G1333" s="84">
        <f>SUM(SUMIFS('Census Data'!K:K,'Census Data'!$A:$A,$A1333),SUMIFS('Census Data'!L:L,'Census Data'!$A:$A,$A1333))/SUMIFS('Census Data'!$F:$F,'Census Data'!$A:$A,$A1333)</f>
        <v>3.8665069142828613E-2</v>
      </c>
      <c r="H1333" s="84">
        <f>SUM(SUMIFS('Census Data'!O:O,'Census Data'!$A:$A,$A1333),SUMIFS('Census Data'!P:P,'Census Data'!$A:$A,$A1333))/SUMIFS('Census Data'!$F:$F,'Census Data'!$A:$A,$A1333)</f>
        <v>5.2668364035744597E-2</v>
      </c>
      <c r="I1333" s="85">
        <f t="shared" si="40"/>
        <v>3.0727372572512568E-2</v>
      </c>
      <c r="J1333" s="84">
        <f>SUM(SUMIFS('Census Data'!W:W,'Census Data'!$A:$A,$A1333),SUMIFS('Census Data'!X:X,'Census Data'!$A:$A,$A1333))/SUMIFS('Census Data'!$F:$F,'Census Data'!$A:$A,$A1333)</f>
        <v>0.12223553492087265</v>
      </c>
      <c r="K1333" s="85">
        <f t="shared" si="41"/>
        <v>0.87776446507912731</v>
      </c>
    </row>
    <row r="1334" spans="1:11" hidden="1" x14ac:dyDescent="0.25">
      <c r="A1334" s="82" t="s">
        <v>3392</v>
      </c>
      <c r="B1334" s="82" t="s">
        <v>1043</v>
      </c>
      <c r="C1334" s="83" t="s">
        <v>537</v>
      </c>
      <c r="D1334" s="84">
        <f>SUMIFS('Census Data'!G:G,'Census Data'!$A:$A,$A1334)/SUMIFS('Census Data'!$F:$F,'Census Data'!$A:$A,$A1334)</f>
        <v>0.50085428362216255</v>
      </c>
      <c r="E1334" s="85">
        <f>SUMIFS('Census Data'!H:H,'Census Data'!$A:$A,$A1334)/SUMIFS('Census Data'!$F:$F,'Census Data'!$A:$A,$A1334)</f>
        <v>0.49914571637783745</v>
      </c>
      <c r="F1334" s="84">
        <f>SUM(SUMIFS('Census Data'!I:I,'Census Data'!$A:$A,$A1334),SUMIFS('Census Data'!J:J,'Census Data'!$A:$A,$A1334))/SUMIFS('Census Data'!$F:$F,'Census Data'!$A:$A,$A1334)</f>
        <v>0.95838418354893828</v>
      </c>
      <c r="G1334" s="84">
        <f>SUM(SUMIFS('Census Data'!K:K,'Census Data'!$A:$A,$A1334),SUMIFS('Census Data'!L:L,'Census Data'!$A:$A,$A1334))/SUMIFS('Census Data'!$F:$F,'Census Data'!$A:$A,$A1334)</f>
        <v>5.3697827678789358E-3</v>
      </c>
      <c r="H1334" s="84">
        <f>SUM(SUMIFS('Census Data'!O:O,'Census Data'!$A:$A,$A1334),SUMIFS('Census Data'!P:P,'Census Data'!$A:$A,$A1334))/SUMIFS('Census Data'!$F:$F,'Census Data'!$A:$A,$A1334)</f>
        <v>1.6231388821088603E-2</v>
      </c>
      <c r="I1334" s="85">
        <f t="shared" si="40"/>
        <v>2.0014644862094144E-2</v>
      </c>
      <c r="J1334" s="84">
        <f>SUM(SUMIFS('Census Data'!W:W,'Census Data'!$A:$A,$A1334),SUMIFS('Census Data'!X:X,'Census Data'!$A:$A,$A1334))/SUMIFS('Census Data'!$F:$F,'Census Data'!$A:$A,$A1334)</f>
        <v>4.3568464730290454E-2</v>
      </c>
      <c r="K1334" s="85">
        <f t="shared" si="41"/>
        <v>0.95643153526970959</v>
      </c>
    </row>
    <row r="1335" spans="1:11" hidden="1" x14ac:dyDescent="0.25">
      <c r="A1335" s="82" t="s">
        <v>3393</v>
      </c>
      <c r="B1335" s="82" t="s">
        <v>1043</v>
      </c>
      <c r="C1335" s="83" t="s">
        <v>1077</v>
      </c>
      <c r="D1335" s="84">
        <f>SUMIFS('Census Data'!G:G,'Census Data'!$A:$A,$A1335)/SUMIFS('Census Data'!$F:$F,'Census Data'!$A:$A,$A1335)</f>
        <v>0.50390966913695512</v>
      </c>
      <c r="E1335" s="85">
        <f>SUMIFS('Census Data'!H:H,'Census Data'!$A:$A,$A1335)/SUMIFS('Census Data'!$F:$F,'Census Data'!$A:$A,$A1335)</f>
        <v>0.49609033086304488</v>
      </c>
      <c r="F1335" s="84">
        <f>SUM(SUMIFS('Census Data'!I:I,'Census Data'!$A:$A,$A1335),SUMIFS('Census Data'!J:J,'Census Data'!$A:$A,$A1335))/SUMIFS('Census Data'!$F:$F,'Census Data'!$A:$A,$A1335)</f>
        <v>0.92212756024975195</v>
      </c>
      <c r="G1335" s="84">
        <f>SUM(SUMIFS('Census Data'!K:K,'Census Data'!$A:$A,$A1335),SUMIFS('Census Data'!L:L,'Census Data'!$A:$A,$A1335))/SUMIFS('Census Data'!$F:$F,'Census Data'!$A:$A,$A1335)</f>
        <v>3.8863278286747974E-2</v>
      </c>
      <c r="H1335" s="84">
        <f>SUM(SUMIFS('Census Data'!O:O,'Census Data'!$A:$A,$A1335),SUMIFS('Census Data'!P:P,'Census Data'!$A:$A,$A1335))/SUMIFS('Census Data'!$F:$F,'Census Data'!$A:$A,$A1335)</f>
        <v>1.6309739160879966E-2</v>
      </c>
      <c r="I1335" s="85">
        <f t="shared" si="40"/>
        <v>2.269942230262012E-2</v>
      </c>
      <c r="J1335" s="84">
        <f>SUM(SUMIFS('Census Data'!W:W,'Census Data'!$A:$A,$A1335),SUMIFS('Census Data'!X:X,'Census Data'!$A:$A,$A1335))/SUMIFS('Census Data'!$F:$F,'Census Data'!$A:$A,$A1335)</f>
        <v>4.9337690377545665E-2</v>
      </c>
      <c r="K1335" s="85">
        <f t="shared" si="41"/>
        <v>0.95066230962245435</v>
      </c>
    </row>
    <row r="1336" spans="1:11" hidden="1" x14ac:dyDescent="0.25">
      <c r="A1336" s="82" t="s">
        <v>3394</v>
      </c>
      <c r="B1336" s="82" t="s">
        <v>1043</v>
      </c>
      <c r="C1336" s="83" t="s">
        <v>1078</v>
      </c>
      <c r="D1336" s="84">
        <f>SUMIFS('Census Data'!G:G,'Census Data'!$A:$A,$A1336)/SUMIFS('Census Data'!$F:$F,'Census Data'!$A:$A,$A1336)</f>
        <v>0.51523417633732493</v>
      </c>
      <c r="E1336" s="85">
        <f>SUMIFS('Census Data'!H:H,'Census Data'!$A:$A,$A1336)/SUMIFS('Census Data'!$F:$F,'Census Data'!$A:$A,$A1336)</f>
        <v>0.48476582366267512</v>
      </c>
      <c r="F1336" s="84">
        <f>SUM(SUMIFS('Census Data'!I:I,'Census Data'!$A:$A,$A1336),SUMIFS('Census Data'!J:J,'Census Data'!$A:$A,$A1336))/SUMIFS('Census Data'!$F:$F,'Census Data'!$A:$A,$A1336)</f>
        <v>0.84960007397475612</v>
      </c>
      <c r="G1336" s="84">
        <f>SUM(SUMIFS('Census Data'!K:K,'Census Data'!$A:$A,$A1336),SUMIFS('Census Data'!L:L,'Census Data'!$A:$A,$A1336))/SUMIFS('Census Data'!$F:$F,'Census Data'!$A:$A,$A1336)</f>
        <v>4.8453465254981738E-2</v>
      </c>
      <c r="H1336" s="84">
        <f>SUM(SUMIFS('Census Data'!O:O,'Census Data'!$A:$A,$A1336),SUMIFS('Census Data'!P:P,'Census Data'!$A:$A,$A1336))/SUMIFS('Census Data'!$F:$F,'Census Data'!$A:$A,$A1336)</f>
        <v>7.2264089879328683E-2</v>
      </c>
      <c r="I1336" s="85">
        <f t="shared" si="40"/>
        <v>2.9682370890933507E-2</v>
      </c>
      <c r="J1336" s="84">
        <f>SUM(SUMIFS('Census Data'!W:W,'Census Data'!$A:$A,$A1336),SUMIFS('Census Data'!X:X,'Census Data'!$A:$A,$A1336))/SUMIFS('Census Data'!$F:$F,'Census Data'!$A:$A,$A1336)</f>
        <v>0.29377225021961256</v>
      </c>
      <c r="K1336" s="85">
        <f t="shared" si="41"/>
        <v>0.70622774978038749</v>
      </c>
    </row>
    <row r="1337" spans="1:11" hidden="1" x14ac:dyDescent="0.25">
      <c r="A1337" s="82" t="s">
        <v>3395</v>
      </c>
      <c r="B1337" s="82" t="s">
        <v>1043</v>
      </c>
      <c r="C1337" s="83" t="s">
        <v>1079</v>
      </c>
      <c r="D1337" s="84">
        <f>SUMIFS('Census Data'!G:G,'Census Data'!$A:$A,$A1337)/SUMIFS('Census Data'!$F:$F,'Census Data'!$A:$A,$A1337)</f>
        <v>0.50023529411764711</v>
      </c>
      <c r="E1337" s="85">
        <f>SUMIFS('Census Data'!H:H,'Census Data'!$A:$A,$A1337)/SUMIFS('Census Data'!$F:$F,'Census Data'!$A:$A,$A1337)</f>
        <v>0.49976470588235294</v>
      </c>
      <c r="F1337" s="84">
        <f>SUM(SUMIFS('Census Data'!I:I,'Census Data'!$A:$A,$A1337),SUMIFS('Census Data'!J:J,'Census Data'!$A:$A,$A1337))/SUMIFS('Census Data'!$F:$F,'Census Data'!$A:$A,$A1337)</f>
        <v>0.93239215686274513</v>
      </c>
      <c r="G1337" s="84">
        <f>SUM(SUMIFS('Census Data'!K:K,'Census Data'!$A:$A,$A1337),SUMIFS('Census Data'!L:L,'Census Data'!$A:$A,$A1337))/SUMIFS('Census Data'!$F:$F,'Census Data'!$A:$A,$A1337)</f>
        <v>9.4117647058823521E-3</v>
      </c>
      <c r="H1337" s="84">
        <f>SUM(SUMIFS('Census Data'!O:O,'Census Data'!$A:$A,$A1337),SUMIFS('Census Data'!P:P,'Census Data'!$A:$A,$A1337))/SUMIFS('Census Data'!$F:$F,'Census Data'!$A:$A,$A1337)</f>
        <v>7.2156862745098036E-3</v>
      </c>
      <c r="I1337" s="85">
        <f t="shared" si="40"/>
        <v>5.0980392156862675E-2</v>
      </c>
      <c r="J1337" s="84">
        <f>SUM(SUMIFS('Census Data'!W:W,'Census Data'!$A:$A,$A1337),SUMIFS('Census Data'!X:X,'Census Data'!$A:$A,$A1337))/SUMIFS('Census Data'!$F:$F,'Census Data'!$A:$A,$A1337)</f>
        <v>5.0980392156862744E-2</v>
      </c>
      <c r="K1337" s="85">
        <f t="shared" si="41"/>
        <v>0.94901960784313721</v>
      </c>
    </row>
    <row r="1338" spans="1:11" hidden="1" x14ac:dyDescent="0.25">
      <c r="A1338" s="82" t="s">
        <v>3396</v>
      </c>
      <c r="B1338" s="82" t="s">
        <v>1043</v>
      </c>
      <c r="C1338" s="83" t="s">
        <v>1080</v>
      </c>
      <c r="D1338" s="84">
        <f>SUMIFS('Census Data'!G:G,'Census Data'!$A:$A,$A1338)/SUMIFS('Census Data'!$F:$F,'Census Data'!$A:$A,$A1338)</f>
        <v>0.48817698824332095</v>
      </c>
      <c r="E1338" s="85">
        <f>SUMIFS('Census Data'!H:H,'Census Data'!$A:$A,$A1338)/SUMIFS('Census Data'!$F:$F,'Census Data'!$A:$A,$A1338)</f>
        <v>0.5118230117566791</v>
      </c>
      <c r="F1338" s="84">
        <f>SUM(SUMIFS('Census Data'!I:I,'Census Data'!$A:$A,$A1338),SUMIFS('Census Data'!J:J,'Census Data'!$A:$A,$A1338))/SUMIFS('Census Data'!$F:$F,'Census Data'!$A:$A,$A1338)</f>
        <v>0.83585502833353342</v>
      </c>
      <c r="G1338" s="84">
        <f>SUM(SUMIFS('Census Data'!K:K,'Census Data'!$A:$A,$A1338),SUMIFS('Census Data'!L:L,'Census Data'!$A:$A,$A1338))/SUMIFS('Census Data'!$F:$F,'Census Data'!$A:$A,$A1338)</f>
        <v>6.8802789763287076E-2</v>
      </c>
      <c r="H1338" s="84">
        <f>SUM(SUMIFS('Census Data'!O:O,'Census Data'!$A:$A,$A1338),SUMIFS('Census Data'!P:P,'Census Data'!$A:$A,$A1338))/SUMIFS('Census Data'!$F:$F,'Census Data'!$A:$A,$A1338)</f>
        <v>6.5890468940509053E-2</v>
      </c>
      <c r="I1338" s="85">
        <f t="shared" si="40"/>
        <v>2.9451712962670351E-2</v>
      </c>
      <c r="J1338" s="84">
        <f>SUM(SUMIFS('Census Data'!W:W,'Census Data'!$A:$A,$A1338),SUMIFS('Census Data'!X:X,'Census Data'!$A:$A,$A1338))/SUMIFS('Census Data'!$F:$F,'Census Data'!$A:$A,$A1338)</f>
        <v>5.1922700308920801E-2</v>
      </c>
      <c r="K1338" s="85">
        <f t="shared" si="41"/>
        <v>0.94807729969107923</v>
      </c>
    </row>
    <row r="1339" spans="1:11" hidden="1" x14ac:dyDescent="0.25">
      <c r="A1339" s="82" t="s">
        <v>3397</v>
      </c>
      <c r="B1339" s="82" t="s">
        <v>1043</v>
      </c>
      <c r="C1339" s="83" t="s">
        <v>1081</v>
      </c>
      <c r="D1339" s="84">
        <f>SUMIFS('Census Data'!G:G,'Census Data'!$A:$A,$A1339)/SUMIFS('Census Data'!$F:$F,'Census Data'!$A:$A,$A1339)</f>
        <v>0.50323426275831551</v>
      </c>
      <c r="E1339" s="85">
        <f>SUMIFS('Census Data'!H:H,'Census Data'!$A:$A,$A1339)/SUMIFS('Census Data'!$F:$F,'Census Data'!$A:$A,$A1339)</f>
        <v>0.49676573724168455</v>
      </c>
      <c r="F1339" s="84">
        <f>SUM(SUMIFS('Census Data'!I:I,'Census Data'!$A:$A,$A1339),SUMIFS('Census Data'!J:J,'Census Data'!$A:$A,$A1339))/SUMIFS('Census Data'!$F:$F,'Census Data'!$A:$A,$A1339)</f>
        <v>0.95313723487556601</v>
      </c>
      <c r="G1339" s="84">
        <f>SUM(SUMIFS('Census Data'!K:K,'Census Data'!$A:$A,$A1339),SUMIFS('Census Data'!L:L,'Census Data'!$A:$A,$A1339))/SUMIFS('Census Data'!$F:$F,'Census Data'!$A:$A,$A1339)</f>
        <v>1.6630919551969495E-2</v>
      </c>
      <c r="H1339" s="84">
        <f>SUM(SUMIFS('Census Data'!O:O,'Census Data'!$A:$A,$A1339),SUMIFS('Census Data'!P:P,'Census Data'!$A:$A,$A1339))/SUMIFS('Census Data'!$F:$F,'Census Data'!$A:$A,$A1339)</f>
        <v>6.3493684676403503E-3</v>
      </c>
      <c r="I1339" s="85">
        <f t="shared" si="40"/>
        <v>2.3882477104824162E-2</v>
      </c>
      <c r="J1339" s="84">
        <f>SUM(SUMIFS('Census Data'!W:W,'Census Data'!$A:$A,$A1339),SUMIFS('Census Data'!X:X,'Census Data'!$A:$A,$A1339))/SUMIFS('Census Data'!$F:$F,'Census Data'!$A:$A,$A1339)</f>
        <v>3.6598236475674936E-2</v>
      </c>
      <c r="K1339" s="85">
        <f t="shared" si="41"/>
        <v>0.96340176352432505</v>
      </c>
    </row>
    <row r="1340" spans="1:11" hidden="1" x14ac:dyDescent="0.25">
      <c r="A1340" s="82" t="s">
        <v>3398</v>
      </c>
      <c r="B1340" s="82" t="s">
        <v>1043</v>
      </c>
      <c r="C1340" s="83" t="s">
        <v>1082</v>
      </c>
      <c r="D1340" s="84">
        <f>SUMIFS('Census Data'!G:G,'Census Data'!$A:$A,$A1340)/SUMIFS('Census Data'!$F:$F,'Census Data'!$A:$A,$A1340)</f>
        <v>0.49684821871237339</v>
      </c>
      <c r="E1340" s="85">
        <f>SUMIFS('Census Data'!H:H,'Census Data'!$A:$A,$A1340)/SUMIFS('Census Data'!$F:$F,'Census Data'!$A:$A,$A1340)</f>
        <v>0.50315178128762661</v>
      </c>
      <c r="F1340" s="84">
        <f>SUM(SUMIFS('Census Data'!I:I,'Census Data'!$A:$A,$A1340),SUMIFS('Census Data'!J:J,'Census Data'!$A:$A,$A1340))/SUMIFS('Census Data'!$F:$F,'Census Data'!$A:$A,$A1340)</f>
        <v>0.93391883277852539</v>
      </c>
      <c r="G1340" s="84">
        <f>SUM(SUMIFS('Census Data'!K:K,'Census Data'!$A:$A,$A1340),SUMIFS('Census Data'!L:L,'Census Data'!$A:$A,$A1340))/SUMIFS('Census Data'!$F:$F,'Census Data'!$A:$A,$A1340)</f>
        <v>1.2748778242085134E-2</v>
      </c>
      <c r="H1340" s="84">
        <f>SUM(SUMIFS('Census Data'!O:O,'Census Data'!$A:$A,$A1340),SUMIFS('Census Data'!P:P,'Census Data'!$A:$A,$A1340))/SUMIFS('Census Data'!$F:$F,'Census Data'!$A:$A,$A1340)</f>
        <v>9.4199305899851267E-3</v>
      </c>
      <c r="I1340" s="85">
        <f t="shared" si="40"/>
        <v>4.3912458389404385E-2</v>
      </c>
      <c r="J1340" s="84">
        <f>SUM(SUMIFS('Census Data'!W:W,'Census Data'!$A:$A,$A1340),SUMIFS('Census Data'!X:X,'Census Data'!$A:$A,$A1340))/SUMIFS('Census Data'!$F:$F,'Census Data'!$A:$A,$A1340)</f>
        <v>4.1433529286776682E-2</v>
      </c>
      <c r="K1340" s="85">
        <f t="shared" si="41"/>
        <v>0.95856647071322332</v>
      </c>
    </row>
    <row r="1341" spans="1:11" hidden="1" x14ac:dyDescent="0.25">
      <c r="A1341" s="82" t="s">
        <v>3399</v>
      </c>
      <c r="B1341" s="82" t="s">
        <v>1043</v>
      </c>
      <c r="C1341" s="83" t="s">
        <v>1083</v>
      </c>
      <c r="D1341" s="84">
        <f>SUMIFS('Census Data'!G:G,'Census Data'!$A:$A,$A1341)/SUMIFS('Census Data'!$F:$F,'Census Data'!$A:$A,$A1341)</f>
        <v>0.53595456235842998</v>
      </c>
      <c r="E1341" s="85">
        <f>SUMIFS('Census Data'!H:H,'Census Data'!$A:$A,$A1341)/SUMIFS('Census Data'!$F:$F,'Census Data'!$A:$A,$A1341)</f>
        <v>0.46404543764157002</v>
      </c>
      <c r="F1341" s="84">
        <f>SUM(SUMIFS('Census Data'!I:I,'Census Data'!$A:$A,$A1341),SUMIFS('Census Data'!J:J,'Census Data'!$A:$A,$A1341))/SUMIFS('Census Data'!$F:$F,'Census Data'!$A:$A,$A1341)</f>
        <v>0.91351972683322624</v>
      </c>
      <c r="G1341" s="84">
        <f>SUM(SUMIFS('Census Data'!K:K,'Census Data'!$A:$A,$A1341),SUMIFS('Census Data'!L:L,'Census Data'!$A:$A,$A1341))/SUMIFS('Census Data'!$F:$F,'Census Data'!$A:$A,$A1341)</f>
        <v>2.2515974170864466E-2</v>
      </c>
      <c r="H1341" s="84">
        <f>SUM(SUMIFS('Census Data'!O:O,'Census Data'!$A:$A,$A1341),SUMIFS('Census Data'!P:P,'Census Data'!$A:$A,$A1341))/SUMIFS('Census Data'!$F:$F,'Census Data'!$A:$A,$A1341)</f>
        <v>8.282903411203895E-3</v>
      </c>
      <c r="I1341" s="85">
        <f t="shared" si="40"/>
        <v>5.5681395584705418E-2</v>
      </c>
      <c r="J1341" s="84">
        <f>SUM(SUMIFS('Census Data'!W:W,'Census Data'!$A:$A,$A1341),SUMIFS('Census Data'!X:X,'Census Data'!$A:$A,$A1341))/SUMIFS('Census Data'!$F:$F,'Census Data'!$A:$A,$A1341)</f>
        <v>3.0224145508637886E-2</v>
      </c>
      <c r="K1341" s="85">
        <f t="shared" si="41"/>
        <v>0.96977585449136217</v>
      </c>
    </row>
    <row r="1342" spans="1:11" hidden="1" x14ac:dyDescent="0.25">
      <c r="A1342" s="82" t="s">
        <v>3400</v>
      </c>
      <c r="B1342" s="82" t="s">
        <v>1043</v>
      </c>
      <c r="C1342" s="83" t="s">
        <v>1084</v>
      </c>
      <c r="D1342" s="84">
        <f>SUMIFS('Census Data'!G:G,'Census Data'!$A:$A,$A1342)/SUMIFS('Census Data'!$F:$F,'Census Data'!$A:$A,$A1342)</f>
        <v>0.48959018189787423</v>
      </c>
      <c r="E1342" s="85">
        <f>SUMIFS('Census Data'!H:H,'Census Data'!$A:$A,$A1342)/SUMIFS('Census Data'!$F:$F,'Census Data'!$A:$A,$A1342)</f>
        <v>0.51040981810212582</v>
      </c>
      <c r="F1342" s="84">
        <f>SUM(SUMIFS('Census Data'!I:I,'Census Data'!$A:$A,$A1342),SUMIFS('Census Data'!J:J,'Census Data'!$A:$A,$A1342))/SUMIFS('Census Data'!$F:$F,'Census Data'!$A:$A,$A1342)</f>
        <v>0.92220030681569143</v>
      </c>
      <c r="G1342" s="84">
        <f>SUM(SUMIFS('Census Data'!K:K,'Census Data'!$A:$A,$A1342),SUMIFS('Census Data'!L:L,'Census Data'!$A:$A,$A1342))/SUMIFS('Census Data'!$F:$F,'Census Data'!$A:$A,$A1342)</f>
        <v>1.8518518518518517E-2</v>
      </c>
      <c r="H1342" s="84">
        <f>SUM(SUMIFS('Census Data'!O:O,'Census Data'!$A:$A,$A1342),SUMIFS('Census Data'!P:P,'Census Data'!$A:$A,$A1342))/SUMIFS('Census Data'!$F:$F,'Census Data'!$A:$A,$A1342)</f>
        <v>1.1505588428665352E-2</v>
      </c>
      <c r="I1342" s="85">
        <f t="shared" si="40"/>
        <v>4.7775586237124745E-2</v>
      </c>
      <c r="J1342" s="84">
        <f>SUM(SUMIFS('Census Data'!W:W,'Census Data'!$A:$A,$A1342),SUMIFS('Census Data'!X:X,'Census Data'!$A:$A,$A1342))/SUMIFS('Census Data'!$F:$F,'Census Data'!$A:$A,$A1342)</f>
        <v>7.6156037694499232E-2</v>
      </c>
      <c r="K1342" s="85">
        <f t="shared" si="41"/>
        <v>0.92384396230550081</v>
      </c>
    </row>
    <row r="1343" spans="1:11" hidden="1" x14ac:dyDescent="0.25">
      <c r="A1343" s="82" t="s">
        <v>3401</v>
      </c>
      <c r="B1343" s="82" t="s">
        <v>1043</v>
      </c>
      <c r="C1343" s="83" t="s">
        <v>68</v>
      </c>
      <c r="D1343" s="84">
        <f>SUMIFS('Census Data'!G:G,'Census Data'!$A:$A,$A1343)/SUMIFS('Census Data'!$F:$F,'Census Data'!$A:$A,$A1343)</f>
        <v>0.50344343833694682</v>
      </c>
      <c r="E1343" s="85">
        <f>SUMIFS('Census Data'!H:H,'Census Data'!$A:$A,$A1343)/SUMIFS('Census Data'!$F:$F,'Census Data'!$A:$A,$A1343)</f>
        <v>0.49655656166305318</v>
      </c>
      <c r="F1343" s="84">
        <f>SUM(SUMIFS('Census Data'!I:I,'Census Data'!$A:$A,$A1343),SUMIFS('Census Data'!J:J,'Census Data'!$A:$A,$A1343))/SUMIFS('Census Data'!$F:$F,'Census Data'!$A:$A,$A1343)</f>
        <v>0.91656038770564974</v>
      </c>
      <c r="G1343" s="84">
        <f>SUM(SUMIFS('Census Data'!K:K,'Census Data'!$A:$A,$A1343),SUMIFS('Census Data'!L:L,'Census Data'!$A:$A,$A1343))/SUMIFS('Census Data'!$F:$F,'Census Data'!$A:$A,$A1343)</f>
        <v>3.1437316668792244E-2</v>
      </c>
      <c r="H1343" s="84">
        <f>SUM(SUMIFS('Census Data'!O:O,'Census Data'!$A:$A,$A1343),SUMIFS('Census Data'!P:P,'Census Data'!$A:$A,$A1343))/SUMIFS('Census Data'!$F:$F,'Census Data'!$A:$A,$A1343)</f>
        <v>1.0202780257620201E-2</v>
      </c>
      <c r="I1343" s="85">
        <f t="shared" si="40"/>
        <v>4.1799515367937801E-2</v>
      </c>
      <c r="J1343" s="84">
        <f>SUM(SUMIFS('Census Data'!W:W,'Census Data'!$A:$A,$A1343),SUMIFS('Census Data'!X:X,'Census Data'!$A:$A,$A1343))/SUMIFS('Census Data'!$F:$F,'Census Data'!$A:$A,$A1343)</f>
        <v>6.6126769544700925E-2</v>
      </c>
      <c r="K1343" s="85">
        <f t="shared" si="41"/>
        <v>0.93387323045529902</v>
      </c>
    </row>
    <row r="1344" spans="1:11" hidden="1" x14ac:dyDescent="0.25">
      <c r="A1344" s="82" t="s">
        <v>3402</v>
      </c>
      <c r="B1344" s="82" t="s">
        <v>1043</v>
      </c>
      <c r="C1344" s="83" t="s">
        <v>278</v>
      </c>
      <c r="D1344" s="84">
        <f>SUMIFS('Census Data'!G:G,'Census Data'!$A:$A,$A1344)/SUMIFS('Census Data'!$F:$F,'Census Data'!$A:$A,$A1344)</f>
        <v>0.50982309538625659</v>
      </c>
      <c r="E1344" s="85">
        <f>SUMIFS('Census Data'!H:H,'Census Data'!$A:$A,$A1344)/SUMIFS('Census Data'!$F:$F,'Census Data'!$A:$A,$A1344)</f>
        <v>0.49017690461374347</v>
      </c>
      <c r="F1344" s="84">
        <f>SUM(SUMIFS('Census Data'!I:I,'Census Data'!$A:$A,$A1344),SUMIFS('Census Data'!J:J,'Census Data'!$A:$A,$A1344))/SUMIFS('Census Data'!$F:$F,'Census Data'!$A:$A,$A1344)</f>
        <v>0.97030847186416569</v>
      </c>
      <c r="G1344" s="84">
        <f>SUM(SUMIFS('Census Data'!K:K,'Census Data'!$A:$A,$A1344),SUMIFS('Census Data'!L:L,'Census Data'!$A:$A,$A1344))/SUMIFS('Census Data'!$F:$F,'Census Data'!$A:$A,$A1344)</f>
        <v>4.7115299137701133E-3</v>
      </c>
      <c r="H1344" s="84">
        <f>SUM(SUMIFS('Census Data'!O:O,'Census Data'!$A:$A,$A1344),SUMIFS('Census Data'!P:P,'Census Data'!$A:$A,$A1344))/SUMIFS('Census Data'!$F:$F,'Census Data'!$A:$A,$A1344)</f>
        <v>6.489465730287137E-3</v>
      </c>
      <c r="I1344" s="85">
        <f t="shared" si="40"/>
        <v>1.8490532491777012E-2</v>
      </c>
      <c r="J1344" s="84">
        <f>SUM(SUMIFS('Census Data'!W:W,'Census Data'!$A:$A,$A1344),SUMIFS('Census Data'!X:X,'Census Data'!$A:$A,$A1344))/SUMIFS('Census Data'!$F:$F,'Census Data'!$A:$A,$A1344)</f>
        <v>1.9823984354164815E-2</v>
      </c>
      <c r="K1344" s="85">
        <f t="shared" si="41"/>
        <v>0.98017601564583523</v>
      </c>
    </row>
    <row r="1345" spans="1:11" hidden="1" x14ac:dyDescent="0.25">
      <c r="A1345" s="82" t="s">
        <v>3403</v>
      </c>
      <c r="B1345" s="82" t="s">
        <v>1043</v>
      </c>
      <c r="C1345" s="83" t="s">
        <v>1085</v>
      </c>
      <c r="D1345" s="84">
        <f>SUMIFS('Census Data'!G:G,'Census Data'!$A:$A,$A1345)/SUMIFS('Census Data'!$F:$F,'Census Data'!$A:$A,$A1345)</f>
        <v>0.48838405221679709</v>
      </c>
      <c r="E1345" s="85">
        <f>SUMIFS('Census Data'!H:H,'Census Data'!$A:$A,$A1345)/SUMIFS('Census Data'!$F:$F,'Census Data'!$A:$A,$A1345)</f>
        <v>0.51161594778320285</v>
      </c>
      <c r="F1345" s="84">
        <f>SUM(SUMIFS('Census Data'!I:I,'Census Data'!$A:$A,$A1345),SUMIFS('Census Data'!J:J,'Census Data'!$A:$A,$A1345))/SUMIFS('Census Data'!$F:$F,'Census Data'!$A:$A,$A1345)</f>
        <v>0.67064495085595499</v>
      </c>
      <c r="G1345" s="84">
        <f>SUM(SUMIFS('Census Data'!K:K,'Census Data'!$A:$A,$A1345),SUMIFS('Census Data'!L:L,'Census Data'!$A:$A,$A1345))/SUMIFS('Census Data'!$F:$F,'Census Data'!$A:$A,$A1345)</f>
        <v>0.12891748633979078</v>
      </c>
      <c r="H1345" s="84">
        <f>SUM(SUMIFS('Census Data'!O:O,'Census Data'!$A:$A,$A1345),SUMIFS('Census Data'!P:P,'Census Data'!$A:$A,$A1345))/SUMIFS('Census Data'!$F:$F,'Census Data'!$A:$A,$A1345)</f>
        <v>0.15295981799713257</v>
      </c>
      <c r="I1345" s="85">
        <f t="shared" si="40"/>
        <v>4.7477744807121747E-2</v>
      </c>
      <c r="J1345" s="84">
        <f>SUM(SUMIFS('Census Data'!W:W,'Census Data'!$A:$A,$A1345),SUMIFS('Census Data'!X:X,'Census Data'!$A:$A,$A1345))/SUMIFS('Census Data'!$F:$F,'Census Data'!$A:$A,$A1345)</f>
        <v>7.5136147811913412E-2</v>
      </c>
      <c r="K1345" s="85">
        <f t="shared" si="41"/>
        <v>0.92486385218808653</v>
      </c>
    </row>
    <row r="1346" spans="1:11" hidden="1" x14ac:dyDescent="0.25">
      <c r="A1346" s="82" t="s">
        <v>3404</v>
      </c>
      <c r="B1346" s="82" t="s">
        <v>1043</v>
      </c>
      <c r="C1346" s="83" t="s">
        <v>1086</v>
      </c>
      <c r="D1346" s="84">
        <f>SUMIFS('Census Data'!G:G,'Census Data'!$A:$A,$A1346)/SUMIFS('Census Data'!$F:$F,'Census Data'!$A:$A,$A1346)</f>
        <v>0.51270036991368684</v>
      </c>
      <c r="E1346" s="85">
        <f>SUMIFS('Census Data'!H:H,'Census Data'!$A:$A,$A1346)/SUMIFS('Census Data'!$F:$F,'Census Data'!$A:$A,$A1346)</f>
        <v>0.48729963008631322</v>
      </c>
      <c r="F1346" s="84">
        <f>SUM(SUMIFS('Census Data'!I:I,'Census Data'!$A:$A,$A1346),SUMIFS('Census Data'!J:J,'Census Data'!$A:$A,$A1346))/SUMIFS('Census Data'!$F:$F,'Census Data'!$A:$A,$A1346)</f>
        <v>0.94623921085080143</v>
      </c>
      <c r="G1346" s="84">
        <f>SUM(SUMIFS('Census Data'!K:K,'Census Data'!$A:$A,$A1346),SUMIFS('Census Data'!L:L,'Census Data'!$A:$A,$A1346))/SUMIFS('Census Data'!$F:$F,'Census Data'!$A:$A,$A1346)</f>
        <v>6.6584463625154128E-3</v>
      </c>
      <c r="H1346" s="84">
        <f>SUM(SUMIFS('Census Data'!O:O,'Census Data'!$A:$A,$A1346),SUMIFS('Census Data'!P:P,'Census Data'!$A:$A,$A1346))/SUMIFS('Census Data'!$F:$F,'Census Data'!$A:$A,$A1346)</f>
        <v>3.9457459926017261E-3</v>
      </c>
      <c r="I1346" s="85">
        <f t="shared" si="40"/>
        <v>4.3156596794081348E-2</v>
      </c>
      <c r="J1346" s="84">
        <f>SUM(SUMIFS('Census Data'!W:W,'Census Data'!$A:$A,$A1346),SUMIFS('Census Data'!X:X,'Census Data'!$A:$A,$A1346))/SUMIFS('Census Data'!$F:$F,'Census Data'!$A:$A,$A1346)</f>
        <v>4.1183723797780521E-2</v>
      </c>
      <c r="K1346" s="85">
        <f t="shared" si="41"/>
        <v>0.95881627620221943</v>
      </c>
    </row>
    <row r="1347" spans="1:11" hidden="1" x14ac:dyDescent="0.25">
      <c r="A1347" s="82" t="s">
        <v>3405</v>
      </c>
      <c r="B1347" s="82" t="s">
        <v>1043</v>
      </c>
      <c r="C1347" s="83" t="s">
        <v>1087</v>
      </c>
      <c r="D1347" s="84">
        <f>SUMIFS('Census Data'!G:G,'Census Data'!$A:$A,$A1347)/SUMIFS('Census Data'!$F:$F,'Census Data'!$A:$A,$A1347)</f>
        <v>0.49920896506262358</v>
      </c>
      <c r="E1347" s="85">
        <f>SUMIFS('Census Data'!H:H,'Census Data'!$A:$A,$A1347)/SUMIFS('Census Data'!$F:$F,'Census Data'!$A:$A,$A1347)</f>
        <v>0.50079103493737642</v>
      </c>
      <c r="F1347" s="84">
        <f>SUM(SUMIFS('Census Data'!I:I,'Census Data'!$A:$A,$A1347),SUMIFS('Census Data'!J:J,'Census Data'!$A:$A,$A1347))/SUMIFS('Census Data'!$F:$F,'Census Data'!$A:$A,$A1347)</f>
        <v>0.8893210283454186</v>
      </c>
      <c r="G1347" s="84">
        <f>SUM(SUMIFS('Census Data'!K:K,'Census Data'!$A:$A,$A1347),SUMIFS('Census Data'!L:L,'Census Data'!$A:$A,$A1347))/SUMIFS('Census Data'!$F:$F,'Census Data'!$A:$A,$A1347)</f>
        <v>1.0942649967040211E-2</v>
      </c>
      <c r="H1347" s="84">
        <f>SUM(SUMIFS('Census Data'!O:O,'Census Data'!$A:$A,$A1347),SUMIFS('Census Data'!P:P,'Census Data'!$A:$A,$A1347))/SUMIFS('Census Data'!$F:$F,'Census Data'!$A:$A,$A1347)</f>
        <v>2.6367831245880026E-2</v>
      </c>
      <c r="I1347" s="85">
        <f t="shared" si="40"/>
        <v>7.3368490441661161E-2</v>
      </c>
      <c r="J1347" s="84">
        <f>SUM(SUMIFS('Census Data'!W:W,'Census Data'!$A:$A,$A1347),SUMIFS('Census Data'!X:X,'Census Data'!$A:$A,$A1347))/SUMIFS('Census Data'!$F:$F,'Census Data'!$A:$A,$A1347)</f>
        <v>3.8035596572181939E-2</v>
      </c>
      <c r="K1347" s="85">
        <f t="shared" si="41"/>
        <v>0.96196440342781808</v>
      </c>
    </row>
    <row r="1348" spans="1:11" hidden="1" x14ac:dyDescent="0.25">
      <c r="A1348" s="82" t="s">
        <v>3406</v>
      </c>
      <c r="B1348" s="82" t="s">
        <v>1043</v>
      </c>
      <c r="C1348" s="83" t="s">
        <v>1088</v>
      </c>
      <c r="D1348" s="84">
        <f>SUMIFS('Census Data'!G:G,'Census Data'!$A:$A,$A1348)/SUMIFS('Census Data'!$F:$F,'Census Data'!$A:$A,$A1348)</f>
        <v>0.51003574374484462</v>
      </c>
      <c r="E1348" s="85">
        <f>SUMIFS('Census Data'!H:H,'Census Data'!$A:$A,$A1348)/SUMIFS('Census Data'!$F:$F,'Census Data'!$A:$A,$A1348)</f>
        <v>0.48996425625515533</v>
      </c>
      <c r="F1348" s="84">
        <f>SUM(SUMIFS('Census Data'!I:I,'Census Data'!$A:$A,$A1348),SUMIFS('Census Data'!J:J,'Census Data'!$A:$A,$A1348))/SUMIFS('Census Data'!$F:$F,'Census Data'!$A:$A,$A1348)</f>
        <v>0.9545642012647787</v>
      </c>
      <c r="G1348" s="84">
        <f>SUM(SUMIFS('Census Data'!K:K,'Census Data'!$A:$A,$A1348),SUMIFS('Census Data'!L:L,'Census Data'!$A:$A,$A1348))/SUMIFS('Census Data'!$F:$F,'Census Data'!$A:$A,$A1348)</f>
        <v>6.0489414352488313E-3</v>
      </c>
      <c r="H1348" s="84">
        <f>SUM(SUMIFS('Census Data'!O:O,'Census Data'!$A:$A,$A1348),SUMIFS('Census Data'!P:P,'Census Data'!$A:$A,$A1348))/SUMIFS('Census Data'!$F:$F,'Census Data'!$A:$A,$A1348)</f>
        <v>8.5235083860324447E-3</v>
      </c>
      <c r="I1348" s="85">
        <f t="shared" si="40"/>
        <v>3.0863348913940047E-2</v>
      </c>
      <c r="J1348" s="84">
        <f>SUM(SUMIFS('Census Data'!W:W,'Census Data'!$A:$A,$A1348),SUMIFS('Census Data'!X:X,'Census Data'!$A:$A,$A1348))/SUMIFS('Census Data'!$F:$F,'Census Data'!$A:$A,$A1348)</f>
        <v>8.9771789936761062E-2</v>
      </c>
      <c r="K1348" s="85">
        <f t="shared" si="41"/>
        <v>0.91022821006323895</v>
      </c>
    </row>
    <row r="1349" spans="1:11" hidden="1" x14ac:dyDescent="0.25">
      <c r="A1349" s="82" t="s">
        <v>3407</v>
      </c>
      <c r="B1349" s="82" t="s">
        <v>1043</v>
      </c>
      <c r="C1349" s="83" t="s">
        <v>801</v>
      </c>
      <c r="D1349" s="84">
        <f>SUMIFS('Census Data'!G:G,'Census Data'!$A:$A,$A1349)/SUMIFS('Census Data'!$F:$F,'Census Data'!$A:$A,$A1349)</f>
        <v>0.51118377829540707</v>
      </c>
      <c r="E1349" s="85">
        <f>SUMIFS('Census Data'!H:H,'Census Data'!$A:$A,$A1349)/SUMIFS('Census Data'!$F:$F,'Census Data'!$A:$A,$A1349)</f>
        <v>0.48881622170459299</v>
      </c>
      <c r="F1349" s="84">
        <f>SUM(SUMIFS('Census Data'!I:I,'Census Data'!$A:$A,$A1349),SUMIFS('Census Data'!J:J,'Census Data'!$A:$A,$A1349))/SUMIFS('Census Data'!$F:$F,'Census Data'!$A:$A,$A1349)</f>
        <v>0.88986442095203966</v>
      </c>
      <c r="G1349" s="84">
        <f>SUM(SUMIFS('Census Data'!K:K,'Census Data'!$A:$A,$A1349),SUMIFS('Census Data'!L:L,'Census Data'!$A:$A,$A1349))/SUMIFS('Census Data'!$F:$F,'Census Data'!$A:$A,$A1349)</f>
        <v>6.1861673535208744E-2</v>
      </c>
      <c r="H1349" s="84">
        <f>SUM(SUMIFS('Census Data'!O:O,'Census Data'!$A:$A,$A1349),SUMIFS('Census Data'!P:P,'Census Data'!$A:$A,$A1349))/SUMIFS('Census Data'!$F:$F,'Census Data'!$A:$A,$A1349)</f>
        <v>2.2382488204025563E-2</v>
      </c>
      <c r="I1349" s="85">
        <f t="shared" ref="I1349:I1412" si="42">100%-SUM(F1349:H1349)</f>
        <v>2.5891417308726017E-2</v>
      </c>
      <c r="J1349" s="84">
        <f>SUM(SUMIFS('Census Data'!W:W,'Census Data'!$A:$A,$A1349),SUMIFS('Census Data'!X:X,'Census Data'!$A:$A,$A1349))/SUMIFS('Census Data'!$F:$F,'Census Data'!$A:$A,$A1349)</f>
        <v>8.4945947560174401E-2</v>
      </c>
      <c r="K1349" s="85">
        <f t="shared" ref="K1349:K1412" si="43">100%-J1349</f>
        <v>0.91505405243982563</v>
      </c>
    </row>
    <row r="1350" spans="1:11" hidden="1" x14ac:dyDescent="0.25">
      <c r="A1350" s="82" t="s">
        <v>3408</v>
      </c>
      <c r="B1350" s="82" t="s">
        <v>1043</v>
      </c>
      <c r="C1350" s="83" t="s">
        <v>1089</v>
      </c>
      <c r="D1350" s="84">
        <f>SUMIFS('Census Data'!G:G,'Census Data'!$A:$A,$A1350)/SUMIFS('Census Data'!$F:$F,'Census Data'!$A:$A,$A1350)</f>
        <v>0.4949006977992485</v>
      </c>
      <c r="E1350" s="85">
        <f>SUMIFS('Census Data'!H:H,'Census Data'!$A:$A,$A1350)/SUMIFS('Census Data'!$F:$F,'Census Data'!$A:$A,$A1350)</f>
        <v>0.5050993022007515</v>
      </c>
      <c r="F1350" s="84">
        <f>SUM(SUMIFS('Census Data'!I:I,'Census Data'!$A:$A,$A1350),SUMIFS('Census Data'!J:J,'Census Data'!$A:$A,$A1350))/SUMIFS('Census Data'!$F:$F,'Census Data'!$A:$A,$A1350)</f>
        <v>0.9580246913580247</v>
      </c>
      <c r="G1350" s="84">
        <f>SUM(SUMIFS('Census Data'!K:K,'Census Data'!$A:$A,$A1350),SUMIFS('Census Data'!L:L,'Census Data'!$A:$A,$A1350))/SUMIFS('Census Data'!$F:$F,'Census Data'!$A:$A,$A1350)</f>
        <v>8.8030059044551801E-3</v>
      </c>
      <c r="H1350" s="84">
        <f>SUM(SUMIFS('Census Data'!O:O,'Census Data'!$A:$A,$A1350),SUMIFS('Census Data'!P:P,'Census Data'!$A:$A,$A1350))/SUMIFS('Census Data'!$F:$F,'Census Data'!$A:$A,$A1350)</f>
        <v>8.3735909822866342E-3</v>
      </c>
      <c r="I1350" s="85">
        <f t="shared" si="42"/>
        <v>2.4798711755233516E-2</v>
      </c>
      <c r="J1350" s="84">
        <f>SUM(SUMIFS('Census Data'!W:W,'Census Data'!$A:$A,$A1350),SUMIFS('Census Data'!X:X,'Census Data'!$A:$A,$A1350))/SUMIFS('Census Data'!$F:$F,'Census Data'!$A:$A,$A1350)</f>
        <v>3.5104669887278582E-2</v>
      </c>
      <c r="K1350" s="85">
        <f t="shared" si="43"/>
        <v>0.96489533011272144</v>
      </c>
    </row>
    <row r="1351" spans="1:11" hidden="1" x14ac:dyDescent="0.25">
      <c r="A1351" s="82" t="s">
        <v>3409</v>
      </c>
      <c r="B1351" s="82" t="s">
        <v>1043</v>
      </c>
      <c r="C1351" s="83" t="s">
        <v>1090</v>
      </c>
      <c r="D1351" s="84">
        <f>SUMIFS('Census Data'!G:G,'Census Data'!$A:$A,$A1351)/SUMIFS('Census Data'!$F:$F,'Census Data'!$A:$A,$A1351)</f>
        <v>0.51519947246950215</v>
      </c>
      <c r="E1351" s="85">
        <f>SUMIFS('Census Data'!H:H,'Census Data'!$A:$A,$A1351)/SUMIFS('Census Data'!$F:$F,'Census Data'!$A:$A,$A1351)</f>
        <v>0.48480052753049785</v>
      </c>
      <c r="F1351" s="84">
        <f>SUM(SUMIFS('Census Data'!I:I,'Census Data'!$A:$A,$A1351),SUMIFS('Census Data'!J:J,'Census Data'!$A:$A,$A1351))/SUMIFS('Census Data'!$F:$F,'Census Data'!$A:$A,$A1351)</f>
        <v>0.92588196505110454</v>
      </c>
      <c r="G1351" s="84">
        <f>SUM(SUMIFS('Census Data'!K:K,'Census Data'!$A:$A,$A1351),SUMIFS('Census Data'!L:L,'Census Data'!$A:$A,$A1351))/SUMIFS('Census Data'!$F:$F,'Census Data'!$A:$A,$A1351)</f>
        <v>6.5941312232113422E-3</v>
      </c>
      <c r="H1351" s="84">
        <f>SUM(SUMIFS('Census Data'!O:O,'Census Data'!$A:$A,$A1351),SUMIFS('Census Data'!P:P,'Census Data'!$A:$A,$A1351))/SUMIFS('Census Data'!$F:$F,'Census Data'!$A:$A,$A1351)</f>
        <v>2.8025057698648204E-2</v>
      </c>
      <c r="I1351" s="85">
        <f t="shared" si="42"/>
        <v>3.9498846027035905E-2</v>
      </c>
      <c r="J1351" s="84">
        <f>SUM(SUMIFS('Census Data'!W:W,'Census Data'!$A:$A,$A1351),SUMIFS('Census Data'!X:X,'Census Data'!$A:$A,$A1351))/SUMIFS('Census Data'!$F:$F,'Census Data'!$A:$A,$A1351)</f>
        <v>1.463897131552918E-2</v>
      </c>
      <c r="K1351" s="85">
        <f t="shared" si="43"/>
        <v>0.98536102868447084</v>
      </c>
    </row>
    <row r="1352" spans="1:11" hidden="1" x14ac:dyDescent="0.25">
      <c r="A1352" s="82" t="s">
        <v>3410</v>
      </c>
      <c r="B1352" s="82" t="s">
        <v>1043</v>
      </c>
      <c r="C1352" s="83" t="s">
        <v>3411</v>
      </c>
      <c r="D1352" s="84">
        <f>SUMIFS('Census Data'!G:G,'Census Data'!$A:$A,$A1352)/SUMIFS('Census Data'!$F:$F,'Census Data'!$A:$A,$A1352)</f>
        <v>0.50089918119254528</v>
      </c>
      <c r="E1352" s="85">
        <f>SUMIFS('Census Data'!H:H,'Census Data'!$A:$A,$A1352)/SUMIFS('Census Data'!$F:$F,'Census Data'!$A:$A,$A1352)</f>
        <v>0.49910081880745466</v>
      </c>
      <c r="F1352" s="84">
        <f>SUM(SUMIFS('Census Data'!I:I,'Census Data'!$A:$A,$A1352),SUMIFS('Census Data'!J:J,'Census Data'!$A:$A,$A1352))/SUMIFS('Census Data'!$F:$F,'Census Data'!$A:$A,$A1352)</f>
        <v>0.9222484553172251</v>
      </c>
      <c r="G1352" s="84">
        <f>SUM(SUMIFS('Census Data'!K:K,'Census Data'!$A:$A,$A1352),SUMIFS('Census Data'!L:L,'Census Data'!$A:$A,$A1352))/SUMIFS('Census Data'!$F:$F,'Census Data'!$A:$A,$A1352)</f>
        <v>1.6657457175867786E-2</v>
      </c>
      <c r="H1352" s="84">
        <f>SUM(SUMIFS('Census Data'!O:O,'Census Data'!$A:$A,$A1352),SUMIFS('Census Data'!P:P,'Census Data'!$A:$A,$A1352))/SUMIFS('Census Data'!$F:$F,'Census Data'!$A:$A,$A1352)</f>
        <v>1.1423117496358066E-2</v>
      </c>
      <c r="I1352" s="85">
        <f t="shared" si="42"/>
        <v>4.9670970010549098E-2</v>
      </c>
      <c r="J1352" s="84">
        <f>SUM(SUMIFS('Census Data'!W:W,'Census Data'!$A:$A,$A1352),SUMIFS('Census Data'!X:X,'Census Data'!$A:$A,$A1352))/SUMIFS('Census Data'!$F:$F,'Census Data'!$A:$A,$A1352)</f>
        <v>1.8139347968051438E-2</v>
      </c>
      <c r="K1352" s="85">
        <f t="shared" si="43"/>
        <v>0.98186065203194861</v>
      </c>
    </row>
    <row r="1353" spans="1:11" hidden="1" x14ac:dyDescent="0.25">
      <c r="A1353" s="82" t="s">
        <v>3412</v>
      </c>
      <c r="B1353" s="82" t="s">
        <v>1043</v>
      </c>
      <c r="C1353" s="83" t="s">
        <v>283</v>
      </c>
      <c r="D1353" s="84">
        <f>SUMIFS('Census Data'!G:G,'Census Data'!$A:$A,$A1353)/SUMIFS('Census Data'!$F:$F,'Census Data'!$A:$A,$A1353)</f>
        <v>0.49793642165448654</v>
      </c>
      <c r="E1353" s="85">
        <f>SUMIFS('Census Data'!H:H,'Census Data'!$A:$A,$A1353)/SUMIFS('Census Data'!$F:$F,'Census Data'!$A:$A,$A1353)</f>
        <v>0.50206357834551352</v>
      </c>
      <c r="F1353" s="84">
        <f>SUM(SUMIFS('Census Data'!I:I,'Census Data'!$A:$A,$A1353),SUMIFS('Census Data'!J:J,'Census Data'!$A:$A,$A1353))/SUMIFS('Census Data'!$F:$F,'Census Data'!$A:$A,$A1353)</f>
        <v>0.84523497949843307</v>
      </c>
      <c r="G1353" s="84">
        <f>SUM(SUMIFS('Census Data'!K:K,'Census Data'!$A:$A,$A1353),SUMIFS('Census Data'!L:L,'Census Data'!$A:$A,$A1353))/SUMIFS('Census Data'!$F:$F,'Census Data'!$A:$A,$A1353)</f>
        <v>5.3941602410527943E-2</v>
      </c>
      <c r="H1353" s="84">
        <f>SUM(SUMIFS('Census Data'!O:O,'Census Data'!$A:$A,$A1353),SUMIFS('Census Data'!P:P,'Census Data'!$A:$A,$A1353))/SUMIFS('Census Data'!$F:$F,'Census Data'!$A:$A,$A1353)</f>
        <v>6.4256138726151407E-2</v>
      </c>
      <c r="I1353" s="85">
        <f t="shared" si="42"/>
        <v>3.6567279364887573E-2</v>
      </c>
      <c r="J1353" s="84">
        <f>SUM(SUMIFS('Census Data'!W:W,'Census Data'!$A:$A,$A1353),SUMIFS('Census Data'!X:X,'Census Data'!$A:$A,$A1353))/SUMIFS('Census Data'!$F:$F,'Census Data'!$A:$A,$A1353)</f>
        <v>5.2908135531799239E-2</v>
      </c>
      <c r="K1353" s="85">
        <f t="shared" si="43"/>
        <v>0.94709186446820071</v>
      </c>
    </row>
    <row r="1354" spans="1:11" hidden="1" x14ac:dyDescent="0.25">
      <c r="A1354" s="82" t="s">
        <v>3413</v>
      </c>
      <c r="B1354" s="82" t="s">
        <v>1043</v>
      </c>
      <c r="C1354" s="83" t="s">
        <v>1092</v>
      </c>
      <c r="D1354" s="84">
        <f>SUMIFS('Census Data'!G:G,'Census Data'!$A:$A,$A1354)/SUMIFS('Census Data'!$F:$F,'Census Data'!$A:$A,$A1354)</f>
        <v>0.51277278430243323</v>
      </c>
      <c r="E1354" s="85">
        <f>SUMIFS('Census Data'!H:H,'Census Data'!$A:$A,$A1354)/SUMIFS('Census Data'!$F:$F,'Census Data'!$A:$A,$A1354)</f>
        <v>0.48722721569756677</v>
      </c>
      <c r="F1354" s="84">
        <f>SUM(SUMIFS('Census Data'!I:I,'Census Data'!$A:$A,$A1354),SUMIFS('Census Data'!J:J,'Census Data'!$A:$A,$A1354))/SUMIFS('Census Data'!$F:$F,'Census Data'!$A:$A,$A1354)</f>
        <v>0.92847446471544048</v>
      </c>
      <c r="G1354" s="84">
        <f>SUM(SUMIFS('Census Data'!K:K,'Census Data'!$A:$A,$A1354),SUMIFS('Census Data'!L:L,'Census Data'!$A:$A,$A1354))/SUMIFS('Census Data'!$F:$F,'Census Data'!$A:$A,$A1354)</f>
        <v>3.151031489746807E-2</v>
      </c>
      <c r="H1354" s="84">
        <f>SUM(SUMIFS('Census Data'!O:O,'Census Data'!$A:$A,$A1354),SUMIFS('Census Data'!P:P,'Census Data'!$A:$A,$A1354))/SUMIFS('Census Data'!$F:$F,'Census Data'!$A:$A,$A1354)</f>
        <v>1.2639091713116271E-2</v>
      </c>
      <c r="I1354" s="85">
        <f t="shared" si="42"/>
        <v>2.7376128673975209E-2</v>
      </c>
      <c r="J1354" s="84">
        <f>SUM(SUMIFS('Census Data'!W:W,'Census Data'!$A:$A,$A1354),SUMIFS('Census Data'!X:X,'Census Data'!$A:$A,$A1354))/SUMIFS('Census Data'!$F:$F,'Census Data'!$A:$A,$A1354)</f>
        <v>2.7664081943273206E-2</v>
      </c>
      <c r="K1354" s="85">
        <f t="shared" si="43"/>
        <v>0.97233591805672681</v>
      </c>
    </row>
    <row r="1355" spans="1:11" hidden="1" x14ac:dyDescent="0.25">
      <c r="A1355" s="82" t="s">
        <v>3414</v>
      </c>
      <c r="B1355" s="82" t="s">
        <v>1043</v>
      </c>
      <c r="C1355" s="83" t="s">
        <v>1093</v>
      </c>
      <c r="D1355" s="84">
        <f>SUMIFS('Census Data'!G:G,'Census Data'!$A:$A,$A1355)/SUMIFS('Census Data'!$F:$F,'Census Data'!$A:$A,$A1355)</f>
        <v>0.50534813319878913</v>
      </c>
      <c r="E1355" s="85">
        <f>SUMIFS('Census Data'!H:H,'Census Data'!$A:$A,$A1355)/SUMIFS('Census Data'!$F:$F,'Census Data'!$A:$A,$A1355)</f>
        <v>0.49465186680121087</v>
      </c>
      <c r="F1355" s="84">
        <f>SUM(SUMIFS('Census Data'!I:I,'Census Data'!$A:$A,$A1355),SUMIFS('Census Data'!J:J,'Census Data'!$A:$A,$A1355))/SUMIFS('Census Data'!$F:$F,'Census Data'!$A:$A,$A1355)</f>
        <v>0.96501849983181975</v>
      </c>
      <c r="G1355" s="84">
        <f>SUM(SUMIFS('Census Data'!K:K,'Census Data'!$A:$A,$A1355),SUMIFS('Census Data'!L:L,'Census Data'!$A:$A,$A1355))/SUMIFS('Census Data'!$F:$F,'Census Data'!$A:$A,$A1355)</f>
        <v>8.3417423477968374E-3</v>
      </c>
      <c r="H1355" s="84">
        <f>SUM(SUMIFS('Census Data'!O:O,'Census Data'!$A:$A,$A1355),SUMIFS('Census Data'!P:P,'Census Data'!$A:$A,$A1355))/SUMIFS('Census Data'!$F:$F,'Census Data'!$A:$A,$A1355)</f>
        <v>7.1981163807601752E-3</v>
      </c>
      <c r="I1355" s="85">
        <f t="shared" si="42"/>
        <v>1.9441641439623236E-2</v>
      </c>
      <c r="J1355" s="84">
        <f>SUM(SUMIFS('Census Data'!W:W,'Census Data'!$A:$A,$A1355),SUMIFS('Census Data'!X:X,'Census Data'!$A:$A,$A1355))/SUMIFS('Census Data'!$F:$F,'Census Data'!$A:$A,$A1355)</f>
        <v>9.3037336024217959E-2</v>
      </c>
      <c r="K1355" s="85">
        <f t="shared" si="43"/>
        <v>0.90696266397578207</v>
      </c>
    </row>
    <row r="1356" spans="1:11" hidden="1" x14ac:dyDescent="0.25">
      <c r="A1356" s="82" t="s">
        <v>3415</v>
      </c>
      <c r="B1356" s="82" t="s">
        <v>1043</v>
      </c>
      <c r="C1356" s="83" t="s">
        <v>1094</v>
      </c>
      <c r="D1356" s="84">
        <f>SUMIFS('Census Data'!G:G,'Census Data'!$A:$A,$A1356)/SUMIFS('Census Data'!$F:$F,'Census Data'!$A:$A,$A1356)</f>
        <v>0.50365978581406179</v>
      </c>
      <c r="E1356" s="85">
        <f>SUMIFS('Census Data'!H:H,'Census Data'!$A:$A,$A1356)/SUMIFS('Census Data'!$F:$F,'Census Data'!$A:$A,$A1356)</f>
        <v>0.49634021418593821</v>
      </c>
      <c r="F1356" s="84">
        <f>SUM(SUMIFS('Census Data'!I:I,'Census Data'!$A:$A,$A1356),SUMIFS('Census Data'!J:J,'Census Data'!$A:$A,$A1356))/SUMIFS('Census Data'!$F:$F,'Census Data'!$A:$A,$A1356)</f>
        <v>0.87541207512028563</v>
      </c>
      <c r="G1356" s="84">
        <f>SUM(SUMIFS('Census Data'!K:K,'Census Data'!$A:$A,$A1356),SUMIFS('Census Data'!L:L,'Census Data'!$A:$A,$A1356))/SUMIFS('Census Data'!$F:$F,'Census Data'!$A:$A,$A1356)</f>
        <v>7.7628433959335719E-2</v>
      </c>
      <c r="H1356" s="84">
        <f>SUM(SUMIFS('Census Data'!O:O,'Census Data'!$A:$A,$A1356),SUMIFS('Census Data'!P:P,'Census Data'!$A:$A,$A1356))/SUMIFS('Census Data'!$F:$F,'Census Data'!$A:$A,$A1356)</f>
        <v>2.3529411764705882E-2</v>
      </c>
      <c r="I1356" s="85">
        <f t="shared" si="42"/>
        <v>2.3430079155672745E-2</v>
      </c>
      <c r="J1356" s="84">
        <f>SUM(SUMIFS('Census Data'!W:W,'Census Data'!$A:$A,$A1356),SUMIFS('Census Data'!X:X,'Census Data'!$A:$A,$A1356))/SUMIFS('Census Data'!$F:$F,'Census Data'!$A:$A,$A1356)</f>
        <v>3.5616948626416269E-2</v>
      </c>
      <c r="K1356" s="85">
        <f t="shared" si="43"/>
        <v>0.96438305137358371</v>
      </c>
    </row>
    <row r="1357" spans="1:11" hidden="1" x14ac:dyDescent="0.25">
      <c r="A1357" s="82" t="s">
        <v>3416</v>
      </c>
      <c r="B1357" s="82" t="s">
        <v>1043</v>
      </c>
      <c r="C1357" s="83" t="s">
        <v>1095</v>
      </c>
      <c r="D1357" s="84">
        <f>SUMIFS('Census Data'!G:G,'Census Data'!$A:$A,$A1357)/SUMIFS('Census Data'!$F:$F,'Census Data'!$A:$A,$A1357)</f>
        <v>0.49802177412753418</v>
      </c>
      <c r="E1357" s="85">
        <f>SUMIFS('Census Data'!H:H,'Census Data'!$A:$A,$A1357)/SUMIFS('Census Data'!$F:$F,'Census Data'!$A:$A,$A1357)</f>
        <v>0.50197822587246588</v>
      </c>
      <c r="F1357" s="84">
        <f>SUM(SUMIFS('Census Data'!I:I,'Census Data'!$A:$A,$A1357),SUMIFS('Census Data'!J:J,'Census Data'!$A:$A,$A1357))/SUMIFS('Census Data'!$F:$F,'Census Data'!$A:$A,$A1357)</f>
        <v>0.93331332369232445</v>
      </c>
      <c r="G1357" s="84">
        <f>SUM(SUMIFS('Census Data'!K:K,'Census Data'!$A:$A,$A1357),SUMIFS('Census Data'!L:L,'Census Data'!$A:$A,$A1357))/SUMIFS('Census Data'!$F:$F,'Census Data'!$A:$A,$A1357)</f>
        <v>3.5171491718737208E-2</v>
      </c>
      <c r="H1357" s="84">
        <f>SUM(SUMIFS('Census Data'!O:O,'Census Data'!$A:$A,$A1357),SUMIFS('Census Data'!P:P,'Census Data'!$A:$A,$A1357))/SUMIFS('Census Data'!$F:$F,'Census Data'!$A:$A,$A1357)</f>
        <v>1.0914349641190755E-2</v>
      </c>
      <c r="I1357" s="85">
        <f t="shared" si="42"/>
        <v>2.0600834947747559E-2</v>
      </c>
      <c r="J1357" s="84">
        <f>SUM(SUMIFS('Census Data'!W:W,'Census Data'!$A:$A,$A1357),SUMIFS('Census Data'!X:X,'Census Data'!$A:$A,$A1357))/SUMIFS('Census Data'!$F:$F,'Census Data'!$A:$A,$A1357)</f>
        <v>8.174847881251876E-2</v>
      </c>
      <c r="K1357" s="85">
        <f t="shared" si="43"/>
        <v>0.91825152118748121</v>
      </c>
    </row>
    <row r="1358" spans="1:11" hidden="1" x14ac:dyDescent="0.25">
      <c r="A1358" s="82" t="s">
        <v>3417</v>
      </c>
      <c r="B1358" s="82" t="s">
        <v>1043</v>
      </c>
      <c r="C1358" s="83" t="s">
        <v>810</v>
      </c>
      <c r="D1358" s="84">
        <f>SUMIFS('Census Data'!G:G,'Census Data'!$A:$A,$A1358)/SUMIFS('Census Data'!$F:$F,'Census Data'!$A:$A,$A1358)</f>
        <v>0.49964303926568077</v>
      </c>
      <c r="E1358" s="85">
        <f>SUMIFS('Census Data'!H:H,'Census Data'!$A:$A,$A1358)/SUMIFS('Census Data'!$F:$F,'Census Data'!$A:$A,$A1358)</f>
        <v>0.50035696073431923</v>
      </c>
      <c r="F1358" s="84">
        <f>SUM(SUMIFS('Census Data'!I:I,'Census Data'!$A:$A,$A1358),SUMIFS('Census Data'!J:J,'Census Data'!$A:$A,$A1358))/SUMIFS('Census Data'!$F:$F,'Census Data'!$A:$A,$A1358)</f>
        <v>0.92238653748087707</v>
      </c>
      <c r="G1358" s="84">
        <f>SUM(SUMIFS('Census Data'!K:K,'Census Data'!$A:$A,$A1358),SUMIFS('Census Data'!L:L,'Census Data'!$A:$A,$A1358))/SUMIFS('Census Data'!$F:$F,'Census Data'!$A:$A,$A1358)</f>
        <v>1.2850586435492096E-2</v>
      </c>
      <c r="H1358" s="84">
        <f>SUM(SUMIFS('Census Data'!O:O,'Census Data'!$A:$A,$A1358),SUMIFS('Census Data'!P:P,'Census Data'!$A:$A,$A1358))/SUMIFS('Census Data'!$F:$F,'Census Data'!$A:$A,$A1358)</f>
        <v>2.1519632840387558E-2</v>
      </c>
      <c r="I1358" s="85">
        <f t="shared" si="42"/>
        <v>4.3243243243243246E-2</v>
      </c>
      <c r="J1358" s="84">
        <f>SUM(SUMIFS('Census Data'!W:W,'Census Data'!$A:$A,$A1358),SUMIFS('Census Data'!X:X,'Census Data'!$A:$A,$A1358))/SUMIFS('Census Data'!$F:$F,'Census Data'!$A:$A,$A1358)</f>
        <v>7.6899541050484452E-2</v>
      </c>
      <c r="K1358" s="85">
        <f t="shared" si="43"/>
        <v>0.92310045894951553</v>
      </c>
    </row>
    <row r="1359" spans="1:11" hidden="1" x14ac:dyDescent="0.25">
      <c r="A1359" s="82" t="s">
        <v>3418</v>
      </c>
      <c r="B1359" s="82" t="s">
        <v>1043</v>
      </c>
      <c r="C1359" s="83" t="s">
        <v>1096</v>
      </c>
      <c r="D1359" s="84">
        <f>SUMIFS('Census Data'!G:G,'Census Data'!$A:$A,$A1359)/SUMIFS('Census Data'!$F:$F,'Census Data'!$A:$A,$A1359)</f>
        <v>0.5029138786963091</v>
      </c>
      <c r="E1359" s="85">
        <f>SUMIFS('Census Data'!H:H,'Census Data'!$A:$A,$A1359)/SUMIFS('Census Data'!$F:$F,'Census Data'!$A:$A,$A1359)</f>
        <v>0.4970861213036909</v>
      </c>
      <c r="F1359" s="84">
        <f>SUM(SUMIFS('Census Data'!I:I,'Census Data'!$A:$A,$A1359),SUMIFS('Census Data'!J:J,'Census Data'!$A:$A,$A1359))/SUMIFS('Census Data'!$F:$F,'Census Data'!$A:$A,$A1359)</f>
        <v>0.94582344053529033</v>
      </c>
      <c r="G1359" s="84">
        <f>SUM(SUMIFS('Census Data'!K:K,'Census Data'!$A:$A,$A1359),SUMIFS('Census Data'!L:L,'Census Data'!$A:$A,$A1359))/SUMIFS('Census Data'!$F:$F,'Census Data'!$A:$A,$A1359)</f>
        <v>1.2410964817612778E-2</v>
      </c>
      <c r="H1359" s="84">
        <f>SUM(SUMIFS('Census Data'!O:O,'Census Data'!$A:$A,$A1359),SUMIFS('Census Data'!P:P,'Census Data'!$A:$A,$A1359))/SUMIFS('Census Data'!$F:$F,'Census Data'!$A:$A,$A1359)</f>
        <v>5.5039930930282756E-3</v>
      </c>
      <c r="I1359" s="85">
        <f t="shared" si="42"/>
        <v>3.6261601554068656E-2</v>
      </c>
      <c r="J1359" s="84">
        <f>SUM(SUMIFS('Census Data'!W:W,'Census Data'!$A:$A,$A1359),SUMIFS('Census Data'!X:X,'Census Data'!$A:$A,$A1359))/SUMIFS('Census Data'!$F:$F,'Census Data'!$A:$A,$A1359)</f>
        <v>5.2233973667170301E-2</v>
      </c>
      <c r="K1359" s="85">
        <f t="shared" si="43"/>
        <v>0.94776602633282969</v>
      </c>
    </row>
    <row r="1360" spans="1:11" hidden="1" x14ac:dyDescent="0.25">
      <c r="A1360" s="82" t="s">
        <v>3419</v>
      </c>
      <c r="B1360" s="82" t="s">
        <v>1043</v>
      </c>
      <c r="C1360" s="83" t="s">
        <v>871</v>
      </c>
      <c r="D1360" s="84">
        <f>SUMIFS('Census Data'!G:G,'Census Data'!$A:$A,$A1360)/SUMIFS('Census Data'!$F:$F,'Census Data'!$A:$A,$A1360)</f>
        <v>0.51715050275705476</v>
      </c>
      <c r="E1360" s="85">
        <f>SUMIFS('Census Data'!H:H,'Census Data'!$A:$A,$A1360)/SUMIFS('Census Data'!$F:$F,'Census Data'!$A:$A,$A1360)</f>
        <v>0.48284949724294518</v>
      </c>
      <c r="F1360" s="84">
        <f>SUM(SUMIFS('Census Data'!I:I,'Census Data'!$A:$A,$A1360),SUMIFS('Census Data'!J:J,'Census Data'!$A:$A,$A1360))/SUMIFS('Census Data'!$F:$F,'Census Data'!$A:$A,$A1360)</f>
        <v>0.962536490431398</v>
      </c>
      <c r="G1360" s="84">
        <f>SUM(SUMIFS('Census Data'!K:K,'Census Data'!$A:$A,$A1360),SUMIFS('Census Data'!L:L,'Census Data'!$A:$A,$A1360))/SUMIFS('Census Data'!$F:$F,'Census Data'!$A:$A,$A1360)</f>
        <v>6.8926370418423612E-3</v>
      </c>
      <c r="H1360" s="84">
        <f>SUM(SUMIFS('Census Data'!O:O,'Census Data'!$A:$A,$A1360),SUMIFS('Census Data'!P:P,'Census Data'!$A:$A,$A1360))/SUMIFS('Census Data'!$F:$F,'Census Data'!$A:$A,$A1360)</f>
        <v>5.3113850145961724E-3</v>
      </c>
      <c r="I1360" s="85">
        <f t="shared" si="42"/>
        <v>2.5259487512163448E-2</v>
      </c>
      <c r="J1360" s="84">
        <f>SUM(SUMIFS('Census Data'!W:W,'Census Data'!$A:$A,$A1360),SUMIFS('Census Data'!X:X,'Census Data'!$A:$A,$A1360))/SUMIFS('Census Data'!$F:$F,'Census Data'!$A:$A,$A1360)</f>
        <v>6.8439831333117096E-2</v>
      </c>
      <c r="K1360" s="85">
        <f t="shared" si="43"/>
        <v>0.93156016866688285</v>
      </c>
    </row>
    <row r="1361" spans="1:11" hidden="1" x14ac:dyDescent="0.25">
      <c r="A1361" s="82" t="s">
        <v>3420</v>
      </c>
      <c r="B1361" s="82" t="s">
        <v>1043</v>
      </c>
      <c r="C1361" s="83" t="s">
        <v>1097</v>
      </c>
      <c r="D1361" s="84">
        <f>SUMIFS('Census Data'!G:G,'Census Data'!$A:$A,$A1361)/SUMIFS('Census Data'!$F:$F,'Census Data'!$A:$A,$A1361)</f>
        <v>0.50721080085915926</v>
      </c>
      <c r="E1361" s="85">
        <f>SUMIFS('Census Data'!H:H,'Census Data'!$A:$A,$A1361)/SUMIFS('Census Data'!$F:$F,'Census Data'!$A:$A,$A1361)</f>
        <v>0.49278919914084074</v>
      </c>
      <c r="F1361" s="84">
        <f>SUM(SUMIFS('Census Data'!I:I,'Census Data'!$A:$A,$A1361),SUMIFS('Census Data'!J:J,'Census Data'!$A:$A,$A1361))/SUMIFS('Census Data'!$F:$F,'Census Data'!$A:$A,$A1361)</f>
        <v>0.89812826020251613</v>
      </c>
      <c r="G1361" s="84">
        <f>SUM(SUMIFS('Census Data'!K:K,'Census Data'!$A:$A,$A1361),SUMIFS('Census Data'!L:L,'Census Data'!$A:$A,$A1361))/SUMIFS('Census Data'!$F:$F,'Census Data'!$A:$A,$A1361)</f>
        <v>6.750536974532065E-3</v>
      </c>
      <c r="H1361" s="84">
        <f>SUM(SUMIFS('Census Data'!O:O,'Census Data'!$A:$A,$A1361),SUMIFS('Census Data'!P:P,'Census Data'!$A:$A,$A1361))/SUMIFS('Census Data'!$F:$F,'Census Data'!$A:$A,$A1361)</f>
        <v>5.2163240257747778E-3</v>
      </c>
      <c r="I1361" s="85">
        <f t="shared" si="42"/>
        <v>8.9904878797177012E-2</v>
      </c>
      <c r="J1361" s="84">
        <f>SUM(SUMIFS('Census Data'!W:W,'Census Data'!$A:$A,$A1361),SUMIFS('Census Data'!X:X,'Census Data'!$A:$A,$A1361))/SUMIFS('Census Data'!$F:$F,'Census Data'!$A:$A,$A1361)</f>
        <v>3.9582694077938019E-2</v>
      </c>
      <c r="K1361" s="85">
        <f t="shared" si="43"/>
        <v>0.96041730592206198</v>
      </c>
    </row>
    <row r="1362" spans="1:11" hidden="1" x14ac:dyDescent="0.25">
      <c r="A1362" s="82" t="s">
        <v>3421</v>
      </c>
      <c r="B1362" s="82" t="s">
        <v>1043</v>
      </c>
      <c r="C1362" s="83" t="s">
        <v>1098</v>
      </c>
      <c r="D1362" s="84">
        <f>SUMIFS('Census Data'!G:G,'Census Data'!$A:$A,$A1362)/SUMIFS('Census Data'!$F:$F,'Census Data'!$A:$A,$A1362)</f>
        <v>0.50168770518333561</v>
      </c>
      <c r="E1362" s="85">
        <f>SUMIFS('Census Data'!H:H,'Census Data'!$A:$A,$A1362)/SUMIFS('Census Data'!$F:$F,'Census Data'!$A:$A,$A1362)</f>
        <v>0.49831229481666434</v>
      </c>
      <c r="F1362" s="84">
        <f>SUM(SUMIFS('Census Data'!I:I,'Census Data'!$A:$A,$A1362),SUMIFS('Census Data'!J:J,'Census Data'!$A:$A,$A1362))/SUMIFS('Census Data'!$F:$F,'Census Data'!$A:$A,$A1362)</f>
        <v>0.97193323160863732</v>
      </c>
      <c r="G1362" s="84">
        <f>SUM(SUMIFS('Census Data'!K:K,'Census Data'!$A:$A,$A1362),SUMIFS('Census Data'!L:L,'Census Data'!$A:$A,$A1362))/SUMIFS('Census Data'!$F:$F,'Census Data'!$A:$A,$A1362)</f>
        <v>6.5196282424746848E-3</v>
      </c>
      <c r="H1362" s="84">
        <f>SUM(SUMIFS('Census Data'!O:O,'Census Data'!$A:$A,$A1362),SUMIFS('Census Data'!P:P,'Census Data'!$A:$A,$A1362))/SUMIFS('Census Data'!$F:$F,'Census Data'!$A:$A,$A1362)</f>
        <v>6.4271512461275253E-3</v>
      </c>
      <c r="I1362" s="85">
        <f t="shared" si="42"/>
        <v>1.5119988902760562E-2</v>
      </c>
      <c r="J1362" s="84">
        <f>SUM(SUMIFS('Census Data'!W:W,'Census Data'!$A:$A,$A1362),SUMIFS('Census Data'!X:X,'Census Data'!$A:$A,$A1362))/SUMIFS('Census Data'!$F:$F,'Census Data'!$A:$A,$A1362)</f>
        <v>3.0239977805520877E-2</v>
      </c>
      <c r="K1362" s="85">
        <f t="shared" si="43"/>
        <v>0.9697600221944791</v>
      </c>
    </row>
    <row r="1363" spans="1:11" hidden="1" x14ac:dyDescent="0.25">
      <c r="A1363" s="82" t="s">
        <v>3422</v>
      </c>
      <c r="B1363" s="82" t="s">
        <v>1043</v>
      </c>
      <c r="C1363" s="83" t="s">
        <v>1099</v>
      </c>
      <c r="D1363" s="84">
        <f>SUMIFS('Census Data'!G:G,'Census Data'!$A:$A,$A1363)/SUMIFS('Census Data'!$F:$F,'Census Data'!$A:$A,$A1363)</f>
        <v>0.49590703113579887</v>
      </c>
      <c r="E1363" s="85">
        <f>SUMIFS('Census Data'!H:H,'Census Data'!$A:$A,$A1363)/SUMIFS('Census Data'!$F:$F,'Census Data'!$A:$A,$A1363)</f>
        <v>0.50409296886420119</v>
      </c>
      <c r="F1363" s="84">
        <f>SUM(SUMIFS('Census Data'!I:I,'Census Data'!$A:$A,$A1363),SUMIFS('Census Data'!J:J,'Census Data'!$A:$A,$A1363))/SUMIFS('Census Data'!$F:$F,'Census Data'!$A:$A,$A1363)</f>
        <v>0.95453881011548014</v>
      </c>
      <c r="G1363" s="84">
        <f>SUM(SUMIFS('Census Data'!K:K,'Census Data'!$A:$A,$A1363),SUMIFS('Census Data'!L:L,'Census Data'!$A:$A,$A1363))/SUMIFS('Census Data'!$F:$F,'Census Data'!$A:$A,$A1363)</f>
        <v>1.1474930565706767E-2</v>
      </c>
      <c r="H1363" s="84">
        <f>SUM(SUMIFS('Census Data'!O:O,'Census Data'!$A:$A,$A1363),SUMIFS('Census Data'!P:P,'Census Data'!$A:$A,$A1363))/SUMIFS('Census Data'!$F:$F,'Census Data'!$A:$A,$A1363)</f>
        <v>5.3354772694050581E-3</v>
      </c>
      <c r="I1363" s="85">
        <f t="shared" si="42"/>
        <v>2.8650782049407963E-2</v>
      </c>
      <c r="J1363" s="84">
        <f>SUM(SUMIFS('Census Data'!W:W,'Census Data'!$A:$A,$A1363),SUMIFS('Census Data'!X:X,'Census Data'!$A:$A,$A1363))/SUMIFS('Census Data'!$F:$F,'Census Data'!$A:$A,$A1363)</f>
        <v>2.1268820347902354E-2</v>
      </c>
      <c r="K1363" s="85">
        <f t="shared" si="43"/>
        <v>0.97873117965209766</v>
      </c>
    </row>
    <row r="1364" spans="1:11" hidden="1" x14ac:dyDescent="0.25">
      <c r="A1364" s="82" t="s">
        <v>3423</v>
      </c>
      <c r="B1364" s="82" t="s">
        <v>1043</v>
      </c>
      <c r="C1364" s="83" t="s">
        <v>1100</v>
      </c>
      <c r="D1364" s="84">
        <f>SUMIFS('Census Data'!G:G,'Census Data'!$A:$A,$A1364)/SUMIFS('Census Data'!$F:$F,'Census Data'!$A:$A,$A1364)</f>
        <v>0.48372018052869115</v>
      </c>
      <c r="E1364" s="85">
        <f>SUMIFS('Census Data'!H:H,'Census Data'!$A:$A,$A1364)/SUMIFS('Census Data'!$F:$F,'Census Data'!$A:$A,$A1364)</f>
        <v>0.51627981947130885</v>
      </c>
      <c r="F1364" s="84">
        <f>SUM(SUMIFS('Census Data'!I:I,'Census Data'!$A:$A,$A1364),SUMIFS('Census Data'!J:J,'Census Data'!$A:$A,$A1364))/SUMIFS('Census Data'!$F:$F,'Census Data'!$A:$A,$A1364)</f>
        <v>0.94476681710724264</v>
      </c>
      <c r="G1364" s="84">
        <f>SUM(SUMIFS('Census Data'!K:K,'Census Data'!$A:$A,$A1364),SUMIFS('Census Data'!L:L,'Census Data'!$A:$A,$A1364))/SUMIFS('Census Data'!$F:$F,'Census Data'!$A:$A,$A1364)</f>
        <v>2.2781001504405759E-2</v>
      </c>
      <c r="H1364" s="84">
        <f>SUM(SUMIFS('Census Data'!O:O,'Census Data'!$A:$A,$A1364),SUMIFS('Census Data'!P:P,'Census Data'!$A:$A,$A1364))/SUMIFS('Census Data'!$F:$F,'Census Data'!$A:$A,$A1364)</f>
        <v>8.7040618955512572E-3</v>
      </c>
      <c r="I1364" s="85">
        <f t="shared" si="42"/>
        <v>2.3748119492800313E-2</v>
      </c>
      <c r="J1364" s="84">
        <f>SUM(SUMIFS('Census Data'!W:W,'Census Data'!$A:$A,$A1364),SUMIFS('Census Data'!X:X,'Census Data'!$A:$A,$A1364))/SUMIFS('Census Data'!$F:$F,'Census Data'!$A:$A,$A1364)</f>
        <v>6.3722329679776493E-2</v>
      </c>
      <c r="K1364" s="85">
        <f t="shared" si="43"/>
        <v>0.93627767032022347</v>
      </c>
    </row>
    <row r="1365" spans="1:11" hidden="1" x14ac:dyDescent="0.25">
      <c r="A1365" s="82" t="s">
        <v>3424</v>
      </c>
      <c r="B1365" s="82" t="s">
        <v>1043</v>
      </c>
      <c r="C1365" s="83" t="s">
        <v>75</v>
      </c>
      <c r="D1365" s="84">
        <f>SUMIFS('Census Data'!G:G,'Census Data'!$A:$A,$A1365)/SUMIFS('Census Data'!$F:$F,'Census Data'!$A:$A,$A1365)</f>
        <v>0.49413199207437891</v>
      </c>
      <c r="E1365" s="85">
        <f>SUMIFS('Census Data'!H:H,'Census Data'!$A:$A,$A1365)/SUMIFS('Census Data'!$F:$F,'Census Data'!$A:$A,$A1365)</f>
        <v>0.50586800792562114</v>
      </c>
      <c r="F1365" s="84">
        <f>SUM(SUMIFS('Census Data'!I:I,'Census Data'!$A:$A,$A1365),SUMIFS('Census Data'!J:J,'Census Data'!$A:$A,$A1365))/SUMIFS('Census Data'!$F:$F,'Census Data'!$A:$A,$A1365)</f>
        <v>0.85403139765279679</v>
      </c>
      <c r="G1365" s="84">
        <f>SUM(SUMIFS('Census Data'!K:K,'Census Data'!$A:$A,$A1365),SUMIFS('Census Data'!L:L,'Census Data'!$A:$A,$A1365))/SUMIFS('Census Data'!$F:$F,'Census Data'!$A:$A,$A1365)</f>
        <v>5.0361987501905195E-2</v>
      </c>
      <c r="H1365" s="84">
        <f>SUM(SUMIFS('Census Data'!O:O,'Census Data'!$A:$A,$A1365),SUMIFS('Census Data'!P:P,'Census Data'!$A:$A,$A1365))/SUMIFS('Census Data'!$F:$F,'Census Data'!$A:$A,$A1365)</f>
        <v>6.4273738759335466E-2</v>
      </c>
      <c r="I1365" s="85">
        <f t="shared" si="42"/>
        <v>3.1332876085962469E-2</v>
      </c>
      <c r="J1365" s="84">
        <f>SUM(SUMIFS('Census Data'!W:W,'Census Data'!$A:$A,$A1365),SUMIFS('Census Data'!X:X,'Census Data'!$A:$A,$A1365))/SUMIFS('Census Data'!$F:$F,'Census Data'!$A:$A,$A1365)</f>
        <v>4.458923944520652E-2</v>
      </c>
      <c r="K1365" s="85">
        <f t="shared" si="43"/>
        <v>0.95541076055479346</v>
      </c>
    </row>
    <row r="1366" spans="1:11" hidden="1" x14ac:dyDescent="0.25">
      <c r="A1366" s="82" t="s">
        <v>3425</v>
      </c>
      <c r="B1366" s="82" t="s">
        <v>1043</v>
      </c>
      <c r="C1366" s="83" t="s">
        <v>1101</v>
      </c>
      <c r="D1366" s="84">
        <f>SUMIFS('Census Data'!G:G,'Census Data'!$A:$A,$A1366)/SUMIFS('Census Data'!$F:$F,'Census Data'!$A:$A,$A1366)</f>
        <v>0.49435624483802881</v>
      </c>
      <c r="E1366" s="85">
        <f>SUMIFS('Census Data'!H:H,'Census Data'!$A:$A,$A1366)/SUMIFS('Census Data'!$F:$F,'Census Data'!$A:$A,$A1366)</f>
        <v>0.50564375516197113</v>
      </c>
      <c r="F1366" s="84">
        <f>SUM(SUMIFS('Census Data'!I:I,'Census Data'!$A:$A,$A1366),SUMIFS('Census Data'!J:J,'Census Data'!$A:$A,$A1366))/SUMIFS('Census Data'!$F:$F,'Census Data'!$A:$A,$A1366)</f>
        <v>0.95081215013306419</v>
      </c>
      <c r="G1366" s="84">
        <f>SUM(SUMIFS('Census Data'!K:K,'Census Data'!$A:$A,$A1366),SUMIFS('Census Data'!L:L,'Census Data'!$A:$A,$A1366))/SUMIFS('Census Data'!$F:$F,'Census Data'!$A:$A,$A1366)</f>
        <v>1.2296962466733964E-2</v>
      </c>
      <c r="H1366" s="84">
        <f>SUM(SUMIFS('Census Data'!O:O,'Census Data'!$A:$A,$A1366),SUMIFS('Census Data'!P:P,'Census Data'!$A:$A,$A1366))/SUMIFS('Census Data'!$F:$F,'Census Data'!$A:$A,$A1366)</f>
        <v>1.128751032394237E-2</v>
      </c>
      <c r="I1366" s="85">
        <f t="shared" si="42"/>
        <v>2.5603377076259481E-2</v>
      </c>
      <c r="J1366" s="84">
        <f>SUM(SUMIFS('Census Data'!W:W,'Census Data'!$A:$A,$A1366),SUMIFS('Census Data'!X:X,'Census Data'!$A:$A,$A1366))/SUMIFS('Census Data'!$F:$F,'Census Data'!$A:$A,$A1366)</f>
        <v>0.26934018537212079</v>
      </c>
      <c r="K1366" s="85">
        <f t="shared" si="43"/>
        <v>0.73065981462787921</v>
      </c>
    </row>
    <row r="1367" spans="1:11" hidden="1" x14ac:dyDescent="0.25">
      <c r="A1367" s="82" t="s">
        <v>3426</v>
      </c>
      <c r="B1367" s="82" t="s">
        <v>1043</v>
      </c>
      <c r="C1367" s="83" t="s">
        <v>1102</v>
      </c>
      <c r="D1367" s="84">
        <f>SUMIFS('Census Data'!G:G,'Census Data'!$A:$A,$A1367)/SUMIFS('Census Data'!$F:$F,'Census Data'!$A:$A,$A1367)</f>
        <v>0.52038021588529082</v>
      </c>
      <c r="E1367" s="85">
        <f>SUMIFS('Census Data'!H:H,'Census Data'!$A:$A,$A1367)/SUMIFS('Census Data'!$F:$F,'Census Data'!$A:$A,$A1367)</f>
        <v>0.47961978411470918</v>
      </c>
      <c r="F1367" s="84">
        <f>SUM(SUMIFS('Census Data'!I:I,'Census Data'!$A:$A,$A1367),SUMIFS('Census Data'!J:J,'Census Data'!$A:$A,$A1367))/SUMIFS('Census Data'!$F:$F,'Census Data'!$A:$A,$A1367)</f>
        <v>0.9529563396165619</v>
      </c>
      <c r="G1367" s="84">
        <f>SUM(SUMIFS('Census Data'!K:K,'Census Data'!$A:$A,$A1367),SUMIFS('Census Data'!L:L,'Census Data'!$A:$A,$A1367))/SUMIFS('Census Data'!$F:$F,'Census Data'!$A:$A,$A1367)</f>
        <v>5.9610117609150961E-3</v>
      </c>
      <c r="H1367" s="84">
        <f>SUM(SUMIFS('Census Data'!O:O,'Census Data'!$A:$A,$A1367),SUMIFS('Census Data'!P:P,'Census Data'!$A:$A,$A1367))/SUMIFS('Census Data'!$F:$F,'Census Data'!$A:$A,$A1367)</f>
        <v>4.8332527791203478E-3</v>
      </c>
      <c r="I1367" s="85">
        <f t="shared" si="42"/>
        <v>3.6249395843402588E-2</v>
      </c>
      <c r="J1367" s="84">
        <f>SUM(SUMIFS('Census Data'!W:W,'Census Data'!$A:$A,$A1367),SUMIFS('Census Data'!X:X,'Census Data'!$A:$A,$A1367))/SUMIFS('Census Data'!$F:$F,'Census Data'!$A:$A,$A1367)</f>
        <v>3.0771709360399548E-2</v>
      </c>
      <c r="K1367" s="85">
        <f t="shared" si="43"/>
        <v>0.96922829063960048</v>
      </c>
    </row>
    <row r="1368" spans="1:11" hidden="1" x14ac:dyDescent="0.25">
      <c r="A1368" s="82" t="s">
        <v>3427</v>
      </c>
      <c r="B1368" s="82" t="s">
        <v>1043</v>
      </c>
      <c r="C1368" s="83" t="s">
        <v>1103</v>
      </c>
      <c r="D1368" s="84">
        <f>SUMIFS('Census Data'!G:G,'Census Data'!$A:$A,$A1368)/SUMIFS('Census Data'!$F:$F,'Census Data'!$A:$A,$A1368)</f>
        <v>0.49498851121147291</v>
      </c>
      <c r="E1368" s="85">
        <f>SUMIFS('Census Data'!H:H,'Census Data'!$A:$A,$A1368)/SUMIFS('Census Data'!$F:$F,'Census Data'!$A:$A,$A1368)</f>
        <v>0.50501148878852709</v>
      </c>
      <c r="F1368" s="84">
        <f>SUM(SUMIFS('Census Data'!I:I,'Census Data'!$A:$A,$A1368),SUMIFS('Census Data'!J:J,'Census Data'!$A:$A,$A1368))/SUMIFS('Census Data'!$F:$F,'Census Data'!$A:$A,$A1368)</f>
        <v>0.93704936217415413</v>
      </c>
      <c r="G1368" s="84">
        <f>SUM(SUMIFS('Census Data'!K:K,'Census Data'!$A:$A,$A1368),SUMIFS('Census Data'!L:L,'Census Data'!$A:$A,$A1368))/SUMIFS('Census Data'!$F:$F,'Census Data'!$A:$A,$A1368)</f>
        <v>1.8421678155455194E-2</v>
      </c>
      <c r="H1368" s="84">
        <f>SUM(SUMIFS('Census Data'!O:O,'Census Data'!$A:$A,$A1368),SUMIFS('Census Data'!P:P,'Census Data'!$A:$A,$A1368))/SUMIFS('Census Data'!$F:$F,'Census Data'!$A:$A,$A1368)</f>
        <v>2.6364788843990176E-2</v>
      </c>
      <c r="I1368" s="85">
        <f t="shared" si="42"/>
        <v>1.8164170826400539E-2</v>
      </c>
      <c r="J1368" s="84">
        <f>SUM(SUMIFS('Census Data'!W:W,'Census Data'!$A:$A,$A1368),SUMIFS('Census Data'!X:X,'Census Data'!$A:$A,$A1368))/SUMIFS('Census Data'!$F:$F,'Census Data'!$A:$A,$A1368)</f>
        <v>3.0841454718326597E-2</v>
      </c>
      <c r="K1368" s="85">
        <f t="shared" si="43"/>
        <v>0.96915854528167344</v>
      </c>
    </row>
    <row r="1369" spans="1:11" hidden="1" x14ac:dyDescent="0.25">
      <c r="A1369" s="82" t="s">
        <v>3428</v>
      </c>
      <c r="B1369" s="82" t="s">
        <v>1043</v>
      </c>
      <c r="C1369" s="83" t="s">
        <v>752</v>
      </c>
      <c r="D1369" s="84">
        <f>SUMIFS('Census Data'!G:G,'Census Data'!$A:$A,$A1369)/SUMIFS('Census Data'!$F:$F,'Census Data'!$A:$A,$A1369)</f>
        <v>0.50566929475274069</v>
      </c>
      <c r="E1369" s="85">
        <f>SUMIFS('Census Data'!H:H,'Census Data'!$A:$A,$A1369)/SUMIFS('Census Data'!$F:$F,'Census Data'!$A:$A,$A1369)</f>
        <v>0.49433070524725931</v>
      </c>
      <c r="F1369" s="84">
        <f>SUM(SUMIFS('Census Data'!I:I,'Census Data'!$A:$A,$A1369),SUMIFS('Census Data'!J:J,'Census Data'!$A:$A,$A1369))/SUMIFS('Census Data'!$F:$F,'Census Data'!$A:$A,$A1369)</f>
        <v>0.94395022294167386</v>
      </c>
      <c r="G1369" s="84">
        <f>SUM(SUMIFS('Census Data'!K:K,'Census Data'!$A:$A,$A1369),SUMIFS('Census Data'!L:L,'Census Data'!$A:$A,$A1369))/SUMIFS('Census Data'!$F:$F,'Census Data'!$A:$A,$A1369)</f>
        <v>1.8268931975689601E-2</v>
      </c>
      <c r="H1369" s="84">
        <f>SUM(SUMIFS('Census Data'!O:O,'Census Data'!$A:$A,$A1369),SUMIFS('Census Data'!P:P,'Census Data'!$A:$A,$A1369))/SUMIFS('Census Data'!$F:$F,'Census Data'!$A:$A,$A1369)</f>
        <v>1.4388229257752372E-2</v>
      </c>
      <c r="I1369" s="85">
        <f t="shared" si="42"/>
        <v>2.3392615824884166E-2</v>
      </c>
      <c r="J1369" s="84">
        <f>SUM(SUMIFS('Census Data'!W:W,'Census Data'!$A:$A,$A1369),SUMIFS('Census Data'!X:X,'Census Data'!$A:$A,$A1369))/SUMIFS('Census Data'!$F:$F,'Census Data'!$A:$A,$A1369)</f>
        <v>3.1262420778019467E-2</v>
      </c>
      <c r="K1369" s="85">
        <f t="shared" si="43"/>
        <v>0.96873757922198056</v>
      </c>
    </row>
    <row r="1370" spans="1:11" hidden="1" x14ac:dyDescent="0.25">
      <c r="A1370" s="82" t="s">
        <v>3429</v>
      </c>
      <c r="B1370" s="82" t="s">
        <v>1043</v>
      </c>
      <c r="C1370" s="83" t="s">
        <v>1104</v>
      </c>
      <c r="D1370" s="84">
        <f>SUMIFS('Census Data'!G:G,'Census Data'!$A:$A,$A1370)/SUMIFS('Census Data'!$F:$F,'Census Data'!$A:$A,$A1370)</f>
        <v>0.50386239571531566</v>
      </c>
      <c r="E1370" s="85">
        <f>SUMIFS('Census Data'!H:H,'Census Data'!$A:$A,$A1370)/SUMIFS('Census Data'!$F:$F,'Census Data'!$A:$A,$A1370)</f>
        <v>0.49613760428468429</v>
      </c>
      <c r="F1370" s="84">
        <f>SUM(SUMIFS('Census Data'!I:I,'Census Data'!$A:$A,$A1370),SUMIFS('Census Data'!J:J,'Census Data'!$A:$A,$A1370))/SUMIFS('Census Data'!$F:$F,'Census Data'!$A:$A,$A1370)</f>
        <v>0.92851992996189103</v>
      </c>
      <c r="G1370" s="84">
        <f>SUM(SUMIFS('Census Data'!K:K,'Census Data'!$A:$A,$A1370),SUMIFS('Census Data'!L:L,'Census Data'!$A:$A,$A1370))/SUMIFS('Census Data'!$F:$F,'Census Data'!$A:$A,$A1370)</f>
        <v>8.6517664023071372E-3</v>
      </c>
      <c r="H1370" s="84">
        <f>SUM(SUMIFS('Census Data'!O:O,'Census Data'!$A:$A,$A1370),SUMIFS('Census Data'!P:P,'Census Data'!$A:$A,$A1370))/SUMIFS('Census Data'!$F:$F,'Census Data'!$A:$A,$A1370)</f>
        <v>5.6648470491296732E-3</v>
      </c>
      <c r="I1370" s="85">
        <f t="shared" si="42"/>
        <v>5.7163456586672101E-2</v>
      </c>
      <c r="J1370" s="84">
        <f>SUM(SUMIFS('Census Data'!W:W,'Census Data'!$A:$A,$A1370),SUMIFS('Census Data'!X:X,'Census Data'!$A:$A,$A1370))/SUMIFS('Census Data'!$F:$F,'Census Data'!$A:$A,$A1370)</f>
        <v>5.1395612318467399E-2</v>
      </c>
      <c r="K1370" s="85">
        <f t="shared" si="43"/>
        <v>0.94860438768153266</v>
      </c>
    </row>
    <row r="1371" spans="1:11" hidden="1" x14ac:dyDescent="0.25">
      <c r="A1371" s="82" t="s">
        <v>3430</v>
      </c>
      <c r="B1371" s="82" t="s">
        <v>272</v>
      </c>
      <c r="C1371" s="83" t="s">
        <v>350</v>
      </c>
      <c r="D1371" s="84">
        <f>SUMIFS('Census Data'!G:G,'Census Data'!$A:$A,$A1371)/SUMIFS('Census Data'!$F:$F,'Census Data'!$A:$A,$A1371)</f>
        <v>0.51953214087902777</v>
      </c>
      <c r="E1371" s="85">
        <f>SUMIFS('Census Data'!H:H,'Census Data'!$A:$A,$A1371)/SUMIFS('Census Data'!$F:$F,'Census Data'!$A:$A,$A1371)</f>
        <v>0.48046785912097223</v>
      </c>
      <c r="F1371" s="84">
        <f>SUM(SUMIFS('Census Data'!I:I,'Census Data'!$A:$A,$A1371),SUMIFS('Census Data'!J:J,'Census Data'!$A:$A,$A1371))/SUMIFS('Census Data'!$F:$F,'Census Data'!$A:$A,$A1371)</f>
        <v>0.44410777701756099</v>
      </c>
      <c r="G1371" s="84">
        <f>SUM(SUMIFS('Census Data'!K:K,'Census Data'!$A:$A,$A1371),SUMIFS('Census Data'!L:L,'Census Data'!$A:$A,$A1371))/SUMIFS('Census Data'!$F:$F,'Census Data'!$A:$A,$A1371)</f>
        <v>0.53442152933893716</v>
      </c>
      <c r="H1371" s="84">
        <f>SUM(SUMIFS('Census Data'!O:O,'Census Data'!$A:$A,$A1371),SUMIFS('Census Data'!P:P,'Census Data'!$A:$A,$A1371))/SUMIFS('Census Data'!$F:$F,'Census Data'!$A:$A,$A1371)</f>
        <v>5.7993679340566252E-3</v>
      </c>
      <c r="I1371" s="85">
        <f t="shared" si="42"/>
        <v>1.5671325709445183E-2</v>
      </c>
      <c r="J1371" s="84">
        <f>SUM(SUMIFS('Census Data'!W:W,'Census Data'!$A:$A,$A1371),SUMIFS('Census Data'!X:X,'Census Data'!$A:$A,$A1371))/SUMIFS('Census Data'!$F:$F,'Census Data'!$A:$A,$A1371)</f>
        <v>0.10096764734630045</v>
      </c>
      <c r="K1371" s="85">
        <f t="shared" si="43"/>
        <v>0.89903235265369952</v>
      </c>
    </row>
    <row r="1372" spans="1:11" hidden="1" x14ac:dyDescent="0.25">
      <c r="A1372" s="82" t="s">
        <v>3431</v>
      </c>
      <c r="B1372" s="82" t="s">
        <v>272</v>
      </c>
      <c r="C1372" s="83" t="s">
        <v>1105</v>
      </c>
      <c r="D1372" s="84">
        <f>SUMIFS('Census Data'!G:G,'Census Data'!$A:$A,$A1372)/SUMIFS('Census Data'!$F:$F,'Census Data'!$A:$A,$A1372)</f>
        <v>0.48718642600059536</v>
      </c>
      <c r="E1372" s="85">
        <f>SUMIFS('Census Data'!H:H,'Census Data'!$A:$A,$A1372)/SUMIFS('Census Data'!$F:$F,'Census Data'!$A:$A,$A1372)</f>
        <v>0.51281357399940464</v>
      </c>
      <c r="F1372" s="84">
        <f>SUM(SUMIFS('Census Data'!I:I,'Census Data'!$A:$A,$A1372),SUMIFS('Census Data'!J:J,'Census Data'!$A:$A,$A1372))/SUMIFS('Census Data'!$F:$F,'Census Data'!$A:$A,$A1372)</f>
        <v>0.85492382215246399</v>
      </c>
      <c r="G1372" s="84">
        <f>SUM(SUMIFS('Census Data'!K:K,'Census Data'!$A:$A,$A1372),SUMIFS('Census Data'!L:L,'Census Data'!$A:$A,$A1372))/SUMIFS('Census Data'!$F:$F,'Census Data'!$A:$A,$A1372)</f>
        <v>0.1239412226341569</v>
      </c>
      <c r="H1372" s="84">
        <f>SUM(SUMIFS('Census Data'!O:O,'Census Data'!$A:$A,$A1372),SUMIFS('Census Data'!P:P,'Census Data'!$A:$A,$A1372))/SUMIFS('Census Data'!$F:$F,'Census Data'!$A:$A,$A1372)</f>
        <v>3.9239033366709067E-3</v>
      </c>
      <c r="I1372" s="85">
        <f t="shared" si="42"/>
        <v>1.7211051876708239E-2</v>
      </c>
      <c r="J1372" s="84">
        <f>SUM(SUMIFS('Census Data'!W:W,'Census Data'!$A:$A,$A1372),SUMIFS('Census Data'!X:X,'Census Data'!$A:$A,$A1372))/SUMIFS('Census Data'!$F:$F,'Census Data'!$A:$A,$A1372)</f>
        <v>3.2176007360701434E-2</v>
      </c>
      <c r="K1372" s="85">
        <f t="shared" si="43"/>
        <v>0.96782399263929852</v>
      </c>
    </row>
    <row r="1373" spans="1:11" hidden="1" x14ac:dyDescent="0.25">
      <c r="A1373" s="82" t="s">
        <v>3432</v>
      </c>
      <c r="B1373" s="82" t="s">
        <v>272</v>
      </c>
      <c r="C1373" s="83" t="s">
        <v>1106</v>
      </c>
      <c r="D1373" s="84">
        <f>SUMIFS('Census Data'!G:G,'Census Data'!$A:$A,$A1373)/SUMIFS('Census Data'!$F:$F,'Census Data'!$A:$A,$A1373)</f>
        <v>0.48255672115150039</v>
      </c>
      <c r="E1373" s="85">
        <f>SUMIFS('Census Data'!H:H,'Census Data'!$A:$A,$A1373)/SUMIFS('Census Data'!$F:$F,'Census Data'!$A:$A,$A1373)</f>
        <v>0.51744327884849961</v>
      </c>
      <c r="F1373" s="84">
        <f>SUM(SUMIFS('Census Data'!I:I,'Census Data'!$A:$A,$A1373),SUMIFS('Census Data'!J:J,'Census Data'!$A:$A,$A1373))/SUMIFS('Census Data'!$F:$F,'Census Data'!$A:$A,$A1373)</f>
        <v>0.58615922582743762</v>
      </c>
      <c r="G1373" s="84">
        <f>SUM(SUMIFS('Census Data'!K:K,'Census Data'!$A:$A,$A1373),SUMIFS('Census Data'!L:L,'Census Data'!$A:$A,$A1373))/SUMIFS('Census Data'!$F:$F,'Census Data'!$A:$A,$A1373)</f>
        <v>0.39969098154021304</v>
      </c>
      <c r="H1373" s="84">
        <f>SUM(SUMIFS('Census Data'!O:O,'Census Data'!$A:$A,$A1373),SUMIFS('Census Data'!P:P,'Census Data'!$A:$A,$A1373))/SUMIFS('Census Data'!$F:$F,'Census Data'!$A:$A,$A1373)</f>
        <v>1.6264129462470521E-3</v>
      </c>
      <c r="I1373" s="85">
        <f t="shared" si="42"/>
        <v>1.2523379686102176E-2</v>
      </c>
      <c r="J1373" s="84">
        <f>SUM(SUMIFS('Census Data'!W:W,'Census Data'!$A:$A,$A1373),SUMIFS('Census Data'!X:X,'Census Data'!$A:$A,$A1373))/SUMIFS('Census Data'!$F:$F,'Census Data'!$A:$A,$A1373)</f>
        <v>1.3499227453850533E-2</v>
      </c>
      <c r="K1373" s="85">
        <f t="shared" si="43"/>
        <v>0.98650077254614943</v>
      </c>
    </row>
    <row r="1374" spans="1:11" hidden="1" x14ac:dyDescent="0.25">
      <c r="A1374" s="82" t="s">
        <v>3433</v>
      </c>
      <c r="B1374" s="82" t="s">
        <v>272</v>
      </c>
      <c r="C1374" s="83" t="s">
        <v>1107</v>
      </c>
      <c r="D1374" s="84">
        <f>SUMIFS('Census Data'!G:G,'Census Data'!$A:$A,$A1374)/SUMIFS('Census Data'!$F:$F,'Census Data'!$A:$A,$A1374)</f>
        <v>0.47265324089358424</v>
      </c>
      <c r="E1374" s="85">
        <f>SUMIFS('Census Data'!H:H,'Census Data'!$A:$A,$A1374)/SUMIFS('Census Data'!$F:$F,'Census Data'!$A:$A,$A1374)</f>
        <v>0.52734675910641571</v>
      </c>
      <c r="F1374" s="84">
        <f>SUM(SUMIFS('Census Data'!I:I,'Census Data'!$A:$A,$A1374),SUMIFS('Census Data'!J:J,'Census Data'!$A:$A,$A1374))/SUMIFS('Census Data'!$F:$F,'Census Data'!$A:$A,$A1374)</f>
        <v>0.54605480356553315</v>
      </c>
      <c r="G1374" s="84">
        <f>SUM(SUMIFS('Census Data'!K:K,'Census Data'!$A:$A,$A1374),SUMIFS('Census Data'!L:L,'Census Data'!$A:$A,$A1374))/SUMIFS('Census Data'!$F:$F,'Census Data'!$A:$A,$A1374)</f>
        <v>0.436282601518653</v>
      </c>
      <c r="H1374" s="84">
        <f>SUM(SUMIFS('Census Data'!O:O,'Census Data'!$A:$A,$A1374),SUMIFS('Census Data'!P:P,'Census Data'!$A:$A,$A1374))/SUMIFS('Census Data'!$F:$F,'Census Data'!$A:$A,$A1374)</f>
        <v>4.3468691537361069E-3</v>
      </c>
      <c r="I1374" s="85">
        <f t="shared" si="42"/>
        <v>1.3315725762077735E-2</v>
      </c>
      <c r="J1374" s="84">
        <f>SUM(SUMIFS('Census Data'!W:W,'Census Data'!$A:$A,$A1374),SUMIFS('Census Data'!X:X,'Census Data'!$A:$A,$A1374))/SUMIFS('Census Data'!$F:$F,'Census Data'!$A:$A,$A1374)</f>
        <v>2.008363596346429E-2</v>
      </c>
      <c r="K1374" s="85">
        <f t="shared" si="43"/>
        <v>0.9799163640365357</v>
      </c>
    </row>
    <row r="1375" spans="1:11" hidden="1" x14ac:dyDescent="0.25">
      <c r="A1375" s="82" t="s">
        <v>3434</v>
      </c>
      <c r="B1375" s="82" t="s">
        <v>272</v>
      </c>
      <c r="C1375" s="83" t="s">
        <v>43</v>
      </c>
      <c r="D1375" s="84">
        <f>SUMIFS('Census Data'!G:G,'Census Data'!$A:$A,$A1375)/SUMIFS('Census Data'!$F:$F,'Census Data'!$A:$A,$A1375)</f>
        <v>0.49388545828792835</v>
      </c>
      <c r="E1375" s="85">
        <f>SUMIFS('Census Data'!H:H,'Census Data'!$A:$A,$A1375)/SUMIFS('Census Data'!$F:$F,'Census Data'!$A:$A,$A1375)</f>
        <v>0.50611454171207171</v>
      </c>
      <c r="F1375" s="84">
        <f>SUM(SUMIFS('Census Data'!I:I,'Census Data'!$A:$A,$A1375),SUMIFS('Census Data'!J:J,'Census Data'!$A:$A,$A1375))/SUMIFS('Census Data'!$F:$F,'Census Data'!$A:$A,$A1375)</f>
        <v>0.62174597408887278</v>
      </c>
      <c r="G1375" s="84">
        <f>SUM(SUMIFS('Census Data'!K:K,'Census Data'!$A:$A,$A1375),SUMIFS('Census Data'!L:L,'Census Data'!$A:$A,$A1375))/SUMIFS('Census Data'!$F:$F,'Census Data'!$A:$A,$A1375)</f>
        <v>0.35791258021552247</v>
      </c>
      <c r="H1375" s="84">
        <f>SUM(SUMIFS('Census Data'!O:O,'Census Data'!$A:$A,$A1375),SUMIFS('Census Data'!P:P,'Census Data'!$A:$A,$A1375))/SUMIFS('Census Data'!$F:$F,'Census Data'!$A:$A,$A1375)</f>
        <v>9.6864027121927598E-4</v>
      </c>
      <c r="I1375" s="85">
        <f t="shared" si="42"/>
        <v>1.9372805424385575E-2</v>
      </c>
      <c r="J1375" s="84">
        <f>SUM(SUMIFS('Census Data'!W:W,'Census Data'!$A:$A,$A1375),SUMIFS('Census Data'!X:X,'Census Data'!$A:$A,$A1375))/SUMIFS('Census Data'!$F:$F,'Census Data'!$A:$A,$A1375)</f>
        <v>2.6395447390725271E-2</v>
      </c>
      <c r="K1375" s="85">
        <f t="shared" si="43"/>
        <v>0.9736045526092747</v>
      </c>
    </row>
    <row r="1376" spans="1:11" hidden="1" x14ac:dyDescent="0.25">
      <c r="A1376" s="82" t="s">
        <v>3435</v>
      </c>
      <c r="B1376" s="82" t="s">
        <v>272</v>
      </c>
      <c r="C1376" s="83" t="s">
        <v>1108</v>
      </c>
      <c r="D1376" s="84">
        <f>SUMIFS('Census Data'!G:G,'Census Data'!$A:$A,$A1376)/SUMIFS('Census Data'!$F:$F,'Census Data'!$A:$A,$A1376)</f>
        <v>0.46561969439728351</v>
      </c>
      <c r="E1376" s="85">
        <f>SUMIFS('Census Data'!H:H,'Census Data'!$A:$A,$A1376)/SUMIFS('Census Data'!$F:$F,'Census Data'!$A:$A,$A1376)</f>
        <v>0.53438030560271643</v>
      </c>
      <c r="F1376" s="84">
        <f>SUM(SUMIFS('Census Data'!I:I,'Census Data'!$A:$A,$A1376),SUMIFS('Census Data'!J:J,'Census Data'!$A:$A,$A1376))/SUMIFS('Census Data'!$F:$F,'Census Data'!$A:$A,$A1376)</f>
        <v>0.34161551521483607</v>
      </c>
      <c r="G1376" s="84">
        <f>SUM(SUMIFS('Census Data'!K:K,'Census Data'!$A:$A,$A1376),SUMIFS('Census Data'!L:L,'Census Data'!$A:$A,$A1376))/SUMIFS('Census Data'!$F:$F,'Census Data'!$A:$A,$A1376)</f>
        <v>0.63745592268512474</v>
      </c>
      <c r="H1376" s="84">
        <f>SUM(SUMIFS('Census Data'!O:O,'Census Data'!$A:$A,$A1376),SUMIFS('Census Data'!P:P,'Census Data'!$A:$A,$A1376))/SUMIFS('Census Data'!$F:$F,'Census Data'!$A:$A,$A1376)</f>
        <v>1.1296852553219277E-2</v>
      </c>
      <c r="I1376" s="85">
        <f t="shared" si="42"/>
        <v>9.631709546819911E-3</v>
      </c>
      <c r="J1376" s="84">
        <f>SUM(SUMIFS('Census Data'!W:W,'Census Data'!$A:$A,$A1376),SUMIFS('Census Data'!X:X,'Census Data'!$A:$A,$A1376))/SUMIFS('Census Data'!$F:$F,'Census Data'!$A:$A,$A1376)</f>
        <v>2.2332506203473945E-2</v>
      </c>
      <c r="K1376" s="85">
        <f t="shared" si="43"/>
        <v>0.97766749379652607</v>
      </c>
    </row>
    <row r="1377" spans="1:11" hidden="1" x14ac:dyDescent="0.25">
      <c r="A1377" s="82" t="s">
        <v>3436</v>
      </c>
      <c r="B1377" s="82" t="s">
        <v>272</v>
      </c>
      <c r="C1377" s="83" t="s">
        <v>140</v>
      </c>
      <c r="D1377" s="84">
        <f>SUMIFS('Census Data'!G:G,'Census Data'!$A:$A,$A1377)/SUMIFS('Census Data'!$F:$F,'Census Data'!$A:$A,$A1377)</f>
        <v>0.48060720005570645</v>
      </c>
      <c r="E1377" s="85">
        <f>SUMIFS('Census Data'!H:H,'Census Data'!$A:$A,$A1377)/SUMIFS('Census Data'!$F:$F,'Census Data'!$A:$A,$A1377)</f>
        <v>0.51939279994429355</v>
      </c>
      <c r="F1377" s="84">
        <f>SUM(SUMIFS('Census Data'!I:I,'Census Data'!$A:$A,$A1377),SUMIFS('Census Data'!J:J,'Census Data'!$A:$A,$A1377))/SUMIFS('Census Data'!$F:$F,'Census Data'!$A:$A,$A1377)</f>
        <v>0.69702666945198799</v>
      </c>
      <c r="G1377" s="84">
        <f>SUM(SUMIFS('Census Data'!K:K,'Census Data'!$A:$A,$A1377),SUMIFS('Census Data'!L:L,'Census Data'!$A:$A,$A1377))/SUMIFS('Census Data'!$F:$F,'Census Data'!$A:$A,$A1377)</f>
        <v>0.28507764083281106</v>
      </c>
      <c r="H1377" s="84">
        <f>SUM(SUMIFS('Census Data'!O:O,'Census Data'!$A:$A,$A1377),SUMIFS('Census Data'!P:P,'Census Data'!$A:$A,$A1377))/SUMIFS('Census Data'!$F:$F,'Census Data'!$A:$A,$A1377)</f>
        <v>1.6015597799596127E-3</v>
      </c>
      <c r="I1377" s="85">
        <f t="shared" si="42"/>
        <v>1.6294129935241375E-2</v>
      </c>
      <c r="J1377" s="84">
        <f>SUM(SUMIFS('Census Data'!W:W,'Census Data'!$A:$A,$A1377),SUMIFS('Census Data'!X:X,'Census Data'!$A:$A,$A1377))/SUMIFS('Census Data'!$F:$F,'Census Data'!$A:$A,$A1377)</f>
        <v>6.2808996587981336E-2</v>
      </c>
      <c r="K1377" s="85">
        <f t="shared" si="43"/>
        <v>0.93719100341201866</v>
      </c>
    </row>
    <row r="1378" spans="1:11" hidden="1" x14ac:dyDescent="0.25">
      <c r="A1378" s="82" t="s">
        <v>3437</v>
      </c>
      <c r="B1378" s="82" t="s">
        <v>272</v>
      </c>
      <c r="C1378" s="83" t="s">
        <v>247</v>
      </c>
      <c r="D1378" s="84">
        <f>SUMIFS('Census Data'!G:G,'Census Data'!$A:$A,$A1378)/SUMIFS('Census Data'!$F:$F,'Census Data'!$A:$A,$A1378)</f>
        <v>0.50316678395496128</v>
      </c>
      <c r="E1378" s="85">
        <f>SUMIFS('Census Data'!H:H,'Census Data'!$A:$A,$A1378)/SUMIFS('Census Data'!$F:$F,'Census Data'!$A:$A,$A1378)</f>
        <v>0.49683321604503872</v>
      </c>
      <c r="F1378" s="84">
        <f>SUM(SUMIFS('Census Data'!I:I,'Census Data'!$A:$A,$A1378),SUMIFS('Census Data'!J:J,'Census Data'!$A:$A,$A1378))/SUMIFS('Census Data'!$F:$F,'Census Data'!$A:$A,$A1378)</f>
        <v>0.65366442143359804</v>
      </c>
      <c r="G1378" s="84">
        <f>SUM(SUMIFS('Census Data'!K:K,'Census Data'!$A:$A,$A1378),SUMIFS('Census Data'!L:L,'Census Data'!$A:$A,$A1378))/SUMIFS('Census Data'!$F:$F,'Census Data'!$A:$A,$A1378)</f>
        <v>0.32994872825977684</v>
      </c>
      <c r="H1378" s="84">
        <f>SUM(SUMIFS('Census Data'!O:O,'Census Data'!$A:$A,$A1378),SUMIFS('Census Data'!P:P,'Census Data'!$A:$A,$A1378))/SUMIFS('Census Data'!$F:$F,'Census Data'!$A:$A,$A1378)</f>
        <v>2.5133205991756309E-3</v>
      </c>
      <c r="I1378" s="85">
        <f t="shared" si="42"/>
        <v>1.3873529707449483E-2</v>
      </c>
      <c r="J1378" s="84">
        <f>SUM(SUMIFS('Census Data'!W:W,'Census Data'!$A:$A,$A1378),SUMIFS('Census Data'!X:X,'Census Data'!$A:$A,$A1378))/SUMIFS('Census Data'!$F:$F,'Census Data'!$A:$A,$A1378)</f>
        <v>1.6386850306625112E-2</v>
      </c>
      <c r="K1378" s="85">
        <f t="shared" si="43"/>
        <v>0.98361314969337488</v>
      </c>
    </row>
    <row r="1379" spans="1:11" hidden="1" x14ac:dyDescent="0.25">
      <c r="A1379" s="82" t="s">
        <v>3438</v>
      </c>
      <c r="B1379" s="82" t="s">
        <v>272</v>
      </c>
      <c r="C1379" s="83" t="s">
        <v>720</v>
      </c>
      <c r="D1379" s="84">
        <f>SUMIFS('Census Data'!G:G,'Census Data'!$A:$A,$A1379)/SUMIFS('Census Data'!$F:$F,'Census Data'!$A:$A,$A1379)</f>
        <v>0.49383149155118983</v>
      </c>
      <c r="E1379" s="85">
        <f>SUMIFS('Census Data'!H:H,'Census Data'!$A:$A,$A1379)/SUMIFS('Census Data'!$F:$F,'Census Data'!$A:$A,$A1379)</f>
        <v>0.50616850844881012</v>
      </c>
      <c r="F1379" s="84">
        <f>SUM(SUMIFS('Census Data'!I:I,'Census Data'!$A:$A,$A1379),SUMIFS('Census Data'!J:J,'Census Data'!$A:$A,$A1379))/SUMIFS('Census Data'!$F:$F,'Census Data'!$A:$A,$A1379)</f>
        <v>0.52733438578027247</v>
      </c>
      <c r="G1379" s="84">
        <f>SUM(SUMIFS('Census Data'!K:K,'Census Data'!$A:$A,$A1379),SUMIFS('Census Data'!L:L,'Census Data'!$A:$A,$A1379))/SUMIFS('Census Data'!$F:$F,'Census Data'!$A:$A,$A1379)</f>
        <v>0.44571127872303107</v>
      </c>
      <c r="H1379" s="84">
        <f>SUM(SUMIFS('Census Data'!O:O,'Census Data'!$A:$A,$A1379),SUMIFS('Census Data'!P:P,'Census Data'!$A:$A,$A1379))/SUMIFS('Census Data'!$F:$F,'Census Data'!$A:$A,$A1379)</f>
        <v>5.0283575980822077E-3</v>
      </c>
      <c r="I1379" s="85">
        <f t="shared" si="42"/>
        <v>2.1925977898614279E-2</v>
      </c>
      <c r="J1379" s="84">
        <f>SUM(SUMIFS('Census Data'!W:W,'Census Data'!$A:$A,$A1379),SUMIFS('Census Data'!X:X,'Census Data'!$A:$A,$A1379))/SUMIFS('Census Data'!$F:$F,'Census Data'!$A:$A,$A1379)</f>
        <v>5.3850201718996668E-2</v>
      </c>
      <c r="K1379" s="85">
        <f t="shared" si="43"/>
        <v>0.94614979828100332</v>
      </c>
    </row>
    <row r="1380" spans="1:11" hidden="1" x14ac:dyDescent="0.25">
      <c r="A1380" s="82" t="s">
        <v>3439</v>
      </c>
      <c r="B1380" s="82" t="s">
        <v>272</v>
      </c>
      <c r="C1380" s="83" t="s">
        <v>144</v>
      </c>
      <c r="D1380" s="84">
        <f>SUMIFS('Census Data'!G:G,'Census Data'!$A:$A,$A1380)/SUMIFS('Census Data'!$F:$F,'Census Data'!$A:$A,$A1380)</f>
        <v>0.48830694275274056</v>
      </c>
      <c r="E1380" s="85">
        <f>SUMIFS('Census Data'!H:H,'Census Data'!$A:$A,$A1380)/SUMIFS('Census Data'!$F:$F,'Census Data'!$A:$A,$A1380)</f>
        <v>0.51169305724725944</v>
      </c>
      <c r="F1380" s="84">
        <f>SUM(SUMIFS('Census Data'!I:I,'Census Data'!$A:$A,$A1380),SUMIFS('Census Data'!J:J,'Census Data'!$A:$A,$A1380))/SUMIFS('Census Data'!$F:$F,'Census Data'!$A:$A,$A1380)</f>
        <v>0.68148599269183918</v>
      </c>
      <c r="G1380" s="84">
        <f>SUM(SUMIFS('Census Data'!K:K,'Census Data'!$A:$A,$A1380),SUMIFS('Census Data'!L:L,'Census Data'!$A:$A,$A1380))/SUMIFS('Census Data'!$F:$F,'Census Data'!$A:$A,$A1380)</f>
        <v>0.29683313032886721</v>
      </c>
      <c r="H1380" s="84">
        <f>SUM(SUMIFS('Census Data'!O:O,'Census Data'!$A:$A,$A1380),SUMIFS('Census Data'!P:P,'Census Data'!$A:$A,$A1380))/SUMIFS('Census Data'!$F:$F,'Census Data'!$A:$A,$A1380)</f>
        <v>3.7758830694275274E-3</v>
      </c>
      <c r="I1380" s="85">
        <f t="shared" si="42"/>
        <v>1.7904993909865996E-2</v>
      </c>
      <c r="J1380" s="84">
        <f>SUM(SUMIFS('Census Data'!W:W,'Census Data'!$A:$A,$A1380),SUMIFS('Census Data'!X:X,'Census Data'!$A:$A,$A1380))/SUMIFS('Census Data'!$F:$F,'Census Data'!$A:$A,$A1380)</f>
        <v>1.5956151035322778E-2</v>
      </c>
      <c r="K1380" s="85">
        <f t="shared" si="43"/>
        <v>0.98404384896467723</v>
      </c>
    </row>
    <row r="1381" spans="1:11" hidden="1" x14ac:dyDescent="0.25">
      <c r="A1381" s="82" t="s">
        <v>3440</v>
      </c>
      <c r="B1381" s="82" t="s">
        <v>272</v>
      </c>
      <c r="C1381" s="83" t="s">
        <v>1109</v>
      </c>
      <c r="D1381" s="84">
        <f>SUMIFS('Census Data'!G:G,'Census Data'!$A:$A,$A1381)/SUMIFS('Census Data'!$F:$F,'Census Data'!$A:$A,$A1381)</f>
        <v>0.47296395193591456</v>
      </c>
      <c r="E1381" s="85">
        <f>SUMIFS('Census Data'!H:H,'Census Data'!$A:$A,$A1381)/SUMIFS('Census Data'!$F:$F,'Census Data'!$A:$A,$A1381)</f>
        <v>0.52703604806408544</v>
      </c>
      <c r="F1381" s="84">
        <f>SUM(SUMIFS('Census Data'!I:I,'Census Data'!$A:$A,$A1381),SUMIFS('Census Data'!J:J,'Census Data'!$A:$A,$A1381))/SUMIFS('Census Data'!$F:$F,'Census Data'!$A:$A,$A1381)</f>
        <v>0.11370716510903427</v>
      </c>
      <c r="G1381" s="84">
        <f>SUM(SUMIFS('Census Data'!K:K,'Census Data'!$A:$A,$A1381),SUMIFS('Census Data'!L:L,'Census Data'!$A:$A,$A1381))/SUMIFS('Census Data'!$F:$F,'Census Data'!$A:$A,$A1381)</f>
        <v>0.86593235425011128</v>
      </c>
      <c r="H1381" s="84">
        <f>SUM(SUMIFS('Census Data'!O:O,'Census Data'!$A:$A,$A1381),SUMIFS('Census Data'!P:P,'Census Data'!$A:$A,$A1381))/SUMIFS('Census Data'!$F:$F,'Census Data'!$A:$A,$A1381)</f>
        <v>7.7881619937694704E-3</v>
      </c>
      <c r="I1381" s="85">
        <f t="shared" si="42"/>
        <v>1.2572318647085079E-2</v>
      </c>
      <c r="J1381" s="84">
        <f>SUM(SUMIFS('Census Data'!W:W,'Census Data'!$A:$A,$A1381),SUMIFS('Census Data'!X:X,'Census Data'!$A:$A,$A1381))/SUMIFS('Census Data'!$F:$F,'Census Data'!$A:$A,$A1381)</f>
        <v>1.3796172674677348E-2</v>
      </c>
      <c r="K1381" s="85">
        <f t="shared" si="43"/>
        <v>0.98620382732532264</v>
      </c>
    </row>
    <row r="1382" spans="1:11" hidden="1" x14ac:dyDescent="0.25">
      <c r="A1382" s="82" t="s">
        <v>3441</v>
      </c>
      <c r="B1382" s="82" t="s">
        <v>272</v>
      </c>
      <c r="C1382" s="83" t="s">
        <v>145</v>
      </c>
      <c r="D1382" s="84">
        <f>SUMIFS('Census Data'!G:G,'Census Data'!$A:$A,$A1382)/SUMIFS('Census Data'!$F:$F,'Census Data'!$A:$A,$A1382)</f>
        <v>0.4695322051348047</v>
      </c>
      <c r="E1382" s="85">
        <f>SUMIFS('Census Data'!H:H,'Census Data'!$A:$A,$A1382)/SUMIFS('Census Data'!$F:$F,'Census Data'!$A:$A,$A1382)</f>
        <v>0.53046779486519524</v>
      </c>
      <c r="F1382" s="84">
        <f>SUM(SUMIFS('Census Data'!I:I,'Census Data'!$A:$A,$A1382),SUMIFS('Census Data'!J:J,'Census Data'!$A:$A,$A1382))/SUMIFS('Census Data'!$F:$F,'Census Data'!$A:$A,$A1382)</f>
        <v>0.63844025480985778</v>
      </c>
      <c r="G1382" s="84">
        <f>SUM(SUMIFS('Census Data'!K:K,'Census Data'!$A:$A,$A1382),SUMIFS('Census Data'!L:L,'Census Data'!$A:$A,$A1382))/SUMIFS('Census Data'!$F:$F,'Census Data'!$A:$A,$A1382)</f>
        <v>0.34733929605559488</v>
      </c>
      <c r="H1382" s="84">
        <f>SUM(SUMIFS('Census Data'!O:O,'Census Data'!$A:$A,$A1382),SUMIFS('Census Data'!P:P,'Census Data'!$A:$A,$A1382))/SUMIFS('Census Data'!$F:$F,'Census Data'!$A:$A,$A1382)</f>
        <v>2.2521073290007079E-3</v>
      </c>
      <c r="I1382" s="85">
        <f t="shared" si="42"/>
        <v>1.1968341805546623E-2</v>
      </c>
      <c r="J1382" s="84">
        <f>SUM(SUMIFS('Census Data'!W:W,'Census Data'!$A:$A,$A1382),SUMIFS('Census Data'!X:X,'Census Data'!$A:$A,$A1382))/SUMIFS('Census Data'!$F:$F,'Census Data'!$A:$A,$A1382)</f>
        <v>1.1196190721317804E-2</v>
      </c>
      <c r="K1382" s="85">
        <f t="shared" si="43"/>
        <v>0.98880380927868217</v>
      </c>
    </row>
    <row r="1383" spans="1:11" hidden="1" x14ac:dyDescent="0.25">
      <c r="A1383" s="82" t="s">
        <v>3442</v>
      </c>
      <c r="B1383" s="82" t="s">
        <v>272</v>
      </c>
      <c r="C1383" s="83" t="s">
        <v>146</v>
      </c>
      <c r="D1383" s="84">
        <f>SUMIFS('Census Data'!G:G,'Census Data'!$A:$A,$A1383)/SUMIFS('Census Data'!$F:$F,'Census Data'!$A:$A,$A1383)</f>
        <v>0.46805756885483535</v>
      </c>
      <c r="E1383" s="85">
        <f>SUMIFS('Census Data'!H:H,'Census Data'!$A:$A,$A1383)/SUMIFS('Census Data'!$F:$F,'Census Data'!$A:$A,$A1383)</f>
        <v>0.5319424311451646</v>
      </c>
      <c r="F1383" s="84">
        <f>SUM(SUMIFS('Census Data'!I:I,'Census Data'!$A:$A,$A1383),SUMIFS('Census Data'!J:J,'Census Data'!$A:$A,$A1383))/SUMIFS('Census Data'!$F:$F,'Census Data'!$A:$A,$A1383)</f>
        <v>0.39319734934769102</v>
      </c>
      <c r="G1383" s="84">
        <f>SUM(SUMIFS('Census Data'!K:K,'Census Data'!$A:$A,$A1383),SUMIFS('Census Data'!L:L,'Census Data'!$A:$A,$A1383))/SUMIFS('Census Data'!$F:$F,'Census Data'!$A:$A,$A1383)</f>
        <v>0.59272106026092364</v>
      </c>
      <c r="H1383" s="84">
        <f>SUM(SUMIFS('Census Data'!O:O,'Census Data'!$A:$A,$A1383),SUMIFS('Census Data'!P:P,'Census Data'!$A:$A,$A1383))/SUMIFS('Census Data'!$F:$F,'Census Data'!$A:$A,$A1383)</f>
        <v>3.8310209153033753E-3</v>
      </c>
      <c r="I1383" s="85">
        <f t="shared" si="42"/>
        <v>1.0250569476081939E-2</v>
      </c>
      <c r="J1383" s="84">
        <f>SUM(SUMIFS('Census Data'!W:W,'Census Data'!$A:$A,$A1383),SUMIFS('Census Data'!X:X,'Census Data'!$A:$A,$A1383))/SUMIFS('Census Data'!$F:$F,'Census Data'!$A:$A,$A1383)</f>
        <v>1.5841789190308552E-2</v>
      </c>
      <c r="K1383" s="85">
        <f t="shared" si="43"/>
        <v>0.98415821080969146</v>
      </c>
    </row>
    <row r="1384" spans="1:11" hidden="1" x14ac:dyDescent="0.25">
      <c r="A1384" s="82" t="s">
        <v>3443</v>
      </c>
      <c r="B1384" s="82" t="s">
        <v>272</v>
      </c>
      <c r="C1384" s="83" t="s">
        <v>1110</v>
      </c>
      <c r="D1384" s="84">
        <f>SUMIFS('Census Data'!G:G,'Census Data'!$A:$A,$A1384)/SUMIFS('Census Data'!$F:$F,'Census Data'!$A:$A,$A1384)</f>
        <v>0.46347857530283854</v>
      </c>
      <c r="E1384" s="85">
        <f>SUMIFS('Census Data'!H:H,'Census Data'!$A:$A,$A1384)/SUMIFS('Census Data'!$F:$F,'Census Data'!$A:$A,$A1384)</f>
        <v>0.53652142469716146</v>
      </c>
      <c r="F1384" s="84">
        <f>SUM(SUMIFS('Census Data'!I:I,'Census Data'!$A:$A,$A1384),SUMIFS('Census Data'!J:J,'Census Data'!$A:$A,$A1384))/SUMIFS('Census Data'!$F:$F,'Census Data'!$A:$A,$A1384)</f>
        <v>0.20909419634785753</v>
      </c>
      <c r="G1384" s="84">
        <f>SUM(SUMIFS('Census Data'!K:K,'Census Data'!$A:$A,$A1384),SUMIFS('Census Data'!L:L,'Census Data'!$A:$A,$A1384))/SUMIFS('Census Data'!$F:$F,'Census Data'!$A:$A,$A1384)</f>
        <v>0.77589947568251671</v>
      </c>
      <c r="H1384" s="84">
        <f>SUM(SUMIFS('Census Data'!O:O,'Census Data'!$A:$A,$A1384),SUMIFS('Census Data'!P:P,'Census Data'!$A:$A,$A1384))/SUMIFS('Census Data'!$F:$F,'Census Data'!$A:$A,$A1384)</f>
        <v>4.9267763514735125E-3</v>
      </c>
      <c r="I1384" s="85">
        <f t="shared" si="42"/>
        <v>1.0079551618152216E-2</v>
      </c>
      <c r="J1384" s="84">
        <f>SUM(SUMIFS('Census Data'!W:W,'Census Data'!$A:$A,$A1384),SUMIFS('Census Data'!X:X,'Census Data'!$A:$A,$A1384))/SUMIFS('Census Data'!$F:$F,'Census Data'!$A:$A,$A1384)</f>
        <v>1.6588320376062195E-2</v>
      </c>
      <c r="K1384" s="85">
        <f t="shared" si="43"/>
        <v>0.98341167962393783</v>
      </c>
    </row>
    <row r="1385" spans="1:11" hidden="1" x14ac:dyDescent="0.25">
      <c r="A1385" s="82" t="s">
        <v>3444</v>
      </c>
      <c r="B1385" s="82" t="s">
        <v>272</v>
      </c>
      <c r="C1385" s="83" t="s">
        <v>1111</v>
      </c>
      <c r="D1385" s="84">
        <f>SUMIFS('Census Data'!G:G,'Census Data'!$A:$A,$A1385)/SUMIFS('Census Data'!$F:$F,'Census Data'!$A:$A,$A1385)</f>
        <v>0.47981471583823265</v>
      </c>
      <c r="E1385" s="85">
        <f>SUMIFS('Census Data'!H:H,'Census Data'!$A:$A,$A1385)/SUMIFS('Census Data'!$F:$F,'Census Data'!$A:$A,$A1385)</f>
        <v>0.52018528416176735</v>
      </c>
      <c r="F1385" s="84">
        <f>SUM(SUMIFS('Census Data'!I:I,'Census Data'!$A:$A,$A1385),SUMIFS('Census Data'!J:J,'Census Data'!$A:$A,$A1385))/SUMIFS('Census Data'!$F:$F,'Census Data'!$A:$A,$A1385)</f>
        <v>0.46335293069659717</v>
      </c>
      <c r="G1385" s="84">
        <f>SUM(SUMIFS('Census Data'!K:K,'Census Data'!$A:$A,$A1385),SUMIFS('Census Data'!L:L,'Census Data'!$A:$A,$A1385))/SUMIFS('Census Data'!$F:$F,'Census Data'!$A:$A,$A1385)</f>
        <v>0.5192588633529307</v>
      </c>
      <c r="H1385" s="84">
        <f>SUM(SUMIFS('Census Data'!O:O,'Census Data'!$A:$A,$A1385),SUMIFS('Census Data'!P:P,'Census Data'!$A:$A,$A1385))/SUMIFS('Census Data'!$F:$F,'Census Data'!$A:$A,$A1385)</f>
        <v>3.7413148049171567E-3</v>
      </c>
      <c r="I1385" s="85">
        <f t="shared" si="42"/>
        <v>1.3646891145555062E-2</v>
      </c>
      <c r="J1385" s="84">
        <f>SUM(SUMIFS('Census Data'!W:W,'Census Data'!$A:$A,$A1385),SUMIFS('Census Data'!X:X,'Census Data'!$A:$A,$A1385))/SUMIFS('Census Data'!$F:$F,'Census Data'!$A:$A,$A1385)</f>
        <v>3.3279885978977373E-2</v>
      </c>
      <c r="K1385" s="85">
        <f t="shared" si="43"/>
        <v>0.96672011402102265</v>
      </c>
    </row>
    <row r="1386" spans="1:11" hidden="1" x14ac:dyDescent="0.25">
      <c r="A1386" s="82" t="s">
        <v>3445</v>
      </c>
      <c r="B1386" s="82" t="s">
        <v>272</v>
      </c>
      <c r="C1386" s="83" t="s">
        <v>152</v>
      </c>
      <c r="D1386" s="84">
        <f>SUMIFS('Census Data'!G:G,'Census Data'!$A:$A,$A1386)/SUMIFS('Census Data'!$F:$F,'Census Data'!$A:$A,$A1386)</f>
        <v>0.48798025327323458</v>
      </c>
      <c r="E1386" s="85">
        <f>SUMIFS('Census Data'!H:H,'Census Data'!$A:$A,$A1386)/SUMIFS('Census Data'!$F:$F,'Census Data'!$A:$A,$A1386)</f>
        <v>0.51201974672676542</v>
      </c>
      <c r="F1386" s="84">
        <f>SUM(SUMIFS('Census Data'!I:I,'Census Data'!$A:$A,$A1386),SUMIFS('Census Data'!J:J,'Census Data'!$A:$A,$A1386))/SUMIFS('Census Data'!$F:$F,'Census Data'!$A:$A,$A1386)</f>
        <v>0.61971453101523932</v>
      </c>
      <c r="G1386" s="84">
        <f>SUM(SUMIFS('Census Data'!K:K,'Census Data'!$A:$A,$A1386),SUMIFS('Census Data'!L:L,'Census Data'!$A:$A,$A1386))/SUMIFS('Census Data'!$F:$F,'Census Data'!$A:$A,$A1386)</f>
        <v>0.36134363597338487</v>
      </c>
      <c r="H1386" s="84">
        <f>SUM(SUMIFS('Census Data'!O:O,'Census Data'!$A:$A,$A1386),SUMIFS('Census Data'!P:P,'Census Data'!$A:$A,$A1386))/SUMIFS('Census Data'!$F:$F,'Census Data'!$A:$A,$A1386)</f>
        <v>4.2927666881305004E-3</v>
      </c>
      <c r="I1386" s="85">
        <f t="shared" si="42"/>
        <v>1.4649066323245252E-2</v>
      </c>
      <c r="J1386" s="84">
        <f>SUM(SUMIFS('Census Data'!W:W,'Census Data'!$A:$A,$A1386),SUMIFS('Census Data'!X:X,'Census Data'!$A:$A,$A1386))/SUMIFS('Census Data'!$F:$F,'Census Data'!$A:$A,$A1386)</f>
        <v>2.3985833869929168E-2</v>
      </c>
      <c r="K1386" s="85">
        <f t="shared" si="43"/>
        <v>0.97601416613007086</v>
      </c>
    </row>
    <row r="1387" spans="1:11" hidden="1" x14ac:dyDescent="0.25">
      <c r="A1387" s="82" t="s">
        <v>3446</v>
      </c>
      <c r="B1387" s="82" t="s">
        <v>272</v>
      </c>
      <c r="C1387" s="83" t="s">
        <v>2312</v>
      </c>
      <c r="D1387" s="84">
        <f>SUMIFS('Census Data'!G:G,'Census Data'!$A:$A,$A1387)/SUMIFS('Census Data'!$F:$F,'Census Data'!$A:$A,$A1387)</f>
        <v>0.48073751655897701</v>
      </c>
      <c r="E1387" s="85">
        <f>SUMIFS('Census Data'!H:H,'Census Data'!$A:$A,$A1387)/SUMIFS('Census Data'!$F:$F,'Census Data'!$A:$A,$A1387)</f>
        <v>0.51926248344102299</v>
      </c>
      <c r="F1387" s="84">
        <f>SUM(SUMIFS('Census Data'!I:I,'Census Data'!$A:$A,$A1387),SUMIFS('Census Data'!J:J,'Census Data'!$A:$A,$A1387))/SUMIFS('Census Data'!$F:$F,'Census Data'!$A:$A,$A1387)</f>
        <v>0.66410013787882882</v>
      </c>
      <c r="G1387" s="84">
        <f>SUM(SUMIFS('Census Data'!K:K,'Census Data'!$A:$A,$A1387),SUMIFS('Census Data'!L:L,'Census Data'!$A:$A,$A1387))/SUMIFS('Census Data'!$F:$F,'Census Data'!$A:$A,$A1387)</f>
        <v>0.30082456946659819</v>
      </c>
      <c r="H1387" s="84">
        <f>SUM(SUMIFS('Census Data'!O:O,'Census Data'!$A:$A,$A1387),SUMIFS('Census Data'!P:P,'Census Data'!$A:$A,$A1387))/SUMIFS('Census Data'!$F:$F,'Census Data'!$A:$A,$A1387)</f>
        <v>1.6258887777447349E-2</v>
      </c>
      <c r="I1387" s="85">
        <f t="shared" si="42"/>
        <v>1.8816404877125659E-2</v>
      </c>
      <c r="J1387" s="84">
        <f>SUM(SUMIFS('Census Data'!W:W,'Census Data'!$A:$A,$A1387),SUMIFS('Census Data'!X:X,'Census Data'!$A:$A,$A1387))/SUMIFS('Census Data'!$F:$F,'Census Data'!$A:$A,$A1387)</f>
        <v>5.0907026413257998E-2</v>
      </c>
      <c r="K1387" s="85">
        <f t="shared" si="43"/>
        <v>0.94909297358674205</v>
      </c>
    </row>
    <row r="1388" spans="1:11" hidden="1" x14ac:dyDescent="0.25">
      <c r="A1388" s="82" t="s">
        <v>3447</v>
      </c>
      <c r="B1388" s="82" t="s">
        <v>272</v>
      </c>
      <c r="C1388" s="83" t="s">
        <v>1112</v>
      </c>
      <c r="D1388" s="84">
        <f>SUMIFS('Census Data'!G:G,'Census Data'!$A:$A,$A1388)/SUMIFS('Census Data'!$F:$F,'Census Data'!$A:$A,$A1388)</f>
        <v>0.4716076745397012</v>
      </c>
      <c r="E1388" s="85">
        <f>SUMIFS('Census Data'!H:H,'Census Data'!$A:$A,$A1388)/SUMIFS('Census Data'!$F:$F,'Census Data'!$A:$A,$A1388)</f>
        <v>0.5283923254602988</v>
      </c>
      <c r="F1388" s="84">
        <f>SUM(SUMIFS('Census Data'!I:I,'Census Data'!$A:$A,$A1388),SUMIFS('Census Data'!J:J,'Census Data'!$A:$A,$A1388))/SUMIFS('Census Data'!$F:$F,'Census Data'!$A:$A,$A1388)</f>
        <v>0.59206643790806035</v>
      </c>
      <c r="G1388" s="84">
        <f>SUM(SUMIFS('Census Data'!K:K,'Census Data'!$A:$A,$A1388),SUMIFS('Census Data'!L:L,'Census Data'!$A:$A,$A1388))/SUMIFS('Census Data'!$F:$F,'Census Data'!$A:$A,$A1388)</f>
        <v>0.37803917379868351</v>
      </c>
      <c r="H1388" s="84">
        <f>SUM(SUMIFS('Census Data'!O:O,'Census Data'!$A:$A,$A1388),SUMIFS('Census Data'!P:P,'Census Data'!$A:$A,$A1388))/SUMIFS('Census Data'!$F:$F,'Census Data'!$A:$A,$A1388)</f>
        <v>1.1215402486080885E-2</v>
      </c>
      <c r="I1388" s="85">
        <f t="shared" si="42"/>
        <v>1.8678985807175197E-2</v>
      </c>
      <c r="J1388" s="84">
        <f>SUM(SUMIFS('Census Data'!W:W,'Census Data'!$A:$A,$A1388),SUMIFS('Census Data'!X:X,'Census Data'!$A:$A,$A1388))/SUMIFS('Census Data'!$F:$F,'Census Data'!$A:$A,$A1388)</f>
        <v>2.9694113248861769E-2</v>
      </c>
      <c r="K1388" s="85">
        <f t="shared" si="43"/>
        <v>0.97030588675113827</v>
      </c>
    </row>
    <row r="1389" spans="1:11" hidden="1" x14ac:dyDescent="0.25">
      <c r="A1389" s="82" t="s">
        <v>3448</v>
      </c>
      <c r="B1389" s="82" t="s">
        <v>272</v>
      </c>
      <c r="C1389" s="83" t="s">
        <v>162</v>
      </c>
      <c r="D1389" s="84">
        <f>SUMIFS('Census Data'!G:G,'Census Data'!$A:$A,$A1389)/SUMIFS('Census Data'!$F:$F,'Census Data'!$A:$A,$A1389)</f>
        <v>0.49085958770906263</v>
      </c>
      <c r="E1389" s="85">
        <f>SUMIFS('Census Data'!H:H,'Census Data'!$A:$A,$A1389)/SUMIFS('Census Data'!$F:$F,'Census Data'!$A:$A,$A1389)</f>
        <v>0.50914041229093743</v>
      </c>
      <c r="F1389" s="84">
        <f>SUM(SUMIFS('Census Data'!I:I,'Census Data'!$A:$A,$A1389),SUMIFS('Census Data'!J:J,'Census Data'!$A:$A,$A1389))/SUMIFS('Census Data'!$F:$F,'Census Data'!$A:$A,$A1389)</f>
        <v>0.63619862569687535</v>
      </c>
      <c r="G1389" s="84">
        <f>SUM(SUMIFS('Census Data'!K:K,'Census Data'!$A:$A,$A1389),SUMIFS('Census Data'!L:L,'Census Data'!$A:$A,$A1389))/SUMIFS('Census Data'!$F:$F,'Census Data'!$A:$A,$A1389)</f>
        <v>0.34539089848308052</v>
      </c>
      <c r="H1389" s="84">
        <f>SUM(SUMIFS('Census Data'!O:O,'Census Data'!$A:$A,$A1389),SUMIFS('Census Data'!P:P,'Census Data'!$A:$A,$A1389))/SUMIFS('Census Data'!$F:$F,'Census Data'!$A:$A,$A1389)</f>
        <v>1.0372099053545961E-3</v>
      </c>
      <c r="I1389" s="85">
        <f t="shared" si="42"/>
        <v>1.7373265914689462E-2</v>
      </c>
      <c r="J1389" s="84">
        <f>SUM(SUMIFS('Census Data'!W:W,'Census Data'!$A:$A,$A1389),SUMIFS('Census Data'!X:X,'Census Data'!$A:$A,$A1389))/SUMIFS('Census Data'!$F:$F,'Census Data'!$A:$A,$A1389)</f>
        <v>1.1538960197069882E-2</v>
      </c>
      <c r="K1389" s="85">
        <f t="shared" si="43"/>
        <v>0.9884610398029301</v>
      </c>
    </row>
    <row r="1390" spans="1:11" hidden="1" x14ac:dyDescent="0.25">
      <c r="A1390" s="82" t="s">
        <v>3449</v>
      </c>
      <c r="B1390" s="82" t="s">
        <v>272</v>
      </c>
      <c r="C1390" s="83" t="s">
        <v>1113</v>
      </c>
      <c r="D1390" s="84">
        <f>SUMIFS('Census Data'!G:G,'Census Data'!$A:$A,$A1390)/SUMIFS('Census Data'!$F:$F,'Census Data'!$A:$A,$A1390)</f>
        <v>0.50538775510204081</v>
      </c>
      <c r="E1390" s="85">
        <f>SUMIFS('Census Data'!H:H,'Census Data'!$A:$A,$A1390)/SUMIFS('Census Data'!$F:$F,'Census Data'!$A:$A,$A1390)</f>
        <v>0.49461224489795919</v>
      </c>
      <c r="F1390" s="84">
        <f>SUM(SUMIFS('Census Data'!I:I,'Census Data'!$A:$A,$A1390),SUMIFS('Census Data'!J:J,'Census Data'!$A:$A,$A1390))/SUMIFS('Census Data'!$F:$F,'Census Data'!$A:$A,$A1390)</f>
        <v>0.89685714285714291</v>
      </c>
      <c r="G1390" s="84">
        <f>SUM(SUMIFS('Census Data'!K:K,'Census Data'!$A:$A,$A1390),SUMIFS('Census Data'!L:L,'Census Data'!$A:$A,$A1390))/SUMIFS('Census Data'!$F:$F,'Census Data'!$A:$A,$A1390)</f>
        <v>7.7387755102040823E-2</v>
      </c>
      <c r="H1390" s="84">
        <f>SUM(SUMIFS('Census Data'!O:O,'Census Data'!$A:$A,$A1390),SUMIFS('Census Data'!P:P,'Census Data'!$A:$A,$A1390))/SUMIFS('Census Data'!$F:$F,'Census Data'!$A:$A,$A1390)</f>
        <v>8.0816326530612249E-3</v>
      </c>
      <c r="I1390" s="85">
        <f t="shared" si="42"/>
        <v>1.7673469387754936E-2</v>
      </c>
      <c r="J1390" s="84">
        <f>SUM(SUMIFS('Census Data'!W:W,'Census Data'!$A:$A,$A1390),SUMIFS('Census Data'!X:X,'Census Data'!$A:$A,$A1390))/SUMIFS('Census Data'!$F:$F,'Census Data'!$A:$A,$A1390)</f>
        <v>3.0408163265306123E-2</v>
      </c>
      <c r="K1390" s="85">
        <f t="shared" si="43"/>
        <v>0.96959183673469385</v>
      </c>
    </row>
    <row r="1391" spans="1:11" hidden="1" x14ac:dyDescent="0.25">
      <c r="A1391" s="82" t="s">
        <v>3450</v>
      </c>
      <c r="B1391" s="82" t="s">
        <v>272</v>
      </c>
      <c r="C1391" s="83" t="s">
        <v>164</v>
      </c>
      <c r="D1391" s="84">
        <f>SUMIFS('Census Data'!G:G,'Census Data'!$A:$A,$A1391)/SUMIFS('Census Data'!$F:$F,'Census Data'!$A:$A,$A1391)</f>
        <v>0.57816870307669654</v>
      </c>
      <c r="E1391" s="85">
        <f>SUMIFS('Census Data'!H:H,'Census Data'!$A:$A,$A1391)/SUMIFS('Census Data'!$F:$F,'Census Data'!$A:$A,$A1391)</f>
        <v>0.4218312969233034</v>
      </c>
      <c r="F1391" s="84">
        <f>SUM(SUMIFS('Census Data'!I:I,'Census Data'!$A:$A,$A1391),SUMIFS('Census Data'!J:J,'Census Data'!$A:$A,$A1391))/SUMIFS('Census Data'!$F:$F,'Census Data'!$A:$A,$A1391)</f>
        <v>0.73222434859414098</v>
      </c>
      <c r="G1391" s="84">
        <f>SUM(SUMIFS('Census Data'!K:K,'Census Data'!$A:$A,$A1391),SUMIFS('Census Data'!L:L,'Census Data'!$A:$A,$A1391))/SUMIFS('Census Data'!$F:$F,'Census Data'!$A:$A,$A1391)</f>
        <v>0.25371706168114233</v>
      </c>
      <c r="H1391" s="84">
        <f>SUM(SUMIFS('Census Data'!O:O,'Census Data'!$A:$A,$A1391),SUMIFS('Census Data'!P:P,'Census Data'!$A:$A,$A1391))/SUMIFS('Census Data'!$F:$F,'Census Data'!$A:$A,$A1391)</f>
        <v>1.6929191815103783E-3</v>
      </c>
      <c r="I1391" s="85">
        <f t="shared" si="42"/>
        <v>1.2365670543206364E-2</v>
      </c>
      <c r="J1391" s="84">
        <f>SUM(SUMIFS('Census Data'!W:W,'Census Data'!$A:$A,$A1391),SUMIFS('Census Data'!X:X,'Census Data'!$A:$A,$A1391))/SUMIFS('Census Data'!$F:$F,'Census Data'!$A:$A,$A1391)</f>
        <v>1.243927572501104E-2</v>
      </c>
      <c r="K1391" s="85">
        <f t="shared" si="43"/>
        <v>0.98756072427498898</v>
      </c>
    </row>
    <row r="1392" spans="1:11" hidden="1" x14ac:dyDescent="0.25">
      <c r="A1392" s="82" t="s">
        <v>3451</v>
      </c>
      <c r="B1392" s="82" t="s">
        <v>272</v>
      </c>
      <c r="C1392" s="83" t="s">
        <v>1114</v>
      </c>
      <c r="D1392" s="84">
        <f>SUMIFS('Census Data'!G:G,'Census Data'!$A:$A,$A1392)/SUMIFS('Census Data'!$F:$F,'Census Data'!$A:$A,$A1392)</f>
        <v>0.47514211388380384</v>
      </c>
      <c r="E1392" s="85">
        <f>SUMIFS('Census Data'!H:H,'Census Data'!$A:$A,$A1392)/SUMIFS('Census Data'!$F:$F,'Census Data'!$A:$A,$A1392)</f>
        <v>0.52485788611619622</v>
      </c>
      <c r="F1392" s="84">
        <f>SUM(SUMIFS('Census Data'!I:I,'Census Data'!$A:$A,$A1392),SUMIFS('Census Data'!J:J,'Census Data'!$A:$A,$A1392))/SUMIFS('Census Data'!$F:$F,'Census Data'!$A:$A,$A1392)</f>
        <v>0.55265439830426821</v>
      </c>
      <c r="G1392" s="84">
        <f>SUM(SUMIFS('Census Data'!K:K,'Census Data'!$A:$A,$A1392),SUMIFS('Census Data'!L:L,'Census Data'!$A:$A,$A1392))/SUMIFS('Census Data'!$F:$F,'Census Data'!$A:$A,$A1392)</f>
        <v>0.42879853550438385</v>
      </c>
      <c r="H1392" s="84">
        <f>SUM(SUMIFS('Census Data'!O:O,'Census Data'!$A:$A,$A1392),SUMIFS('Census Data'!P:P,'Census Data'!$A:$A,$A1392))/SUMIFS('Census Data'!$F:$F,'Census Data'!$A:$A,$A1392)</f>
        <v>4.6247229983620774E-3</v>
      </c>
      <c r="I1392" s="85">
        <f t="shared" si="42"/>
        <v>1.3922343192985909E-2</v>
      </c>
      <c r="J1392" s="84">
        <f>SUM(SUMIFS('Census Data'!W:W,'Census Data'!$A:$A,$A1392),SUMIFS('Census Data'!X:X,'Census Data'!$A:$A,$A1392))/SUMIFS('Census Data'!$F:$F,'Census Data'!$A:$A,$A1392)</f>
        <v>1.6042007900568457E-2</v>
      </c>
      <c r="K1392" s="85">
        <f t="shared" si="43"/>
        <v>0.98395799209943158</v>
      </c>
    </row>
    <row r="1393" spans="1:11" hidden="1" x14ac:dyDescent="0.25">
      <c r="A1393" s="82" t="s">
        <v>3452</v>
      </c>
      <c r="B1393" s="82" t="s">
        <v>272</v>
      </c>
      <c r="C1393" s="83" t="s">
        <v>519</v>
      </c>
      <c r="D1393" s="84">
        <f>SUMIFS('Census Data'!G:G,'Census Data'!$A:$A,$A1393)/SUMIFS('Census Data'!$F:$F,'Census Data'!$A:$A,$A1393)</f>
        <v>0.48788629492777963</v>
      </c>
      <c r="E1393" s="85">
        <f>SUMIFS('Census Data'!H:H,'Census Data'!$A:$A,$A1393)/SUMIFS('Census Data'!$F:$F,'Census Data'!$A:$A,$A1393)</f>
        <v>0.51211370507222032</v>
      </c>
      <c r="F1393" s="84">
        <f>SUM(SUMIFS('Census Data'!I:I,'Census Data'!$A:$A,$A1393),SUMIFS('Census Data'!J:J,'Census Data'!$A:$A,$A1393))/SUMIFS('Census Data'!$F:$F,'Census Data'!$A:$A,$A1393)</f>
        <v>0.87699445750755789</v>
      </c>
      <c r="G1393" s="84">
        <f>SUM(SUMIFS('Census Data'!K:K,'Census Data'!$A:$A,$A1393),SUMIFS('Census Data'!L:L,'Census Data'!$A:$A,$A1393))/SUMIFS('Census Data'!$F:$F,'Census Data'!$A:$A,$A1393)</f>
        <v>8.359926100100773E-2</v>
      </c>
      <c r="H1393" s="84">
        <f>SUM(SUMIFS('Census Data'!O:O,'Census Data'!$A:$A,$A1393),SUMIFS('Census Data'!P:P,'Census Data'!$A:$A,$A1393))/SUMIFS('Census Data'!$F:$F,'Census Data'!$A:$A,$A1393)</f>
        <v>9.3004702720859925E-3</v>
      </c>
      <c r="I1393" s="85">
        <f t="shared" si="42"/>
        <v>3.0105811219348411E-2</v>
      </c>
      <c r="J1393" s="84">
        <f>SUM(SUMIFS('Census Data'!W:W,'Census Data'!$A:$A,$A1393),SUMIFS('Census Data'!X:X,'Census Data'!$A:$A,$A1393))/SUMIFS('Census Data'!$F:$F,'Census Data'!$A:$A,$A1393)</f>
        <v>3.8503527040644941E-2</v>
      </c>
      <c r="K1393" s="85">
        <f t="shared" si="43"/>
        <v>0.96149647295935503</v>
      </c>
    </row>
    <row r="1394" spans="1:11" hidden="1" x14ac:dyDescent="0.25">
      <c r="A1394" s="82" t="s">
        <v>3453</v>
      </c>
      <c r="B1394" s="82" t="s">
        <v>272</v>
      </c>
      <c r="C1394" s="83" t="s">
        <v>678</v>
      </c>
      <c r="D1394" s="84">
        <f>SUMIFS('Census Data'!G:G,'Census Data'!$A:$A,$A1394)/SUMIFS('Census Data'!$F:$F,'Census Data'!$A:$A,$A1394)</f>
        <v>0.48867262591311034</v>
      </c>
      <c r="E1394" s="85">
        <f>SUMIFS('Census Data'!H:H,'Census Data'!$A:$A,$A1394)/SUMIFS('Census Data'!$F:$F,'Census Data'!$A:$A,$A1394)</f>
        <v>0.51132737408688966</v>
      </c>
      <c r="F1394" s="84">
        <f>SUM(SUMIFS('Census Data'!I:I,'Census Data'!$A:$A,$A1394),SUMIFS('Census Data'!J:J,'Census Data'!$A:$A,$A1394))/SUMIFS('Census Data'!$F:$F,'Census Data'!$A:$A,$A1394)</f>
        <v>0.67841695501730104</v>
      </c>
      <c r="G1394" s="84">
        <f>SUM(SUMIFS('Census Data'!K:K,'Census Data'!$A:$A,$A1394),SUMIFS('Census Data'!L:L,'Census Data'!$A:$A,$A1394))/SUMIFS('Census Data'!$F:$F,'Census Data'!$A:$A,$A1394)</f>
        <v>0.25924644367550942</v>
      </c>
      <c r="H1394" s="84">
        <f>SUM(SUMIFS('Census Data'!O:O,'Census Data'!$A:$A,$A1394),SUMIFS('Census Data'!P:P,'Census Data'!$A:$A,$A1394))/SUMIFS('Census Data'!$F:$F,'Census Data'!$A:$A,$A1394)</f>
        <v>2.8849480968858133E-2</v>
      </c>
      <c r="I1394" s="85">
        <f t="shared" si="42"/>
        <v>3.3487120338331455E-2</v>
      </c>
      <c r="J1394" s="84">
        <f>SUM(SUMIFS('Census Data'!W:W,'Census Data'!$A:$A,$A1394),SUMIFS('Census Data'!X:X,'Census Data'!$A:$A,$A1394))/SUMIFS('Census Data'!$F:$F,'Census Data'!$A:$A,$A1394)</f>
        <v>5.5747789311803152E-2</v>
      </c>
      <c r="K1394" s="85">
        <f t="shared" si="43"/>
        <v>0.94425221068819687</v>
      </c>
    </row>
    <row r="1395" spans="1:11" hidden="1" x14ac:dyDescent="0.25">
      <c r="A1395" s="82" t="s">
        <v>3454</v>
      </c>
      <c r="B1395" s="82" t="s">
        <v>272</v>
      </c>
      <c r="C1395" s="83" t="s">
        <v>1115</v>
      </c>
      <c r="D1395" s="84">
        <f>SUMIFS('Census Data'!G:G,'Census Data'!$A:$A,$A1395)/SUMIFS('Census Data'!$F:$F,'Census Data'!$A:$A,$A1395)</f>
        <v>0.46699447895100071</v>
      </c>
      <c r="E1395" s="85">
        <f>SUMIFS('Census Data'!H:H,'Census Data'!$A:$A,$A1395)/SUMIFS('Census Data'!$F:$F,'Census Data'!$A:$A,$A1395)</f>
        <v>0.53300552104899934</v>
      </c>
      <c r="F1395" s="84">
        <f>SUM(SUMIFS('Census Data'!I:I,'Census Data'!$A:$A,$A1395),SUMIFS('Census Data'!J:J,'Census Data'!$A:$A,$A1395))/SUMIFS('Census Data'!$F:$F,'Census Data'!$A:$A,$A1395)</f>
        <v>0.25072895100069015</v>
      </c>
      <c r="G1395" s="84">
        <f>SUM(SUMIFS('Census Data'!K:K,'Census Data'!$A:$A,$A1395),SUMIFS('Census Data'!L:L,'Census Data'!$A:$A,$A1395))/SUMIFS('Census Data'!$F:$F,'Census Data'!$A:$A,$A1395)</f>
        <v>0.73124999999999996</v>
      </c>
      <c r="H1395" s="84">
        <f>SUM(SUMIFS('Census Data'!O:O,'Census Data'!$A:$A,$A1395),SUMIFS('Census Data'!P:P,'Census Data'!$A:$A,$A1395))/SUMIFS('Census Data'!$F:$F,'Census Data'!$A:$A,$A1395)</f>
        <v>7.4145962732919254E-3</v>
      </c>
      <c r="I1395" s="85">
        <f t="shared" si="42"/>
        <v>1.0606452726018012E-2</v>
      </c>
      <c r="J1395" s="84">
        <f>SUM(SUMIFS('Census Data'!W:W,'Census Data'!$A:$A,$A1395),SUMIFS('Census Data'!X:X,'Census Data'!$A:$A,$A1395))/SUMIFS('Census Data'!$F:$F,'Census Data'!$A:$A,$A1395)</f>
        <v>1.5584023464458247E-2</v>
      </c>
      <c r="K1395" s="85">
        <f t="shared" si="43"/>
        <v>0.9844159765355418</v>
      </c>
    </row>
    <row r="1396" spans="1:11" hidden="1" x14ac:dyDescent="0.25">
      <c r="A1396" s="82" t="s">
        <v>3455</v>
      </c>
      <c r="B1396" s="82" t="s">
        <v>272</v>
      </c>
      <c r="C1396" s="83" t="s">
        <v>441</v>
      </c>
      <c r="D1396" s="84">
        <f>SUMIFS('Census Data'!G:G,'Census Data'!$A:$A,$A1396)/SUMIFS('Census Data'!$F:$F,'Census Data'!$A:$A,$A1396)</f>
        <v>0.47560258671369782</v>
      </c>
      <c r="E1396" s="85">
        <f>SUMIFS('Census Data'!H:H,'Census Data'!$A:$A,$A1396)/SUMIFS('Census Data'!$F:$F,'Census Data'!$A:$A,$A1396)</f>
        <v>0.52439741328630218</v>
      </c>
      <c r="F1396" s="84">
        <f>SUM(SUMIFS('Census Data'!I:I,'Census Data'!$A:$A,$A1396),SUMIFS('Census Data'!J:J,'Census Data'!$A:$A,$A1396))/SUMIFS('Census Data'!$F:$F,'Census Data'!$A:$A,$A1396)</f>
        <v>0.15708406819517931</v>
      </c>
      <c r="G1396" s="84">
        <f>SUM(SUMIFS('Census Data'!K:K,'Census Data'!$A:$A,$A1396),SUMIFS('Census Data'!L:L,'Census Data'!$A:$A,$A1396))/SUMIFS('Census Data'!$F:$F,'Census Data'!$A:$A,$A1396)</f>
        <v>0.83062904174015284</v>
      </c>
      <c r="H1396" s="84">
        <f>SUM(SUMIFS('Census Data'!O:O,'Census Data'!$A:$A,$A1396),SUMIFS('Census Data'!P:P,'Census Data'!$A:$A,$A1396))/SUMIFS('Census Data'!$F:$F,'Census Data'!$A:$A,$A1396)</f>
        <v>2.5867136978248088E-3</v>
      </c>
      <c r="I1396" s="85">
        <f t="shared" si="42"/>
        <v>9.7001763668430607E-3</v>
      </c>
      <c r="J1396" s="84">
        <f>SUM(SUMIFS('Census Data'!W:W,'Census Data'!$A:$A,$A1396),SUMIFS('Census Data'!X:X,'Census Data'!$A:$A,$A1396))/SUMIFS('Census Data'!$F:$F,'Census Data'!$A:$A,$A1396)</f>
        <v>1.1875367430922986E-2</v>
      </c>
      <c r="K1396" s="85">
        <f t="shared" si="43"/>
        <v>0.98812463256907701</v>
      </c>
    </row>
    <row r="1397" spans="1:11" hidden="1" x14ac:dyDescent="0.25">
      <c r="A1397" s="82" t="s">
        <v>3456</v>
      </c>
      <c r="B1397" s="82" t="s">
        <v>272</v>
      </c>
      <c r="C1397" s="83" t="s">
        <v>1116</v>
      </c>
      <c r="D1397" s="84">
        <f>SUMIFS('Census Data'!G:G,'Census Data'!$A:$A,$A1397)/SUMIFS('Census Data'!$F:$F,'Census Data'!$A:$A,$A1397)</f>
        <v>0.47160218253968256</v>
      </c>
      <c r="E1397" s="85">
        <f>SUMIFS('Census Data'!H:H,'Census Data'!$A:$A,$A1397)/SUMIFS('Census Data'!$F:$F,'Census Data'!$A:$A,$A1397)</f>
        <v>0.52839781746031744</v>
      </c>
      <c r="F1397" s="84">
        <f>SUM(SUMIFS('Census Data'!I:I,'Census Data'!$A:$A,$A1397),SUMIFS('Census Data'!J:J,'Census Data'!$A:$A,$A1397))/SUMIFS('Census Data'!$F:$F,'Census Data'!$A:$A,$A1397)</f>
        <v>0.22333829365079366</v>
      </c>
      <c r="G1397" s="84">
        <f>SUM(SUMIFS('Census Data'!K:K,'Census Data'!$A:$A,$A1397),SUMIFS('Census Data'!L:L,'Census Data'!$A:$A,$A1397))/SUMIFS('Census Data'!$F:$F,'Census Data'!$A:$A,$A1397)</f>
        <v>0.75768849206349209</v>
      </c>
      <c r="H1397" s="84">
        <f>SUM(SUMIFS('Census Data'!O:O,'Census Data'!$A:$A,$A1397),SUMIFS('Census Data'!P:P,'Census Data'!$A:$A,$A1397))/SUMIFS('Census Data'!$F:$F,'Census Data'!$A:$A,$A1397)</f>
        <v>3.968253968253968E-3</v>
      </c>
      <c r="I1397" s="85">
        <f t="shared" si="42"/>
        <v>1.5004960317460236E-2</v>
      </c>
      <c r="J1397" s="84">
        <f>SUM(SUMIFS('Census Data'!W:W,'Census Data'!$A:$A,$A1397),SUMIFS('Census Data'!X:X,'Census Data'!$A:$A,$A1397))/SUMIFS('Census Data'!$F:$F,'Census Data'!$A:$A,$A1397)</f>
        <v>3.8070436507936505E-2</v>
      </c>
      <c r="K1397" s="85">
        <f t="shared" si="43"/>
        <v>0.96192956349206349</v>
      </c>
    </row>
    <row r="1398" spans="1:11" hidden="1" x14ac:dyDescent="0.25">
      <c r="A1398" s="82" t="s">
        <v>3457</v>
      </c>
      <c r="B1398" s="82" t="s">
        <v>272</v>
      </c>
      <c r="C1398" s="83" t="s">
        <v>1117</v>
      </c>
      <c r="D1398" s="84">
        <f>SUMIFS('Census Data'!G:G,'Census Data'!$A:$A,$A1398)/SUMIFS('Census Data'!$F:$F,'Census Data'!$A:$A,$A1398)</f>
        <v>0.59834212509419749</v>
      </c>
      <c r="E1398" s="85">
        <f>SUMIFS('Census Data'!H:H,'Census Data'!$A:$A,$A1398)/SUMIFS('Census Data'!$F:$F,'Census Data'!$A:$A,$A1398)</f>
        <v>0.40165787490580257</v>
      </c>
      <c r="F1398" s="84">
        <f>SUM(SUMIFS('Census Data'!I:I,'Census Data'!$A:$A,$A1398),SUMIFS('Census Data'!J:J,'Census Data'!$A:$A,$A1398))/SUMIFS('Census Data'!$F:$F,'Census Data'!$A:$A,$A1398)</f>
        <v>0.34890730972117556</v>
      </c>
      <c r="G1398" s="84">
        <f>SUM(SUMIFS('Census Data'!K:K,'Census Data'!$A:$A,$A1398),SUMIFS('Census Data'!L:L,'Census Data'!$A:$A,$A1398))/SUMIFS('Census Data'!$F:$F,'Census Data'!$A:$A,$A1398)</f>
        <v>0.63752825923134893</v>
      </c>
      <c r="H1398" s="84">
        <f>SUM(SUMIFS('Census Data'!O:O,'Census Data'!$A:$A,$A1398),SUMIFS('Census Data'!P:P,'Census Data'!$A:$A,$A1398))/SUMIFS('Census Data'!$F:$F,'Census Data'!$A:$A,$A1398)</f>
        <v>4.5214770158251696E-3</v>
      </c>
      <c r="I1398" s="85">
        <f t="shared" si="42"/>
        <v>9.042954031650341E-3</v>
      </c>
      <c r="J1398" s="84">
        <f>SUM(SUMIFS('Census Data'!W:W,'Census Data'!$A:$A,$A1398),SUMIFS('Census Data'!X:X,'Census Data'!$A:$A,$A1398))/SUMIFS('Census Data'!$F:$F,'Census Data'!$A:$A,$A1398)</f>
        <v>1.6578749058025623E-2</v>
      </c>
      <c r="K1398" s="85">
        <f t="shared" si="43"/>
        <v>0.98342125094197441</v>
      </c>
    </row>
    <row r="1399" spans="1:11" hidden="1" x14ac:dyDescent="0.25">
      <c r="A1399" s="82" t="s">
        <v>3458</v>
      </c>
      <c r="B1399" s="82" t="s">
        <v>272</v>
      </c>
      <c r="C1399" s="83" t="s">
        <v>1118</v>
      </c>
      <c r="D1399" s="84">
        <f>SUMIFS('Census Data'!G:G,'Census Data'!$A:$A,$A1399)/SUMIFS('Census Data'!$F:$F,'Census Data'!$A:$A,$A1399)</f>
        <v>0.49482684908080377</v>
      </c>
      <c r="E1399" s="85">
        <f>SUMIFS('Census Data'!H:H,'Census Data'!$A:$A,$A1399)/SUMIFS('Census Data'!$F:$F,'Census Data'!$A:$A,$A1399)</f>
        <v>0.50517315091919623</v>
      </c>
      <c r="F1399" s="84">
        <f>SUM(SUMIFS('Census Data'!I:I,'Census Data'!$A:$A,$A1399),SUMIFS('Census Data'!J:J,'Census Data'!$A:$A,$A1399))/SUMIFS('Census Data'!$F:$F,'Census Data'!$A:$A,$A1399)</f>
        <v>0.91004702864471998</v>
      </c>
      <c r="G1399" s="84">
        <f>SUM(SUMIFS('Census Data'!K:K,'Census Data'!$A:$A,$A1399),SUMIFS('Census Data'!L:L,'Census Data'!$A:$A,$A1399))/SUMIFS('Census Data'!$F:$F,'Census Data'!$A:$A,$A1399)</f>
        <v>6.9559640872167594E-2</v>
      </c>
      <c r="H1399" s="84">
        <f>SUM(SUMIFS('Census Data'!O:O,'Census Data'!$A:$A,$A1399),SUMIFS('Census Data'!P:P,'Census Data'!$A:$A,$A1399))/SUMIFS('Census Data'!$F:$F,'Census Data'!$A:$A,$A1399)</f>
        <v>5.258657545959812E-3</v>
      </c>
      <c r="I1399" s="85">
        <f t="shared" si="42"/>
        <v>1.5134672937152649E-2</v>
      </c>
      <c r="J1399" s="84">
        <f>SUM(SUMIFS('Census Data'!W:W,'Census Data'!$A:$A,$A1399),SUMIFS('Census Data'!X:X,'Census Data'!$A:$A,$A1399))/SUMIFS('Census Data'!$F:$F,'Census Data'!$A:$A,$A1399)</f>
        <v>1.7015818725951263E-2</v>
      </c>
      <c r="K1399" s="85">
        <f t="shared" si="43"/>
        <v>0.98298418127404874</v>
      </c>
    </row>
    <row r="1400" spans="1:11" hidden="1" x14ac:dyDescent="0.25">
      <c r="A1400" s="82" t="s">
        <v>3459</v>
      </c>
      <c r="B1400" s="82" t="s">
        <v>272</v>
      </c>
      <c r="C1400" s="83" t="s">
        <v>56</v>
      </c>
      <c r="D1400" s="84">
        <f>SUMIFS('Census Data'!G:G,'Census Data'!$A:$A,$A1400)/SUMIFS('Census Data'!$F:$F,'Census Data'!$A:$A,$A1400)</f>
        <v>0.49065918380136059</v>
      </c>
      <c r="E1400" s="85">
        <f>SUMIFS('Census Data'!H:H,'Census Data'!$A:$A,$A1400)/SUMIFS('Census Data'!$F:$F,'Census Data'!$A:$A,$A1400)</f>
        <v>0.50934081619863947</v>
      </c>
      <c r="F1400" s="84">
        <f>SUM(SUMIFS('Census Data'!I:I,'Census Data'!$A:$A,$A1400),SUMIFS('Census Data'!J:J,'Census Data'!$A:$A,$A1400))/SUMIFS('Census Data'!$F:$F,'Census Data'!$A:$A,$A1400)</f>
        <v>0.73250381222278704</v>
      </c>
      <c r="G1400" s="84">
        <f>SUM(SUMIFS('Census Data'!K:K,'Census Data'!$A:$A,$A1400),SUMIFS('Census Data'!L:L,'Census Data'!$A:$A,$A1400))/SUMIFS('Census Data'!$F:$F,'Census Data'!$A:$A,$A1400)</f>
        <v>0.2169589951050363</v>
      </c>
      <c r="H1400" s="84">
        <f>SUM(SUMIFS('Census Data'!O:O,'Census Data'!$A:$A,$A1400),SUMIFS('Census Data'!P:P,'Census Data'!$A:$A,$A1400))/SUMIFS('Census Data'!$F:$F,'Census Data'!$A:$A,$A1400)</f>
        <v>2.3520892373465538E-2</v>
      </c>
      <c r="I1400" s="85">
        <f t="shared" si="42"/>
        <v>2.701630029871116E-2</v>
      </c>
      <c r="J1400" s="84">
        <f>SUM(SUMIFS('Census Data'!W:W,'Census Data'!$A:$A,$A1400),SUMIFS('Census Data'!X:X,'Census Data'!$A:$A,$A1400))/SUMIFS('Census Data'!$F:$F,'Census Data'!$A:$A,$A1400)</f>
        <v>6.8306676786174345E-2</v>
      </c>
      <c r="K1400" s="85">
        <f t="shared" si="43"/>
        <v>0.9316933232138257</v>
      </c>
    </row>
    <row r="1401" spans="1:11" hidden="1" x14ac:dyDescent="0.25">
      <c r="A1401" s="82" t="s">
        <v>3460</v>
      </c>
      <c r="B1401" s="82" t="s">
        <v>272</v>
      </c>
      <c r="C1401" s="83" t="s">
        <v>525</v>
      </c>
      <c r="D1401" s="84">
        <f>SUMIFS('Census Data'!G:G,'Census Data'!$A:$A,$A1401)/SUMIFS('Census Data'!$F:$F,'Census Data'!$A:$A,$A1401)</f>
        <v>0.48367209912714398</v>
      </c>
      <c r="E1401" s="85">
        <f>SUMIFS('Census Data'!H:H,'Census Data'!$A:$A,$A1401)/SUMIFS('Census Data'!$F:$F,'Census Data'!$A:$A,$A1401)</f>
        <v>0.51632790087285596</v>
      </c>
      <c r="F1401" s="84">
        <f>SUM(SUMIFS('Census Data'!I:I,'Census Data'!$A:$A,$A1401),SUMIFS('Census Data'!J:J,'Census Data'!$A:$A,$A1401))/SUMIFS('Census Data'!$F:$F,'Census Data'!$A:$A,$A1401)</f>
        <v>0.45473966916926084</v>
      </c>
      <c r="G1401" s="84">
        <f>SUM(SUMIFS('Census Data'!K:K,'Census Data'!$A:$A,$A1401),SUMIFS('Census Data'!L:L,'Census Data'!$A:$A,$A1401))/SUMIFS('Census Data'!$F:$F,'Census Data'!$A:$A,$A1401)</f>
        <v>0.53177073796008056</v>
      </c>
      <c r="H1401" s="84">
        <f>SUM(SUMIFS('Census Data'!O:O,'Census Data'!$A:$A,$A1401),SUMIFS('Census Data'!P:P,'Census Data'!$A:$A,$A1401))/SUMIFS('Census Data'!$F:$F,'Census Data'!$A:$A,$A1401)</f>
        <v>1.4038942806567783E-3</v>
      </c>
      <c r="I1401" s="85">
        <f t="shared" si="42"/>
        <v>1.2085698590001859E-2</v>
      </c>
      <c r="J1401" s="84">
        <f>SUM(SUMIFS('Census Data'!W:W,'Census Data'!$A:$A,$A1401),SUMIFS('Census Data'!X:X,'Census Data'!$A:$A,$A1401))/SUMIFS('Census Data'!$F:$F,'Census Data'!$A:$A,$A1401)</f>
        <v>1.4466214978941586E-2</v>
      </c>
      <c r="K1401" s="85">
        <f t="shared" si="43"/>
        <v>0.98553378502105837</v>
      </c>
    </row>
    <row r="1402" spans="1:11" hidden="1" x14ac:dyDescent="0.25">
      <c r="A1402" s="82" t="s">
        <v>3461</v>
      </c>
      <c r="B1402" s="82" t="s">
        <v>272</v>
      </c>
      <c r="C1402" s="83" t="s">
        <v>57</v>
      </c>
      <c r="D1402" s="84">
        <f>SUMIFS('Census Data'!G:G,'Census Data'!$A:$A,$A1402)/SUMIFS('Census Data'!$F:$F,'Census Data'!$A:$A,$A1402)</f>
        <v>0.49155937052932763</v>
      </c>
      <c r="E1402" s="85">
        <f>SUMIFS('Census Data'!H:H,'Census Data'!$A:$A,$A1402)/SUMIFS('Census Data'!$F:$F,'Census Data'!$A:$A,$A1402)</f>
        <v>0.50844062947067237</v>
      </c>
      <c r="F1402" s="84">
        <f>SUM(SUMIFS('Census Data'!I:I,'Census Data'!$A:$A,$A1402),SUMIFS('Census Data'!J:J,'Census Data'!$A:$A,$A1402))/SUMIFS('Census Data'!$F:$F,'Census Data'!$A:$A,$A1402)</f>
        <v>0.13347639484978541</v>
      </c>
      <c r="G1402" s="84">
        <f>SUM(SUMIFS('Census Data'!K:K,'Census Data'!$A:$A,$A1402),SUMIFS('Census Data'!L:L,'Census Data'!$A:$A,$A1402))/SUMIFS('Census Data'!$F:$F,'Census Data'!$A:$A,$A1402)</f>
        <v>0.85407725321888417</v>
      </c>
      <c r="H1402" s="84">
        <f>SUM(SUMIFS('Census Data'!O:O,'Census Data'!$A:$A,$A1402),SUMIFS('Census Data'!P:P,'Census Data'!$A:$A,$A1402))/SUMIFS('Census Data'!$F:$F,'Census Data'!$A:$A,$A1402)</f>
        <v>1.5736766809728183E-3</v>
      </c>
      <c r="I1402" s="85">
        <f t="shared" si="42"/>
        <v>1.0872675250357622E-2</v>
      </c>
      <c r="J1402" s="84">
        <f>SUM(SUMIFS('Census Data'!W:W,'Census Data'!$A:$A,$A1402),SUMIFS('Census Data'!X:X,'Census Data'!$A:$A,$A1402))/SUMIFS('Census Data'!$F:$F,'Census Data'!$A:$A,$A1402)</f>
        <v>9.0128755364806863E-3</v>
      </c>
      <c r="K1402" s="85">
        <f t="shared" si="43"/>
        <v>0.99098712446351933</v>
      </c>
    </row>
    <row r="1403" spans="1:11" hidden="1" x14ac:dyDescent="0.25">
      <c r="A1403" s="82" t="s">
        <v>3462</v>
      </c>
      <c r="B1403" s="82" t="s">
        <v>272</v>
      </c>
      <c r="C1403" s="83" t="s">
        <v>1119</v>
      </c>
      <c r="D1403" s="84">
        <f>SUMIFS('Census Data'!G:G,'Census Data'!$A:$A,$A1403)/SUMIFS('Census Data'!$F:$F,'Census Data'!$A:$A,$A1403)</f>
        <v>0.47250179726815239</v>
      </c>
      <c r="E1403" s="85">
        <f>SUMIFS('Census Data'!H:H,'Census Data'!$A:$A,$A1403)/SUMIFS('Census Data'!$F:$F,'Census Data'!$A:$A,$A1403)</f>
        <v>0.52749820273184755</v>
      </c>
      <c r="F1403" s="84">
        <f>SUM(SUMIFS('Census Data'!I:I,'Census Data'!$A:$A,$A1403),SUMIFS('Census Data'!J:J,'Census Data'!$A:$A,$A1403))/SUMIFS('Census Data'!$F:$F,'Census Data'!$A:$A,$A1403)</f>
        <v>0.3883896477354421</v>
      </c>
      <c r="G1403" s="84">
        <f>SUM(SUMIFS('Census Data'!K:K,'Census Data'!$A:$A,$A1403),SUMIFS('Census Data'!L:L,'Census Data'!$A:$A,$A1403))/SUMIFS('Census Data'!$F:$F,'Census Data'!$A:$A,$A1403)</f>
        <v>0.59588425593098493</v>
      </c>
      <c r="H1403" s="84">
        <f>SUM(SUMIFS('Census Data'!O:O,'Census Data'!$A:$A,$A1403),SUMIFS('Census Data'!P:P,'Census Data'!$A:$A,$A1403))/SUMIFS('Census Data'!$F:$F,'Census Data'!$A:$A,$A1403)</f>
        <v>3.0553558590941769E-3</v>
      </c>
      <c r="I1403" s="85">
        <f t="shared" si="42"/>
        <v>1.2670740474478803E-2</v>
      </c>
      <c r="J1403" s="84">
        <f>SUM(SUMIFS('Census Data'!W:W,'Census Data'!$A:$A,$A1403),SUMIFS('Census Data'!X:X,'Census Data'!$A:$A,$A1403))/SUMIFS('Census Data'!$F:$F,'Census Data'!$A:$A,$A1403)</f>
        <v>1.9051042415528397E-2</v>
      </c>
      <c r="K1403" s="85">
        <f t="shared" si="43"/>
        <v>0.98094895758447165</v>
      </c>
    </row>
    <row r="1404" spans="1:11" hidden="1" x14ac:dyDescent="0.25">
      <c r="A1404" s="82" t="s">
        <v>3463</v>
      </c>
      <c r="B1404" s="82" t="s">
        <v>272</v>
      </c>
      <c r="C1404" s="83" t="s">
        <v>528</v>
      </c>
      <c r="D1404" s="84">
        <f>SUMIFS('Census Data'!G:G,'Census Data'!$A:$A,$A1404)/SUMIFS('Census Data'!$F:$F,'Census Data'!$A:$A,$A1404)</f>
        <v>0.48546212810948924</v>
      </c>
      <c r="E1404" s="85">
        <f>SUMIFS('Census Data'!H:H,'Census Data'!$A:$A,$A1404)/SUMIFS('Census Data'!$F:$F,'Census Data'!$A:$A,$A1404)</f>
        <v>0.5145378718905107</v>
      </c>
      <c r="F1404" s="84">
        <f>SUM(SUMIFS('Census Data'!I:I,'Census Data'!$A:$A,$A1404),SUMIFS('Census Data'!J:J,'Census Data'!$A:$A,$A1404))/SUMIFS('Census Data'!$F:$F,'Census Data'!$A:$A,$A1404)</f>
        <v>0.68059267526212219</v>
      </c>
      <c r="G1404" s="84">
        <f>SUM(SUMIFS('Census Data'!K:K,'Census Data'!$A:$A,$A1404),SUMIFS('Census Data'!L:L,'Census Data'!$A:$A,$A1404))/SUMIFS('Census Data'!$F:$F,'Census Data'!$A:$A,$A1404)</f>
        <v>0.29715997532967192</v>
      </c>
      <c r="H1404" s="84">
        <f>SUM(SUMIFS('Census Data'!O:O,'Census Data'!$A:$A,$A1404),SUMIFS('Census Data'!P:P,'Census Data'!$A:$A,$A1404))/SUMIFS('Census Data'!$F:$F,'Census Data'!$A:$A,$A1404)</f>
        <v>4.934065611324855E-3</v>
      </c>
      <c r="I1404" s="85">
        <f t="shared" si="42"/>
        <v>1.7313283796881018E-2</v>
      </c>
      <c r="J1404" s="84">
        <f>SUM(SUMIFS('Census Data'!W:W,'Census Data'!$A:$A,$A1404),SUMIFS('Census Data'!X:X,'Census Data'!$A:$A,$A1404))/SUMIFS('Census Data'!$F:$F,'Census Data'!$A:$A,$A1404)</f>
        <v>4.6947046902992742E-2</v>
      </c>
      <c r="K1404" s="85">
        <f t="shared" si="43"/>
        <v>0.95305295309700722</v>
      </c>
    </row>
    <row r="1405" spans="1:11" hidden="1" x14ac:dyDescent="0.25">
      <c r="A1405" s="82" t="s">
        <v>3464</v>
      </c>
      <c r="B1405" s="82" t="s">
        <v>272</v>
      </c>
      <c r="C1405" s="83" t="s">
        <v>1120</v>
      </c>
      <c r="D1405" s="84">
        <f>SUMIFS('Census Data'!G:G,'Census Data'!$A:$A,$A1405)/SUMIFS('Census Data'!$F:$F,'Census Data'!$A:$A,$A1405)</f>
        <v>0.50184766988298091</v>
      </c>
      <c r="E1405" s="85">
        <f>SUMIFS('Census Data'!H:H,'Census Data'!$A:$A,$A1405)/SUMIFS('Census Data'!$F:$F,'Census Data'!$A:$A,$A1405)</f>
        <v>0.49815233011701909</v>
      </c>
      <c r="F1405" s="84">
        <f>SUM(SUMIFS('Census Data'!I:I,'Census Data'!$A:$A,$A1405),SUMIFS('Census Data'!J:J,'Census Data'!$A:$A,$A1405))/SUMIFS('Census Data'!$F:$F,'Census Data'!$A:$A,$A1405)</f>
        <v>0.34130568671730649</v>
      </c>
      <c r="G1405" s="84">
        <f>SUM(SUMIFS('Census Data'!K:K,'Census Data'!$A:$A,$A1405),SUMIFS('Census Data'!L:L,'Census Data'!$A:$A,$A1405))/SUMIFS('Census Data'!$F:$F,'Census Data'!$A:$A,$A1405)</f>
        <v>0.61373434613015809</v>
      </c>
      <c r="H1405" s="84">
        <f>SUM(SUMIFS('Census Data'!O:O,'Census Data'!$A:$A,$A1405),SUMIFS('Census Data'!P:P,'Census Data'!$A:$A,$A1405))/SUMIFS('Census Data'!$F:$F,'Census Data'!$A:$A,$A1405)</f>
        <v>1.95031820981318E-3</v>
      </c>
      <c r="I1405" s="85">
        <f t="shared" si="42"/>
        <v>4.300964894272219E-2</v>
      </c>
      <c r="J1405" s="84">
        <f>SUM(SUMIFS('Census Data'!W:W,'Census Data'!$A:$A,$A1405),SUMIFS('Census Data'!X:X,'Census Data'!$A:$A,$A1405))/SUMIFS('Census Data'!$F:$F,'Census Data'!$A:$A,$A1405)</f>
        <v>9.4436460685690827E-3</v>
      </c>
      <c r="K1405" s="85">
        <f t="shared" si="43"/>
        <v>0.99055635393143093</v>
      </c>
    </row>
    <row r="1406" spans="1:11" hidden="1" x14ac:dyDescent="0.25">
      <c r="A1406" s="82" t="s">
        <v>3465</v>
      </c>
      <c r="B1406" s="82" t="s">
        <v>272</v>
      </c>
      <c r="C1406" s="83" t="s">
        <v>267</v>
      </c>
      <c r="D1406" s="84">
        <f>SUMIFS('Census Data'!G:G,'Census Data'!$A:$A,$A1406)/SUMIFS('Census Data'!$F:$F,'Census Data'!$A:$A,$A1406)</f>
        <v>0.48542179603472851</v>
      </c>
      <c r="E1406" s="85">
        <f>SUMIFS('Census Data'!H:H,'Census Data'!$A:$A,$A1406)/SUMIFS('Census Data'!$F:$F,'Census Data'!$A:$A,$A1406)</f>
        <v>0.51457820396527143</v>
      </c>
      <c r="F1406" s="84">
        <f>SUM(SUMIFS('Census Data'!I:I,'Census Data'!$A:$A,$A1406),SUMIFS('Census Data'!J:J,'Census Data'!$A:$A,$A1406))/SUMIFS('Census Data'!$F:$F,'Census Data'!$A:$A,$A1406)</f>
        <v>0.72378237286880542</v>
      </c>
      <c r="G1406" s="84">
        <f>SUM(SUMIFS('Census Data'!K:K,'Census Data'!$A:$A,$A1406),SUMIFS('Census Data'!L:L,'Census Data'!$A:$A,$A1406))/SUMIFS('Census Data'!$F:$F,'Census Data'!$A:$A,$A1406)</f>
        <v>0.23712027249671411</v>
      </c>
      <c r="H1406" s="84">
        <f>SUM(SUMIFS('Census Data'!O:O,'Census Data'!$A:$A,$A1406),SUMIFS('Census Data'!P:P,'Census Data'!$A:$A,$A1406))/SUMIFS('Census Data'!$F:$F,'Census Data'!$A:$A,$A1406)</f>
        <v>2.1881189951683668E-2</v>
      </c>
      <c r="I1406" s="85">
        <f t="shared" si="42"/>
        <v>1.7216164682796853E-2</v>
      </c>
      <c r="J1406" s="84">
        <f>SUM(SUMIFS('Census Data'!W:W,'Census Data'!$A:$A,$A1406),SUMIFS('Census Data'!X:X,'Census Data'!$A:$A,$A1406))/SUMIFS('Census Data'!$F:$F,'Census Data'!$A:$A,$A1406)</f>
        <v>2.6694311260852664E-2</v>
      </c>
      <c r="K1406" s="85">
        <f t="shared" si="43"/>
        <v>0.97330568873914736</v>
      </c>
    </row>
    <row r="1407" spans="1:11" hidden="1" x14ac:dyDescent="0.25">
      <c r="A1407" s="82" t="s">
        <v>3466</v>
      </c>
      <c r="B1407" s="82" t="s">
        <v>272</v>
      </c>
      <c r="C1407" s="83" t="s">
        <v>168</v>
      </c>
      <c r="D1407" s="84">
        <f>SUMIFS('Census Data'!G:G,'Census Data'!$A:$A,$A1407)/SUMIFS('Census Data'!$F:$F,'Census Data'!$A:$A,$A1407)</f>
        <v>0.47972151618963421</v>
      </c>
      <c r="E1407" s="85">
        <f>SUMIFS('Census Data'!H:H,'Census Data'!$A:$A,$A1407)/SUMIFS('Census Data'!$F:$F,'Census Data'!$A:$A,$A1407)</f>
        <v>0.52027848381036579</v>
      </c>
      <c r="F1407" s="84">
        <f>SUM(SUMIFS('Census Data'!I:I,'Census Data'!$A:$A,$A1407),SUMIFS('Census Data'!J:J,'Census Data'!$A:$A,$A1407))/SUMIFS('Census Data'!$F:$F,'Census Data'!$A:$A,$A1407)</f>
        <v>0.7565476848270527</v>
      </c>
      <c r="G1407" s="84">
        <f>SUM(SUMIFS('Census Data'!K:K,'Census Data'!$A:$A,$A1407),SUMIFS('Census Data'!L:L,'Census Data'!$A:$A,$A1407))/SUMIFS('Census Data'!$F:$F,'Census Data'!$A:$A,$A1407)</f>
        <v>0.20984165574728067</v>
      </c>
      <c r="H1407" s="84">
        <f>SUM(SUMIFS('Census Data'!O:O,'Census Data'!$A:$A,$A1407),SUMIFS('Census Data'!P:P,'Census Data'!$A:$A,$A1407))/SUMIFS('Census Data'!$F:$F,'Census Data'!$A:$A,$A1407)</f>
        <v>1.5345026285461692E-2</v>
      </c>
      <c r="I1407" s="85">
        <f t="shared" si="42"/>
        <v>1.8265633140205018E-2</v>
      </c>
      <c r="J1407" s="84">
        <f>SUM(SUMIFS('Census Data'!W:W,'Census Data'!$A:$A,$A1407),SUMIFS('Census Data'!X:X,'Census Data'!$A:$A,$A1407))/SUMIFS('Census Data'!$F:$F,'Census Data'!$A:$A,$A1407)</f>
        <v>2.9111346162954077E-2</v>
      </c>
      <c r="K1407" s="85">
        <f t="shared" si="43"/>
        <v>0.97088865383704592</v>
      </c>
    </row>
    <row r="1408" spans="1:11" hidden="1" x14ac:dyDescent="0.25">
      <c r="A1408" s="82" t="s">
        <v>3467</v>
      </c>
      <c r="B1408" s="82" t="s">
        <v>272</v>
      </c>
      <c r="C1408" s="83" t="s">
        <v>169</v>
      </c>
      <c r="D1408" s="84">
        <f>SUMIFS('Census Data'!G:G,'Census Data'!$A:$A,$A1408)/SUMIFS('Census Data'!$F:$F,'Census Data'!$A:$A,$A1408)</f>
        <v>0.48435750421585161</v>
      </c>
      <c r="E1408" s="85">
        <f>SUMIFS('Census Data'!H:H,'Census Data'!$A:$A,$A1408)/SUMIFS('Census Data'!$F:$F,'Census Data'!$A:$A,$A1408)</f>
        <v>0.51564249578414845</v>
      </c>
      <c r="F1408" s="84">
        <f>SUM(SUMIFS('Census Data'!I:I,'Census Data'!$A:$A,$A1408),SUMIFS('Census Data'!J:J,'Census Data'!$A:$A,$A1408))/SUMIFS('Census Data'!$F:$F,'Census Data'!$A:$A,$A1408)</f>
        <v>0.53582462057335578</v>
      </c>
      <c r="G1408" s="84">
        <f>SUM(SUMIFS('Census Data'!K:K,'Census Data'!$A:$A,$A1408),SUMIFS('Census Data'!L:L,'Census Data'!$A:$A,$A1408))/SUMIFS('Census Data'!$F:$F,'Census Data'!$A:$A,$A1408)</f>
        <v>0.44190219224283306</v>
      </c>
      <c r="H1408" s="84">
        <f>SUM(SUMIFS('Census Data'!O:O,'Census Data'!$A:$A,$A1408),SUMIFS('Census Data'!P:P,'Census Data'!$A:$A,$A1408))/SUMIFS('Census Data'!$F:$F,'Census Data'!$A:$A,$A1408)</f>
        <v>7.5278246205733555E-3</v>
      </c>
      <c r="I1408" s="85">
        <f t="shared" si="42"/>
        <v>1.4745362563237774E-2</v>
      </c>
      <c r="J1408" s="84">
        <f>SUM(SUMIFS('Census Data'!W:W,'Census Data'!$A:$A,$A1408),SUMIFS('Census Data'!X:X,'Census Data'!$A:$A,$A1408))/SUMIFS('Census Data'!$F:$F,'Census Data'!$A:$A,$A1408)</f>
        <v>2.2839797639123104E-2</v>
      </c>
      <c r="K1408" s="85">
        <f t="shared" si="43"/>
        <v>0.97716020236087686</v>
      </c>
    </row>
    <row r="1409" spans="1:11" hidden="1" x14ac:dyDescent="0.25">
      <c r="A1409" s="82" t="s">
        <v>3468</v>
      </c>
      <c r="B1409" s="82" t="s">
        <v>272</v>
      </c>
      <c r="C1409" s="83" t="s">
        <v>170</v>
      </c>
      <c r="D1409" s="84">
        <f>SUMIFS('Census Data'!G:G,'Census Data'!$A:$A,$A1409)/SUMIFS('Census Data'!$F:$F,'Census Data'!$A:$A,$A1409)</f>
        <v>0.4847449547115843</v>
      </c>
      <c r="E1409" s="85">
        <f>SUMIFS('Census Data'!H:H,'Census Data'!$A:$A,$A1409)/SUMIFS('Census Data'!$F:$F,'Census Data'!$A:$A,$A1409)</f>
        <v>0.5152550452884157</v>
      </c>
      <c r="F1409" s="84">
        <f>SUM(SUMIFS('Census Data'!I:I,'Census Data'!$A:$A,$A1409),SUMIFS('Census Data'!J:J,'Census Data'!$A:$A,$A1409))/SUMIFS('Census Data'!$F:$F,'Census Data'!$A:$A,$A1409)</f>
        <v>0.65962180200222464</v>
      </c>
      <c r="G1409" s="84">
        <f>SUM(SUMIFS('Census Data'!K:K,'Census Data'!$A:$A,$A1409),SUMIFS('Census Data'!L:L,'Census Data'!$A:$A,$A1409))/SUMIFS('Census Data'!$F:$F,'Census Data'!$A:$A,$A1409)</f>
        <v>0.32409025901795646</v>
      </c>
      <c r="H1409" s="84">
        <f>SUM(SUMIFS('Census Data'!O:O,'Census Data'!$A:$A,$A1409),SUMIFS('Census Data'!P:P,'Census Data'!$A:$A,$A1409))/SUMIFS('Census Data'!$F:$F,'Census Data'!$A:$A,$A1409)</f>
        <v>4.1315747656125853E-3</v>
      </c>
      <c r="I1409" s="85">
        <f t="shared" si="42"/>
        <v>1.2156364214206405E-2</v>
      </c>
      <c r="J1409" s="84">
        <f>SUM(SUMIFS('Census Data'!W:W,'Census Data'!$A:$A,$A1409),SUMIFS('Census Data'!X:X,'Census Data'!$A:$A,$A1409))/SUMIFS('Census Data'!$F:$F,'Census Data'!$A:$A,$A1409)</f>
        <v>2.1770220880343239E-2</v>
      </c>
      <c r="K1409" s="85">
        <f t="shared" si="43"/>
        <v>0.97822977911965681</v>
      </c>
    </row>
    <row r="1410" spans="1:11" hidden="1" x14ac:dyDescent="0.25">
      <c r="A1410" s="82" t="s">
        <v>3469</v>
      </c>
      <c r="B1410" s="82" t="s">
        <v>272</v>
      </c>
      <c r="C1410" s="83" t="s">
        <v>1121</v>
      </c>
      <c r="D1410" s="84">
        <f>SUMIFS('Census Data'!G:G,'Census Data'!$A:$A,$A1410)/SUMIFS('Census Data'!$F:$F,'Census Data'!$A:$A,$A1410)</f>
        <v>0.5158869481260423</v>
      </c>
      <c r="E1410" s="85">
        <f>SUMIFS('Census Data'!H:H,'Census Data'!$A:$A,$A1410)/SUMIFS('Census Data'!$F:$F,'Census Data'!$A:$A,$A1410)</f>
        <v>0.4841130518739577</v>
      </c>
      <c r="F1410" s="84">
        <f>SUM(SUMIFS('Census Data'!I:I,'Census Data'!$A:$A,$A1410),SUMIFS('Census Data'!J:J,'Census Data'!$A:$A,$A1410))/SUMIFS('Census Data'!$F:$F,'Census Data'!$A:$A,$A1410)</f>
        <v>0.49416308259457564</v>
      </c>
      <c r="G1410" s="84">
        <f>SUM(SUMIFS('Census Data'!K:K,'Census Data'!$A:$A,$A1410),SUMIFS('Census Data'!L:L,'Census Data'!$A:$A,$A1410))/SUMIFS('Census Data'!$F:$F,'Census Data'!$A:$A,$A1410)</f>
        <v>0.42144299131045376</v>
      </c>
      <c r="H1410" s="84">
        <f>SUM(SUMIFS('Census Data'!O:O,'Census Data'!$A:$A,$A1410),SUMIFS('Census Data'!P:P,'Census Data'!$A:$A,$A1410))/SUMIFS('Census Data'!$F:$F,'Census Data'!$A:$A,$A1410)</f>
        <v>5.1347318528921267E-3</v>
      </c>
      <c r="I1410" s="85">
        <f t="shared" si="42"/>
        <v>7.9259194242078501E-2</v>
      </c>
      <c r="J1410" s="84">
        <f>SUM(SUMIFS('Census Data'!W:W,'Census Data'!$A:$A,$A1410),SUMIFS('Census Data'!X:X,'Census Data'!$A:$A,$A1410))/SUMIFS('Census Data'!$F:$F,'Census Data'!$A:$A,$A1410)</f>
        <v>4.8494689721758973E-2</v>
      </c>
      <c r="K1410" s="85">
        <f t="shared" si="43"/>
        <v>0.95150531027824103</v>
      </c>
    </row>
    <row r="1411" spans="1:11" hidden="1" x14ac:dyDescent="0.25">
      <c r="A1411" s="82" t="s">
        <v>3470</v>
      </c>
      <c r="B1411" s="82" t="s">
        <v>272</v>
      </c>
      <c r="C1411" s="83" t="s">
        <v>171</v>
      </c>
      <c r="D1411" s="84">
        <f>SUMIFS('Census Data'!G:G,'Census Data'!$A:$A,$A1411)/SUMIFS('Census Data'!$F:$F,'Census Data'!$A:$A,$A1411)</f>
        <v>0.47745680977573857</v>
      </c>
      <c r="E1411" s="85">
        <f>SUMIFS('Census Data'!H:H,'Census Data'!$A:$A,$A1411)/SUMIFS('Census Data'!$F:$F,'Census Data'!$A:$A,$A1411)</f>
        <v>0.52254319022426143</v>
      </c>
      <c r="F1411" s="84">
        <f>SUM(SUMIFS('Census Data'!I:I,'Census Data'!$A:$A,$A1411),SUMIFS('Census Data'!J:J,'Census Data'!$A:$A,$A1411))/SUMIFS('Census Data'!$F:$F,'Census Data'!$A:$A,$A1411)</f>
        <v>0.66824289526663239</v>
      </c>
      <c r="G1411" s="84">
        <f>SUM(SUMIFS('Census Data'!K:K,'Census Data'!$A:$A,$A1411),SUMIFS('Census Data'!L:L,'Census Data'!$A:$A,$A1411))/SUMIFS('Census Data'!$F:$F,'Census Data'!$A:$A,$A1411)</f>
        <v>0.30565569549136196</v>
      </c>
      <c r="H1411" s="84">
        <f>SUM(SUMIFS('Census Data'!O:O,'Census Data'!$A:$A,$A1411),SUMIFS('Census Data'!P:P,'Census Data'!$A:$A,$A1411))/SUMIFS('Census Data'!$F:$F,'Census Data'!$A:$A,$A1411)</f>
        <v>9.6797602884030158E-3</v>
      </c>
      <c r="I1411" s="85">
        <f t="shared" si="42"/>
        <v>1.6421648953602652E-2</v>
      </c>
      <c r="J1411" s="84">
        <f>SUM(SUMIFS('Census Data'!W:W,'Census Data'!$A:$A,$A1411),SUMIFS('Census Data'!X:X,'Census Data'!$A:$A,$A1411))/SUMIFS('Census Data'!$F:$F,'Census Data'!$A:$A,$A1411)</f>
        <v>2.7318694695444543E-2</v>
      </c>
      <c r="K1411" s="85">
        <f t="shared" si="43"/>
        <v>0.97268130530455543</v>
      </c>
    </row>
    <row r="1412" spans="1:11" hidden="1" x14ac:dyDescent="0.25">
      <c r="A1412" s="82" t="s">
        <v>3471</v>
      </c>
      <c r="B1412" s="82" t="s">
        <v>272</v>
      </c>
      <c r="C1412" s="83" t="s">
        <v>1122</v>
      </c>
      <c r="D1412" s="84">
        <f>SUMIFS('Census Data'!G:G,'Census Data'!$A:$A,$A1412)/SUMIFS('Census Data'!$F:$F,'Census Data'!$A:$A,$A1412)</f>
        <v>0.46542241776957738</v>
      </c>
      <c r="E1412" s="85">
        <f>SUMIFS('Census Data'!H:H,'Census Data'!$A:$A,$A1412)/SUMIFS('Census Data'!$F:$F,'Census Data'!$A:$A,$A1412)</f>
        <v>0.53457758223042262</v>
      </c>
      <c r="F1412" s="84">
        <f>SUM(SUMIFS('Census Data'!I:I,'Census Data'!$A:$A,$A1412),SUMIFS('Census Data'!J:J,'Census Data'!$A:$A,$A1412))/SUMIFS('Census Data'!$F:$F,'Census Data'!$A:$A,$A1412)</f>
        <v>0.23130965475641344</v>
      </c>
      <c r="G1412" s="84">
        <f>SUM(SUMIFS('Census Data'!K:K,'Census Data'!$A:$A,$A1412),SUMIFS('Census Data'!L:L,'Census Data'!$A:$A,$A1412))/SUMIFS('Census Data'!$F:$F,'Census Data'!$A:$A,$A1412)</f>
        <v>0.74992016463825706</v>
      </c>
      <c r="H1412" s="84">
        <f>SUM(SUMIFS('Census Data'!O:O,'Census Data'!$A:$A,$A1412),SUMIFS('Census Data'!P:P,'Census Data'!$A:$A,$A1412))/SUMIFS('Census Data'!$F:$F,'Census Data'!$A:$A,$A1412)</f>
        <v>6.1029698754568353E-3</v>
      </c>
      <c r="I1412" s="85">
        <f t="shared" si="42"/>
        <v>1.2667210729872647E-2</v>
      </c>
      <c r="J1412" s="84">
        <f>SUM(SUMIFS('Census Data'!W:W,'Census Data'!$A:$A,$A1412),SUMIFS('Census Data'!X:X,'Census Data'!$A:$A,$A1412))/SUMIFS('Census Data'!$F:$F,'Census Data'!$A:$A,$A1412)</f>
        <v>2.8173012099492602E-2</v>
      </c>
      <c r="K1412" s="85">
        <f t="shared" si="43"/>
        <v>0.97182698790050737</v>
      </c>
    </row>
    <row r="1413" spans="1:11" hidden="1" x14ac:dyDescent="0.25">
      <c r="A1413" s="82" t="s">
        <v>3472</v>
      </c>
      <c r="B1413" s="82" t="s">
        <v>272</v>
      </c>
      <c r="C1413" s="83" t="s">
        <v>62</v>
      </c>
      <c r="D1413" s="84">
        <f>SUMIFS('Census Data'!G:G,'Census Data'!$A:$A,$A1413)/SUMIFS('Census Data'!$F:$F,'Census Data'!$A:$A,$A1413)</f>
        <v>0.47764471642315465</v>
      </c>
      <c r="E1413" s="85">
        <f>SUMIFS('Census Data'!H:H,'Census Data'!$A:$A,$A1413)/SUMIFS('Census Data'!$F:$F,'Census Data'!$A:$A,$A1413)</f>
        <v>0.52235528357684535</v>
      </c>
      <c r="F1413" s="84">
        <f>SUM(SUMIFS('Census Data'!I:I,'Census Data'!$A:$A,$A1413),SUMIFS('Census Data'!J:J,'Census Data'!$A:$A,$A1413))/SUMIFS('Census Data'!$F:$F,'Census Data'!$A:$A,$A1413)</f>
        <v>0.67903258864521421</v>
      </c>
      <c r="G1413" s="84">
        <f>SUM(SUMIFS('Census Data'!K:K,'Census Data'!$A:$A,$A1413),SUMIFS('Census Data'!L:L,'Census Data'!$A:$A,$A1413))/SUMIFS('Census Data'!$F:$F,'Census Data'!$A:$A,$A1413)</f>
        <v>0.30284308845489416</v>
      </c>
      <c r="H1413" s="84">
        <f>SUM(SUMIFS('Census Data'!O:O,'Census Data'!$A:$A,$A1413),SUMIFS('Census Data'!P:P,'Census Data'!$A:$A,$A1413))/SUMIFS('Census Data'!$F:$F,'Census Data'!$A:$A,$A1413)</f>
        <v>4.2456006792961085E-3</v>
      </c>
      <c r="I1413" s="85">
        <f t="shared" ref="I1413:I1476" si="44">100%-SUM(F1413:H1413)</f>
        <v>1.3878722220595496E-2</v>
      </c>
      <c r="J1413" s="84">
        <f>SUM(SUMIFS('Census Data'!W:W,'Census Data'!$A:$A,$A1413),SUMIFS('Census Data'!X:X,'Census Data'!$A:$A,$A1413))/SUMIFS('Census Data'!$F:$F,'Census Data'!$A:$A,$A1413)</f>
        <v>1.3468802155008345E-2</v>
      </c>
      <c r="K1413" s="85">
        <f t="shared" ref="K1413:K1476" si="45">100%-J1413</f>
        <v>0.98653119784499166</v>
      </c>
    </row>
    <row r="1414" spans="1:11" hidden="1" x14ac:dyDescent="0.25">
      <c r="A1414" s="82" t="s">
        <v>3473</v>
      </c>
      <c r="B1414" s="82" t="s">
        <v>272</v>
      </c>
      <c r="C1414" s="83" t="s">
        <v>173</v>
      </c>
      <c r="D1414" s="84">
        <f>SUMIFS('Census Data'!G:G,'Census Data'!$A:$A,$A1414)/SUMIFS('Census Data'!$F:$F,'Census Data'!$A:$A,$A1414)</f>
        <v>0.47633757146514205</v>
      </c>
      <c r="E1414" s="85">
        <f>SUMIFS('Census Data'!H:H,'Census Data'!$A:$A,$A1414)/SUMIFS('Census Data'!$F:$F,'Census Data'!$A:$A,$A1414)</f>
        <v>0.52366242853485789</v>
      </c>
      <c r="F1414" s="84">
        <f>SUM(SUMIFS('Census Data'!I:I,'Census Data'!$A:$A,$A1414),SUMIFS('Census Data'!J:J,'Census Data'!$A:$A,$A1414))/SUMIFS('Census Data'!$F:$F,'Census Data'!$A:$A,$A1414)</f>
        <v>0.52780954006314529</v>
      </c>
      <c r="G1414" s="84">
        <f>SUM(SUMIFS('Census Data'!K:K,'Census Data'!$A:$A,$A1414),SUMIFS('Census Data'!L:L,'Census Data'!$A:$A,$A1414))/SUMIFS('Census Data'!$F:$F,'Census Data'!$A:$A,$A1414)</f>
        <v>0.44756378530591345</v>
      </c>
      <c r="H1414" s="84">
        <f>SUM(SUMIFS('Census Data'!O:O,'Census Data'!$A:$A,$A1414),SUMIFS('Census Data'!P:P,'Census Data'!$A:$A,$A1414))/SUMIFS('Census Data'!$F:$F,'Census Data'!$A:$A,$A1414)</f>
        <v>1.0239781551326906E-2</v>
      </c>
      <c r="I1414" s="85">
        <f t="shared" si="44"/>
        <v>1.4386893079614382E-2</v>
      </c>
      <c r="J1414" s="84">
        <f>SUM(SUMIFS('Census Data'!W:W,'Census Data'!$A:$A,$A1414),SUMIFS('Census Data'!X:X,'Census Data'!$A:$A,$A1414))/SUMIFS('Census Data'!$F:$F,'Census Data'!$A:$A,$A1414)</f>
        <v>2.0752623944022528E-2</v>
      </c>
      <c r="K1414" s="85">
        <f t="shared" si="45"/>
        <v>0.97924737605597745</v>
      </c>
    </row>
    <row r="1415" spans="1:11" hidden="1" x14ac:dyDescent="0.25">
      <c r="A1415" s="82" t="s">
        <v>3474</v>
      </c>
      <c r="B1415" s="82" t="s">
        <v>272</v>
      </c>
      <c r="C1415" s="83" t="s">
        <v>175</v>
      </c>
      <c r="D1415" s="84">
        <f>SUMIFS('Census Data'!G:G,'Census Data'!$A:$A,$A1415)/SUMIFS('Census Data'!$F:$F,'Census Data'!$A:$A,$A1415)</f>
        <v>0.47770814513700693</v>
      </c>
      <c r="E1415" s="85">
        <f>SUMIFS('Census Data'!H:H,'Census Data'!$A:$A,$A1415)/SUMIFS('Census Data'!$F:$F,'Census Data'!$A:$A,$A1415)</f>
        <v>0.52229185486299312</v>
      </c>
      <c r="F1415" s="84">
        <f>SUM(SUMIFS('Census Data'!I:I,'Census Data'!$A:$A,$A1415),SUMIFS('Census Data'!J:J,'Census Data'!$A:$A,$A1415))/SUMIFS('Census Data'!$F:$F,'Census Data'!$A:$A,$A1415)</f>
        <v>0.57466689250225833</v>
      </c>
      <c r="G1415" s="84">
        <f>SUM(SUMIFS('Census Data'!K:K,'Census Data'!$A:$A,$A1415),SUMIFS('Census Data'!L:L,'Census Data'!$A:$A,$A1415))/SUMIFS('Census Data'!$F:$F,'Census Data'!$A:$A,$A1415)</f>
        <v>0.38281955736224027</v>
      </c>
      <c r="H1415" s="84">
        <f>SUM(SUMIFS('Census Data'!O:O,'Census Data'!$A:$A,$A1415),SUMIFS('Census Data'!P:P,'Census Data'!$A:$A,$A1415))/SUMIFS('Census Data'!$F:$F,'Census Data'!$A:$A,$A1415)</f>
        <v>2.7824826859379703E-2</v>
      </c>
      <c r="I1415" s="85">
        <f t="shared" si="44"/>
        <v>1.4688723276121696E-2</v>
      </c>
      <c r="J1415" s="84">
        <f>SUM(SUMIFS('Census Data'!W:W,'Census Data'!$A:$A,$A1415),SUMIFS('Census Data'!X:X,'Census Data'!$A:$A,$A1415))/SUMIFS('Census Data'!$F:$F,'Census Data'!$A:$A,$A1415)</f>
        <v>3.1372327612165012E-2</v>
      </c>
      <c r="K1415" s="85">
        <f t="shared" si="45"/>
        <v>0.96862767238783498</v>
      </c>
    </row>
    <row r="1416" spans="1:11" hidden="1" x14ac:dyDescent="0.25">
      <c r="A1416" s="82" t="s">
        <v>3475</v>
      </c>
      <c r="B1416" s="82" t="s">
        <v>272</v>
      </c>
      <c r="C1416" s="83" t="s">
        <v>65</v>
      </c>
      <c r="D1416" s="84">
        <f>SUMIFS('Census Data'!G:G,'Census Data'!$A:$A,$A1416)/SUMIFS('Census Data'!$F:$F,'Census Data'!$A:$A,$A1416)</f>
        <v>0.48577707239653278</v>
      </c>
      <c r="E1416" s="85">
        <f>SUMIFS('Census Data'!H:H,'Census Data'!$A:$A,$A1416)/SUMIFS('Census Data'!$F:$F,'Census Data'!$A:$A,$A1416)</f>
        <v>0.51422292760346722</v>
      </c>
      <c r="F1416" s="84">
        <f>SUM(SUMIFS('Census Data'!I:I,'Census Data'!$A:$A,$A1416),SUMIFS('Census Data'!J:J,'Census Data'!$A:$A,$A1416))/SUMIFS('Census Data'!$F:$F,'Census Data'!$A:$A,$A1416)</f>
        <v>0.66495747364994096</v>
      </c>
      <c r="G1416" s="84">
        <f>SUM(SUMIFS('Census Data'!K:K,'Census Data'!$A:$A,$A1416),SUMIFS('Census Data'!L:L,'Census Data'!$A:$A,$A1416))/SUMIFS('Census Data'!$F:$F,'Census Data'!$A:$A,$A1416)</f>
        <v>0.31579375737598175</v>
      </c>
      <c r="H1416" s="84">
        <f>SUM(SUMIFS('Census Data'!O:O,'Census Data'!$A:$A,$A1416),SUMIFS('Census Data'!P:P,'Census Data'!$A:$A,$A1416))/SUMIFS('Census Data'!$F:$F,'Census Data'!$A:$A,$A1416)</f>
        <v>3.6625564644121597E-3</v>
      </c>
      <c r="I1416" s="85">
        <f t="shared" si="44"/>
        <v>1.5586212509665076E-2</v>
      </c>
      <c r="J1416" s="84">
        <f>SUM(SUMIFS('Census Data'!W:W,'Census Data'!$A:$A,$A1416),SUMIFS('Census Data'!X:X,'Census Data'!$A:$A,$A1416))/SUMIFS('Census Data'!$F:$F,'Census Data'!$A:$A,$A1416)</f>
        <v>1.7620966101005168E-2</v>
      </c>
      <c r="K1416" s="85">
        <f t="shared" si="45"/>
        <v>0.98237903389899484</v>
      </c>
    </row>
    <row r="1417" spans="1:11" hidden="1" x14ac:dyDescent="0.25">
      <c r="A1417" s="82" t="s">
        <v>3476</v>
      </c>
      <c r="B1417" s="82" t="s">
        <v>272</v>
      </c>
      <c r="C1417" s="83" t="s">
        <v>177</v>
      </c>
      <c r="D1417" s="84">
        <f>SUMIFS('Census Data'!G:G,'Census Data'!$A:$A,$A1417)/SUMIFS('Census Data'!$F:$F,'Census Data'!$A:$A,$A1417)</f>
        <v>0.49487164957216523</v>
      </c>
      <c r="E1417" s="85">
        <f>SUMIFS('Census Data'!H:H,'Census Data'!$A:$A,$A1417)/SUMIFS('Census Data'!$F:$F,'Census Data'!$A:$A,$A1417)</f>
        <v>0.50512835042783477</v>
      </c>
      <c r="F1417" s="84">
        <f>SUM(SUMIFS('Census Data'!I:I,'Census Data'!$A:$A,$A1417),SUMIFS('Census Data'!J:J,'Census Data'!$A:$A,$A1417))/SUMIFS('Census Data'!$F:$F,'Census Data'!$A:$A,$A1417)</f>
        <v>0.51088003626678757</v>
      </c>
      <c r="G1417" s="84">
        <f>SUM(SUMIFS('Census Data'!K:K,'Census Data'!$A:$A,$A1417),SUMIFS('Census Data'!L:L,'Census Data'!$A:$A,$A1417))/SUMIFS('Census Data'!$F:$F,'Census Data'!$A:$A,$A1417)</f>
        <v>0.47056156853856179</v>
      </c>
      <c r="H1417" s="84">
        <f>SUM(SUMIFS('Census Data'!O:O,'Census Data'!$A:$A,$A1417),SUMIFS('Census Data'!P:P,'Census Data'!$A:$A,$A1417))/SUMIFS('Census Data'!$F:$F,'Census Data'!$A:$A,$A1417)</f>
        <v>2.9183430611435372E-3</v>
      </c>
      <c r="I1417" s="85">
        <f t="shared" si="44"/>
        <v>1.5640052133507054E-2</v>
      </c>
      <c r="J1417" s="84">
        <f>SUM(SUMIFS('Census Data'!W:W,'Census Data'!$A:$A,$A1417),SUMIFS('Census Data'!X:X,'Census Data'!$A:$A,$A1417))/SUMIFS('Census Data'!$F:$F,'Census Data'!$A:$A,$A1417)</f>
        <v>3.9695132317107723E-2</v>
      </c>
      <c r="K1417" s="85">
        <f t="shared" si="45"/>
        <v>0.96030486768289225</v>
      </c>
    </row>
    <row r="1418" spans="1:11" hidden="1" x14ac:dyDescent="0.25">
      <c r="A1418" s="82" t="s">
        <v>3477</v>
      </c>
      <c r="B1418" s="82" t="s">
        <v>272</v>
      </c>
      <c r="C1418" s="83" t="s">
        <v>179</v>
      </c>
      <c r="D1418" s="84">
        <f>SUMIFS('Census Data'!G:G,'Census Data'!$A:$A,$A1418)/SUMIFS('Census Data'!$F:$F,'Census Data'!$A:$A,$A1418)</f>
        <v>0.47600136162487233</v>
      </c>
      <c r="E1418" s="85">
        <f>SUMIFS('Census Data'!H:H,'Census Data'!$A:$A,$A1418)/SUMIFS('Census Data'!$F:$F,'Census Data'!$A:$A,$A1418)</f>
        <v>0.52399863837512761</v>
      </c>
      <c r="F1418" s="84">
        <f>SUM(SUMIFS('Census Data'!I:I,'Census Data'!$A:$A,$A1418),SUMIFS('Census Data'!J:J,'Census Data'!$A:$A,$A1418))/SUMIFS('Census Data'!$F:$F,'Census Data'!$A:$A,$A1418)</f>
        <v>0.68024509247702258</v>
      </c>
      <c r="G1418" s="84">
        <f>SUM(SUMIFS('Census Data'!K:K,'Census Data'!$A:$A,$A1418),SUMIFS('Census Data'!L:L,'Census Data'!$A:$A,$A1418))/SUMIFS('Census Data'!$F:$F,'Census Data'!$A:$A,$A1418)</f>
        <v>0.30474866674231249</v>
      </c>
      <c r="H1418" s="84">
        <f>SUM(SUMIFS('Census Data'!O:O,'Census Data'!$A:$A,$A1418),SUMIFS('Census Data'!P:P,'Census Data'!$A:$A,$A1418))/SUMIFS('Census Data'!$F:$F,'Census Data'!$A:$A,$A1418)</f>
        <v>2.7232497446953363E-3</v>
      </c>
      <c r="I1418" s="85">
        <f t="shared" si="44"/>
        <v>1.2282991035969637E-2</v>
      </c>
      <c r="J1418" s="84">
        <f>SUM(SUMIFS('Census Data'!W:W,'Census Data'!$A:$A,$A1418),SUMIFS('Census Data'!X:X,'Census Data'!$A:$A,$A1418))/SUMIFS('Census Data'!$F:$F,'Census Data'!$A:$A,$A1418)</f>
        <v>1.3531147168954953E-2</v>
      </c>
      <c r="K1418" s="85">
        <f t="shared" si="45"/>
        <v>0.98646885283104502</v>
      </c>
    </row>
    <row r="1419" spans="1:11" hidden="1" x14ac:dyDescent="0.25">
      <c r="A1419" s="82" t="s">
        <v>3478</v>
      </c>
      <c r="B1419" s="82" t="s">
        <v>272</v>
      </c>
      <c r="C1419" s="83" t="s">
        <v>180</v>
      </c>
      <c r="D1419" s="84">
        <f>SUMIFS('Census Data'!G:G,'Census Data'!$A:$A,$A1419)/SUMIFS('Census Data'!$F:$F,'Census Data'!$A:$A,$A1419)</f>
        <v>0.48071611253196933</v>
      </c>
      <c r="E1419" s="85">
        <f>SUMIFS('Census Data'!H:H,'Census Data'!$A:$A,$A1419)/SUMIFS('Census Data'!$F:$F,'Census Data'!$A:$A,$A1419)</f>
        <v>0.51928388746803067</v>
      </c>
      <c r="F1419" s="84">
        <f>SUM(SUMIFS('Census Data'!I:I,'Census Data'!$A:$A,$A1419),SUMIFS('Census Data'!J:J,'Census Data'!$A:$A,$A1419))/SUMIFS('Census Data'!$F:$F,'Census Data'!$A:$A,$A1419)</f>
        <v>0.53207161125319691</v>
      </c>
      <c r="G1419" s="84">
        <f>SUM(SUMIFS('Census Data'!K:K,'Census Data'!$A:$A,$A1419),SUMIFS('Census Data'!L:L,'Census Data'!$A:$A,$A1419))/SUMIFS('Census Data'!$F:$F,'Census Data'!$A:$A,$A1419)</f>
        <v>0.4475703324808184</v>
      </c>
      <c r="H1419" s="84">
        <f>SUM(SUMIFS('Census Data'!O:O,'Census Data'!$A:$A,$A1419),SUMIFS('Census Data'!P:P,'Census Data'!$A:$A,$A1419))/SUMIFS('Census Data'!$F:$F,'Census Data'!$A:$A,$A1419)</f>
        <v>7.5703324808184145E-3</v>
      </c>
      <c r="I1419" s="85">
        <f t="shared" si="44"/>
        <v>1.2787723785166238E-2</v>
      </c>
      <c r="J1419" s="84">
        <f>SUM(SUMIFS('Census Data'!W:W,'Census Data'!$A:$A,$A1419),SUMIFS('Census Data'!X:X,'Census Data'!$A:$A,$A1419))/SUMIFS('Census Data'!$F:$F,'Census Data'!$A:$A,$A1419)</f>
        <v>1.4731457800511509E-2</v>
      </c>
      <c r="K1419" s="85">
        <f t="shared" si="45"/>
        <v>0.98526854219948845</v>
      </c>
    </row>
    <row r="1420" spans="1:11" hidden="1" x14ac:dyDescent="0.25">
      <c r="A1420" s="82" t="s">
        <v>3479</v>
      </c>
      <c r="B1420" s="82" t="s">
        <v>272</v>
      </c>
      <c r="C1420" s="83" t="s">
        <v>1123</v>
      </c>
      <c r="D1420" s="84">
        <f>SUMIFS('Census Data'!G:G,'Census Data'!$A:$A,$A1420)/SUMIFS('Census Data'!$F:$F,'Census Data'!$A:$A,$A1420)</f>
        <v>0.47719623600522015</v>
      </c>
      <c r="E1420" s="85">
        <f>SUMIFS('Census Data'!H:H,'Census Data'!$A:$A,$A1420)/SUMIFS('Census Data'!$F:$F,'Census Data'!$A:$A,$A1420)</f>
        <v>0.5228037639947799</v>
      </c>
      <c r="F1420" s="84">
        <f>SUM(SUMIFS('Census Data'!I:I,'Census Data'!$A:$A,$A1420),SUMIFS('Census Data'!J:J,'Census Data'!$A:$A,$A1420))/SUMIFS('Census Data'!$F:$F,'Census Data'!$A:$A,$A1420)</f>
        <v>0.58843327151590086</v>
      </c>
      <c r="G1420" s="84">
        <f>SUM(SUMIFS('Census Data'!K:K,'Census Data'!$A:$A,$A1420),SUMIFS('Census Data'!L:L,'Census Data'!$A:$A,$A1420))/SUMIFS('Census Data'!$F:$F,'Census Data'!$A:$A,$A1420)</f>
        <v>0.21275499690912839</v>
      </c>
      <c r="H1420" s="84">
        <f>SUM(SUMIFS('Census Data'!O:O,'Census Data'!$A:$A,$A1420),SUMIFS('Census Data'!P:P,'Census Data'!$A:$A,$A1420))/SUMIFS('Census Data'!$F:$F,'Census Data'!$A:$A,$A1420)</f>
        <v>4.4645923483755756E-3</v>
      </c>
      <c r="I1420" s="85">
        <f t="shared" si="44"/>
        <v>0.19434713922659519</v>
      </c>
      <c r="J1420" s="84">
        <f>SUM(SUMIFS('Census Data'!W:W,'Census Data'!$A:$A,$A1420),SUMIFS('Census Data'!X:X,'Census Data'!$A:$A,$A1420))/SUMIFS('Census Data'!$F:$F,'Census Data'!$A:$A,$A1420)</f>
        <v>2.2322961741877877E-2</v>
      </c>
      <c r="K1420" s="85">
        <f t="shared" si="45"/>
        <v>0.97767703825812213</v>
      </c>
    </row>
    <row r="1421" spans="1:11" hidden="1" x14ac:dyDescent="0.25">
      <c r="A1421" s="82" t="s">
        <v>3480</v>
      </c>
      <c r="B1421" s="82" t="s">
        <v>272</v>
      </c>
      <c r="C1421" s="83" t="s">
        <v>274</v>
      </c>
      <c r="D1421" s="84">
        <f>SUMIFS('Census Data'!G:G,'Census Data'!$A:$A,$A1421)/SUMIFS('Census Data'!$F:$F,'Census Data'!$A:$A,$A1421)</f>
        <v>0.47858978018840992</v>
      </c>
      <c r="E1421" s="85">
        <f>SUMIFS('Census Data'!H:H,'Census Data'!$A:$A,$A1421)/SUMIFS('Census Data'!$F:$F,'Census Data'!$A:$A,$A1421)</f>
        <v>0.52141021981159008</v>
      </c>
      <c r="F1421" s="84">
        <f>SUM(SUMIFS('Census Data'!I:I,'Census Data'!$A:$A,$A1421),SUMIFS('Census Data'!J:J,'Census Data'!$A:$A,$A1421))/SUMIFS('Census Data'!$F:$F,'Census Data'!$A:$A,$A1421)</f>
        <v>0.61556760871633842</v>
      </c>
      <c r="G1421" s="84">
        <f>SUM(SUMIFS('Census Data'!K:K,'Census Data'!$A:$A,$A1421),SUMIFS('Census Data'!L:L,'Census Data'!$A:$A,$A1421))/SUMIFS('Census Data'!$F:$F,'Census Data'!$A:$A,$A1421)</f>
        <v>0.31239889618422306</v>
      </c>
      <c r="H1421" s="84">
        <f>SUM(SUMIFS('Census Data'!O:O,'Census Data'!$A:$A,$A1421),SUMIFS('Census Data'!P:P,'Census Data'!$A:$A,$A1421))/SUMIFS('Census Data'!$F:$F,'Census Data'!$A:$A,$A1421)</f>
        <v>4.9957179560376824E-3</v>
      </c>
      <c r="I1421" s="85">
        <f t="shared" si="44"/>
        <v>6.7037777143400867E-2</v>
      </c>
      <c r="J1421" s="84">
        <f>SUM(SUMIFS('Census Data'!W:W,'Census Data'!$A:$A,$A1421),SUMIFS('Census Data'!X:X,'Census Data'!$A:$A,$A1421))/SUMIFS('Census Data'!$F:$F,'Census Data'!$A:$A,$A1421)</f>
        <v>1.9507089161670949E-2</v>
      </c>
      <c r="K1421" s="85">
        <f t="shared" si="45"/>
        <v>0.98049291083832901</v>
      </c>
    </row>
    <row r="1422" spans="1:11" hidden="1" x14ac:dyDescent="0.25">
      <c r="A1422" s="82" t="s">
        <v>3481</v>
      </c>
      <c r="B1422" s="82" t="s">
        <v>272</v>
      </c>
      <c r="C1422" s="83" t="s">
        <v>1124</v>
      </c>
      <c r="D1422" s="84">
        <f>SUMIFS('Census Data'!G:G,'Census Data'!$A:$A,$A1422)/SUMIFS('Census Data'!$F:$F,'Census Data'!$A:$A,$A1422)</f>
        <v>0.47192089853124702</v>
      </c>
      <c r="E1422" s="85">
        <f>SUMIFS('Census Data'!H:H,'Census Data'!$A:$A,$A1422)/SUMIFS('Census Data'!$F:$F,'Census Data'!$A:$A,$A1422)</f>
        <v>0.52807910146875303</v>
      </c>
      <c r="F1422" s="84">
        <f>SUM(SUMIFS('Census Data'!I:I,'Census Data'!$A:$A,$A1422),SUMIFS('Census Data'!J:J,'Census Data'!$A:$A,$A1422))/SUMIFS('Census Data'!$F:$F,'Census Data'!$A:$A,$A1422)</f>
        <v>0.26744744168186618</v>
      </c>
      <c r="G1422" s="84">
        <f>SUM(SUMIFS('Census Data'!K:K,'Census Data'!$A:$A,$A1422),SUMIFS('Census Data'!L:L,'Census Data'!$A:$A,$A1422))/SUMIFS('Census Data'!$F:$F,'Census Data'!$A:$A,$A1422)</f>
        <v>0.71815301910338869</v>
      </c>
      <c r="H1422" s="84">
        <f>SUM(SUMIFS('Census Data'!O:O,'Census Data'!$A:$A,$A1422),SUMIFS('Census Data'!P:P,'Census Data'!$A:$A,$A1422))/SUMIFS('Census Data'!$F:$F,'Census Data'!$A:$A,$A1422)</f>
        <v>2.5919170586541232E-3</v>
      </c>
      <c r="I1422" s="85">
        <f t="shared" si="44"/>
        <v>1.1807622156090991E-2</v>
      </c>
      <c r="J1422" s="84">
        <f>SUM(SUMIFS('Census Data'!W:W,'Census Data'!$A:$A,$A1422),SUMIFS('Census Data'!X:X,'Census Data'!$A:$A,$A1422))/SUMIFS('Census Data'!$F:$F,'Census Data'!$A:$A,$A1422)</f>
        <v>1.459153307094173E-2</v>
      </c>
      <c r="K1422" s="85">
        <f t="shared" si="45"/>
        <v>0.98540846692905826</v>
      </c>
    </row>
    <row r="1423" spans="1:11" hidden="1" x14ac:dyDescent="0.25">
      <c r="A1423" s="82" t="s">
        <v>3482</v>
      </c>
      <c r="B1423" s="82" t="s">
        <v>272</v>
      </c>
      <c r="C1423" s="83" t="s">
        <v>1125</v>
      </c>
      <c r="D1423" s="84">
        <f>SUMIFS('Census Data'!G:G,'Census Data'!$A:$A,$A1423)/SUMIFS('Census Data'!$F:$F,'Census Data'!$A:$A,$A1423)</f>
        <v>0.49912275394760725</v>
      </c>
      <c r="E1423" s="85">
        <f>SUMIFS('Census Data'!H:H,'Census Data'!$A:$A,$A1423)/SUMIFS('Census Data'!$F:$F,'Census Data'!$A:$A,$A1423)</f>
        <v>0.50087724605239281</v>
      </c>
      <c r="F1423" s="84">
        <f>SUM(SUMIFS('Census Data'!I:I,'Census Data'!$A:$A,$A1423),SUMIFS('Census Data'!J:J,'Census Data'!$A:$A,$A1423))/SUMIFS('Census Data'!$F:$F,'Census Data'!$A:$A,$A1423)</f>
        <v>0.57496924597172649</v>
      </c>
      <c r="G1423" s="84">
        <f>SUM(SUMIFS('Census Data'!K:K,'Census Data'!$A:$A,$A1423),SUMIFS('Census Data'!L:L,'Census Data'!$A:$A,$A1423))/SUMIFS('Census Data'!$F:$F,'Census Data'!$A:$A,$A1423)</f>
        <v>0.37570330933510798</v>
      </c>
      <c r="H1423" s="84">
        <f>SUM(SUMIFS('Census Data'!O:O,'Census Data'!$A:$A,$A1423),SUMIFS('Census Data'!P:P,'Census Data'!$A:$A,$A1423))/SUMIFS('Census Data'!$F:$F,'Census Data'!$A:$A,$A1423)</f>
        <v>3.3073184504003067E-2</v>
      </c>
      <c r="I1423" s="85">
        <f t="shared" si="44"/>
        <v>1.6254260189162428E-2</v>
      </c>
      <c r="J1423" s="84">
        <f>SUM(SUMIFS('Census Data'!W:W,'Census Data'!$A:$A,$A1423),SUMIFS('Census Data'!X:X,'Census Data'!$A:$A,$A1423))/SUMIFS('Census Data'!$F:$F,'Census Data'!$A:$A,$A1423)</f>
        <v>1.732308871276746E-2</v>
      </c>
      <c r="K1423" s="85">
        <f t="shared" si="45"/>
        <v>0.98267691128723256</v>
      </c>
    </row>
    <row r="1424" spans="1:11" hidden="1" x14ac:dyDescent="0.25">
      <c r="A1424" s="82" t="s">
        <v>3483</v>
      </c>
      <c r="B1424" s="82" t="s">
        <v>272</v>
      </c>
      <c r="C1424" s="83" t="s">
        <v>1126</v>
      </c>
      <c r="D1424" s="84">
        <f>SUMIFS('Census Data'!G:G,'Census Data'!$A:$A,$A1424)/SUMIFS('Census Data'!$F:$F,'Census Data'!$A:$A,$A1424)</f>
        <v>0.47885470285446891</v>
      </c>
      <c r="E1424" s="85">
        <f>SUMIFS('Census Data'!H:H,'Census Data'!$A:$A,$A1424)/SUMIFS('Census Data'!$F:$F,'Census Data'!$A:$A,$A1424)</f>
        <v>0.52114529714553115</v>
      </c>
      <c r="F1424" s="84">
        <f>SUM(SUMIFS('Census Data'!I:I,'Census Data'!$A:$A,$A1424),SUMIFS('Census Data'!J:J,'Census Data'!$A:$A,$A1424))/SUMIFS('Census Data'!$F:$F,'Census Data'!$A:$A,$A1424)</f>
        <v>0.48248128217126812</v>
      </c>
      <c r="G1424" s="84">
        <f>SUM(SUMIFS('Census Data'!K:K,'Census Data'!$A:$A,$A1424),SUMIFS('Census Data'!L:L,'Census Data'!$A:$A,$A1424))/SUMIFS('Census Data'!$F:$F,'Census Data'!$A:$A,$A1424)</f>
        <v>0.50052643893308379</v>
      </c>
      <c r="H1424" s="84">
        <f>SUM(SUMIFS('Census Data'!O:O,'Census Data'!$A:$A,$A1424),SUMIFS('Census Data'!P:P,'Census Data'!$A:$A,$A1424))/SUMIFS('Census Data'!$F:$F,'Census Data'!$A:$A,$A1424)</f>
        <v>2.0180159101544221E-3</v>
      </c>
      <c r="I1424" s="85">
        <f t="shared" si="44"/>
        <v>1.4974262985493647E-2</v>
      </c>
      <c r="J1424" s="84">
        <f>SUM(SUMIFS('Census Data'!W:W,'Census Data'!$A:$A,$A1424),SUMIFS('Census Data'!X:X,'Census Data'!$A:$A,$A1424))/SUMIFS('Census Data'!$F:$F,'Census Data'!$A:$A,$A1424)</f>
        <v>2.2168928404305101E-2</v>
      </c>
      <c r="K1424" s="85">
        <f t="shared" si="45"/>
        <v>0.97783107159569493</v>
      </c>
    </row>
    <row r="1425" spans="1:11" hidden="1" x14ac:dyDescent="0.25">
      <c r="A1425" s="82" t="s">
        <v>3484</v>
      </c>
      <c r="B1425" s="82" t="s">
        <v>272</v>
      </c>
      <c r="C1425" s="83" t="s">
        <v>1127</v>
      </c>
      <c r="D1425" s="84">
        <f>SUMIFS('Census Data'!G:G,'Census Data'!$A:$A,$A1425)/SUMIFS('Census Data'!$F:$F,'Census Data'!$A:$A,$A1425)</f>
        <v>0.49183397857207167</v>
      </c>
      <c r="E1425" s="85">
        <f>SUMIFS('Census Data'!H:H,'Census Data'!$A:$A,$A1425)/SUMIFS('Census Data'!$F:$F,'Census Data'!$A:$A,$A1425)</f>
        <v>0.50816602142792833</v>
      </c>
      <c r="F1425" s="84">
        <f>SUM(SUMIFS('Census Data'!I:I,'Census Data'!$A:$A,$A1425),SUMIFS('Census Data'!J:J,'Census Data'!$A:$A,$A1425))/SUMIFS('Census Data'!$F:$F,'Census Data'!$A:$A,$A1425)</f>
        <v>0.84451246961375714</v>
      </c>
      <c r="G1425" s="84">
        <f>SUM(SUMIFS('Census Data'!K:K,'Census Data'!$A:$A,$A1425),SUMIFS('Census Data'!L:L,'Census Data'!$A:$A,$A1425))/SUMIFS('Census Data'!$F:$F,'Census Data'!$A:$A,$A1425)</f>
        <v>0.1231475645989016</v>
      </c>
      <c r="H1425" s="84">
        <f>SUM(SUMIFS('Census Data'!O:O,'Census Data'!$A:$A,$A1425),SUMIFS('Census Data'!P:P,'Census Data'!$A:$A,$A1425))/SUMIFS('Census Data'!$F:$F,'Census Data'!$A:$A,$A1425)</f>
        <v>4.3756189790222378E-3</v>
      </c>
      <c r="I1425" s="85">
        <f t="shared" si="44"/>
        <v>2.7964346808318941E-2</v>
      </c>
      <c r="J1425" s="84">
        <f>SUM(SUMIFS('Census Data'!W:W,'Census Data'!$A:$A,$A1425),SUMIFS('Census Data'!X:X,'Census Data'!$A:$A,$A1425))/SUMIFS('Census Data'!$F:$F,'Census Data'!$A:$A,$A1425)</f>
        <v>3.2502025749527326E-2</v>
      </c>
      <c r="K1425" s="85">
        <f t="shared" si="45"/>
        <v>0.96749797425047268</v>
      </c>
    </row>
    <row r="1426" spans="1:11" hidden="1" x14ac:dyDescent="0.25">
      <c r="A1426" s="82" t="s">
        <v>3485</v>
      </c>
      <c r="B1426" s="82" t="s">
        <v>272</v>
      </c>
      <c r="C1426" s="83" t="s">
        <v>182</v>
      </c>
      <c r="D1426" s="84">
        <f>SUMIFS('Census Data'!G:G,'Census Data'!$A:$A,$A1426)/SUMIFS('Census Data'!$F:$F,'Census Data'!$A:$A,$A1426)</f>
        <v>0.4892675185834795</v>
      </c>
      <c r="E1426" s="85">
        <f>SUMIFS('Census Data'!H:H,'Census Data'!$A:$A,$A1426)/SUMIFS('Census Data'!$F:$F,'Census Data'!$A:$A,$A1426)</f>
        <v>0.5107324814165205</v>
      </c>
      <c r="F1426" s="84">
        <f>SUM(SUMIFS('Census Data'!I:I,'Census Data'!$A:$A,$A1426),SUMIFS('Census Data'!J:J,'Census Data'!$A:$A,$A1426))/SUMIFS('Census Data'!$F:$F,'Census Data'!$A:$A,$A1426)</f>
        <v>0.78768896684206136</v>
      </c>
      <c r="G1426" s="84">
        <f>SUM(SUMIFS('Census Data'!K:K,'Census Data'!$A:$A,$A1426),SUMIFS('Census Data'!L:L,'Census Data'!$A:$A,$A1426))/SUMIFS('Census Data'!$F:$F,'Census Data'!$A:$A,$A1426)</f>
        <v>0.19201536791113338</v>
      </c>
      <c r="H1426" s="84">
        <f>SUM(SUMIFS('Census Data'!O:O,'Census Data'!$A:$A,$A1426),SUMIFS('Census Data'!P:P,'Census Data'!$A:$A,$A1426))/SUMIFS('Census Data'!$F:$F,'Census Data'!$A:$A,$A1426)</f>
        <v>2.0880314039923159E-3</v>
      </c>
      <c r="I1426" s="85">
        <f t="shared" si="44"/>
        <v>1.8207633842812987E-2</v>
      </c>
      <c r="J1426" s="84">
        <f>SUM(SUMIFS('Census Data'!W:W,'Census Data'!$A:$A,$A1426),SUMIFS('Census Data'!X:X,'Census Data'!$A:$A,$A1426))/SUMIFS('Census Data'!$F:$F,'Census Data'!$A:$A,$A1426)</f>
        <v>1.5618474901862524E-2</v>
      </c>
      <c r="K1426" s="85">
        <f t="shared" si="45"/>
        <v>0.98438152509813748</v>
      </c>
    </row>
    <row r="1427" spans="1:11" hidden="1" x14ac:dyDescent="0.25">
      <c r="A1427" s="82" t="s">
        <v>3486</v>
      </c>
      <c r="B1427" s="82" t="s">
        <v>272</v>
      </c>
      <c r="C1427" s="83" t="s">
        <v>184</v>
      </c>
      <c r="D1427" s="84">
        <f>SUMIFS('Census Data'!G:G,'Census Data'!$A:$A,$A1427)/SUMIFS('Census Data'!$F:$F,'Census Data'!$A:$A,$A1427)</f>
        <v>0.47268886173895336</v>
      </c>
      <c r="E1427" s="85">
        <f>SUMIFS('Census Data'!H:H,'Census Data'!$A:$A,$A1427)/SUMIFS('Census Data'!$F:$F,'Census Data'!$A:$A,$A1427)</f>
        <v>0.52731113826104659</v>
      </c>
      <c r="F1427" s="84">
        <f>SUM(SUMIFS('Census Data'!I:I,'Census Data'!$A:$A,$A1427),SUMIFS('Census Data'!J:J,'Census Data'!$A:$A,$A1427))/SUMIFS('Census Data'!$F:$F,'Census Data'!$A:$A,$A1427)</f>
        <v>0.43825086540419467</v>
      </c>
      <c r="G1427" s="84">
        <f>SUM(SUMIFS('Census Data'!K:K,'Census Data'!$A:$A,$A1427),SUMIFS('Census Data'!L:L,'Census Data'!$A:$A,$A1427))/SUMIFS('Census Data'!$F:$F,'Census Data'!$A:$A,$A1427)</f>
        <v>0.54092852779474654</v>
      </c>
      <c r="H1427" s="84">
        <f>SUM(SUMIFS('Census Data'!O:O,'Census Data'!$A:$A,$A1427),SUMIFS('Census Data'!P:P,'Census Data'!$A:$A,$A1427))/SUMIFS('Census Data'!$F:$F,'Census Data'!$A:$A,$A1427)</f>
        <v>6.948686621869273E-3</v>
      </c>
      <c r="I1427" s="85">
        <f t="shared" si="44"/>
        <v>1.3871920179189479E-2</v>
      </c>
      <c r="J1427" s="84">
        <f>SUM(SUMIFS('Census Data'!W:W,'Census Data'!$A:$A,$A1427),SUMIFS('Census Data'!X:X,'Census Data'!$A:$A,$A1427))/SUMIFS('Census Data'!$F:$F,'Census Data'!$A:$A,$A1427)</f>
        <v>1.6009977601303196E-2</v>
      </c>
      <c r="K1427" s="85">
        <f t="shared" si="45"/>
        <v>0.98399002239869682</v>
      </c>
    </row>
    <row r="1428" spans="1:11" hidden="1" x14ac:dyDescent="0.25">
      <c r="A1428" s="82" t="s">
        <v>3487</v>
      </c>
      <c r="B1428" s="82" t="s">
        <v>272</v>
      </c>
      <c r="C1428" s="83" t="s">
        <v>1128</v>
      </c>
      <c r="D1428" s="84">
        <f>SUMIFS('Census Data'!G:G,'Census Data'!$A:$A,$A1428)/SUMIFS('Census Data'!$F:$F,'Census Data'!$A:$A,$A1428)</f>
        <v>0.48905948902840801</v>
      </c>
      <c r="E1428" s="85">
        <f>SUMIFS('Census Data'!H:H,'Census Data'!$A:$A,$A1428)/SUMIFS('Census Data'!$F:$F,'Census Data'!$A:$A,$A1428)</f>
        <v>0.51094051097159199</v>
      </c>
      <c r="F1428" s="84">
        <f>SUM(SUMIFS('Census Data'!I:I,'Census Data'!$A:$A,$A1428),SUMIFS('Census Data'!J:J,'Census Data'!$A:$A,$A1428))/SUMIFS('Census Data'!$F:$F,'Census Data'!$A:$A,$A1428)</f>
        <v>0.81764779014110778</v>
      </c>
      <c r="G1428" s="84">
        <f>SUM(SUMIFS('Census Data'!K:K,'Census Data'!$A:$A,$A1428),SUMIFS('Census Data'!L:L,'Census Data'!$A:$A,$A1428))/SUMIFS('Census Data'!$F:$F,'Census Data'!$A:$A,$A1428)</f>
        <v>0.15639957729843973</v>
      </c>
      <c r="H1428" s="84">
        <f>SUM(SUMIFS('Census Data'!O:O,'Census Data'!$A:$A,$A1428),SUMIFS('Census Data'!P:P,'Census Data'!$A:$A,$A1428))/SUMIFS('Census Data'!$F:$F,'Census Data'!$A:$A,$A1428)</f>
        <v>4.2891775968173056E-3</v>
      </c>
      <c r="I1428" s="85">
        <f t="shared" si="44"/>
        <v>2.1663454963635087E-2</v>
      </c>
      <c r="J1428" s="84">
        <f>SUM(SUMIFS('Census Data'!W:W,'Census Data'!$A:$A,$A1428),SUMIFS('Census Data'!X:X,'Census Data'!$A:$A,$A1428))/SUMIFS('Census Data'!$F:$F,'Census Data'!$A:$A,$A1428)</f>
        <v>7.2947100142972593E-2</v>
      </c>
      <c r="K1428" s="85">
        <f t="shared" si="45"/>
        <v>0.92705289985702743</v>
      </c>
    </row>
    <row r="1429" spans="1:11" hidden="1" x14ac:dyDescent="0.25">
      <c r="A1429" s="82" t="s">
        <v>3488</v>
      </c>
      <c r="B1429" s="82" t="s">
        <v>272</v>
      </c>
      <c r="C1429" s="83" t="s">
        <v>1129</v>
      </c>
      <c r="D1429" s="84">
        <f>SUMIFS('Census Data'!G:G,'Census Data'!$A:$A,$A1429)/SUMIFS('Census Data'!$F:$F,'Census Data'!$A:$A,$A1429)</f>
        <v>0.49076653665525749</v>
      </c>
      <c r="E1429" s="85">
        <f>SUMIFS('Census Data'!H:H,'Census Data'!$A:$A,$A1429)/SUMIFS('Census Data'!$F:$F,'Census Data'!$A:$A,$A1429)</f>
        <v>0.50923346334474251</v>
      </c>
      <c r="F1429" s="84">
        <f>SUM(SUMIFS('Census Data'!I:I,'Census Data'!$A:$A,$A1429),SUMIFS('Census Data'!J:J,'Census Data'!$A:$A,$A1429))/SUMIFS('Census Data'!$F:$F,'Census Data'!$A:$A,$A1429)</f>
        <v>0.83678261561728884</v>
      </c>
      <c r="G1429" s="84">
        <f>SUM(SUMIFS('Census Data'!K:K,'Census Data'!$A:$A,$A1429),SUMIFS('Census Data'!L:L,'Census Data'!$A:$A,$A1429))/SUMIFS('Census Data'!$F:$F,'Census Data'!$A:$A,$A1429)</f>
        <v>0.14339727772028973</v>
      </c>
      <c r="H1429" s="84">
        <f>SUM(SUMIFS('Census Data'!O:O,'Census Data'!$A:$A,$A1429),SUMIFS('Census Data'!P:P,'Census Data'!$A:$A,$A1429))/SUMIFS('Census Data'!$F:$F,'Census Data'!$A:$A,$A1429)</f>
        <v>2.7063599458728013E-3</v>
      </c>
      <c r="I1429" s="85">
        <f t="shared" si="44"/>
        <v>1.7113746716548639E-2</v>
      </c>
      <c r="J1429" s="84">
        <f>SUM(SUMIFS('Census Data'!W:W,'Census Data'!$A:$A,$A1429),SUMIFS('Census Data'!X:X,'Census Data'!$A:$A,$A1429))/SUMIFS('Census Data'!$F:$F,'Census Data'!$A:$A,$A1429)</f>
        <v>1.5800366154580914E-2</v>
      </c>
      <c r="K1429" s="85">
        <f t="shared" si="45"/>
        <v>0.98419963384541909</v>
      </c>
    </row>
    <row r="1430" spans="1:11" hidden="1" x14ac:dyDescent="0.25">
      <c r="A1430" s="82" t="s">
        <v>3489</v>
      </c>
      <c r="B1430" s="82" t="s">
        <v>272</v>
      </c>
      <c r="C1430" s="83" t="s">
        <v>544</v>
      </c>
      <c r="D1430" s="84">
        <f>SUMIFS('Census Data'!G:G,'Census Data'!$A:$A,$A1430)/SUMIFS('Census Data'!$F:$F,'Census Data'!$A:$A,$A1430)</f>
        <v>0.46422261484098942</v>
      </c>
      <c r="E1430" s="85">
        <f>SUMIFS('Census Data'!H:H,'Census Data'!$A:$A,$A1430)/SUMIFS('Census Data'!$F:$F,'Census Data'!$A:$A,$A1430)</f>
        <v>0.53577738515901063</v>
      </c>
      <c r="F1430" s="84">
        <f>SUM(SUMIFS('Census Data'!I:I,'Census Data'!$A:$A,$A1430),SUMIFS('Census Data'!J:J,'Census Data'!$A:$A,$A1430))/SUMIFS('Census Data'!$F:$F,'Census Data'!$A:$A,$A1430)</f>
        <v>0.26457597173144876</v>
      </c>
      <c r="G1430" s="84">
        <f>SUM(SUMIFS('Census Data'!K:K,'Census Data'!$A:$A,$A1430),SUMIFS('Census Data'!L:L,'Census Data'!$A:$A,$A1430))/SUMIFS('Census Data'!$F:$F,'Census Data'!$A:$A,$A1430)</f>
        <v>0.71672555948174321</v>
      </c>
      <c r="H1430" s="84">
        <f>SUM(SUMIFS('Census Data'!O:O,'Census Data'!$A:$A,$A1430),SUMIFS('Census Data'!P:P,'Census Data'!$A:$A,$A1430))/SUMIFS('Census Data'!$F:$F,'Census Data'!$A:$A,$A1430)</f>
        <v>2.3557126030624262E-3</v>
      </c>
      <c r="I1430" s="85">
        <f t="shared" si="44"/>
        <v>1.6342756183745588E-2</v>
      </c>
      <c r="J1430" s="84">
        <f>SUM(SUMIFS('Census Data'!W:W,'Census Data'!$A:$A,$A1430),SUMIFS('Census Data'!X:X,'Census Data'!$A:$A,$A1430))/SUMIFS('Census Data'!$F:$F,'Census Data'!$A:$A,$A1430)</f>
        <v>1.8256772673733806E-2</v>
      </c>
      <c r="K1430" s="85">
        <f t="shared" si="45"/>
        <v>0.98174322732626618</v>
      </c>
    </row>
    <row r="1431" spans="1:11" hidden="1" x14ac:dyDescent="0.25">
      <c r="A1431" s="82" t="s">
        <v>3490</v>
      </c>
      <c r="B1431" s="82" t="s">
        <v>272</v>
      </c>
      <c r="C1431" s="83" t="s">
        <v>1130</v>
      </c>
      <c r="D1431" s="84">
        <f>SUMIFS('Census Data'!G:G,'Census Data'!$A:$A,$A1431)/SUMIFS('Census Data'!$F:$F,'Census Data'!$A:$A,$A1431)</f>
        <v>0.48121027107444403</v>
      </c>
      <c r="E1431" s="85">
        <f>SUMIFS('Census Data'!H:H,'Census Data'!$A:$A,$A1431)/SUMIFS('Census Data'!$F:$F,'Census Data'!$A:$A,$A1431)</f>
        <v>0.51878972892555597</v>
      </c>
      <c r="F1431" s="84">
        <f>SUM(SUMIFS('Census Data'!I:I,'Census Data'!$A:$A,$A1431),SUMIFS('Census Data'!J:J,'Census Data'!$A:$A,$A1431))/SUMIFS('Census Data'!$F:$F,'Census Data'!$A:$A,$A1431)</f>
        <v>0.75535032298368654</v>
      </c>
      <c r="G1431" s="84">
        <f>SUM(SUMIFS('Census Data'!K:K,'Census Data'!$A:$A,$A1431),SUMIFS('Census Data'!L:L,'Census Data'!$A:$A,$A1431))/SUMIFS('Census Data'!$F:$F,'Census Data'!$A:$A,$A1431)</f>
        <v>0.21553928293113331</v>
      </c>
      <c r="H1431" s="84">
        <f>SUM(SUMIFS('Census Data'!O:O,'Census Data'!$A:$A,$A1431),SUMIFS('Census Data'!P:P,'Census Data'!$A:$A,$A1431))/SUMIFS('Census Data'!$F:$F,'Census Data'!$A:$A,$A1431)</f>
        <v>1.3924042480566235E-2</v>
      </c>
      <c r="I1431" s="85">
        <f t="shared" si="44"/>
        <v>1.5186351604613901E-2</v>
      </c>
      <c r="J1431" s="84">
        <f>SUM(SUMIFS('Census Data'!W:W,'Census Data'!$A:$A,$A1431),SUMIFS('Census Data'!X:X,'Census Data'!$A:$A,$A1431))/SUMIFS('Census Data'!$F:$F,'Census Data'!$A:$A,$A1431)</f>
        <v>2.8215185063534078E-2</v>
      </c>
      <c r="K1431" s="85">
        <f t="shared" si="45"/>
        <v>0.97178481493646596</v>
      </c>
    </row>
    <row r="1432" spans="1:11" hidden="1" x14ac:dyDescent="0.25">
      <c r="A1432" s="82" t="s">
        <v>3491</v>
      </c>
      <c r="B1432" s="82" t="s">
        <v>272</v>
      </c>
      <c r="C1432" s="83" t="s">
        <v>283</v>
      </c>
      <c r="D1432" s="84">
        <f>SUMIFS('Census Data'!G:G,'Census Data'!$A:$A,$A1432)/SUMIFS('Census Data'!$F:$F,'Census Data'!$A:$A,$A1432)</f>
        <v>0.49114635187028871</v>
      </c>
      <c r="E1432" s="85">
        <f>SUMIFS('Census Data'!H:H,'Census Data'!$A:$A,$A1432)/SUMIFS('Census Data'!$F:$F,'Census Data'!$A:$A,$A1432)</f>
        <v>0.50885364812971123</v>
      </c>
      <c r="F1432" s="84">
        <f>SUM(SUMIFS('Census Data'!I:I,'Census Data'!$A:$A,$A1432),SUMIFS('Census Data'!J:J,'Census Data'!$A:$A,$A1432))/SUMIFS('Census Data'!$F:$F,'Census Data'!$A:$A,$A1432)</f>
        <v>0.58210069691366806</v>
      </c>
      <c r="G1432" s="84">
        <f>SUM(SUMIFS('Census Data'!K:K,'Census Data'!$A:$A,$A1432),SUMIFS('Census Data'!L:L,'Census Data'!$A:$A,$A1432))/SUMIFS('Census Data'!$F:$F,'Census Data'!$A:$A,$A1432)</f>
        <v>0.38621817664628078</v>
      </c>
      <c r="H1432" s="84">
        <f>SUM(SUMIFS('Census Data'!O:O,'Census Data'!$A:$A,$A1432),SUMIFS('Census Data'!P:P,'Census Data'!$A:$A,$A1432))/SUMIFS('Census Data'!$F:$F,'Census Data'!$A:$A,$A1432)</f>
        <v>5.7602048072820369E-3</v>
      </c>
      <c r="I1432" s="85">
        <f t="shared" si="44"/>
        <v>2.5920921632769156E-2</v>
      </c>
      <c r="J1432" s="84">
        <f>SUM(SUMIFS('Census Data'!W:W,'Census Data'!$A:$A,$A1432),SUMIFS('Census Data'!X:X,'Census Data'!$A:$A,$A1432))/SUMIFS('Census Data'!$F:$F,'Census Data'!$A:$A,$A1432)</f>
        <v>0.11858199402645428</v>
      </c>
      <c r="K1432" s="85">
        <f t="shared" si="45"/>
        <v>0.88141800597354569</v>
      </c>
    </row>
    <row r="1433" spans="1:11" hidden="1" x14ac:dyDescent="0.25">
      <c r="A1433" s="82" t="s">
        <v>3492</v>
      </c>
      <c r="B1433" s="82" t="s">
        <v>272</v>
      </c>
      <c r="C1433" s="83" t="s">
        <v>1131</v>
      </c>
      <c r="D1433" s="84">
        <f>SUMIFS('Census Data'!G:G,'Census Data'!$A:$A,$A1433)/SUMIFS('Census Data'!$F:$F,'Census Data'!$A:$A,$A1433)</f>
        <v>0.47789863457532977</v>
      </c>
      <c r="E1433" s="85">
        <f>SUMIFS('Census Data'!H:H,'Census Data'!$A:$A,$A1433)/SUMIFS('Census Data'!$F:$F,'Census Data'!$A:$A,$A1433)</f>
        <v>0.52210136542467023</v>
      </c>
      <c r="F1433" s="84">
        <f>SUM(SUMIFS('Census Data'!I:I,'Census Data'!$A:$A,$A1433),SUMIFS('Census Data'!J:J,'Census Data'!$A:$A,$A1433))/SUMIFS('Census Data'!$F:$F,'Census Data'!$A:$A,$A1433)</f>
        <v>0.27470492941448738</v>
      </c>
      <c r="G1433" s="84">
        <f>SUM(SUMIFS('Census Data'!K:K,'Census Data'!$A:$A,$A1433),SUMIFS('Census Data'!L:L,'Census Data'!$A:$A,$A1433))/SUMIFS('Census Data'!$F:$F,'Census Data'!$A:$A,$A1433)</f>
        <v>0.70955797269150656</v>
      </c>
      <c r="H1433" s="84">
        <f>SUM(SUMIFS('Census Data'!O:O,'Census Data'!$A:$A,$A1433),SUMIFS('Census Data'!P:P,'Census Data'!$A:$A,$A1433))/SUMIFS('Census Data'!$F:$F,'Census Data'!$A:$A,$A1433)</f>
        <v>6.2485535755612128E-3</v>
      </c>
      <c r="I1433" s="85">
        <f t="shared" si="44"/>
        <v>9.4885443184449247E-3</v>
      </c>
      <c r="J1433" s="84">
        <f>SUM(SUMIFS('Census Data'!W:W,'Census Data'!$A:$A,$A1433),SUMIFS('Census Data'!X:X,'Census Data'!$A:$A,$A1433))/SUMIFS('Census Data'!$F:$F,'Census Data'!$A:$A,$A1433)</f>
        <v>2.2679935200185141E-2</v>
      </c>
      <c r="K1433" s="85">
        <f t="shared" si="45"/>
        <v>0.97732006479981481</v>
      </c>
    </row>
    <row r="1434" spans="1:11" hidden="1" x14ac:dyDescent="0.25">
      <c r="A1434" s="82" t="s">
        <v>3493</v>
      </c>
      <c r="B1434" s="82" t="s">
        <v>272</v>
      </c>
      <c r="C1434" s="83" t="s">
        <v>870</v>
      </c>
      <c r="D1434" s="84">
        <f>SUMIFS('Census Data'!G:G,'Census Data'!$A:$A,$A1434)/SUMIFS('Census Data'!$F:$F,'Census Data'!$A:$A,$A1434)</f>
        <v>0.48364468452246978</v>
      </c>
      <c r="E1434" s="85">
        <f>SUMIFS('Census Data'!H:H,'Census Data'!$A:$A,$A1434)/SUMIFS('Census Data'!$F:$F,'Census Data'!$A:$A,$A1434)</f>
        <v>0.51635531547753022</v>
      </c>
      <c r="F1434" s="84">
        <f>SUM(SUMIFS('Census Data'!I:I,'Census Data'!$A:$A,$A1434),SUMIFS('Census Data'!J:J,'Census Data'!$A:$A,$A1434))/SUMIFS('Census Data'!$F:$F,'Census Data'!$A:$A,$A1434)</f>
        <v>0.62664115837647238</v>
      </c>
      <c r="G1434" s="84">
        <f>SUM(SUMIFS('Census Data'!K:K,'Census Data'!$A:$A,$A1434),SUMIFS('Census Data'!L:L,'Census Data'!$A:$A,$A1434))/SUMIFS('Census Data'!$F:$F,'Census Data'!$A:$A,$A1434)</f>
        <v>0.35160177057543701</v>
      </c>
      <c r="H1434" s="84">
        <f>SUM(SUMIFS('Census Data'!O:O,'Census Data'!$A:$A,$A1434),SUMIFS('Census Data'!P:P,'Census Data'!$A:$A,$A1434))/SUMIFS('Census Data'!$F:$F,'Census Data'!$A:$A,$A1434)</f>
        <v>5.5893165278715585E-3</v>
      </c>
      <c r="I1434" s="85">
        <f t="shared" si="44"/>
        <v>1.6167754520219013E-2</v>
      </c>
      <c r="J1434" s="84">
        <f>SUM(SUMIFS('Census Data'!W:W,'Census Data'!$A:$A,$A1434),SUMIFS('Census Data'!X:X,'Census Data'!$A:$A,$A1434))/SUMIFS('Census Data'!$F:$F,'Census Data'!$A:$A,$A1434)</f>
        <v>1.8831120114037061E-2</v>
      </c>
      <c r="K1434" s="85">
        <f t="shared" si="45"/>
        <v>0.98116887988596291</v>
      </c>
    </row>
    <row r="1435" spans="1:11" hidden="1" x14ac:dyDescent="0.25">
      <c r="A1435" s="82" t="s">
        <v>3494</v>
      </c>
      <c r="B1435" s="82" t="s">
        <v>272</v>
      </c>
      <c r="C1435" s="83" t="s">
        <v>807</v>
      </c>
      <c r="D1435" s="84">
        <f>SUMIFS('Census Data'!G:G,'Census Data'!$A:$A,$A1435)/SUMIFS('Census Data'!$F:$F,'Census Data'!$A:$A,$A1435)</f>
        <v>0.48284744910781602</v>
      </c>
      <c r="E1435" s="85">
        <f>SUMIFS('Census Data'!H:H,'Census Data'!$A:$A,$A1435)/SUMIFS('Census Data'!$F:$F,'Census Data'!$A:$A,$A1435)</f>
        <v>0.51715255089218393</v>
      </c>
      <c r="F1435" s="84">
        <f>SUM(SUMIFS('Census Data'!I:I,'Census Data'!$A:$A,$A1435),SUMIFS('Census Data'!J:J,'Census Data'!$A:$A,$A1435))/SUMIFS('Census Data'!$F:$F,'Census Data'!$A:$A,$A1435)</f>
        <v>0.75295300326715253</v>
      </c>
      <c r="G1435" s="84">
        <f>SUM(SUMIFS('Census Data'!K:K,'Census Data'!$A:$A,$A1435),SUMIFS('Census Data'!L:L,'Census Data'!$A:$A,$A1435))/SUMIFS('Census Data'!$F:$F,'Census Data'!$A:$A,$A1435)</f>
        <v>0.23668007036943955</v>
      </c>
      <c r="H1435" s="84">
        <f>SUM(SUMIFS('Census Data'!O:O,'Census Data'!$A:$A,$A1435),SUMIFS('Census Data'!P:P,'Census Data'!$A:$A,$A1435))/SUMIFS('Census Data'!$F:$F,'Census Data'!$A:$A,$A1435)</f>
        <v>1.319426991706459E-3</v>
      </c>
      <c r="I1435" s="85">
        <f t="shared" si="44"/>
        <v>9.0474993717013508E-3</v>
      </c>
      <c r="J1435" s="84">
        <f>SUM(SUMIFS('Census Data'!W:W,'Census Data'!$A:$A,$A1435),SUMIFS('Census Data'!X:X,'Census Data'!$A:$A,$A1435))/SUMIFS('Census Data'!$F:$F,'Census Data'!$A:$A,$A1435)</f>
        <v>1.834631817039457E-2</v>
      </c>
      <c r="K1435" s="85">
        <f t="shared" si="45"/>
        <v>0.98165368182960544</v>
      </c>
    </row>
    <row r="1436" spans="1:11" hidden="1" x14ac:dyDescent="0.25">
      <c r="A1436" s="82" t="s">
        <v>3495</v>
      </c>
      <c r="B1436" s="82" t="s">
        <v>272</v>
      </c>
      <c r="C1436" s="83" t="s">
        <v>288</v>
      </c>
      <c r="D1436" s="84">
        <f>SUMIFS('Census Data'!G:G,'Census Data'!$A:$A,$A1436)/SUMIFS('Census Data'!$F:$F,'Census Data'!$A:$A,$A1436)</f>
        <v>0.50098167539267013</v>
      </c>
      <c r="E1436" s="85">
        <f>SUMIFS('Census Data'!H:H,'Census Data'!$A:$A,$A1436)/SUMIFS('Census Data'!$F:$F,'Census Data'!$A:$A,$A1436)</f>
        <v>0.49901832460732987</v>
      </c>
      <c r="F1436" s="84">
        <f>SUM(SUMIFS('Census Data'!I:I,'Census Data'!$A:$A,$A1436),SUMIFS('Census Data'!J:J,'Census Data'!$A:$A,$A1436))/SUMIFS('Census Data'!$F:$F,'Census Data'!$A:$A,$A1436)</f>
        <v>0.7840859511343804</v>
      </c>
      <c r="G1436" s="84">
        <f>SUM(SUMIFS('Census Data'!K:K,'Census Data'!$A:$A,$A1436),SUMIFS('Census Data'!L:L,'Census Data'!$A:$A,$A1436))/SUMIFS('Census Data'!$F:$F,'Census Data'!$A:$A,$A1436)</f>
        <v>0.19077225130890052</v>
      </c>
      <c r="H1436" s="84">
        <f>SUM(SUMIFS('Census Data'!O:O,'Census Data'!$A:$A,$A1436),SUMIFS('Census Data'!P:P,'Census Data'!$A:$A,$A1436))/SUMIFS('Census Data'!$F:$F,'Census Data'!$A:$A,$A1436)</f>
        <v>4.4720767888307153E-3</v>
      </c>
      <c r="I1436" s="85">
        <f t="shared" si="44"/>
        <v>2.0669720767888311E-2</v>
      </c>
      <c r="J1436" s="84">
        <f>SUM(SUMIFS('Census Data'!W:W,'Census Data'!$A:$A,$A1436),SUMIFS('Census Data'!X:X,'Census Data'!$A:$A,$A1436))/SUMIFS('Census Data'!$F:$F,'Census Data'!$A:$A,$A1436)</f>
        <v>2.0778795811518324E-2</v>
      </c>
      <c r="K1436" s="85">
        <f t="shared" si="45"/>
        <v>0.97922120418848169</v>
      </c>
    </row>
    <row r="1437" spans="1:11" hidden="1" x14ac:dyDescent="0.25">
      <c r="A1437" s="82" t="s">
        <v>3496</v>
      </c>
      <c r="B1437" s="82" t="s">
        <v>272</v>
      </c>
      <c r="C1437" s="83" t="s">
        <v>1132</v>
      </c>
      <c r="D1437" s="84">
        <f>SUMIFS('Census Data'!G:G,'Census Data'!$A:$A,$A1437)/SUMIFS('Census Data'!$F:$F,'Census Data'!$A:$A,$A1437)</f>
        <v>0.53393070489844685</v>
      </c>
      <c r="E1437" s="85">
        <f>SUMIFS('Census Data'!H:H,'Census Data'!$A:$A,$A1437)/SUMIFS('Census Data'!$F:$F,'Census Data'!$A:$A,$A1437)</f>
        <v>0.46606929510155315</v>
      </c>
      <c r="F1437" s="84">
        <f>SUM(SUMIFS('Census Data'!I:I,'Census Data'!$A:$A,$A1437),SUMIFS('Census Data'!J:J,'Census Data'!$A:$A,$A1437))/SUMIFS('Census Data'!$F:$F,'Census Data'!$A:$A,$A1437)</f>
        <v>0.24699322978892871</v>
      </c>
      <c r="G1437" s="84">
        <f>SUM(SUMIFS('Census Data'!K:K,'Census Data'!$A:$A,$A1437),SUMIFS('Census Data'!L:L,'Census Data'!$A:$A,$A1437))/SUMIFS('Census Data'!$F:$F,'Census Data'!$A:$A,$A1437)</f>
        <v>0.73823178016726398</v>
      </c>
      <c r="H1437" s="84">
        <f>SUM(SUMIFS('Census Data'!O:O,'Census Data'!$A:$A,$A1437),SUMIFS('Census Data'!P:P,'Census Data'!$A:$A,$A1437))/SUMIFS('Census Data'!$F:$F,'Census Data'!$A:$A,$A1437)</f>
        <v>4.2214257268020708E-3</v>
      </c>
      <c r="I1437" s="85">
        <f t="shared" si="44"/>
        <v>1.0553564317005271E-2</v>
      </c>
      <c r="J1437" s="84">
        <f>SUM(SUMIFS('Census Data'!W:W,'Census Data'!$A:$A,$A1437),SUMIFS('Census Data'!X:X,'Census Data'!$A:$A,$A1437))/SUMIFS('Census Data'!$F:$F,'Census Data'!$A:$A,$A1437)</f>
        <v>1.9633612106730387E-2</v>
      </c>
      <c r="K1437" s="85">
        <f t="shared" si="45"/>
        <v>0.98036638789326958</v>
      </c>
    </row>
    <row r="1438" spans="1:11" hidden="1" x14ac:dyDescent="0.25">
      <c r="A1438" s="82" t="s">
        <v>3497</v>
      </c>
      <c r="B1438" s="82" t="s">
        <v>272</v>
      </c>
      <c r="C1438" s="83" t="s">
        <v>1133</v>
      </c>
      <c r="D1438" s="84">
        <f>SUMIFS('Census Data'!G:G,'Census Data'!$A:$A,$A1438)/SUMIFS('Census Data'!$F:$F,'Census Data'!$A:$A,$A1438)</f>
        <v>0.55478311246288647</v>
      </c>
      <c r="E1438" s="85">
        <f>SUMIFS('Census Data'!H:H,'Census Data'!$A:$A,$A1438)/SUMIFS('Census Data'!$F:$F,'Census Data'!$A:$A,$A1438)</f>
        <v>0.44521688753711347</v>
      </c>
      <c r="F1438" s="84">
        <f>SUM(SUMIFS('Census Data'!I:I,'Census Data'!$A:$A,$A1438),SUMIFS('Census Data'!J:J,'Census Data'!$A:$A,$A1438))/SUMIFS('Census Data'!$F:$F,'Census Data'!$A:$A,$A1438)</f>
        <v>0.40234629589398219</v>
      </c>
      <c r="G1438" s="84">
        <f>SUM(SUMIFS('Census Data'!K:K,'Census Data'!$A:$A,$A1438),SUMIFS('Census Data'!L:L,'Census Data'!$A:$A,$A1438))/SUMIFS('Census Data'!$F:$F,'Census Data'!$A:$A,$A1438)</f>
        <v>0.56970091969005721</v>
      </c>
      <c r="H1438" s="84">
        <f>SUM(SUMIFS('Census Data'!O:O,'Census Data'!$A:$A,$A1438),SUMIFS('Census Data'!P:P,'Census Data'!$A:$A,$A1438))/SUMIFS('Census Data'!$F:$F,'Census Data'!$A:$A,$A1438)</f>
        <v>1.021073213121877E-2</v>
      </c>
      <c r="I1438" s="85">
        <f t="shared" si="44"/>
        <v>1.7742052284741794E-2</v>
      </c>
      <c r="J1438" s="84">
        <f>SUM(SUMIFS('Census Data'!W:W,'Census Data'!$A:$A,$A1438),SUMIFS('Census Data'!X:X,'Census Data'!$A:$A,$A1438))/SUMIFS('Census Data'!$F:$F,'Census Data'!$A:$A,$A1438)</f>
        <v>6.8868129480773407E-2</v>
      </c>
      <c r="K1438" s="85">
        <f t="shared" si="45"/>
        <v>0.93113187051922663</v>
      </c>
    </row>
    <row r="1439" spans="1:11" hidden="1" x14ac:dyDescent="0.25">
      <c r="A1439" s="82" t="s">
        <v>3498</v>
      </c>
      <c r="B1439" s="82" t="s">
        <v>272</v>
      </c>
      <c r="C1439" s="83" t="s">
        <v>1134</v>
      </c>
      <c r="D1439" s="84">
        <f>SUMIFS('Census Data'!G:G,'Census Data'!$A:$A,$A1439)/SUMIFS('Census Data'!$F:$F,'Census Data'!$A:$A,$A1439)</f>
        <v>0.4802796511422619</v>
      </c>
      <c r="E1439" s="85">
        <f>SUMIFS('Census Data'!H:H,'Census Data'!$A:$A,$A1439)/SUMIFS('Census Data'!$F:$F,'Census Data'!$A:$A,$A1439)</f>
        <v>0.5197203488577381</v>
      </c>
      <c r="F1439" s="84">
        <f>SUM(SUMIFS('Census Data'!I:I,'Census Data'!$A:$A,$A1439),SUMIFS('Census Data'!J:J,'Census Data'!$A:$A,$A1439))/SUMIFS('Census Data'!$F:$F,'Census Data'!$A:$A,$A1439)</f>
        <v>0.67137459835457791</v>
      </c>
      <c r="G1439" s="84">
        <f>SUM(SUMIFS('Census Data'!K:K,'Census Data'!$A:$A,$A1439),SUMIFS('Census Data'!L:L,'Census Data'!$A:$A,$A1439))/SUMIFS('Census Data'!$F:$F,'Census Data'!$A:$A,$A1439)</f>
        <v>0.30895801701917303</v>
      </c>
      <c r="H1439" s="84">
        <f>SUM(SUMIFS('Census Data'!O:O,'Census Data'!$A:$A,$A1439),SUMIFS('Census Data'!P:P,'Census Data'!$A:$A,$A1439))/SUMIFS('Census Data'!$F:$F,'Census Data'!$A:$A,$A1439)</f>
        <v>3.460329790614738E-3</v>
      </c>
      <c r="I1439" s="85">
        <f t="shared" si="44"/>
        <v>1.6207054835634338E-2</v>
      </c>
      <c r="J1439" s="84">
        <f>SUM(SUMIFS('Census Data'!W:W,'Census Data'!$A:$A,$A1439),SUMIFS('Census Data'!X:X,'Census Data'!$A:$A,$A1439))/SUMIFS('Census Data'!$F:$F,'Census Data'!$A:$A,$A1439)</f>
        <v>2.7576709861939903E-2</v>
      </c>
      <c r="K1439" s="85">
        <f t="shared" si="45"/>
        <v>0.97242329013806006</v>
      </c>
    </row>
    <row r="1440" spans="1:11" hidden="1" x14ac:dyDescent="0.25">
      <c r="A1440" s="82" t="s">
        <v>3499</v>
      </c>
      <c r="B1440" s="82" t="s">
        <v>272</v>
      </c>
      <c r="C1440" s="83" t="s">
        <v>1135</v>
      </c>
      <c r="D1440" s="84">
        <f>SUMIFS('Census Data'!G:G,'Census Data'!$A:$A,$A1440)/SUMIFS('Census Data'!$F:$F,'Census Data'!$A:$A,$A1440)</f>
        <v>0.48657733363615718</v>
      </c>
      <c r="E1440" s="85">
        <f>SUMIFS('Census Data'!H:H,'Census Data'!$A:$A,$A1440)/SUMIFS('Census Data'!$F:$F,'Census Data'!$A:$A,$A1440)</f>
        <v>0.51342266636384282</v>
      </c>
      <c r="F1440" s="84">
        <f>SUM(SUMIFS('Census Data'!I:I,'Census Data'!$A:$A,$A1440),SUMIFS('Census Data'!J:J,'Census Data'!$A:$A,$A1440))/SUMIFS('Census Data'!$F:$F,'Census Data'!$A:$A,$A1440)</f>
        <v>0.80894844424256185</v>
      </c>
      <c r="G1440" s="84">
        <f>SUM(SUMIFS('Census Data'!K:K,'Census Data'!$A:$A,$A1440),SUMIFS('Census Data'!L:L,'Census Data'!$A:$A,$A1440))/SUMIFS('Census Data'!$F:$F,'Census Data'!$A:$A,$A1440)</f>
        <v>0.16747672041789688</v>
      </c>
      <c r="H1440" s="84">
        <f>SUM(SUMIFS('Census Data'!O:O,'Census Data'!$A:$A,$A1440),SUMIFS('Census Data'!P:P,'Census Data'!$A:$A,$A1440))/SUMIFS('Census Data'!$F:$F,'Census Data'!$A:$A,$A1440)</f>
        <v>2.8162616397910518E-3</v>
      </c>
      <c r="I1440" s="85">
        <f t="shared" si="44"/>
        <v>2.0758573699750205E-2</v>
      </c>
      <c r="J1440" s="84">
        <f>SUM(SUMIFS('Census Data'!W:W,'Census Data'!$A:$A,$A1440),SUMIFS('Census Data'!X:X,'Census Data'!$A:$A,$A1440))/SUMIFS('Census Data'!$F:$F,'Census Data'!$A:$A,$A1440)</f>
        <v>4.8376107199636614E-2</v>
      </c>
      <c r="K1440" s="85">
        <f t="shared" si="45"/>
        <v>0.95162389280036341</v>
      </c>
    </row>
    <row r="1441" spans="1:11" hidden="1" x14ac:dyDescent="0.25">
      <c r="A1441" s="82" t="s">
        <v>3500</v>
      </c>
      <c r="B1441" s="82" t="s">
        <v>272</v>
      </c>
      <c r="C1441" s="83" t="s">
        <v>1136</v>
      </c>
      <c r="D1441" s="84">
        <f>SUMIFS('Census Data'!G:G,'Census Data'!$A:$A,$A1441)/SUMIFS('Census Data'!$F:$F,'Census Data'!$A:$A,$A1441)</f>
        <v>0.48800495279368516</v>
      </c>
      <c r="E1441" s="85">
        <f>SUMIFS('Census Data'!H:H,'Census Data'!$A:$A,$A1441)/SUMIFS('Census Data'!$F:$F,'Census Data'!$A:$A,$A1441)</f>
        <v>0.51199504720631484</v>
      </c>
      <c r="F1441" s="84">
        <f>SUM(SUMIFS('Census Data'!I:I,'Census Data'!$A:$A,$A1441),SUMIFS('Census Data'!J:J,'Census Data'!$A:$A,$A1441))/SUMIFS('Census Data'!$F:$F,'Census Data'!$A:$A,$A1441)</f>
        <v>0.95857194448743743</v>
      </c>
      <c r="G1441" s="84">
        <f>SUM(SUMIFS('Census Data'!K:K,'Census Data'!$A:$A,$A1441),SUMIFS('Census Data'!L:L,'Census Data'!$A:$A,$A1441))/SUMIFS('Census Data'!$F:$F,'Census Data'!$A:$A,$A1441)</f>
        <v>2.5434659237476138E-2</v>
      </c>
      <c r="H1441" s="84">
        <f>SUM(SUMIFS('Census Data'!O:O,'Census Data'!$A:$A,$A1441),SUMIFS('Census Data'!P:P,'Census Data'!$A:$A,$A1441))/SUMIFS('Census Data'!$F:$F,'Census Data'!$A:$A,$A1441)</f>
        <v>2.1152556363823968E-3</v>
      </c>
      <c r="I1441" s="85">
        <f t="shared" si="44"/>
        <v>1.3878140638704073E-2</v>
      </c>
      <c r="J1441" s="84">
        <f>SUM(SUMIFS('Census Data'!W:W,'Census Data'!$A:$A,$A1441),SUMIFS('Census Data'!X:X,'Census Data'!$A:$A,$A1441))/SUMIFS('Census Data'!$F:$F,'Census Data'!$A:$A,$A1441)</f>
        <v>3.4308414590104731E-2</v>
      </c>
      <c r="K1441" s="85">
        <f t="shared" si="45"/>
        <v>0.9656915854098953</v>
      </c>
    </row>
    <row r="1442" spans="1:11" hidden="1" x14ac:dyDescent="0.25">
      <c r="A1442" s="82" t="s">
        <v>3501</v>
      </c>
      <c r="B1442" s="82" t="s">
        <v>272</v>
      </c>
      <c r="C1442" s="83" t="s">
        <v>1137</v>
      </c>
      <c r="D1442" s="84">
        <f>SUMIFS('Census Data'!G:G,'Census Data'!$A:$A,$A1442)/SUMIFS('Census Data'!$F:$F,'Census Data'!$A:$A,$A1442)</f>
        <v>0.46843853820598008</v>
      </c>
      <c r="E1442" s="85">
        <f>SUMIFS('Census Data'!H:H,'Census Data'!$A:$A,$A1442)/SUMIFS('Census Data'!$F:$F,'Census Data'!$A:$A,$A1442)</f>
        <v>0.53156146179401997</v>
      </c>
      <c r="F1442" s="84">
        <f>SUM(SUMIFS('Census Data'!I:I,'Census Data'!$A:$A,$A1442),SUMIFS('Census Data'!J:J,'Census Data'!$A:$A,$A1442))/SUMIFS('Census Data'!$F:$F,'Census Data'!$A:$A,$A1442)</f>
        <v>0.20161960132890366</v>
      </c>
      <c r="G1442" s="84">
        <f>SUM(SUMIFS('Census Data'!K:K,'Census Data'!$A:$A,$A1442),SUMIFS('Census Data'!L:L,'Census Data'!$A:$A,$A1442))/SUMIFS('Census Data'!$F:$F,'Census Data'!$A:$A,$A1442)</f>
        <v>0.77595514950166111</v>
      </c>
      <c r="H1442" s="84">
        <f>SUM(SUMIFS('Census Data'!O:O,'Census Data'!$A:$A,$A1442),SUMIFS('Census Data'!P:P,'Census Data'!$A:$A,$A1442))/SUMIFS('Census Data'!$F:$F,'Census Data'!$A:$A,$A1442)</f>
        <v>7.6827242524916944E-3</v>
      </c>
      <c r="I1442" s="85">
        <f t="shared" si="44"/>
        <v>1.47425249169435E-2</v>
      </c>
      <c r="J1442" s="84">
        <f>SUM(SUMIFS('Census Data'!W:W,'Census Data'!$A:$A,$A1442),SUMIFS('Census Data'!X:X,'Census Data'!$A:$A,$A1442))/SUMIFS('Census Data'!$F:$F,'Census Data'!$A:$A,$A1442)</f>
        <v>2.502076411960133E-2</v>
      </c>
      <c r="K1442" s="85">
        <f t="shared" si="45"/>
        <v>0.9749792358803987</v>
      </c>
    </row>
    <row r="1443" spans="1:11" hidden="1" x14ac:dyDescent="0.25">
      <c r="A1443" s="82" t="s">
        <v>3502</v>
      </c>
      <c r="B1443" s="82" t="s">
        <v>272</v>
      </c>
      <c r="C1443" s="83" t="s">
        <v>72</v>
      </c>
      <c r="D1443" s="84">
        <f>SUMIFS('Census Data'!G:G,'Census Data'!$A:$A,$A1443)/SUMIFS('Census Data'!$F:$F,'Census Data'!$A:$A,$A1443)</f>
        <v>0.48898143328127713</v>
      </c>
      <c r="E1443" s="85">
        <f>SUMIFS('Census Data'!H:H,'Census Data'!$A:$A,$A1443)/SUMIFS('Census Data'!$F:$F,'Census Data'!$A:$A,$A1443)</f>
        <v>0.51101856671872292</v>
      </c>
      <c r="F1443" s="84">
        <f>SUM(SUMIFS('Census Data'!I:I,'Census Data'!$A:$A,$A1443),SUMIFS('Census Data'!J:J,'Census Data'!$A:$A,$A1443))/SUMIFS('Census Data'!$F:$F,'Census Data'!$A:$A,$A1443)</f>
        <v>0.81322228006246744</v>
      </c>
      <c r="G1443" s="84">
        <f>SUM(SUMIFS('Census Data'!K:K,'Census Data'!$A:$A,$A1443),SUMIFS('Census Data'!L:L,'Census Data'!$A:$A,$A1443))/SUMIFS('Census Data'!$F:$F,'Census Data'!$A:$A,$A1443)</f>
        <v>0.15363525941349992</v>
      </c>
      <c r="H1443" s="84">
        <f>SUM(SUMIFS('Census Data'!O:O,'Census Data'!$A:$A,$A1443),SUMIFS('Census Data'!P:P,'Census Data'!$A:$A,$A1443))/SUMIFS('Census Data'!$F:$F,'Census Data'!$A:$A,$A1443)</f>
        <v>1.1521776852333854E-2</v>
      </c>
      <c r="I1443" s="85">
        <f t="shared" si="44"/>
        <v>2.1620683671698782E-2</v>
      </c>
      <c r="J1443" s="84">
        <f>SUM(SUMIFS('Census Data'!W:W,'Census Data'!$A:$A,$A1443),SUMIFS('Census Data'!X:X,'Census Data'!$A:$A,$A1443))/SUMIFS('Census Data'!$F:$F,'Census Data'!$A:$A,$A1443)</f>
        <v>4.4594829082075307E-2</v>
      </c>
      <c r="K1443" s="85">
        <f t="shared" si="45"/>
        <v>0.95540517091792465</v>
      </c>
    </row>
    <row r="1444" spans="1:11" hidden="1" x14ac:dyDescent="0.25">
      <c r="A1444" s="82" t="s">
        <v>3503</v>
      </c>
      <c r="B1444" s="82" t="s">
        <v>272</v>
      </c>
      <c r="C1444" s="83" t="s">
        <v>1138</v>
      </c>
      <c r="D1444" s="84">
        <f>SUMIFS('Census Data'!G:G,'Census Data'!$A:$A,$A1444)/SUMIFS('Census Data'!$F:$F,'Census Data'!$A:$A,$A1444)</f>
        <v>0.48376032479350412</v>
      </c>
      <c r="E1444" s="85">
        <f>SUMIFS('Census Data'!H:H,'Census Data'!$A:$A,$A1444)/SUMIFS('Census Data'!$F:$F,'Census Data'!$A:$A,$A1444)</f>
        <v>0.51623967520649583</v>
      </c>
      <c r="F1444" s="84">
        <f>SUM(SUMIFS('Census Data'!I:I,'Census Data'!$A:$A,$A1444),SUMIFS('Census Data'!J:J,'Census Data'!$A:$A,$A1444))/SUMIFS('Census Data'!$F:$F,'Census Data'!$A:$A,$A1444)</f>
        <v>0.5431891362172756</v>
      </c>
      <c r="G1444" s="84">
        <f>SUM(SUMIFS('Census Data'!K:K,'Census Data'!$A:$A,$A1444),SUMIFS('Census Data'!L:L,'Census Data'!$A:$A,$A1444))/SUMIFS('Census Data'!$F:$F,'Census Data'!$A:$A,$A1444)</f>
        <v>0.43154136917261654</v>
      </c>
      <c r="H1444" s="84">
        <f>SUM(SUMIFS('Census Data'!O:O,'Census Data'!$A:$A,$A1444),SUMIFS('Census Data'!P:P,'Census Data'!$A:$A,$A1444))/SUMIFS('Census Data'!$F:$F,'Census Data'!$A:$A,$A1444)</f>
        <v>5.1798964020719589E-3</v>
      </c>
      <c r="I1444" s="85">
        <f t="shared" si="44"/>
        <v>2.0089598208035908E-2</v>
      </c>
      <c r="J1444" s="84">
        <f>SUM(SUMIFS('Census Data'!W:W,'Census Data'!$A:$A,$A1444),SUMIFS('Census Data'!X:X,'Census Data'!$A:$A,$A1444))/SUMIFS('Census Data'!$F:$F,'Census Data'!$A:$A,$A1444)</f>
        <v>2.1769564608707825E-2</v>
      </c>
      <c r="K1444" s="85">
        <f t="shared" si="45"/>
        <v>0.97823043539129217</v>
      </c>
    </row>
    <row r="1445" spans="1:11" hidden="1" x14ac:dyDescent="0.25">
      <c r="A1445" s="82" t="s">
        <v>3504</v>
      </c>
      <c r="B1445" s="82" t="s">
        <v>272</v>
      </c>
      <c r="C1445" s="83" t="s">
        <v>568</v>
      </c>
      <c r="D1445" s="84">
        <f>SUMIFS('Census Data'!G:G,'Census Data'!$A:$A,$A1445)/SUMIFS('Census Data'!$F:$F,'Census Data'!$A:$A,$A1445)</f>
        <v>0.47625658315153918</v>
      </c>
      <c r="E1445" s="85">
        <f>SUMIFS('Census Data'!H:H,'Census Data'!$A:$A,$A1445)/SUMIFS('Census Data'!$F:$F,'Census Data'!$A:$A,$A1445)</f>
        <v>0.52374341684846082</v>
      </c>
      <c r="F1445" s="84">
        <f>SUM(SUMIFS('Census Data'!I:I,'Census Data'!$A:$A,$A1445),SUMIFS('Census Data'!J:J,'Census Data'!$A:$A,$A1445))/SUMIFS('Census Data'!$F:$F,'Census Data'!$A:$A,$A1445)</f>
        <v>0.48423348978647451</v>
      </c>
      <c r="G1445" s="84">
        <f>SUM(SUMIFS('Census Data'!K:K,'Census Data'!$A:$A,$A1445),SUMIFS('Census Data'!L:L,'Census Data'!$A:$A,$A1445))/SUMIFS('Census Data'!$F:$F,'Census Data'!$A:$A,$A1445)</f>
        <v>0.49265110949516316</v>
      </c>
      <c r="H1445" s="84">
        <f>SUM(SUMIFS('Census Data'!O:O,'Census Data'!$A:$A,$A1445),SUMIFS('Census Data'!P:P,'Census Data'!$A:$A,$A1445))/SUMIFS('Census Data'!$F:$F,'Census Data'!$A:$A,$A1445)</f>
        <v>8.5277979771269923E-3</v>
      </c>
      <c r="I1445" s="85">
        <f t="shared" si="44"/>
        <v>1.4587602741235273E-2</v>
      </c>
      <c r="J1445" s="84">
        <f>SUM(SUMIFS('Census Data'!W:W,'Census Data'!$A:$A,$A1445),SUMIFS('Census Data'!X:X,'Census Data'!$A:$A,$A1445))/SUMIFS('Census Data'!$F:$F,'Census Data'!$A:$A,$A1445)</f>
        <v>2.2079724995041978E-2</v>
      </c>
      <c r="K1445" s="85">
        <f t="shared" si="45"/>
        <v>0.97792027500495804</v>
      </c>
    </row>
    <row r="1446" spans="1:11" hidden="1" x14ac:dyDescent="0.25">
      <c r="A1446" s="82" t="s">
        <v>3505</v>
      </c>
      <c r="B1446" s="82" t="s">
        <v>272</v>
      </c>
      <c r="C1446" s="83" t="s">
        <v>75</v>
      </c>
      <c r="D1446" s="84">
        <f>SUMIFS('Census Data'!G:G,'Census Data'!$A:$A,$A1446)/SUMIFS('Census Data'!$F:$F,'Census Data'!$A:$A,$A1446)</f>
        <v>0.461135530301305</v>
      </c>
      <c r="E1446" s="85">
        <f>SUMIFS('Census Data'!H:H,'Census Data'!$A:$A,$A1446)/SUMIFS('Census Data'!$F:$F,'Census Data'!$A:$A,$A1446)</f>
        <v>0.53886446969869506</v>
      </c>
      <c r="F1446" s="84">
        <f>SUM(SUMIFS('Census Data'!I:I,'Census Data'!$A:$A,$A1446),SUMIFS('Census Data'!J:J,'Census Data'!$A:$A,$A1446))/SUMIFS('Census Data'!$F:$F,'Census Data'!$A:$A,$A1446)</f>
        <v>0.25778314240816236</v>
      </c>
      <c r="G1446" s="84">
        <f>SUM(SUMIFS('Census Data'!K:K,'Census Data'!$A:$A,$A1446),SUMIFS('Census Data'!L:L,'Census Data'!$A:$A,$A1446))/SUMIFS('Census Data'!$F:$F,'Census Data'!$A:$A,$A1446)</f>
        <v>0.72381516317839167</v>
      </c>
      <c r="H1446" s="84">
        <f>SUM(SUMIFS('Census Data'!O:O,'Census Data'!$A:$A,$A1446),SUMIFS('Census Data'!P:P,'Census Data'!$A:$A,$A1446))/SUMIFS('Census Data'!$F:$F,'Census Data'!$A:$A,$A1446)</f>
        <v>7.8116103760049191E-3</v>
      </c>
      <c r="I1446" s="85">
        <f t="shared" si="44"/>
        <v>1.0590084037440994E-2</v>
      </c>
      <c r="J1446" s="84">
        <f>SUM(SUMIFS('Census Data'!W:W,'Census Data'!$A:$A,$A1446),SUMIFS('Census Data'!X:X,'Census Data'!$A:$A,$A1446))/SUMIFS('Census Data'!$F:$F,'Census Data'!$A:$A,$A1446)</f>
        <v>1.7331298822564851E-2</v>
      </c>
      <c r="K1446" s="85">
        <f t="shared" si="45"/>
        <v>0.9826687011774351</v>
      </c>
    </row>
    <row r="1447" spans="1:11" hidden="1" x14ac:dyDescent="0.25">
      <c r="A1447" s="82" t="s">
        <v>3506</v>
      </c>
      <c r="B1447" s="82" t="s">
        <v>272</v>
      </c>
      <c r="C1447" s="83" t="s">
        <v>569</v>
      </c>
      <c r="D1447" s="84">
        <f>SUMIFS('Census Data'!G:G,'Census Data'!$A:$A,$A1447)/SUMIFS('Census Data'!$F:$F,'Census Data'!$A:$A,$A1447)</f>
        <v>0.48045384729723034</v>
      </c>
      <c r="E1447" s="85">
        <f>SUMIFS('Census Data'!H:H,'Census Data'!$A:$A,$A1447)/SUMIFS('Census Data'!$F:$F,'Census Data'!$A:$A,$A1447)</f>
        <v>0.5195461527027696</v>
      </c>
      <c r="F1447" s="84">
        <f>SUM(SUMIFS('Census Data'!I:I,'Census Data'!$A:$A,$A1447),SUMIFS('Census Data'!J:J,'Census Data'!$A:$A,$A1447))/SUMIFS('Census Data'!$F:$F,'Census Data'!$A:$A,$A1447)</f>
        <v>0.58559183471238174</v>
      </c>
      <c r="G1447" s="84">
        <f>SUM(SUMIFS('Census Data'!K:K,'Census Data'!$A:$A,$A1447),SUMIFS('Census Data'!L:L,'Census Data'!$A:$A,$A1447))/SUMIFS('Census Data'!$F:$F,'Census Data'!$A:$A,$A1447)</f>
        <v>0.39815686468810385</v>
      </c>
      <c r="H1447" s="84">
        <f>SUM(SUMIFS('Census Data'!O:O,'Census Data'!$A:$A,$A1447),SUMIFS('Census Data'!P:P,'Census Data'!$A:$A,$A1447))/SUMIFS('Census Data'!$F:$F,'Census Data'!$A:$A,$A1447)</f>
        <v>2.5764257048010702E-3</v>
      </c>
      <c r="I1447" s="85">
        <f t="shared" si="44"/>
        <v>1.3674874894713307E-2</v>
      </c>
      <c r="J1447" s="84">
        <f>SUM(SUMIFS('Census Data'!W:W,'Census Data'!$A:$A,$A1447),SUMIFS('Census Data'!X:X,'Census Data'!$A:$A,$A1447))/SUMIFS('Census Data'!$F:$F,'Census Data'!$A:$A,$A1447)</f>
        <v>1.5954020710498933E-2</v>
      </c>
      <c r="K1447" s="85">
        <f t="shared" si="45"/>
        <v>0.9840459792895011</v>
      </c>
    </row>
    <row r="1448" spans="1:11" hidden="1" x14ac:dyDescent="0.25">
      <c r="A1448" s="82" t="s">
        <v>3507</v>
      </c>
      <c r="B1448" s="82" t="s">
        <v>272</v>
      </c>
      <c r="C1448" s="83" t="s">
        <v>570</v>
      </c>
      <c r="D1448" s="84">
        <f>SUMIFS('Census Data'!G:G,'Census Data'!$A:$A,$A1448)/SUMIFS('Census Data'!$F:$F,'Census Data'!$A:$A,$A1448)</f>
        <v>0.48807926514604189</v>
      </c>
      <c r="E1448" s="85">
        <f>SUMIFS('Census Data'!H:H,'Census Data'!$A:$A,$A1448)/SUMIFS('Census Data'!$F:$F,'Census Data'!$A:$A,$A1448)</f>
        <v>0.51192073485395806</v>
      </c>
      <c r="F1448" s="84">
        <f>SUM(SUMIFS('Census Data'!I:I,'Census Data'!$A:$A,$A1448),SUMIFS('Census Data'!J:J,'Census Data'!$A:$A,$A1448))/SUMIFS('Census Data'!$F:$F,'Census Data'!$A:$A,$A1448)</f>
        <v>0.79626380431417076</v>
      </c>
      <c r="G1448" s="84">
        <f>SUM(SUMIFS('Census Data'!K:K,'Census Data'!$A:$A,$A1448),SUMIFS('Census Data'!L:L,'Census Data'!$A:$A,$A1448))/SUMIFS('Census Data'!$F:$F,'Census Data'!$A:$A,$A1448)</f>
        <v>0.18732583341934153</v>
      </c>
      <c r="H1448" s="84">
        <f>SUM(SUMIFS('Census Data'!O:O,'Census Data'!$A:$A,$A1448),SUMIFS('Census Data'!P:P,'Census Data'!$A:$A,$A1448))/SUMIFS('Census Data'!$F:$F,'Census Data'!$A:$A,$A1448)</f>
        <v>1.6513572092063165E-3</v>
      </c>
      <c r="I1448" s="85">
        <f t="shared" si="44"/>
        <v>1.4759005057281449E-2</v>
      </c>
      <c r="J1448" s="84">
        <f>SUM(SUMIFS('Census Data'!W:W,'Census Data'!$A:$A,$A1448),SUMIFS('Census Data'!X:X,'Census Data'!$A:$A,$A1448))/SUMIFS('Census Data'!$F:$F,'Census Data'!$A:$A,$A1448)</f>
        <v>1.4965424708432243E-2</v>
      </c>
      <c r="K1448" s="85">
        <f t="shared" si="45"/>
        <v>0.98503457529156779</v>
      </c>
    </row>
    <row r="1449" spans="1:11" hidden="1" x14ac:dyDescent="0.25">
      <c r="A1449" s="82" t="s">
        <v>3508</v>
      </c>
      <c r="B1449" s="82" t="s">
        <v>272</v>
      </c>
      <c r="C1449" s="83" t="s">
        <v>573</v>
      </c>
      <c r="D1449" s="84">
        <f>SUMIFS('Census Data'!G:G,'Census Data'!$A:$A,$A1449)/SUMIFS('Census Data'!$F:$F,'Census Data'!$A:$A,$A1449)</f>
        <v>0.53962920046349938</v>
      </c>
      <c r="E1449" s="85">
        <f>SUMIFS('Census Data'!H:H,'Census Data'!$A:$A,$A1449)/SUMIFS('Census Data'!$F:$F,'Census Data'!$A:$A,$A1449)</f>
        <v>0.46037079953650056</v>
      </c>
      <c r="F1449" s="84">
        <f>SUM(SUMIFS('Census Data'!I:I,'Census Data'!$A:$A,$A1449),SUMIFS('Census Data'!J:J,'Census Data'!$A:$A,$A1449))/SUMIFS('Census Data'!$F:$F,'Census Data'!$A:$A,$A1449)</f>
        <v>0.28180764774044031</v>
      </c>
      <c r="G1449" s="84">
        <f>SUM(SUMIFS('Census Data'!K:K,'Census Data'!$A:$A,$A1449),SUMIFS('Census Data'!L:L,'Census Data'!$A:$A,$A1449))/SUMIFS('Census Data'!$F:$F,'Census Data'!$A:$A,$A1449)</f>
        <v>0.7060254924681344</v>
      </c>
      <c r="H1449" s="84">
        <f>SUM(SUMIFS('Census Data'!O:O,'Census Data'!$A:$A,$A1449),SUMIFS('Census Data'!P:P,'Census Data'!$A:$A,$A1449))/SUMIFS('Census Data'!$F:$F,'Census Data'!$A:$A,$A1449)</f>
        <v>1.1587485515643105E-3</v>
      </c>
      <c r="I1449" s="85">
        <f t="shared" si="44"/>
        <v>1.1008111239861007E-2</v>
      </c>
      <c r="J1449" s="84">
        <f>SUM(SUMIFS('Census Data'!W:W,'Census Data'!$A:$A,$A1449),SUMIFS('Census Data'!X:X,'Census Data'!$A:$A,$A1449))/SUMIFS('Census Data'!$F:$F,'Census Data'!$A:$A,$A1449)</f>
        <v>1.0312862108922363E-2</v>
      </c>
      <c r="K1449" s="85">
        <f t="shared" si="45"/>
        <v>0.98968713789107765</v>
      </c>
    </row>
    <row r="1450" spans="1:11" hidden="1" x14ac:dyDescent="0.25">
      <c r="A1450" s="82" t="s">
        <v>3509</v>
      </c>
      <c r="B1450" s="82" t="s">
        <v>272</v>
      </c>
      <c r="C1450" s="83" t="s">
        <v>195</v>
      </c>
      <c r="D1450" s="84">
        <f>SUMIFS('Census Data'!G:G,'Census Data'!$A:$A,$A1450)/SUMIFS('Census Data'!$F:$F,'Census Data'!$A:$A,$A1450)</f>
        <v>0.48989139515455304</v>
      </c>
      <c r="E1450" s="85">
        <f>SUMIFS('Census Data'!H:H,'Census Data'!$A:$A,$A1450)/SUMIFS('Census Data'!$F:$F,'Census Data'!$A:$A,$A1450)</f>
        <v>0.51010860484544696</v>
      </c>
      <c r="F1450" s="84">
        <f>SUM(SUMIFS('Census Data'!I:I,'Census Data'!$A:$A,$A1450),SUMIFS('Census Data'!J:J,'Census Data'!$A:$A,$A1450))/SUMIFS('Census Data'!$F:$F,'Census Data'!$A:$A,$A1450)</f>
        <v>0.50654413812308552</v>
      </c>
      <c r="G1450" s="84">
        <f>SUM(SUMIFS('Census Data'!K:K,'Census Data'!$A:$A,$A1450),SUMIFS('Census Data'!L:L,'Census Data'!$A:$A,$A1450))/SUMIFS('Census Data'!$F:$F,'Census Data'!$A:$A,$A1450)</f>
        <v>0.46805903648008912</v>
      </c>
      <c r="H1450" s="84">
        <f>SUM(SUMIFS('Census Data'!O:O,'Census Data'!$A:$A,$A1450),SUMIFS('Census Data'!P:P,'Census Data'!$A:$A,$A1450))/SUMIFS('Census Data'!$F:$F,'Census Data'!$A:$A,$A1450)</f>
        <v>3.0632135895293788E-3</v>
      </c>
      <c r="I1450" s="85">
        <f t="shared" si="44"/>
        <v>2.2333611807295872E-2</v>
      </c>
      <c r="J1450" s="84">
        <f>SUM(SUMIFS('Census Data'!W:W,'Census Data'!$A:$A,$A1450),SUMIFS('Census Data'!X:X,'Census Data'!$A:$A,$A1450))/SUMIFS('Census Data'!$F:$F,'Census Data'!$A:$A,$A1450)</f>
        <v>1.3868003341687552E-2</v>
      </c>
      <c r="K1450" s="85">
        <f t="shared" si="45"/>
        <v>0.98613199665831242</v>
      </c>
    </row>
    <row r="1451" spans="1:11" hidden="1" x14ac:dyDescent="0.25">
      <c r="A1451" s="82" t="s">
        <v>3510</v>
      </c>
      <c r="B1451" s="82" t="s">
        <v>272</v>
      </c>
      <c r="C1451" s="83" t="s">
        <v>1139</v>
      </c>
      <c r="D1451" s="84">
        <f>SUMIFS('Census Data'!G:G,'Census Data'!$A:$A,$A1451)/SUMIFS('Census Data'!$F:$F,'Census Data'!$A:$A,$A1451)</f>
        <v>0.47902213412619754</v>
      </c>
      <c r="E1451" s="85">
        <f>SUMIFS('Census Data'!H:H,'Census Data'!$A:$A,$A1451)/SUMIFS('Census Data'!$F:$F,'Census Data'!$A:$A,$A1451)</f>
        <v>0.52097786587380246</v>
      </c>
      <c r="F1451" s="84">
        <f>SUM(SUMIFS('Census Data'!I:I,'Census Data'!$A:$A,$A1451),SUMIFS('Census Data'!J:J,'Census Data'!$A:$A,$A1451))/SUMIFS('Census Data'!$F:$F,'Census Data'!$A:$A,$A1451)</f>
        <v>0.59266600594648167</v>
      </c>
      <c r="G1451" s="84">
        <f>SUM(SUMIFS('Census Data'!K:K,'Census Data'!$A:$A,$A1451),SUMIFS('Census Data'!L:L,'Census Data'!$A:$A,$A1451))/SUMIFS('Census Data'!$F:$F,'Census Data'!$A:$A,$A1451)</f>
        <v>0.38866864882722169</v>
      </c>
      <c r="H1451" s="84">
        <f>SUM(SUMIFS('Census Data'!O:O,'Census Data'!$A:$A,$A1451),SUMIFS('Census Data'!P:P,'Census Data'!$A:$A,$A1451))/SUMIFS('Census Data'!$F:$F,'Census Data'!$A:$A,$A1451)</f>
        <v>2.2299306243805748E-3</v>
      </c>
      <c r="I1451" s="85">
        <f t="shared" si="44"/>
        <v>1.6435414601915999E-2</v>
      </c>
      <c r="J1451" s="84">
        <f>SUM(SUMIFS('Census Data'!W:W,'Census Data'!$A:$A,$A1451),SUMIFS('Census Data'!X:X,'Census Data'!$A:$A,$A1451))/SUMIFS('Census Data'!$F:$F,'Census Data'!$A:$A,$A1451)</f>
        <v>1.7096134786917742E-2</v>
      </c>
      <c r="K1451" s="85">
        <f t="shared" si="45"/>
        <v>0.98290386521308226</v>
      </c>
    </row>
    <row r="1452" spans="1:11" hidden="1" x14ac:dyDescent="0.25">
      <c r="A1452" s="82" t="s">
        <v>3511</v>
      </c>
      <c r="B1452" s="82" t="s">
        <v>272</v>
      </c>
      <c r="C1452" s="83" t="s">
        <v>1140</v>
      </c>
      <c r="D1452" s="84">
        <f>SUMIFS('Census Data'!G:G,'Census Data'!$A:$A,$A1452)/SUMIFS('Census Data'!$F:$F,'Census Data'!$A:$A,$A1452)</f>
        <v>0.59794543617379592</v>
      </c>
      <c r="E1452" s="85">
        <f>SUMIFS('Census Data'!H:H,'Census Data'!$A:$A,$A1452)/SUMIFS('Census Data'!$F:$F,'Census Data'!$A:$A,$A1452)</f>
        <v>0.40205456382620414</v>
      </c>
      <c r="F1452" s="84">
        <f>SUM(SUMIFS('Census Data'!I:I,'Census Data'!$A:$A,$A1452),SUMIFS('Census Data'!J:J,'Census Data'!$A:$A,$A1452))/SUMIFS('Census Data'!$F:$F,'Census Data'!$A:$A,$A1452)</f>
        <v>0.40488379925900975</v>
      </c>
      <c r="G1452" s="84">
        <f>SUM(SUMIFS('Census Data'!K:K,'Census Data'!$A:$A,$A1452),SUMIFS('Census Data'!L:L,'Census Data'!$A:$A,$A1452))/SUMIFS('Census Data'!$F:$F,'Census Data'!$A:$A,$A1452)</f>
        <v>0.5714718760525429</v>
      </c>
      <c r="H1452" s="84">
        <f>SUM(SUMIFS('Census Data'!O:O,'Census Data'!$A:$A,$A1452),SUMIFS('Census Data'!P:P,'Census Data'!$A:$A,$A1452))/SUMIFS('Census Data'!$F:$F,'Census Data'!$A:$A,$A1452)</f>
        <v>5.8942404850117888E-3</v>
      </c>
      <c r="I1452" s="85">
        <f t="shared" si="44"/>
        <v>1.7750084203435601E-2</v>
      </c>
      <c r="J1452" s="84">
        <f>SUM(SUMIFS('Census Data'!W:W,'Census Data'!$A:$A,$A1452),SUMIFS('Census Data'!X:X,'Census Data'!$A:$A,$A1452))/SUMIFS('Census Data'!$F:$F,'Census Data'!$A:$A,$A1452)</f>
        <v>8.5314920848770626E-2</v>
      </c>
      <c r="K1452" s="85">
        <f t="shared" si="45"/>
        <v>0.91468507915122932</v>
      </c>
    </row>
    <row r="1453" spans="1:11" hidden="1" x14ac:dyDescent="0.25">
      <c r="A1453" s="82" t="s">
        <v>3512</v>
      </c>
      <c r="B1453" s="82" t="s">
        <v>1141</v>
      </c>
      <c r="C1453" s="83" t="s">
        <v>710</v>
      </c>
      <c r="D1453" s="84">
        <f>SUMIFS('Census Data'!G:G,'Census Data'!$A:$A,$A1453)/SUMIFS('Census Data'!$F:$F,'Census Data'!$A:$A,$A1453)</f>
        <v>0.48025095687171998</v>
      </c>
      <c r="E1453" s="85">
        <f>SUMIFS('Census Data'!H:H,'Census Data'!$A:$A,$A1453)/SUMIFS('Census Data'!$F:$F,'Census Data'!$A:$A,$A1453)</f>
        <v>0.51974904312827996</v>
      </c>
      <c r="F1453" s="84">
        <f>SUM(SUMIFS('Census Data'!I:I,'Census Data'!$A:$A,$A1453),SUMIFS('Census Data'!J:J,'Census Data'!$A:$A,$A1453))/SUMIFS('Census Data'!$F:$F,'Census Data'!$A:$A,$A1453)</f>
        <v>0.91536124373594285</v>
      </c>
      <c r="G1453" s="84">
        <f>SUM(SUMIFS('Census Data'!K:K,'Census Data'!$A:$A,$A1453),SUMIFS('Census Data'!L:L,'Census Data'!$A:$A,$A1453))/SUMIFS('Census Data'!$F:$F,'Census Data'!$A:$A,$A1453)</f>
        <v>3.377658525036499E-2</v>
      </c>
      <c r="H1453" s="84">
        <f>SUM(SUMIFS('Census Data'!O:O,'Census Data'!$A:$A,$A1453),SUMIFS('Census Data'!P:P,'Census Data'!$A:$A,$A1453))/SUMIFS('Census Data'!$F:$F,'Census Data'!$A:$A,$A1453)</f>
        <v>2.6200528745610227E-2</v>
      </c>
      <c r="I1453" s="85">
        <f t="shared" si="44"/>
        <v>2.4661642268081985E-2</v>
      </c>
      <c r="J1453" s="84">
        <f>SUM(SUMIFS('Census Data'!W:W,'Census Data'!$A:$A,$A1453),SUMIFS('Census Data'!X:X,'Census Data'!$A:$A,$A1453))/SUMIFS('Census Data'!$F:$F,'Census Data'!$A:$A,$A1453)</f>
        <v>2.5766483841691987E-2</v>
      </c>
      <c r="K1453" s="85">
        <f t="shared" si="45"/>
        <v>0.974233516158308</v>
      </c>
    </row>
    <row r="1454" spans="1:11" hidden="1" x14ac:dyDescent="0.25">
      <c r="A1454" s="82" t="s">
        <v>3513</v>
      </c>
      <c r="B1454" s="82" t="s">
        <v>1141</v>
      </c>
      <c r="C1454" s="83" t="s">
        <v>1142</v>
      </c>
      <c r="D1454" s="84">
        <f>SUMIFS('Census Data'!G:G,'Census Data'!$A:$A,$A1454)/SUMIFS('Census Data'!$F:$F,'Census Data'!$A:$A,$A1454)</f>
        <v>0.49480578139114723</v>
      </c>
      <c r="E1454" s="85">
        <f>SUMIFS('Census Data'!H:H,'Census Data'!$A:$A,$A1454)/SUMIFS('Census Data'!$F:$F,'Census Data'!$A:$A,$A1454)</f>
        <v>0.50519421860885272</v>
      </c>
      <c r="F1454" s="84">
        <f>SUM(SUMIFS('Census Data'!I:I,'Census Data'!$A:$A,$A1454),SUMIFS('Census Data'!J:J,'Census Data'!$A:$A,$A1454))/SUMIFS('Census Data'!$F:$F,'Census Data'!$A:$A,$A1454)</f>
        <v>0.9627371273712737</v>
      </c>
      <c r="G1454" s="84">
        <f>SUM(SUMIFS('Census Data'!K:K,'Census Data'!$A:$A,$A1454),SUMIFS('Census Data'!L:L,'Census Data'!$A:$A,$A1454))/SUMIFS('Census Data'!$F:$F,'Census Data'!$A:$A,$A1454)</f>
        <v>1.1574074074074073E-2</v>
      </c>
      <c r="H1454" s="84">
        <f>SUM(SUMIFS('Census Data'!O:O,'Census Data'!$A:$A,$A1454),SUMIFS('Census Data'!P:P,'Census Data'!$A:$A,$A1454))/SUMIFS('Census Data'!$F:$F,'Census Data'!$A:$A,$A1454)</f>
        <v>6.1540198735320689E-3</v>
      </c>
      <c r="I1454" s="85">
        <f t="shared" si="44"/>
        <v>1.9534778681120191E-2</v>
      </c>
      <c r="J1454" s="84">
        <f>SUM(SUMIFS('Census Data'!W:W,'Census Data'!$A:$A,$A1454),SUMIFS('Census Data'!X:X,'Census Data'!$A:$A,$A1454))/SUMIFS('Census Data'!$F:$F,'Census Data'!$A:$A,$A1454)</f>
        <v>2.6817976513098463E-2</v>
      </c>
      <c r="K1454" s="85">
        <f t="shared" si="45"/>
        <v>0.97318202348690153</v>
      </c>
    </row>
    <row r="1455" spans="1:11" hidden="1" x14ac:dyDescent="0.25">
      <c r="A1455" s="82" t="s">
        <v>3514</v>
      </c>
      <c r="B1455" s="82" t="s">
        <v>1141</v>
      </c>
      <c r="C1455" s="83" t="s">
        <v>755</v>
      </c>
      <c r="D1455" s="84">
        <f>SUMIFS('Census Data'!G:G,'Census Data'!$A:$A,$A1455)/SUMIFS('Census Data'!$F:$F,'Census Data'!$A:$A,$A1455)</f>
        <v>0.49990278047832004</v>
      </c>
      <c r="E1455" s="85">
        <f>SUMIFS('Census Data'!H:H,'Census Data'!$A:$A,$A1455)/SUMIFS('Census Data'!$F:$F,'Census Data'!$A:$A,$A1455)</f>
        <v>0.50009721952167996</v>
      </c>
      <c r="F1455" s="84">
        <f>SUM(SUMIFS('Census Data'!I:I,'Census Data'!$A:$A,$A1455),SUMIFS('Census Data'!J:J,'Census Data'!$A:$A,$A1455))/SUMIFS('Census Data'!$F:$F,'Census Data'!$A:$A,$A1455)</f>
        <v>0.9739451681897725</v>
      </c>
      <c r="G1455" s="84">
        <f>SUM(SUMIFS('Census Data'!K:K,'Census Data'!$A:$A,$A1455),SUMIFS('Census Data'!L:L,'Census Data'!$A:$A,$A1455))/SUMIFS('Census Data'!$F:$F,'Census Data'!$A:$A,$A1455)</f>
        <v>5.055415127357573E-3</v>
      </c>
      <c r="H1455" s="84">
        <f>SUM(SUMIFS('Census Data'!O:O,'Census Data'!$A:$A,$A1455),SUMIFS('Census Data'!P:P,'Census Data'!$A:$A,$A1455))/SUMIFS('Census Data'!$F:$F,'Census Data'!$A:$A,$A1455)</f>
        <v>3.8887808671981333E-3</v>
      </c>
      <c r="I1455" s="85">
        <f t="shared" si="44"/>
        <v>1.7110635815671849E-2</v>
      </c>
      <c r="J1455" s="84">
        <f>SUM(SUMIFS('Census Data'!W:W,'Census Data'!$A:$A,$A1455),SUMIFS('Census Data'!X:X,'Census Data'!$A:$A,$A1455))/SUMIFS('Census Data'!$F:$F,'Census Data'!$A:$A,$A1455)</f>
        <v>1.4777367295352907E-2</v>
      </c>
      <c r="K1455" s="85">
        <f t="shared" si="45"/>
        <v>0.98522263270464705</v>
      </c>
    </row>
    <row r="1456" spans="1:11" hidden="1" x14ac:dyDescent="0.25">
      <c r="A1456" s="82" t="s">
        <v>3515</v>
      </c>
      <c r="B1456" s="82" t="s">
        <v>1141</v>
      </c>
      <c r="C1456" s="83" t="s">
        <v>1143</v>
      </c>
      <c r="D1456" s="84">
        <f>SUMIFS('Census Data'!G:G,'Census Data'!$A:$A,$A1456)/SUMIFS('Census Data'!$F:$F,'Census Data'!$A:$A,$A1456)</f>
        <v>0.45887821017803687</v>
      </c>
      <c r="E1456" s="85">
        <f>SUMIFS('Census Data'!H:H,'Census Data'!$A:$A,$A1456)/SUMIFS('Census Data'!$F:$F,'Census Data'!$A:$A,$A1456)</f>
        <v>0.54112178982196313</v>
      </c>
      <c r="F1456" s="84">
        <f>SUM(SUMIFS('Census Data'!I:I,'Census Data'!$A:$A,$A1456),SUMIFS('Census Data'!J:J,'Census Data'!$A:$A,$A1456))/SUMIFS('Census Data'!$F:$F,'Census Data'!$A:$A,$A1456)</f>
        <v>0.89916495982353872</v>
      </c>
      <c r="G1456" s="84">
        <f>SUM(SUMIFS('Census Data'!K:K,'Census Data'!$A:$A,$A1456),SUMIFS('Census Data'!L:L,'Census Data'!$A:$A,$A1456))/SUMIFS('Census Data'!$F:$F,'Census Data'!$A:$A,$A1456)</f>
        <v>6.8733259807783206E-2</v>
      </c>
      <c r="H1456" s="84">
        <f>SUM(SUMIFS('Census Data'!O:O,'Census Data'!$A:$A,$A1456),SUMIFS('Census Data'!P:P,'Census Data'!$A:$A,$A1456))/SUMIFS('Census Data'!$F:$F,'Census Data'!$A:$A,$A1456)</f>
        <v>5.3174728218055778E-3</v>
      </c>
      <c r="I1456" s="85">
        <f t="shared" si="44"/>
        <v>2.6784307546872443E-2</v>
      </c>
      <c r="J1456" s="84">
        <f>SUM(SUMIFS('Census Data'!W:W,'Census Data'!$A:$A,$A1456),SUMIFS('Census Data'!X:X,'Census Data'!$A:$A,$A1456))/SUMIFS('Census Data'!$F:$F,'Census Data'!$A:$A,$A1456)</f>
        <v>3.2613833307074208E-2</v>
      </c>
      <c r="K1456" s="85">
        <f t="shared" si="45"/>
        <v>0.96738616669292576</v>
      </c>
    </row>
    <row r="1457" spans="1:11" hidden="1" x14ac:dyDescent="0.25">
      <c r="A1457" s="82" t="s">
        <v>3516</v>
      </c>
      <c r="B1457" s="82" t="s">
        <v>1141</v>
      </c>
      <c r="C1457" s="83" t="s">
        <v>988</v>
      </c>
      <c r="D1457" s="84">
        <f>SUMIFS('Census Data'!G:G,'Census Data'!$A:$A,$A1457)/SUMIFS('Census Data'!$F:$F,'Census Data'!$A:$A,$A1457)</f>
        <v>0.50266841767023385</v>
      </c>
      <c r="E1457" s="85">
        <f>SUMIFS('Census Data'!H:H,'Census Data'!$A:$A,$A1457)/SUMIFS('Census Data'!$F:$F,'Census Data'!$A:$A,$A1457)</f>
        <v>0.49733158232976615</v>
      </c>
      <c r="F1457" s="84">
        <f>SUM(SUMIFS('Census Data'!I:I,'Census Data'!$A:$A,$A1457),SUMIFS('Census Data'!J:J,'Census Data'!$A:$A,$A1457))/SUMIFS('Census Data'!$F:$F,'Census Data'!$A:$A,$A1457)</f>
        <v>0.9343373662298472</v>
      </c>
      <c r="G1457" s="84">
        <f>SUM(SUMIFS('Census Data'!K:K,'Census Data'!$A:$A,$A1457),SUMIFS('Census Data'!L:L,'Census Data'!$A:$A,$A1457))/SUMIFS('Census Data'!$F:$F,'Census Data'!$A:$A,$A1457)</f>
        <v>6.6780295621559696E-3</v>
      </c>
      <c r="H1457" s="84">
        <f>SUM(SUMIFS('Census Data'!O:O,'Census Data'!$A:$A,$A1457),SUMIFS('Census Data'!P:P,'Census Data'!$A:$A,$A1457))/SUMIFS('Census Data'!$F:$F,'Census Data'!$A:$A,$A1457)</f>
        <v>2.4253262175528794E-2</v>
      </c>
      <c r="I1457" s="85">
        <f t="shared" si="44"/>
        <v>3.4731342032467971E-2</v>
      </c>
      <c r="J1457" s="84">
        <f>SUM(SUMIFS('Census Data'!W:W,'Census Data'!$A:$A,$A1457),SUMIFS('Census Data'!X:X,'Census Data'!$A:$A,$A1457))/SUMIFS('Census Data'!$F:$F,'Census Data'!$A:$A,$A1457)</f>
        <v>9.9388080136354751E-2</v>
      </c>
      <c r="K1457" s="85">
        <f t="shared" si="45"/>
        <v>0.9006119198636453</v>
      </c>
    </row>
    <row r="1458" spans="1:11" hidden="1" x14ac:dyDescent="0.25">
      <c r="A1458" s="82" t="s">
        <v>3517</v>
      </c>
      <c r="B1458" s="82" t="s">
        <v>1141</v>
      </c>
      <c r="C1458" s="83" t="s">
        <v>757</v>
      </c>
      <c r="D1458" s="84">
        <f>SUMIFS('Census Data'!G:G,'Census Data'!$A:$A,$A1458)/SUMIFS('Census Data'!$F:$F,'Census Data'!$A:$A,$A1458)</f>
        <v>0.49106687085247575</v>
      </c>
      <c r="E1458" s="85">
        <f>SUMIFS('Census Data'!H:H,'Census Data'!$A:$A,$A1458)/SUMIFS('Census Data'!$F:$F,'Census Data'!$A:$A,$A1458)</f>
        <v>0.5089331291475242</v>
      </c>
      <c r="F1458" s="84">
        <f>SUM(SUMIFS('Census Data'!I:I,'Census Data'!$A:$A,$A1458),SUMIFS('Census Data'!J:J,'Census Data'!$A:$A,$A1458))/SUMIFS('Census Data'!$F:$F,'Census Data'!$A:$A,$A1458)</f>
        <v>0.94529521864897059</v>
      </c>
      <c r="G1458" s="84">
        <f>SUM(SUMIFS('Census Data'!K:K,'Census Data'!$A:$A,$A1458),SUMIFS('Census Data'!L:L,'Census Data'!$A:$A,$A1458))/SUMIFS('Census Data'!$F:$F,'Census Data'!$A:$A,$A1458)</f>
        <v>6.2957291134932789E-3</v>
      </c>
      <c r="H1458" s="84">
        <f>SUM(SUMIFS('Census Data'!O:O,'Census Data'!$A:$A,$A1458),SUMIFS('Census Data'!P:P,'Census Data'!$A:$A,$A1458))/SUMIFS('Census Data'!$F:$F,'Census Data'!$A:$A,$A1458)</f>
        <v>5.6151097498723839E-3</v>
      </c>
      <c r="I1458" s="85">
        <f t="shared" si="44"/>
        <v>4.2793942487663772E-2</v>
      </c>
      <c r="J1458" s="84">
        <f>SUM(SUMIFS('Census Data'!W:W,'Census Data'!$A:$A,$A1458),SUMIFS('Census Data'!X:X,'Census Data'!$A:$A,$A1458))/SUMIFS('Census Data'!$F:$F,'Census Data'!$A:$A,$A1458)</f>
        <v>2.8756168112982813E-2</v>
      </c>
      <c r="K1458" s="85">
        <f t="shared" si="45"/>
        <v>0.97124383188701724</v>
      </c>
    </row>
    <row r="1459" spans="1:11" hidden="1" x14ac:dyDescent="0.25">
      <c r="A1459" s="82" t="s">
        <v>3518</v>
      </c>
      <c r="B1459" s="82" t="s">
        <v>1141</v>
      </c>
      <c r="C1459" s="83" t="s">
        <v>1144</v>
      </c>
      <c r="D1459" s="84">
        <f>SUMIFS('Census Data'!G:G,'Census Data'!$A:$A,$A1459)/SUMIFS('Census Data'!$F:$F,'Census Data'!$A:$A,$A1459)</f>
        <v>0.4982067771456839</v>
      </c>
      <c r="E1459" s="85">
        <f>SUMIFS('Census Data'!H:H,'Census Data'!$A:$A,$A1459)/SUMIFS('Census Data'!$F:$F,'Census Data'!$A:$A,$A1459)</f>
        <v>0.50179322285431616</v>
      </c>
      <c r="F1459" s="84">
        <f>SUM(SUMIFS('Census Data'!I:I,'Census Data'!$A:$A,$A1459),SUMIFS('Census Data'!J:J,'Census Data'!$A:$A,$A1459))/SUMIFS('Census Data'!$F:$F,'Census Data'!$A:$A,$A1459)</f>
        <v>0.95584961662132084</v>
      </c>
      <c r="G1459" s="84">
        <f>SUM(SUMIFS('Census Data'!K:K,'Census Data'!$A:$A,$A1459),SUMIFS('Census Data'!L:L,'Census Data'!$A:$A,$A1459))/SUMIFS('Census Data'!$F:$F,'Census Data'!$A:$A,$A1459)</f>
        <v>1.2614395251051199E-2</v>
      </c>
      <c r="H1459" s="84">
        <f>SUM(SUMIFS('Census Data'!O:O,'Census Data'!$A:$A,$A1459),SUMIFS('Census Data'!P:P,'Census Data'!$A:$A,$A1459))/SUMIFS('Census Data'!$F:$F,'Census Data'!$A:$A,$A1459)</f>
        <v>2.7825871877318821E-3</v>
      </c>
      <c r="I1459" s="85">
        <f t="shared" si="44"/>
        <v>2.875340093989609E-2</v>
      </c>
      <c r="J1459" s="84">
        <f>SUM(SUMIFS('Census Data'!W:W,'Census Data'!$A:$A,$A1459),SUMIFS('Census Data'!X:X,'Census Data'!$A:$A,$A1459))/SUMIFS('Census Data'!$F:$F,'Census Data'!$A:$A,$A1459)</f>
        <v>2.3002720751916894E-2</v>
      </c>
      <c r="K1459" s="85">
        <f t="shared" si="45"/>
        <v>0.97699727924808311</v>
      </c>
    </row>
    <row r="1460" spans="1:11" hidden="1" x14ac:dyDescent="0.25">
      <c r="A1460" s="82" t="s">
        <v>3519</v>
      </c>
      <c r="B1460" s="82" t="s">
        <v>1141</v>
      </c>
      <c r="C1460" s="83" t="s">
        <v>43</v>
      </c>
      <c r="D1460" s="84">
        <f>SUMIFS('Census Data'!G:G,'Census Data'!$A:$A,$A1460)/SUMIFS('Census Data'!$F:$F,'Census Data'!$A:$A,$A1460)</f>
        <v>0.50126009360695367</v>
      </c>
      <c r="E1460" s="85">
        <f>SUMIFS('Census Data'!H:H,'Census Data'!$A:$A,$A1460)/SUMIFS('Census Data'!$F:$F,'Census Data'!$A:$A,$A1460)</f>
        <v>0.49873990639304633</v>
      </c>
      <c r="F1460" s="84">
        <f>SUM(SUMIFS('Census Data'!I:I,'Census Data'!$A:$A,$A1460),SUMIFS('Census Data'!J:J,'Census Data'!$A:$A,$A1460))/SUMIFS('Census Data'!$F:$F,'Census Data'!$A:$A,$A1460)</f>
        <v>0.96286581288895745</v>
      </c>
      <c r="G1460" s="84">
        <f>SUM(SUMIFS('Census Data'!K:K,'Census Data'!$A:$A,$A1460),SUMIFS('Census Data'!L:L,'Census Data'!$A:$A,$A1460))/SUMIFS('Census Data'!$F:$F,'Census Data'!$A:$A,$A1460)</f>
        <v>5.7604279175024432E-3</v>
      </c>
      <c r="H1460" s="84">
        <f>SUM(SUMIFS('Census Data'!O:O,'Census Data'!$A:$A,$A1460),SUMIFS('Census Data'!P:P,'Census Data'!$A:$A,$A1460))/SUMIFS('Census Data'!$F:$F,'Census Data'!$A:$A,$A1460)</f>
        <v>4.4746181144885051E-3</v>
      </c>
      <c r="I1460" s="85">
        <f t="shared" si="44"/>
        <v>2.6899141079051669E-2</v>
      </c>
      <c r="J1460" s="84">
        <f>SUM(SUMIFS('Census Data'!W:W,'Census Data'!$A:$A,$A1460),SUMIFS('Census Data'!X:X,'Census Data'!$A:$A,$A1460))/SUMIFS('Census Data'!$F:$F,'Census Data'!$A:$A,$A1460)</f>
        <v>2.1395875122151933E-2</v>
      </c>
      <c r="K1460" s="85">
        <f t="shared" si="45"/>
        <v>0.97860412487784809</v>
      </c>
    </row>
    <row r="1461" spans="1:11" hidden="1" x14ac:dyDescent="0.25">
      <c r="A1461" s="82" t="s">
        <v>3520</v>
      </c>
      <c r="B1461" s="82" t="s">
        <v>1141</v>
      </c>
      <c r="C1461" s="83" t="s">
        <v>1145</v>
      </c>
      <c r="D1461" s="84">
        <f>SUMIFS('Census Data'!G:G,'Census Data'!$A:$A,$A1461)/SUMIFS('Census Data'!$F:$F,'Census Data'!$A:$A,$A1461)</f>
        <v>0.50135992747053493</v>
      </c>
      <c r="E1461" s="85">
        <f>SUMIFS('Census Data'!H:H,'Census Data'!$A:$A,$A1461)/SUMIFS('Census Data'!$F:$F,'Census Data'!$A:$A,$A1461)</f>
        <v>0.49864007252946507</v>
      </c>
      <c r="F1461" s="84">
        <f>SUM(SUMIFS('Census Data'!I:I,'Census Data'!$A:$A,$A1461),SUMIFS('Census Data'!J:J,'Census Data'!$A:$A,$A1461))/SUMIFS('Census Data'!$F:$F,'Census Data'!$A:$A,$A1461)</f>
        <v>0.97016401549493114</v>
      </c>
      <c r="G1461" s="84">
        <f>SUM(SUMIFS('Census Data'!K:K,'Census Data'!$A:$A,$A1461),SUMIFS('Census Data'!L:L,'Census Data'!$A:$A,$A1461))/SUMIFS('Census Data'!$F:$F,'Census Data'!$A:$A,$A1461)</f>
        <v>5.6869694222368749E-3</v>
      </c>
      <c r="H1461" s="84">
        <f>SUM(SUMIFS('Census Data'!O:O,'Census Data'!$A:$A,$A1461),SUMIFS('Census Data'!P:P,'Census Data'!$A:$A,$A1461))/SUMIFS('Census Data'!$F:$F,'Census Data'!$A:$A,$A1461)</f>
        <v>2.3077557075743839E-3</v>
      </c>
      <c r="I1461" s="85">
        <f t="shared" si="44"/>
        <v>2.1841259375257605E-2</v>
      </c>
      <c r="J1461" s="84">
        <f>SUM(SUMIFS('Census Data'!W:W,'Census Data'!$A:$A,$A1461),SUMIFS('Census Data'!X:X,'Census Data'!$A:$A,$A1461))/SUMIFS('Census Data'!$F:$F,'Census Data'!$A:$A,$A1461)</f>
        <v>1.4753152559136239E-2</v>
      </c>
      <c r="K1461" s="85">
        <f t="shared" si="45"/>
        <v>0.98524684744086377</v>
      </c>
    </row>
    <row r="1462" spans="1:11" hidden="1" x14ac:dyDescent="0.25">
      <c r="A1462" s="82" t="s">
        <v>3521</v>
      </c>
      <c r="B1462" s="82" t="s">
        <v>1141</v>
      </c>
      <c r="C1462" s="83" t="s">
        <v>245</v>
      </c>
      <c r="D1462" s="84">
        <f>SUMIFS('Census Data'!G:G,'Census Data'!$A:$A,$A1462)/SUMIFS('Census Data'!$F:$F,'Census Data'!$A:$A,$A1462)</f>
        <v>0.48479189639981601</v>
      </c>
      <c r="E1462" s="85">
        <f>SUMIFS('Census Data'!H:H,'Census Data'!$A:$A,$A1462)/SUMIFS('Census Data'!$F:$F,'Census Data'!$A:$A,$A1462)</f>
        <v>0.51520810360018399</v>
      </c>
      <c r="F1462" s="84">
        <f>SUM(SUMIFS('Census Data'!I:I,'Census Data'!$A:$A,$A1462),SUMIFS('Census Data'!J:J,'Census Data'!$A:$A,$A1462))/SUMIFS('Census Data'!$F:$F,'Census Data'!$A:$A,$A1462)</f>
        <v>0.81379562569612607</v>
      </c>
      <c r="G1462" s="84">
        <f>SUM(SUMIFS('Census Data'!K:K,'Census Data'!$A:$A,$A1462),SUMIFS('Census Data'!L:L,'Census Data'!$A:$A,$A1462))/SUMIFS('Census Data'!$F:$F,'Census Data'!$A:$A,$A1462)</f>
        <v>9.8191873126347223E-2</v>
      </c>
      <c r="H1462" s="84">
        <f>SUM(SUMIFS('Census Data'!O:O,'Census Data'!$A:$A,$A1462),SUMIFS('Census Data'!P:P,'Census Data'!$A:$A,$A1462))/SUMIFS('Census Data'!$F:$F,'Census Data'!$A:$A,$A1462)</f>
        <v>5.0248527398968207E-2</v>
      </c>
      <c r="I1462" s="85">
        <f t="shared" si="44"/>
        <v>3.7763973778558446E-2</v>
      </c>
      <c r="J1462" s="84">
        <f>SUM(SUMIFS('Census Data'!W:W,'Census Data'!$A:$A,$A1462),SUMIFS('Census Data'!X:X,'Census Data'!$A:$A,$A1462))/SUMIFS('Census Data'!$F:$F,'Census Data'!$A:$A,$A1462)</f>
        <v>3.5392296481827297E-2</v>
      </c>
      <c r="K1462" s="85">
        <f t="shared" si="45"/>
        <v>0.96460770351817271</v>
      </c>
    </row>
    <row r="1463" spans="1:11" hidden="1" x14ac:dyDescent="0.25">
      <c r="A1463" s="82" t="s">
        <v>3522</v>
      </c>
      <c r="B1463" s="82" t="s">
        <v>1141</v>
      </c>
      <c r="C1463" s="83" t="s">
        <v>716</v>
      </c>
      <c r="D1463" s="84">
        <f>SUMIFS('Census Data'!G:G,'Census Data'!$A:$A,$A1463)/SUMIFS('Census Data'!$F:$F,'Census Data'!$A:$A,$A1463)</f>
        <v>0.50576896662240745</v>
      </c>
      <c r="E1463" s="85">
        <f>SUMIFS('Census Data'!H:H,'Census Data'!$A:$A,$A1463)/SUMIFS('Census Data'!$F:$F,'Census Data'!$A:$A,$A1463)</f>
        <v>0.49423103337759261</v>
      </c>
      <c r="F1463" s="84">
        <f>SUM(SUMIFS('Census Data'!I:I,'Census Data'!$A:$A,$A1463),SUMIFS('Census Data'!J:J,'Census Data'!$A:$A,$A1463))/SUMIFS('Census Data'!$F:$F,'Census Data'!$A:$A,$A1463)</f>
        <v>0.88489538024815717</v>
      </c>
      <c r="G1463" s="84">
        <f>SUM(SUMIFS('Census Data'!K:K,'Census Data'!$A:$A,$A1463),SUMIFS('Census Data'!L:L,'Census Data'!$A:$A,$A1463))/SUMIFS('Census Data'!$F:$F,'Census Data'!$A:$A,$A1463)</f>
        <v>5.9715672359324207E-2</v>
      </c>
      <c r="H1463" s="84">
        <f>SUM(SUMIFS('Census Data'!O:O,'Census Data'!$A:$A,$A1463),SUMIFS('Census Data'!P:P,'Census Data'!$A:$A,$A1463))/SUMIFS('Census Data'!$F:$F,'Census Data'!$A:$A,$A1463)</f>
        <v>1.4937502861590587E-2</v>
      </c>
      <c r="I1463" s="85">
        <f t="shared" si="44"/>
        <v>4.0451444530928082E-2</v>
      </c>
      <c r="J1463" s="84">
        <f>SUM(SUMIFS('Census Data'!W:W,'Census Data'!$A:$A,$A1463),SUMIFS('Census Data'!X:X,'Census Data'!$A:$A,$A1463))/SUMIFS('Census Data'!$F:$F,'Census Data'!$A:$A,$A1463)</f>
        <v>6.8575156815164143E-2</v>
      </c>
      <c r="K1463" s="85">
        <f t="shared" si="45"/>
        <v>0.93142484318483587</v>
      </c>
    </row>
    <row r="1464" spans="1:11" hidden="1" x14ac:dyDescent="0.25">
      <c r="A1464" s="82" t="s">
        <v>3523</v>
      </c>
      <c r="B1464" s="82" t="s">
        <v>1141</v>
      </c>
      <c r="C1464" s="83" t="s">
        <v>139</v>
      </c>
      <c r="D1464" s="84">
        <f>SUMIFS('Census Data'!G:G,'Census Data'!$A:$A,$A1464)/SUMIFS('Census Data'!$F:$F,'Census Data'!$A:$A,$A1464)</f>
        <v>0.48556900042374879</v>
      </c>
      <c r="E1464" s="85">
        <f>SUMIFS('Census Data'!H:H,'Census Data'!$A:$A,$A1464)/SUMIFS('Census Data'!$F:$F,'Census Data'!$A:$A,$A1464)</f>
        <v>0.51443099957625127</v>
      </c>
      <c r="F1464" s="84">
        <f>SUM(SUMIFS('Census Data'!I:I,'Census Data'!$A:$A,$A1464),SUMIFS('Census Data'!J:J,'Census Data'!$A:$A,$A1464))/SUMIFS('Census Data'!$F:$F,'Census Data'!$A:$A,$A1464)</f>
        <v>0.90105466359056452</v>
      </c>
      <c r="G1464" s="84">
        <f>SUM(SUMIFS('Census Data'!K:K,'Census Data'!$A:$A,$A1464),SUMIFS('Census Data'!L:L,'Census Data'!$A:$A,$A1464))/SUMIFS('Census Data'!$F:$F,'Census Data'!$A:$A,$A1464)</f>
        <v>5.6076086444747868E-2</v>
      </c>
      <c r="H1464" s="84">
        <f>SUM(SUMIFS('Census Data'!O:O,'Census Data'!$A:$A,$A1464),SUMIFS('Census Data'!P:P,'Census Data'!$A:$A,$A1464))/SUMIFS('Census Data'!$F:$F,'Census Data'!$A:$A,$A1464)</f>
        <v>9.0635152314139083E-3</v>
      </c>
      <c r="I1464" s="85">
        <f t="shared" si="44"/>
        <v>3.3805734733273751E-2</v>
      </c>
      <c r="J1464" s="84">
        <f>SUM(SUMIFS('Census Data'!W:W,'Census Data'!$A:$A,$A1464),SUMIFS('Census Data'!X:X,'Census Data'!$A:$A,$A1464))/SUMIFS('Census Data'!$F:$F,'Census Data'!$A:$A,$A1464)</f>
        <v>2.2082018927444796E-2</v>
      </c>
      <c r="K1464" s="85">
        <f t="shared" si="45"/>
        <v>0.97791798107255523</v>
      </c>
    </row>
    <row r="1465" spans="1:11" hidden="1" x14ac:dyDescent="0.25">
      <c r="A1465" s="82" t="s">
        <v>3524</v>
      </c>
      <c r="B1465" s="82" t="s">
        <v>1141</v>
      </c>
      <c r="C1465" s="83" t="s">
        <v>830</v>
      </c>
      <c r="D1465" s="84">
        <f>SUMIFS('Census Data'!G:G,'Census Data'!$A:$A,$A1465)/SUMIFS('Census Data'!$F:$F,'Census Data'!$A:$A,$A1465)</f>
        <v>0.5077605321507761</v>
      </c>
      <c r="E1465" s="85">
        <f>SUMIFS('Census Data'!H:H,'Census Data'!$A:$A,$A1465)/SUMIFS('Census Data'!$F:$F,'Census Data'!$A:$A,$A1465)</f>
        <v>0.49223946784922396</v>
      </c>
      <c r="F1465" s="84">
        <f>SUM(SUMIFS('Census Data'!I:I,'Census Data'!$A:$A,$A1465),SUMIFS('Census Data'!J:J,'Census Data'!$A:$A,$A1465))/SUMIFS('Census Data'!$F:$F,'Census Data'!$A:$A,$A1465)</f>
        <v>0.96031042128603106</v>
      </c>
      <c r="G1465" s="84">
        <f>SUM(SUMIFS('Census Data'!K:K,'Census Data'!$A:$A,$A1465),SUMIFS('Census Data'!L:L,'Census Data'!$A:$A,$A1465))/SUMIFS('Census Data'!$F:$F,'Census Data'!$A:$A,$A1465)</f>
        <v>7.0953436807095344E-3</v>
      </c>
      <c r="H1465" s="84">
        <f>SUM(SUMIFS('Census Data'!O:O,'Census Data'!$A:$A,$A1465),SUMIFS('Census Data'!P:P,'Census Data'!$A:$A,$A1465))/SUMIFS('Census Data'!$F:$F,'Census Data'!$A:$A,$A1465)</f>
        <v>3.3259423503325942E-3</v>
      </c>
      <c r="I1465" s="85">
        <f t="shared" si="44"/>
        <v>2.9268292682926855E-2</v>
      </c>
      <c r="J1465" s="84">
        <f>SUM(SUMIFS('Census Data'!W:W,'Census Data'!$A:$A,$A1465),SUMIFS('Census Data'!X:X,'Census Data'!$A:$A,$A1465))/SUMIFS('Census Data'!$F:$F,'Census Data'!$A:$A,$A1465)</f>
        <v>2.483370288248337E-2</v>
      </c>
      <c r="K1465" s="85">
        <f t="shared" si="45"/>
        <v>0.97516629711751668</v>
      </c>
    </row>
    <row r="1466" spans="1:11" hidden="1" x14ac:dyDescent="0.25">
      <c r="A1466" s="82" t="s">
        <v>3525</v>
      </c>
      <c r="B1466" s="82" t="s">
        <v>1141</v>
      </c>
      <c r="C1466" s="83" t="s">
        <v>1146</v>
      </c>
      <c r="D1466" s="84">
        <f>SUMIFS('Census Data'!G:G,'Census Data'!$A:$A,$A1466)/SUMIFS('Census Data'!$F:$F,'Census Data'!$A:$A,$A1466)</f>
        <v>0.51190130299711689</v>
      </c>
      <c r="E1466" s="85">
        <f>SUMIFS('Census Data'!H:H,'Census Data'!$A:$A,$A1466)/SUMIFS('Census Data'!$F:$F,'Census Data'!$A:$A,$A1466)</f>
        <v>0.48809869700288311</v>
      </c>
      <c r="F1466" s="84">
        <f>SUM(SUMIFS('Census Data'!I:I,'Census Data'!$A:$A,$A1466),SUMIFS('Census Data'!J:J,'Census Data'!$A:$A,$A1466))/SUMIFS('Census Data'!$F:$F,'Census Data'!$A:$A,$A1466)</f>
        <v>0.9172384507073732</v>
      </c>
      <c r="G1466" s="84">
        <f>SUM(SUMIFS('Census Data'!K:K,'Census Data'!$A:$A,$A1466),SUMIFS('Census Data'!L:L,'Census Data'!$A:$A,$A1466))/SUMIFS('Census Data'!$F:$F,'Census Data'!$A:$A,$A1466)</f>
        <v>4.6599468073218159E-2</v>
      </c>
      <c r="H1466" s="84">
        <f>SUM(SUMIFS('Census Data'!O:O,'Census Data'!$A:$A,$A1466),SUMIFS('Census Data'!P:P,'Census Data'!$A:$A,$A1466))/SUMIFS('Census Data'!$F:$F,'Census Data'!$A:$A,$A1466)</f>
        <v>7.8895022685112753E-3</v>
      </c>
      <c r="I1466" s="85">
        <f t="shared" si="44"/>
        <v>2.8272578950897409E-2</v>
      </c>
      <c r="J1466" s="84">
        <f>SUM(SUMIFS('Census Data'!W:W,'Census Data'!$A:$A,$A1466),SUMIFS('Census Data'!X:X,'Census Data'!$A:$A,$A1466))/SUMIFS('Census Data'!$F:$F,'Census Data'!$A:$A,$A1466)</f>
        <v>2.1746418434168472E-2</v>
      </c>
      <c r="K1466" s="85">
        <f t="shared" si="45"/>
        <v>0.97825358156583153</v>
      </c>
    </row>
    <row r="1467" spans="1:11" hidden="1" x14ac:dyDescent="0.25">
      <c r="A1467" s="82" t="s">
        <v>3526</v>
      </c>
      <c r="B1467" s="82" t="s">
        <v>1141</v>
      </c>
      <c r="C1467" s="83" t="s">
        <v>483</v>
      </c>
      <c r="D1467" s="84">
        <f>SUMIFS('Census Data'!G:G,'Census Data'!$A:$A,$A1467)/SUMIFS('Census Data'!$F:$F,'Census Data'!$A:$A,$A1467)</f>
        <v>0.49631789223625961</v>
      </c>
      <c r="E1467" s="85">
        <f>SUMIFS('Census Data'!H:H,'Census Data'!$A:$A,$A1467)/SUMIFS('Census Data'!$F:$F,'Census Data'!$A:$A,$A1467)</f>
        <v>0.50368210776374045</v>
      </c>
      <c r="F1467" s="84">
        <f>SUM(SUMIFS('Census Data'!I:I,'Census Data'!$A:$A,$A1467),SUMIFS('Census Data'!J:J,'Census Data'!$A:$A,$A1467))/SUMIFS('Census Data'!$F:$F,'Census Data'!$A:$A,$A1467)</f>
        <v>0.964021164021164</v>
      </c>
      <c r="G1467" s="84">
        <f>SUM(SUMIFS('Census Data'!K:K,'Census Data'!$A:$A,$A1467),SUMIFS('Census Data'!L:L,'Census Data'!$A:$A,$A1467))/SUMIFS('Census Data'!$F:$F,'Census Data'!$A:$A,$A1467)</f>
        <v>6.7163373285822267E-3</v>
      </c>
      <c r="H1467" s="84">
        <f>SUM(SUMIFS('Census Data'!O:O,'Census Data'!$A:$A,$A1467),SUMIFS('Census Data'!P:P,'Census Data'!$A:$A,$A1467))/SUMIFS('Census Data'!$F:$F,'Census Data'!$A:$A,$A1467)</f>
        <v>6.8675089083252349E-3</v>
      </c>
      <c r="I1467" s="85">
        <f t="shared" si="44"/>
        <v>2.239498974192855E-2</v>
      </c>
      <c r="J1467" s="84">
        <f>SUM(SUMIFS('Census Data'!W:W,'Census Data'!$A:$A,$A1467),SUMIFS('Census Data'!X:X,'Census Data'!$A:$A,$A1467))/SUMIFS('Census Data'!$F:$F,'Census Data'!$A:$A,$A1467)</f>
        <v>2.8506640751538709E-2</v>
      </c>
      <c r="K1467" s="85">
        <f t="shared" si="45"/>
        <v>0.97149335924846125</v>
      </c>
    </row>
    <row r="1468" spans="1:11" hidden="1" x14ac:dyDescent="0.25">
      <c r="A1468" s="82" t="s">
        <v>3527</v>
      </c>
      <c r="B1468" s="82" t="s">
        <v>1141</v>
      </c>
      <c r="C1468" s="83" t="s">
        <v>1147</v>
      </c>
      <c r="D1468" s="84">
        <f>SUMIFS('Census Data'!G:G,'Census Data'!$A:$A,$A1468)/SUMIFS('Census Data'!$F:$F,'Census Data'!$A:$A,$A1468)</f>
        <v>0.48411963839687588</v>
      </c>
      <c r="E1468" s="85">
        <f>SUMIFS('Census Data'!H:H,'Census Data'!$A:$A,$A1468)/SUMIFS('Census Data'!$F:$F,'Census Data'!$A:$A,$A1468)</f>
        <v>0.51588036160312412</v>
      </c>
      <c r="F1468" s="84">
        <f>SUM(SUMIFS('Census Data'!I:I,'Census Data'!$A:$A,$A1468),SUMIFS('Census Data'!J:J,'Census Data'!$A:$A,$A1468))/SUMIFS('Census Data'!$F:$F,'Census Data'!$A:$A,$A1468)</f>
        <v>0.87470679971092036</v>
      </c>
      <c r="G1468" s="84">
        <f>SUM(SUMIFS('Census Data'!K:K,'Census Data'!$A:$A,$A1468),SUMIFS('Census Data'!L:L,'Census Data'!$A:$A,$A1468))/SUMIFS('Census Data'!$F:$F,'Census Data'!$A:$A,$A1468)</f>
        <v>7.8939027018802857E-2</v>
      </c>
      <c r="H1468" s="84">
        <f>SUM(SUMIFS('Census Data'!O:O,'Census Data'!$A:$A,$A1468),SUMIFS('Census Data'!P:P,'Census Data'!$A:$A,$A1468))/SUMIFS('Census Data'!$F:$F,'Census Data'!$A:$A,$A1468)</f>
        <v>1.9449480797758364E-2</v>
      </c>
      <c r="I1468" s="85">
        <f t="shared" si="44"/>
        <v>2.6904692472518477E-2</v>
      </c>
      <c r="J1468" s="84">
        <f>SUM(SUMIFS('Census Data'!W:W,'Census Data'!$A:$A,$A1468),SUMIFS('Census Data'!X:X,'Census Data'!$A:$A,$A1468))/SUMIFS('Census Data'!$F:$F,'Census Data'!$A:$A,$A1468)</f>
        <v>2.4685879474077924E-2</v>
      </c>
      <c r="K1468" s="85">
        <f t="shared" si="45"/>
        <v>0.97531412052592203</v>
      </c>
    </row>
    <row r="1469" spans="1:11" hidden="1" x14ac:dyDescent="0.25">
      <c r="A1469" s="82" t="s">
        <v>3528</v>
      </c>
      <c r="B1469" s="82" t="s">
        <v>1141</v>
      </c>
      <c r="C1469" s="83" t="s">
        <v>247</v>
      </c>
      <c r="D1469" s="84">
        <f>SUMIFS('Census Data'!G:G,'Census Data'!$A:$A,$A1469)/SUMIFS('Census Data'!$F:$F,'Census Data'!$A:$A,$A1469)</f>
        <v>0.48519414679110495</v>
      </c>
      <c r="E1469" s="85">
        <f>SUMIFS('Census Data'!H:H,'Census Data'!$A:$A,$A1469)/SUMIFS('Census Data'!$F:$F,'Census Data'!$A:$A,$A1469)</f>
        <v>0.51480585320889505</v>
      </c>
      <c r="F1469" s="84">
        <f>SUM(SUMIFS('Census Data'!I:I,'Census Data'!$A:$A,$A1469),SUMIFS('Census Data'!J:J,'Census Data'!$A:$A,$A1469))/SUMIFS('Census Data'!$F:$F,'Census Data'!$A:$A,$A1469)</f>
        <v>0.95909667012328614</v>
      </c>
      <c r="G1469" s="84">
        <f>SUM(SUMIFS('Census Data'!K:K,'Census Data'!$A:$A,$A1469),SUMIFS('Census Data'!L:L,'Census Data'!$A:$A,$A1469))/SUMIFS('Census Data'!$F:$F,'Census Data'!$A:$A,$A1469)</f>
        <v>1.8320082958866227E-2</v>
      </c>
      <c r="H1469" s="84">
        <f>SUM(SUMIFS('Census Data'!O:O,'Census Data'!$A:$A,$A1469),SUMIFS('Census Data'!P:P,'Census Data'!$A:$A,$A1469))/SUMIFS('Census Data'!$F:$F,'Census Data'!$A:$A,$A1469)</f>
        <v>1.8435303606406269E-3</v>
      </c>
      <c r="I1469" s="85">
        <f t="shared" si="44"/>
        <v>2.0739716557206966E-2</v>
      </c>
      <c r="J1469" s="84">
        <f>SUM(SUMIFS('Census Data'!W:W,'Census Data'!$A:$A,$A1469),SUMIFS('Census Data'!X:X,'Census Data'!$A:$A,$A1469))/SUMIFS('Census Data'!$F:$F,'Census Data'!$A:$A,$A1469)</f>
        <v>1.6361331950685561E-2</v>
      </c>
      <c r="K1469" s="85">
        <f t="shared" si="45"/>
        <v>0.98363866804931444</v>
      </c>
    </row>
    <row r="1470" spans="1:11" hidden="1" x14ac:dyDescent="0.25">
      <c r="A1470" s="82" t="s">
        <v>3529</v>
      </c>
      <c r="B1470" s="82" t="s">
        <v>1141</v>
      </c>
      <c r="C1470" s="83" t="s">
        <v>834</v>
      </c>
      <c r="D1470" s="84">
        <f>SUMIFS('Census Data'!G:G,'Census Data'!$A:$A,$A1470)/SUMIFS('Census Data'!$F:$F,'Census Data'!$A:$A,$A1470)</f>
        <v>0.48462052825142093</v>
      </c>
      <c r="E1470" s="85">
        <f>SUMIFS('Census Data'!H:H,'Census Data'!$A:$A,$A1470)/SUMIFS('Census Data'!$F:$F,'Census Data'!$A:$A,$A1470)</f>
        <v>0.51537947174857912</v>
      </c>
      <c r="F1470" s="84">
        <f>SUM(SUMIFS('Census Data'!I:I,'Census Data'!$A:$A,$A1470),SUMIFS('Census Data'!J:J,'Census Data'!$A:$A,$A1470))/SUMIFS('Census Data'!$F:$F,'Census Data'!$A:$A,$A1470)</f>
        <v>0.95720494817786694</v>
      </c>
      <c r="G1470" s="84">
        <f>SUM(SUMIFS('Census Data'!K:K,'Census Data'!$A:$A,$A1470),SUMIFS('Census Data'!L:L,'Census Data'!$A:$A,$A1470))/SUMIFS('Census Data'!$F:$F,'Census Data'!$A:$A,$A1470)</f>
        <v>5.349381477766633E-3</v>
      </c>
      <c r="H1470" s="84">
        <f>SUM(SUMIFS('Census Data'!O:O,'Census Data'!$A:$A,$A1470),SUMIFS('Census Data'!P:P,'Census Data'!$A:$A,$A1470))/SUMIFS('Census Data'!$F:$F,'Census Data'!$A:$A,$A1470)</f>
        <v>1.5045135406218655E-3</v>
      </c>
      <c r="I1470" s="85">
        <f t="shared" si="44"/>
        <v>3.5941156803744545E-2</v>
      </c>
      <c r="J1470" s="84">
        <f>SUM(SUMIFS('Census Data'!W:W,'Census Data'!$A:$A,$A1470),SUMIFS('Census Data'!X:X,'Census Data'!$A:$A,$A1470))/SUMIFS('Census Data'!$F:$F,'Census Data'!$A:$A,$A1470)</f>
        <v>2.8752925442995653E-2</v>
      </c>
      <c r="K1470" s="85">
        <f t="shared" si="45"/>
        <v>0.97124707455700432</v>
      </c>
    </row>
    <row r="1471" spans="1:11" hidden="1" x14ac:dyDescent="0.25">
      <c r="A1471" s="82" t="s">
        <v>3530</v>
      </c>
      <c r="B1471" s="82" t="s">
        <v>1141</v>
      </c>
      <c r="C1471" s="83" t="s">
        <v>618</v>
      </c>
      <c r="D1471" s="84">
        <f>SUMIFS('Census Data'!G:G,'Census Data'!$A:$A,$A1471)/SUMIFS('Census Data'!$F:$F,'Census Data'!$A:$A,$A1471)</f>
        <v>0.48765362072225371</v>
      </c>
      <c r="E1471" s="85">
        <f>SUMIFS('Census Data'!H:H,'Census Data'!$A:$A,$A1471)/SUMIFS('Census Data'!$F:$F,'Census Data'!$A:$A,$A1471)</f>
        <v>0.51234637927774629</v>
      </c>
      <c r="F1471" s="84">
        <f>SUM(SUMIFS('Census Data'!I:I,'Census Data'!$A:$A,$A1471),SUMIFS('Census Data'!J:J,'Census Data'!$A:$A,$A1471))/SUMIFS('Census Data'!$F:$F,'Census Data'!$A:$A,$A1471)</f>
        <v>0.91165626772546793</v>
      </c>
      <c r="G1471" s="84">
        <f>SUM(SUMIFS('Census Data'!K:K,'Census Data'!$A:$A,$A1471),SUMIFS('Census Data'!L:L,'Census Data'!$A:$A,$A1471))/SUMIFS('Census Data'!$F:$F,'Census Data'!$A:$A,$A1471)</f>
        <v>4.5519001701644926E-2</v>
      </c>
      <c r="H1471" s="84">
        <f>SUM(SUMIFS('Census Data'!O:O,'Census Data'!$A:$A,$A1471),SUMIFS('Census Data'!P:P,'Census Data'!$A:$A,$A1471))/SUMIFS('Census Data'!$F:$F,'Census Data'!$A:$A,$A1471)</f>
        <v>8.7823785214596328E-3</v>
      </c>
      <c r="I1471" s="85">
        <f t="shared" si="44"/>
        <v>3.4042352051427471E-2</v>
      </c>
      <c r="J1471" s="84">
        <f>SUM(SUMIFS('Census Data'!W:W,'Census Data'!$A:$A,$A1471),SUMIFS('Census Data'!X:X,'Census Data'!$A:$A,$A1471))/SUMIFS('Census Data'!$F:$F,'Census Data'!$A:$A,$A1471)</f>
        <v>4.5774248440158823E-2</v>
      </c>
      <c r="K1471" s="85">
        <f t="shared" si="45"/>
        <v>0.95422575155984113</v>
      </c>
    </row>
    <row r="1472" spans="1:11" hidden="1" x14ac:dyDescent="0.25">
      <c r="A1472" s="82" t="s">
        <v>3531</v>
      </c>
      <c r="B1472" s="82" t="s">
        <v>1141</v>
      </c>
      <c r="C1472" s="83" t="s">
        <v>718</v>
      </c>
      <c r="D1472" s="84">
        <f>SUMIFS('Census Data'!G:G,'Census Data'!$A:$A,$A1472)/SUMIFS('Census Data'!$F:$F,'Census Data'!$A:$A,$A1472)</f>
        <v>0.49752595999721233</v>
      </c>
      <c r="E1472" s="85">
        <f>SUMIFS('Census Data'!H:H,'Census Data'!$A:$A,$A1472)/SUMIFS('Census Data'!$F:$F,'Census Data'!$A:$A,$A1472)</f>
        <v>0.50247404000278761</v>
      </c>
      <c r="F1472" s="84">
        <f>SUM(SUMIFS('Census Data'!I:I,'Census Data'!$A:$A,$A1472),SUMIFS('Census Data'!J:J,'Census Data'!$A:$A,$A1472))/SUMIFS('Census Data'!$F:$F,'Census Data'!$A:$A,$A1472)</f>
        <v>0.96118196389992339</v>
      </c>
      <c r="G1472" s="84">
        <f>SUM(SUMIFS('Census Data'!K:K,'Census Data'!$A:$A,$A1472),SUMIFS('Census Data'!L:L,'Census Data'!$A:$A,$A1472))/SUMIFS('Census Data'!$F:$F,'Census Data'!$A:$A,$A1472)</f>
        <v>4.6693149348386647E-3</v>
      </c>
      <c r="H1472" s="84">
        <f>SUM(SUMIFS('Census Data'!O:O,'Census Data'!$A:$A,$A1472),SUMIFS('Census Data'!P:P,'Census Data'!$A:$A,$A1472))/SUMIFS('Census Data'!$F:$F,'Census Data'!$A:$A,$A1472)</f>
        <v>4.4602411317861872E-3</v>
      </c>
      <c r="I1472" s="85">
        <f t="shared" si="44"/>
        <v>2.9688480033451703E-2</v>
      </c>
      <c r="J1472" s="84">
        <f>SUM(SUMIFS('Census Data'!W:W,'Census Data'!$A:$A,$A1472),SUMIFS('Census Data'!X:X,'Census Data'!$A:$A,$A1472))/SUMIFS('Census Data'!$F:$F,'Census Data'!$A:$A,$A1472)</f>
        <v>2.460101749250819E-2</v>
      </c>
      <c r="K1472" s="85">
        <f t="shared" si="45"/>
        <v>0.9753989825074918</v>
      </c>
    </row>
    <row r="1473" spans="1:11" hidden="1" x14ac:dyDescent="0.25">
      <c r="A1473" s="82" t="s">
        <v>3532</v>
      </c>
      <c r="B1473" s="82" t="s">
        <v>1141</v>
      </c>
      <c r="C1473" s="83" t="s">
        <v>1148</v>
      </c>
      <c r="D1473" s="84">
        <f>SUMIFS('Census Data'!G:G,'Census Data'!$A:$A,$A1473)/SUMIFS('Census Data'!$F:$F,'Census Data'!$A:$A,$A1473)</f>
        <v>0.49878804201454352</v>
      </c>
      <c r="E1473" s="85">
        <f>SUMIFS('Census Data'!H:H,'Census Data'!$A:$A,$A1473)/SUMIFS('Census Data'!$F:$F,'Census Data'!$A:$A,$A1473)</f>
        <v>0.50121195798545648</v>
      </c>
      <c r="F1473" s="84">
        <f>SUM(SUMIFS('Census Data'!I:I,'Census Data'!$A:$A,$A1473),SUMIFS('Census Data'!J:J,'Census Data'!$A:$A,$A1473))/SUMIFS('Census Data'!$F:$F,'Census Data'!$A:$A,$A1473)</f>
        <v>0.95461890654457315</v>
      </c>
      <c r="G1473" s="84">
        <f>SUM(SUMIFS('Census Data'!K:K,'Census Data'!$A:$A,$A1473),SUMIFS('Census Data'!L:L,'Census Data'!$A:$A,$A1473))/SUMIFS('Census Data'!$F:$F,'Census Data'!$A:$A,$A1473)</f>
        <v>2.3835173713977916E-2</v>
      </c>
      <c r="H1473" s="84">
        <f>SUM(SUMIFS('Census Data'!O:O,'Census Data'!$A:$A,$A1473),SUMIFS('Census Data'!P:P,'Census Data'!$A:$A,$A1473))/SUMIFS('Census Data'!$F:$F,'Census Data'!$A:$A,$A1473)</f>
        <v>3.3665499596014004E-3</v>
      </c>
      <c r="I1473" s="85">
        <f t="shared" si="44"/>
        <v>1.8179369781847532E-2</v>
      </c>
      <c r="J1473" s="84">
        <f>SUM(SUMIFS('Census Data'!W:W,'Census Data'!$A:$A,$A1473),SUMIFS('Census Data'!X:X,'Census Data'!$A:$A,$A1473))/SUMIFS('Census Data'!$F:$F,'Census Data'!$A:$A,$A1473)</f>
        <v>8.7530298949636421E-3</v>
      </c>
      <c r="K1473" s="85">
        <f t="shared" si="45"/>
        <v>0.99124697010503637</v>
      </c>
    </row>
    <row r="1474" spans="1:11" hidden="1" x14ac:dyDescent="0.25">
      <c r="A1474" s="82" t="s">
        <v>3533</v>
      </c>
      <c r="B1474" s="82" t="s">
        <v>1141</v>
      </c>
      <c r="C1474" s="83" t="s">
        <v>620</v>
      </c>
      <c r="D1474" s="84">
        <f>SUMIFS('Census Data'!G:G,'Census Data'!$A:$A,$A1474)/SUMIFS('Census Data'!$F:$F,'Census Data'!$A:$A,$A1474)</f>
        <v>0.49026468762345504</v>
      </c>
      <c r="E1474" s="85">
        <f>SUMIFS('Census Data'!H:H,'Census Data'!$A:$A,$A1474)/SUMIFS('Census Data'!$F:$F,'Census Data'!$A:$A,$A1474)</f>
        <v>0.5097353123765449</v>
      </c>
      <c r="F1474" s="84">
        <f>SUM(SUMIFS('Census Data'!I:I,'Census Data'!$A:$A,$A1474),SUMIFS('Census Data'!J:J,'Census Data'!$A:$A,$A1474))/SUMIFS('Census Data'!$F:$F,'Census Data'!$A:$A,$A1474)</f>
        <v>0.95576499802471926</v>
      </c>
      <c r="G1474" s="84">
        <f>SUM(SUMIFS('Census Data'!K:K,'Census Data'!$A:$A,$A1474),SUMIFS('Census Data'!L:L,'Census Data'!$A:$A,$A1474))/SUMIFS('Census Data'!$F:$F,'Census Data'!$A:$A,$A1474)</f>
        <v>8.8492578587956432E-3</v>
      </c>
      <c r="H1474" s="84">
        <f>SUM(SUMIFS('Census Data'!O:O,'Census Data'!$A:$A,$A1474),SUMIFS('Census Data'!P:P,'Census Data'!$A:$A,$A1474))/SUMIFS('Census Data'!$F:$F,'Census Data'!$A:$A,$A1474)</f>
        <v>7.1900220102714598E-3</v>
      </c>
      <c r="I1474" s="85">
        <f t="shared" si="44"/>
        <v>2.8195722106213683E-2</v>
      </c>
      <c r="J1474" s="84">
        <f>SUM(SUMIFS('Census Data'!W:W,'Census Data'!$A:$A,$A1474),SUMIFS('Census Data'!X:X,'Census Data'!$A:$A,$A1474))/SUMIFS('Census Data'!$F:$F,'Census Data'!$A:$A,$A1474)</f>
        <v>3.1186861561036176E-2</v>
      </c>
      <c r="K1474" s="85">
        <f t="shared" si="45"/>
        <v>0.96881313843896377</v>
      </c>
    </row>
    <row r="1475" spans="1:11" hidden="1" x14ac:dyDescent="0.25">
      <c r="A1475" s="82" t="s">
        <v>3534</v>
      </c>
      <c r="B1475" s="82" t="s">
        <v>1141</v>
      </c>
      <c r="C1475" s="83" t="s">
        <v>249</v>
      </c>
      <c r="D1475" s="84">
        <f>SUMIFS('Census Data'!G:G,'Census Data'!$A:$A,$A1475)/SUMIFS('Census Data'!$F:$F,'Census Data'!$A:$A,$A1475)</f>
        <v>0.51169633661909664</v>
      </c>
      <c r="E1475" s="85">
        <f>SUMIFS('Census Data'!H:H,'Census Data'!$A:$A,$A1475)/SUMIFS('Census Data'!$F:$F,'Census Data'!$A:$A,$A1475)</f>
        <v>0.48830366338090336</v>
      </c>
      <c r="F1475" s="84">
        <f>SUM(SUMIFS('Census Data'!I:I,'Census Data'!$A:$A,$A1475),SUMIFS('Census Data'!J:J,'Census Data'!$A:$A,$A1475))/SUMIFS('Census Data'!$F:$F,'Census Data'!$A:$A,$A1475)</f>
        <v>0.97587170810651758</v>
      </c>
      <c r="G1475" s="84">
        <f>SUM(SUMIFS('Census Data'!K:K,'Census Data'!$A:$A,$A1475),SUMIFS('Census Data'!L:L,'Census Data'!$A:$A,$A1475))/SUMIFS('Census Data'!$F:$F,'Census Data'!$A:$A,$A1475)</f>
        <v>4.1194644696189494E-3</v>
      </c>
      <c r="H1475" s="84">
        <f>SUM(SUMIFS('Census Data'!O:O,'Census Data'!$A:$A,$A1475),SUMIFS('Census Data'!P:P,'Census Data'!$A:$A,$A1475))/SUMIFS('Census Data'!$F:$F,'Census Data'!$A:$A,$A1475)</f>
        <v>4.2665882006767695E-3</v>
      </c>
      <c r="I1475" s="85">
        <f t="shared" si="44"/>
        <v>1.5742239223186627E-2</v>
      </c>
      <c r="J1475" s="84">
        <f>SUM(SUMIFS('Census Data'!W:W,'Census Data'!$A:$A,$A1475),SUMIFS('Census Data'!X:X,'Census Data'!$A:$A,$A1475))/SUMIFS('Census Data'!$F:$F,'Census Data'!$A:$A,$A1475)</f>
        <v>8.6803001324113581E-3</v>
      </c>
      <c r="K1475" s="85">
        <f t="shared" si="45"/>
        <v>0.99131969986758861</v>
      </c>
    </row>
    <row r="1476" spans="1:11" hidden="1" x14ac:dyDescent="0.25">
      <c r="A1476" s="82" t="s">
        <v>3535</v>
      </c>
      <c r="B1476" s="82" t="s">
        <v>1141</v>
      </c>
      <c r="C1476" s="83" t="s">
        <v>146</v>
      </c>
      <c r="D1476" s="84">
        <f>SUMIFS('Census Data'!G:G,'Census Data'!$A:$A,$A1476)/SUMIFS('Census Data'!$F:$F,'Census Data'!$A:$A,$A1476)</f>
        <v>0.49054603357498361</v>
      </c>
      <c r="E1476" s="85">
        <f>SUMIFS('Census Data'!H:H,'Census Data'!$A:$A,$A1476)/SUMIFS('Census Data'!$F:$F,'Census Data'!$A:$A,$A1476)</f>
        <v>0.50945396642501639</v>
      </c>
      <c r="F1476" s="84">
        <f>SUM(SUMIFS('Census Data'!I:I,'Census Data'!$A:$A,$A1476),SUMIFS('Census Data'!J:J,'Census Data'!$A:$A,$A1476))/SUMIFS('Census Data'!$F:$F,'Census Data'!$A:$A,$A1476)</f>
        <v>0.86223534495174992</v>
      </c>
      <c r="G1476" s="84">
        <f>SUM(SUMIFS('Census Data'!K:K,'Census Data'!$A:$A,$A1476),SUMIFS('Census Data'!L:L,'Census Data'!$A:$A,$A1476))/SUMIFS('Census Data'!$F:$F,'Census Data'!$A:$A,$A1476)</f>
        <v>7.2923168018947937E-2</v>
      </c>
      <c r="H1476" s="84">
        <f>SUM(SUMIFS('Census Data'!O:O,'Census Data'!$A:$A,$A1476),SUMIFS('Census Data'!P:P,'Census Data'!$A:$A,$A1476))/SUMIFS('Census Data'!$F:$F,'Census Data'!$A:$A,$A1476)</f>
        <v>2.5153231872229422E-2</v>
      </c>
      <c r="I1476" s="85">
        <f t="shared" si="44"/>
        <v>3.9688255157072749E-2</v>
      </c>
      <c r="J1476" s="84">
        <f>SUM(SUMIFS('Census Data'!W:W,'Census Data'!$A:$A,$A1476),SUMIFS('Census Data'!X:X,'Census Data'!$A:$A,$A1476))/SUMIFS('Census Data'!$F:$F,'Census Data'!$A:$A,$A1476)</f>
        <v>7.0658697008977867E-2</v>
      </c>
      <c r="K1476" s="85">
        <f t="shared" si="45"/>
        <v>0.92934130299102213</v>
      </c>
    </row>
    <row r="1477" spans="1:11" hidden="1" x14ac:dyDescent="0.25">
      <c r="A1477" s="82" t="s">
        <v>3536</v>
      </c>
      <c r="B1477" s="82" t="s">
        <v>1141</v>
      </c>
      <c r="C1477" s="83" t="s">
        <v>621</v>
      </c>
      <c r="D1477" s="84">
        <f>SUMIFS('Census Data'!G:G,'Census Data'!$A:$A,$A1477)/SUMIFS('Census Data'!$F:$F,'Census Data'!$A:$A,$A1477)</f>
        <v>0.4996811693726394</v>
      </c>
      <c r="E1477" s="85">
        <f>SUMIFS('Census Data'!H:H,'Census Data'!$A:$A,$A1477)/SUMIFS('Census Data'!$F:$F,'Census Data'!$A:$A,$A1477)</f>
        <v>0.5003188306273606</v>
      </c>
      <c r="F1477" s="84">
        <f>SUM(SUMIFS('Census Data'!I:I,'Census Data'!$A:$A,$A1477),SUMIFS('Census Data'!J:J,'Census Data'!$A:$A,$A1477))/SUMIFS('Census Data'!$F:$F,'Census Data'!$A:$A,$A1477)</f>
        <v>0.95300927061362628</v>
      </c>
      <c r="G1477" s="84">
        <f>SUM(SUMIFS('Census Data'!K:K,'Census Data'!$A:$A,$A1477),SUMIFS('Census Data'!L:L,'Census Data'!$A:$A,$A1477))/SUMIFS('Census Data'!$F:$F,'Census Data'!$A:$A,$A1477)</f>
        <v>1.4126649335360768E-2</v>
      </c>
      <c r="H1477" s="84">
        <f>SUM(SUMIFS('Census Data'!O:O,'Census Data'!$A:$A,$A1477),SUMIFS('Census Data'!P:P,'Census Data'!$A:$A,$A1477))/SUMIFS('Census Data'!$F:$F,'Census Data'!$A:$A,$A1477)</f>
        <v>5.0031883062736059E-3</v>
      </c>
      <c r="I1477" s="85">
        <f t="shared" ref="I1477:I1540" si="46">100%-SUM(F1477:H1477)</f>
        <v>2.786089174473938E-2</v>
      </c>
      <c r="J1477" s="84">
        <f>SUM(SUMIFS('Census Data'!W:W,'Census Data'!$A:$A,$A1477),SUMIFS('Census Data'!X:X,'Census Data'!$A:$A,$A1477))/SUMIFS('Census Data'!$F:$F,'Census Data'!$A:$A,$A1477)</f>
        <v>2.3152008632952373E-2</v>
      </c>
      <c r="K1477" s="85">
        <f t="shared" ref="K1477:K1540" si="47">100%-J1477</f>
        <v>0.97684799136704759</v>
      </c>
    </row>
    <row r="1478" spans="1:11" hidden="1" x14ac:dyDescent="0.25">
      <c r="A1478" s="82" t="s">
        <v>3537</v>
      </c>
      <c r="B1478" s="82" t="s">
        <v>1141</v>
      </c>
      <c r="C1478" s="83" t="s">
        <v>1149</v>
      </c>
      <c r="D1478" s="84">
        <f>SUMIFS('Census Data'!G:G,'Census Data'!$A:$A,$A1478)/SUMIFS('Census Data'!$F:$F,'Census Data'!$A:$A,$A1478)</f>
        <v>0.5048537363997655</v>
      </c>
      <c r="E1478" s="85">
        <f>SUMIFS('Census Data'!H:H,'Census Data'!$A:$A,$A1478)/SUMIFS('Census Data'!$F:$F,'Census Data'!$A:$A,$A1478)</f>
        <v>0.49514626360023456</v>
      </c>
      <c r="F1478" s="84">
        <f>SUM(SUMIFS('Census Data'!I:I,'Census Data'!$A:$A,$A1478),SUMIFS('Census Data'!J:J,'Census Data'!$A:$A,$A1478))/SUMIFS('Census Data'!$F:$F,'Census Data'!$A:$A,$A1478)</f>
        <v>0.83714899993484915</v>
      </c>
      <c r="G1478" s="84">
        <f>SUM(SUMIFS('Census Data'!K:K,'Census Data'!$A:$A,$A1478),SUMIFS('Census Data'!L:L,'Census Data'!$A:$A,$A1478))/SUMIFS('Census Data'!$F:$F,'Census Data'!$A:$A,$A1478)</f>
        <v>0.12219688579060525</v>
      </c>
      <c r="H1478" s="84">
        <f>SUM(SUMIFS('Census Data'!O:O,'Census Data'!$A:$A,$A1478),SUMIFS('Census Data'!P:P,'Census Data'!$A:$A,$A1478))/SUMIFS('Census Data'!$F:$F,'Census Data'!$A:$A,$A1478)</f>
        <v>1.4098638347775099E-2</v>
      </c>
      <c r="I1478" s="85">
        <f t="shared" si="46"/>
        <v>2.6555475926770433E-2</v>
      </c>
      <c r="J1478" s="84">
        <f>SUM(SUMIFS('Census Data'!W:W,'Census Data'!$A:$A,$A1478),SUMIFS('Census Data'!X:X,'Census Data'!$A:$A,$A1478))/SUMIFS('Census Data'!$F:$F,'Census Data'!$A:$A,$A1478)</f>
        <v>2.9330901035898103E-2</v>
      </c>
      <c r="K1478" s="85">
        <f t="shared" si="47"/>
        <v>0.97066909896410192</v>
      </c>
    </row>
    <row r="1479" spans="1:11" hidden="1" x14ac:dyDescent="0.25">
      <c r="A1479" s="82" t="s">
        <v>3538</v>
      </c>
      <c r="B1479" s="82" t="s">
        <v>1141</v>
      </c>
      <c r="C1479" s="83" t="s">
        <v>1150</v>
      </c>
      <c r="D1479" s="84">
        <f>SUMIFS('Census Data'!G:G,'Census Data'!$A:$A,$A1479)/SUMIFS('Census Data'!$F:$F,'Census Data'!$A:$A,$A1479)</f>
        <v>0.52137331300468692</v>
      </c>
      <c r="E1479" s="85">
        <f>SUMIFS('Census Data'!H:H,'Census Data'!$A:$A,$A1479)/SUMIFS('Census Data'!$F:$F,'Census Data'!$A:$A,$A1479)</f>
        <v>0.47862668699531313</v>
      </c>
      <c r="F1479" s="84">
        <f>SUM(SUMIFS('Census Data'!I:I,'Census Data'!$A:$A,$A1479),SUMIFS('Census Data'!J:J,'Census Data'!$A:$A,$A1479))/SUMIFS('Census Data'!$F:$F,'Census Data'!$A:$A,$A1479)</f>
        <v>0.89062058840137781</v>
      </c>
      <c r="G1479" s="84">
        <f>SUM(SUMIFS('Census Data'!K:K,'Census Data'!$A:$A,$A1479),SUMIFS('Census Data'!L:L,'Census Data'!$A:$A,$A1479))/SUMIFS('Census Data'!$F:$F,'Census Data'!$A:$A,$A1479)</f>
        <v>7.01902987181659E-2</v>
      </c>
      <c r="H1479" s="84">
        <f>SUM(SUMIFS('Census Data'!O:O,'Census Data'!$A:$A,$A1479),SUMIFS('Census Data'!P:P,'Census Data'!$A:$A,$A1479))/SUMIFS('Census Data'!$F:$F,'Census Data'!$A:$A,$A1479)</f>
        <v>6.6068100965610711E-3</v>
      </c>
      <c r="I1479" s="85">
        <f t="shared" si="46"/>
        <v>3.2582302783895178E-2</v>
      </c>
      <c r="J1479" s="84">
        <f>SUM(SUMIFS('Census Data'!W:W,'Census Data'!$A:$A,$A1479),SUMIFS('Census Data'!X:X,'Census Data'!$A:$A,$A1479))/SUMIFS('Census Data'!$F:$F,'Census Data'!$A:$A,$A1479)</f>
        <v>2.1119204924049919E-2</v>
      </c>
      <c r="K1479" s="85">
        <f t="shared" si="47"/>
        <v>0.97888079507595005</v>
      </c>
    </row>
    <row r="1480" spans="1:11" hidden="1" x14ac:dyDescent="0.25">
      <c r="A1480" s="82" t="s">
        <v>3539</v>
      </c>
      <c r="B1480" s="82" t="s">
        <v>1141</v>
      </c>
      <c r="C1480" s="83" t="s">
        <v>253</v>
      </c>
      <c r="D1480" s="84">
        <f>SUMIFS('Census Data'!G:G,'Census Data'!$A:$A,$A1480)/SUMIFS('Census Data'!$F:$F,'Census Data'!$A:$A,$A1480)</f>
        <v>0.49686454849498329</v>
      </c>
      <c r="E1480" s="85">
        <f>SUMIFS('Census Data'!H:H,'Census Data'!$A:$A,$A1480)/SUMIFS('Census Data'!$F:$F,'Census Data'!$A:$A,$A1480)</f>
        <v>0.50313545150501671</v>
      </c>
      <c r="F1480" s="84">
        <f>SUM(SUMIFS('Census Data'!I:I,'Census Data'!$A:$A,$A1480),SUMIFS('Census Data'!J:J,'Census Data'!$A:$A,$A1480))/SUMIFS('Census Data'!$F:$F,'Census Data'!$A:$A,$A1480)</f>
        <v>0.96780936454849498</v>
      </c>
      <c r="G1480" s="84">
        <f>SUM(SUMIFS('Census Data'!K:K,'Census Data'!$A:$A,$A1480),SUMIFS('Census Data'!L:L,'Census Data'!$A:$A,$A1480))/SUMIFS('Census Data'!$F:$F,'Census Data'!$A:$A,$A1480)</f>
        <v>5.1839464882943147E-3</v>
      </c>
      <c r="H1480" s="84">
        <f>SUM(SUMIFS('Census Data'!O:O,'Census Data'!$A:$A,$A1480),SUMIFS('Census Data'!P:P,'Census Data'!$A:$A,$A1480))/SUMIFS('Census Data'!$F:$F,'Census Data'!$A:$A,$A1480)</f>
        <v>3.1772575250836122E-3</v>
      </c>
      <c r="I1480" s="85">
        <f t="shared" si="46"/>
        <v>2.3829431438127102E-2</v>
      </c>
      <c r="J1480" s="84">
        <f>SUM(SUMIFS('Census Data'!W:W,'Census Data'!$A:$A,$A1480),SUMIFS('Census Data'!X:X,'Census Data'!$A:$A,$A1480))/SUMIFS('Census Data'!$F:$F,'Census Data'!$A:$A,$A1480)</f>
        <v>2.1153846153846155E-2</v>
      </c>
      <c r="K1480" s="85">
        <f t="shared" si="47"/>
        <v>0.97884615384615381</v>
      </c>
    </row>
    <row r="1481" spans="1:11" hidden="1" x14ac:dyDescent="0.25">
      <c r="A1481" s="82" t="s">
        <v>3540</v>
      </c>
      <c r="B1481" s="82" t="s">
        <v>1141</v>
      </c>
      <c r="C1481" s="83" t="s">
        <v>497</v>
      </c>
      <c r="D1481" s="84">
        <f>SUMIFS('Census Data'!G:G,'Census Data'!$A:$A,$A1481)/SUMIFS('Census Data'!$F:$F,'Census Data'!$A:$A,$A1481)</f>
        <v>0.51064673984922626</v>
      </c>
      <c r="E1481" s="85">
        <f>SUMIFS('Census Data'!H:H,'Census Data'!$A:$A,$A1481)/SUMIFS('Census Data'!$F:$F,'Census Data'!$A:$A,$A1481)</f>
        <v>0.48935326015077368</v>
      </c>
      <c r="F1481" s="84">
        <f>SUM(SUMIFS('Census Data'!I:I,'Census Data'!$A:$A,$A1481),SUMIFS('Census Data'!J:J,'Census Data'!$A:$A,$A1481))/SUMIFS('Census Data'!$F:$F,'Census Data'!$A:$A,$A1481)</f>
        <v>0.95053564343340824</v>
      </c>
      <c r="G1481" s="84">
        <f>SUM(SUMIFS('Census Data'!K:K,'Census Data'!$A:$A,$A1481),SUMIFS('Census Data'!L:L,'Census Data'!$A:$A,$A1481))/SUMIFS('Census Data'!$F:$F,'Census Data'!$A:$A,$A1481)</f>
        <v>5.2903055151434994E-3</v>
      </c>
      <c r="H1481" s="84">
        <f>SUM(SUMIFS('Census Data'!O:O,'Census Data'!$A:$A,$A1481),SUMIFS('Census Data'!P:P,'Census Data'!$A:$A,$A1481))/SUMIFS('Census Data'!$F:$F,'Census Data'!$A:$A,$A1481)</f>
        <v>5.9515937045364368E-3</v>
      </c>
      <c r="I1481" s="85">
        <f t="shared" si="46"/>
        <v>3.8222457346911765E-2</v>
      </c>
      <c r="J1481" s="84">
        <f>SUM(SUMIFS('Census Data'!W:W,'Census Data'!$A:$A,$A1481),SUMIFS('Census Data'!X:X,'Census Data'!$A:$A,$A1481))/SUMIFS('Census Data'!$F:$F,'Census Data'!$A:$A,$A1481)</f>
        <v>2.2880571352995635E-2</v>
      </c>
      <c r="K1481" s="85">
        <f t="shared" si="47"/>
        <v>0.97711942864700441</v>
      </c>
    </row>
    <row r="1482" spans="1:11" hidden="1" x14ac:dyDescent="0.25">
      <c r="A1482" s="82" t="s">
        <v>3541</v>
      </c>
      <c r="B1482" s="82" t="s">
        <v>1141</v>
      </c>
      <c r="C1482" s="83" t="s">
        <v>156</v>
      </c>
      <c r="D1482" s="84">
        <f>SUMIFS('Census Data'!G:G,'Census Data'!$A:$A,$A1482)/SUMIFS('Census Data'!$F:$F,'Census Data'!$A:$A,$A1482)</f>
        <v>0.49520085318165658</v>
      </c>
      <c r="E1482" s="85">
        <f>SUMIFS('Census Data'!H:H,'Census Data'!$A:$A,$A1482)/SUMIFS('Census Data'!$F:$F,'Census Data'!$A:$A,$A1482)</f>
        <v>0.50479914681834337</v>
      </c>
      <c r="F1482" s="84">
        <f>SUM(SUMIFS('Census Data'!I:I,'Census Data'!$A:$A,$A1482),SUMIFS('Census Data'!J:J,'Census Data'!$A:$A,$A1482))/SUMIFS('Census Data'!$F:$F,'Census Data'!$A:$A,$A1482)</f>
        <v>0.96172532290555757</v>
      </c>
      <c r="G1482" s="84">
        <f>SUM(SUMIFS('Census Data'!K:K,'Census Data'!$A:$A,$A1482),SUMIFS('Census Data'!L:L,'Census Data'!$A:$A,$A1482))/SUMIFS('Census Data'!$F:$F,'Census Data'!$A:$A,$A1482)</f>
        <v>4.3844057352766912E-3</v>
      </c>
      <c r="H1482" s="84">
        <f>SUM(SUMIFS('Census Data'!O:O,'Census Data'!$A:$A,$A1482),SUMIFS('Census Data'!P:P,'Census Data'!$A:$A,$A1482))/SUMIFS('Census Data'!$F:$F,'Census Data'!$A:$A,$A1482)</f>
        <v>3.9104159260575895E-3</v>
      </c>
      <c r="I1482" s="85">
        <f t="shared" si="46"/>
        <v>2.9979855433108216E-2</v>
      </c>
      <c r="J1482" s="84">
        <f>SUM(SUMIFS('Census Data'!W:W,'Census Data'!$A:$A,$A1482),SUMIFS('Census Data'!X:X,'Census Data'!$A:$A,$A1482))/SUMIFS('Census Data'!$F:$F,'Census Data'!$A:$A,$A1482)</f>
        <v>2.2396018485602558E-2</v>
      </c>
      <c r="K1482" s="85">
        <f t="shared" si="47"/>
        <v>0.97760398151439742</v>
      </c>
    </row>
    <row r="1483" spans="1:11" hidden="1" x14ac:dyDescent="0.25">
      <c r="A1483" s="82" t="s">
        <v>3542</v>
      </c>
      <c r="B1483" s="82" t="s">
        <v>1141</v>
      </c>
      <c r="C1483" s="83" t="s">
        <v>672</v>
      </c>
      <c r="D1483" s="84">
        <f>SUMIFS('Census Data'!G:G,'Census Data'!$A:$A,$A1483)/SUMIFS('Census Data'!$F:$F,'Census Data'!$A:$A,$A1483)</f>
        <v>0.50217443827011354</v>
      </c>
      <c r="E1483" s="85">
        <f>SUMIFS('Census Data'!H:H,'Census Data'!$A:$A,$A1483)/SUMIFS('Census Data'!$F:$F,'Census Data'!$A:$A,$A1483)</f>
        <v>0.49782556172988646</v>
      </c>
      <c r="F1483" s="84">
        <f>SUM(SUMIFS('Census Data'!I:I,'Census Data'!$A:$A,$A1483),SUMIFS('Census Data'!J:J,'Census Data'!$A:$A,$A1483))/SUMIFS('Census Data'!$F:$F,'Census Data'!$A:$A,$A1483)</f>
        <v>0.97149069823628897</v>
      </c>
      <c r="G1483" s="84">
        <f>SUM(SUMIFS('Census Data'!K:K,'Census Data'!$A:$A,$A1483),SUMIFS('Census Data'!L:L,'Census Data'!$A:$A,$A1483))/SUMIFS('Census Data'!$F:$F,'Census Data'!$A:$A,$A1483)</f>
        <v>7.1273254409277599E-3</v>
      </c>
      <c r="H1483" s="84">
        <f>SUM(SUMIFS('Census Data'!O:O,'Census Data'!$A:$A,$A1483),SUMIFS('Census Data'!P:P,'Census Data'!$A:$A,$A1483))/SUMIFS('Census Data'!$F:$F,'Census Data'!$A:$A,$A1483)</f>
        <v>2.6576467745832327E-3</v>
      </c>
      <c r="I1483" s="85">
        <f t="shared" si="46"/>
        <v>1.8724329548200025E-2</v>
      </c>
      <c r="J1483" s="84">
        <f>SUM(SUMIFS('Census Data'!W:W,'Census Data'!$A:$A,$A1483),SUMIFS('Census Data'!X:X,'Census Data'!$A:$A,$A1483))/SUMIFS('Census Data'!$F:$F,'Census Data'!$A:$A,$A1483)</f>
        <v>1.4133848755738102E-2</v>
      </c>
      <c r="K1483" s="85">
        <f t="shared" si="47"/>
        <v>0.98586615124426191</v>
      </c>
    </row>
    <row r="1484" spans="1:11" hidden="1" x14ac:dyDescent="0.25">
      <c r="A1484" s="82" t="s">
        <v>3543</v>
      </c>
      <c r="B1484" s="82" t="s">
        <v>1141</v>
      </c>
      <c r="C1484" s="83" t="s">
        <v>3544</v>
      </c>
      <c r="D1484" s="84">
        <f>SUMIFS('Census Data'!G:G,'Census Data'!$A:$A,$A1484)/SUMIFS('Census Data'!$F:$F,'Census Data'!$A:$A,$A1484)</f>
        <v>0.62548816450147449</v>
      </c>
      <c r="E1484" s="85">
        <f>SUMIFS('Census Data'!H:H,'Census Data'!$A:$A,$A1484)/SUMIFS('Census Data'!$F:$F,'Census Data'!$A:$A,$A1484)</f>
        <v>0.37451183549852557</v>
      </c>
      <c r="F1484" s="84">
        <f>SUM(SUMIFS('Census Data'!I:I,'Census Data'!$A:$A,$A1484),SUMIFS('Census Data'!J:J,'Census Data'!$A:$A,$A1484))/SUMIFS('Census Data'!$F:$F,'Census Data'!$A:$A,$A1484)</f>
        <v>0.85861162030764326</v>
      </c>
      <c r="G1484" s="84">
        <f>SUM(SUMIFS('Census Data'!K:K,'Census Data'!$A:$A,$A1484),SUMIFS('Census Data'!L:L,'Census Data'!$A:$A,$A1484))/SUMIFS('Census Data'!$F:$F,'Census Data'!$A:$A,$A1484)</f>
        <v>0.11819558460189687</v>
      </c>
      <c r="H1484" s="84">
        <f>SUM(SUMIFS('Census Data'!O:O,'Census Data'!$A:$A,$A1484),SUMIFS('Census Data'!P:P,'Census Data'!$A:$A,$A1484))/SUMIFS('Census Data'!$F:$F,'Census Data'!$A:$A,$A1484)</f>
        <v>3.9053160117956485E-3</v>
      </c>
      <c r="I1484" s="85">
        <f t="shared" si="46"/>
        <v>1.9287479078664238E-2</v>
      </c>
      <c r="J1484" s="84">
        <f>SUM(SUMIFS('Census Data'!W:W,'Census Data'!$A:$A,$A1484),SUMIFS('Census Data'!X:X,'Census Data'!$A:$A,$A1484))/SUMIFS('Census Data'!$F:$F,'Census Data'!$A:$A,$A1484)</f>
        <v>2.8771817964453654E-2</v>
      </c>
      <c r="K1484" s="85">
        <f t="shared" si="47"/>
        <v>0.97122818203554639</v>
      </c>
    </row>
    <row r="1485" spans="1:11" hidden="1" x14ac:dyDescent="0.25">
      <c r="A1485" s="82" t="s">
        <v>3545</v>
      </c>
      <c r="B1485" s="82" t="s">
        <v>1141</v>
      </c>
      <c r="C1485" s="83" t="s">
        <v>1151</v>
      </c>
      <c r="D1485" s="84">
        <f>SUMIFS('Census Data'!G:G,'Census Data'!$A:$A,$A1485)/SUMIFS('Census Data'!$F:$F,'Census Data'!$A:$A,$A1485)</f>
        <v>0.49874783278751683</v>
      </c>
      <c r="E1485" s="85">
        <f>SUMIFS('Census Data'!H:H,'Census Data'!$A:$A,$A1485)/SUMIFS('Census Data'!$F:$F,'Census Data'!$A:$A,$A1485)</f>
        <v>0.50125216721248311</v>
      </c>
      <c r="F1485" s="84">
        <f>SUM(SUMIFS('Census Data'!I:I,'Census Data'!$A:$A,$A1485),SUMIFS('Census Data'!J:J,'Census Data'!$A:$A,$A1485))/SUMIFS('Census Data'!$F:$F,'Census Data'!$A:$A,$A1485)</f>
        <v>0.95485776664740252</v>
      </c>
      <c r="G1485" s="84">
        <f>SUM(SUMIFS('Census Data'!K:K,'Census Data'!$A:$A,$A1485),SUMIFS('Census Data'!L:L,'Census Data'!$A:$A,$A1485))/SUMIFS('Census Data'!$F:$F,'Census Data'!$A:$A,$A1485)</f>
        <v>6.7424388364476983E-3</v>
      </c>
      <c r="H1485" s="84">
        <f>SUM(SUMIFS('Census Data'!O:O,'Census Data'!$A:$A,$A1485),SUMIFS('Census Data'!P:P,'Census Data'!$A:$A,$A1485))/SUMIFS('Census Data'!$F:$F,'Census Data'!$A:$A,$A1485)</f>
        <v>7.7056443845116545E-3</v>
      </c>
      <c r="I1485" s="85">
        <f t="shared" si="46"/>
        <v>3.0694150131638231E-2</v>
      </c>
      <c r="J1485" s="84">
        <f>SUM(SUMIFS('Census Data'!W:W,'Census Data'!$A:$A,$A1485),SUMIFS('Census Data'!X:X,'Census Data'!$A:$A,$A1485))/SUMIFS('Census Data'!$F:$F,'Census Data'!$A:$A,$A1485)</f>
        <v>1.9135683554870608E-2</v>
      </c>
      <c r="K1485" s="85">
        <f t="shared" si="47"/>
        <v>0.98086431644512939</v>
      </c>
    </row>
    <row r="1486" spans="1:11" hidden="1" x14ac:dyDescent="0.25">
      <c r="A1486" s="82" t="s">
        <v>3546</v>
      </c>
      <c r="B1486" s="82" t="s">
        <v>1141</v>
      </c>
      <c r="C1486" s="83" t="s">
        <v>51</v>
      </c>
      <c r="D1486" s="84">
        <f>SUMIFS('Census Data'!G:G,'Census Data'!$A:$A,$A1486)/SUMIFS('Census Data'!$F:$F,'Census Data'!$A:$A,$A1486)</f>
        <v>0.5014789533560865</v>
      </c>
      <c r="E1486" s="85">
        <f>SUMIFS('Census Data'!H:H,'Census Data'!$A:$A,$A1486)/SUMIFS('Census Data'!$F:$F,'Census Data'!$A:$A,$A1486)</f>
        <v>0.49852104664391356</v>
      </c>
      <c r="F1486" s="84">
        <f>SUM(SUMIFS('Census Data'!I:I,'Census Data'!$A:$A,$A1486),SUMIFS('Census Data'!J:J,'Census Data'!$A:$A,$A1486))/SUMIFS('Census Data'!$F:$F,'Census Data'!$A:$A,$A1486)</f>
        <v>0.96063708759954491</v>
      </c>
      <c r="G1486" s="84">
        <f>SUM(SUMIFS('Census Data'!K:K,'Census Data'!$A:$A,$A1486),SUMIFS('Census Data'!L:L,'Census Data'!$A:$A,$A1486))/SUMIFS('Census Data'!$F:$F,'Census Data'!$A:$A,$A1486)</f>
        <v>4.5506257110352671E-3</v>
      </c>
      <c r="H1486" s="84">
        <f>SUM(SUMIFS('Census Data'!O:O,'Census Data'!$A:$A,$A1486),SUMIFS('Census Data'!P:P,'Census Data'!$A:$A,$A1486))/SUMIFS('Census Data'!$F:$F,'Census Data'!$A:$A,$A1486)</f>
        <v>3.3371255214258628E-3</v>
      </c>
      <c r="I1486" s="85">
        <f t="shared" si="46"/>
        <v>3.1475161167993981E-2</v>
      </c>
      <c r="J1486" s="84">
        <f>SUM(SUMIFS('Census Data'!W:W,'Census Data'!$A:$A,$A1486),SUMIFS('Census Data'!X:X,'Census Data'!$A:$A,$A1486))/SUMIFS('Census Data'!$F:$F,'Census Data'!$A:$A,$A1486)</f>
        <v>1.7747440273037544E-2</v>
      </c>
      <c r="K1486" s="85">
        <f t="shared" si="47"/>
        <v>0.98225255972696246</v>
      </c>
    </row>
    <row r="1487" spans="1:11" hidden="1" x14ac:dyDescent="0.25">
      <c r="A1487" s="82" t="s">
        <v>3547</v>
      </c>
      <c r="B1487" s="82" t="s">
        <v>1141</v>
      </c>
      <c r="C1487" s="83" t="s">
        <v>1152</v>
      </c>
      <c r="D1487" s="84">
        <f>SUMIFS('Census Data'!G:G,'Census Data'!$A:$A,$A1487)/SUMIFS('Census Data'!$F:$F,'Census Data'!$A:$A,$A1487)</f>
        <v>0.47918025471147574</v>
      </c>
      <c r="E1487" s="85">
        <f>SUMIFS('Census Data'!H:H,'Census Data'!$A:$A,$A1487)/SUMIFS('Census Data'!$F:$F,'Census Data'!$A:$A,$A1487)</f>
        <v>0.52081974528852426</v>
      </c>
      <c r="F1487" s="84">
        <f>SUM(SUMIFS('Census Data'!I:I,'Census Data'!$A:$A,$A1487),SUMIFS('Census Data'!J:J,'Census Data'!$A:$A,$A1487))/SUMIFS('Census Data'!$F:$F,'Census Data'!$A:$A,$A1487)</f>
        <v>0.85870721911365899</v>
      </c>
      <c r="G1487" s="84">
        <f>SUM(SUMIFS('Census Data'!K:K,'Census Data'!$A:$A,$A1487),SUMIFS('Census Data'!L:L,'Census Data'!$A:$A,$A1487))/SUMIFS('Census Data'!$F:$F,'Census Data'!$A:$A,$A1487)</f>
        <v>0.10627853489409907</v>
      </c>
      <c r="H1487" s="84">
        <f>SUM(SUMIFS('Census Data'!O:O,'Census Data'!$A:$A,$A1487),SUMIFS('Census Data'!P:P,'Census Data'!$A:$A,$A1487))/SUMIFS('Census Data'!$F:$F,'Census Data'!$A:$A,$A1487)</f>
        <v>9.0968384195530532E-3</v>
      </c>
      <c r="I1487" s="85">
        <f t="shared" si="46"/>
        <v>2.59174075726889E-2</v>
      </c>
      <c r="J1487" s="84">
        <f>SUM(SUMIFS('Census Data'!W:W,'Census Data'!$A:$A,$A1487),SUMIFS('Census Data'!X:X,'Census Data'!$A:$A,$A1487))/SUMIFS('Census Data'!$F:$F,'Census Data'!$A:$A,$A1487)</f>
        <v>6.9719542755140571E-2</v>
      </c>
      <c r="K1487" s="85">
        <f t="shared" si="47"/>
        <v>0.93028045724485942</v>
      </c>
    </row>
    <row r="1488" spans="1:11" hidden="1" x14ac:dyDescent="0.25">
      <c r="A1488" s="82" t="s">
        <v>3548</v>
      </c>
      <c r="B1488" s="82" t="s">
        <v>1141</v>
      </c>
      <c r="C1488" s="83" t="s">
        <v>162</v>
      </c>
      <c r="D1488" s="84">
        <f>SUMIFS('Census Data'!G:G,'Census Data'!$A:$A,$A1488)/SUMIFS('Census Data'!$F:$F,'Census Data'!$A:$A,$A1488)</f>
        <v>0.49647484297902217</v>
      </c>
      <c r="E1488" s="85">
        <f>SUMIFS('Census Data'!H:H,'Census Data'!$A:$A,$A1488)/SUMIFS('Census Data'!$F:$F,'Census Data'!$A:$A,$A1488)</f>
        <v>0.50352515702097778</v>
      </c>
      <c r="F1488" s="84">
        <f>SUM(SUMIFS('Census Data'!I:I,'Census Data'!$A:$A,$A1488),SUMIFS('Census Data'!J:J,'Census Data'!$A:$A,$A1488))/SUMIFS('Census Data'!$F:$F,'Census Data'!$A:$A,$A1488)</f>
        <v>0.96534477286061926</v>
      </c>
      <c r="G1488" s="84">
        <f>SUM(SUMIFS('Census Data'!K:K,'Census Data'!$A:$A,$A1488),SUMIFS('Census Data'!L:L,'Census Data'!$A:$A,$A1488))/SUMIFS('Census Data'!$F:$F,'Census Data'!$A:$A,$A1488)</f>
        <v>9.9743187742264375E-3</v>
      </c>
      <c r="H1488" s="84">
        <f>SUM(SUMIFS('Census Data'!O:O,'Census Data'!$A:$A,$A1488),SUMIFS('Census Data'!P:P,'Census Data'!$A:$A,$A1488))/SUMIFS('Census Data'!$F:$F,'Census Data'!$A:$A,$A1488)</f>
        <v>5.5113641828657169E-3</v>
      </c>
      <c r="I1488" s="85">
        <f t="shared" si="46"/>
        <v>1.9169544182288667E-2</v>
      </c>
      <c r="J1488" s="84">
        <f>SUM(SUMIFS('Census Data'!W:W,'Census Data'!$A:$A,$A1488),SUMIFS('Census Data'!X:X,'Census Data'!$A:$A,$A1488))/SUMIFS('Census Data'!$F:$F,'Census Data'!$A:$A,$A1488)</f>
        <v>1.8621293294987833E-2</v>
      </c>
      <c r="K1488" s="85">
        <f t="shared" si="47"/>
        <v>0.98137870670501215</v>
      </c>
    </row>
    <row r="1489" spans="1:11" hidden="1" x14ac:dyDescent="0.25">
      <c r="A1489" s="82" t="s">
        <v>3549</v>
      </c>
      <c r="B1489" s="82" t="s">
        <v>1141</v>
      </c>
      <c r="C1489" s="83" t="s">
        <v>1153</v>
      </c>
      <c r="D1489" s="84">
        <f>SUMIFS('Census Data'!G:G,'Census Data'!$A:$A,$A1489)/SUMIFS('Census Data'!$F:$F,'Census Data'!$A:$A,$A1489)</f>
        <v>0.49972800217598257</v>
      </c>
      <c r="E1489" s="85">
        <f>SUMIFS('Census Data'!H:H,'Census Data'!$A:$A,$A1489)/SUMIFS('Census Data'!$F:$F,'Census Data'!$A:$A,$A1489)</f>
        <v>0.50027199782401743</v>
      </c>
      <c r="F1489" s="84">
        <f>SUM(SUMIFS('Census Data'!I:I,'Census Data'!$A:$A,$A1489),SUMIFS('Census Data'!J:J,'Census Data'!$A:$A,$A1489))/SUMIFS('Census Data'!$F:$F,'Census Data'!$A:$A,$A1489)</f>
        <v>0.9713722290221678</v>
      </c>
      <c r="G1489" s="84">
        <f>SUM(SUMIFS('Census Data'!K:K,'Census Data'!$A:$A,$A1489),SUMIFS('Census Data'!L:L,'Census Data'!$A:$A,$A1489))/SUMIFS('Census Data'!$F:$F,'Census Data'!$A:$A,$A1489)</f>
        <v>5.6439548483612134E-3</v>
      </c>
      <c r="H1489" s="84">
        <f>SUM(SUMIFS('Census Data'!O:O,'Census Data'!$A:$A,$A1489),SUMIFS('Census Data'!P:P,'Census Data'!$A:$A,$A1489))/SUMIFS('Census Data'!$F:$F,'Census Data'!$A:$A,$A1489)</f>
        <v>4.2839657282741734E-3</v>
      </c>
      <c r="I1489" s="85">
        <f t="shared" si="46"/>
        <v>1.8699850401196816E-2</v>
      </c>
      <c r="J1489" s="84">
        <f>SUM(SUMIFS('Census Data'!W:W,'Census Data'!$A:$A,$A1489),SUMIFS('Census Data'!X:X,'Census Data'!$A:$A,$A1489))/SUMIFS('Census Data'!$F:$F,'Census Data'!$A:$A,$A1489)</f>
        <v>1.6251869985040121E-2</v>
      </c>
      <c r="K1489" s="85">
        <f t="shared" si="47"/>
        <v>0.98374813001495987</v>
      </c>
    </row>
    <row r="1490" spans="1:11" hidden="1" x14ac:dyDescent="0.25">
      <c r="A1490" s="82" t="s">
        <v>3550</v>
      </c>
      <c r="B1490" s="82" t="s">
        <v>1141</v>
      </c>
      <c r="C1490" s="83" t="s">
        <v>1154</v>
      </c>
      <c r="D1490" s="84">
        <f>SUMIFS('Census Data'!G:G,'Census Data'!$A:$A,$A1490)/SUMIFS('Census Data'!$F:$F,'Census Data'!$A:$A,$A1490)</f>
        <v>0.48227058286409985</v>
      </c>
      <c r="E1490" s="85">
        <f>SUMIFS('Census Data'!H:H,'Census Data'!$A:$A,$A1490)/SUMIFS('Census Data'!$F:$F,'Census Data'!$A:$A,$A1490)</f>
        <v>0.51772941713590015</v>
      </c>
      <c r="F1490" s="84">
        <f>SUM(SUMIFS('Census Data'!I:I,'Census Data'!$A:$A,$A1490),SUMIFS('Census Data'!J:J,'Census Data'!$A:$A,$A1490))/SUMIFS('Census Data'!$F:$F,'Census Data'!$A:$A,$A1490)</f>
        <v>0.97001978389894994</v>
      </c>
      <c r="G1490" s="84">
        <f>SUM(SUMIFS('Census Data'!K:K,'Census Data'!$A:$A,$A1490),SUMIFS('Census Data'!L:L,'Census Data'!$A:$A,$A1490))/SUMIFS('Census Data'!$F:$F,'Census Data'!$A:$A,$A1490)</f>
        <v>6.3917211992086439E-3</v>
      </c>
      <c r="H1490" s="84">
        <f>SUM(SUMIFS('Census Data'!O:O,'Census Data'!$A:$A,$A1490),SUMIFS('Census Data'!P:P,'Census Data'!$A:$A,$A1490))/SUMIFS('Census Data'!$F:$F,'Census Data'!$A:$A,$A1490)</f>
        <v>4.4133313042154926E-3</v>
      </c>
      <c r="I1490" s="85">
        <f t="shared" si="46"/>
        <v>1.9175163597625944E-2</v>
      </c>
      <c r="J1490" s="84">
        <f>SUM(SUMIFS('Census Data'!W:W,'Census Data'!$A:$A,$A1490),SUMIFS('Census Data'!X:X,'Census Data'!$A:$A,$A1490))/SUMIFS('Census Data'!$F:$F,'Census Data'!$A:$A,$A1490)</f>
        <v>1.8718612083396743E-2</v>
      </c>
      <c r="K1490" s="85">
        <f t="shared" si="47"/>
        <v>0.98128138791660324</v>
      </c>
    </row>
    <row r="1491" spans="1:11" hidden="1" x14ac:dyDescent="0.25">
      <c r="A1491" s="82" t="s">
        <v>3551</v>
      </c>
      <c r="B1491" s="82" t="s">
        <v>1141</v>
      </c>
      <c r="C1491" s="83" t="s">
        <v>164</v>
      </c>
      <c r="D1491" s="84">
        <f>SUMIFS('Census Data'!G:G,'Census Data'!$A:$A,$A1491)/SUMIFS('Census Data'!$F:$F,'Census Data'!$A:$A,$A1491)</f>
        <v>0.48592222078161357</v>
      </c>
      <c r="E1491" s="85">
        <f>SUMIFS('Census Data'!H:H,'Census Data'!$A:$A,$A1491)/SUMIFS('Census Data'!$F:$F,'Census Data'!$A:$A,$A1491)</f>
        <v>0.51407777921838638</v>
      </c>
      <c r="F1491" s="84">
        <f>SUM(SUMIFS('Census Data'!I:I,'Census Data'!$A:$A,$A1491),SUMIFS('Census Data'!J:J,'Census Data'!$A:$A,$A1491))/SUMIFS('Census Data'!$F:$F,'Census Data'!$A:$A,$A1491)</f>
        <v>0.90321953283336631</v>
      </c>
      <c r="G1491" s="84">
        <f>SUM(SUMIFS('Census Data'!K:K,'Census Data'!$A:$A,$A1491),SUMIFS('Census Data'!L:L,'Census Data'!$A:$A,$A1491))/SUMIFS('Census Data'!$F:$F,'Census Data'!$A:$A,$A1491)</f>
        <v>3.4505230546665482E-2</v>
      </c>
      <c r="H1491" s="84">
        <f>SUM(SUMIFS('Census Data'!O:O,'Census Data'!$A:$A,$A1491),SUMIFS('Census Data'!P:P,'Census Data'!$A:$A,$A1491))/SUMIFS('Census Data'!$F:$F,'Census Data'!$A:$A,$A1491)</f>
        <v>2.2846536511467622E-2</v>
      </c>
      <c r="I1491" s="85">
        <f t="shared" si="46"/>
        <v>3.9428700108500636E-2</v>
      </c>
      <c r="J1491" s="84">
        <f>SUM(SUMIFS('Census Data'!W:W,'Census Data'!$A:$A,$A1491),SUMIFS('Census Data'!X:X,'Census Data'!$A:$A,$A1491))/SUMIFS('Census Data'!$F:$F,'Census Data'!$A:$A,$A1491)</f>
        <v>3.9496939464866966E-2</v>
      </c>
      <c r="K1491" s="85">
        <f t="shared" si="47"/>
        <v>0.96050306053513301</v>
      </c>
    </row>
    <row r="1492" spans="1:11" hidden="1" x14ac:dyDescent="0.25">
      <c r="A1492" s="82" t="s">
        <v>3552</v>
      </c>
      <c r="B1492" s="82" t="s">
        <v>1141</v>
      </c>
      <c r="C1492" s="83" t="s">
        <v>630</v>
      </c>
      <c r="D1492" s="84">
        <f>SUMIFS('Census Data'!G:G,'Census Data'!$A:$A,$A1492)/SUMIFS('Census Data'!$F:$F,'Census Data'!$A:$A,$A1492)</f>
        <v>0.48629441624365483</v>
      </c>
      <c r="E1492" s="85">
        <f>SUMIFS('Census Data'!H:H,'Census Data'!$A:$A,$A1492)/SUMIFS('Census Data'!$F:$F,'Census Data'!$A:$A,$A1492)</f>
        <v>0.51370558375634523</v>
      </c>
      <c r="F1492" s="84">
        <f>SUM(SUMIFS('Census Data'!I:I,'Census Data'!$A:$A,$A1492),SUMIFS('Census Data'!J:J,'Census Data'!$A:$A,$A1492))/SUMIFS('Census Data'!$F:$F,'Census Data'!$A:$A,$A1492)</f>
        <v>0.95888324873096442</v>
      </c>
      <c r="G1492" s="84">
        <f>SUM(SUMIFS('Census Data'!K:K,'Census Data'!$A:$A,$A1492),SUMIFS('Census Data'!L:L,'Census Data'!$A:$A,$A1492))/SUMIFS('Census Data'!$F:$F,'Census Data'!$A:$A,$A1492)</f>
        <v>9.9492385786802036E-3</v>
      </c>
      <c r="H1492" s="84">
        <f>SUM(SUMIFS('Census Data'!O:O,'Census Data'!$A:$A,$A1492),SUMIFS('Census Data'!P:P,'Census Data'!$A:$A,$A1492))/SUMIFS('Census Data'!$F:$F,'Census Data'!$A:$A,$A1492)</f>
        <v>1.1472081218274111E-2</v>
      </c>
      <c r="I1492" s="85">
        <f t="shared" si="46"/>
        <v>1.9695431472081193E-2</v>
      </c>
      <c r="J1492" s="84">
        <f>SUM(SUMIFS('Census Data'!W:W,'Census Data'!$A:$A,$A1492),SUMIFS('Census Data'!X:X,'Census Data'!$A:$A,$A1492))/SUMIFS('Census Data'!$F:$F,'Census Data'!$A:$A,$A1492)</f>
        <v>2.3857868020304568E-2</v>
      </c>
      <c r="K1492" s="85">
        <f t="shared" si="47"/>
        <v>0.97614213197969546</v>
      </c>
    </row>
    <row r="1493" spans="1:11" hidden="1" x14ac:dyDescent="0.25">
      <c r="A1493" s="82" t="s">
        <v>3553</v>
      </c>
      <c r="B1493" s="82" t="s">
        <v>1141</v>
      </c>
      <c r="C1493" s="83" t="s">
        <v>678</v>
      </c>
      <c r="D1493" s="84">
        <f>SUMIFS('Census Data'!G:G,'Census Data'!$A:$A,$A1493)/SUMIFS('Census Data'!$F:$F,'Census Data'!$A:$A,$A1493)</f>
        <v>0.49556992337164751</v>
      </c>
      <c r="E1493" s="85">
        <f>SUMIFS('Census Data'!H:H,'Census Data'!$A:$A,$A1493)/SUMIFS('Census Data'!$F:$F,'Census Data'!$A:$A,$A1493)</f>
        <v>0.50443007662835249</v>
      </c>
      <c r="F1493" s="84">
        <f>SUM(SUMIFS('Census Data'!I:I,'Census Data'!$A:$A,$A1493),SUMIFS('Census Data'!J:J,'Census Data'!$A:$A,$A1493))/SUMIFS('Census Data'!$F:$F,'Census Data'!$A:$A,$A1493)</f>
        <v>0.96767241379310343</v>
      </c>
      <c r="G1493" s="84">
        <f>SUM(SUMIFS('Census Data'!K:K,'Census Data'!$A:$A,$A1493),SUMIFS('Census Data'!L:L,'Census Data'!$A:$A,$A1493))/SUMIFS('Census Data'!$F:$F,'Census Data'!$A:$A,$A1493)</f>
        <v>5.9865900383141765E-3</v>
      </c>
      <c r="H1493" s="84">
        <f>SUM(SUMIFS('Census Data'!O:O,'Census Data'!$A:$A,$A1493),SUMIFS('Census Data'!P:P,'Census Data'!$A:$A,$A1493))/SUMIFS('Census Data'!$F:$F,'Census Data'!$A:$A,$A1493)</f>
        <v>3.9511494252873567E-3</v>
      </c>
      <c r="I1493" s="85">
        <f t="shared" si="46"/>
        <v>2.2389846743295028E-2</v>
      </c>
      <c r="J1493" s="84">
        <f>SUM(SUMIFS('Census Data'!W:W,'Census Data'!$A:$A,$A1493),SUMIFS('Census Data'!X:X,'Census Data'!$A:$A,$A1493))/SUMIFS('Census Data'!$F:$F,'Census Data'!$A:$A,$A1493)</f>
        <v>2.646072796934866E-2</v>
      </c>
      <c r="K1493" s="85">
        <f t="shared" si="47"/>
        <v>0.97353927203065138</v>
      </c>
    </row>
    <row r="1494" spans="1:11" hidden="1" x14ac:dyDescent="0.25">
      <c r="A1494" s="82" t="s">
        <v>3554</v>
      </c>
      <c r="B1494" s="82" t="s">
        <v>1141</v>
      </c>
      <c r="C1494" s="83" t="s">
        <v>166</v>
      </c>
      <c r="D1494" s="84">
        <f>SUMIFS('Census Data'!G:G,'Census Data'!$A:$A,$A1494)/SUMIFS('Census Data'!$F:$F,'Census Data'!$A:$A,$A1494)</f>
        <v>0.49216458944281527</v>
      </c>
      <c r="E1494" s="85">
        <f>SUMIFS('Census Data'!H:H,'Census Data'!$A:$A,$A1494)/SUMIFS('Census Data'!$F:$F,'Census Data'!$A:$A,$A1494)</f>
        <v>0.50783541055718473</v>
      </c>
      <c r="F1494" s="84">
        <f>SUM(SUMIFS('Census Data'!I:I,'Census Data'!$A:$A,$A1494),SUMIFS('Census Data'!J:J,'Census Data'!$A:$A,$A1494))/SUMIFS('Census Data'!$F:$F,'Census Data'!$A:$A,$A1494)</f>
        <v>0.95486620234604103</v>
      </c>
      <c r="G1494" s="84">
        <f>SUM(SUMIFS('Census Data'!K:K,'Census Data'!$A:$A,$A1494),SUMIFS('Census Data'!L:L,'Census Data'!$A:$A,$A1494))/SUMIFS('Census Data'!$F:$F,'Census Data'!$A:$A,$A1494)</f>
        <v>1.2050953079178885E-2</v>
      </c>
      <c r="H1494" s="84">
        <f>SUM(SUMIFS('Census Data'!O:O,'Census Data'!$A:$A,$A1494),SUMIFS('Census Data'!P:P,'Census Data'!$A:$A,$A1494))/SUMIFS('Census Data'!$F:$F,'Census Data'!$A:$A,$A1494)</f>
        <v>4.1239002932551318E-3</v>
      </c>
      <c r="I1494" s="85">
        <f t="shared" si="46"/>
        <v>2.8958944281524901E-2</v>
      </c>
      <c r="J1494" s="84">
        <f>SUM(SUMIFS('Census Data'!W:W,'Census Data'!$A:$A,$A1494),SUMIFS('Census Data'!X:X,'Census Data'!$A:$A,$A1494))/SUMIFS('Census Data'!$F:$F,'Census Data'!$A:$A,$A1494)</f>
        <v>2.5934750733137831E-2</v>
      </c>
      <c r="K1494" s="85">
        <f t="shared" si="47"/>
        <v>0.97406524926686222</v>
      </c>
    </row>
    <row r="1495" spans="1:11" hidden="1" x14ac:dyDescent="0.25">
      <c r="A1495" s="82" t="s">
        <v>3555</v>
      </c>
      <c r="B1495" s="82" t="s">
        <v>1141</v>
      </c>
      <c r="C1495" s="83" t="s">
        <v>1155</v>
      </c>
      <c r="D1495" s="84">
        <f>SUMIFS('Census Data'!G:G,'Census Data'!$A:$A,$A1495)/SUMIFS('Census Data'!$F:$F,'Census Data'!$A:$A,$A1495)</f>
        <v>0.49486588432523049</v>
      </c>
      <c r="E1495" s="85">
        <f>SUMIFS('Census Data'!H:H,'Census Data'!$A:$A,$A1495)/SUMIFS('Census Data'!$F:$F,'Census Data'!$A:$A,$A1495)</f>
        <v>0.50513411567476951</v>
      </c>
      <c r="F1495" s="84">
        <f>SUM(SUMIFS('Census Data'!I:I,'Census Data'!$A:$A,$A1495),SUMIFS('Census Data'!J:J,'Census Data'!$A:$A,$A1495))/SUMIFS('Census Data'!$F:$F,'Census Data'!$A:$A,$A1495)</f>
        <v>0.95966051969823973</v>
      </c>
      <c r="G1495" s="84">
        <f>SUM(SUMIFS('Census Data'!K:K,'Census Data'!$A:$A,$A1495),SUMIFS('Census Data'!L:L,'Census Data'!$A:$A,$A1495))/SUMIFS('Census Data'!$F:$F,'Census Data'!$A:$A,$A1495)</f>
        <v>6.181894383906119E-3</v>
      </c>
      <c r="H1495" s="84">
        <f>SUM(SUMIFS('Census Data'!O:O,'Census Data'!$A:$A,$A1495),SUMIFS('Census Data'!P:P,'Census Data'!$A:$A,$A1495))/SUMIFS('Census Data'!$F:$F,'Census Data'!$A:$A,$A1495)</f>
        <v>2.5146689019279128E-3</v>
      </c>
      <c r="I1495" s="85">
        <f t="shared" si="46"/>
        <v>3.1642917015926253E-2</v>
      </c>
      <c r="J1495" s="84">
        <f>SUM(SUMIFS('Census Data'!W:W,'Census Data'!$A:$A,$A1495),SUMIFS('Census Data'!X:X,'Census Data'!$A:$A,$A1495))/SUMIFS('Census Data'!$F:$F,'Census Data'!$A:$A,$A1495)</f>
        <v>2.0431684828164293E-2</v>
      </c>
      <c r="K1495" s="85">
        <f t="shared" si="47"/>
        <v>0.97956831517183574</v>
      </c>
    </row>
    <row r="1496" spans="1:11" hidden="1" x14ac:dyDescent="0.25">
      <c r="A1496" s="82" t="s">
        <v>3556</v>
      </c>
      <c r="B1496" s="82" t="s">
        <v>1141</v>
      </c>
      <c r="C1496" s="83" t="s">
        <v>1156</v>
      </c>
      <c r="D1496" s="84">
        <f>SUMIFS('Census Data'!G:G,'Census Data'!$A:$A,$A1496)/SUMIFS('Census Data'!$F:$F,'Census Data'!$A:$A,$A1496)</f>
        <v>0.49034749034749037</v>
      </c>
      <c r="E1496" s="85">
        <f>SUMIFS('Census Data'!H:H,'Census Data'!$A:$A,$A1496)/SUMIFS('Census Data'!$F:$F,'Census Data'!$A:$A,$A1496)</f>
        <v>0.50965250965250963</v>
      </c>
      <c r="F1496" s="84">
        <f>SUM(SUMIFS('Census Data'!I:I,'Census Data'!$A:$A,$A1496),SUMIFS('Census Data'!J:J,'Census Data'!$A:$A,$A1496))/SUMIFS('Census Data'!$F:$F,'Census Data'!$A:$A,$A1496)</f>
        <v>0.96525096525096521</v>
      </c>
      <c r="G1496" s="84">
        <f>SUM(SUMIFS('Census Data'!K:K,'Census Data'!$A:$A,$A1496),SUMIFS('Census Data'!L:L,'Census Data'!$A:$A,$A1496))/SUMIFS('Census Data'!$F:$F,'Census Data'!$A:$A,$A1496)</f>
        <v>4.7694753577106515E-3</v>
      </c>
      <c r="H1496" s="84">
        <f>SUM(SUMIFS('Census Data'!O:O,'Census Data'!$A:$A,$A1496),SUMIFS('Census Data'!P:P,'Census Data'!$A:$A,$A1496))/SUMIFS('Census Data'!$F:$F,'Census Data'!$A:$A,$A1496)</f>
        <v>3.6338859868271633E-3</v>
      </c>
      <c r="I1496" s="85">
        <f t="shared" si="46"/>
        <v>2.6345673404497005E-2</v>
      </c>
      <c r="J1496" s="84">
        <f>SUM(SUMIFS('Census Data'!W:W,'Census Data'!$A:$A,$A1496),SUMIFS('Census Data'!X:X,'Census Data'!$A:$A,$A1496))/SUMIFS('Census Data'!$F:$F,'Census Data'!$A:$A,$A1496)</f>
        <v>1.5671133318192143E-2</v>
      </c>
      <c r="K1496" s="85">
        <f t="shared" si="47"/>
        <v>0.98432886668180786</v>
      </c>
    </row>
    <row r="1497" spans="1:11" hidden="1" x14ac:dyDescent="0.25">
      <c r="A1497" s="82" t="s">
        <v>3557</v>
      </c>
      <c r="B1497" s="82" t="s">
        <v>1141</v>
      </c>
      <c r="C1497" s="83" t="s">
        <v>263</v>
      </c>
      <c r="D1497" s="84">
        <f>SUMIFS('Census Data'!G:G,'Census Data'!$A:$A,$A1497)/SUMIFS('Census Data'!$F:$F,'Census Data'!$A:$A,$A1497)</f>
        <v>0.50124987501249874</v>
      </c>
      <c r="E1497" s="85">
        <f>SUMIFS('Census Data'!H:H,'Census Data'!$A:$A,$A1497)/SUMIFS('Census Data'!$F:$F,'Census Data'!$A:$A,$A1497)</f>
        <v>0.49875012498750126</v>
      </c>
      <c r="F1497" s="84">
        <f>SUM(SUMIFS('Census Data'!I:I,'Census Data'!$A:$A,$A1497),SUMIFS('Census Data'!J:J,'Census Data'!$A:$A,$A1497))/SUMIFS('Census Data'!$F:$F,'Census Data'!$A:$A,$A1497)</f>
        <v>0.9138086191380862</v>
      </c>
      <c r="G1497" s="84">
        <f>SUM(SUMIFS('Census Data'!K:K,'Census Data'!$A:$A,$A1497),SUMIFS('Census Data'!L:L,'Census Data'!$A:$A,$A1497))/SUMIFS('Census Data'!$F:$F,'Census Data'!$A:$A,$A1497)</f>
        <v>5.1794820517948204E-2</v>
      </c>
      <c r="H1497" s="84">
        <f>SUM(SUMIFS('Census Data'!O:O,'Census Data'!$A:$A,$A1497),SUMIFS('Census Data'!P:P,'Census Data'!$A:$A,$A1497))/SUMIFS('Census Data'!$F:$F,'Census Data'!$A:$A,$A1497)</f>
        <v>3.2996700329967002E-3</v>
      </c>
      <c r="I1497" s="85">
        <f t="shared" si="46"/>
        <v>3.109689031096885E-2</v>
      </c>
      <c r="J1497" s="84">
        <f>SUM(SUMIFS('Census Data'!W:W,'Census Data'!$A:$A,$A1497),SUMIFS('Census Data'!X:X,'Census Data'!$A:$A,$A1497))/SUMIFS('Census Data'!$F:$F,'Census Data'!$A:$A,$A1497)</f>
        <v>1.6898310168983102E-2</v>
      </c>
      <c r="K1497" s="85">
        <f t="shared" si="47"/>
        <v>0.98310168983101687</v>
      </c>
    </row>
    <row r="1498" spans="1:11" hidden="1" x14ac:dyDescent="0.25">
      <c r="A1498" s="82" t="s">
        <v>3558</v>
      </c>
      <c r="B1498" s="82" t="s">
        <v>1141</v>
      </c>
      <c r="C1498" s="83" t="s">
        <v>1157</v>
      </c>
      <c r="D1498" s="84">
        <f>SUMIFS('Census Data'!G:G,'Census Data'!$A:$A,$A1498)/SUMIFS('Census Data'!$F:$F,'Census Data'!$A:$A,$A1498)</f>
        <v>0.48682603385098588</v>
      </c>
      <c r="E1498" s="85">
        <f>SUMIFS('Census Data'!H:H,'Census Data'!$A:$A,$A1498)/SUMIFS('Census Data'!$F:$F,'Census Data'!$A:$A,$A1498)</f>
        <v>0.51317396614901412</v>
      </c>
      <c r="F1498" s="84">
        <f>SUM(SUMIFS('Census Data'!I:I,'Census Data'!$A:$A,$A1498),SUMIFS('Census Data'!J:J,'Census Data'!$A:$A,$A1498))/SUMIFS('Census Data'!$F:$F,'Census Data'!$A:$A,$A1498)</f>
        <v>0.95964304409601919</v>
      </c>
      <c r="G1498" s="84">
        <f>SUM(SUMIFS('Census Data'!K:K,'Census Data'!$A:$A,$A1498),SUMIFS('Census Data'!L:L,'Census Data'!$A:$A,$A1498))/SUMIFS('Census Data'!$F:$F,'Census Data'!$A:$A,$A1498)</f>
        <v>5.857865742702595E-3</v>
      </c>
      <c r="H1498" s="84">
        <f>SUM(SUMIFS('Census Data'!O:O,'Census Data'!$A:$A,$A1498),SUMIFS('Census Data'!P:P,'Census Data'!$A:$A,$A1498))/SUMIFS('Census Data'!$F:$F,'Census Data'!$A:$A,$A1498)</f>
        <v>7.403345215245407E-3</v>
      </c>
      <c r="I1498" s="85">
        <f t="shared" si="46"/>
        <v>2.7095744946032729E-2</v>
      </c>
      <c r="J1498" s="84">
        <f>SUM(SUMIFS('Census Data'!W:W,'Census Data'!$A:$A,$A1498),SUMIFS('Census Data'!X:X,'Census Data'!$A:$A,$A1498))/SUMIFS('Census Data'!$F:$F,'Census Data'!$A:$A,$A1498)</f>
        <v>2.2185108557469402E-2</v>
      </c>
      <c r="K1498" s="85">
        <f t="shared" si="47"/>
        <v>0.97781489144253064</v>
      </c>
    </row>
    <row r="1499" spans="1:11" hidden="1" x14ac:dyDescent="0.25">
      <c r="A1499" s="82" t="s">
        <v>3559</v>
      </c>
      <c r="B1499" s="82" t="s">
        <v>1141</v>
      </c>
      <c r="C1499" s="83" t="s">
        <v>1007</v>
      </c>
      <c r="D1499" s="84">
        <f>SUMIFS('Census Data'!G:G,'Census Data'!$A:$A,$A1499)/SUMIFS('Census Data'!$F:$F,'Census Data'!$A:$A,$A1499)</f>
        <v>0.4985679012345679</v>
      </c>
      <c r="E1499" s="85">
        <f>SUMIFS('Census Data'!H:H,'Census Data'!$A:$A,$A1499)/SUMIFS('Census Data'!$F:$F,'Census Data'!$A:$A,$A1499)</f>
        <v>0.50143209876543204</v>
      </c>
      <c r="F1499" s="84">
        <f>SUM(SUMIFS('Census Data'!I:I,'Census Data'!$A:$A,$A1499),SUMIFS('Census Data'!J:J,'Census Data'!$A:$A,$A1499))/SUMIFS('Census Data'!$F:$F,'Census Data'!$A:$A,$A1499)</f>
        <v>0.95654320987654318</v>
      </c>
      <c r="G1499" s="84">
        <f>SUM(SUMIFS('Census Data'!K:K,'Census Data'!$A:$A,$A1499),SUMIFS('Census Data'!L:L,'Census Data'!$A:$A,$A1499))/SUMIFS('Census Data'!$F:$F,'Census Data'!$A:$A,$A1499)</f>
        <v>1.4617283950617285E-2</v>
      </c>
      <c r="H1499" s="84">
        <f>SUM(SUMIFS('Census Data'!O:O,'Census Data'!$A:$A,$A1499),SUMIFS('Census Data'!P:P,'Census Data'!$A:$A,$A1499))/SUMIFS('Census Data'!$F:$F,'Census Data'!$A:$A,$A1499)</f>
        <v>1.4814814814814814E-3</v>
      </c>
      <c r="I1499" s="85">
        <f t="shared" si="46"/>
        <v>2.7358024691358063E-2</v>
      </c>
      <c r="J1499" s="84">
        <f>SUM(SUMIFS('Census Data'!W:W,'Census Data'!$A:$A,$A1499),SUMIFS('Census Data'!X:X,'Census Data'!$A:$A,$A1499))/SUMIFS('Census Data'!$F:$F,'Census Data'!$A:$A,$A1499)</f>
        <v>1.8864197530864199E-2</v>
      </c>
      <c r="K1499" s="85">
        <f t="shared" si="47"/>
        <v>0.98113580246913579</v>
      </c>
    </row>
    <row r="1500" spans="1:11" hidden="1" x14ac:dyDescent="0.25">
      <c r="A1500" s="82" t="s">
        <v>3560</v>
      </c>
      <c r="B1500" s="82" t="s">
        <v>1141</v>
      </c>
      <c r="C1500" s="83" t="s">
        <v>56</v>
      </c>
      <c r="D1500" s="84">
        <f>SUMIFS('Census Data'!G:G,'Census Data'!$A:$A,$A1500)/SUMIFS('Census Data'!$F:$F,'Census Data'!$A:$A,$A1500)</f>
        <v>0.4835372419492725</v>
      </c>
      <c r="E1500" s="85">
        <f>SUMIFS('Census Data'!H:H,'Census Data'!$A:$A,$A1500)/SUMIFS('Census Data'!$F:$F,'Census Data'!$A:$A,$A1500)</f>
        <v>0.5164627580507275</v>
      </c>
      <c r="F1500" s="84">
        <f>SUM(SUMIFS('Census Data'!I:I,'Census Data'!$A:$A,$A1500),SUMIFS('Census Data'!J:J,'Census Data'!$A:$A,$A1500))/SUMIFS('Census Data'!$F:$F,'Census Data'!$A:$A,$A1500)</f>
        <v>0.70161348826689762</v>
      </c>
      <c r="G1500" s="84">
        <f>SUM(SUMIFS('Census Data'!K:K,'Census Data'!$A:$A,$A1500),SUMIFS('Census Data'!L:L,'Census Data'!$A:$A,$A1500))/SUMIFS('Census Data'!$F:$F,'Census Data'!$A:$A,$A1500)</f>
        <v>0.23738604374611494</v>
      </c>
      <c r="H1500" s="84">
        <f>SUM(SUMIFS('Census Data'!O:O,'Census Data'!$A:$A,$A1500),SUMIFS('Census Data'!P:P,'Census Data'!$A:$A,$A1500))/SUMIFS('Census Data'!$F:$F,'Census Data'!$A:$A,$A1500)</f>
        <v>1.9662565735102295E-2</v>
      </c>
      <c r="I1500" s="85">
        <f t="shared" si="46"/>
        <v>4.1337902251885161E-2</v>
      </c>
      <c r="J1500" s="84">
        <f>SUM(SUMIFS('Census Data'!W:W,'Census Data'!$A:$A,$A1500),SUMIFS('Census Data'!X:X,'Census Data'!$A:$A,$A1500))/SUMIFS('Census Data'!$F:$F,'Census Data'!$A:$A,$A1500)</f>
        <v>9.2439520860982255E-2</v>
      </c>
      <c r="K1500" s="85">
        <f t="shared" si="47"/>
        <v>0.90756047913901772</v>
      </c>
    </row>
    <row r="1501" spans="1:11" hidden="1" x14ac:dyDescent="0.25">
      <c r="A1501" s="82" t="s">
        <v>3561</v>
      </c>
      <c r="B1501" s="82" t="s">
        <v>1141</v>
      </c>
      <c r="C1501" s="83" t="s">
        <v>525</v>
      </c>
      <c r="D1501" s="84">
        <f>SUMIFS('Census Data'!G:G,'Census Data'!$A:$A,$A1501)/SUMIFS('Census Data'!$F:$F,'Census Data'!$A:$A,$A1501)</f>
        <v>0.48859290518264537</v>
      </c>
      <c r="E1501" s="85">
        <f>SUMIFS('Census Data'!H:H,'Census Data'!$A:$A,$A1501)/SUMIFS('Census Data'!$F:$F,'Census Data'!$A:$A,$A1501)</f>
        <v>0.51140709481735458</v>
      </c>
      <c r="F1501" s="84">
        <f>SUM(SUMIFS('Census Data'!I:I,'Census Data'!$A:$A,$A1501),SUMIFS('Census Data'!J:J,'Census Data'!$A:$A,$A1501))/SUMIFS('Census Data'!$F:$F,'Census Data'!$A:$A,$A1501)</f>
        <v>0.90670743768956874</v>
      </c>
      <c r="G1501" s="84">
        <f>SUM(SUMIFS('Census Data'!K:K,'Census Data'!$A:$A,$A1501),SUMIFS('Census Data'!L:L,'Census Data'!$A:$A,$A1501))/SUMIFS('Census Data'!$F:$F,'Census Data'!$A:$A,$A1501)</f>
        <v>2.3143874456020046E-2</v>
      </c>
      <c r="H1501" s="84">
        <f>SUM(SUMIFS('Census Data'!O:O,'Census Data'!$A:$A,$A1501),SUMIFS('Census Data'!P:P,'Census Data'!$A:$A,$A1501))/SUMIFS('Census Data'!$F:$F,'Census Data'!$A:$A,$A1501)</f>
        <v>1.2519781089278649E-2</v>
      </c>
      <c r="I1501" s="85">
        <f t="shared" si="46"/>
        <v>5.7628906765132548E-2</v>
      </c>
      <c r="J1501" s="84">
        <f>SUM(SUMIFS('Census Data'!W:W,'Census Data'!$A:$A,$A1501),SUMIFS('Census Data'!X:X,'Census Data'!$A:$A,$A1501))/SUMIFS('Census Data'!$F:$F,'Census Data'!$A:$A,$A1501)</f>
        <v>8.4646577871554787E-2</v>
      </c>
      <c r="K1501" s="85">
        <f t="shared" si="47"/>
        <v>0.91535342212844517</v>
      </c>
    </row>
    <row r="1502" spans="1:11" hidden="1" x14ac:dyDescent="0.25">
      <c r="A1502" s="82" t="s">
        <v>3562</v>
      </c>
      <c r="B1502" s="82" t="s">
        <v>1141</v>
      </c>
      <c r="C1502" s="83" t="s">
        <v>57</v>
      </c>
      <c r="D1502" s="84">
        <f>SUMIFS('Census Data'!G:G,'Census Data'!$A:$A,$A1502)/SUMIFS('Census Data'!$F:$F,'Census Data'!$A:$A,$A1502)</f>
        <v>0.49654124515174536</v>
      </c>
      <c r="E1502" s="85">
        <f>SUMIFS('Census Data'!H:H,'Census Data'!$A:$A,$A1502)/SUMIFS('Census Data'!$F:$F,'Census Data'!$A:$A,$A1502)</f>
        <v>0.50345875484825464</v>
      </c>
      <c r="F1502" s="84">
        <f>SUM(SUMIFS('Census Data'!I:I,'Census Data'!$A:$A,$A1502),SUMIFS('Census Data'!J:J,'Census Data'!$A:$A,$A1502))/SUMIFS('Census Data'!$F:$F,'Census Data'!$A:$A,$A1502)</f>
        <v>0.95975670980669181</v>
      </c>
      <c r="G1502" s="84">
        <f>SUM(SUMIFS('Census Data'!K:K,'Census Data'!$A:$A,$A1502),SUMIFS('Census Data'!L:L,'Census Data'!$A:$A,$A1502))/SUMIFS('Census Data'!$F:$F,'Census Data'!$A:$A,$A1502)</f>
        <v>1.1769096458608234E-2</v>
      </c>
      <c r="H1502" s="84">
        <f>SUM(SUMIFS('Census Data'!O:O,'Census Data'!$A:$A,$A1502),SUMIFS('Census Data'!P:P,'Census Data'!$A:$A,$A1502))/SUMIFS('Census Data'!$F:$F,'Census Data'!$A:$A,$A1502)</f>
        <v>8.1703919922161347E-3</v>
      </c>
      <c r="I1502" s="85">
        <f t="shared" si="46"/>
        <v>2.0303801742483807E-2</v>
      </c>
      <c r="J1502" s="84">
        <f>SUM(SUMIFS('Census Data'!W:W,'Census Data'!$A:$A,$A1502),SUMIFS('Census Data'!X:X,'Census Data'!$A:$A,$A1502))/SUMIFS('Census Data'!$F:$F,'Census Data'!$A:$A,$A1502)</f>
        <v>2.0899142975195597E-2</v>
      </c>
      <c r="K1502" s="85">
        <f t="shared" si="47"/>
        <v>0.97910085702480443</v>
      </c>
    </row>
    <row r="1503" spans="1:11" hidden="1" x14ac:dyDescent="0.25">
      <c r="A1503" s="82" t="s">
        <v>3563</v>
      </c>
      <c r="B1503" s="82" t="s">
        <v>1141</v>
      </c>
      <c r="C1503" s="83" t="s">
        <v>266</v>
      </c>
      <c r="D1503" s="84">
        <f>SUMIFS('Census Data'!G:G,'Census Data'!$A:$A,$A1503)/SUMIFS('Census Data'!$F:$F,'Census Data'!$A:$A,$A1503)</f>
        <v>0.51148681143871855</v>
      </c>
      <c r="E1503" s="85">
        <f>SUMIFS('Census Data'!H:H,'Census Data'!$A:$A,$A1503)/SUMIFS('Census Data'!$F:$F,'Census Data'!$A:$A,$A1503)</f>
        <v>0.48851318856128151</v>
      </c>
      <c r="F1503" s="84">
        <f>SUM(SUMIFS('Census Data'!I:I,'Census Data'!$A:$A,$A1503),SUMIFS('Census Data'!J:J,'Census Data'!$A:$A,$A1503))/SUMIFS('Census Data'!$F:$F,'Census Data'!$A:$A,$A1503)</f>
        <v>0.89356664570308164</v>
      </c>
      <c r="G1503" s="84">
        <f>SUM(SUMIFS('Census Data'!K:K,'Census Data'!$A:$A,$A1503),SUMIFS('Census Data'!L:L,'Census Data'!$A:$A,$A1503))/SUMIFS('Census Data'!$F:$F,'Census Data'!$A:$A,$A1503)</f>
        <v>5.001664755280974E-2</v>
      </c>
      <c r="H1503" s="84">
        <f>SUM(SUMIFS('Census Data'!O:O,'Census Data'!$A:$A,$A1503),SUMIFS('Census Data'!P:P,'Census Data'!$A:$A,$A1503))/SUMIFS('Census Data'!$F:$F,'Census Data'!$A:$A,$A1503)</f>
        <v>1.8127335281713588E-2</v>
      </c>
      <c r="I1503" s="85">
        <f t="shared" si="46"/>
        <v>3.8289371462394972E-2</v>
      </c>
      <c r="J1503" s="84">
        <f>SUM(SUMIFS('Census Data'!W:W,'Census Data'!$A:$A,$A1503),SUMIFS('Census Data'!X:X,'Census Data'!$A:$A,$A1503))/SUMIFS('Census Data'!$F:$F,'Census Data'!$A:$A,$A1503)</f>
        <v>4.8018941215641299E-2</v>
      </c>
      <c r="K1503" s="85">
        <f t="shared" si="47"/>
        <v>0.95198105878435868</v>
      </c>
    </row>
    <row r="1504" spans="1:11" hidden="1" x14ac:dyDescent="0.25">
      <c r="A1504" s="82" t="s">
        <v>3564</v>
      </c>
      <c r="B1504" s="82" t="s">
        <v>1141</v>
      </c>
      <c r="C1504" s="83" t="s">
        <v>639</v>
      </c>
      <c r="D1504" s="84">
        <f>SUMIFS('Census Data'!G:G,'Census Data'!$A:$A,$A1504)/SUMIFS('Census Data'!$F:$F,'Census Data'!$A:$A,$A1504)</f>
        <v>0.50037888355645366</v>
      </c>
      <c r="E1504" s="85">
        <f>SUMIFS('Census Data'!H:H,'Census Data'!$A:$A,$A1504)/SUMIFS('Census Data'!$F:$F,'Census Data'!$A:$A,$A1504)</f>
        <v>0.49962111644354634</v>
      </c>
      <c r="F1504" s="84">
        <f>SUM(SUMIFS('Census Data'!I:I,'Census Data'!$A:$A,$A1504),SUMIFS('Census Data'!J:J,'Census Data'!$A:$A,$A1504))/SUMIFS('Census Data'!$F:$F,'Census Data'!$A:$A,$A1504)</f>
        <v>0.96691083606971462</v>
      </c>
      <c r="G1504" s="84">
        <f>SUM(SUMIFS('Census Data'!K:K,'Census Data'!$A:$A,$A1504),SUMIFS('Census Data'!L:L,'Census Data'!$A:$A,$A1504))/SUMIFS('Census Data'!$F:$F,'Census Data'!$A:$A,$A1504)</f>
        <v>5.8095478656226317E-3</v>
      </c>
      <c r="H1504" s="84">
        <f>SUM(SUMIFS('Census Data'!O:O,'Census Data'!$A:$A,$A1504),SUMIFS('Census Data'!P:P,'Census Data'!$A:$A,$A1504))/SUMIFS('Census Data'!$F:$F,'Census Data'!$A:$A,$A1504)</f>
        <v>4.2940136398080322E-3</v>
      </c>
      <c r="I1504" s="85">
        <f t="shared" si="46"/>
        <v>2.2985602424854701E-2</v>
      </c>
      <c r="J1504" s="84">
        <f>SUM(SUMIFS('Census Data'!W:W,'Census Data'!$A:$A,$A1504),SUMIFS('Census Data'!X:X,'Census Data'!$A:$A,$A1504))/SUMIFS('Census Data'!$F:$F,'Census Data'!$A:$A,$A1504)</f>
        <v>1.414498610760293E-2</v>
      </c>
      <c r="K1504" s="85">
        <f t="shared" si="47"/>
        <v>0.98585501389239705</v>
      </c>
    </row>
    <row r="1505" spans="1:11" hidden="1" x14ac:dyDescent="0.25">
      <c r="A1505" s="82" t="s">
        <v>3565</v>
      </c>
      <c r="B1505" s="82" t="s">
        <v>1141</v>
      </c>
      <c r="C1505" s="83" t="s">
        <v>1158</v>
      </c>
      <c r="D1505" s="84">
        <f>SUMIFS('Census Data'!G:G,'Census Data'!$A:$A,$A1505)/SUMIFS('Census Data'!$F:$F,'Census Data'!$A:$A,$A1505)</f>
        <v>0.49239985443551776</v>
      </c>
      <c r="E1505" s="85">
        <f>SUMIFS('Census Data'!H:H,'Census Data'!$A:$A,$A1505)/SUMIFS('Census Data'!$F:$F,'Census Data'!$A:$A,$A1505)</f>
        <v>0.5076001455644823</v>
      </c>
      <c r="F1505" s="84">
        <f>SUM(SUMIFS('Census Data'!I:I,'Census Data'!$A:$A,$A1505),SUMIFS('Census Data'!J:J,'Census Data'!$A:$A,$A1505))/SUMIFS('Census Data'!$F:$F,'Census Data'!$A:$A,$A1505)</f>
        <v>0.95473504464910564</v>
      </c>
      <c r="G1505" s="84">
        <f>SUM(SUMIFS('Census Data'!K:K,'Census Data'!$A:$A,$A1505),SUMIFS('Census Data'!L:L,'Census Data'!$A:$A,$A1505))/SUMIFS('Census Data'!$F:$F,'Census Data'!$A:$A,$A1505)</f>
        <v>9.0697869719788375E-3</v>
      </c>
      <c r="H1505" s="84">
        <f>SUM(SUMIFS('Census Data'!O:O,'Census Data'!$A:$A,$A1505),SUMIFS('Census Data'!P:P,'Census Data'!$A:$A,$A1505))/SUMIFS('Census Data'!$F:$F,'Census Data'!$A:$A,$A1505)</f>
        <v>6.1864904963188985E-3</v>
      </c>
      <c r="I1505" s="85">
        <f t="shared" si="46"/>
        <v>3.0008677882596646E-2</v>
      </c>
      <c r="J1505" s="84">
        <f>SUM(SUMIFS('Census Data'!W:W,'Census Data'!$A:$A,$A1505),SUMIFS('Census Data'!X:X,'Census Data'!$A:$A,$A1505))/SUMIFS('Census Data'!$F:$F,'Census Data'!$A:$A,$A1505)</f>
        <v>2.5697729753940038E-2</v>
      </c>
      <c r="K1505" s="85">
        <f t="shared" si="47"/>
        <v>0.97430227024605998</v>
      </c>
    </row>
    <row r="1506" spans="1:11" hidden="1" x14ac:dyDescent="0.25">
      <c r="A1506" s="82" t="s">
        <v>3566</v>
      </c>
      <c r="B1506" s="82" t="s">
        <v>1141</v>
      </c>
      <c r="C1506" s="83" t="s">
        <v>267</v>
      </c>
      <c r="D1506" s="84">
        <f>SUMIFS('Census Data'!G:G,'Census Data'!$A:$A,$A1506)/SUMIFS('Census Data'!$F:$F,'Census Data'!$A:$A,$A1506)</f>
        <v>0.49614773144184909</v>
      </c>
      <c r="E1506" s="85">
        <f>SUMIFS('Census Data'!H:H,'Census Data'!$A:$A,$A1506)/SUMIFS('Census Data'!$F:$F,'Census Data'!$A:$A,$A1506)</f>
        <v>0.50385226855815091</v>
      </c>
      <c r="F1506" s="84">
        <f>SUM(SUMIFS('Census Data'!I:I,'Census Data'!$A:$A,$A1506),SUMIFS('Census Data'!J:J,'Census Data'!$A:$A,$A1506))/SUMIFS('Census Data'!$F:$F,'Census Data'!$A:$A,$A1506)</f>
        <v>0.94206310382780967</v>
      </c>
      <c r="G1506" s="84">
        <f>SUM(SUMIFS('Census Data'!K:K,'Census Data'!$A:$A,$A1506),SUMIFS('Census Data'!L:L,'Census Data'!$A:$A,$A1506))/SUMIFS('Census Data'!$F:$F,'Census Data'!$A:$A,$A1506)</f>
        <v>2.1860095389507155E-2</v>
      </c>
      <c r="H1506" s="84">
        <f>SUM(SUMIFS('Census Data'!O:O,'Census Data'!$A:$A,$A1506),SUMIFS('Census Data'!P:P,'Census Data'!$A:$A,$A1506))/SUMIFS('Census Data'!$F:$F,'Census Data'!$A:$A,$A1506)</f>
        <v>5.3197994374464966E-3</v>
      </c>
      <c r="I1506" s="85">
        <f t="shared" si="46"/>
        <v>3.0757001345236623E-2</v>
      </c>
      <c r="J1506" s="84">
        <f>SUM(SUMIFS('Census Data'!W:W,'Census Data'!$A:$A,$A1506),SUMIFS('Census Data'!X:X,'Census Data'!$A:$A,$A1506))/SUMIFS('Census Data'!$F:$F,'Census Data'!$A:$A,$A1506)</f>
        <v>3.1307325424972485E-2</v>
      </c>
      <c r="K1506" s="85">
        <f t="shared" si="47"/>
        <v>0.9686926745750275</v>
      </c>
    </row>
    <row r="1507" spans="1:11" hidden="1" x14ac:dyDescent="0.25">
      <c r="A1507" s="82" t="s">
        <v>3567</v>
      </c>
      <c r="B1507" s="82" t="s">
        <v>1141</v>
      </c>
      <c r="C1507" s="83" t="s">
        <v>170</v>
      </c>
      <c r="D1507" s="84">
        <f>SUMIFS('Census Data'!G:G,'Census Data'!$A:$A,$A1507)/SUMIFS('Census Data'!$F:$F,'Census Data'!$A:$A,$A1507)</f>
        <v>0.49678008082388214</v>
      </c>
      <c r="E1507" s="85">
        <f>SUMIFS('Census Data'!H:H,'Census Data'!$A:$A,$A1507)/SUMIFS('Census Data'!$F:$F,'Census Data'!$A:$A,$A1507)</f>
        <v>0.50321991917611786</v>
      </c>
      <c r="F1507" s="84">
        <f>SUM(SUMIFS('Census Data'!I:I,'Census Data'!$A:$A,$A1507),SUMIFS('Census Data'!J:J,'Census Data'!$A:$A,$A1507))/SUMIFS('Census Data'!$F:$F,'Census Data'!$A:$A,$A1507)</f>
        <v>0.95364359275192279</v>
      </c>
      <c r="G1507" s="84">
        <f>SUM(SUMIFS('Census Data'!K:K,'Census Data'!$A:$A,$A1507),SUMIFS('Census Data'!L:L,'Census Data'!$A:$A,$A1507))/SUMIFS('Census Data'!$F:$F,'Census Data'!$A:$A,$A1507)</f>
        <v>6.5180550123843045E-3</v>
      </c>
      <c r="H1507" s="84">
        <f>SUM(SUMIFS('Census Data'!O:O,'Census Data'!$A:$A,$A1507),SUMIFS('Census Data'!P:P,'Census Data'!$A:$A,$A1507))/SUMIFS('Census Data'!$F:$F,'Census Data'!$A:$A,$A1507)</f>
        <v>5.5012384304523529E-3</v>
      </c>
      <c r="I1507" s="85">
        <f t="shared" si="46"/>
        <v>3.4337113805240516E-2</v>
      </c>
      <c r="J1507" s="84">
        <f>SUM(SUMIFS('Census Data'!W:W,'Census Data'!$A:$A,$A1507),SUMIFS('Census Data'!X:X,'Census Data'!$A:$A,$A1507))/SUMIFS('Census Data'!$F:$F,'Census Data'!$A:$A,$A1507)</f>
        <v>7.9077043410246378E-2</v>
      </c>
      <c r="K1507" s="85">
        <f t="shared" si="47"/>
        <v>0.92092295658975365</v>
      </c>
    </row>
    <row r="1508" spans="1:11" hidden="1" x14ac:dyDescent="0.25">
      <c r="A1508" s="82" t="s">
        <v>3568</v>
      </c>
      <c r="B1508" s="82" t="s">
        <v>1141</v>
      </c>
      <c r="C1508" s="83" t="s">
        <v>602</v>
      </c>
      <c r="D1508" s="84">
        <f>SUMIFS('Census Data'!G:G,'Census Data'!$A:$A,$A1508)/SUMIFS('Census Data'!$F:$F,'Census Data'!$A:$A,$A1508)</f>
        <v>0.50245499181669395</v>
      </c>
      <c r="E1508" s="85">
        <f>SUMIFS('Census Data'!H:H,'Census Data'!$A:$A,$A1508)/SUMIFS('Census Data'!$F:$F,'Census Data'!$A:$A,$A1508)</f>
        <v>0.49754500818330605</v>
      </c>
      <c r="F1508" s="84">
        <f>SUM(SUMIFS('Census Data'!I:I,'Census Data'!$A:$A,$A1508),SUMIFS('Census Data'!J:J,'Census Data'!$A:$A,$A1508))/SUMIFS('Census Data'!$F:$F,'Census Data'!$A:$A,$A1508)</f>
        <v>0.94118248772504087</v>
      </c>
      <c r="G1508" s="84">
        <f>SUM(SUMIFS('Census Data'!K:K,'Census Data'!$A:$A,$A1508),SUMIFS('Census Data'!L:L,'Census Data'!$A:$A,$A1508))/SUMIFS('Census Data'!$F:$F,'Census Data'!$A:$A,$A1508)</f>
        <v>3.1608019639934537E-2</v>
      </c>
      <c r="H1508" s="84">
        <f>SUM(SUMIFS('Census Data'!O:O,'Census Data'!$A:$A,$A1508),SUMIFS('Census Data'!P:P,'Census Data'!$A:$A,$A1508))/SUMIFS('Census Data'!$F:$F,'Census Data'!$A:$A,$A1508)</f>
        <v>4.2962356792144024E-3</v>
      </c>
      <c r="I1508" s="85">
        <f t="shared" si="46"/>
        <v>2.2913256955810146E-2</v>
      </c>
      <c r="J1508" s="84">
        <f>SUM(SUMIFS('Census Data'!W:W,'Census Data'!$A:$A,$A1508),SUMIFS('Census Data'!X:X,'Census Data'!$A:$A,$A1508))/SUMIFS('Census Data'!$F:$F,'Census Data'!$A:$A,$A1508)</f>
        <v>1.8617021276595744E-2</v>
      </c>
      <c r="K1508" s="85">
        <f t="shared" si="47"/>
        <v>0.9813829787234043</v>
      </c>
    </row>
    <row r="1509" spans="1:11" hidden="1" x14ac:dyDescent="0.25">
      <c r="A1509" s="82" t="s">
        <v>3569</v>
      </c>
      <c r="B1509" s="82" t="s">
        <v>1141</v>
      </c>
      <c r="C1509" s="83" t="s">
        <v>62</v>
      </c>
      <c r="D1509" s="84">
        <f>SUMIFS('Census Data'!G:G,'Census Data'!$A:$A,$A1509)/SUMIFS('Census Data'!$F:$F,'Census Data'!$A:$A,$A1509)</f>
        <v>0.50011014522223918</v>
      </c>
      <c r="E1509" s="85">
        <f>SUMIFS('Census Data'!H:H,'Census Data'!$A:$A,$A1509)/SUMIFS('Census Data'!$F:$F,'Census Data'!$A:$A,$A1509)</f>
        <v>0.49988985477776082</v>
      </c>
      <c r="F1509" s="84">
        <f>SUM(SUMIFS('Census Data'!I:I,'Census Data'!$A:$A,$A1509),SUMIFS('Census Data'!J:J,'Census Data'!$A:$A,$A1509))/SUMIFS('Census Data'!$F:$F,'Census Data'!$A:$A,$A1509)</f>
        <v>0.9509260671377493</v>
      </c>
      <c r="G1509" s="84">
        <f>SUM(SUMIFS('Census Data'!K:K,'Census Data'!$A:$A,$A1509),SUMIFS('Census Data'!L:L,'Census Data'!$A:$A,$A1509))/SUMIFS('Census Data'!$F:$F,'Census Data'!$A:$A,$A1509)</f>
        <v>2.0063375866334537E-2</v>
      </c>
      <c r="H1509" s="84">
        <f>SUM(SUMIFS('Census Data'!O:O,'Census Data'!$A:$A,$A1509),SUMIFS('Census Data'!P:P,'Census Data'!$A:$A,$A1509))/SUMIFS('Census Data'!$F:$F,'Census Data'!$A:$A,$A1509)</f>
        <v>5.2022435734499174E-3</v>
      </c>
      <c r="I1509" s="85">
        <f t="shared" si="46"/>
        <v>2.3808313422466254E-2</v>
      </c>
      <c r="J1509" s="84">
        <f>SUM(SUMIFS('Census Data'!W:W,'Census Data'!$A:$A,$A1509),SUMIFS('Census Data'!X:X,'Census Data'!$A:$A,$A1509))/SUMIFS('Census Data'!$F:$F,'Census Data'!$A:$A,$A1509)</f>
        <v>2.6384017080982158E-2</v>
      </c>
      <c r="K1509" s="85">
        <f t="shared" si="47"/>
        <v>0.97361598291901785</v>
      </c>
    </row>
    <row r="1510" spans="1:11" hidden="1" x14ac:dyDescent="0.25">
      <c r="A1510" s="82" t="s">
        <v>3570</v>
      </c>
      <c r="B1510" s="82" t="s">
        <v>1141</v>
      </c>
      <c r="C1510" s="83" t="s">
        <v>63</v>
      </c>
      <c r="D1510" s="84">
        <f>SUMIFS('Census Data'!G:G,'Census Data'!$A:$A,$A1510)/SUMIFS('Census Data'!$F:$F,'Census Data'!$A:$A,$A1510)</f>
        <v>0.48724832214765101</v>
      </c>
      <c r="E1510" s="85">
        <f>SUMIFS('Census Data'!H:H,'Census Data'!$A:$A,$A1510)/SUMIFS('Census Data'!$F:$F,'Census Data'!$A:$A,$A1510)</f>
        <v>0.51275167785234899</v>
      </c>
      <c r="F1510" s="84">
        <f>SUM(SUMIFS('Census Data'!I:I,'Census Data'!$A:$A,$A1510),SUMIFS('Census Data'!J:J,'Census Data'!$A:$A,$A1510))/SUMIFS('Census Data'!$F:$F,'Census Data'!$A:$A,$A1510)</f>
        <v>0.9663590604026846</v>
      </c>
      <c r="G1510" s="84">
        <f>SUM(SUMIFS('Census Data'!K:K,'Census Data'!$A:$A,$A1510),SUMIFS('Census Data'!L:L,'Census Data'!$A:$A,$A1510))/SUMIFS('Census Data'!$F:$F,'Census Data'!$A:$A,$A1510)</f>
        <v>9.3120805369127525E-3</v>
      </c>
      <c r="H1510" s="84">
        <f>SUM(SUMIFS('Census Data'!O:O,'Census Data'!$A:$A,$A1510),SUMIFS('Census Data'!P:P,'Census Data'!$A:$A,$A1510))/SUMIFS('Census Data'!$F:$F,'Census Data'!$A:$A,$A1510)</f>
        <v>3.104026845637584E-3</v>
      </c>
      <c r="I1510" s="85">
        <f t="shared" si="46"/>
        <v>2.122483221476501E-2</v>
      </c>
      <c r="J1510" s="84">
        <f>SUM(SUMIFS('Census Data'!W:W,'Census Data'!$A:$A,$A1510),SUMIFS('Census Data'!X:X,'Census Data'!$A:$A,$A1510))/SUMIFS('Census Data'!$F:$F,'Census Data'!$A:$A,$A1510)</f>
        <v>2.8355704697986577E-2</v>
      </c>
      <c r="K1510" s="85">
        <f t="shared" si="47"/>
        <v>0.97164429530201346</v>
      </c>
    </row>
    <row r="1511" spans="1:11" hidden="1" x14ac:dyDescent="0.25">
      <c r="A1511" s="82" t="s">
        <v>3571</v>
      </c>
      <c r="B1511" s="82" t="s">
        <v>1141</v>
      </c>
      <c r="C1511" s="83" t="s">
        <v>641</v>
      </c>
      <c r="D1511" s="84">
        <f>SUMIFS('Census Data'!G:G,'Census Data'!$A:$A,$A1511)/SUMIFS('Census Data'!$F:$F,'Census Data'!$A:$A,$A1511)</f>
        <v>0.43626453011098704</v>
      </c>
      <c r="E1511" s="85">
        <f>SUMIFS('Census Data'!H:H,'Census Data'!$A:$A,$A1511)/SUMIFS('Census Data'!$F:$F,'Census Data'!$A:$A,$A1511)</f>
        <v>0.56373546988901291</v>
      </c>
      <c r="F1511" s="84">
        <f>SUM(SUMIFS('Census Data'!I:I,'Census Data'!$A:$A,$A1511),SUMIFS('Census Data'!J:J,'Census Data'!$A:$A,$A1511))/SUMIFS('Census Data'!$F:$F,'Census Data'!$A:$A,$A1511)</f>
        <v>0.93353910816313124</v>
      </c>
      <c r="G1511" s="84">
        <f>SUM(SUMIFS('Census Data'!K:K,'Census Data'!$A:$A,$A1511),SUMIFS('Census Data'!L:L,'Census Data'!$A:$A,$A1511))/SUMIFS('Census Data'!$F:$F,'Census Data'!$A:$A,$A1511)</f>
        <v>3.7105142181651014E-2</v>
      </c>
      <c r="H1511" s="84">
        <f>SUM(SUMIFS('Census Data'!O:O,'Census Data'!$A:$A,$A1511),SUMIFS('Census Data'!P:P,'Census Data'!$A:$A,$A1511))/SUMIFS('Census Data'!$F:$F,'Census Data'!$A:$A,$A1511)</f>
        <v>8.2747750705982788E-3</v>
      </c>
      <c r="I1511" s="85">
        <f t="shared" si="46"/>
        <v>2.1080974584619439E-2</v>
      </c>
      <c r="J1511" s="84">
        <f>SUM(SUMIFS('Census Data'!W:W,'Census Data'!$A:$A,$A1511),SUMIFS('Census Data'!X:X,'Census Data'!$A:$A,$A1511))/SUMIFS('Census Data'!$F:$F,'Census Data'!$A:$A,$A1511)</f>
        <v>2.0424246404413215E-2</v>
      </c>
      <c r="K1511" s="85">
        <f t="shared" si="47"/>
        <v>0.9795757535955868</v>
      </c>
    </row>
    <row r="1512" spans="1:11" hidden="1" x14ac:dyDescent="0.25">
      <c r="A1512" s="82" t="s">
        <v>3572</v>
      </c>
      <c r="B1512" s="82" t="s">
        <v>1141</v>
      </c>
      <c r="C1512" s="83" t="s">
        <v>3573</v>
      </c>
      <c r="D1512" s="84">
        <f>SUMIFS('Census Data'!G:G,'Census Data'!$A:$A,$A1512)/SUMIFS('Census Data'!$F:$F,'Census Data'!$A:$A,$A1512)</f>
        <v>0.50545167929237644</v>
      </c>
      <c r="E1512" s="85">
        <f>SUMIFS('Census Data'!H:H,'Census Data'!$A:$A,$A1512)/SUMIFS('Census Data'!$F:$F,'Census Data'!$A:$A,$A1512)</f>
        <v>0.49454832070762361</v>
      </c>
      <c r="F1512" s="84">
        <f>SUM(SUMIFS('Census Data'!I:I,'Census Data'!$A:$A,$A1512),SUMIFS('Census Data'!J:J,'Census Data'!$A:$A,$A1512))/SUMIFS('Census Data'!$F:$F,'Census Data'!$A:$A,$A1512)</f>
        <v>0.8657441870648509</v>
      </c>
      <c r="G1512" s="84">
        <f>SUM(SUMIFS('Census Data'!K:K,'Census Data'!$A:$A,$A1512),SUMIFS('Census Data'!L:L,'Census Data'!$A:$A,$A1512))/SUMIFS('Census Data'!$F:$F,'Census Data'!$A:$A,$A1512)</f>
        <v>2.0493059508692034E-2</v>
      </c>
      <c r="H1512" s="84">
        <f>SUM(SUMIFS('Census Data'!O:O,'Census Data'!$A:$A,$A1512),SUMIFS('Census Data'!P:P,'Census Data'!$A:$A,$A1512))/SUMIFS('Census Data'!$F:$F,'Census Data'!$A:$A,$A1512)</f>
        <v>1.567631475237553E-2</v>
      </c>
      <c r="I1512" s="85">
        <f t="shared" si="46"/>
        <v>9.8086438674081511E-2</v>
      </c>
      <c r="J1512" s="84">
        <f>SUM(SUMIFS('Census Data'!W:W,'Census Data'!$A:$A,$A1512),SUMIFS('Census Data'!X:X,'Census Data'!$A:$A,$A1512))/SUMIFS('Census Data'!$F:$F,'Census Data'!$A:$A,$A1512)</f>
        <v>0.113981696369926</v>
      </c>
      <c r="K1512" s="85">
        <f t="shared" si="47"/>
        <v>0.88601830363007394</v>
      </c>
    </row>
    <row r="1513" spans="1:11" hidden="1" x14ac:dyDescent="0.25">
      <c r="A1513" s="82" t="s">
        <v>3574</v>
      </c>
      <c r="B1513" s="82" t="s">
        <v>1141</v>
      </c>
      <c r="C1513" s="83" t="s">
        <v>174</v>
      </c>
      <c r="D1513" s="84">
        <f>SUMIFS('Census Data'!G:G,'Census Data'!$A:$A,$A1513)/SUMIFS('Census Data'!$F:$F,'Census Data'!$A:$A,$A1513)</f>
        <v>0.49421181451346169</v>
      </c>
      <c r="E1513" s="85">
        <f>SUMIFS('Census Data'!H:H,'Census Data'!$A:$A,$A1513)/SUMIFS('Census Data'!$F:$F,'Census Data'!$A:$A,$A1513)</f>
        <v>0.50578818548653837</v>
      </c>
      <c r="F1513" s="84">
        <f>SUM(SUMIFS('Census Data'!I:I,'Census Data'!$A:$A,$A1513),SUMIFS('Census Data'!J:J,'Census Data'!$A:$A,$A1513))/SUMIFS('Census Data'!$F:$F,'Census Data'!$A:$A,$A1513)</f>
        <v>0.94562413177217697</v>
      </c>
      <c r="G1513" s="84">
        <f>SUM(SUMIFS('Census Data'!K:K,'Census Data'!$A:$A,$A1513),SUMIFS('Census Data'!L:L,'Census Data'!$A:$A,$A1513))/SUMIFS('Census Data'!$F:$F,'Census Data'!$A:$A,$A1513)</f>
        <v>2.4541906462922536E-2</v>
      </c>
      <c r="H1513" s="84">
        <f>SUM(SUMIFS('Census Data'!O:O,'Census Data'!$A:$A,$A1513),SUMIFS('Census Data'!P:P,'Census Data'!$A:$A,$A1513))/SUMIFS('Census Data'!$F:$F,'Census Data'!$A:$A,$A1513)</f>
        <v>6.4827677449229345E-3</v>
      </c>
      <c r="I1513" s="85">
        <f t="shared" si="46"/>
        <v>2.3351194019977539E-2</v>
      </c>
      <c r="J1513" s="84">
        <f>SUM(SUMIFS('Census Data'!W:W,'Census Data'!$A:$A,$A1513),SUMIFS('Census Data'!X:X,'Census Data'!$A:$A,$A1513))/SUMIFS('Census Data'!$F:$F,'Census Data'!$A:$A,$A1513)</f>
        <v>1.7926837335450155E-2</v>
      </c>
      <c r="K1513" s="85">
        <f t="shared" si="47"/>
        <v>0.9820731626645498</v>
      </c>
    </row>
    <row r="1514" spans="1:11" hidden="1" x14ac:dyDescent="0.25">
      <c r="A1514" s="82" t="s">
        <v>3575</v>
      </c>
      <c r="B1514" s="82" t="s">
        <v>1141</v>
      </c>
      <c r="C1514" s="83" t="s">
        <v>175</v>
      </c>
      <c r="D1514" s="84">
        <f>SUMIFS('Census Data'!G:G,'Census Data'!$A:$A,$A1514)/SUMIFS('Census Data'!$F:$F,'Census Data'!$A:$A,$A1514)</f>
        <v>0.49015552614162805</v>
      </c>
      <c r="E1514" s="85">
        <f>SUMIFS('Census Data'!H:H,'Census Data'!$A:$A,$A1514)/SUMIFS('Census Data'!$F:$F,'Census Data'!$A:$A,$A1514)</f>
        <v>0.50984447385837195</v>
      </c>
      <c r="F1514" s="84">
        <f>SUM(SUMIFS('Census Data'!I:I,'Census Data'!$A:$A,$A1514),SUMIFS('Census Data'!J:J,'Census Data'!$A:$A,$A1514))/SUMIFS('Census Data'!$F:$F,'Census Data'!$A:$A,$A1514)</f>
        <v>0.96401389808074123</v>
      </c>
      <c r="G1514" s="84">
        <f>SUM(SUMIFS('Census Data'!K:K,'Census Data'!$A:$A,$A1514),SUMIFS('Census Data'!L:L,'Census Data'!$A:$A,$A1514))/SUMIFS('Census Data'!$F:$F,'Census Data'!$A:$A,$A1514)</f>
        <v>6.2045003309066839E-3</v>
      </c>
      <c r="H1514" s="84">
        <f>SUM(SUMIFS('Census Data'!O:O,'Census Data'!$A:$A,$A1514),SUMIFS('Census Data'!P:P,'Census Data'!$A:$A,$A1514))/SUMIFS('Census Data'!$F:$F,'Census Data'!$A:$A,$A1514)</f>
        <v>1.0589013898080741E-2</v>
      </c>
      <c r="I1514" s="85">
        <f t="shared" si="46"/>
        <v>1.9192587690271323E-2</v>
      </c>
      <c r="J1514" s="84">
        <f>SUM(SUMIFS('Census Data'!W:W,'Census Data'!$A:$A,$A1514),SUMIFS('Census Data'!X:X,'Census Data'!$A:$A,$A1514))/SUMIFS('Census Data'!$F:$F,'Census Data'!$A:$A,$A1514)</f>
        <v>2.3080741230972864E-2</v>
      </c>
      <c r="K1514" s="85">
        <f t="shared" si="47"/>
        <v>0.97691925876902719</v>
      </c>
    </row>
    <row r="1515" spans="1:11" hidden="1" x14ac:dyDescent="0.25">
      <c r="A1515" s="82" t="s">
        <v>3576</v>
      </c>
      <c r="B1515" s="82" t="s">
        <v>1141</v>
      </c>
      <c r="C1515" s="83" t="s">
        <v>1160</v>
      </c>
      <c r="D1515" s="84">
        <f>SUMIFS('Census Data'!G:G,'Census Data'!$A:$A,$A1515)/SUMIFS('Census Data'!$F:$F,'Census Data'!$A:$A,$A1515)</f>
        <v>0.50143727722203058</v>
      </c>
      <c r="E1515" s="85">
        <f>SUMIFS('Census Data'!H:H,'Census Data'!$A:$A,$A1515)/SUMIFS('Census Data'!$F:$F,'Census Data'!$A:$A,$A1515)</f>
        <v>0.49856272277796942</v>
      </c>
      <c r="F1515" s="84">
        <f>SUM(SUMIFS('Census Data'!I:I,'Census Data'!$A:$A,$A1515),SUMIFS('Census Data'!J:J,'Census Data'!$A:$A,$A1515))/SUMIFS('Census Data'!$F:$F,'Census Data'!$A:$A,$A1515)</f>
        <v>0.96309072093825454</v>
      </c>
      <c r="G1515" s="84">
        <f>SUM(SUMIFS('Census Data'!K:K,'Census Data'!$A:$A,$A1515),SUMIFS('Census Data'!L:L,'Census Data'!$A:$A,$A1515))/SUMIFS('Census Data'!$F:$F,'Census Data'!$A:$A,$A1515)</f>
        <v>6.8989306657468094E-3</v>
      </c>
      <c r="H1515" s="84">
        <f>SUM(SUMIFS('Census Data'!O:O,'Census Data'!$A:$A,$A1515),SUMIFS('Census Data'!P:P,'Census Data'!$A:$A,$A1515))/SUMIFS('Census Data'!$F:$F,'Census Data'!$A:$A,$A1515)</f>
        <v>4.0243762216856391E-3</v>
      </c>
      <c r="I1515" s="85">
        <f t="shared" si="46"/>
        <v>2.5985972174313088E-2</v>
      </c>
      <c r="J1515" s="84">
        <f>SUM(SUMIFS('Census Data'!W:W,'Census Data'!$A:$A,$A1515),SUMIFS('Census Data'!X:X,'Census Data'!$A:$A,$A1515))/SUMIFS('Census Data'!$F:$F,'Census Data'!$A:$A,$A1515)</f>
        <v>1.4717718753593192E-2</v>
      </c>
      <c r="K1515" s="85">
        <f t="shared" si="47"/>
        <v>0.98528228124640682</v>
      </c>
    </row>
    <row r="1516" spans="1:11" hidden="1" x14ac:dyDescent="0.25">
      <c r="A1516" s="82" t="s">
        <v>3577</v>
      </c>
      <c r="B1516" s="82" t="s">
        <v>1141</v>
      </c>
      <c r="C1516" s="83" t="s">
        <v>65</v>
      </c>
      <c r="D1516" s="84">
        <f>SUMIFS('Census Data'!G:G,'Census Data'!$A:$A,$A1516)/SUMIFS('Census Data'!$F:$F,'Census Data'!$A:$A,$A1516)</f>
        <v>0.48640028040658956</v>
      </c>
      <c r="E1516" s="85">
        <f>SUMIFS('Census Data'!H:H,'Census Data'!$A:$A,$A1516)/SUMIFS('Census Data'!$F:$F,'Census Data'!$A:$A,$A1516)</f>
        <v>0.51359971959341044</v>
      </c>
      <c r="F1516" s="84">
        <f>SUM(SUMIFS('Census Data'!I:I,'Census Data'!$A:$A,$A1516),SUMIFS('Census Data'!J:J,'Census Data'!$A:$A,$A1516))/SUMIFS('Census Data'!$F:$F,'Census Data'!$A:$A,$A1516)</f>
        <v>0.91545741324921137</v>
      </c>
      <c r="G1516" s="84">
        <f>SUM(SUMIFS('Census Data'!K:K,'Census Data'!$A:$A,$A1516),SUMIFS('Census Data'!L:L,'Census Data'!$A:$A,$A1516))/SUMIFS('Census Data'!$F:$F,'Census Data'!$A:$A,$A1516)</f>
        <v>4.9772169645986679E-2</v>
      </c>
      <c r="H1516" s="84">
        <f>SUM(SUMIFS('Census Data'!O:O,'Census Data'!$A:$A,$A1516),SUMIFS('Census Data'!P:P,'Census Data'!$A:$A,$A1516))/SUMIFS('Census Data'!$F:$F,'Census Data'!$A:$A,$A1516)</f>
        <v>6.5194532071503677E-3</v>
      </c>
      <c r="I1516" s="85">
        <f t="shared" si="46"/>
        <v>2.8250963897651582E-2</v>
      </c>
      <c r="J1516" s="84">
        <f>SUM(SUMIFS('Census Data'!W:W,'Census Data'!$A:$A,$A1516),SUMIFS('Census Data'!X:X,'Census Data'!$A:$A,$A1516))/SUMIFS('Census Data'!$F:$F,'Census Data'!$A:$A,$A1516)</f>
        <v>1.8997546442341397E-2</v>
      </c>
      <c r="K1516" s="85">
        <f t="shared" si="47"/>
        <v>0.98100245355765858</v>
      </c>
    </row>
    <row r="1517" spans="1:11" hidden="1" x14ac:dyDescent="0.25">
      <c r="A1517" s="82" t="s">
        <v>3578</v>
      </c>
      <c r="B1517" s="82" t="s">
        <v>1141</v>
      </c>
      <c r="C1517" s="83" t="s">
        <v>649</v>
      </c>
      <c r="D1517" s="84">
        <f>SUMIFS('Census Data'!G:G,'Census Data'!$A:$A,$A1517)/SUMIFS('Census Data'!$F:$F,'Census Data'!$A:$A,$A1517)</f>
        <v>0.50428531932540777</v>
      </c>
      <c r="E1517" s="85">
        <f>SUMIFS('Census Data'!H:H,'Census Data'!$A:$A,$A1517)/SUMIFS('Census Data'!$F:$F,'Census Data'!$A:$A,$A1517)</f>
        <v>0.49571468067459218</v>
      </c>
      <c r="F1517" s="84">
        <f>SUM(SUMIFS('Census Data'!I:I,'Census Data'!$A:$A,$A1517),SUMIFS('Census Data'!J:J,'Census Data'!$A:$A,$A1517))/SUMIFS('Census Data'!$F:$F,'Census Data'!$A:$A,$A1517)</f>
        <v>0.96737627868399223</v>
      </c>
      <c r="G1517" s="84">
        <f>SUM(SUMIFS('Census Data'!K:K,'Census Data'!$A:$A,$A1517),SUMIFS('Census Data'!L:L,'Census Data'!$A:$A,$A1517))/SUMIFS('Census Data'!$F:$F,'Census Data'!$A:$A,$A1517)</f>
        <v>4.4235554326790159E-3</v>
      </c>
      <c r="H1517" s="84">
        <f>SUM(SUMIFS('Census Data'!O:O,'Census Data'!$A:$A,$A1517),SUMIFS('Census Data'!P:P,'Census Data'!$A:$A,$A1517))/SUMIFS('Census Data'!$F:$F,'Census Data'!$A:$A,$A1517)</f>
        <v>8.0176942217307159E-3</v>
      </c>
      <c r="I1517" s="85">
        <f t="shared" si="46"/>
        <v>2.0182471661598034E-2</v>
      </c>
      <c r="J1517" s="84">
        <f>SUM(SUMIFS('Census Data'!W:W,'Census Data'!$A:$A,$A1517),SUMIFS('Census Data'!X:X,'Census Data'!$A:$A,$A1517))/SUMIFS('Census Data'!$F:$F,'Census Data'!$A:$A,$A1517)</f>
        <v>2.7094277025158972E-2</v>
      </c>
      <c r="K1517" s="85">
        <f t="shared" si="47"/>
        <v>0.97290572297484101</v>
      </c>
    </row>
    <row r="1518" spans="1:11" hidden="1" x14ac:dyDescent="0.25">
      <c r="A1518" s="82" t="s">
        <v>3579</v>
      </c>
      <c r="B1518" s="82" t="s">
        <v>1141</v>
      </c>
      <c r="C1518" s="83" t="s">
        <v>271</v>
      </c>
      <c r="D1518" s="84">
        <f>SUMIFS('Census Data'!G:G,'Census Data'!$A:$A,$A1518)/SUMIFS('Census Data'!$F:$F,'Census Data'!$A:$A,$A1518)</f>
        <v>0.49943401381786956</v>
      </c>
      <c r="E1518" s="85">
        <f>SUMIFS('Census Data'!H:H,'Census Data'!$A:$A,$A1518)/SUMIFS('Census Data'!$F:$F,'Census Data'!$A:$A,$A1518)</f>
        <v>0.50056598618213044</v>
      </c>
      <c r="F1518" s="84">
        <f>SUM(SUMIFS('Census Data'!I:I,'Census Data'!$A:$A,$A1518),SUMIFS('Census Data'!J:J,'Census Data'!$A:$A,$A1518))/SUMIFS('Census Data'!$F:$F,'Census Data'!$A:$A,$A1518)</f>
        <v>0.96280104609859873</v>
      </c>
      <c r="G1518" s="84">
        <f>SUM(SUMIFS('Census Data'!K:K,'Census Data'!$A:$A,$A1518),SUMIFS('Census Data'!L:L,'Census Data'!$A:$A,$A1518))/SUMIFS('Census Data'!$F:$F,'Census Data'!$A:$A,$A1518)</f>
        <v>7.6505718412116005E-3</v>
      </c>
      <c r="H1518" s="84">
        <f>SUM(SUMIFS('Census Data'!O:O,'Census Data'!$A:$A,$A1518),SUMIFS('Census Data'!P:P,'Census Data'!$A:$A,$A1518))/SUMIFS('Census Data'!$F:$F,'Census Data'!$A:$A,$A1518)</f>
        <v>4.4498223974394008E-3</v>
      </c>
      <c r="I1518" s="85">
        <f t="shared" si="46"/>
        <v>2.5098559662750208E-2</v>
      </c>
      <c r="J1518" s="84">
        <f>SUM(SUMIFS('Census Data'!W:W,'Census Data'!$A:$A,$A1518),SUMIFS('Census Data'!X:X,'Census Data'!$A:$A,$A1518))/SUMIFS('Census Data'!$F:$F,'Census Data'!$A:$A,$A1518)</f>
        <v>2.1429407861352903E-2</v>
      </c>
      <c r="K1518" s="85">
        <f t="shared" si="47"/>
        <v>0.97857059213864706</v>
      </c>
    </row>
    <row r="1519" spans="1:11" hidden="1" x14ac:dyDescent="0.25">
      <c r="A1519" s="82" t="s">
        <v>3580</v>
      </c>
      <c r="B1519" s="82" t="s">
        <v>1141</v>
      </c>
      <c r="C1519" s="83" t="s">
        <v>272</v>
      </c>
      <c r="D1519" s="84">
        <f>SUMIFS('Census Data'!G:G,'Census Data'!$A:$A,$A1519)/SUMIFS('Census Data'!$F:$F,'Census Data'!$A:$A,$A1519)</f>
        <v>0.54112291350531105</v>
      </c>
      <c r="E1519" s="85">
        <f>SUMIFS('Census Data'!H:H,'Census Data'!$A:$A,$A1519)/SUMIFS('Census Data'!$F:$F,'Census Data'!$A:$A,$A1519)</f>
        <v>0.45887708649468895</v>
      </c>
      <c r="F1519" s="84">
        <f>SUM(SUMIFS('Census Data'!I:I,'Census Data'!$A:$A,$A1519),SUMIFS('Census Data'!J:J,'Census Data'!$A:$A,$A1519))/SUMIFS('Census Data'!$F:$F,'Census Data'!$A:$A,$A1519)</f>
        <v>0.73095599393019728</v>
      </c>
      <c r="G1519" s="84">
        <f>SUM(SUMIFS('Census Data'!K:K,'Census Data'!$A:$A,$A1519),SUMIFS('Census Data'!L:L,'Census Data'!$A:$A,$A1519))/SUMIFS('Census Data'!$F:$F,'Census Data'!$A:$A,$A1519)</f>
        <v>0.24817905918057664</v>
      </c>
      <c r="H1519" s="84">
        <f>SUM(SUMIFS('Census Data'!O:O,'Census Data'!$A:$A,$A1519),SUMIFS('Census Data'!P:P,'Census Data'!$A:$A,$A1519))/SUMIFS('Census Data'!$F:$F,'Census Data'!$A:$A,$A1519)</f>
        <v>3.1866464339908953E-3</v>
      </c>
      <c r="I1519" s="85">
        <f t="shared" si="46"/>
        <v>1.7678300455235219E-2</v>
      </c>
      <c r="J1519" s="84">
        <f>SUM(SUMIFS('Census Data'!W:W,'Census Data'!$A:$A,$A1519),SUMIFS('Census Data'!X:X,'Census Data'!$A:$A,$A1519))/SUMIFS('Census Data'!$F:$F,'Census Data'!$A:$A,$A1519)</f>
        <v>2.4506828528072837E-2</v>
      </c>
      <c r="K1519" s="85">
        <f t="shared" si="47"/>
        <v>0.97549317147192716</v>
      </c>
    </row>
    <row r="1520" spans="1:11" hidden="1" x14ac:dyDescent="0.25">
      <c r="A1520" s="82" t="s">
        <v>3581</v>
      </c>
      <c r="B1520" s="82" t="s">
        <v>1141</v>
      </c>
      <c r="C1520" s="83" t="s">
        <v>1161</v>
      </c>
      <c r="D1520" s="84">
        <f>SUMIFS('Census Data'!G:G,'Census Data'!$A:$A,$A1520)/SUMIFS('Census Data'!$F:$F,'Census Data'!$A:$A,$A1520)</f>
        <v>0.53254401190181011</v>
      </c>
      <c r="E1520" s="85">
        <f>SUMIFS('Census Data'!H:H,'Census Data'!$A:$A,$A1520)/SUMIFS('Census Data'!$F:$F,'Census Data'!$A:$A,$A1520)</f>
        <v>0.46745598809818995</v>
      </c>
      <c r="F1520" s="84">
        <f>SUM(SUMIFS('Census Data'!I:I,'Census Data'!$A:$A,$A1520),SUMIFS('Census Data'!J:J,'Census Data'!$A:$A,$A1520))/SUMIFS('Census Data'!$F:$F,'Census Data'!$A:$A,$A1520)</f>
        <v>0.93423010166129428</v>
      </c>
      <c r="G1520" s="84">
        <f>SUM(SUMIFS('Census Data'!K:K,'Census Data'!$A:$A,$A1520),SUMIFS('Census Data'!L:L,'Census Data'!$A:$A,$A1520))/SUMIFS('Census Data'!$F:$F,'Census Data'!$A:$A,$A1520)</f>
        <v>4.1160426481527401E-2</v>
      </c>
      <c r="H1520" s="84">
        <f>SUM(SUMIFS('Census Data'!O:O,'Census Data'!$A:$A,$A1520),SUMIFS('Census Data'!P:P,'Census Data'!$A:$A,$A1520))/SUMIFS('Census Data'!$F:$F,'Census Data'!$A:$A,$A1520)</f>
        <v>4.3392015869080092E-3</v>
      </c>
      <c r="I1520" s="85">
        <f t="shared" si="46"/>
        <v>2.0270270270270285E-2</v>
      </c>
      <c r="J1520" s="84">
        <f>SUM(SUMIFS('Census Data'!W:W,'Census Data'!$A:$A,$A1520),SUMIFS('Census Data'!X:X,'Census Data'!$A:$A,$A1520))/SUMIFS('Census Data'!$F:$F,'Census Data'!$A:$A,$A1520)</f>
        <v>5.3310190924869827E-2</v>
      </c>
      <c r="K1520" s="85">
        <f t="shared" si="47"/>
        <v>0.94668980907513012</v>
      </c>
    </row>
    <row r="1521" spans="1:11" hidden="1" x14ac:dyDescent="0.25">
      <c r="A1521" s="82" t="s">
        <v>3582</v>
      </c>
      <c r="B1521" s="82" t="s">
        <v>1141</v>
      </c>
      <c r="C1521" s="83" t="s">
        <v>179</v>
      </c>
      <c r="D1521" s="84">
        <f>SUMIFS('Census Data'!G:G,'Census Data'!$A:$A,$A1521)/SUMIFS('Census Data'!$F:$F,'Census Data'!$A:$A,$A1521)</f>
        <v>0.50890791300323923</v>
      </c>
      <c r="E1521" s="85">
        <f>SUMIFS('Census Data'!H:H,'Census Data'!$A:$A,$A1521)/SUMIFS('Census Data'!$F:$F,'Census Data'!$A:$A,$A1521)</f>
        <v>0.49109208699676077</v>
      </c>
      <c r="F1521" s="84">
        <f>SUM(SUMIFS('Census Data'!I:I,'Census Data'!$A:$A,$A1521),SUMIFS('Census Data'!J:J,'Census Data'!$A:$A,$A1521))/SUMIFS('Census Data'!$F:$F,'Census Data'!$A:$A,$A1521)</f>
        <v>0.93937991670522902</v>
      </c>
      <c r="G1521" s="84">
        <f>SUM(SUMIFS('Census Data'!K:K,'Census Data'!$A:$A,$A1521),SUMIFS('Census Data'!L:L,'Census Data'!$A:$A,$A1521))/SUMIFS('Census Data'!$F:$F,'Census Data'!$A:$A,$A1521)</f>
        <v>2.938454419250347E-2</v>
      </c>
      <c r="H1521" s="84">
        <f>SUM(SUMIFS('Census Data'!O:O,'Census Data'!$A:$A,$A1521),SUMIFS('Census Data'!P:P,'Census Data'!$A:$A,$A1521))/SUMIFS('Census Data'!$F:$F,'Census Data'!$A:$A,$A1521)</f>
        <v>3.9333641832484962E-3</v>
      </c>
      <c r="I1521" s="85">
        <f t="shared" si="46"/>
        <v>2.7302174919018984E-2</v>
      </c>
      <c r="J1521" s="84">
        <f>SUM(SUMIFS('Census Data'!W:W,'Census Data'!$A:$A,$A1521),SUMIFS('Census Data'!X:X,'Census Data'!$A:$A,$A1521))/SUMIFS('Census Data'!$F:$F,'Census Data'!$A:$A,$A1521)</f>
        <v>1.6543267006015733E-2</v>
      </c>
      <c r="K1521" s="85">
        <f t="shared" si="47"/>
        <v>0.98345673299398428</v>
      </c>
    </row>
    <row r="1522" spans="1:11" hidden="1" x14ac:dyDescent="0.25">
      <c r="A1522" s="82" t="s">
        <v>3583</v>
      </c>
      <c r="B1522" s="82" t="s">
        <v>1141</v>
      </c>
      <c r="C1522" s="83" t="s">
        <v>180</v>
      </c>
      <c r="D1522" s="84">
        <f>SUMIFS('Census Data'!G:G,'Census Data'!$A:$A,$A1522)/SUMIFS('Census Data'!$F:$F,'Census Data'!$A:$A,$A1522)</f>
        <v>0.500995584797853</v>
      </c>
      <c r="E1522" s="85">
        <f>SUMIFS('Census Data'!H:H,'Census Data'!$A:$A,$A1522)/SUMIFS('Census Data'!$F:$F,'Census Data'!$A:$A,$A1522)</f>
        <v>0.499004415202147</v>
      </c>
      <c r="F1522" s="84">
        <f>SUM(SUMIFS('Census Data'!I:I,'Census Data'!$A:$A,$A1522),SUMIFS('Census Data'!J:J,'Census Data'!$A:$A,$A1522))/SUMIFS('Census Data'!$F:$F,'Census Data'!$A:$A,$A1522)</f>
        <v>0.95498225261882086</v>
      </c>
      <c r="G1522" s="84">
        <f>SUM(SUMIFS('Census Data'!K:K,'Census Data'!$A:$A,$A1522),SUMIFS('Census Data'!L:L,'Census Data'!$A:$A,$A1522))/SUMIFS('Census Data'!$F:$F,'Census Data'!$A:$A,$A1522)</f>
        <v>1.8699679681412864E-2</v>
      </c>
      <c r="H1522" s="84">
        <f>SUM(SUMIFS('Census Data'!O:O,'Census Data'!$A:$A,$A1522),SUMIFS('Census Data'!P:P,'Census Data'!$A:$A,$A1522))/SUMIFS('Census Data'!$F:$F,'Census Data'!$A:$A,$A1522)</f>
        <v>4.7614925114708682E-3</v>
      </c>
      <c r="I1522" s="85">
        <f t="shared" si="46"/>
        <v>2.1556575188295457E-2</v>
      </c>
      <c r="J1522" s="84">
        <f>SUM(SUMIFS('Census Data'!W:W,'Census Data'!$A:$A,$A1522),SUMIFS('Census Data'!X:X,'Census Data'!$A:$A,$A1522))/SUMIFS('Census Data'!$F:$F,'Census Data'!$A:$A,$A1522)</f>
        <v>2.1123712232707124E-2</v>
      </c>
      <c r="K1522" s="85">
        <f t="shared" si="47"/>
        <v>0.97887628776729285</v>
      </c>
    </row>
    <row r="1523" spans="1:11" hidden="1" x14ac:dyDescent="0.25">
      <c r="A1523" s="82" t="s">
        <v>3584</v>
      </c>
      <c r="B1523" s="82" t="s">
        <v>1141</v>
      </c>
      <c r="C1523" s="83" t="s">
        <v>181</v>
      </c>
      <c r="D1523" s="84">
        <f>SUMIFS('Census Data'!G:G,'Census Data'!$A:$A,$A1523)/SUMIFS('Census Data'!$F:$F,'Census Data'!$A:$A,$A1523)</f>
        <v>0.50201192611625545</v>
      </c>
      <c r="E1523" s="85">
        <f>SUMIFS('Census Data'!H:H,'Census Data'!$A:$A,$A1523)/SUMIFS('Census Data'!$F:$F,'Census Data'!$A:$A,$A1523)</f>
        <v>0.49798807388374461</v>
      </c>
      <c r="F1523" s="84">
        <f>SUM(SUMIFS('Census Data'!I:I,'Census Data'!$A:$A,$A1523),SUMIFS('Census Data'!J:J,'Census Data'!$A:$A,$A1523))/SUMIFS('Census Data'!$F:$F,'Census Data'!$A:$A,$A1523)</f>
        <v>0.95782227177970625</v>
      </c>
      <c r="G1523" s="84">
        <f>SUM(SUMIFS('Census Data'!K:K,'Census Data'!$A:$A,$A1523),SUMIFS('Census Data'!L:L,'Census Data'!$A:$A,$A1523))/SUMIFS('Census Data'!$F:$F,'Census Data'!$A:$A,$A1523)</f>
        <v>8.9688272652348865E-3</v>
      </c>
      <c r="H1523" s="84">
        <f>SUM(SUMIFS('Census Data'!O:O,'Census Data'!$A:$A,$A1523),SUMIFS('Census Data'!P:P,'Census Data'!$A:$A,$A1523))/SUMIFS('Census Data'!$F:$F,'Census Data'!$A:$A,$A1523)</f>
        <v>4.8480147379648033E-3</v>
      </c>
      <c r="I1523" s="85">
        <f t="shared" si="46"/>
        <v>2.8360886217094095E-2</v>
      </c>
      <c r="J1523" s="84">
        <f>SUM(SUMIFS('Census Data'!W:W,'Census Data'!$A:$A,$A1523),SUMIFS('Census Data'!X:X,'Census Data'!$A:$A,$A1523))/SUMIFS('Census Data'!$F:$F,'Census Data'!$A:$A,$A1523)</f>
        <v>2.4046153100305424E-2</v>
      </c>
      <c r="K1523" s="85">
        <f t="shared" si="47"/>
        <v>0.97595384689969455</v>
      </c>
    </row>
    <row r="1524" spans="1:11" hidden="1" x14ac:dyDescent="0.25">
      <c r="A1524" s="82" t="s">
        <v>3585</v>
      </c>
      <c r="B1524" s="82" t="s">
        <v>1141</v>
      </c>
      <c r="C1524" s="83" t="s">
        <v>1162</v>
      </c>
      <c r="D1524" s="84">
        <f>SUMIFS('Census Data'!G:G,'Census Data'!$A:$A,$A1524)/SUMIFS('Census Data'!$F:$F,'Census Data'!$A:$A,$A1524)</f>
        <v>0.48085031623330993</v>
      </c>
      <c r="E1524" s="85">
        <f>SUMIFS('Census Data'!H:H,'Census Data'!$A:$A,$A1524)/SUMIFS('Census Data'!$F:$F,'Census Data'!$A:$A,$A1524)</f>
        <v>0.51914968376669013</v>
      </c>
      <c r="F1524" s="84">
        <f>SUM(SUMIFS('Census Data'!I:I,'Census Data'!$A:$A,$A1524),SUMIFS('Census Data'!J:J,'Census Data'!$A:$A,$A1524))/SUMIFS('Census Data'!$F:$F,'Census Data'!$A:$A,$A1524)</f>
        <v>0.81312953853361447</v>
      </c>
      <c r="G1524" s="84">
        <f>SUM(SUMIFS('Census Data'!K:K,'Census Data'!$A:$A,$A1524),SUMIFS('Census Data'!L:L,'Census Data'!$A:$A,$A1524))/SUMIFS('Census Data'!$F:$F,'Census Data'!$A:$A,$A1524)</f>
        <v>0.15881939564300773</v>
      </c>
      <c r="H1524" s="84">
        <f>SUM(SUMIFS('Census Data'!O:O,'Census Data'!$A:$A,$A1524),SUMIFS('Census Data'!P:P,'Census Data'!$A:$A,$A1524))/SUMIFS('Census Data'!$F:$F,'Census Data'!$A:$A,$A1524)</f>
        <v>3.7479503396579995E-3</v>
      </c>
      <c r="I1524" s="85">
        <f t="shared" si="46"/>
        <v>2.4303115483719773E-2</v>
      </c>
      <c r="J1524" s="84">
        <f>SUM(SUMIFS('Census Data'!W:W,'Census Data'!$A:$A,$A1524),SUMIFS('Census Data'!X:X,'Census Data'!$A:$A,$A1524))/SUMIFS('Census Data'!$F:$F,'Census Data'!$A:$A,$A1524)</f>
        <v>2.1082220660576249E-2</v>
      </c>
      <c r="K1524" s="85">
        <f t="shared" si="47"/>
        <v>0.9789177793394237</v>
      </c>
    </row>
    <row r="1525" spans="1:11" hidden="1" x14ac:dyDescent="0.25">
      <c r="A1525" s="82" t="s">
        <v>3586</v>
      </c>
      <c r="B1525" s="82" t="s">
        <v>1141</v>
      </c>
      <c r="C1525" s="83" t="s">
        <v>274</v>
      </c>
      <c r="D1525" s="84">
        <f>SUMIFS('Census Data'!G:G,'Census Data'!$A:$A,$A1525)/SUMIFS('Census Data'!$F:$F,'Census Data'!$A:$A,$A1525)</f>
        <v>0.49795659042516655</v>
      </c>
      <c r="E1525" s="85">
        <f>SUMIFS('Census Data'!H:H,'Census Data'!$A:$A,$A1525)/SUMIFS('Census Data'!$F:$F,'Census Data'!$A:$A,$A1525)</f>
        <v>0.5020434095748334</v>
      </c>
      <c r="F1525" s="84">
        <f>SUM(SUMIFS('Census Data'!I:I,'Census Data'!$A:$A,$A1525),SUMIFS('Census Data'!J:J,'Census Data'!$A:$A,$A1525))/SUMIFS('Census Data'!$F:$F,'Census Data'!$A:$A,$A1525)</f>
        <v>0.90397692149186071</v>
      </c>
      <c r="G1525" s="84">
        <f>SUM(SUMIFS('Census Data'!K:K,'Census Data'!$A:$A,$A1525),SUMIFS('Census Data'!L:L,'Census Data'!$A:$A,$A1525))/SUMIFS('Census Data'!$F:$F,'Census Data'!$A:$A,$A1525)</f>
        <v>1.0405934473521533E-2</v>
      </c>
      <c r="H1525" s="84">
        <f>SUM(SUMIFS('Census Data'!O:O,'Census Data'!$A:$A,$A1525),SUMIFS('Census Data'!P:P,'Census Data'!$A:$A,$A1525))/SUMIFS('Census Data'!$F:$F,'Census Data'!$A:$A,$A1525)</f>
        <v>1.5128099457380315E-2</v>
      </c>
      <c r="I1525" s="85">
        <f t="shared" si="46"/>
        <v>7.048904457723737E-2</v>
      </c>
      <c r="J1525" s="84">
        <f>SUM(SUMIFS('Census Data'!W:W,'Census Data'!$A:$A,$A1525),SUMIFS('Census Data'!X:X,'Census Data'!$A:$A,$A1525))/SUMIFS('Census Data'!$F:$F,'Census Data'!$A:$A,$A1525)</f>
        <v>5.5755889827598049E-2</v>
      </c>
      <c r="K1525" s="85">
        <f t="shared" si="47"/>
        <v>0.94424411017240195</v>
      </c>
    </row>
    <row r="1526" spans="1:11" hidden="1" x14ac:dyDescent="0.25">
      <c r="A1526" s="82" t="s">
        <v>3587</v>
      </c>
      <c r="B1526" s="82" t="s">
        <v>1141</v>
      </c>
      <c r="C1526" s="83" t="s">
        <v>1163</v>
      </c>
      <c r="D1526" s="84">
        <f>SUMIFS('Census Data'!G:G,'Census Data'!$A:$A,$A1526)/SUMIFS('Census Data'!$F:$F,'Census Data'!$A:$A,$A1526)</f>
        <v>0.50135795763172186</v>
      </c>
      <c r="E1526" s="85">
        <f>SUMIFS('Census Data'!H:H,'Census Data'!$A:$A,$A1526)/SUMIFS('Census Data'!$F:$F,'Census Data'!$A:$A,$A1526)</f>
        <v>0.49864204236827808</v>
      </c>
      <c r="F1526" s="84">
        <f>SUM(SUMIFS('Census Data'!I:I,'Census Data'!$A:$A,$A1526),SUMIFS('Census Data'!J:J,'Census Data'!$A:$A,$A1526))/SUMIFS('Census Data'!$F:$F,'Census Data'!$A:$A,$A1526)</f>
        <v>0.93966141589715735</v>
      </c>
      <c r="G1526" s="84">
        <f>SUM(SUMIFS('Census Data'!K:K,'Census Data'!$A:$A,$A1526),SUMIFS('Census Data'!L:L,'Census Data'!$A:$A,$A1526))/SUMIFS('Census Data'!$F:$F,'Census Data'!$A:$A,$A1526)</f>
        <v>3.0101394169835233E-2</v>
      </c>
      <c r="H1526" s="84">
        <f>SUM(SUMIFS('Census Data'!O:O,'Census Data'!$A:$A,$A1526),SUMIFS('Census Data'!P:P,'Census Data'!$A:$A,$A1526))/SUMIFS('Census Data'!$F:$F,'Census Data'!$A:$A,$A1526)</f>
        <v>1.4620677168205686E-2</v>
      </c>
      <c r="I1526" s="85">
        <f t="shared" si="46"/>
        <v>1.5616512764801693E-2</v>
      </c>
      <c r="J1526" s="84">
        <f>SUM(SUMIFS('Census Data'!W:W,'Census Data'!$A:$A,$A1526),SUMIFS('Census Data'!X:X,'Census Data'!$A:$A,$A1526))/SUMIFS('Census Data'!$F:$F,'Census Data'!$A:$A,$A1526)</f>
        <v>1.8106101756291869E-2</v>
      </c>
      <c r="K1526" s="85">
        <f t="shared" si="47"/>
        <v>0.9818938982437081</v>
      </c>
    </row>
    <row r="1527" spans="1:11" hidden="1" x14ac:dyDescent="0.25">
      <c r="A1527" s="82" t="s">
        <v>3588</v>
      </c>
      <c r="B1527" s="82" t="s">
        <v>1141</v>
      </c>
      <c r="C1527" s="83" t="s">
        <v>41</v>
      </c>
      <c r="D1527" s="84">
        <f>SUMIFS('Census Data'!G:G,'Census Data'!$A:$A,$A1527)/SUMIFS('Census Data'!$F:$F,'Census Data'!$A:$A,$A1527)</f>
        <v>0.49197454649064487</v>
      </c>
      <c r="E1527" s="85">
        <f>SUMIFS('Census Data'!H:H,'Census Data'!$A:$A,$A1527)/SUMIFS('Census Data'!$F:$F,'Census Data'!$A:$A,$A1527)</f>
        <v>0.50802545350935513</v>
      </c>
      <c r="F1527" s="84">
        <f>SUM(SUMIFS('Census Data'!I:I,'Census Data'!$A:$A,$A1527),SUMIFS('Census Data'!J:J,'Census Data'!$A:$A,$A1527))/SUMIFS('Census Data'!$F:$F,'Census Data'!$A:$A,$A1527)</f>
        <v>0.9538417703485611</v>
      </c>
      <c r="G1527" s="84">
        <f>SUM(SUMIFS('Census Data'!K:K,'Census Data'!$A:$A,$A1527),SUMIFS('Census Data'!L:L,'Census Data'!$A:$A,$A1527))/SUMIFS('Census Data'!$F:$F,'Census Data'!$A:$A,$A1527)</f>
        <v>4.0839585905594073E-3</v>
      </c>
      <c r="H1527" s="84">
        <f>SUM(SUMIFS('Census Data'!O:O,'Census Data'!$A:$A,$A1527),SUMIFS('Census Data'!P:P,'Census Data'!$A:$A,$A1527))/SUMIFS('Census Data'!$F:$F,'Census Data'!$A:$A,$A1527)</f>
        <v>3.3241523411530059E-3</v>
      </c>
      <c r="I1527" s="85">
        <f t="shared" si="46"/>
        <v>3.8750118719726445E-2</v>
      </c>
      <c r="J1527" s="84">
        <f>SUM(SUMIFS('Census Data'!W:W,'Census Data'!$A:$A,$A1527),SUMIFS('Census Data'!X:X,'Census Data'!$A:$A,$A1527))/SUMIFS('Census Data'!$F:$F,'Census Data'!$A:$A,$A1527)</f>
        <v>1.9280083578687435E-2</v>
      </c>
      <c r="K1527" s="85">
        <f t="shared" si="47"/>
        <v>0.98071991642131251</v>
      </c>
    </row>
    <row r="1528" spans="1:11" hidden="1" x14ac:dyDescent="0.25">
      <c r="A1528" s="82" t="s">
        <v>3589</v>
      </c>
      <c r="B1528" s="82" t="s">
        <v>1141</v>
      </c>
      <c r="C1528" s="83" t="s">
        <v>792</v>
      </c>
      <c r="D1528" s="84">
        <f>SUMIFS('Census Data'!G:G,'Census Data'!$A:$A,$A1528)/SUMIFS('Census Data'!$F:$F,'Census Data'!$A:$A,$A1528)</f>
        <v>0.51531399192067573</v>
      </c>
      <c r="E1528" s="85">
        <f>SUMIFS('Census Data'!H:H,'Census Data'!$A:$A,$A1528)/SUMIFS('Census Data'!$F:$F,'Census Data'!$A:$A,$A1528)</f>
        <v>0.48468600807932427</v>
      </c>
      <c r="F1528" s="84">
        <f>SUM(SUMIFS('Census Data'!I:I,'Census Data'!$A:$A,$A1528),SUMIFS('Census Data'!J:J,'Census Data'!$A:$A,$A1528))/SUMIFS('Census Data'!$F:$F,'Census Data'!$A:$A,$A1528)</f>
        <v>0.98156445097319134</v>
      </c>
      <c r="G1528" s="84">
        <f>SUM(SUMIFS('Census Data'!K:K,'Census Data'!$A:$A,$A1528),SUMIFS('Census Data'!L:L,'Census Data'!$A:$A,$A1528))/SUMIFS('Census Data'!$F:$F,'Census Data'!$A:$A,$A1528)</f>
        <v>4.2600073448402498E-3</v>
      </c>
      <c r="H1528" s="84">
        <f>SUM(SUMIFS('Census Data'!O:O,'Census Data'!$A:$A,$A1528),SUMIFS('Census Data'!P:P,'Census Data'!$A:$A,$A1528))/SUMIFS('Census Data'!$F:$F,'Census Data'!$A:$A,$A1528)</f>
        <v>1.7627616599338964E-3</v>
      </c>
      <c r="I1528" s="85">
        <f t="shared" si="46"/>
        <v>1.2412780022034497E-2</v>
      </c>
      <c r="J1528" s="84">
        <f>SUM(SUMIFS('Census Data'!W:W,'Census Data'!$A:$A,$A1528),SUMIFS('Census Data'!X:X,'Census Data'!$A:$A,$A1528))/SUMIFS('Census Data'!$F:$F,'Census Data'!$A:$A,$A1528)</f>
        <v>8.813808299669483E-3</v>
      </c>
      <c r="K1528" s="85">
        <f t="shared" si="47"/>
        <v>0.99118619170033051</v>
      </c>
    </row>
    <row r="1529" spans="1:11" hidden="1" x14ac:dyDescent="0.25">
      <c r="A1529" s="82" t="s">
        <v>3590</v>
      </c>
      <c r="B1529" s="82" t="s">
        <v>1141</v>
      </c>
      <c r="C1529" s="83" t="s">
        <v>1164</v>
      </c>
      <c r="D1529" s="84">
        <f>SUMIFS('Census Data'!G:G,'Census Data'!$A:$A,$A1529)/SUMIFS('Census Data'!$F:$F,'Census Data'!$A:$A,$A1529)</f>
        <v>0.50174405929801613</v>
      </c>
      <c r="E1529" s="85">
        <f>SUMIFS('Census Data'!H:H,'Census Data'!$A:$A,$A1529)/SUMIFS('Census Data'!$F:$F,'Census Data'!$A:$A,$A1529)</f>
        <v>0.49825594070198387</v>
      </c>
      <c r="F1529" s="84">
        <f>SUM(SUMIFS('Census Data'!I:I,'Census Data'!$A:$A,$A1529),SUMIFS('Census Data'!J:J,'Census Data'!$A:$A,$A1529))/SUMIFS('Census Data'!$F:$F,'Census Data'!$A:$A,$A1529)</f>
        <v>0.96435578809679534</v>
      </c>
      <c r="G1529" s="84">
        <f>SUM(SUMIFS('Census Data'!K:K,'Census Data'!$A:$A,$A1529),SUMIFS('Census Data'!L:L,'Census Data'!$A:$A,$A1529))/SUMIFS('Census Data'!$F:$F,'Census Data'!$A:$A,$A1529)</f>
        <v>1.8530630041421409E-3</v>
      </c>
      <c r="H1529" s="84">
        <f>SUM(SUMIFS('Census Data'!O:O,'Census Data'!$A:$A,$A1529),SUMIFS('Census Data'!P:P,'Census Data'!$A:$A,$A1529))/SUMIFS('Census Data'!$F:$F,'Census Data'!$A:$A,$A1529)</f>
        <v>2.2890778286461739E-3</v>
      </c>
      <c r="I1529" s="85">
        <f t="shared" si="46"/>
        <v>3.150207107041636E-2</v>
      </c>
      <c r="J1529" s="84">
        <f>SUM(SUMIFS('Census Data'!W:W,'Census Data'!$A:$A,$A1529),SUMIFS('Census Data'!X:X,'Census Data'!$A:$A,$A1529))/SUMIFS('Census Data'!$F:$F,'Census Data'!$A:$A,$A1529)</f>
        <v>2.0383693045563551E-2</v>
      </c>
      <c r="K1529" s="85">
        <f t="shared" si="47"/>
        <v>0.97961630695443647</v>
      </c>
    </row>
    <row r="1530" spans="1:11" hidden="1" x14ac:dyDescent="0.25">
      <c r="A1530" s="82" t="s">
        <v>3591</v>
      </c>
      <c r="B1530" s="82" t="s">
        <v>1141</v>
      </c>
      <c r="C1530" s="83" t="s">
        <v>1165</v>
      </c>
      <c r="D1530" s="84">
        <f>SUMIFS('Census Data'!G:G,'Census Data'!$A:$A,$A1530)/SUMIFS('Census Data'!$F:$F,'Census Data'!$A:$A,$A1530)</f>
        <v>0.47016766845934832</v>
      </c>
      <c r="E1530" s="85">
        <f>SUMIFS('Census Data'!H:H,'Census Data'!$A:$A,$A1530)/SUMIFS('Census Data'!$F:$F,'Census Data'!$A:$A,$A1530)</f>
        <v>0.52983233154065168</v>
      </c>
      <c r="F1530" s="84">
        <f>SUM(SUMIFS('Census Data'!I:I,'Census Data'!$A:$A,$A1530),SUMIFS('Census Data'!J:J,'Census Data'!$A:$A,$A1530))/SUMIFS('Census Data'!$F:$F,'Census Data'!$A:$A,$A1530)</f>
        <v>0.70515659601391967</v>
      </c>
      <c r="G1530" s="84">
        <f>SUM(SUMIFS('Census Data'!K:K,'Census Data'!$A:$A,$A1530),SUMIFS('Census Data'!L:L,'Census Data'!$A:$A,$A1530))/SUMIFS('Census Data'!$F:$F,'Census Data'!$A:$A,$A1530)</f>
        <v>0.26111989876621322</v>
      </c>
      <c r="H1530" s="84">
        <f>SUM(SUMIFS('Census Data'!O:O,'Census Data'!$A:$A,$A1530),SUMIFS('Census Data'!P:P,'Census Data'!$A:$A,$A1530))/SUMIFS('Census Data'!$F:$F,'Census Data'!$A:$A,$A1530)</f>
        <v>4.745333755140778E-3</v>
      </c>
      <c r="I1530" s="85">
        <f t="shared" si="46"/>
        <v>2.8978171464726366E-2</v>
      </c>
      <c r="J1530" s="84">
        <f>SUM(SUMIFS('Census Data'!W:W,'Census Data'!$A:$A,$A1530),SUMIFS('Census Data'!X:X,'Census Data'!$A:$A,$A1530))/SUMIFS('Census Data'!$F:$F,'Census Data'!$A:$A,$A1530)</f>
        <v>2.8282189180639038E-2</v>
      </c>
      <c r="K1530" s="85">
        <f t="shared" si="47"/>
        <v>0.97171781081936093</v>
      </c>
    </row>
    <row r="1531" spans="1:11" hidden="1" x14ac:dyDescent="0.25">
      <c r="A1531" s="82" t="s">
        <v>3592</v>
      </c>
      <c r="B1531" s="82" t="s">
        <v>1141</v>
      </c>
      <c r="C1531" s="83" t="s">
        <v>182</v>
      </c>
      <c r="D1531" s="84">
        <f>SUMIFS('Census Data'!G:G,'Census Data'!$A:$A,$A1531)/SUMIFS('Census Data'!$F:$F,'Census Data'!$A:$A,$A1531)</f>
        <v>0.49780518394648832</v>
      </c>
      <c r="E1531" s="85">
        <f>SUMIFS('Census Data'!H:H,'Census Data'!$A:$A,$A1531)/SUMIFS('Census Data'!$F:$F,'Census Data'!$A:$A,$A1531)</f>
        <v>0.50219481605351168</v>
      </c>
      <c r="F1531" s="84">
        <f>SUM(SUMIFS('Census Data'!I:I,'Census Data'!$A:$A,$A1531),SUMIFS('Census Data'!J:J,'Census Data'!$A:$A,$A1531))/SUMIFS('Census Data'!$F:$F,'Census Data'!$A:$A,$A1531)</f>
        <v>0.96498745819397991</v>
      </c>
      <c r="G1531" s="84">
        <f>SUM(SUMIFS('Census Data'!K:K,'Census Data'!$A:$A,$A1531),SUMIFS('Census Data'!L:L,'Census Data'!$A:$A,$A1531))/SUMIFS('Census Data'!$F:$F,'Census Data'!$A:$A,$A1531)</f>
        <v>7.0547658862876251E-3</v>
      </c>
      <c r="H1531" s="84">
        <f>SUM(SUMIFS('Census Data'!O:O,'Census Data'!$A:$A,$A1531),SUMIFS('Census Data'!P:P,'Census Data'!$A:$A,$A1531))/SUMIFS('Census Data'!$F:$F,'Census Data'!$A:$A,$A1531)</f>
        <v>9.1450668896321079E-3</v>
      </c>
      <c r="I1531" s="85">
        <f t="shared" si="46"/>
        <v>1.881270903010035E-2</v>
      </c>
      <c r="J1531" s="84">
        <f>SUM(SUMIFS('Census Data'!W:W,'Census Data'!$A:$A,$A1531),SUMIFS('Census Data'!X:X,'Census Data'!$A:$A,$A1531))/SUMIFS('Census Data'!$F:$F,'Census Data'!$A:$A,$A1531)</f>
        <v>2.4613294314381272E-2</v>
      </c>
      <c r="K1531" s="85">
        <f t="shared" si="47"/>
        <v>0.97538670568561869</v>
      </c>
    </row>
    <row r="1532" spans="1:11" hidden="1" x14ac:dyDescent="0.25">
      <c r="A1532" s="82" t="s">
        <v>3593</v>
      </c>
      <c r="B1532" s="82" t="s">
        <v>1141</v>
      </c>
      <c r="C1532" s="83" t="s">
        <v>1166</v>
      </c>
      <c r="D1532" s="84">
        <f>SUMIFS('Census Data'!G:G,'Census Data'!$A:$A,$A1532)/SUMIFS('Census Data'!$F:$F,'Census Data'!$A:$A,$A1532)</f>
        <v>0.49606745553744774</v>
      </c>
      <c r="E1532" s="85">
        <f>SUMIFS('Census Data'!H:H,'Census Data'!$A:$A,$A1532)/SUMIFS('Census Data'!$F:$F,'Census Data'!$A:$A,$A1532)</f>
        <v>0.50393254446255231</v>
      </c>
      <c r="F1532" s="84">
        <f>SUM(SUMIFS('Census Data'!I:I,'Census Data'!$A:$A,$A1532),SUMIFS('Census Data'!J:J,'Census Data'!$A:$A,$A1532))/SUMIFS('Census Data'!$F:$F,'Census Data'!$A:$A,$A1532)</f>
        <v>0.92222300951841096</v>
      </c>
      <c r="G1532" s="84">
        <f>SUM(SUMIFS('Census Data'!K:K,'Census Data'!$A:$A,$A1532),SUMIFS('Census Data'!L:L,'Census Data'!$A:$A,$A1532))/SUMIFS('Census Data'!$F:$F,'Census Data'!$A:$A,$A1532)</f>
        <v>3.3916719809159404E-2</v>
      </c>
      <c r="H1532" s="84">
        <f>SUM(SUMIFS('Census Data'!O:O,'Census Data'!$A:$A,$A1532),SUMIFS('Census Data'!P:P,'Census Data'!$A:$A,$A1532))/SUMIFS('Census Data'!$F:$F,'Census Data'!$A:$A,$A1532)</f>
        <v>8.8334632372044693E-3</v>
      </c>
      <c r="I1532" s="85">
        <f t="shared" si="46"/>
        <v>3.5026807435225127E-2</v>
      </c>
      <c r="J1532" s="84">
        <f>SUM(SUMIFS('Census Data'!W:W,'Census Data'!$A:$A,$A1532),SUMIFS('Census Data'!X:X,'Census Data'!$A:$A,$A1532))/SUMIFS('Census Data'!$F:$F,'Census Data'!$A:$A,$A1532)</f>
        <v>8.7720541344859349E-2</v>
      </c>
      <c r="K1532" s="85">
        <f t="shared" si="47"/>
        <v>0.9122794586551406</v>
      </c>
    </row>
    <row r="1533" spans="1:11" hidden="1" x14ac:dyDescent="0.25">
      <c r="A1533" s="82" t="s">
        <v>3594</v>
      </c>
      <c r="B1533" s="82" t="s">
        <v>1141</v>
      </c>
      <c r="C1533" s="83" t="s">
        <v>1167</v>
      </c>
      <c r="D1533" s="84">
        <f>SUMIFS('Census Data'!G:G,'Census Data'!$A:$A,$A1533)/SUMIFS('Census Data'!$F:$F,'Census Data'!$A:$A,$A1533)</f>
        <v>0.52240145379489822</v>
      </c>
      <c r="E1533" s="85">
        <f>SUMIFS('Census Data'!H:H,'Census Data'!$A:$A,$A1533)/SUMIFS('Census Data'!$F:$F,'Census Data'!$A:$A,$A1533)</f>
        <v>0.47759854620510173</v>
      </c>
      <c r="F1533" s="84">
        <f>SUM(SUMIFS('Census Data'!I:I,'Census Data'!$A:$A,$A1533),SUMIFS('Census Data'!J:J,'Census Data'!$A:$A,$A1533))/SUMIFS('Census Data'!$F:$F,'Census Data'!$A:$A,$A1533)</f>
        <v>0.90714109438449286</v>
      </c>
      <c r="G1533" s="84">
        <f>SUM(SUMIFS('Census Data'!K:K,'Census Data'!$A:$A,$A1533),SUMIFS('Census Data'!L:L,'Census Data'!$A:$A,$A1533))/SUMIFS('Census Data'!$F:$F,'Census Data'!$A:$A,$A1533)</f>
        <v>2.1739618154488143E-2</v>
      </c>
      <c r="H1533" s="84">
        <f>SUM(SUMIFS('Census Data'!O:O,'Census Data'!$A:$A,$A1533),SUMIFS('Census Data'!P:P,'Census Data'!$A:$A,$A1533))/SUMIFS('Census Data'!$F:$F,'Census Data'!$A:$A,$A1533)</f>
        <v>3.7354452246875912E-2</v>
      </c>
      <c r="I1533" s="85">
        <f t="shared" si="46"/>
        <v>3.3764835214143085E-2</v>
      </c>
      <c r="J1533" s="84">
        <f>SUM(SUMIFS('Census Data'!W:W,'Census Data'!$A:$A,$A1533),SUMIFS('Census Data'!X:X,'Census Data'!$A:$A,$A1533))/SUMIFS('Census Data'!$F:$F,'Census Data'!$A:$A,$A1533)</f>
        <v>2.8156058600498059E-2</v>
      </c>
      <c r="K1533" s="85">
        <f t="shared" si="47"/>
        <v>0.97184394139950192</v>
      </c>
    </row>
    <row r="1534" spans="1:11" hidden="1" x14ac:dyDescent="0.25">
      <c r="A1534" s="82" t="s">
        <v>3595</v>
      </c>
      <c r="B1534" s="82" t="s">
        <v>1141</v>
      </c>
      <c r="C1534" s="83" t="s">
        <v>184</v>
      </c>
      <c r="D1534" s="84">
        <f>SUMIFS('Census Data'!G:G,'Census Data'!$A:$A,$A1534)/SUMIFS('Census Data'!$F:$F,'Census Data'!$A:$A,$A1534)</f>
        <v>0.55343678286526066</v>
      </c>
      <c r="E1534" s="85">
        <f>SUMIFS('Census Data'!H:H,'Census Data'!$A:$A,$A1534)/SUMIFS('Census Data'!$F:$F,'Census Data'!$A:$A,$A1534)</f>
        <v>0.4465632171347394</v>
      </c>
      <c r="F1534" s="84">
        <f>SUM(SUMIFS('Census Data'!I:I,'Census Data'!$A:$A,$A1534),SUMIFS('Census Data'!J:J,'Census Data'!$A:$A,$A1534))/SUMIFS('Census Data'!$F:$F,'Census Data'!$A:$A,$A1534)</f>
        <v>0.89951917823188721</v>
      </c>
      <c r="G1534" s="84">
        <f>SUM(SUMIFS('Census Data'!K:K,'Census Data'!$A:$A,$A1534),SUMIFS('Census Data'!L:L,'Census Data'!$A:$A,$A1534))/SUMIFS('Census Data'!$F:$F,'Census Data'!$A:$A,$A1534)</f>
        <v>7.7751065457327073E-2</v>
      </c>
      <c r="H1534" s="84">
        <f>SUM(SUMIFS('Census Data'!O:O,'Census Data'!$A:$A,$A1534),SUMIFS('Census Data'!P:P,'Census Data'!$A:$A,$A1534))/SUMIFS('Census Data'!$F:$F,'Census Data'!$A:$A,$A1534)</f>
        <v>3.879357447273522E-3</v>
      </c>
      <c r="I1534" s="85">
        <f t="shared" si="46"/>
        <v>1.8850398863512252E-2</v>
      </c>
      <c r="J1534" s="84">
        <f>SUM(SUMIFS('Census Data'!W:W,'Census Data'!$A:$A,$A1534),SUMIFS('Census Data'!X:X,'Census Data'!$A:$A,$A1534))/SUMIFS('Census Data'!$F:$F,'Census Data'!$A:$A,$A1534)</f>
        <v>2.256583979892908E-2</v>
      </c>
      <c r="K1534" s="85">
        <f t="shared" si="47"/>
        <v>0.97743416020107088</v>
      </c>
    </row>
    <row r="1535" spans="1:11" hidden="1" x14ac:dyDescent="0.25">
      <c r="A1535" s="82" t="s">
        <v>3596</v>
      </c>
      <c r="B1535" s="82" t="s">
        <v>1141</v>
      </c>
      <c r="C1535" s="83" t="s">
        <v>1168</v>
      </c>
      <c r="D1535" s="84">
        <f>SUMIFS('Census Data'!G:G,'Census Data'!$A:$A,$A1535)/SUMIFS('Census Data'!$F:$F,'Census Data'!$A:$A,$A1535)</f>
        <v>0.49383248098986765</v>
      </c>
      <c r="E1535" s="85">
        <f>SUMIFS('Census Data'!H:H,'Census Data'!$A:$A,$A1535)/SUMIFS('Census Data'!$F:$F,'Census Data'!$A:$A,$A1535)</f>
        <v>0.50616751901013235</v>
      </c>
      <c r="F1535" s="84">
        <f>SUM(SUMIFS('Census Data'!I:I,'Census Data'!$A:$A,$A1535),SUMIFS('Census Data'!J:J,'Census Data'!$A:$A,$A1535))/SUMIFS('Census Data'!$F:$F,'Census Data'!$A:$A,$A1535)</f>
        <v>0.85717021969392249</v>
      </c>
      <c r="G1535" s="84">
        <f>SUM(SUMIFS('Census Data'!K:K,'Census Data'!$A:$A,$A1535),SUMIFS('Census Data'!L:L,'Census Data'!$A:$A,$A1535))/SUMIFS('Census Data'!$F:$F,'Census Data'!$A:$A,$A1535)</f>
        <v>7.6097990767875268E-2</v>
      </c>
      <c r="H1535" s="84">
        <f>SUM(SUMIFS('Census Data'!O:O,'Census Data'!$A:$A,$A1535),SUMIFS('Census Data'!P:P,'Census Data'!$A:$A,$A1535))/SUMIFS('Census Data'!$F:$F,'Census Data'!$A:$A,$A1535)</f>
        <v>2.943936869122182E-2</v>
      </c>
      <c r="I1535" s="85">
        <f t="shared" si="46"/>
        <v>3.7292420846980479E-2</v>
      </c>
      <c r="J1535" s="84">
        <f>SUM(SUMIFS('Census Data'!W:W,'Census Data'!$A:$A,$A1535),SUMIFS('Census Data'!X:X,'Census Data'!$A:$A,$A1535))/SUMIFS('Census Data'!$F:$F,'Census Data'!$A:$A,$A1535)</f>
        <v>6.3456492175678517E-2</v>
      </c>
      <c r="K1535" s="85">
        <f t="shared" si="47"/>
        <v>0.9365435078243215</v>
      </c>
    </row>
    <row r="1536" spans="1:11" hidden="1" x14ac:dyDescent="0.25">
      <c r="A1536" s="82" t="s">
        <v>3597</v>
      </c>
      <c r="B1536" s="82" t="s">
        <v>1141</v>
      </c>
      <c r="C1536" s="83" t="s">
        <v>68</v>
      </c>
      <c r="D1536" s="84">
        <f>SUMIFS('Census Data'!G:G,'Census Data'!$A:$A,$A1536)/SUMIFS('Census Data'!$F:$F,'Census Data'!$A:$A,$A1536)</f>
        <v>0.49233257644094686</v>
      </c>
      <c r="E1536" s="85">
        <f>SUMIFS('Census Data'!H:H,'Census Data'!$A:$A,$A1536)/SUMIFS('Census Data'!$F:$F,'Census Data'!$A:$A,$A1536)</f>
        <v>0.50766742355905314</v>
      </c>
      <c r="F1536" s="84">
        <f>SUM(SUMIFS('Census Data'!I:I,'Census Data'!$A:$A,$A1536),SUMIFS('Census Data'!J:J,'Census Data'!$A:$A,$A1536))/SUMIFS('Census Data'!$F:$F,'Census Data'!$A:$A,$A1536)</f>
        <v>0.95548850664095308</v>
      </c>
      <c r="G1536" s="84">
        <f>SUM(SUMIFS('Census Data'!K:K,'Census Data'!$A:$A,$A1536),SUMIFS('Census Data'!L:L,'Census Data'!$A:$A,$A1536))/SUMIFS('Census Data'!$F:$F,'Census Data'!$A:$A,$A1536)</f>
        <v>9.6426016361317608E-3</v>
      </c>
      <c r="H1536" s="84">
        <f>SUM(SUMIFS('Census Data'!O:O,'Census Data'!$A:$A,$A1536),SUMIFS('Census Data'!P:P,'Census Data'!$A:$A,$A1536))/SUMIFS('Census Data'!$F:$F,'Census Data'!$A:$A,$A1536)</f>
        <v>8.5539208062459168E-3</v>
      </c>
      <c r="I1536" s="85">
        <f t="shared" si="46"/>
        <v>2.6314970916669234E-2</v>
      </c>
      <c r="J1536" s="84">
        <f>SUM(SUMIFS('Census Data'!W:W,'Census Data'!$A:$A,$A1536),SUMIFS('Census Data'!X:X,'Census Data'!$A:$A,$A1536))/SUMIFS('Census Data'!$F:$F,'Census Data'!$A:$A,$A1536)</f>
        <v>2.528850041991975E-2</v>
      </c>
      <c r="K1536" s="85">
        <f t="shared" si="47"/>
        <v>0.9747114995800803</v>
      </c>
    </row>
    <row r="1537" spans="1:11" hidden="1" x14ac:dyDescent="0.25">
      <c r="A1537" s="82" t="s">
        <v>3598</v>
      </c>
      <c r="B1537" s="82" t="s">
        <v>1141</v>
      </c>
      <c r="C1537" s="83" t="s">
        <v>280</v>
      </c>
      <c r="D1537" s="84">
        <f>SUMIFS('Census Data'!G:G,'Census Data'!$A:$A,$A1537)/SUMIFS('Census Data'!$F:$F,'Census Data'!$A:$A,$A1537)</f>
        <v>0.56296690554488948</v>
      </c>
      <c r="E1537" s="85">
        <f>SUMIFS('Census Data'!H:H,'Census Data'!$A:$A,$A1537)/SUMIFS('Census Data'!$F:$F,'Census Data'!$A:$A,$A1537)</f>
        <v>0.43703309445511052</v>
      </c>
      <c r="F1537" s="84">
        <f>SUM(SUMIFS('Census Data'!I:I,'Census Data'!$A:$A,$A1537),SUMIFS('Census Data'!J:J,'Census Data'!$A:$A,$A1537))/SUMIFS('Census Data'!$F:$F,'Census Data'!$A:$A,$A1537)</f>
        <v>0.78238637443686199</v>
      </c>
      <c r="G1537" s="84">
        <f>SUM(SUMIFS('Census Data'!K:K,'Census Data'!$A:$A,$A1537),SUMIFS('Census Data'!L:L,'Census Data'!$A:$A,$A1537))/SUMIFS('Census Data'!$F:$F,'Census Data'!$A:$A,$A1537)</f>
        <v>0.12452715418100253</v>
      </c>
      <c r="H1537" s="84">
        <f>SUM(SUMIFS('Census Data'!O:O,'Census Data'!$A:$A,$A1537),SUMIFS('Census Data'!P:P,'Census Data'!$A:$A,$A1537))/SUMIFS('Census Data'!$F:$F,'Census Data'!$A:$A,$A1537)</f>
        <v>3.0433212310148838E-2</v>
      </c>
      <c r="I1537" s="85">
        <f t="shared" si="46"/>
        <v>6.26532590719866E-2</v>
      </c>
      <c r="J1537" s="84">
        <f>SUM(SUMIFS('Census Data'!W:W,'Census Data'!$A:$A,$A1537),SUMIFS('Census Data'!X:X,'Census Data'!$A:$A,$A1537))/SUMIFS('Census Data'!$F:$F,'Census Data'!$A:$A,$A1537)</f>
        <v>0.11774098504001369</v>
      </c>
      <c r="K1537" s="85">
        <f t="shared" si="47"/>
        <v>0.88225901495998627</v>
      </c>
    </row>
    <row r="1538" spans="1:11" hidden="1" x14ac:dyDescent="0.25">
      <c r="A1538" s="82" t="s">
        <v>3599</v>
      </c>
      <c r="B1538" s="82" t="s">
        <v>1141</v>
      </c>
      <c r="C1538" s="83" t="s">
        <v>456</v>
      </c>
      <c r="D1538" s="84">
        <f>SUMIFS('Census Data'!G:G,'Census Data'!$A:$A,$A1538)/SUMIFS('Census Data'!$F:$F,'Census Data'!$A:$A,$A1538)</f>
        <v>0.50553662691652468</v>
      </c>
      <c r="E1538" s="85">
        <f>SUMIFS('Census Data'!H:H,'Census Data'!$A:$A,$A1538)/SUMIFS('Census Data'!$F:$F,'Census Data'!$A:$A,$A1538)</f>
        <v>0.49446337308347532</v>
      </c>
      <c r="F1538" s="84">
        <f>SUM(SUMIFS('Census Data'!I:I,'Census Data'!$A:$A,$A1538),SUMIFS('Census Data'!J:J,'Census Data'!$A:$A,$A1538))/SUMIFS('Census Data'!$F:$F,'Census Data'!$A:$A,$A1538)</f>
        <v>0.97572402044293016</v>
      </c>
      <c r="G1538" s="84">
        <f>SUM(SUMIFS('Census Data'!K:K,'Census Data'!$A:$A,$A1538),SUMIFS('Census Data'!L:L,'Census Data'!$A:$A,$A1538))/SUMIFS('Census Data'!$F:$F,'Census Data'!$A:$A,$A1538)</f>
        <v>2.7683134582623509E-3</v>
      </c>
      <c r="H1538" s="84">
        <f>SUM(SUMIFS('Census Data'!O:O,'Census Data'!$A:$A,$A1538),SUMIFS('Census Data'!P:P,'Census Data'!$A:$A,$A1538))/SUMIFS('Census Data'!$F:$F,'Census Data'!$A:$A,$A1538)</f>
        <v>5.3236797274275978E-3</v>
      </c>
      <c r="I1538" s="85">
        <f t="shared" si="46"/>
        <v>1.6183986371379855E-2</v>
      </c>
      <c r="J1538" s="84">
        <f>SUM(SUMIFS('Census Data'!W:W,'Census Data'!$A:$A,$A1538),SUMIFS('Census Data'!X:X,'Census Data'!$A:$A,$A1538))/SUMIFS('Census Data'!$F:$F,'Census Data'!$A:$A,$A1538)</f>
        <v>2.4701873935264053E-2</v>
      </c>
      <c r="K1538" s="85">
        <f t="shared" si="47"/>
        <v>0.97529812606473598</v>
      </c>
    </row>
    <row r="1539" spans="1:11" hidden="1" x14ac:dyDescent="0.25">
      <c r="A1539" s="82" t="s">
        <v>3600</v>
      </c>
      <c r="B1539" s="82" t="s">
        <v>1141</v>
      </c>
      <c r="C1539" s="83" t="s">
        <v>1169</v>
      </c>
      <c r="D1539" s="84">
        <f>SUMIFS('Census Data'!G:G,'Census Data'!$A:$A,$A1539)/SUMIFS('Census Data'!$F:$F,'Census Data'!$A:$A,$A1539)</f>
        <v>0.50276457464351543</v>
      </c>
      <c r="E1539" s="85">
        <f>SUMIFS('Census Data'!H:H,'Census Data'!$A:$A,$A1539)/SUMIFS('Census Data'!$F:$F,'Census Data'!$A:$A,$A1539)</f>
        <v>0.49723542535648463</v>
      </c>
      <c r="F1539" s="84">
        <f>SUM(SUMIFS('Census Data'!I:I,'Census Data'!$A:$A,$A1539),SUMIFS('Census Data'!J:J,'Census Data'!$A:$A,$A1539))/SUMIFS('Census Data'!$F:$F,'Census Data'!$A:$A,$A1539)</f>
        <v>0.96381802308662334</v>
      </c>
      <c r="G1539" s="84">
        <f>SUM(SUMIFS('Census Data'!K:K,'Census Data'!$A:$A,$A1539),SUMIFS('Census Data'!L:L,'Census Data'!$A:$A,$A1539))/SUMIFS('Census Data'!$F:$F,'Census Data'!$A:$A,$A1539)</f>
        <v>1.4162382384324377E-2</v>
      </c>
      <c r="H1539" s="84">
        <f>SUM(SUMIFS('Census Data'!O:O,'Census Data'!$A:$A,$A1539),SUMIFS('Census Data'!P:P,'Census Data'!$A:$A,$A1539))/SUMIFS('Census Data'!$F:$F,'Census Data'!$A:$A,$A1539)</f>
        <v>2.7160733339800175E-3</v>
      </c>
      <c r="I1539" s="85">
        <f t="shared" si="46"/>
        <v>1.9303521195072282E-2</v>
      </c>
      <c r="J1539" s="84">
        <f>SUM(SUMIFS('Census Data'!W:W,'Census Data'!$A:$A,$A1539),SUMIFS('Census Data'!X:X,'Census Data'!$A:$A,$A1539))/SUMIFS('Census Data'!$F:$F,'Census Data'!$A:$A,$A1539)</f>
        <v>1.3386361431758658E-2</v>
      </c>
      <c r="K1539" s="85">
        <f t="shared" si="47"/>
        <v>0.98661363856824136</v>
      </c>
    </row>
    <row r="1540" spans="1:11" hidden="1" x14ac:dyDescent="0.25">
      <c r="A1540" s="82" t="s">
        <v>3601</v>
      </c>
      <c r="B1540" s="82" t="s">
        <v>1141</v>
      </c>
      <c r="C1540" s="83" t="s">
        <v>185</v>
      </c>
      <c r="D1540" s="84">
        <f>SUMIFS('Census Data'!G:G,'Census Data'!$A:$A,$A1540)/SUMIFS('Census Data'!$F:$F,'Census Data'!$A:$A,$A1540)</f>
        <v>0.51862776790043641</v>
      </c>
      <c r="E1540" s="85">
        <f>SUMIFS('Census Data'!H:H,'Census Data'!$A:$A,$A1540)/SUMIFS('Census Data'!$F:$F,'Census Data'!$A:$A,$A1540)</f>
        <v>0.48137223209956359</v>
      </c>
      <c r="F1540" s="84">
        <f>SUM(SUMIFS('Census Data'!I:I,'Census Data'!$A:$A,$A1540),SUMIFS('Census Data'!J:J,'Census Data'!$A:$A,$A1540))/SUMIFS('Census Data'!$F:$F,'Census Data'!$A:$A,$A1540)</f>
        <v>0.90496201713269764</v>
      </c>
      <c r="G1540" s="84">
        <f>SUM(SUMIFS('Census Data'!K:K,'Census Data'!$A:$A,$A1540),SUMIFS('Census Data'!L:L,'Census Data'!$A:$A,$A1540))/SUMIFS('Census Data'!$F:$F,'Census Data'!$A:$A,$A1540)</f>
        <v>5.6287376757717798E-2</v>
      </c>
      <c r="H1540" s="84">
        <f>SUM(SUMIFS('Census Data'!O:O,'Census Data'!$A:$A,$A1540),SUMIFS('Census Data'!P:P,'Census Data'!$A:$A,$A1540))/SUMIFS('Census Data'!$F:$F,'Census Data'!$A:$A,$A1540)</f>
        <v>8.0814611281719729E-3</v>
      </c>
      <c r="I1540" s="85">
        <f t="shared" si="46"/>
        <v>3.0669144981412599E-2</v>
      </c>
      <c r="J1540" s="84">
        <f>SUM(SUMIFS('Census Data'!W:W,'Census Data'!$A:$A,$A1540),SUMIFS('Census Data'!X:X,'Census Data'!$A:$A,$A1540))/SUMIFS('Census Data'!$F:$F,'Census Data'!$A:$A,$A1540)</f>
        <v>2.1537093906578309E-2</v>
      </c>
      <c r="K1540" s="85">
        <f t="shared" si="47"/>
        <v>0.97846290609342168</v>
      </c>
    </row>
    <row r="1541" spans="1:11" hidden="1" x14ac:dyDescent="0.25">
      <c r="A1541" s="82" t="s">
        <v>3602</v>
      </c>
      <c r="B1541" s="82" t="s">
        <v>1141</v>
      </c>
      <c r="C1541" s="83" t="s">
        <v>1170</v>
      </c>
      <c r="D1541" s="84">
        <f>SUMIFS('Census Data'!G:G,'Census Data'!$A:$A,$A1541)/SUMIFS('Census Data'!$F:$F,'Census Data'!$A:$A,$A1541)</f>
        <v>0.49921800330176386</v>
      </c>
      <c r="E1541" s="85">
        <f>SUMIFS('Census Data'!H:H,'Census Data'!$A:$A,$A1541)/SUMIFS('Census Data'!$F:$F,'Census Data'!$A:$A,$A1541)</f>
        <v>0.5007819966982362</v>
      </c>
      <c r="F1541" s="84">
        <f>SUM(SUMIFS('Census Data'!I:I,'Census Data'!$A:$A,$A1541),SUMIFS('Census Data'!J:J,'Census Data'!$A:$A,$A1541))/SUMIFS('Census Data'!$F:$F,'Census Data'!$A:$A,$A1541)</f>
        <v>0.95481796854635503</v>
      </c>
      <c r="G1541" s="84">
        <f>SUM(SUMIFS('Census Data'!K:K,'Census Data'!$A:$A,$A1541),SUMIFS('Census Data'!L:L,'Census Data'!$A:$A,$A1541))/SUMIFS('Census Data'!$F:$F,'Census Data'!$A:$A,$A1541)</f>
        <v>1.5162047093578938E-2</v>
      </c>
      <c r="H1541" s="84">
        <f>SUM(SUMIFS('Census Data'!O:O,'Census Data'!$A:$A,$A1541),SUMIFS('Census Data'!P:P,'Census Data'!$A:$A,$A1541))/SUMIFS('Census Data'!$F:$F,'Census Data'!$A:$A,$A1541)</f>
        <v>3.7362064471283345E-3</v>
      </c>
      <c r="I1541" s="85">
        <f t="shared" ref="I1541:I1604" si="48">100%-SUM(F1541:H1541)</f>
        <v>2.6283777912937678E-2</v>
      </c>
      <c r="J1541" s="84">
        <f>SUM(SUMIFS('Census Data'!W:W,'Census Data'!$A:$A,$A1541),SUMIFS('Census Data'!X:X,'Census Data'!$A:$A,$A1541))/SUMIFS('Census Data'!$F:$F,'Census Data'!$A:$A,$A1541)</f>
        <v>2.58493353028065E-2</v>
      </c>
      <c r="K1541" s="85">
        <f t="shared" ref="K1541:K1604" si="49">100%-J1541</f>
        <v>0.97415066469719347</v>
      </c>
    </row>
    <row r="1542" spans="1:11" hidden="1" x14ac:dyDescent="0.25">
      <c r="A1542" s="82" t="s">
        <v>3603</v>
      </c>
      <c r="B1542" s="82" t="s">
        <v>1141</v>
      </c>
      <c r="C1542" s="83" t="s">
        <v>1171</v>
      </c>
      <c r="D1542" s="84">
        <f>SUMIFS('Census Data'!G:G,'Census Data'!$A:$A,$A1542)/SUMIFS('Census Data'!$F:$F,'Census Data'!$A:$A,$A1542)</f>
        <v>0.51754385964912286</v>
      </c>
      <c r="E1542" s="85">
        <f>SUMIFS('Census Data'!H:H,'Census Data'!$A:$A,$A1542)/SUMIFS('Census Data'!$F:$F,'Census Data'!$A:$A,$A1542)</f>
        <v>0.48245614035087719</v>
      </c>
      <c r="F1542" s="84">
        <f>SUM(SUMIFS('Census Data'!I:I,'Census Data'!$A:$A,$A1542),SUMIFS('Census Data'!J:J,'Census Data'!$A:$A,$A1542))/SUMIFS('Census Data'!$F:$F,'Census Data'!$A:$A,$A1542)</f>
        <v>0.94609250398724087</v>
      </c>
      <c r="G1542" s="84">
        <f>SUM(SUMIFS('Census Data'!K:K,'Census Data'!$A:$A,$A1542),SUMIFS('Census Data'!L:L,'Census Data'!$A:$A,$A1542))/SUMIFS('Census Data'!$F:$F,'Census Data'!$A:$A,$A1542)</f>
        <v>1.2280701754385965E-2</v>
      </c>
      <c r="H1542" s="84">
        <f>SUM(SUMIFS('Census Data'!O:O,'Census Data'!$A:$A,$A1542),SUMIFS('Census Data'!P:P,'Census Data'!$A:$A,$A1542))/SUMIFS('Census Data'!$F:$F,'Census Data'!$A:$A,$A1542)</f>
        <v>1.9138755980861245E-3</v>
      </c>
      <c r="I1542" s="85">
        <f t="shared" si="48"/>
        <v>3.9712918660287033E-2</v>
      </c>
      <c r="J1542" s="84">
        <f>SUM(SUMIFS('Census Data'!W:W,'Census Data'!$A:$A,$A1542),SUMIFS('Census Data'!X:X,'Census Data'!$A:$A,$A1542))/SUMIFS('Census Data'!$F:$F,'Census Data'!$A:$A,$A1542)</f>
        <v>1.6905901116427431E-2</v>
      </c>
      <c r="K1542" s="85">
        <f t="shared" si="49"/>
        <v>0.98309409888357258</v>
      </c>
    </row>
    <row r="1543" spans="1:11" hidden="1" x14ac:dyDescent="0.25">
      <c r="A1543" s="82" t="s">
        <v>3604</v>
      </c>
      <c r="B1543" s="82" t="s">
        <v>1141</v>
      </c>
      <c r="C1543" s="83" t="s">
        <v>693</v>
      </c>
      <c r="D1543" s="84">
        <f>SUMIFS('Census Data'!G:G,'Census Data'!$A:$A,$A1543)/SUMIFS('Census Data'!$F:$F,'Census Data'!$A:$A,$A1543)</f>
        <v>0.49676399759181217</v>
      </c>
      <c r="E1543" s="85">
        <f>SUMIFS('Census Data'!H:H,'Census Data'!$A:$A,$A1543)/SUMIFS('Census Data'!$F:$F,'Census Data'!$A:$A,$A1543)</f>
        <v>0.50323600240818789</v>
      </c>
      <c r="F1543" s="84">
        <f>SUM(SUMIFS('Census Data'!I:I,'Census Data'!$A:$A,$A1543),SUMIFS('Census Data'!J:J,'Census Data'!$A:$A,$A1543))/SUMIFS('Census Data'!$F:$F,'Census Data'!$A:$A,$A1543)</f>
        <v>0.96161950632149307</v>
      </c>
      <c r="G1543" s="84">
        <f>SUM(SUMIFS('Census Data'!K:K,'Census Data'!$A:$A,$A1543),SUMIFS('Census Data'!L:L,'Census Data'!$A:$A,$A1543))/SUMIFS('Census Data'!$F:$F,'Census Data'!$A:$A,$A1543)</f>
        <v>5.8699578567128234E-3</v>
      </c>
      <c r="H1543" s="84">
        <f>SUM(SUMIFS('Census Data'!O:O,'Census Data'!$A:$A,$A1543),SUMIFS('Census Data'!P:P,'Census Data'!$A:$A,$A1543))/SUMIFS('Census Data'!$F:$F,'Census Data'!$A:$A,$A1543)</f>
        <v>3.0854906682721253E-3</v>
      </c>
      <c r="I1543" s="85">
        <f t="shared" si="48"/>
        <v>2.9425045153521956E-2</v>
      </c>
      <c r="J1543" s="84">
        <f>SUM(SUMIFS('Census Data'!W:W,'Census Data'!$A:$A,$A1543),SUMIFS('Census Data'!X:X,'Census Data'!$A:$A,$A1543))/SUMIFS('Census Data'!$F:$F,'Census Data'!$A:$A,$A1543)</f>
        <v>1.5502709211318483E-2</v>
      </c>
      <c r="K1543" s="85">
        <f t="shared" si="49"/>
        <v>0.98449729078868153</v>
      </c>
    </row>
    <row r="1544" spans="1:11" hidden="1" x14ac:dyDescent="0.25">
      <c r="A1544" s="82" t="s">
        <v>3605</v>
      </c>
      <c r="B1544" s="82" t="s">
        <v>1141</v>
      </c>
      <c r="C1544" s="83" t="s">
        <v>3165</v>
      </c>
      <c r="D1544" s="84">
        <f>SUMIFS('Census Data'!G:G,'Census Data'!$A:$A,$A1544)/SUMIFS('Census Data'!$F:$F,'Census Data'!$A:$A,$A1544)</f>
        <v>0.49124923511648616</v>
      </c>
      <c r="E1544" s="85">
        <f>SUMIFS('Census Data'!H:H,'Census Data'!$A:$A,$A1544)/SUMIFS('Census Data'!$F:$F,'Census Data'!$A:$A,$A1544)</f>
        <v>0.50875076488351378</v>
      </c>
      <c r="F1544" s="84">
        <f>SUM(SUMIFS('Census Data'!I:I,'Census Data'!$A:$A,$A1544),SUMIFS('Census Data'!J:J,'Census Data'!$A:$A,$A1544))/SUMIFS('Census Data'!$F:$F,'Census Data'!$A:$A,$A1544)</f>
        <v>0.89613503738601374</v>
      </c>
      <c r="G1544" s="84">
        <f>SUM(SUMIFS('Census Data'!K:K,'Census Data'!$A:$A,$A1544),SUMIFS('Census Data'!L:L,'Census Data'!$A:$A,$A1544))/SUMIFS('Census Data'!$F:$F,'Census Data'!$A:$A,$A1544)</f>
        <v>5.2872728358149552E-2</v>
      </c>
      <c r="H1544" s="84">
        <f>SUM(SUMIFS('Census Data'!O:O,'Census Data'!$A:$A,$A1544),SUMIFS('Census Data'!P:P,'Census Data'!$A:$A,$A1544))/SUMIFS('Census Data'!$F:$F,'Census Data'!$A:$A,$A1544)</f>
        <v>2.7540781350274362E-2</v>
      </c>
      <c r="I1544" s="85">
        <f t="shared" si="48"/>
        <v>2.3451452905562276E-2</v>
      </c>
      <c r="J1544" s="84">
        <f>SUM(SUMIFS('Census Data'!W:W,'Census Data'!$A:$A,$A1544),SUMIFS('Census Data'!X:X,'Census Data'!$A:$A,$A1544))/SUMIFS('Census Data'!$F:$F,'Census Data'!$A:$A,$A1544)</f>
        <v>3.4212058046574567E-2</v>
      </c>
      <c r="K1544" s="85">
        <f t="shared" si="49"/>
        <v>0.96578794195342543</v>
      </c>
    </row>
    <row r="1545" spans="1:11" hidden="1" x14ac:dyDescent="0.25">
      <c r="A1545" s="82" t="s">
        <v>3606</v>
      </c>
      <c r="B1545" s="82" t="s">
        <v>1141</v>
      </c>
      <c r="C1545" s="83" t="s">
        <v>2064</v>
      </c>
      <c r="D1545" s="84">
        <f>SUMIFS('Census Data'!G:G,'Census Data'!$A:$A,$A1545)/SUMIFS('Census Data'!$F:$F,'Census Data'!$A:$A,$A1545)</f>
        <v>0.50558688943279773</v>
      </c>
      <c r="E1545" s="85">
        <f>SUMIFS('Census Data'!H:H,'Census Data'!$A:$A,$A1545)/SUMIFS('Census Data'!$F:$F,'Census Data'!$A:$A,$A1545)</f>
        <v>0.49441311056720227</v>
      </c>
      <c r="F1545" s="84">
        <f>SUM(SUMIFS('Census Data'!I:I,'Census Data'!$A:$A,$A1545),SUMIFS('Census Data'!J:J,'Census Data'!$A:$A,$A1545))/SUMIFS('Census Data'!$F:$F,'Census Data'!$A:$A,$A1545)</f>
        <v>0.9628604873895924</v>
      </c>
      <c r="G1545" s="84">
        <f>SUM(SUMIFS('Census Data'!K:K,'Census Data'!$A:$A,$A1545),SUMIFS('Census Data'!L:L,'Census Data'!$A:$A,$A1545))/SUMIFS('Census Data'!$F:$F,'Census Data'!$A:$A,$A1545)</f>
        <v>7.3427689688198364E-3</v>
      </c>
      <c r="H1545" s="84">
        <f>SUM(SUMIFS('Census Data'!O:O,'Census Data'!$A:$A,$A1545),SUMIFS('Census Data'!P:P,'Census Data'!$A:$A,$A1545))/SUMIFS('Census Data'!$F:$F,'Census Data'!$A:$A,$A1545)</f>
        <v>2.8732574225816751E-3</v>
      </c>
      <c r="I1545" s="85">
        <f t="shared" si="48"/>
        <v>2.6923486219006088E-2</v>
      </c>
      <c r="J1545" s="84">
        <f>SUM(SUMIFS('Census Data'!W:W,'Census Data'!$A:$A,$A1545),SUMIFS('Census Data'!X:X,'Census Data'!$A:$A,$A1545))/SUMIFS('Census Data'!$F:$F,'Census Data'!$A:$A,$A1545)</f>
        <v>2.2773225497499203E-2</v>
      </c>
      <c r="K1545" s="85">
        <f t="shared" si="49"/>
        <v>0.97722677450250084</v>
      </c>
    </row>
    <row r="1546" spans="1:11" hidden="1" x14ac:dyDescent="0.25">
      <c r="A1546" s="82" t="s">
        <v>3607</v>
      </c>
      <c r="B1546" s="82" t="s">
        <v>1141</v>
      </c>
      <c r="C1546" s="83" t="s">
        <v>3608</v>
      </c>
      <c r="D1546" s="84">
        <f>SUMIFS('Census Data'!G:G,'Census Data'!$A:$A,$A1546)/SUMIFS('Census Data'!$F:$F,'Census Data'!$A:$A,$A1546)</f>
        <v>0.5075444282999888</v>
      </c>
      <c r="E1546" s="85">
        <f>SUMIFS('Census Data'!H:H,'Census Data'!$A:$A,$A1546)/SUMIFS('Census Data'!$F:$F,'Census Data'!$A:$A,$A1546)</f>
        <v>0.4924555717000112</v>
      </c>
      <c r="F1546" s="84">
        <f>SUM(SUMIFS('Census Data'!I:I,'Census Data'!$A:$A,$A1546),SUMIFS('Census Data'!J:J,'Census Data'!$A:$A,$A1546))/SUMIFS('Census Data'!$F:$F,'Census Data'!$A:$A,$A1546)</f>
        <v>0.96669274617190115</v>
      </c>
      <c r="G1546" s="84">
        <f>SUM(SUMIFS('Census Data'!K:K,'Census Data'!$A:$A,$A1546),SUMIFS('Census Data'!L:L,'Census Data'!$A:$A,$A1546))/SUMIFS('Census Data'!$F:$F,'Census Data'!$A:$A,$A1546)</f>
        <v>8.6621213814686484E-3</v>
      </c>
      <c r="H1546" s="84">
        <f>SUM(SUMIFS('Census Data'!O:O,'Census Data'!$A:$A,$A1546),SUMIFS('Census Data'!P:P,'Census Data'!$A:$A,$A1546))/SUMIFS('Census Data'!$F:$F,'Census Data'!$A:$A,$A1546)</f>
        <v>2.7942327036995641E-3</v>
      </c>
      <c r="I1546" s="85">
        <f t="shared" si="48"/>
        <v>2.1850899742930641E-2</v>
      </c>
      <c r="J1546" s="84">
        <f>SUM(SUMIFS('Census Data'!W:W,'Census Data'!$A:$A,$A1546),SUMIFS('Census Data'!X:X,'Census Data'!$A:$A,$A1546))/SUMIFS('Census Data'!$F:$F,'Census Data'!$A:$A,$A1546)</f>
        <v>1.2518162512574047E-2</v>
      </c>
      <c r="K1546" s="85">
        <f t="shared" si="49"/>
        <v>0.98748183748742591</v>
      </c>
    </row>
    <row r="1547" spans="1:11" hidden="1" x14ac:dyDescent="0.25">
      <c r="A1547" s="82" t="s">
        <v>3609</v>
      </c>
      <c r="B1547" s="82" t="s">
        <v>1141</v>
      </c>
      <c r="C1547" s="83" t="s">
        <v>3610</v>
      </c>
      <c r="D1547" s="84">
        <f>SUMIFS('Census Data'!G:G,'Census Data'!$A:$A,$A1547)/SUMIFS('Census Data'!$F:$F,'Census Data'!$A:$A,$A1547)</f>
        <v>0.53374990701480329</v>
      </c>
      <c r="E1547" s="85">
        <f>SUMIFS('Census Data'!H:H,'Census Data'!$A:$A,$A1547)/SUMIFS('Census Data'!$F:$F,'Census Data'!$A:$A,$A1547)</f>
        <v>0.46625009298519676</v>
      </c>
      <c r="F1547" s="84">
        <f>SUM(SUMIFS('Census Data'!I:I,'Census Data'!$A:$A,$A1547),SUMIFS('Census Data'!J:J,'Census Data'!$A:$A,$A1547))/SUMIFS('Census Data'!$F:$F,'Census Data'!$A:$A,$A1547)</f>
        <v>0.92934612809640704</v>
      </c>
      <c r="G1547" s="84">
        <f>SUM(SUMIFS('Census Data'!K:K,'Census Data'!$A:$A,$A1547),SUMIFS('Census Data'!L:L,'Census Data'!$A:$A,$A1547))/SUMIFS('Census Data'!$F:$F,'Census Data'!$A:$A,$A1547)</f>
        <v>4.6433087852413894E-2</v>
      </c>
      <c r="H1547" s="84">
        <f>SUM(SUMIFS('Census Data'!O:O,'Census Data'!$A:$A,$A1547),SUMIFS('Census Data'!P:P,'Census Data'!$A:$A,$A1547))/SUMIFS('Census Data'!$F:$F,'Census Data'!$A:$A,$A1547)</f>
        <v>4.7162091794986242E-3</v>
      </c>
      <c r="I1547" s="85">
        <f t="shared" si="48"/>
        <v>1.9504574871680447E-2</v>
      </c>
      <c r="J1547" s="84">
        <f>SUM(SUMIFS('Census Data'!W:W,'Census Data'!$A:$A,$A1547),SUMIFS('Census Data'!X:X,'Census Data'!$A:$A,$A1547))/SUMIFS('Census Data'!$F:$F,'Census Data'!$A:$A,$A1547)</f>
        <v>1.655880383842892E-2</v>
      </c>
      <c r="K1547" s="85">
        <f t="shared" si="49"/>
        <v>0.98344119616157111</v>
      </c>
    </row>
    <row r="1548" spans="1:11" hidden="1" x14ac:dyDescent="0.25">
      <c r="A1548" s="82" t="s">
        <v>3611</v>
      </c>
      <c r="B1548" s="82" t="s">
        <v>1141</v>
      </c>
      <c r="C1548" s="83" t="s">
        <v>3411</v>
      </c>
      <c r="D1548" s="84">
        <f>SUMIFS('Census Data'!G:G,'Census Data'!$A:$A,$A1548)/SUMIFS('Census Data'!$F:$F,'Census Data'!$A:$A,$A1548)</f>
        <v>0.47481052700398813</v>
      </c>
      <c r="E1548" s="85">
        <f>SUMIFS('Census Data'!H:H,'Census Data'!$A:$A,$A1548)/SUMIFS('Census Data'!$F:$F,'Census Data'!$A:$A,$A1548)</f>
        <v>0.52518947299601193</v>
      </c>
      <c r="F1548" s="84">
        <f>SUM(SUMIFS('Census Data'!I:I,'Census Data'!$A:$A,$A1548),SUMIFS('Census Data'!J:J,'Census Data'!$A:$A,$A1548))/SUMIFS('Census Data'!$F:$F,'Census Data'!$A:$A,$A1548)</f>
        <v>0.678703084373947</v>
      </c>
      <c r="G1548" s="84">
        <f>SUM(SUMIFS('Census Data'!K:K,'Census Data'!$A:$A,$A1548),SUMIFS('Census Data'!L:L,'Census Data'!$A:$A,$A1548))/SUMIFS('Census Data'!$F:$F,'Census Data'!$A:$A,$A1548)</f>
        <v>0.25008323233136021</v>
      </c>
      <c r="H1548" s="84">
        <f>SUM(SUMIFS('Census Data'!O:O,'Census Data'!$A:$A,$A1548),SUMIFS('Census Data'!P:P,'Census Data'!$A:$A,$A1548))/SUMIFS('Census Data'!$F:$F,'Census Data'!$A:$A,$A1548)</f>
        <v>4.6522598458064481E-2</v>
      </c>
      <c r="I1548" s="85">
        <f t="shared" si="48"/>
        <v>2.4691084836628296E-2</v>
      </c>
      <c r="J1548" s="84">
        <f>SUM(SUMIFS('Census Data'!W:W,'Census Data'!$A:$A,$A1548),SUMIFS('Census Data'!X:X,'Census Data'!$A:$A,$A1548))/SUMIFS('Census Data'!$F:$F,'Census Data'!$A:$A,$A1548)</f>
        <v>3.0090373715682378E-2</v>
      </c>
      <c r="K1548" s="85">
        <f t="shared" si="49"/>
        <v>0.96990962628431765</v>
      </c>
    </row>
    <row r="1549" spans="1:11" hidden="1" x14ac:dyDescent="0.25">
      <c r="A1549" s="82" t="s">
        <v>3612</v>
      </c>
      <c r="B1549" s="82" t="s">
        <v>1141</v>
      </c>
      <c r="C1549" s="83" t="s">
        <v>282</v>
      </c>
      <c r="D1549" s="84">
        <f>SUMIFS('Census Data'!G:G,'Census Data'!$A:$A,$A1549)/SUMIFS('Census Data'!$F:$F,'Census Data'!$A:$A,$A1549)</f>
        <v>0.49909933658450861</v>
      </c>
      <c r="E1549" s="85">
        <f>SUMIFS('Census Data'!H:H,'Census Data'!$A:$A,$A1549)/SUMIFS('Census Data'!$F:$F,'Census Data'!$A:$A,$A1549)</f>
        <v>0.50090066341549144</v>
      </c>
      <c r="F1549" s="84">
        <f>SUM(SUMIFS('Census Data'!I:I,'Census Data'!$A:$A,$A1549),SUMIFS('Census Data'!J:J,'Census Data'!$A:$A,$A1549))/SUMIFS('Census Data'!$F:$F,'Census Data'!$A:$A,$A1549)</f>
        <v>0.88924036729493428</v>
      </c>
      <c r="G1549" s="84">
        <f>SUM(SUMIFS('Census Data'!K:K,'Census Data'!$A:$A,$A1549),SUMIFS('Census Data'!L:L,'Census Data'!$A:$A,$A1549))/SUMIFS('Census Data'!$F:$F,'Census Data'!$A:$A,$A1549)</f>
        <v>5.3864065726461928E-2</v>
      </c>
      <c r="H1549" s="84">
        <f>SUM(SUMIFS('Census Data'!O:O,'Census Data'!$A:$A,$A1549),SUMIFS('Census Data'!P:P,'Census Data'!$A:$A,$A1549))/SUMIFS('Census Data'!$F:$F,'Census Data'!$A:$A,$A1549)</f>
        <v>9.8853301700276789E-3</v>
      </c>
      <c r="I1549" s="85">
        <f t="shared" si="48"/>
        <v>4.7010236808576078E-2</v>
      </c>
      <c r="J1549" s="84">
        <f>SUM(SUMIFS('Census Data'!W:W,'Census Data'!$A:$A,$A1549),SUMIFS('Census Data'!X:X,'Census Data'!$A:$A,$A1549))/SUMIFS('Census Data'!$F:$F,'Census Data'!$A:$A,$A1549)</f>
        <v>0.10860682746803743</v>
      </c>
      <c r="K1549" s="85">
        <f t="shared" si="49"/>
        <v>0.8913931725319626</v>
      </c>
    </row>
    <row r="1550" spans="1:11" hidden="1" x14ac:dyDescent="0.25">
      <c r="A1550" s="82" t="s">
        <v>3613</v>
      </c>
      <c r="B1550" s="82" t="s">
        <v>1141</v>
      </c>
      <c r="C1550" s="83" t="s">
        <v>657</v>
      </c>
      <c r="D1550" s="84">
        <f>SUMIFS('Census Data'!G:G,'Census Data'!$A:$A,$A1550)/SUMIFS('Census Data'!$F:$F,'Census Data'!$A:$A,$A1550)</f>
        <v>0.49592274678111586</v>
      </c>
      <c r="E1550" s="85">
        <f>SUMIFS('Census Data'!H:H,'Census Data'!$A:$A,$A1550)/SUMIFS('Census Data'!$F:$F,'Census Data'!$A:$A,$A1550)</f>
        <v>0.50407725321888408</v>
      </c>
      <c r="F1550" s="84">
        <f>SUM(SUMIFS('Census Data'!I:I,'Census Data'!$A:$A,$A1550),SUMIFS('Census Data'!J:J,'Census Data'!$A:$A,$A1550))/SUMIFS('Census Data'!$F:$F,'Census Data'!$A:$A,$A1550)</f>
        <v>0.9798283261802575</v>
      </c>
      <c r="G1550" s="84">
        <f>SUM(SUMIFS('Census Data'!K:K,'Census Data'!$A:$A,$A1550),SUMIFS('Census Data'!L:L,'Census Data'!$A:$A,$A1550))/SUMIFS('Census Data'!$F:$F,'Census Data'!$A:$A,$A1550)</f>
        <v>1.2875536480686696E-3</v>
      </c>
      <c r="H1550" s="84">
        <f>SUM(SUMIFS('Census Data'!O:O,'Census Data'!$A:$A,$A1550),SUMIFS('Census Data'!P:P,'Census Data'!$A:$A,$A1550))/SUMIFS('Census Data'!$F:$F,'Census Data'!$A:$A,$A1550)</f>
        <v>3.0042918454935624E-3</v>
      </c>
      <c r="I1550" s="85">
        <f t="shared" si="48"/>
        <v>1.587982832618029E-2</v>
      </c>
      <c r="J1550" s="84">
        <f>SUM(SUMIFS('Census Data'!W:W,'Census Data'!$A:$A,$A1550),SUMIFS('Census Data'!X:X,'Census Data'!$A:$A,$A1550))/SUMIFS('Census Data'!$F:$F,'Census Data'!$A:$A,$A1550)</f>
        <v>1.738197424892704E-2</v>
      </c>
      <c r="K1550" s="85">
        <f t="shared" si="49"/>
        <v>0.98261802575107293</v>
      </c>
    </row>
    <row r="1551" spans="1:11" hidden="1" x14ac:dyDescent="0.25">
      <c r="A1551" s="82" t="s">
        <v>3614</v>
      </c>
      <c r="B1551" s="82" t="s">
        <v>1141</v>
      </c>
      <c r="C1551" s="83" t="s">
        <v>1175</v>
      </c>
      <c r="D1551" s="84">
        <f>SUMIFS('Census Data'!G:G,'Census Data'!$A:$A,$A1551)/SUMIFS('Census Data'!$F:$F,'Census Data'!$A:$A,$A1551)</f>
        <v>0.49367605059159525</v>
      </c>
      <c r="E1551" s="85">
        <f>SUMIFS('Census Data'!H:H,'Census Data'!$A:$A,$A1551)/SUMIFS('Census Data'!$F:$F,'Census Data'!$A:$A,$A1551)</f>
        <v>0.50632394940840475</v>
      </c>
      <c r="F1551" s="84">
        <f>SUM(SUMIFS('Census Data'!I:I,'Census Data'!$A:$A,$A1551),SUMIFS('Census Data'!J:J,'Census Data'!$A:$A,$A1551))/SUMIFS('Census Data'!$F:$F,'Census Data'!$A:$A,$A1551)</f>
        <v>0.98102815177478575</v>
      </c>
      <c r="G1551" s="84">
        <f>SUM(SUMIFS('Census Data'!K:K,'Census Data'!$A:$A,$A1551),SUMIFS('Census Data'!L:L,'Census Data'!$A:$A,$A1551))/SUMIFS('Census Data'!$F:$F,'Census Data'!$A:$A,$A1551)</f>
        <v>1.0199918400652795E-3</v>
      </c>
      <c r="H1551" s="84">
        <f>SUM(SUMIFS('Census Data'!O:O,'Census Data'!$A:$A,$A1551),SUMIFS('Census Data'!P:P,'Census Data'!$A:$A,$A1551))/SUMIFS('Census Data'!$F:$F,'Census Data'!$A:$A,$A1551)</f>
        <v>2.2439820481436148E-3</v>
      </c>
      <c r="I1551" s="85">
        <f t="shared" si="48"/>
        <v>1.5707874337005379E-2</v>
      </c>
      <c r="J1551" s="84">
        <f>SUM(SUMIFS('Census Data'!W:W,'Census Data'!$A:$A,$A1551),SUMIFS('Census Data'!X:X,'Census Data'!$A:$A,$A1551))/SUMIFS('Census Data'!$F:$F,'Census Data'!$A:$A,$A1551)</f>
        <v>1.1015911872705019E-2</v>
      </c>
      <c r="K1551" s="85">
        <f t="shared" si="49"/>
        <v>0.98898408812729499</v>
      </c>
    </row>
    <row r="1552" spans="1:11" hidden="1" x14ac:dyDescent="0.25">
      <c r="A1552" s="82" t="s">
        <v>3615</v>
      </c>
      <c r="B1552" s="82" t="s">
        <v>1141</v>
      </c>
      <c r="C1552" s="83" t="s">
        <v>283</v>
      </c>
      <c r="D1552" s="84">
        <f>SUMIFS('Census Data'!G:G,'Census Data'!$A:$A,$A1552)/SUMIFS('Census Data'!$F:$F,'Census Data'!$A:$A,$A1552)</f>
        <v>0.48526645768025078</v>
      </c>
      <c r="E1552" s="85">
        <f>SUMIFS('Census Data'!H:H,'Census Data'!$A:$A,$A1552)/SUMIFS('Census Data'!$F:$F,'Census Data'!$A:$A,$A1552)</f>
        <v>0.51473354231974922</v>
      </c>
      <c r="F1552" s="84">
        <f>SUM(SUMIFS('Census Data'!I:I,'Census Data'!$A:$A,$A1552),SUMIFS('Census Data'!J:J,'Census Data'!$A:$A,$A1552))/SUMIFS('Census Data'!$F:$F,'Census Data'!$A:$A,$A1552)</f>
        <v>0.85057471264367812</v>
      </c>
      <c r="G1552" s="84">
        <f>SUM(SUMIFS('Census Data'!K:K,'Census Data'!$A:$A,$A1552),SUMIFS('Census Data'!L:L,'Census Data'!$A:$A,$A1552))/SUMIFS('Census Data'!$F:$F,'Census Data'!$A:$A,$A1552)</f>
        <v>0.12050679205851619</v>
      </c>
      <c r="H1552" s="84">
        <f>SUM(SUMIFS('Census Data'!O:O,'Census Data'!$A:$A,$A1552),SUMIFS('Census Data'!P:P,'Census Data'!$A:$A,$A1552))/SUMIFS('Census Data'!$F:$F,'Census Data'!$A:$A,$A1552)</f>
        <v>4.6499477533960294E-3</v>
      </c>
      <c r="I1552" s="85">
        <f t="shared" si="48"/>
        <v>2.4268547544409658E-2</v>
      </c>
      <c r="J1552" s="84">
        <f>SUM(SUMIFS('Census Data'!W:W,'Census Data'!$A:$A,$A1552),SUMIFS('Census Data'!X:X,'Census Data'!$A:$A,$A1552))/SUMIFS('Census Data'!$F:$F,'Census Data'!$A:$A,$A1552)</f>
        <v>2.4346917450365727E-2</v>
      </c>
      <c r="K1552" s="85">
        <f t="shared" si="49"/>
        <v>0.97565308254963423</v>
      </c>
    </row>
    <row r="1553" spans="1:11" hidden="1" x14ac:dyDescent="0.25">
      <c r="A1553" s="82" t="s">
        <v>3616</v>
      </c>
      <c r="B1553" s="82" t="s">
        <v>1141</v>
      </c>
      <c r="C1553" s="83" t="s">
        <v>1176</v>
      </c>
      <c r="D1553" s="84">
        <f>SUMIFS('Census Data'!G:G,'Census Data'!$A:$A,$A1553)/SUMIFS('Census Data'!$F:$F,'Census Data'!$A:$A,$A1553)</f>
        <v>0.4981631153563556</v>
      </c>
      <c r="E1553" s="85">
        <f>SUMIFS('Census Data'!H:H,'Census Data'!$A:$A,$A1553)/SUMIFS('Census Data'!$F:$F,'Census Data'!$A:$A,$A1553)</f>
        <v>0.5018368846436444</v>
      </c>
      <c r="F1553" s="84">
        <f>SUM(SUMIFS('Census Data'!I:I,'Census Data'!$A:$A,$A1553),SUMIFS('Census Data'!J:J,'Census Data'!$A:$A,$A1553))/SUMIFS('Census Data'!$F:$F,'Census Data'!$A:$A,$A1553)</f>
        <v>0.95224099926524619</v>
      </c>
      <c r="G1553" s="84">
        <f>SUM(SUMIFS('Census Data'!K:K,'Census Data'!$A:$A,$A1553),SUMIFS('Census Data'!L:L,'Census Data'!$A:$A,$A1553))/SUMIFS('Census Data'!$F:$F,'Census Data'!$A:$A,$A1553)</f>
        <v>5.2657359784472205E-3</v>
      </c>
      <c r="H1553" s="84">
        <f>SUM(SUMIFS('Census Data'!O:O,'Census Data'!$A:$A,$A1553),SUMIFS('Census Data'!P:P,'Census Data'!$A:$A,$A1553))/SUMIFS('Census Data'!$F:$F,'Census Data'!$A:$A,$A1553)</f>
        <v>2.5716385011021309E-3</v>
      </c>
      <c r="I1553" s="85">
        <f t="shared" si="48"/>
        <v>3.9921626255204457E-2</v>
      </c>
      <c r="J1553" s="84">
        <f>SUM(SUMIFS('Census Data'!W:W,'Census Data'!$A:$A,$A1553),SUMIFS('Census Data'!X:X,'Census Data'!$A:$A,$A1553))/SUMIFS('Census Data'!$F:$F,'Census Data'!$A:$A,$A1553)</f>
        <v>2.032819005633113E-2</v>
      </c>
      <c r="K1553" s="85">
        <f t="shared" si="49"/>
        <v>0.97967180994366887</v>
      </c>
    </row>
    <row r="1554" spans="1:11" hidden="1" x14ac:dyDescent="0.25">
      <c r="A1554" s="82" t="s">
        <v>3617</v>
      </c>
      <c r="B1554" s="82" t="s">
        <v>1141</v>
      </c>
      <c r="C1554" s="83" t="s">
        <v>188</v>
      </c>
      <c r="D1554" s="84">
        <f>SUMIFS('Census Data'!G:G,'Census Data'!$A:$A,$A1554)/SUMIFS('Census Data'!$F:$F,'Census Data'!$A:$A,$A1554)</f>
        <v>0.50269814502529508</v>
      </c>
      <c r="E1554" s="85">
        <f>SUMIFS('Census Data'!H:H,'Census Data'!$A:$A,$A1554)/SUMIFS('Census Data'!$F:$F,'Census Data'!$A:$A,$A1554)</f>
        <v>0.49730185497470492</v>
      </c>
      <c r="F1554" s="84">
        <f>SUM(SUMIFS('Census Data'!I:I,'Census Data'!$A:$A,$A1554),SUMIFS('Census Data'!J:J,'Census Data'!$A:$A,$A1554))/SUMIFS('Census Data'!$F:$F,'Census Data'!$A:$A,$A1554)</f>
        <v>0.97032040472175385</v>
      </c>
      <c r="G1554" s="84">
        <f>SUM(SUMIFS('Census Data'!K:K,'Census Data'!$A:$A,$A1554),SUMIFS('Census Data'!L:L,'Census Data'!$A:$A,$A1554))/SUMIFS('Census Data'!$F:$F,'Census Data'!$A:$A,$A1554)</f>
        <v>9.2748735244519397E-3</v>
      </c>
      <c r="H1554" s="84">
        <f>SUM(SUMIFS('Census Data'!O:O,'Census Data'!$A:$A,$A1554),SUMIFS('Census Data'!P:P,'Census Data'!$A:$A,$A1554))/SUMIFS('Census Data'!$F:$F,'Census Data'!$A:$A,$A1554)</f>
        <v>1.6863406408094434E-3</v>
      </c>
      <c r="I1554" s="85">
        <f t="shared" si="48"/>
        <v>1.871838111298485E-2</v>
      </c>
      <c r="J1554" s="84">
        <f>SUM(SUMIFS('Census Data'!W:W,'Census Data'!$A:$A,$A1554),SUMIFS('Census Data'!X:X,'Census Data'!$A:$A,$A1554))/SUMIFS('Census Data'!$F:$F,'Census Data'!$A:$A,$A1554)</f>
        <v>2.175379426644182E-2</v>
      </c>
      <c r="K1554" s="85">
        <f t="shared" si="49"/>
        <v>0.97824620573355814</v>
      </c>
    </row>
    <row r="1555" spans="1:11" hidden="1" x14ac:dyDescent="0.25">
      <c r="A1555" s="82" t="s">
        <v>3618</v>
      </c>
      <c r="B1555" s="82" t="s">
        <v>1141</v>
      </c>
      <c r="C1555" s="83" t="s">
        <v>1177</v>
      </c>
      <c r="D1555" s="84">
        <f>SUMIFS('Census Data'!G:G,'Census Data'!$A:$A,$A1555)/SUMIFS('Census Data'!$F:$F,'Census Data'!$A:$A,$A1555)</f>
        <v>0.49143841515934539</v>
      </c>
      <c r="E1555" s="85">
        <f>SUMIFS('Census Data'!H:H,'Census Data'!$A:$A,$A1555)/SUMIFS('Census Data'!$F:$F,'Census Data'!$A:$A,$A1555)</f>
        <v>0.50856158484065461</v>
      </c>
      <c r="F1555" s="84">
        <f>SUM(SUMIFS('Census Data'!I:I,'Census Data'!$A:$A,$A1555),SUMIFS('Census Data'!J:J,'Census Data'!$A:$A,$A1555))/SUMIFS('Census Data'!$F:$F,'Census Data'!$A:$A,$A1555)</f>
        <v>0.96658053402239452</v>
      </c>
      <c r="G1555" s="84">
        <f>SUM(SUMIFS('Census Data'!K:K,'Census Data'!$A:$A,$A1555),SUMIFS('Census Data'!L:L,'Census Data'!$A:$A,$A1555))/SUMIFS('Census Data'!$F:$F,'Census Data'!$A:$A,$A1555)</f>
        <v>1.2609819121447029E-2</v>
      </c>
      <c r="H1555" s="84">
        <f>SUM(SUMIFS('Census Data'!O:O,'Census Data'!$A:$A,$A1555),SUMIFS('Census Data'!P:P,'Census Data'!$A:$A,$A1555))/SUMIFS('Census Data'!$F:$F,'Census Data'!$A:$A,$A1555)</f>
        <v>3.6520241171403961E-3</v>
      </c>
      <c r="I1555" s="85">
        <f t="shared" si="48"/>
        <v>1.7157622739018108E-2</v>
      </c>
      <c r="J1555" s="84">
        <f>SUM(SUMIFS('Census Data'!W:W,'Census Data'!$A:$A,$A1555),SUMIFS('Census Data'!X:X,'Census Data'!$A:$A,$A1555))/SUMIFS('Census Data'!$F:$F,'Census Data'!$A:$A,$A1555)</f>
        <v>1.8397932816537468E-2</v>
      </c>
      <c r="K1555" s="85">
        <f t="shared" si="49"/>
        <v>0.98160206718346255</v>
      </c>
    </row>
    <row r="1556" spans="1:11" hidden="1" x14ac:dyDescent="0.25">
      <c r="A1556" s="82" t="s">
        <v>3619</v>
      </c>
      <c r="B1556" s="82" t="s">
        <v>1141</v>
      </c>
      <c r="C1556" s="83" t="s">
        <v>288</v>
      </c>
      <c r="D1556" s="84">
        <f>SUMIFS('Census Data'!G:G,'Census Data'!$A:$A,$A1556)/SUMIFS('Census Data'!$F:$F,'Census Data'!$A:$A,$A1556)</f>
        <v>0.49164371557336006</v>
      </c>
      <c r="E1556" s="85">
        <f>SUMIFS('Census Data'!H:H,'Census Data'!$A:$A,$A1556)/SUMIFS('Census Data'!$F:$F,'Census Data'!$A:$A,$A1556)</f>
        <v>0.50835628442663994</v>
      </c>
      <c r="F1556" s="84">
        <f>SUM(SUMIFS('Census Data'!I:I,'Census Data'!$A:$A,$A1556),SUMIFS('Census Data'!J:J,'Census Data'!$A:$A,$A1556))/SUMIFS('Census Data'!$F:$F,'Census Data'!$A:$A,$A1556)</f>
        <v>0.96463445167751627</v>
      </c>
      <c r="G1556" s="84">
        <f>SUM(SUMIFS('Census Data'!K:K,'Census Data'!$A:$A,$A1556),SUMIFS('Census Data'!L:L,'Census Data'!$A:$A,$A1556))/SUMIFS('Census Data'!$F:$F,'Census Data'!$A:$A,$A1556)</f>
        <v>4.2250876314471704E-3</v>
      </c>
      <c r="H1556" s="84">
        <f>SUM(SUMIFS('Census Data'!O:O,'Census Data'!$A:$A,$A1556),SUMIFS('Census Data'!P:P,'Census Data'!$A:$A,$A1556))/SUMIFS('Census Data'!$F:$F,'Census Data'!$A:$A,$A1556)</f>
        <v>4.00600901352028E-3</v>
      </c>
      <c r="I1556" s="85">
        <f t="shared" si="48"/>
        <v>2.7134451677516269E-2</v>
      </c>
      <c r="J1556" s="84">
        <f>SUM(SUMIFS('Census Data'!W:W,'Census Data'!$A:$A,$A1556),SUMIFS('Census Data'!X:X,'Census Data'!$A:$A,$A1556))/SUMIFS('Census Data'!$F:$F,'Census Data'!$A:$A,$A1556)</f>
        <v>2.4004757135703554E-2</v>
      </c>
      <c r="K1556" s="85">
        <f t="shared" si="49"/>
        <v>0.9759952428642964</v>
      </c>
    </row>
    <row r="1557" spans="1:11" hidden="1" x14ac:dyDescent="0.25">
      <c r="A1557" s="82" t="s">
        <v>3620</v>
      </c>
      <c r="B1557" s="82" t="s">
        <v>1141</v>
      </c>
      <c r="C1557" s="83" t="s">
        <v>699</v>
      </c>
      <c r="D1557" s="84">
        <f>SUMIFS('Census Data'!G:G,'Census Data'!$A:$A,$A1557)/SUMIFS('Census Data'!$F:$F,'Census Data'!$A:$A,$A1557)</f>
        <v>0.51026441123337163</v>
      </c>
      <c r="E1557" s="85">
        <f>SUMIFS('Census Data'!H:H,'Census Data'!$A:$A,$A1557)/SUMIFS('Census Data'!$F:$F,'Census Data'!$A:$A,$A1557)</f>
        <v>0.48973558876662837</v>
      </c>
      <c r="F1557" s="84">
        <f>SUM(SUMIFS('Census Data'!I:I,'Census Data'!$A:$A,$A1557),SUMIFS('Census Data'!J:J,'Census Data'!$A:$A,$A1557))/SUMIFS('Census Data'!$F:$F,'Census Data'!$A:$A,$A1557)</f>
        <v>0.93168007883067827</v>
      </c>
      <c r="G1557" s="84">
        <f>SUM(SUMIFS('Census Data'!K:K,'Census Data'!$A:$A,$A1557),SUMIFS('Census Data'!L:L,'Census Data'!$A:$A,$A1557))/SUMIFS('Census Data'!$F:$F,'Census Data'!$A:$A,$A1557)</f>
        <v>3.2353424207587453E-2</v>
      </c>
      <c r="H1557" s="84">
        <f>SUM(SUMIFS('Census Data'!O:O,'Census Data'!$A:$A,$A1557),SUMIFS('Census Data'!P:P,'Census Data'!$A:$A,$A1557))/SUMIFS('Census Data'!$F:$F,'Census Data'!$A:$A,$A1557)</f>
        <v>5.5838397109541794E-3</v>
      </c>
      <c r="I1557" s="85">
        <f t="shared" si="48"/>
        <v>3.0382657250780043E-2</v>
      </c>
      <c r="J1557" s="84">
        <f>SUM(SUMIFS('Census Data'!W:W,'Census Data'!$A:$A,$A1557),SUMIFS('Census Data'!X:X,'Census Data'!$A:$A,$A1557))/SUMIFS('Census Data'!$F:$F,'Census Data'!$A:$A,$A1557)</f>
        <v>0.18574478567909344</v>
      </c>
      <c r="K1557" s="85">
        <f t="shared" si="49"/>
        <v>0.81425521432090653</v>
      </c>
    </row>
    <row r="1558" spans="1:11" hidden="1" x14ac:dyDescent="0.25">
      <c r="A1558" s="82" t="s">
        <v>3621</v>
      </c>
      <c r="B1558" s="82" t="s">
        <v>1141</v>
      </c>
      <c r="C1558" s="83" t="s">
        <v>1178</v>
      </c>
      <c r="D1558" s="84">
        <f>SUMIFS('Census Data'!G:G,'Census Data'!$A:$A,$A1558)/SUMIFS('Census Data'!$F:$F,'Census Data'!$A:$A,$A1558)</f>
        <v>0.48306751537691317</v>
      </c>
      <c r="E1558" s="85">
        <f>SUMIFS('Census Data'!H:H,'Census Data'!$A:$A,$A1558)/SUMIFS('Census Data'!$F:$F,'Census Data'!$A:$A,$A1558)</f>
        <v>0.51693248462308683</v>
      </c>
      <c r="F1558" s="84">
        <f>SUM(SUMIFS('Census Data'!I:I,'Census Data'!$A:$A,$A1558),SUMIFS('Census Data'!J:J,'Census Data'!$A:$A,$A1558))/SUMIFS('Census Data'!$F:$F,'Census Data'!$A:$A,$A1558)</f>
        <v>0.93500572164211126</v>
      </c>
      <c r="G1558" s="84">
        <f>SUM(SUMIFS('Census Data'!K:K,'Census Data'!$A:$A,$A1558),SUMIFS('Census Data'!L:L,'Census Data'!$A:$A,$A1558))/SUMIFS('Census Data'!$F:$F,'Census Data'!$A:$A,$A1558)</f>
        <v>1.8094693176941783E-2</v>
      </c>
      <c r="H1558" s="84">
        <f>SUM(SUMIFS('Census Data'!O:O,'Census Data'!$A:$A,$A1558),SUMIFS('Census Data'!P:P,'Census Data'!$A:$A,$A1558))/SUMIFS('Census Data'!$F:$F,'Census Data'!$A:$A,$A1558)</f>
        <v>1.203332856529824E-2</v>
      </c>
      <c r="I1558" s="85">
        <f t="shared" si="48"/>
        <v>3.4866256615648683E-2</v>
      </c>
      <c r="J1558" s="84">
        <f>SUM(SUMIFS('Census Data'!W:W,'Census Data'!$A:$A,$A1558),SUMIFS('Census Data'!X:X,'Census Data'!$A:$A,$A1558))/SUMIFS('Census Data'!$F:$F,'Census Data'!$A:$A,$A1558)</f>
        <v>6.2294378486625661E-2</v>
      </c>
      <c r="K1558" s="85">
        <f t="shared" si="49"/>
        <v>0.93770562151337433</v>
      </c>
    </row>
    <row r="1559" spans="1:11" hidden="1" x14ac:dyDescent="0.25">
      <c r="A1559" s="82" t="s">
        <v>3622</v>
      </c>
      <c r="B1559" s="82" t="s">
        <v>1141</v>
      </c>
      <c r="C1559" s="83" t="s">
        <v>1179</v>
      </c>
      <c r="D1559" s="84">
        <f>SUMIFS('Census Data'!G:G,'Census Data'!$A:$A,$A1559)/SUMIFS('Census Data'!$F:$F,'Census Data'!$A:$A,$A1559)</f>
        <v>0.5245294905110639</v>
      </c>
      <c r="E1559" s="85">
        <f>SUMIFS('Census Data'!H:H,'Census Data'!$A:$A,$A1559)/SUMIFS('Census Data'!$F:$F,'Census Data'!$A:$A,$A1559)</f>
        <v>0.47547050948893615</v>
      </c>
      <c r="F1559" s="84">
        <f>SUM(SUMIFS('Census Data'!I:I,'Census Data'!$A:$A,$A1559),SUMIFS('Census Data'!J:J,'Census Data'!$A:$A,$A1559))/SUMIFS('Census Data'!$F:$F,'Census Data'!$A:$A,$A1559)</f>
        <v>0.92771084337349397</v>
      </c>
      <c r="G1559" s="84">
        <f>SUM(SUMIFS('Census Data'!K:K,'Census Data'!$A:$A,$A1559),SUMIFS('Census Data'!L:L,'Census Data'!$A:$A,$A1559))/SUMIFS('Census Data'!$F:$F,'Census Data'!$A:$A,$A1559)</f>
        <v>3.7837625009843293E-2</v>
      </c>
      <c r="H1559" s="84">
        <f>SUM(SUMIFS('Census Data'!O:O,'Census Data'!$A:$A,$A1559),SUMIFS('Census Data'!P:P,'Census Data'!$A:$A,$A1559))/SUMIFS('Census Data'!$F:$F,'Census Data'!$A:$A,$A1559)</f>
        <v>3.8191983620757541E-3</v>
      </c>
      <c r="I1559" s="85">
        <f t="shared" si="48"/>
        <v>3.0632333254586919E-2</v>
      </c>
      <c r="J1559" s="84">
        <f>SUM(SUMIFS('Census Data'!W:W,'Census Data'!$A:$A,$A1559),SUMIFS('Census Data'!X:X,'Census Data'!$A:$A,$A1559))/SUMIFS('Census Data'!$F:$F,'Census Data'!$A:$A,$A1559)</f>
        <v>2.2285219308606975E-2</v>
      </c>
      <c r="K1559" s="85">
        <f t="shared" si="49"/>
        <v>0.97771478069139306</v>
      </c>
    </row>
    <row r="1560" spans="1:11" hidden="1" x14ac:dyDescent="0.25">
      <c r="A1560" s="82" t="s">
        <v>3623</v>
      </c>
      <c r="B1560" s="82" t="s">
        <v>1141</v>
      </c>
      <c r="C1560" s="83" t="s">
        <v>1180</v>
      </c>
      <c r="D1560" s="84">
        <f>SUMIFS('Census Data'!G:G,'Census Data'!$A:$A,$A1560)/SUMIFS('Census Data'!$F:$F,'Census Data'!$A:$A,$A1560)</f>
        <v>0.48956864270777611</v>
      </c>
      <c r="E1560" s="85">
        <f>SUMIFS('Census Data'!H:H,'Census Data'!$A:$A,$A1560)/SUMIFS('Census Data'!$F:$F,'Census Data'!$A:$A,$A1560)</f>
        <v>0.51043135729222389</v>
      </c>
      <c r="F1560" s="84">
        <f>SUM(SUMIFS('Census Data'!I:I,'Census Data'!$A:$A,$A1560),SUMIFS('Census Data'!J:J,'Census Data'!$A:$A,$A1560))/SUMIFS('Census Data'!$F:$F,'Census Data'!$A:$A,$A1560)</f>
        <v>0.95594028108738993</v>
      </c>
      <c r="G1560" s="84">
        <f>SUM(SUMIFS('Census Data'!K:K,'Census Data'!$A:$A,$A1560),SUMIFS('Census Data'!L:L,'Census Data'!$A:$A,$A1560))/SUMIFS('Census Data'!$F:$F,'Census Data'!$A:$A,$A1560)</f>
        <v>9.6775762291494427E-3</v>
      </c>
      <c r="H1560" s="84">
        <f>SUM(SUMIFS('Census Data'!O:O,'Census Data'!$A:$A,$A1560),SUMIFS('Census Data'!P:P,'Census Data'!$A:$A,$A1560))/SUMIFS('Census Data'!$F:$F,'Census Data'!$A:$A,$A1560)</f>
        <v>6.5165588678694746E-3</v>
      </c>
      <c r="I1560" s="85">
        <f t="shared" si="48"/>
        <v>2.7865583815591122E-2</v>
      </c>
      <c r="J1560" s="84">
        <f>SUM(SUMIFS('Census Data'!W:W,'Census Data'!$A:$A,$A1560),SUMIFS('Census Data'!X:X,'Census Data'!$A:$A,$A1560))/SUMIFS('Census Data'!$F:$F,'Census Data'!$A:$A,$A1560)</f>
        <v>2.3197004328162234E-2</v>
      </c>
      <c r="K1560" s="85">
        <f t="shared" si="49"/>
        <v>0.97680299567183781</v>
      </c>
    </row>
    <row r="1561" spans="1:11" hidden="1" x14ac:dyDescent="0.25">
      <c r="A1561" s="82" t="s">
        <v>3624</v>
      </c>
      <c r="B1561" s="82" t="s">
        <v>1141</v>
      </c>
      <c r="C1561" s="83" t="s">
        <v>568</v>
      </c>
      <c r="D1561" s="84">
        <f>SUMIFS('Census Data'!G:G,'Census Data'!$A:$A,$A1561)/SUMIFS('Census Data'!$F:$F,'Census Data'!$A:$A,$A1561)</f>
        <v>0.49931274369547535</v>
      </c>
      <c r="E1561" s="85">
        <f>SUMIFS('Census Data'!H:H,'Census Data'!$A:$A,$A1561)/SUMIFS('Census Data'!$F:$F,'Census Data'!$A:$A,$A1561)</f>
        <v>0.50068725630452471</v>
      </c>
      <c r="F1561" s="84">
        <f>SUM(SUMIFS('Census Data'!I:I,'Census Data'!$A:$A,$A1561),SUMIFS('Census Data'!J:J,'Census Data'!$A:$A,$A1561))/SUMIFS('Census Data'!$F:$F,'Census Data'!$A:$A,$A1561)</f>
        <v>0.94580493141462596</v>
      </c>
      <c r="G1561" s="84">
        <f>SUM(SUMIFS('Census Data'!K:K,'Census Data'!$A:$A,$A1561),SUMIFS('Census Data'!L:L,'Census Data'!$A:$A,$A1561))/SUMIFS('Census Data'!$F:$F,'Census Data'!$A:$A,$A1561)</f>
        <v>2.3030099021010407E-2</v>
      </c>
      <c r="H1561" s="84">
        <f>SUM(SUMIFS('Census Data'!O:O,'Census Data'!$A:$A,$A1561),SUMIFS('Census Data'!P:P,'Census Data'!$A:$A,$A1561))/SUMIFS('Census Data'!$F:$F,'Census Data'!$A:$A,$A1561)</f>
        <v>4.7406659373334459E-3</v>
      </c>
      <c r="I1561" s="85">
        <f t="shared" si="48"/>
        <v>2.6424303627030188E-2</v>
      </c>
      <c r="J1561" s="84">
        <f>SUM(SUMIFS('Census Data'!W:W,'Census Data'!$A:$A,$A1561),SUMIFS('Census Data'!X:X,'Census Data'!$A:$A,$A1561))/SUMIFS('Census Data'!$F:$F,'Census Data'!$A:$A,$A1561)</f>
        <v>3.4923840780947575E-2</v>
      </c>
      <c r="K1561" s="85">
        <f t="shared" si="49"/>
        <v>0.96507615921905243</v>
      </c>
    </row>
    <row r="1562" spans="1:11" hidden="1" x14ac:dyDescent="0.25">
      <c r="A1562" s="82" t="s">
        <v>3625</v>
      </c>
      <c r="B1562" s="82" t="s">
        <v>1141</v>
      </c>
      <c r="C1562" s="83" t="s">
        <v>75</v>
      </c>
      <c r="D1562" s="84">
        <f>SUMIFS('Census Data'!G:G,'Census Data'!$A:$A,$A1562)/SUMIFS('Census Data'!$F:$F,'Census Data'!$A:$A,$A1562)</f>
        <v>0.51455721795390219</v>
      </c>
      <c r="E1562" s="85">
        <f>SUMIFS('Census Data'!H:H,'Census Data'!$A:$A,$A1562)/SUMIFS('Census Data'!$F:$F,'Census Data'!$A:$A,$A1562)</f>
        <v>0.48544278204609786</v>
      </c>
      <c r="F1562" s="84">
        <f>SUM(SUMIFS('Census Data'!I:I,'Census Data'!$A:$A,$A1562),SUMIFS('Census Data'!J:J,'Census Data'!$A:$A,$A1562))/SUMIFS('Census Data'!$F:$F,'Census Data'!$A:$A,$A1562)</f>
        <v>0.95183987060250708</v>
      </c>
      <c r="G1562" s="84">
        <f>SUM(SUMIFS('Census Data'!K:K,'Census Data'!$A:$A,$A1562),SUMIFS('Census Data'!L:L,'Census Data'!$A:$A,$A1562))/SUMIFS('Census Data'!$F:$F,'Census Data'!$A:$A,$A1562)</f>
        <v>2.4747270521633644E-2</v>
      </c>
      <c r="H1562" s="84">
        <f>SUM(SUMIFS('Census Data'!O:O,'Census Data'!$A:$A,$A1562),SUMIFS('Census Data'!P:P,'Census Data'!$A:$A,$A1562))/SUMIFS('Census Data'!$F:$F,'Census Data'!$A:$A,$A1562)</f>
        <v>3.0327537403962799E-3</v>
      </c>
      <c r="I1562" s="85">
        <f t="shared" si="48"/>
        <v>2.0380105135463067E-2</v>
      </c>
      <c r="J1562" s="84">
        <f>SUM(SUMIFS('Census Data'!W:W,'Census Data'!$A:$A,$A1562),SUMIFS('Census Data'!X:X,'Census Data'!$A:$A,$A1562))/SUMIFS('Census Data'!$F:$F,'Census Data'!$A:$A,$A1562)</f>
        <v>1.5163768701981399E-2</v>
      </c>
      <c r="K1562" s="85">
        <f t="shared" si="49"/>
        <v>0.98483623129801856</v>
      </c>
    </row>
    <row r="1563" spans="1:11" hidden="1" x14ac:dyDescent="0.25">
      <c r="A1563" s="82" t="s">
        <v>3626</v>
      </c>
      <c r="B1563" s="82" t="s">
        <v>1141</v>
      </c>
      <c r="C1563" s="83" t="s">
        <v>569</v>
      </c>
      <c r="D1563" s="84">
        <f>SUMIFS('Census Data'!G:G,'Census Data'!$A:$A,$A1563)/SUMIFS('Census Data'!$F:$F,'Census Data'!$A:$A,$A1563)</f>
        <v>0.49157150625339857</v>
      </c>
      <c r="E1563" s="85">
        <f>SUMIFS('Census Data'!H:H,'Census Data'!$A:$A,$A1563)/SUMIFS('Census Data'!$F:$F,'Census Data'!$A:$A,$A1563)</f>
        <v>0.50842849374660137</v>
      </c>
      <c r="F1563" s="84">
        <f>SUM(SUMIFS('Census Data'!I:I,'Census Data'!$A:$A,$A1563),SUMIFS('Census Data'!J:J,'Census Data'!$A:$A,$A1563))/SUMIFS('Census Data'!$F:$F,'Census Data'!$A:$A,$A1563)</f>
        <v>0.95952769362231027</v>
      </c>
      <c r="G1563" s="84">
        <f>SUM(SUMIFS('Census Data'!K:K,'Census Data'!$A:$A,$A1563),SUMIFS('Census Data'!L:L,'Census Data'!$A:$A,$A1563))/SUMIFS('Census Data'!$F:$F,'Census Data'!$A:$A,$A1563)</f>
        <v>8.9334265516973505E-3</v>
      </c>
      <c r="H1563" s="84">
        <f>SUM(SUMIFS('Census Data'!O:O,'Census Data'!$A:$A,$A1563),SUMIFS('Census Data'!P:P,'Census Data'!$A:$A,$A1563))/SUMIFS('Census Data'!$F:$F,'Census Data'!$A:$A,$A1563)</f>
        <v>2.7965509205313448E-3</v>
      </c>
      <c r="I1563" s="85">
        <f t="shared" si="48"/>
        <v>2.8742328905461023E-2</v>
      </c>
      <c r="J1563" s="84">
        <f>SUM(SUMIFS('Census Data'!W:W,'Census Data'!$A:$A,$A1563),SUMIFS('Census Data'!X:X,'Census Data'!$A:$A,$A1563))/SUMIFS('Census Data'!$F:$F,'Census Data'!$A:$A,$A1563)</f>
        <v>1.794453507340946E-2</v>
      </c>
      <c r="K1563" s="85">
        <f t="shared" si="49"/>
        <v>0.98205546492659057</v>
      </c>
    </row>
    <row r="1564" spans="1:11" hidden="1" x14ac:dyDescent="0.25">
      <c r="A1564" s="82" t="s">
        <v>3627</v>
      </c>
      <c r="B1564" s="82" t="s">
        <v>1141</v>
      </c>
      <c r="C1564" s="83" t="s">
        <v>570</v>
      </c>
      <c r="D1564" s="84">
        <f>SUMIFS('Census Data'!G:G,'Census Data'!$A:$A,$A1564)/SUMIFS('Census Data'!$F:$F,'Census Data'!$A:$A,$A1564)</f>
        <v>0.51159325116185084</v>
      </c>
      <c r="E1564" s="85">
        <f>SUMIFS('Census Data'!H:H,'Census Data'!$A:$A,$A1564)/SUMIFS('Census Data'!$F:$F,'Census Data'!$A:$A,$A1564)</f>
        <v>0.48840674883814911</v>
      </c>
      <c r="F1564" s="84">
        <f>SUM(SUMIFS('Census Data'!I:I,'Census Data'!$A:$A,$A1564),SUMIFS('Census Data'!J:J,'Census Data'!$A:$A,$A1564))/SUMIFS('Census Data'!$F:$F,'Census Data'!$A:$A,$A1564)</f>
        <v>0.95723883612851079</v>
      </c>
      <c r="G1564" s="84">
        <f>SUM(SUMIFS('Census Data'!K:K,'Census Data'!$A:$A,$A1564),SUMIFS('Census Data'!L:L,'Census Data'!$A:$A,$A1564))/SUMIFS('Census Data'!$F:$F,'Census Data'!$A:$A,$A1564)</f>
        <v>1.1542735906243686E-2</v>
      </c>
      <c r="H1564" s="84">
        <f>SUM(SUMIFS('Census Data'!O:O,'Census Data'!$A:$A,$A1564),SUMIFS('Census Data'!P:P,'Census Data'!$A:$A,$A1564))/SUMIFS('Census Data'!$F:$F,'Census Data'!$A:$A,$A1564)</f>
        <v>3.6118407759143261E-3</v>
      </c>
      <c r="I1564" s="85">
        <f t="shared" si="48"/>
        <v>2.7606587189331178E-2</v>
      </c>
      <c r="J1564" s="84">
        <f>SUM(SUMIFS('Census Data'!W:W,'Census Data'!$A:$A,$A1564),SUMIFS('Census Data'!X:X,'Census Data'!$A:$A,$A1564))/SUMIFS('Census Data'!$F:$F,'Census Data'!$A:$A,$A1564)</f>
        <v>2.1671044655485958E-2</v>
      </c>
      <c r="K1564" s="85">
        <f t="shared" si="49"/>
        <v>0.97832895534451403</v>
      </c>
    </row>
    <row r="1565" spans="1:11" hidden="1" x14ac:dyDescent="0.25">
      <c r="A1565" s="82" t="s">
        <v>3628</v>
      </c>
      <c r="B1565" s="82" t="s">
        <v>1141</v>
      </c>
      <c r="C1565" s="83" t="s">
        <v>574</v>
      </c>
      <c r="D1565" s="84">
        <f>SUMIFS('Census Data'!G:G,'Census Data'!$A:$A,$A1565)/SUMIFS('Census Data'!$F:$F,'Census Data'!$A:$A,$A1565)</f>
        <v>0.48236462990561352</v>
      </c>
      <c r="E1565" s="85">
        <f>SUMIFS('Census Data'!H:H,'Census Data'!$A:$A,$A1565)/SUMIFS('Census Data'!$F:$F,'Census Data'!$A:$A,$A1565)</f>
        <v>0.51763537009438654</v>
      </c>
      <c r="F1565" s="84">
        <f>SUM(SUMIFS('Census Data'!I:I,'Census Data'!$A:$A,$A1565),SUMIFS('Census Data'!J:J,'Census Data'!$A:$A,$A1565))/SUMIFS('Census Data'!$F:$F,'Census Data'!$A:$A,$A1565)</f>
        <v>0.97416790859413815</v>
      </c>
      <c r="G1565" s="84">
        <f>SUM(SUMIFS('Census Data'!K:K,'Census Data'!$A:$A,$A1565),SUMIFS('Census Data'!L:L,'Census Data'!$A:$A,$A1565))/SUMIFS('Census Data'!$F:$F,'Census Data'!$A:$A,$A1565)</f>
        <v>8.9418777943368107E-3</v>
      </c>
      <c r="H1565" s="84">
        <f>SUM(SUMIFS('Census Data'!O:O,'Census Data'!$A:$A,$A1565),SUMIFS('Census Data'!P:P,'Census Data'!$A:$A,$A1565))/SUMIFS('Census Data'!$F:$F,'Census Data'!$A:$A,$A1565)</f>
        <v>1.987083954297069E-3</v>
      </c>
      <c r="I1565" s="85">
        <f t="shared" si="48"/>
        <v>1.4903129657227954E-2</v>
      </c>
      <c r="J1565" s="84">
        <f>SUM(SUMIFS('Census Data'!W:W,'Census Data'!$A:$A,$A1565),SUMIFS('Census Data'!X:X,'Census Data'!$A:$A,$A1565))/SUMIFS('Census Data'!$F:$F,'Census Data'!$A:$A,$A1565)</f>
        <v>1.838052657724789E-2</v>
      </c>
      <c r="K1565" s="85">
        <f t="shared" si="49"/>
        <v>0.98161947342275213</v>
      </c>
    </row>
    <row r="1566" spans="1:11" hidden="1" x14ac:dyDescent="0.25">
      <c r="A1566" s="82" t="s">
        <v>3629</v>
      </c>
      <c r="B1566" s="82" t="s">
        <v>1141</v>
      </c>
      <c r="C1566" s="83" t="s">
        <v>752</v>
      </c>
      <c r="D1566" s="84">
        <f>SUMIFS('Census Data'!G:G,'Census Data'!$A:$A,$A1566)/SUMIFS('Census Data'!$F:$F,'Census Data'!$A:$A,$A1566)</f>
        <v>0.49045874569413306</v>
      </c>
      <c r="E1566" s="85">
        <f>SUMIFS('Census Data'!H:H,'Census Data'!$A:$A,$A1566)/SUMIFS('Census Data'!$F:$F,'Census Data'!$A:$A,$A1566)</f>
        <v>0.50954125430586694</v>
      </c>
      <c r="F1566" s="84">
        <f>SUM(SUMIFS('Census Data'!I:I,'Census Data'!$A:$A,$A1566),SUMIFS('Census Data'!J:J,'Census Data'!$A:$A,$A1566))/SUMIFS('Census Data'!$F:$F,'Census Data'!$A:$A,$A1566)</f>
        <v>0.96533435398326861</v>
      </c>
      <c r="G1566" s="84">
        <f>SUM(SUMIFS('Census Data'!K:K,'Census Data'!$A:$A,$A1566),SUMIFS('Census Data'!L:L,'Census Data'!$A:$A,$A1566))/SUMIFS('Census Data'!$F:$F,'Census Data'!$A:$A,$A1566)</f>
        <v>6.4519656624200342E-3</v>
      </c>
      <c r="H1566" s="84">
        <f>SUM(SUMIFS('Census Data'!O:O,'Census Data'!$A:$A,$A1566),SUMIFS('Census Data'!P:P,'Census Data'!$A:$A,$A1566))/SUMIFS('Census Data'!$F:$F,'Census Data'!$A:$A,$A1566)</f>
        <v>4.2101809831045986E-3</v>
      </c>
      <c r="I1566" s="85">
        <f t="shared" si="48"/>
        <v>2.4003499371206827E-2</v>
      </c>
      <c r="J1566" s="84">
        <f>SUM(SUMIFS('Census Data'!W:W,'Census Data'!$A:$A,$A1566),SUMIFS('Census Data'!X:X,'Census Data'!$A:$A,$A1566))/SUMIFS('Census Data'!$F:$F,'Census Data'!$A:$A,$A1566)</f>
        <v>2.2636557493575373E-2</v>
      </c>
      <c r="K1566" s="85">
        <f t="shared" si="49"/>
        <v>0.9773634425064246</v>
      </c>
    </row>
    <row r="1567" spans="1:11" hidden="1" x14ac:dyDescent="0.25">
      <c r="A1567" s="82" t="s">
        <v>3630</v>
      </c>
      <c r="B1567" s="82" t="s">
        <v>1141</v>
      </c>
      <c r="C1567" s="83" t="s">
        <v>3631</v>
      </c>
      <c r="D1567" s="84">
        <f>SUMIFS('Census Data'!G:G,'Census Data'!$A:$A,$A1567)/SUMIFS('Census Data'!$F:$F,'Census Data'!$A:$A,$A1567)</f>
        <v>0.48379777493878418</v>
      </c>
      <c r="E1567" s="85">
        <f>SUMIFS('Census Data'!H:H,'Census Data'!$A:$A,$A1567)/SUMIFS('Census Data'!$F:$F,'Census Data'!$A:$A,$A1567)</f>
        <v>0.51620222506121582</v>
      </c>
      <c r="F1567" s="84">
        <f>SUM(SUMIFS('Census Data'!I:I,'Census Data'!$A:$A,$A1567),SUMIFS('Census Data'!J:J,'Census Data'!$A:$A,$A1567))/SUMIFS('Census Data'!$F:$F,'Census Data'!$A:$A,$A1567)</f>
        <v>0.48123935377408711</v>
      </c>
      <c r="G1567" s="84">
        <f>SUM(SUMIFS('Census Data'!K:K,'Census Data'!$A:$A,$A1567),SUMIFS('Census Data'!L:L,'Census Data'!$A:$A,$A1567))/SUMIFS('Census Data'!$F:$F,'Census Data'!$A:$A,$A1567)</f>
        <v>0.45302020121366976</v>
      </c>
      <c r="H1567" s="84">
        <f>SUM(SUMIFS('Census Data'!O:O,'Census Data'!$A:$A,$A1567),SUMIFS('Census Data'!P:P,'Census Data'!$A:$A,$A1567))/SUMIFS('Census Data'!$F:$F,'Census Data'!$A:$A,$A1567)</f>
        <v>3.6203821995102733E-2</v>
      </c>
      <c r="I1567" s="85">
        <f t="shared" si="48"/>
        <v>2.953662301714044E-2</v>
      </c>
      <c r="J1567" s="84">
        <f>SUM(SUMIFS('Census Data'!W:W,'Census Data'!$A:$A,$A1567),SUMIFS('Census Data'!X:X,'Census Data'!$A:$A,$A1567))/SUMIFS('Census Data'!$F:$F,'Census Data'!$A:$A,$A1567)</f>
        <v>4.1729878633024596E-2</v>
      </c>
      <c r="K1567" s="85">
        <f t="shared" si="49"/>
        <v>0.95827012136697542</v>
      </c>
    </row>
    <row r="1568" spans="1:11" hidden="1" x14ac:dyDescent="0.25">
      <c r="A1568" s="82" t="s">
        <v>3632</v>
      </c>
      <c r="B1568" s="82" t="s">
        <v>1182</v>
      </c>
      <c r="C1568" s="83" t="s">
        <v>1183</v>
      </c>
      <c r="D1568" s="84">
        <f>SUMIFS('Census Data'!G:G,'Census Data'!$A:$A,$A1568)/SUMIFS('Census Data'!$F:$F,'Census Data'!$A:$A,$A1568)</f>
        <v>0.51168941076906804</v>
      </c>
      <c r="E1568" s="85">
        <f>SUMIFS('Census Data'!H:H,'Census Data'!$A:$A,$A1568)/SUMIFS('Census Data'!$F:$F,'Census Data'!$A:$A,$A1568)</f>
        <v>0.48831058923093196</v>
      </c>
      <c r="F1568" s="84">
        <f>SUM(SUMIFS('Census Data'!I:I,'Census Data'!$A:$A,$A1568),SUMIFS('Census Data'!J:J,'Census Data'!$A:$A,$A1568))/SUMIFS('Census Data'!$F:$F,'Census Data'!$A:$A,$A1568)</f>
        <v>0.94393314291759234</v>
      </c>
      <c r="G1568" s="84">
        <f>SUM(SUMIFS('Census Data'!K:K,'Census Data'!$A:$A,$A1568),SUMIFS('Census Data'!L:L,'Census Data'!$A:$A,$A1568))/SUMIFS('Census Data'!$F:$F,'Census Data'!$A:$A,$A1568)</f>
        <v>4.1256743890828312E-3</v>
      </c>
      <c r="H1568" s="84">
        <f>SUM(SUMIFS('Census Data'!O:O,'Census Data'!$A:$A,$A1568),SUMIFS('Census Data'!P:P,'Census Data'!$A:$A,$A1568))/SUMIFS('Census Data'!$F:$F,'Census Data'!$A:$A,$A1568)</f>
        <v>4.9719665714587965E-3</v>
      </c>
      <c r="I1568" s="85">
        <f t="shared" si="48"/>
        <v>4.6969216121865998E-2</v>
      </c>
      <c r="J1568" s="84">
        <f>SUM(SUMIFS('Census Data'!W:W,'Census Data'!$A:$A,$A1568),SUMIFS('Census Data'!X:X,'Census Data'!$A:$A,$A1568))/SUMIFS('Census Data'!$F:$F,'Census Data'!$A:$A,$A1568)</f>
        <v>5.5008991854437743E-2</v>
      </c>
      <c r="K1568" s="85">
        <f t="shared" si="49"/>
        <v>0.94499100814556225</v>
      </c>
    </row>
    <row r="1569" spans="1:11" hidden="1" x14ac:dyDescent="0.25">
      <c r="A1569" s="82" t="s">
        <v>3633</v>
      </c>
      <c r="B1569" s="82" t="s">
        <v>1182</v>
      </c>
      <c r="C1569" s="83" t="s">
        <v>1184</v>
      </c>
      <c r="D1569" s="84">
        <f>SUMIFS('Census Data'!G:G,'Census Data'!$A:$A,$A1569)/SUMIFS('Census Data'!$F:$F,'Census Data'!$A:$A,$A1569)</f>
        <v>0.49200390419701179</v>
      </c>
      <c r="E1569" s="85">
        <f>SUMIFS('Census Data'!H:H,'Census Data'!$A:$A,$A1569)/SUMIFS('Census Data'!$F:$F,'Census Data'!$A:$A,$A1569)</f>
        <v>0.50799609580298821</v>
      </c>
      <c r="F1569" s="84">
        <f>SUM(SUMIFS('Census Data'!I:I,'Census Data'!$A:$A,$A1569),SUMIFS('Census Data'!J:J,'Census Data'!$A:$A,$A1569))/SUMIFS('Census Data'!$F:$F,'Census Data'!$A:$A,$A1569)</f>
        <v>0.29071251595465125</v>
      </c>
      <c r="G1569" s="84">
        <f>SUM(SUMIFS('Census Data'!K:K,'Census Data'!$A:$A,$A1569),SUMIFS('Census Data'!L:L,'Census Data'!$A:$A,$A1569))/SUMIFS('Census Data'!$F:$F,'Census Data'!$A:$A,$A1569)</f>
        <v>4.2796005706134095E-3</v>
      </c>
      <c r="H1569" s="84">
        <f>SUM(SUMIFS('Census Data'!O:O,'Census Data'!$A:$A,$A1569),SUMIFS('Census Data'!P:P,'Census Data'!$A:$A,$A1569))/SUMIFS('Census Data'!$F:$F,'Census Data'!$A:$A,$A1569)</f>
        <v>6.8323447706284254E-3</v>
      </c>
      <c r="I1569" s="85">
        <f t="shared" si="48"/>
        <v>0.69817553870410687</v>
      </c>
      <c r="J1569" s="84">
        <f>SUM(SUMIFS('Census Data'!W:W,'Census Data'!$A:$A,$A1569),SUMIFS('Census Data'!X:X,'Census Data'!$A:$A,$A1569))/SUMIFS('Census Data'!$F:$F,'Census Data'!$A:$A,$A1569)</f>
        <v>6.5620542082738945E-2</v>
      </c>
      <c r="K1569" s="85">
        <f t="shared" si="49"/>
        <v>0.93437945791726107</v>
      </c>
    </row>
    <row r="1570" spans="1:11" hidden="1" x14ac:dyDescent="0.25">
      <c r="A1570" s="82" t="s">
        <v>3634</v>
      </c>
      <c r="B1570" s="82" t="s">
        <v>1182</v>
      </c>
      <c r="C1570" s="83" t="s">
        <v>586</v>
      </c>
      <c r="D1570" s="84">
        <f>SUMIFS('Census Data'!G:G,'Census Data'!$A:$A,$A1570)/SUMIFS('Census Data'!$F:$F,'Census Data'!$A:$A,$A1570)</f>
        <v>0.49932644813650651</v>
      </c>
      <c r="E1570" s="85">
        <f>SUMIFS('Census Data'!H:H,'Census Data'!$A:$A,$A1570)/SUMIFS('Census Data'!$F:$F,'Census Data'!$A:$A,$A1570)</f>
        <v>0.50067355186349349</v>
      </c>
      <c r="F1570" s="84">
        <f>SUM(SUMIFS('Census Data'!I:I,'Census Data'!$A:$A,$A1570),SUMIFS('Census Data'!J:J,'Census Data'!$A:$A,$A1570))/SUMIFS('Census Data'!$F:$F,'Census Data'!$A:$A,$A1570)</f>
        <v>0.45711719802424788</v>
      </c>
      <c r="G1570" s="84">
        <f>SUM(SUMIFS('Census Data'!K:K,'Census Data'!$A:$A,$A1570),SUMIFS('Census Data'!L:L,'Census Data'!$A:$A,$A1570))/SUMIFS('Census Data'!$F:$F,'Census Data'!$A:$A,$A1570)</f>
        <v>3.7419547971860498E-3</v>
      </c>
      <c r="H1570" s="84">
        <f>SUM(SUMIFS('Census Data'!O:O,'Census Data'!$A:$A,$A1570),SUMIFS('Census Data'!P:P,'Census Data'!$A:$A,$A1570))/SUMIFS('Census Data'!$F:$F,'Census Data'!$A:$A,$A1570)</f>
        <v>2.2451728783116302E-3</v>
      </c>
      <c r="I1570" s="85">
        <f t="shared" si="48"/>
        <v>0.53689567430025442</v>
      </c>
      <c r="J1570" s="84">
        <f>SUM(SUMIFS('Census Data'!W:W,'Census Data'!$A:$A,$A1570),SUMIFS('Census Data'!X:X,'Census Data'!$A:$A,$A1570))/SUMIFS('Census Data'!$F:$F,'Census Data'!$A:$A,$A1570)</f>
        <v>3.7120191588085619E-2</v>
      </c>
      <c r="K1570" s="85">
        <f t="shared" si="49"/>
        <v>0.96287980841191434</v>
      </c>
    </row>
    <row r="1571" spans="1:11" hidden="1" x14ac:dyDescent="0.25">
      <c r="A1571" s="82" t="s">
        <v>3635</v>
      </c>
      <c r="B1571" s="82" t="s">
        <v>1182</v>
      </c>
      <c r="C1571" s="83" t="s">
        <v>1185</v>
      </c>
      <c r="D1571" s="84">
        <f>SUMIFS('Census Data'!G:G,'Census Data'!$A:$A,$A1571)/SUMIFS('Census Data'!$F:$F,'Census Data'!$A:$A,$A1571)</f>
        <v>0.51467051467051472</v>
      </c>
      <c r="E1571" s="85">
        <f>SUMIFS('Census Data'!H:H,'Census Data'!$A:$A,$A1571)/SUMIFS('Census Data'!$F:$F,'Census Data'!$A:$A,$A1571)</f>
        <v>0.48532948532948533</v>
      </c>
      <c r="F1571" s="84">
        <f>SUM(SUMIFS('Census Data'!I:I,'Census Data'!$A:$A,$A1571),SUMIFS('Census Data'!J:J,'Census Data'!$A:$A,$A1571))/SUMIFS('Census Data'!$F:$F,'Census Data'!$A:$A,$A1571)</f>
        <v>0.9581529581529582</v>
      </c>
      <c r="G1571" s="84">
        <f>SUM(SUMIFS('Census Data'!K:K,'Census Data'!$A:$A,$A1571),SUMIFS('Census Data'!L:L,'Census Data'!$A:$A,$A1571))/SUMIFS('Census Data'!$F:$F,'Census Data'!$A:$A,$A1571)</f>
        <v>5.6116722783389446E-3</v>
      </c>
      <c r="H1571" s="84">
        <f>SUM(SUMIFS('Census Data'!O:O,'Census Data'!$A:$A,$A1571),SUMIFS('Census Data'!P:P,'Census Data'!$A:$A,$A1571))/SUMIFS('Census Data'!$F:$F,'Census Data'!$A:$A,$A1571)</f>
        <v>2.886002886002886E-3</v>
      </c>
      <c r="I1571" s="85">
        <f t="shared" si="48"/>
        <v>3.3349366682699944E-2</v>
      </c>
      <c r="J1571" s="84">
        <f>SUM(SUMIFS('Census Data'!W:W,'Census Data'!$A:$A,$A1571),SUMIFS('Census Data'!X:X,'Census Data'!$A:$A,$A1571))/SUMIFS('Census Data'!$F:$F,'Census Data'!$A:$A,$A1571)</f>
        <v>2.9341029341029341E-2</v>
      </c>
      <c r="K1571" s="85">
        <f t="shared" si="49"/>
        <v>0.97065897065897067</v>
      </c>
    </row>
    <row r="1572" spans="1:11" hidden="1" x14ac:dyDescent="0.25">
      <c r="A1572" s="82" t="s">
        <v>3636</v>
      </c>
      <c r="B1572" s="82" t="s">
        <v>1182</v>
      </c>
      <c r="C1572" s="83" t="s">
        <v>1186</v>
      </c>
      <c r="D1572" s="84">
        <f>SUMIFS('Census Data'!G:G,'Census Data'!$A:$A,$A1572)/SUMIFS('Census Data'!$F:$F,'Census Data'!$A:$A,$A1572)</f>
        <v>0.5058275058275058</v>
      </c>
      <c r="E1572" s="85">
        <f>SUMIFS('Census Data'!H:H,'Census Data'!$A:$A,$A1572)/SUMIFS('Census Data'!$F:$F,'Census Data'!$A:$A,$A1572)</f>
        <v>0.49417249417249415</v>
      </c>
      <c r="F1572" s="84">
        <f>SUM(SUMIFS('Census Data'!I:I,'Census Data'!$A:$A,$A1572),SUMIFS('Census Data'!J:J,'Census Data'!$A:$A,$A1572))/SUMIFS('Census Data'!$F:$F,'Census Data'!$A:$A,$A1572)</f>
        <v>0.96055944055944054</v>
      </c>
      <c r="G1572" s="84">
        <f>SUM(SUMIFS('Census Data'!K:K,'Census Data'!$A:$A,$A1572),SUMIFS('Census Data'!L:L,'Census Data'!$A:$A,$A1572))/SUMIFS('Census Data'!$F:$F,'Census Data'!$A:$A,$A1572)</f>
        <v>5.8741258741258741E-3</v>
      </c>
      <c r="H1572" s="84">
        <f>SUM(SUMIFS('Census Data'!O:O,'Census Data'!$A:$A,$A1572),SUMIFS('Census Data'!P:P,'Census Data'!$A:$A,$A1572))/SUMIFS('Census Data'!$F:$F,'Census Data'!$A:$A,$A1572)</f>
        <v>3.4498834498834499E-3</v>
      </c>
      <c r="I1572" s="85">
        <f t="shared" si="48"/>
        <v>3.0116550116550234E-2</v>
      </c>
      <c r="J1572" s="84">
        <f>SUM(SUMIFS('Census Data'!W:W,'Census Data'!$A:$A,$A1572),SUMIFS('Census Data'!X:X,'Census Data'!$A:$A,$A1572))/SUMIFS('Census Data'!$F:$F,'Census Data'!$A:$A,$A1572)</f>
        <v>2.4335664335664337E-2</v>
      </c>
      <c r="K1572" s="85">
        <f t="shared" si="49"/>
        <v>0.97566433566433564</v>
      </c>
    </row>
    <row r="1573" spans="1:11" hidden="1" x14ac:dyDescent="0.25">
      <c r="A1573" s="82" t="s">
        <v>3637</v>
      </c>
      <c r="B1573" s="82" t="s">
        <v>1182</v>
      </c>
      <c r="C1573" s="83" t="s">
        <v>834</v>
      </c>
      <c r="D1573" s="84">
        <f>SUMIFS('Census Data'!G:G,'Census Data'!$A:$A,$A1573)/SUMIFS('Census Data'!$F:$F,'Census Data'!$A:$A,$A1573)</f>
        <v>0.49920127795527158</v>
      </c>
      <c r="E1573" s="85">
        <f>SUMIFS('Census Data'!H:H,'Census Data'!$A:$A,$A1573)/SUMIFS('Census Data'!$F:$F,'Census Data'!$A:$A,$A1573)</f>
        <v>0.50079872204472842</v>
      </c>
      <c r="F1573" s="84">
        <f>SUM(SUMIFS('Census Data'!I:I,'Census Data'!$A:$A,$A1573),SUMIFS('Census Data'!J:J,'Census Data'!$A:$A,$A1573))/SUMIFS('Census Data'!$F:$F,'Census Data'!$A:$A,$A1573)</f>
        <v>0.96725239616613423</v>
      </c>
      <c r="G1573" s="84">
        <f>SUM(SUMIFS('Census Data'!K:K,'Census Data'!$A:$A,$A1573),SUMIFS('Census Data'!L:L,'Census Data'!$A:$A,$A1573))/SUMIFS('Census Data'!$F:$F,'Census Data'!$A:$A,$A1573)</f>
        <v>2.3961661341853034E-3</v>
      </c>
      <c r="H1573" s="84">
        <f>SUM(SUMIFS('Census Data'!O:O,'Census Data'!$A:$A,$A1573),SUMIFS('Census Data'!P:P,'Census Data'!$A:$A,$A1573))/SUMIFS('Census Data'!$F:$F,'Census Data'!$A:$A,$A1573)</f>
        <v>7.9872204472843447E-4</v>
      </c>
      <c r="I1573" s="85">
        <f t="shared" si="48"/>
        <v>2.95527156549521E-2</v>
      </c>
      <c r="J1573" s="84">
        <f>SUM(SUMIFS('Census Data'!W:W,'Census Data'!$A:$A,$A1573),SUMIFS('Census Data'!X:X,'Census Data'!$A:$A,$A1573))/SUMIFS('Census Data'!$F:$F,'Census Data'!$A:$A,$A1573)</f>
        <v>1.1182108626198083E-2</v>
      </c>
      <c r="K1573" s="85">
        <f t="shared" si="49"/>
        <v>0.98881789137380194</v>
      </c>
    </row>
    <row r="1574" spans="1:11" hidden="1" x14ac:dyDescent="0.25">
      <c r="A1574" s="82" t="s">
        <v>3638</v>
      </c>
      <c r="B1574" s="82" t="s">
        <v>1182</v>
      </c>
      <c r="C1574" s="83" t="s">
        <v>1187</v>
      </c>
      <c r="D1574" s="84">
        <f>SUMIFS('Census Data'!G:G,'Census Data'!$A:$A,$A1574)/SUMIFS('Census Data'!$F:$F,'Census Data'!$A:$A,$A1574)</f>
        <v>0.50537079369761329</v>
      </c>
      <c r="E1574" s="85">
        <f>SUMIFS('Census Data'!H:H,'Census Data'!$A:$A,$A1574)/SUMIFS('Census Data'!$F:$F,'Census Data'!$A:$A,$A1574)</f>
        <v>0.49462920630238677</v>
      </c>
      <c r="F1574" s="84">
        <f>SUM(SUMIFS('Census Data'!I:I,'Census Data'!$A:$A,$A1574),SUMIFS('Census Data'!J:J,'Census Data'!$A:$A,$A1574))/SUMIFS('Census Data'!$F:$F,'Census Data'!$A:$A,$A1574)</f>
        <v>0.88414079590983952</v>
      </c>
      <c r="G1574" s="84">
        <f>SUM(SUMIFS('Census Data'!K:K,'Census Data'!$A:$A,$A1574),SUMIFS('Census Data'!L:L,'Census Data'!$A:$A,$A1574))/SUMIFS('Census Data'!$F:$F,'Census Data'!$A:$A,$A1574)</f>
        <v>1.6567116486001524E-2</v>
      </c>
      <c r="H1574" s="84">
        <f>SUM(SUMIFS('Census Data'!O:O,'Census Data'!$A:$A,$A1574),SUMIFS('Census Data'!P:P,'Census Data'!$A:$A,$A1574))/SUMIFS('Census Data'!$F:$F,'Census Data'!$A:$A,$A1574)</f>
        <v>1.023769141902023E-2</v>
      </c>
      <c r="I1574" s="85">
        <f t="shared" si="48"/>
        <v>8.9054396185138773E-2</v>
      </c>
      <c r="J1574" s="84">
        <f>SUM(SUMIFS('Census Data'!W:W,'Census Data'!$A:$A,$A1574),SUMIFS('Census Data'!X:X,'Census Data'!$A:$A,$A1574))/SUMIFS('Census Data'!$F:$F,'Census Data'!$A:$A,$A1574)</f>
        <v>4.7439962637956884E-2</v>
      </c>
      <c r="K1574" s="85">
        <f t="shared" si="49"/>
        <v>0.95256003736204309</v>
      </c>
    </row>
    <row r="1575" spans="1:11" hidden="1" x14ac:dyDescent="0.25">
      <c r="A1575" s="82" t="s">
        <v>3639</v>
      </c>
      <c r="B1575" s="82" t="s">
        <v>1182</v>
      </c>
      <c r="C1575" s="83" t="s">
        <v>1188</v>
      </c>
      <c r="D1575" s="84">
        <f>SUMIFS('Census Data'!G:G,'Census Data'!$A:$A,$A1575)/SUMIFS('Census Data'!$F:$F,'Census Data'!$A:$A,$A1575)</f>
        <v>0.50239574090505768</v>
      </c>
      <c r="E1575" s="85">
        <f>SUMIFS('Census Data'!H:H,'Census Data'!$A:$A,$A1575)/SUMIFS('Census Data'!$F:$F,'Census Data'!$A:$A,$A1575)</f>
        <v>0.49760425909494232</v>
      </c>
      <c r="F1575" s="84">
        <f>SUM(SUMIFS('Census Data'!I:I,'Census Data'!$A:$A,$A1575),SUMIFS('Census Data'!J:J,'Census Data'!$A:$A,$A1575))/SUMIFS('Census Data'!$F:$F,'Census Data'!$A:$A,$A1575)</f>
        <v>0.78438331854480925</v>
      </c>
      <c r="G1575" s="84">
        <f>SUM(SUMIFS('Census Data'!K:K,'Census Data'!$A:$A,$A1575),SUMIFS('Census Data'!L:L,'Census Data'!$A:$A,$A1575))/SUMIFS('Census Data'!$F:$F,'Census Data'!$A:$A,$A1575)</f>
        <v>2.3070097604259094E-3</v>
      </c>
      <c r="H1575" s="84">
        <f>SUM(SUMIFS('Census Data'!O:O,'Census Data'!$A:$A,$A1575),SUMIFS('Census Data'!P:P,'Census Data'!$A:$A,$A1575))/SUMIFS('Census Data'!$F:$F,'Census Data'!$A:$A,$A1575)</f>
        <v>4.2590949423247561E-3</v>
      </c>
      <c r="I1575" s="85">
        <f t="shared" si="48"/>
        <v>0.2090505767524401</v>
      </c>
      <c r="J1575" s="84">
        <f>SUM(SUMIFS('Census Data'!W:W,'Census Data'!$A:$A,$A1575),SUMIFS('Census Data'!X:X,'Census Data'!$A:$A,$A1575))/SUMIFS('Census Data'!$F:$F,'Census Data'!$A:$A,$A1575)</f>
        <v>2.8571428571428571E-2</v>
      </c>
      <c r="K1575" s="85">
        <f t="shared" si="49"/>
        <v>0.97142857142857142</v>
      </c>
    </row>
    <row r="1576" spans="1:11" hidden="1" x14ac:dyDescent="0.25">
      <c r="A1576" s="82" t="s">
        <v>3640</v>
      </c>
      <c r="B1576" s="82" t="s">
        <v>1182</v>
      </c>
      <c r="C1576" s="83" t="s">
        <v>364</v>
      </c>
      <c r="D1576" s="84">
        <f>SUMIFS('Census Data'!G:G,'Census Data'!$A:$A,$A1576)/SUMIFS('Census Data'!$F:$F,'Census Data'!$A:$A,$A1576)</f>
        <v>0.4987721452376776</v>
      </c>
      <c r="E1576" s="85">
        <f>SUMIFS('Census Data'!H:H,'Census Data'!$A:$A,$A1576)/SUMIFS('Census Data'!$F:$F,'Census Data'!$A:$A,$A1576)</f>
        <v>0.50122785476232234</v>
      </c>
      <c r="F1576" s="84">
        <f>SUM(SUMIFS('Census Data'!I:I,'Census Data'!$A:$A,$A1576),SUMIFS('Census Data'!J:J,'Census Data'!$A:$A,$A1576))/SUMIFS('Census Data'!$F:$F,'Census Data'!$A:$A,$A1576)</f>
        <v>0.94053674793895803</v>
      </c>
      <c r="G1576" s="84">
        <f>SUM(SUMIFS('Census Data'!K:K,'Census Data'!$A:$A,$A1576),SUMIFS('Census Data'!L:L,'Census Data'!$A:$A,$A1576))/SUMIFS('Census Data'!$F:$F,'Census Data'!$A:$A,$A1576)</f>
        <v>5.8761620768286267E-3</v>
      </c>
      <c r="H1576" s="84">
        <f>SUM(SUMIFS('Census Data'!O:O,'Census Data'!$A:$A,$A1576),SUMIFS('Census Data'!P:P,'Census Data'!$A:$A,$A1576))/SUMIFS('Census Data'!$F:$F,'Census Data'!$A:$A,$A1576)</f>
        <v>7.2794246623399403E-3</v>
      </c>
      <c r="I1576" s="85">
        <f t="shared" si="48"/>
        <v>4.6307665321873359E-2</v>
      </c>
      <c r="J1576" s="84">
        <f>SUM(SUMIFS('Census Data'!W:W,'Census Data'!$A:$A,$A1576),SUMIFS('Census Data'!X:X,'Census Data'!$A:$A,$A1576))/SUMIFS('Census Data'!$F:$F,'Census Data'!$A:$A,$A1576)</f>
        <v>3.7361866339238728E-2</v>
      </c>
      <c r="K1576" s="85">
        <f t="shared" si="49"/>
        <v>0.96263813366076123</v>
      </c>
    </row>
    <row r="1577" spans="1:11" hidden="1" x14ac:dyDescent="0.25">
      <c r="A1577" s="82" t="s">
        <v>3641</v>
      </c>
      <c r="B1577" s="82" t="s">
        <v>1182</v>
      </c>
      <c r="C1577" s="83" t="s">
        <v>1189</v>
      </c>
      <c r="D1577" s="84">
        <f>SUMIFS('Census Data'!G:G,'Census Data'!$A:$A,$A1577)/SUMIFS('Census Data'!$F:$F,'Census Data'!$A:$A,$A1577)</f>
        <v>0.51420118343195265</v>
      </c>
      <c r="E1577" s="85">
        <f>SUMIFS('Census Data'!H:H,'Census Data'!$A:$A,$A1577)/SUMIFS('Census Data'!$F:$F,'Census Data'!$A:$A,$A1577)</f>
        <v>0.48579881656804735</v>
      </c>
      <c r="F1577" s="84">
        <f>SUM(SUMIFS('Census Data'!I:I,'Census Data'!$A:$A,$A1577),SUMIFS('Census Data'!J:J,'Census Data'!$A:$A,$A1577))/SUMIFS('Census Data'!$F:$F,'Census Data'!$A:$A,$A1577)</f>
        <v>0.94201183431952662</v>
      </c>
      <c r="G1577" s="84">
        <f>SUM(SUMIFS('Census Data'!K:K,'Census Data'!$A:$A,$A1577),SUMIFS('Census Data'!L:L,'Census Data'!$A:$A,$A1577))/SUMIFS('Census Data'!$F:$F,'Census Data'!$A:$A,$A1577)</f>
        <v>4.1420118343195268E-3</v>
      </c>
      <c r="H1577" s="84">
        <f>SUM(SUMIFS('Census Data'!O:O,'Census Data'!$A:$A,$A1577),SUMIFS('Census Data'!P:P,'Census Data'!$A:$A,$A1577))/SUMIFS('Census Data'!$F:$F,'Census Data'!$A:$A,$A1577)</f>
        <v>1.7751479289940828E-3</v>
      </c>
      <c r="I1577" s="85">
        <f t="shared" si="48"/>
        <v>5.2071005917159741E-2</v>
      </c>
      <c r="J1577" s="84">
        <f>SUM(SUMIFS('Census Data'!W:W,'Census Data'!$A:$A,$A1577),SUMIFS('Census Data'!X:X,'Census Data'!$A:$A,$A1577))/SUMIFS('Census Data'!$F:$F,'Census Data'!$A:$A,$A1577)</f>
        <v>3.1952662721893489E-2</v>
      </c>
      <c r="K1577" s="85">
        <f t="shared" si="49"/>
        <v>0.96804733727810655</v>
      </c>
    </row>
    <row r="1578" spans="1:11" hidden="1" x14ac:dyDescent="0.25">
      <c r="A1578" s="82" t="s">
        <v>3642</v>
      </c>
      <c r="B1578" s="82" t="s">
        <v>1182</v>
      </c>
      <c r="C1578" s="83" t="s">
        <v>498</v>
      </c>
      <c r="D1578" s="84">
        <f>SUMIFS('Census Data'!G:G,'Census Data'!$A:$A,$A1578)/SUMIFS('Census Data'!$F:$F,'Census Data'!$A:$A,$A1578)</f>
        <v>0.51758969000348309</v>
      </c>
      <c r="E1578" s="85">
        <f>SUMIFS('Census Data'!H:H,'Census Data'!$A:$A,$A1578)/SUMIFS('Census Data'!$F:$F,'Census Data'!$A:$A,$A1578)</f>
        <v>0.48241030999651691</v>
      </c>
      <c r="F1578" s="84">
        <f>SUM(SUMIFS('Census Data'!I:I,'Census Data'!$A:$A,$A1578),SUMIFS('Census Data'!J:J,'Census Data'!$A:$A,$A1578))/SUMIFS('Census Data'!$F:$F,'Census Data'!$A:$A,$A1578)</f>
        <v>0.94461859979101359</v>
      </c>
      <c r="G1578" s="84">
        <f>SUM(SUMIFS('Census Data'!K:K,'Census Data'!$A:$A,$A1578),SUMIFS('Census Data'!L:L,'Census Data'!$A:$A,$A1578))/SUMIFS('Census Data'!$F:$F,'Census Data'!$A:$A,$A1578)</f>
        <v>4.6441425751770583E-3</v>
      </c>
      <c r="H1578" s="84">
        <f>SUM(SUMIFS('Census Data'!O:O,'Census Data'!$A:$A,$A1578),SUMIFS('Census Data'!P:P,'Census Data'!$A:$A,$A1578))/SUMIFS('Census Data'!$F:$F,'Census Data'!$A:$A,$A1578)</f>
        <v>6.1534889121096017E-3</v>
      </c>
      <c r="I1578" s="85">
        <f t="shared" si="48"/>
        <v>4.4583768721699668E-2</v>
      </c>
      <c r="J1578" s="84">
        <f>SUM(SUMIFS('Census Data'!W:W,'Census Data'!$A:$A,$A1578),SUMIFS('Census Data'!X:X,'Census Data'!$A:$A,$A1578))/SUMIFS('Census Data'!$F:$F,'Census Data'!$A:$A,$A1578)</f>
        <v>3.0303030303030304E-2</v>
      </c>
      <c r="K1578" s="85">
        <f t="shared" si="49"/>
        <v>0.96969696969696972</v>
      </c>
    </row>
    <row r="1579" spans="1:11" hidden="1" x14ac:dyDescent="0.25">
      <c r="A1579" s="82" t="s">
        <v>3643</v>
      </c>
      <c r="B1579" s="82" t="s">
        <v>1182</v>
      </c>
      <c r="C1579" s="83" t="s">
        <v>1190</v>
      </c>
      <c r="D1579" s="84">
        <f>SUMIFS('Census Data'!G:G,'Census Data'!$A:$A,$A1579)/SUMIFS('Census Data'!$F:$F,'Census Data'!$A:$A,$A1579)</f>
        <v>0.53566739606126912</v>
      </c>
      <c r="E1579" s="85">
        <f>SUMIFS('Census Data'!H:H,'Census Data'!$A:$A,$A1579)/SUMIFS('Census Data'!$F:$F,'Census Data'!$A:$A,$A1579)</f>
        <v>0.46433260393873083</v>
      </c>
      <c r="F1579" s="84">
        <f>SUM(SUMIFS('Census Data'!I:I,'Census Data'!$A:$A,$A1579),SUMIFS('Census Data'!J:J,'Census Data'!$A:$A,$A1579))/SUMIFS('Census Data'!$F:$F,'Census Data'!$A:$A,$A1579)</f>
        <v>0.92177242888402622</v>
      </c>
      <c r="G1579" s="84">
        <f>SUM(SUMIFS('Census Data'!K:K,'Census Data'!$A:$A,$A1579),SUMIFS('Census Data'!L:L,'Census Data'!$A:$A,$A1579))/SUMIFS('Census Data'!$F:$F,'Census Data'!$A:$A,$A1579)</f>
        <v>5.0328227571115975E-3</v>
      </c>
      <c r="H1579" s="84">
        <f>SUM(SUMIFS('Census Data'!O:O,'Census Data'!$A:$A,$A1579),SUMIFS('Census Data'!P:P,'Census Data'!$A:$A,$A1579))/SUMIFS('Census Data'!$F:$F,'Census Data'!$A:$A,$A1579)</f>
        <v>4.9234135667396064E-3</v>
      </c>
      <c r="I1579" s="85">
        <f t="shared" si="48"/>
        <v>6.8271334792122551E-2</v>
      </c>
      <c r="J1579" s="84">
        <f>SUM(SUMIFS('Census Data'!W:W,'Census Data'!$A:$A,$A1579),SUMIFS('Census Data'!X:X,'Census Data'!$A:$A,$A1579))/SUMIFS('Census Data'!$F:$F,'Census Data'!$A:$A,$A1579)</f>
        <v>3.6980306345733044E-2</v>
      </c>
      <c r="K1579" s="85">
        <f t="shared" si="49"/>
        <v>0.96301969365426698</v>
      </c>
    </row>
    <row r="1580" spans="1:11" hidden="1" x14ac:dyDescent="0.25">
      <c r="A1580" s="82" t="s">
        <v>3644</v>
      </c>
      <c r="B1580" s="82" t="s">
        <v>1182</v>
      </c>
      <c r="C1580" s="83" t="s">
        <v>1191</v>
      </c>
      <c r="D1580" s="84">
        <f>SUMIFS('Census Data'!G:G,'Census Data'!$A:$A,$A1580)/SUMIFS('Census Data'!$F:$F,'Census Data'!$A:$A,$A1580)</f>
        <v>0.50983836964160223</v>
      </c>
      <c r="E1580" s="85">
        <f>SUMIFS('Census Data'!H:H,'Census Data'!$A:$A,$A1580)/SUMIFS('Census Data'!$F:$F,'Census Data'!$A:$A,$A1580)</f>
        <v>0.49016163035839777</v>
      </c>
      <c r="F1580" s="84">
        <f>SUM(SUMIFS('Census Data'!I:I,'Census Data'!$A:$A,$A1580),SUMIFS('Census Data'!J:J,'Census Data'!$A:$A,$A1580))/SUMIFS('Census Data'!$F:$F,'Census Data'!$A:$A,$A1580)</f>
        <v>0.96275474349964862</v>
      </c>
      <c r="G1580" s="84">
        <f>SUM(SUMIFS('Census Data'!K:K,'Census Data'!$A:$A,$A1580),SUMIFS('Census Data'!L:L,'Census Data'!$A:$A,$A1580))/SUMIFS('Census Data'!$F:$F,'Census Data'!$A:$A,$A1580)</f>
        <v>1.7568517217146872E-3</v>
      </c>
      <c r="H1580" s="84">
        <f>SUM(SUMIFS('Census Data'!O:O,'Census Data'!$A:$A,$A1580),SUMIFS('Census Data'!P:P,'Census Data'!$A:$A,$A1580))/SUMIFS('Census Data'!$F:$F,'Census Data'!$A:$A,$A1580)</f>
        <v>7.3787772312016867E-3</v>
      </c>
      <c r="I1580" s="85">
        <f t="shared" si="48"/>
        <v>2.8109627547434957E-2</v>
      </c>
      <c r="J1580" s="84">
        <f>SUM(SUMIFS('Census Data'!W:W,'Census Data'!$A:$A,$A1580),SUMIFS('Census Data'!X:X,'Census Data'!$A:$A,$A1580))/SUMIFS('Census Data'!$F:$F,'Census Data'!$A:$A,$A1580)</f>
        <v>1.6163035839775124E-2</v>
      </c>
      <c r="K1580" s="85">
        <f t="shared" si="49"/>
        <v>0.98383696416022492</v>
      </c>
    </row>
    <row r="1581" spans="1:11" hidden="1" x14ac:dyDescent="0.25">
      <c r="A1581" s="82" t="s">
        <v>3645</v>
      </c>
      <c r="B1581" s="82" t="s">
        <v>1182</v>
      </c>
      <c r="C1581" s="83" t="s">
        <v>1192</v>
      </c>
      <c r="D1581" s="84">
        <f>SUMIFS('Census Data'!G:G,'Census Data'!$A:$A,$A1581)/SUMIFS('Census Data'!$F:$F,'Census Data'!$A:$A,$A1581)</f>
        <v>0.51122171945701356</v>
      </c>
      <c r="E1581" s="85">
        <f>SUMIFS('Census Data'!H:H,'Census Data'!$A:$A,$A1581)/SUMIFS('Census Data'!$F:$F,'Census Data'!$A:$A,$A1581)</f>
        <v>0.48877828054298644</v>
      </c>
      <c r="F1581" s="84">
        <f>SUM(SUMIFS('Census Data'!I:I,'Census Data'!$A:$A,$A1581),SUMIFS('Census Data'!J:J,'Census Data'!$A:$A,$A1581))/SUMIFS('Census Data'!$F:$F,'Census Data'!$A:$A,$A1581)</f>
        <v>0.95484162895927605</v>
      </c>
      <c r="G1581" s="84">
        <f>SUM(SUMIFS('Census Data'!K:K,'Census Data'!$A:$A,$A1581),SUMIFS('Census Data'!L:L,'Census Data'!$A:$A,$A1581))/SUMIFS('Census Data'!$F:$F,'Census Data'!$A:$A,$A1581)</f>
        <v>3.4389140271493214E-3</v>
      </c>
      <c r="H1581" s="84">
        <f>SUM(SUMIFS('Census Data'!O:O,'Census Data'!$A:$A,$A1581),SUMIFS('Census Data'!P:P,'Census Data'!$A:$A,$A1581))/SUMIFS('Census Data'!$F:$F,'Census Data'!$A:$A,$A1581)</f>
        <v>4.8868778280542983E-3</v>
      </c>
      <c r="I1581" s="85">
        <f t="shared" si="48"/>
        <v>3.6832579185520298E-2</v>
      </c>
      <c r="J1581" s="84">
        <f>SUM(SUMIFS('Census Data'!W:W,'Census Data'!$A:$A,$A1581),SUMIFS('Census Data'!X:X,'Census Data'!$A:$A,$A1581))/SUMIFS('Census Data'!$F:$F,'Census Data'!$A:$A,$A1581)</f>
        <v>2.1990950226244345E-2</v>
      </c>
      <c r="K1581" s="85">
        <f t="shared" si="49"/>
        <v>0.97800904977375569</v>
      </c>
    </row>
    <row r="1582" spans="1:11" hidden="1" x14ac:dyDescent="0.25">
      <c r="A1582" s="82" t="s">
        <v>3646</v>
      </c>
      <c r="B1582" s="82" t="s">
        <v>1182</v>
      </c>
      <c r="C1582" s="83" t="s">
        <v>1193</v>
      </c>
      <c r="D1582" s="84">
        <f>SUMIFS('Census Data'!G:G,'Census Data'!$A:$A,$A1582)/SUMIFS('Census Data'!$F:$F,'Census Data'!$A:$A,$A1582)</f>
        <v>0.49846829663025261</v>
      </c>
      <c r="E1582" s="85">
        <f>SUMIFS('Census Data'!H:H,'Census Data'!$A:$A,$A1582)/SUMIFS('Census Data'!$F:$F,'Census Data'!$A:$A,$A1582)</f>
        <v>0.50153170336974739</v>
      </c>
      <c r="F1582" s="84">
        <f>SUM(SUMIFS('Census Data'!I:I,'Census Data'!$A:$A,$A1582),SUMIFS('Census Data'!J:J,'Census Data'!$A:$A,$A1582))/SUMIFS('Census Data'!$F:$F,'Census Data'!$A:$A,$A1582)</f>
        <v>0.95009922355162513</v>
      </c>
      <c r="G1582" s="84">
        <f>SUM(SUMIFS('Census Data'!K:K,'Census Data'!$A:$A,$A1582),SUMIFS('Census Data'!L:L,'Census Data'!$A:$A,$A1582))/SUMIFS('Census Data'!$F:$F,'Census Data'!$A:$A,$A1582)</f>
        <v>3.0152399668612606E-3</v>
      </c>
      <c r="H1582" s="84">
        <f>SUM(SUMIFS('Census Data'!O:O,'Census Data'!$A:$A,$A1582),SUMIFS('Census Data'!P:P,'Census Data'!$A:$A,$A1582))/SUMIFS('Census Data'!$F:$F,'Census Data'!$A:$A,$A1582)</f>
        <v>8.0631177388590259E-3</v>
      </c>
      <c r="I1582" s="85">
        <f t="shared" si="48"/>
        <v>3.8822418742654574E-2</v>
      </c>
      <c r="J1582" s="84">
        <f>SUM(SUMIFS('Census Data'!W:W,'Census Data'!$A:$A,$A1582),SUMIFS('Census Data'!X:X,'Census Data'!$A:$A,$A1582))/SUMIFS('Census Data'!$F:$F,'Census Data'!$A:$A,$A1582)</f>
        <v>3.0162033023139318E-2</v>
      </c>
      <c r="K1582" s="85">
        <f t="shared" si="49"/>
        <v>0.96983796697686064</v>
      </c>
    </row>
    <row r="1583" spans="1:11" hidden="1" x14ac:dyDescent="0.25">
      <c r="A1583" s="82" t="s">
        <v>3647</v>
      </c>
      <c r="B1583" s="82" t="s">
        <v>1182</v>
      </c>
      <c r="C1583" s="83" t="s">
        <v>629</v>
      </c>
      <c r="D1583" s="84">
        <f>SUMIFS('Census Data'!G:G,'Census Data'!$A:$A,$A1583)/SUMIFS('Census Data'!$F:$F,'Census Data'!$A:$A,$A1583)</f>
        <v>0.51937361273747318</v>
      </c>
      <c r="E1583" s="85">
        <f>SUMIFS('Census Data'!H:H,'Census Data'!$A:$A,$A1583)/SUMIFS('Census Data'!$F:$F,'Census Data'!$A:$A,$A1583)</f>
        <v>0.48062638726252688</v>
      </c>
      <c r="F1583" s="84">
        <f>SUM(SUMIFS('Census Data'!I:I,'Census Data'!$A:$A,$A1583),SUMIFS('Census Data'!J:J,'Census Data'!$A:$A,$A1583))/SUMIFS('Census Data'!$F:$F,'Census Data'!$A:$A,$A1583)</f>
        <v>0.94745442787982592</v>
      </c>
      <c r="G1583" s="84">
        <f>SUM(SUMIFS('Census Data'!K:K,'Census Data'!$A:$A,$A1583),SUMIFS('Census Data'!L:L,'Census Data'!$A:$A,$A1583))/SUMIFS('Census Data'!$F:$F,'Census Data'!$A:$A,$A1583)</f>
        <v>4.7450932415191291E-3</v>
      </c>
      <c r="H1583" s="84">
        <f>SUM(SUMIFS('Census Data'!O:O,'Census Data'!$A:$A,$A1583),SUMIFS('Census Data'!P:P,'Census Data'!$A:$A,$A1583))/SUMIFS('Census Data'!$F:$F,'Census Data'!$A:$A,$A1583)</f>
        <v>1.5843193456490205E-2</v>
      </c>
      <c r="I1583" s="85">
        <f t="shared" si="48"/>
        <v>3.1957285422164694E-2</v>
      </c>
      <c r="J1583" s="84">
        <f>SUM(SUMIFS('Census Data'!W:W,'Census Data'!$A:$A,$A1583),SUMIFS('Census Data'!X:X,'Census Data'!$A:$A,$A1583))/SUMIFS('Census Data'!$F:$F,'Census Data'!$A:$A,$A1583)</f>
        <v>3.9830819511683588E-2</v>
      </c>
      <c r="K1583" s="85">
        <f t="shared" si="49"/>
        <v>0.96016918048831645</v>
      </c>
    </row>
    <row r="1584" spans="1:11" hidden="1" x14ac:dyDescent="0.25">
      <c r="A1584" s="82" t="s">
        <v>3648</v>
      </c>
      <c r="B1584" s="82" t="s">
        <v>1182</v>
      </c>
      <c r="C1584" s="83" t="s">
        <v>372</v>
      </c>
      <c r="D1584" s="84">
        <f>SUMIFS('Census Data'!G:G,'Census Data'!$A:$A,$A1584)/SUMIFS('Census Data'!$F:$F,'Census Data'!$A:$A,$A1584)</f>
        <v>0.50158982511923689</v>
      </c>
      <c r="E1584" s="85">
        <f>SUMIFS('Census Data'!H:H,'Census Data'!$A:$A,$A1584)/SUMIFS('Census Data'!$F:$F,'Census Data'!$A:$A,$A1584)</f>
        <v>0.49841017488076311</v>
      </c>
      <c r="F1584" s="84">
        <f>SUM(SUMIFS('Census Data'!I:I,'Census Data'!$A:$A,$A1584),SUMIFS('Census Data'!J:J,'Census Data'!$A:$A,$A1584))/SUMIFS('Census Data'!$F:$F,'Census Data'!$A:$A,$A1584)</f>
        <v>0.98251192368839424</v>
      </c>
      <c r="G1584" s="84">
        <f>SUM(SUMIFS('Census Data'!K:K,'Census Data'!$A:$A,$A1584),SUMIFS('Census Data'!L:L,'Census Data'!$A:$A,$A1584))/SUMIFS('Census Data'!$F:$F,'Census Data'!$A:$A,$A1584)</f>
        <v>3.9745627980922096E-3</v>
      </c>
      <c r="H1584" s="84">
        <f>SUM(SUMIFS('Census Data'!O:O,'Census Data'!$A:$A,$A1584),SUMIFS('Census Data'!P:P,'Census Data'!$A:$A,$A1584))/SUMIFS('Census Data'!$F:$F,'Census Data'!$A:$A,$A1584)</f>
        <v>7.9491255961844202E-4</v>
      </c>
      <c r="I1584" s="85">
        <f t="shared" si="48"/>
        <v>1.2718600953895209E-2</v>
      </c>
      <c r="J1584" s="84">
        <f>SUM(SUMIFS('Census Data'!W:W,'Census Data'!$A:$A,$A1584),SUMIFS('Census Data'!X:X,'Census Data'!$A:$A,$A1584))/SUMIFS('Census Data'!$F:$F,'Census Data'!$A:$A,$A1584)</f>
        <v>7.1542130365659781E-3</v>
      </c>
      <c r="K1584" s="85">
        <f t="shared" si="49"/>
        <v>0.99284578696343406</v>
      </c>
    </row>
    <row r="1585" spans="1:11" hidden="1" x14ac:dyDescent="0.25">
      <c r="A1585" s="82" t="s">
        <v>3649</v>
      </c>
      <c r="B1585" s="82" t="s">
        <v>1182</v>
      </c>
      <c r="C1585" s="83" t="s">
        <v>1194</v>
      </c>
      <c r="D1585" s="84">
        <f>SUMIFS('Census Data'!G:G,'Census Data'!$A:$A,$A1585)/SUMIFS('Census Data'!$F:$F,'Census Data'!$A:$A,$A1585)</f>
        <v>0.48505780556969391</v>
      </c>
      <c r="E1585" s="85">
        <f>SUMIFS('Census Data'!H:H,'Census Data'!$A:$A,$A1585)/SUMIFS('Census Data'!$F:$F,'Census Data'!$A:$A,$A1585)</f>
        <v>0.51494219443030609</v>
      </c>
      <c r="F1585" s="84">
        <f>SUM(SUMIFS('Census Data'!I:I,'Census Data'!$A:$A,$A1585),SUMIFS('Census Data'!J:J,'Census Data'!$A:$A,$A1585))/SUMIFS('Census Data'!$F:$F,'Census Data'!$A:$A,$A1585)</f>
        <v>0.31513124409219806</v>
      </c>
      <c r="G1585" s="84">
        <f>SUM(SUMIFS('Census Data'!K:K,'Census Data'!$A:$A,$A1585),SUMIFS('Census Data'!L:L,'Census Data'!$A:$A,$A1585))/SUMIFS('Census Data'!$F:$F,'Census Data'!$A:$A,$A1585)</f>
        <v>3.4174361957391114E-3</v>
      </c>
      <c r="H1585" s="84">
        <f>SUM(SUMIFS('Census Data'!O:O,'Census Data'!$A:$A,$A1585),SUMIFS('Census Data'!P:P,'Census Data'!$A:$A,$A1585))/SUMIFS('Census Data'!$F:$F,'Census Data'!$A:$A,$A1585)</f>
        <v>3.5628590125790735E-3</v>
      </c>
      <c r="I1585" s="85">
        <f t="shared" si="48"/>
        <v>0.67788846069948372</v>
      </c>
      <c r="J1585" s="84">
        <f>SUM(SUMIFS('Census Data'!W:W,'Census Data'!$A:$A,$A1585),SUMIFS('Census Data'!X:X,'Census Data'!$A:$A,$A1585))/SUMIFS('Census Data'!$F:$F,'Census Data'!$A:$A,$A1585)</f>
        <v>3.5701301534210715E-2</v>
      </c>
      <c r="K1585" s="85">
        <f t="shared" si="49"/>
        <v>0.96429869846578931</v>
      </c>
    </row>
    <row r="1586" spans="1:11" hidden="1" x14ac:dyDescent="0.25">
      <c r="A1586" s="82" t="s">
        <v>3650</v>
      </c>
      <c r="B1586" s="82" t="s">
        <v>1182</v>
      </c>
      <c r="C1586" s="83" t="s">
        <v>1195</v>
      </c>
      <c r="D1586" s="84">
        <f>SUMIFS('Census Data'!G:G,'Census Data'!$A:$A,$A1586)/SUMIFS('Census Data'!$F:$F,'Census Data'!$A:$A,$A1586)</f>
        <v>0.50791717417783189</v>
      </c>
      <c r="E1586" s="85">
        <f>SUMIFS('Census Data'!H:H,'Census Data'!$A:$A,$A1586)/SUMIFS('Census Data'!$F:$F,'Census Data'!$A:$A,$A1586)</f>
        <v>0.49208282582216811</v>
      </c>
      <c r="F1586" s="84">
        <f>SUM(SUMIFS('Census Data'!I:I,'Census Data'!$A:$A,$A1586),SUMIFS('Census Data'!J:J,'Census Data'!$A:$A,$A1586))/SUMIFS('Census Data'!$F:$F,'Census Data'!$A:$A,$A1586)</f>
        <v>0.92570036540803902</v>
      </c>
      <c r="G1586" s="84">
        <f>SUM(SUMIFS('Census Data'!K:K,'Census Data'!$A:$A,$A1586),SUMIFS('Census Data'!L:L,'Census Data'!$A:$A,$A1586))/SUMIFS('Census Data'!$F:$F,'Census Data'!$A:$A,$A1586)</f>
        <v>8.5261875761266752E-3</v>
      </c>
      <c r="H1586" s="84">
        <f>SUM(SUMIFS('Census Data'!O:O,'Census Data'!$A:$A,$A1586),SUMIFS('Census Data'!P:P,'Census Data'!$A:$A,$A1586))/SUMIFS('Census Data'!$F:$F,'Census Data'!$A:$A,$A1586)</f>
        <v>6.0901339829476245E-3</v>
      </c>
      <c r="I1586" s="85">
        <f t="shared" si="48"/>
        <v>5.9683313032886653E-2</v>
      </c>
      <c r="J1586" s="84">
        <f>SUM(SUMIFS('Census Data'!W:W,'Census Data'!$A:$A,$A1586),SUMIFS('Census Data'!X:X,'Census Data'!$A:$A,$A1586))/SUMIFS('Census Data'!$F:$F,'Census Data'!$A:$A,$A1586)</f>
        <v>4.8721071863580996E-2</v>
      </c>
      <c r="K1586" s="85">
        <f t="shared" si="49"/>
        <v>0.95127892813641901</v>
      </c>
    </row>
    <row r="1587" spans="1:11" hidden="1" x14ac:dyDescent="0.25">
      <c r="A1587" s="82" t="s">
        <v>3651</v>
      </c>
      <c r="B1587" s="82" t="s">
        <v>1182</v>
      </c>
      <c r="C1587" s="83" t="s">
        <v>1196</v>
      </c>
      <c r="D1587" s="84">
        <f>SUMIFS('Census Data'!G:G,'Census Data'!$A:$A,$A1587)/SUMIFS('Census Data'!$F:$F,'Census Data'!$A:$A,$A1587)</f>
        <v>0.51228174015981065</v>
      </c>
      <c r="E1587" s="85">
        <f>SUMIFS('Census Data'!H:H,'Census Data'!$A:$A,$A1587)/SUMIFS('Census Data'!$F:$F,'Census Data'!$A:$A,$A1587)</f>
        <v>0.48771825984018941</v>
      </c>
      <c r="F1587" s="84">
        <f>SUM(SUMIFS('Census Data'!I:I,'Census Data'!$A:$A,$A1587),SUMIFS('Census Data'!J:J,'Census Data'!$A:$A,$A1587))/SUMIFS('Census Data'!$F:$F,'Census Data'!$A:$A,$A1587)</f>
        <v>0.96123113347144129</v>
      </c>
      <c r="G1587" s="84">
        <f>SUM(SUMIFS('Census Data'!K:K,'Census Data'!$A:$A,$A1587),SUMIFS('Census Data'!L:L,'Census Data'!$A:$A,$A1587))/SUMIFS('Census Data'!$F:$F,'Census Data'!$A:$A,$A1587)</f>
        <v>5.3270198283515832E-3</v>
      </c>
      <c r="H1587" s="84">
        <f>SUM(SUMIFS('Census Data'!O:O,'Census Data'!$A:$A,$A1587),SUMIFS('Census Data'!P:P,'Census Data'!$A:$A,$A1587))/SUMIFS('Census Data'!$F:$F,'Census Data'!$A:$A,$A1587)</f>
        <v>4.4391831902929864E-3</v>
      </c>
      <c r="I1587" s="85">
        <f t="shared" si="48"/>
        <v>2.9002663509914095E-2</v>
      </c>
      <c r="J1587" s="84">
        <f>SUM(SUMIFS('Census Data'!W:W,'Census Data'!$A:$A,$A1587),SUMIFS('Census Data'!X:X,'Census Data'!$A:$A,$A1587))/SUMIFS('Census Data'!$F:$F,'Census Data'!$A:$A,$A1587)</f>
        <v>2.4267534773601659E-2</v>
      </c>
      <c r="K1587" s="85">
        <f t="shared" si="49"/>
        <v>0.97573246522639834</v>
      </c>
    </row>
    <row r="1588" spans="1:11" hidden="1" x14ac:dyDescent="0.25">
      <c r="A1588" s="82" t="s">
        <v>3652</v>
      </c>
      <c r="B1588" s="82" t="s">
        <v>1182</v>
      </c>
      <c r="C1588" s="83" t="s">
        <v>1197</v>
      </c>
      <c r="D1588" s="84">
        <f>SUMIFS('Census Data'!G:G,'Census Data'!$A:$A,$A1588)/SUMIFS('Census Data'!$F:$F,'Census Data'!$A:$A,$A1588)</f>
        <v>0.50564183450618783</v>
      </c>
      <c r="E1588" s="85">
        <f>SUMIFS('Census Data'!H:H,'Census Data'!$A:$A,$A1588)/SUMIFS('Census Data'!$F:$F,'Census Data'!$A:$A,$A1588)</f>
        <v>0.49435816549381217</v>
      </c>
      <c r="F1588" s="84">
        <f>SUM(SUMIFS('Census Data'!I:I,'Census Data'!$A:$A,$A1588),SUMIFS('Census Data'!J:J,'Census Data'!$A:$A,$A1588))/SUMIFS('Census Data'!$F:$F,'Census Data'!$A:$A,$A1588)</f>
        <v>0.70522931327347727</v>
      </c>
      <c r="G1588" s="84">
        <f>SUM(SUMIFS('Census Data'!K:K,'Census Data'!$A:$A,$A1588),SUMIFS('Census Data'!L:L,'Census Data'!$A:$A,$A1588))/SUMIFS('Census Data'!$F:$F,'Census Data'!$A:$A,$A1588)</f>
        <v>5.7631642805144384E-3</v>
      </c>
      <c r="H1588" s="84">
        <f>SUM(SUMIFS('Census Data'!O:O,'Census Data'!$A:$A,$A1588),SUMIFS('Census Data'!P:P,'Census Data'!$A:$A,$A1588))/SUMIFS('Census Data'!$F:$F,'Census Data'!$A:$A,$A1588)</f>
        <v>5.1565154088813398E-3</v>
      </c>
      <c r="I1588" s="85">
        <f t="shared" si="48"/>
        <v>0.28385100703712696</v>
      </c>
      <c r="J1588" s="84">
        <f>SUM(SUMIFS('Census Data'!W:W,'Census Data'!$A:$A,$A1588),SUMIFS('Census Data'!X:X,'Census Data'!$A:$A,$A1588))/SUMIFS('Census Data'!$F:$F,'Census Data'!$A:$A,$A1588)</f>
        <v>4.0160155302111138E-2</v>
      </c>
      <c r="K1588" s="85">
        <f t="shared" si="49"/>
        <v>0.95983984469788886</v>
      </c>
    </row>
    <row r="1589" spans="1:11" hidden="1" x14ac:dyDescent="0.25">
      <c r="A1589" s="82" t="s">
        <v>3653</v>
      </c>
      <c r="B1589" s="82" t="s">
        <v>1182</v>
      </c>
      <c r="C1589" s="83" t="s">
        <v>57</v>
      </c>
      <c r="D1589" s="84">
        <f>SUMIFS('Census Data'!G:G,'Census Data'!$A:$A,$A1589)/SUMIFS('Census Data'!$F:$F,'Census Data'!$A:$A,$A1589)</f>
        <v>0.51010555601014651</v>
      </c>
      <c r="E1589" s="85">
        <f>SUMIFS('Census Data'!H:H,'Census Data'!$A:$A,$A1589)/SUMIFS('Census Data'!$F:$F,'Census Data'!$A:$A,$A1589)</f>
        <v>0.48989444398985355</v>
      </c>
      <c r="F1589" s="84">
        <f>SUM(SUMIFS('Census Data'!I:I,'Census Data'!$A:$A,$A1589),SUMIFS('Census Data'!J:J,'Census Data'!$A:$A,$A1589))/SUMIFS('Census Data'!$F:$F,'Census Data'!$A:$A,$A1589)</f>
        <v>0.94779477947794777</v>
      </c>
      <c r="G1589" s="84">
        <f>SUM(SUMIFS('Census Data'!K:K,'Census Data'!$A:$A,$A1589),SUMIFS('Census Data'!L:L,'Census Data'!$A:$A,$A1589))/SUMIFS('Census Data'!$F:$F,'Census Data'!$A:$A,$A1589)</f>
        <v>4.3367973160952462E-3</v>
      </c>
      <c r="H1589" s="84">
        <f>SUM(SUMIFS('Census Data'!O:O,'Census Data'!$A:$A,$A1589),SUMIFS('Census Data'!P:P,'Census Data'!$A:$A,$A1589))/SUMIFS('Census Data'!$F:$F,'Census Data'!$A:$A,$A1589)</f>
        <v>5.155060960641519E-3</v>
      </c>
      <c r="I1589" s="85">
        <f t="shared" si="48"/>
        <v>4.2713362245315412E-2</v>
      </c>
      <c r="J1589" s="84">
        <f>SUM(SUMIFS('Census Data'!W:W,'Census Data'!$A:$A,$A1589),SUMIFS('Census Data'!X:X,'Census Data'!$A:$A,$A1589))/SUMIFS('Census Data'!$F:$F,'Census Data'!$A:$A,$A1589)</f>
        <v>2.9375664839211193E-2</v>
      </c>
      <c r="K1589" s="85">
        <f t="shared" si="49"/>
        <v>0.97062433516078883</v>
      </c>
    </row>
    <row r="1590" spans="1:11" hidden="1" x14ac:dyDescent="0.25">
      <c r="A1590" s="82" t="s">
        <v>3654</v>
      </c>
      <c r="B1590" s="82" t="s">
        <v>1182</v>
      </c>
      <c r="C1590" s="83" t="s">
        <v>1198</v>
      </c>
      <c r="D1590" s="84">
        <f>SUMIFS('Census Data'!G:G,'Census Data'!$A:$A,$A1590)/SUMIFS('Census Data'!$F:$F,'Census Data'!$A:$A,$A1590)</f>
        <v>0.50921773791728953</v>
      </c>
      <c r="E1590" s="85">
        <f>SUMIFS('Census Data'!H:H,'Census Data'!$A:$A,$A1590)/SUMIFS('Census Data'!$F:$F,'Census Data'!$A:$A,$A1590)</f>
        <v>0.49078226208271053</v>
      </c>
      <c r="F1590" s="84">
        <f>SUM(SUMIFS('Census Data'!I:I,'Census Data'!$A:$A,$A1590),SUMIFS('Census Data'!J:J,'Census Data'!$A:$A,$A1590))/SUMIFS('Census Data'!$F:$F,'Census Data'!$A:$A,$A1590)</f>
        <v>0.97658196312904832</v>
      </c>
      <c r="G1590" s="84">
        <f>SUM(SUMIFS('Census Data'!K:K,'Census Data'!$A:$A,$A1590),SUMIFS('Census Data'!L:L,'Census Data'!$A:$A,$A1590))/SUMIFS('Census Data'!$F:$F,'Census Data'!$A:$A,$A1590)</f>
        <v>9.9651220727453907E-4</v>
      </c>
      <c r="H1590" s="84">
        <f>SUM(SUMIFS('Census Data'!O:O,'Census Data'!$A:$A,$A1590),SUMIFS('Census Data'!P:P,'Census Data'!$A:$A,$A1590))/SUMIFS('Census Data'!$F:$F,'Census Data'!$A:$A,$A1590)</f>
        <v>3.9860488290981563E-3</v>
      </c>
      <c r="I1590" s="85">
        <f t="shared" si="48"/>
        <v>1.843547583457894E-2</v>
      </c>
      <c r="J1590" s="84">
        <f>SUM(SUMIFS('Census Data'!W:W,'Census Data'!$A:$A,$A1590),SUMIFS('Census Data'!X:X,'Census Data'!$A:$A,$A1590))/SUMIFS('Census Data'!$F:$F,'Census Data'!$A:$A,$A1590)</f>
        <v>1.9431988041853511E-2</v>
      </c>
      <c r="K1590" s="85">
        <f t="shared" si="49"/>
        <v>0.98056801195814647</v>
      </c>
    </row>
    <row r="1591" spans="1:11" hidden="1" x14ac:dyDescent="0.25">
      <c r="A1591" s="82" t="s">
        <v>3655</v>
      </c>
      <c r="B1591" s="82" t="s">
        <v>1182</v>
      </c>
      <c r="C1591" s="83" t="s">
        <v>60</v>
      </c>
      <c r="D1591" s="84">
        <f>SUMIFS('Census Data'!G:G,'Census Data'!$A:$A,$A1591)/SUMIFS('Census Data'!$F:$F,'Census Data'!$A:$A,$A1591)</f>
        <v>0.49303959550856918</v>
      </c>
      <c r="E1591" s="85">
        <f>SUMIFS('Census Data'!H:H,'Census Data'!$A:$A,$A1591)/SUMIFS('Census Data'!$F:$F,'Census Data'!$A:$A,$A1591)</f>
        <v>0.50696040449143087</v>
      </c>
      <c r="F1591" s="84">
        <f>SUM(SUMIFS('Census Data'!I:I,'Census Data'!$A:$A,$A1591),SUMIFS('Census Data'!J:J,'Census Data'!$A:$A,$A1591))/SUMIFS('Census Data'!$F:$F,'Census Data'!$A:$A,$A1591)</f>
        <v>0.67158053713310129</v>
      </c>
      <c r="G1591" s="84">
        <f>SUM(SUMIFS('Census Data'!K:K,'Census Data'!$A:$A,$A1591),SUMIFS('Census Data'!L:L,'Census Data'!$A:$A,$A1591))/SUMIFS('Census Data'!$F:$F,'Census Data'!$A:$A,$A1591)</f>
        <v>5.3516317552038872E-3</v>
      </c>
      <c r="H1591" s="84">
        <f>SUM(SUMIFS('Census Data'!O:O,'Census Data'!$A:$A,$A1591),SUMIFS('Census Data'!P:P,'Census Data'!$A:$A,$A1591))/SUMIFS('Census Data'!$F:$F,'Census Data'!$A:$A,$A1591)</f>
        <v>5.3516317552038872E-3</v>
      </c>
      <c r="I1591" s="85">
        <f t="shared" si="48"/>
        <v>0.31771619935649087</v>
      </c>
      <c r="J1591" s="84">
        <f>SUM(SUMIFS('Census Data'!W:W,'Census Data'!$A:$A,$A1591),SUMIFS('Census Data'!X:X,'Census Data'!$A:$A,$A1591))/SUMIFS('Census Data'!$F:$F,'Census Data'!$A:$A,$A1591)</f>
        <v>4.7902029023573447E-2</v>
      </c>
      <c r="K1591" s="85">
        <f t="shared" si="49"/>
        <v>0.95209797097642657</v>
      </c>
    </row>
    <row r="1592" spans="1:11" hidden="1" x14ac:dyDescent="0.25">
      <c r="A1592" s="82" t="s">
        <v>3656</v>
      </c>
      <c r="B1592" s="82" t="s">
        <v>1182</v>
      </c>
      <c r="C1592" s="83" t="s">
        <v>1199</v>
      </c>
      <c r="D1592" s="84">
        <f>SUMIFS('Census Data'!G:G,'Census Data'!$A:$A,$A1592)/SUMIFS('Census Data'!$F:$F,'Census Data'!$A:$A,$A1592)</f>
        <v>0.49501670699389333</v>
      </c>
      <c r="E1592" s="85">
        <f>SUMIFS('Census Data'!H:H,'Census Data'!$A:$A,$A1592)/SUMIFS('Census Data'!$F:$F,'Census Data'!$A:$A,$A1592)</f>
        <v>0.50498329300610667</v>
      </c>
      <c r="F1592" s="84">
        <f>SUM(SUMIFS('Census Data'!I:I,'Census Data'!$A:$A,$A1592),SUMIFS('Census Data'!J:J,'Census Data'!$A:$A,$A1592))/SUMIFS('Census Data'!$F:$F,'Census Data'!$A:$A,$A1592)</f>
        <v>0.93772324000460883</v>
      </c>
      <c r="G1592" s="84">
        <f>SUM(SUMIFS('Census Data'!K:K,'Census Data'!$A:$A,$A1592),SUMIFS('Census Data'!L:L,'Census Data'!$A:$A,$A1592))/SUMIFS('Census Data'!$F:$F,'Census Data'!$A:$A,$A1592)</f>
        <v>4.7960594538541306E-3</v>
      </c>
      <c r="H1592" s="84">
        <f>SUM(SUMIFS('Census Data'!O:O,'Census Data'!$A:$A,$A1592),SUMIFS('Census Data'!P:P,'Census Data'!$A:$A,$A1592))/SUMIFS('Census Data'!$F:$F,'Census Data'!$A:$A,$A1592)</f>
        <v>7.287705956907478E-3</v>
      </c>
      <c r="I1592" s="85">
        <f t="shared" si="48"/>
        <v>5.0192994584629558E-2</v>
      </c>
      <c r="J1592" s="84">
        <f>SUM(SUMIFS('Census Data'!W:W,'Census Data'!$A:$A,$A1592),SUMIFS('Census Data'!X:X,'Census Data'!$A:$A,$A1592))/SUMIFS('Census Data'!$F:$F,'Census Data'!$A:$A,$A1592)</f>
        <v>3.4321350385989172E-2</v>
      </c>
      <c r="K1592" s="85">
        <f t="shared" si="49"/>
        <v>0.96567864961401084</v>
      </c>
    </row>
    <row r="1593" spans="1:11" hidden="1" x14ac:dyDescent="0.25">
      <c r="A1593" s="82" t="s">
        <v>3657</v>
      </c>
      <c r="B1593" s="82" t="s">
        <v>1182</v>
      </c>
      <c r="C1593" s="83" t="s">
        <v>445</v>
      </c>
      <c r="D1593" s="84">
        <f>SUMIFS('Census Data'!G:G,'Census Data'!$A:$A,$A1593)/SUMIFS('Census Data'!$F:$F,'Census Data'!$A:$A,$A1593)</f>
        <v>0.48438168592212238</v>
      </c>
      <c r="E1593" s="85">
        <f>SUMIFS('Census Data'!H:H,'Census Data'!$A:$A,$A1593)/SUMIFS('Census Data'!$F:$F,'Census Data'!$A:$A,$A1593)</f>
        <v>0.51561831407787762</v>
      </c>
      <c r="F1593" s="84">
        <f>SUM(SUMIFS('Census Data'!I:I,'Census Data'!$A:$A,$A1593),SUMIFS('Census Data'!J:J,'Census Data'!$A:$A,$A1593))/SUMIFS('Census Data'!$F:$F,'Census Data'!$A:$A,$A1593)</f>
        <v>0.96362858365425763</v>
      </c>
      <c r="G1593" s="84">
        <f>SUM(SUMIFS('Census Data'!K:K,'Census Data'!$A:$A,$A1593),SUMIFS('Census Data'!L:L,'Census Data'!$A:$A,$A1593))/SUMIFS('Census Data'!$F:$F,'Census Data'!$A:$A,$A1593)</f>
        <v>5.1347881899871627E-3</v>
      </c>
      <c r="H1593" s="84">
        <f>SUM(SUMIFS('Census Data'!O:O,'Census Data'!$A:$A,$A1593),SUMIFS('Census Data'!P:P,'Census Data'!$A:$A,$A1593))/SUMIFS('Census Data'!$F:$F,'Census Data'!$A:$A,$A1593)</f>
        <v>1.7115960633290544E-3</v>
      </c>
      <c r="I1593" s="85">
        <f t="shared" si="48"/>
        <v>2.9525032092426184E-2</v>
      </c>
      <c r="J1593" s="84">
        <f>SUM(SUMIFS('Census Data'!W:W,'Census Data'!$A:$A,$A1593),SUMIFS('Census Data'!X:X,'Census Data'!$A:$A,$A1593))/SUMIFS('Census Data'!$F:$F,'Census Data'!$A:$A,$A1593)</f>
        <v>8.130081300813009E-3</v>
      </c>
      <c r="K1593" s="85">
        <f t="shared" si="49"/>
        <v>0.99186991869918695</v>
      </c>
    </row>
    <row r="1594" spans="1:11" hidden="1" x14ac:dyDescent="0.25">
      <c r="A1594" s="82" t="s">
        <v>3658</v>
      </c>
      <c r="B1594" s="82" t="s">
        <v>1182</v>
      </c>
      <c r="C1594" s="83" t="s">
        <v>62</v>
      </c>
      <c r="D1594" s="84">
        <f>SUMIFS('Census Data'!G:G,'Census Data'!$A:$A,$A1594)/SUMIFS('Census Data'!$F:$F,'Census Data'!$A:$A,$A1594)</f>
        <v>0.50090090090090089</v>
      </c>
      <c r="E1594" s="85">
        <f>SUMIFS('Census Data'!H:H,'Census Data'!$A:$A,$A1594)/SUMIFS('Census Data'!$F:$F,'Census Data'!$A:$A,$A1594)</f>
        <v>0.49909909909909911</v>
      </c>
      <c r="F1594" s="84">
        <f>SUM(SUMIFS('Census Data'!I:I,'Census Data'!$A:$A,$A1594),SUMIFS('Census Data'!J:J,'Census Data'!$A:$A,$A1594))/SUMIFS('Census Data'!$F:$F,'Census Data'!$A:$A,$A1594)</f>
        <v>0.94839839839839835</v>
      </c>
      <c r="G1594" s="84">
        <f>SUM(SUMIFS('Census Data'!K:K,'Census Data'!$A:$A,$A1594),SUMIFS('Census Data'!L:L,'Census Data'!$A:$A,$A1594))/SUMIFS('Census Data'!$F:$F,'Census Data'!$A:$A,$A1594)</f>
        <v>4.4544544544544542E-3</v>
      </c>
      <c r="H1594" s="84">
        <f>SUM(SUMIFS('Census Data'!O:O,'Census Data'!$A:$A,$A1594),SUMIFS('Census Data'!P:P,'Census Data'!$A:$A,$A1594))/SUMIFS('Census Data'!$F:$F,'Census Data'!$A:$A,$A1594)</f>
        <v>4.1041041041041037E-3</v>
      </c>
      <c r="I1594" s="85">
        <f t="shared" si="48"/>
        <v>4.3043043043043072E-2</v>
      </c>
      <c r="J1594" s="84">
        <f>SUM(SUMIFS('Census Data'!W:W,'Census Data'!$A:$A,$A1594),SUMIFS('Census Data'!X:X,'Census Data'!$A:$A,$A1594))/SUMIFS('Census Data'!$F:$F,'Census Data'!$A:$A,$A1594)</f>
        <v>3.3433433433433433E-2</v>
      </c>
      <c r="K1594" s="85">
        <f t="shared" si="49"/>
        <v>0.96656656656656659</v>
      </c>
    </row>
    <row r="1595" spans="1:11" hidden="1" x14ac:dyDescent="0.25">
      <c r="A1595" s="82" t="s">
        <v>3659</v>
      </c>
      <c r="B1595" s="82" t="s">
        <v>1182</v>
      </c>
      <c r="C1595" s="83" t="s">
        <v>1200</v>
      </c>
      <c r="D1595" s="84">
        <f>SUMIFS('Census Data'!G:G,'Census Data'!$A:$A,$A1595)/SUMIFS('Census Data'!$F:$F,'Census Data'!$A:$A,$A1595)</f>
        <v>0.51382211538461542</v>
      </c>
      <c r="E1595" s="85">
        <f>SUMIFS('Census Data'!H:H,'Census Data'!$A:$A,$A1595)/SUMIFS('Census Data'!$F:$F,'Census Data'!$A:$A,$A1595)</f>
        <v>0.48617788461538464</v>
      </c>
      <c r="F1595" s="84">
        <f>SUM(SUMIFS('Census Data'!I:I,'Census Data'!$A:$A,$A1595),SUMIFS('Census Data'!J:J,'Census Data'!$A:$A,$A1595))/SUMIFS('Census Data'!$F:$F,'Census Data'!$A:$A,$A1595)</f>
        <v>0.95372596153846156</v>
      </c>
      <c r="G1595" s="84">
        <f>SUM(SUMIFS('Census Data'!K:K,'Census Data'!$A:$A,$A1595),SUMIFS('Census Data'!L:L,'Census Data'!$A:$A,$A1595))/SUMIFS('Census Data'!$F:$F,'Census Data'!$A:$A,$A1595)</f>
        <v>7.2115384615384619E-3</v>
      </c>
      <c r="H1595" s="84">
        <f>SUM(SUMIFS('Census Data'!O:O,'Census Data'!$A:$A,$A1595),SUMIFS('Census Data'!P:P,'Census Data'!$A:$A,$A1595))/SUMIFS('Census Data'!$F:$F,'Census Data'!$A:$A,$A1595)</f>
        <v>3.605769230769231E-3</v>
      </c>
      <c r="I1595" s="85">
        <f t="shared" si="48"/>
        <v>3.5456730769230727E-2</v>
      </c>
      <c r="J1595" s="84">
        <f>SUM(SUMIFS('Census Data'!W:W,'Census Data'!$A:$A,$A1595),SUMIFS('Census Data'!X:X,'Census Data'!$A:$A,$A1595))/SUMIFS('Census Data'!$F:$F,'Census Data'!$A:$A,$A1595)</f>
        <v>1.8028846153846152E-2</v>
      </c>
      <c r="K1595" s="85">
        <f t="shared" si="49"/>
        <v>0.98197115384615385</v>
      </c>
    </row>
    <row r="1596" spans="1:11" hidden="1" x14ac:dyDescent="0.25">
      <c r="A1596" s="82" t="s">
        <v>3660</v>
      </c>
      <c r="B1596" s="82" t="s">
        <v>1182</v>
      </c>
      <c r="C1596" s="83" t="s">
        <v>175</v>
      </c>
      <c r="D1596" s="84">
        <f>SUMIFS('Census Data'!G:G,'Census Data'!$A:$A,$A1596)/SUMIFS('Census Data'!$F:$F,'Census Data'!$A:$A,$A1596)</f>
        <v>0.52581395348837212</v>
      </c>
      <c r="E1596" s="85">
        <f>SUMIFS('Census Data'!H:H,'Census Data'!$A:$A,$A1596)/SUMIFS('Census Data'!$F:$F,'Census Data'!$A:$A,$A1596)</f>
        <v>0.47418604651162793</v>
      </c>
      <c r="F1596" s="84">
        <f>SUM(SUMIFS('Census Data'!I:I,'Census Data'!$A:$A,$A1596),SUMIFS('Census Data'!J:J,'Census Data'!$A:$A,$A1596))/SUMIFS('Census Data'!$F:$F,'Census Data'!$A:$A,$A1596)</f>
        <v>0.96372093023255812</v>
      </c>
      <c r="G1596" s="84">
        <f>SUM(SUMIFS('Census Data'!K:K,'Census Data'!$A:$A,$A1596),SUMIFS('Census Data'!L:L,'Census Data'!$A:$A,$A1596))/SUMIFS('Census Data'!$F:$F,'Census Data'!$A:$A,$A1596)</f>
        <v>4.0697674418604651E-3</v>
      </c>
      <c r="H1596" s="84">
        <f>SUM(SUMIFS('Census Data'!O:O,'Census Data'!$A:$A,$A1596),SUMIFS('Census Data'!P:P,'Census Data'!$A:$A,$A1596))/SUMIFS('Census Data'!$F:$F,'Census Data'!$A:$A,$A1596)</f>
        <v>5.6976744186046507E-3</v>
      </c>
      <c r="I1596" s="85">
        <f t="shared" si="48"/>
        <v>2.6511627906976698E-2</v>
      </c>
      <c r="J1596" s="84">
        <f>SUM(SUMIFS('Census Data'!W:W,'Census Data'!$A:$A,$A1596),SUMIFS('Census Data'!X:X,'Census Data'!$A:$A,$A1596))/SUMIFS('Census Data'!$F:$F,'Census Data'!$A:$A,$A1596)</f>
        <v>4.3604651162790699E-2</v>
      </c>
      <c r="K1596" s="85">
        <f t="shared" si="49"/>
        <v>0.95639534883720934</v>
      </c>
    </row>
    <row r="1597" spans="1:11" hidden="1" x14ac:dyDescent="0.25">
      <c r="A1597" s="82" t="s">
        <v>3661</v>
      </c>
      <c r="B1597" s="82" t="s">
        <v>1182</v>
      </c>
      <c r="C1597" s="83" t="s">
        <v>1201</v>
      </c>
      <c r="D1597" s="84">
        <f>SUMIFS('Census Data'!G:G,'Census Data'!$A:$A,$A1597)/SUMIFS('Census Data'!$F:$F,'Census Data'!$A:$A,$A1597)</f>
        <v>0.51235230934479059</v>
      </c>
      <c r="E1597" s="85">
        <f>SUMIFS('Census Data'!H:H,'Census Data'!$A:$A,$A1597)/SUMIFS('Census Data'!$F:$F,'Census Data'!$A:$A,$A1597)</f>
        <v>0.48764769065520946</v>
      </c>
      <c r="F1597" s="84">
        <f>SUM(SUMIFS('Census Data'!I:I,'Census Data'!$A:$A,$A1597),SUMIFS('Census Data'!J:J,'Census Data'!$A:$A,$A1597))/SUMIFS('Census Data'!$F:$F,'Census Data'!$A:$A,$A1597)</f>
        <v>0.96831364124597208</v>
      </c>
      <c r="G1597" s="84">
        <f>SUM(SUMIFS('Census Data'!K:K,'Census Data'!$A:$A,$A1597),SUMIFS('Census Data'!L:L,'Census Data'!$A:$A,$A1597))/SUMIFS('Census Data'!$F:$F,'Census Data'!$A:$A,$A1597)</f>
        <v>5.3705692803437165E-3</v>
      </c>
      <c r="H1597" s="84">
        <f>SUM(SUMIFS('Census Data'!O:O,'Census Data'!$A:$A,$A1597),SUMIFS('Census Data'!P:P,'Census Data'!$A:$A,$A1597))/SUMIFS('Census Data'!$F:$F,'Census Data'!$A:$A,$A1597)</f>
        <v>4.296455424274973E-3</v>
      </c>
      <c r="I1597" s="85">
        <f t="shared" si="48"/>
        <v>2.2019334049409256E-2</v>
      </c>
      <c r="J1597" s="84">
        <f>SUM(SUMIFS('Census Data'!W:W,'Census Data'!$A:$A,$A1597),SUMIFS('Census Data'!X:X,'Census Data'!$A:$A,$A1597))/SUMIFS('Census Data'!$F:$F,'Census Data'!$A:$A,$A1597)</f>
        <v>1.8259935553168637E-2</v>
      </c>
      <c r="K1597" s="85">
        <f t="shared" si="49"/>
        <v>0.98174006444683137</v>
      </c>
    </row>
    <row r="1598" spans="1:11" hidden="1" x14ac:dyDescent="0.25">
      <c r="A1598" s="82" t="s">
        <v>3662</v>
      </c>
      <c r="B1598" s="82" t="s">
        <v>1182</v>
      </c>
      <c r="C1598" s="83" t="s">
        <v>384</v>
      </c>
      <c r="D1598" s="84">
        <f>SUMIFS('Census Data'!G:G,'Census Data'!$A:$A,$A1598)/SUMIFS('Census Data'!$F:$F,'Census Data'!$A:$A,$A1598)</f>
        <v>0.51239481464634984</v>
      </c>
      <c r="E1598" s="85">
        <f>SUMIFS('Census Data'!H:H,'Census Data'!$A:$A,$A1598)/SUMIFS('Census Data'!$F:$F,'Census Data'!$A:$A,$A1598)</f>
        <v>0.48760518535365022</v>
      </c>
      <c r="F1598" s="84">
        <f>SUM(SUMIFS('Census Data'!I:I,'Census Data'!$A:$A,$A1598),SUMIFS('Census Data'!J:J,'Census Data'!$A:$A,$A1598))/SUMIFS('Census Data'!$F:$F,'Census Data'!$A:$A,$A1598)</f>
        <v>0.94041391858085055</v>
      </c>
      <c r="G1598" s="84">
        <f>SUM(SUMIFS('Census Data'!K:K,'Census Data'!$A:$A,$A1598),SUMIFS('Census Data'!L:L,'Census Data'!$A:$A,$A1598))/SUMIFS('Census Data'!$F:$F,'Census Data'!$A:$A,$A1598)</f>
        <v>5.4582670002274276E-3</v>
      </c>
      <c r="H1598" s="84">
        <f>SUM(SUMIFS('Census Data'!O:O,'Census Data'!$A:$A,$A1598),SUMIFS('Census Data'!P:P,'Census Data'!$A:$A,$A1598))/SUMIFS('Census Data'!$F:$F,'Census Data'!$A:$A,$A1598)</f>
        <v>6.595405958608142E-3</v>
      </c>
      <c r="I1598" s="85">
        <f t="shared" si="48"/>
        <v>4.7532408460313813E-2</v>
      </c>
      <c r="J1598" s="84">
        <f>SUM(SUMIFS('Census Data'!W:W,'Census Data'!$A:$A,$A1598),SUMIFS('Census Data'!X:X,'Census Data'!$A:$A,$A1598))/SUMIFS('Census Data'!$F:$F,'Census Data'!$A:$A,$A1598)</f>
        <v>3.1385035251307709E-2</v>
      </c>
      <c r="K1598" s="85">
        <f t="shared" si="49"/>
        <v>0.96861496474869224</v>
      </c>
    </row>
    <row r="1599" spans="1:11" hidden="1" x14ac:dyDescent="0.25">
      <c r="A1599" s="82" t="s">
        <v>3663</v>
      </c>
      <c r="B1599" s="82" t="s">
        <v>1182</v>
      </c>
      <c r="C1599" s="83" t="s">
        <v>1202</v>
      </c>
      <c r="D1599" s="84">
        <f>SUMIFS('Census Data'!G:G,'Census Data'!$A:$A,$A1599)/SUMIFS('Census Data'!$F:$F,'Census Data'!$A:$A,$A1599)</f>
        <v>0.50022575250836121</v>
      </c>
      <c r="E1599" s="85">
        <f>SUMIFS('Census Data'!H:H,'Census Data'!$A:$A,$A1599)/SUMIFS('Census Data'!$F:$F,'Census Data'!$A:$A,$A1599)</f>
        <v>0.49977424749163879</v>
      </c>
      <c r="F1599" s="84">
        <f>SUM(SUMIFS('Census Data'!I:I,'Census Data'!$A:$A,$A1599),SUMIFS('Census Data'!J:J,'Census Data'!$A:$A,$A1599))/SUMIFS('Census Data'!$F:$F,'Census Data'!$A:$A,$A1599)</f>
        <v>0.91738294314381275</v>
      </c>
      <c r="G1599" s="84">
        <f>SUM(SUMIFS('Census Data'!K:K,'Census Data'!$A:$A,$A1599),SUMIFS('Census Data'!L:L,'Census Data'!$A:$A,$A1599))/SUMIFS('Census Data'!$F:$F,'Census Data'!$A:$A,$A1599)</f>
        <v>5.0418060200668894E-3</v>
      </c>
      <c r="H1599" s="84">
        <f>SUM(SUMIFS('Census Data'!O:O,'Census Data'!$A:$A,$A1599),SUMIFS('Census Data'!P:P,'Census Data'!$A:$A,$A1599))/SUMIFS('Census Data'!$F:$F,'Census Data'!$A:$A,$A1599)</f>
        <v>1.8486622073578596E-2</v>
      </c>
      <c r="I1599" s="85">
        <f t="shared" si="48"/>
        <v>5.9088628762541839E-2</v>
      </c>
      <c r="J1599" s="84">
        <f>SUM(SUMIFS('Census Data'!W:W,'Census Data'!$A:$A,$A1599),SUMIFS('Census Data'!X:X,'Census Data'!$A:$A,$A1599))/SUMIFS('Census Data'!$F:$F,'Census Data'!$A:$A,$A1599)</f>
        <v>3.4230769230769231E-2</v>
      </c>
      <c r="K1599" s="85">
        <f t="shared" si="49"/>
        <v>0.96576923076923071</v>
      </c>
    </row>
    <row r="1600" spans="1:11" hidden="1" x14ac:dyDescent="0.25">
      <c r="A1600" s="82" t="s">
        <v>3664</v>
      </c>
      <c r="B1600" s="82" t="s">
        <v>1182</v>
      </c>
      <c r="C1600" s="83" t="s">
        <v>1203</v>
      </c>
      <c r="D1600" s="84">
        <f>SUMIFS('Census Data'!G:G,'Census Data'!$A:$A,$A1600)/SUMIFS('Census Data'!$F:$F,'Census Data'!$A:$A,$A1600)</f>
        <v>0.50615152169220812</v>
      </c>
      <c r="E1600" s="85">
        <f>SUMIFS('Census Data'!H:H,'Census Data'!$A:$A,$A1600)/SUMIFS('Census Data'!$F:$F,'Census Data'!$A:$A,$A1600)</f>
        <v>0.49384847830779194</v>
      </c>
      <c r="F1600" s="84">
        <f>SUM(SUMIFS('Census Data'!I:I,'Census Data'!$A:$A,$A1600),SUMIFS('Census Data'!J:J,'Census Data'!$A:$A,$A1600))/SUMIFS('Census Data'!$F:$F,'Census Data'!$A:$A,$A1600)</f>
        <v>0.92639758255989635</v>
      </c>
      <c r="G1600" s="84">
        <f>SUM(SUMIFS('Census Data'!K:K,'Census Data'!$A:$A,$A1600),SUMIFS('Census Data'!L:L,'Census Data'!$A:$A,$A1600))/SUMIFS('Census Data'!$F:$F,'Census Data'!$A:$A,$A1600)</f>
        <v>7.7703431901575649E-3</v>
      </c>
      <c r="H1600" s="84">
        <f>SUM(SUMIFS('Census Data'!O:O,'Census Data'!$A:$A,$A1600),SUMIFS('Census Data'!P:P,'Census Data'!$A:$A,$A1600))/SUMIFS('Census Data'!$F:$F,'Census Data'!$A:$A,$A1600)</f>
        <v>1.7699115044247787E-2</v>
      </c>
      <c r="I1600" s="85">
        <f t="shared" si="48"/>
        <v>4.8132959205698267E-2</v>
      </c>
      <c r="J1600" s="84">
        <f>SUM(SUMIFS('Census Data'!W:W,'Census Data'!$A:$A,$A1600),SUMIFS('Census Data'!X:X,'Census Data'!$A:$A,$A1600))/SUMIFS('Census Data'!$F:$F,'Census Data'!$A:$A,$A1600)</f>
        <v>3.7124973019641704E-2</v>
      </c>
      <c r="K1600" s="85">
        <f t="shared" si="49"/>
        <v>0.96287502698035832</v>
      </c>
    </row>
    <row r="1601" spans="1:11" hidden="1" x14ac:dyDescent="0.25">
      <c r="A1601" s="82" t="s">
        <v>3665</v>
      </c>
      <c r="B1601" s="82" t="s">
        <v>1182</v>
      </c>
      <c r="C1601" s="83" t="s">
        <v>390</v>
      </c>
      <c r="D1601" s="84">
        <f>SUMIFS('Census Data'!G:G,'Census Data'!$A:$A,$A1601)/SUMIFS('Census Data'!$F:$F,'Census Data'!$A:$A,$A1601)</f>
        <v>0.50301095989401423</v>
      </c>
      <c r="E1601" s="85">
        <f>SUMIFS('Census Data'!H:H,'Census Data'!$A:$A,$A1601)/SUMIFS('Census Data'!$F:$F,'Census Data'!$A:$A,$A1601)</f>
        <v>0.49698904010598577</v>
      </c>
      <c r="F1601" s="84">
        <f>SUM(SUMIFS('Census Data'!I:I,'Census Data'!$A:$A,$A1601),SUMIFS('Census Data'!J:J,'Census Data'!$A:$A,$A1601))/SUMIFS('Census Data'!$F:$F,'Census Data'!$A:$A,$A1601)</f>
        <v>0.95712393110923766</v>
      </c>
      <c r="G1601" s="84">
        <f>SUM(SUMIFS('Census Data'!K:K,'Census Data'!$A:$A,$A1601),SUMIFS('Census Data'!L:L,'Census Data'!$A:$A,$A1601))/SUMIFS('Census Data'!$F:$F,'Census Data'!$A:$A,$A1601)</f>
        <v>4.0346862579790435E-3</v>
      </c>
      <c r="H1601" s="84">
        <f>SUM(SUMIFS('Census Data'!O:O,'Census Data'!$A:$A,$A1601),SUMIFS('Census Data'!P:P,'Census Data'!$A:$A,$A1601))/SUMIFS('Census Data'!$F:$F,'Census Data'!$A:$A,$A1601)</f>
        <v>4.3960014452607494E-3</v>
      </c>
      <c r="I1601" s="85">
        <f t="shared" si="48"/>
        <v>3.4445381187522495E-2</v>
      </c>
      <c r="J1601" s="84">
        <f>SUM(SUMIFS('Census Data'!W:W,'Census Data'!$A:$A,$A1601),SUMIFS('Census Data'!X:X,'Census Data'!$A:$A,$A1601))/SUMIFS('Census Data'!$F:$F,'Census Data'!$A:$A,$A1601)</f>
        <v>3.3060339636276047E-2</v>
      </c>
      <c r="K1601" s="85">
        <f t="shared" si="49"/>
        <v>0.96693966036372392</v>
      </c>
    </row>
    <row r="1602" spans="1:11" hidden="1" x14ac:dyDescent="0.25">
      <c r="A1602" s="82" t="s">
        <v>3666</v>
      </c>
      <c r="B1602" s="82" t="s">
        <v>1182</v>
      </c>
      <c r="C1602" s="83" t="s">
        <v>1204</v>
      </c>
      <c r="D1602" s="84">
        <f>SUMIFS('Census Data'!G:G,'Census Data'!$A:$A,$A1602)/SUMIFS('Census Data'!$F:$F,'Census Data'!$A:$A,$A1602)</f>
        <v>0.5462012320328542</v>
      </c>
      <c r="E1602" s="85">
        <f>SUMIFS('Census Data'!H:H,'Census Data'!$A:$A,$A1602)/SUMIFS('Census Data'!$F:$F,'Census Data'!$A:$A,$A1602)</f>
        <v>0.4537987679671458</v>
      </c>
      <c r="F1602" s="84">
        <f>SUM(SUMIFS('Census Data'!I:I,'Census Data'!$A:$A,$A1602),SUMIFS('Census Data'!J:J,'Census Data'!$A:$A,$A1602))/SUMIFS('Census Data'!$F:$F,'Census Data'!$A:$A,$A1602)</f>
        <v>0.96509240246406569</v>
      </c>
      <c r="G1602" s="84">
        <f>SUM(SUMIFS('Census Data'!K:K,'Census Data'!$A:$A,$A1602),SUMIFS('Census Data'!L:L,'Census Data'!$A:$A,$A1602))/SUMIFS('Census Data'!$F:$F,'Census Data'!$A:$A,$A1602)</f>
        <v>0</v>
      </c>
      <c r="H1602" s="84">
        <f>SUM(SUMIFS('Census Data'!O:O,'Census Data'!$A:$A,$A1602),SUMIFS('Census Data'!P:P,'Census Data'!$A:$A,$A1602))/SUMIFS('Census Data'!$F:$F,'Census Data'!$A:$A,$A1602)</f>
        <v>0</v>
      </c>
      <c r="I1602" s="85">
        <f t="shared" si="48"/>
        <v>3.4907597535934309E-2</v>
      </c>
      <c r="J1602" s="84">
        <f>SUM(SUMIFS('Census Data'!W:W,'Census Data'!$A:$A,$A1602),SUMIFS('Census Data'!X:X,'Census Data'!$A:$A,$A1602))/SUMIFS('Census Data'!$F:$F,'Census Data'!$A:$A,$A1602)</f>
        <v>2.2587268993839837E-2</v>
      </c>
      <c r="K1602" s="85">
        <f t="shared" si="49"/>
        <v>0.97741273100616022</v>
      </c>
    </row>
    <row r="1603" spans="1:11" hidden="1" x14ac:dyDescent="0.25">
      <c r="A1603" s="82" t="s">
        <v>3667</v>
      </c>
      <c r="B1603" s="82" t="s">
        <v>1182</v>
      </c>
      <c r="C1603" s="83" t="s">
        <v>276</v>
      </c>
      <c r="D1603" s="84">
        <f>SUMIFS('Census Data'!G:G,'Census Data'!$A:$A,$A1603)/SUMIFS('Census Data'!$F:$F,'Census Data'!$A:$A,$A1603)</f>
        <v>0.50455235204855842</v>
      </c>
      <c r="E1603" s="85">
        <f>SUMIFS('Census Data'!H:H,'Census Data'!$A:$A,$A1603)/SUMIFS('Census Data'!$F:$F,'Census Data'!$A:$A,$A1603)</f>
        <v>0.49544764795144158</v>
      </c>
      <c r="F1603" s="84">
        <f>SUM(SUMIFS('Census Data'!I:I,'Census Data'!$A:$A,$A1603),SUMIFS('Census Data'!J:J,'Census Data'!$A:$A,$A1603))/SUMIFS('Census Data'!$F:$F,'Census Data'!$A:$A,$A1603)</f>
        <v>0.85381891755184625</v>
      </c>
      <c r="G1603" s="84">
        <f>SUM(SUMIFS('Census Data'!K:K,'Census Data'!$A:$A,$A1603),SUMIFS('Census Data'!L:L,'Census Data'!$A:$A,$A1603))/SUMIFS('Census Data'!$F:$F,'Census Data'!$A:$A,$A1603)</f>
        <v>2.5290844714213456E-3</v>
      </c>
      <c r="H1603" s="84">
        <f>SUM(SUMIFS('Census Data'!O:O,'Census Data'!$A:$A,$A1603),SUMIFS('Census Data'!P:P,'Census Data'!$A:$A,$A1603))/SUMIFS('Census Data'!$F:$F,'Census Data'!$A:$A,$A1603)</f>
        <v>2.7819929185634801E-3</v>
      </c>
      <c r="I1603" s="85">
        <f t="shared" si="48"/>
        <v>0.14087000505816893</v>
      </c>
      <c r="J1603" s="84">
        <f>SUM(SUMIFS('Census Data'!W:W,'Census Data'!$A:$A,$A1603),SUMIFS('Census Data'!X:X,'Census Data'!$A:$A,$A1603))/SUMIFS('Census Data'!$F:$F,'Census Data'!$A:$A,$A1603)</f>
        <v>3.768335862417805E-2</v>
      </c>
      <c r="K1603" s="85">
        <f t="shared" si="49"/>
        <v>0.96231664137582196</v>
      </c>
    </row>
    <row r="1604" spans="1:11" hidden="1" x14ac:dyDescent="0.25">
      <c r="A1604" s="82" t="s">
        <v>3668</v>
      </c>
      <c r="B1604" s="82" t="s">
        <v>1182</v>
      </c>
      <c r="C1604" s="83" t="s">
        <v>1205</v>
      </c>
      <c r="D1604" s="84">
        <f>SUMIFS('Census Data'!G:G,'Census Data'!$A:$A,$A1604)/SUMIFS('Census Data'!$F:$F,'Census Data'!$A:$A,$A1604)</f>
        <v>0.49264083911351719</v>
      </c>
      <c r="E1604" s="85">
        <f>SUMIFS('Census Data'!H:H,'Census Data'!$A:$A,$A1604)/SUMIFS('Census Data'!$F:$F,'Census Data'!$A:$A,$A1604)</f>
        <v>0.50735916088648281</v>
      </c>
      <c r="F1604" s="84">
        <f>SUM(SUMIFS('Census Data'!I:I,'Census Data'!$A:$A,$A1604),SUMIFS('Census Data'!J:J,'Census Data'!$A:$A,$A1604))/SUMIFS('Census Data'!$F:$F,'Census Data'!$A:$A,$A1604)</f>
        <v>0.81627474200642869</v>
      </c>
      <c r="G1604" s="84">
        <f>SUM(SUMIFS('Census Data'!K:K,'Census Data'!$A:$A,$A1604),SUMIFS('Census Data'!L:L,'Census Data'!$A:$A,$A1604))/SUMIFS('Census Data'!$F:$F,'Census Data'!$A:$A,$A1604)</f>
        <v>3.5526983589917105E-3</v>
      </c>
      <c r="H1604" s="84">
        <f>SUM(SUMIFS('Census Data'!O:O,'Census Data'!$A:$A,$A1604),SUMIFS('Census Data'!P:P,'Census Data'!$A:$A,$A1604))/SUMIFS('Census Data'!$F:$F,'Census Data'!$A:$A,$A1604)</f>
        <v>7.1053967179834209E-3</v>
      </c>
      <c r="I1604" s="85">
        <f t="shared" si="48"/>
        <v>0.17306716291659618</v>
      </c>
      <c r="J1604" s="84">
        <f>SUM(SUMIFS('Census Data'!W:W,'Census Data'!$A:$A,$A1604),SUMIFS('Census Data'!X:X,'Census Data'!$A:$A,$A1604))/SUMIFS('Census Data'!$F:$F,'Census Data'!$A:$A,$A1604)</f>
        <v>2.1823718490949079E-2</v>
      </c>
      <c r="K1604" s="85">
        <f t="shared" si="49"/>
        <v>0.97817628150905089</v>
      </c>
    </row>
    <row r="1605" spans="1:11" hidden="1" x14ac:dyDescent="0.25">
      <c r="A1605" s="82" t="s">
        <v>3669</v>
      </c>
      <c r="B1605" s="82" t="s">
        <v>1182</v>
      </c>
      <c r="C1605" s="83" t="s">
        <v>1206</v>
      </c>
      <c r="D1605" s="84">
        <f>SUMIFS('Census Data'!G:G,'Census Data'!$A:$A,$A1605)/SUMIFS('Census Data'!$F:$F,'Census Data'!$A:$A,$A1605)</f>
        <v>0.49881093935790727</v>
      </c>
      <c r="E1605" s="85">
        <f>SUMIFS('Census Data'!H:H,'Census Data'!$A:$A,$A1605)/SUMIFS('Census Data'!$F:$F,'Census Data'!$A:$A,$A1605)</f>
        <v>0.50118906064209279</v>
      </c>
      <c r="F1605" s="84">
        <f>SUM(SUMIFS('Census Data'!I:I,'Census Data'!$A:$A,$A1605),SUMIFS('Census Data'!J:J,'Census Data'!$A:$A,$A1605))/SUMIFS('Census Data'!$F:$F,'Census Data'!$A:$A,$A1605)</f>
        <v>0.94827586206896552</v>
      </c>
      <c r="G1605" s="84">
        <f>SUM(SUMIFS('Census Data'!K:K,'Census Data'!$A:$A,$A1605),SUMIFS('Census Data'!L:L,'Census Data'!$A:$A,$A1605))/SUMIFS('Census Data'!$F:$F,'Census Data'!$A:$A,$A1605)</f>
        <v>1.1890606420927466E-3</v>
      </c>
      <c r="H1605" s="84">
        <f>SUM(SUMIFS('Census Data'!O:O,'Census Data'!$A:$A,$A1605),SUMIFS('Census Data'!P:P,'Census Data'!$A:$A,$A1605))/SUMIFS('Census Data'!$F:$F,'Census Data'!$A:$A,$A1605)</f>
        <v>1.1890606420927466E-3</v>
      </c>
      <c r="I1605" s="85">
        <f t="shared" ref="I1605:I1668" si="50">100%-SUM(F1605:H1605)</f>
        <v>4.93460166468489E-2</v>
      </c>
      <c r="J1605" s="84">
        <f>SUM(SUMIFS('Census Data'!W:W,'Census Data'!$A:$A,$A1605),SUMIFS('Census Data'!X:X,'Census Data'!$A:$A,$A1605))/SUMIFS('Census Data'!$F:$F,'Census Data'!$A:$A,$A1605)</f>
        <v>2.318668252080856E-2</v>
      </c>
      <c r="K1605" s="85">
        <f t="shared" ref="K1605:K1668" si="51">100%-J1605</f>
        <v>0.97681331747919142</v>
      </c>
    </row>
    <row r="1606" spans="1:11" hidden="1" x14ac:dyDescent="0.25">
      <c r="A1606" s="82" t="s">
        <v>3670</v>
      </c>
      <c r="B1606" s="82" t="s">
        <v>1182</v>
      </c>
      <c r="C1606" s="83" t="s">
        <v>866</v>
      </c>
      <c r="D1606" s="84">
        <f>SUMIFS('Census Data'!G:G,'Census Data'!$A:$A,$A1606)/SUMIFS('Census Data'!$F:$F,'Census Data'!$A:$A,$A1606)</f>
        <v>0.62902757619738747</v>
      </c>
      <c r="E1606" s="85">
        <f>SUMIFS('Census Data'!H:H,'Census Data'!$A:$A,$A1606)/SUMIFS('Census Data'!$F:$F,'Census Data'!$A:$A,$A1606)</f>
        <v>0.37097242380261247</v>
      </c>
      <c r="F1606" s="84">
        <f>SUM(SUMIFS('Census Data'!I:I,'Census Data'!$A:$A,$A1606),SUMIFS('Census Data'!J:J,'Census Data'!$A:$A,$A1606))/SUMIFS('Census Data'!$F:$F,'Census Data'!$A:$A,$A1606)</f>
        <v>0.90986937590711181</v>
      </c>
      <c r="G1606" s="84">
        <f>SUM(SUMIFS('Census Data'!K:K,'Census Data'!$A:$A,$A1606),SUMIFS('Census Data'!L:L,'Census Data'!$A:$A,$A1606))/SUMIFS('Census Data'!$F:$F,'Census Data'!$A:$A,$A1606)</f>
        <v>1.2481857764876633E-2</v>
      </c>
      <c r="H1606" s="84">
        <f>SUM(SUMIFS('Census Data'!O:O,'Census Data'!$A:$A,$A1606),SUMIFS('Census Data'!P:P,'Census Data'!$A:$A,$A1606))/SUMIFS('Census Data'!$F:$F,'Census Data'!$A:$A,$A1606)</f>
        <v>4.4992743105950654E-3</v>
      </c>
      <c r="I1606" s="85">
        <f t="shared" si="50"/>
        <v>7.3149492017416495E-2</v>
      </c>
      <c r="J1606" s="84">
        <f>SUM(SUMIFS('Census Data'!W:W,'Census Data'!$A:$A,$A1606),SUMIFS('Census Data'!X:X,'Census Data'!$A:$A,$A1606))/SUMIFS('Census Data'!$F:$F,'Census Data'!$A:$A,$A1606)</f>
        <v>2.9027576197387519E-2</v>
      </c>
      <c r="K1606" s="85">
        <f t="shared" si="51"/>
        <v>0.97097242380261251</v>
      </c>
    </row>
    <row r="1607" spans="1:11" hidden="1" x14ac:dyDescent="0.25">
      <c r="A1607" s="82" t="s">
        <v>3671</v>
      </c>
      <c r="B1607" s="82" t="s">
        <v>1182</v>
      </c>
      <c r="C1607" s="83" t="s">
        <v>279</v>
      </c>
      <c r="D1607" s="84">
        <f>SUMIFS('Census Data'!G:G,'Census Data'!$A:$A,$A1607)/SUMIFS('Census Data'!$F:$F,'Census Data'!$A:$A,$A1607)</f>
        <v>0.50510677808727944</v>
      </c>
      <c r="E1607" s="85">
        <f>SUMIFS('Census Data'!H:H,'Census Data'!$A:$A,$A1607)/SUMIFS('Census Data'!$F:$F,'Census Data'!$A:$A,$A1607)</f>
        <v>0.4948932219127205</v>
      </c>
      <c r="F1607" s="84">
        <f>SUM(SUMIFS('Census Data'!I:I,'Census Data'!$A:$A,$A1607),SUMIFS('Census Data'!J:J,'Census Data'!$A:$A,$A1607))/SUMIFS('Census Data'!$F:$F,'Census Data'!$A:$A,$A1607)</f>
        <v>0.93686165273909006</v>
      </c>
      <c r="G1607" s="84">
        <f>SUM(SUMIFS('Census Data'!K:K,'Census Data'!$A:$A,$A1607),SUMIFS('Census Data'!L:L,'Census Data'!$A:$A,$A1607))/SUMIFS('Census Data'!$F:$F,'Census Data'!$A:$A,$A1607)</f>
        <v>3.7140204271123491E-3</v>
      </c>
      <c r="H1607" s="84">
        <f>SUM(SUMIFS('Census Data'!O:O,'Census Data'!$A:$A,$A1607),SUMIFS('Census Data'!P:P,'Census Data'!$A:$A,$A1607))/SUMIFS('Census Data'!$F:$F,'Census Data'!$A:$A,$A1607)</f>
        <v>8.356545961002786E-3</v>
      </c>
      <c r="I1607" s="85">
        <f t="shared" si="50"/>
        <v>5.1067780872794843E-2</v>
      </c>
      <c r="J1607" s="84">
        <f>SUM(SUMIFS('Census Data'!W:W,'Census Data'!$A:$A,$A1607),SUMIFS('Census Data'!X:X,'Census Data'!$A:$A,$A1607))/SUMIFS('Census Data'!$F:$F,'Census Data'!$A:$A,$A1607)</f>
        <v>4.7353760445682451E-2</v>
      </c>
      <c r="K1607" s="85">
        <f t="shared" si="51"/>
        <v>0.9526462395543176</v>
      </c>
    </row>
    <row r="1608" spans="1:11" hidden="1" x14ac:dyDescent="0.25">
      <c r="A1608" s="82" t="s">
        <v>3672</v>
      </c>
      <c r="B1608" s="82" t="s">
        <v>1182</v>
      </c>
      <c r="C1608" s="83" t="s">
        <v>1207</v>
      </c>
      <c r="D1608" s="84">
        <f>SUMIFS('Census Data'!G:G,'Census Data'!$A:$A,$A1608)/SUMIFS('Census Data'!$F:$F,'Census Data'!$A:$A,$A1608)</f>
        <v>0.49591380176231564</v>
      </c>
      <c r="E1608" s="85">
        <f>SUMIFS('Census Data'!H:H,'Census Data'!$A:$A,$A1608)/SUMIFS('Census Data'!$F:$F,'Census Data'!$A:$A,$A1608)</f>
        <v>0.5040861982376843</v>
      </c>
      <c r="F1608" s="84">
        <f>SUM(SUMIFS('Census Data'!I:I,'Census Data'!$A:$A,$A1608),SUMIFS('Census Data'!J:J,'Census Data'!$A:$A,$A1608))/SUMIFS('Census Data'!$F:$F,'Census Data'!$A:$A,$A1608)</f>
        <v>0.95685522531160117</v>
      </c>
      <c r="G1608" s="84">
        <f>SUM(SUMIFS('Census Data'!K:K,'Census Data'!$A:$A,$A1608),SUMIFS('Census Data'!L:L,'Census Data'!$A:$A,$A1608))/SUMIFS('Census Data'!$F:$F,'Census Data'!$A:$A,$A1608)</f>
        <v>3.9948865452221153E-3</v>
      </c>
      <c r="H1608" s="84">
        <f>SUM(SUMIFS('Census Data'!O:O,'Census Data'!$A:$A,$A1608),SUMIFS('Census Data'!P:P,'Census Data'!$A:$A,$A1608))/SUMIFS('Census Data'!$F:$F,'Census Data'!$A:$A,$A1608)</f>
        <v>6.5972697803953796E-3</v>
      </c>
      <c r="I1608" s="85">
        <f t="shared" si="50"/>
        <v>3.2552618362781338E-2</v>
      </c>
      <c r="J1608" s="84">
        <f>SUM(SUMIFS('Census Data'!W:W,'Census Data'!$A:$A,$A1608),SUMIFS('Census Data'!X:X,'Census Data'!$A:$A,$A1608))/SUMIFS('Census Data'!$F:$F,'Census Data'!$A:$A,$A1608)</f>
        <v>3.6707300369812353E-2</v>
      </c>
      <c r="K1608" s="85">
        <f t="shared" si="51"/>
        <v>0.9632926996301876</v>
      </c>
    </row>
    <row r="1609" spans="1:11" hidden="1" x14ac:dyDescent="0.25">
      <c r="A1609" s="82" t="s">
        <v>3673</v>
      </c>
      <c r="B1609" s="82" t="s">
        <v>1182</v>
      </c>
      <c r="C1609" s="83" t="s">
        <v>654</v>
      </c>
      <c r="D1609" s="84">
        <f>SUMIFS('Census Data'!G:G,'Census Data'!$A:$A,$A1609)/SUMIFS('Census Data'!$F:$F,'Census Data'!$A:$A,$A1609)</f>
        <v>0.52115153198185693</v>
      </c>
      <c r="E1609" s="85">
        <f>SUMIFS('Census Data'!H:H,'Census Data'!$A:$A,$A1609)/SUMIFS('Census Data'!$F:$F,'Census Data'!$A:$A,$A1609)</f>
        <v>0.47884846801814313</v>
      </c>
      <c r="F1609" s="84">
        <f>SUM(SUMIFS('Census Data'!I:I,'Census Data'!$A:$A,$A1609),SUMIFS('Census Data'!J:J,'Census Data'!$A:$A,$A1609))/SUMIFS('Census Data'!$F:$F,'Census Data'!$A:$A,$A1609)</f>
        <v>0.93362954734795889</v>
      </c>
      <c r="G1609" s="84">
        <f>SUM(SUMIFS('Census Data'!K:K,'Census Data'!$A:$A,$A1609),SUMIFS('Census Data'!L:L,'Census Data'!$A:$A,$A1609))/SUMIFS('Census Data'!$F:$F,'Census Data'!$A:$A,$A1609)</f>
        <v>5.368879015088401E-3</v>
      </c>
      <c r="H1609" s="84">
        <f>SUM(SUMIFS('Census Data'!O:O,'Census Data'!$A:$A,$A1609),SUMIFS('Census Data'!P:P,'Census Data'!$A:$A,$A1609))/SUMIFS('Census Data'!$F:$F,'Census Data'!$A:$A,$A1609)</f>
        <v>5.0911783763769322E-3</v>
      </c>
      <c r="I1609" s="85">
        <f t="shared" si="50"/>
        <v>5.5910395260575729E-2</v>
      </c>
      <c r="J1609" s="84">
        <f>SUM(SUMIFS('Census Data'!W:W,'Census Data'!$A:$A,$A1609),SUMIFS('Census Data'!X:X,'Census Data'!$A:$A,$A1609))/SUMIFS('Census Data'!$F:$F,'Census Data'!$A:$A,$A1609)</f>
        <v>5.5354993983152828E-2</v>
      </c>
      <c r="K1609" s="85">
        <f t="shared" si="51"/>
        <v>0.9446450060168472</v>
      </c>
    </row>
    <row r="1610" spans="1:11" hidden="1" x14ac:dyDescent="0.25">
      <c r="A1610" s="82" t="s">
        <v>3674</v>
      </c>
      <c r="B1610" s="82" t="s">
        <v>1182</v>
      </c>
      <c r="C1610" s="83" t="s">
        <v>1208</v>
      </c>
      <c r="D1610" s="84">
        <f>SUMIFS('Census Data'!G:G,'Census Data'!$A:$A,$A1610)/SUMIFS('Census Data'!$F:$F,'Census Data'!$A:$A,$A1610)</f>
        <v>0.50109051254089421</v>
      </c>
      <c r="E1610" s="85">
        <f>SUMIFS('Census Data'!H:H,'Census Data'!$A:$A,$A1610)/SUMIFS('Census Data'!$F:$F,'Census Data'!$A:$A,$A1610)</f>
        <v>0.49890948745910579</v>
      </c>
      <c r="F1610" s="84">
        <f>SUM(SUMIFS('Census Data'!I:I,'Census Data'!$A:$A,$A1610),SUMIFS('Census Data'!J:J,'Census Data'!$A:$A,$A1610))/SUMIFS('Census Data'!$F:$F,'Census Data'!$A:$A,$A1610)</f>
        <v>0.34660123591421299</v>
      </c>
      <c r="G1610" s="84">
        <f>SUM(SUMIFS('Census Data'!K:K,'Census Data'!$A:$A,$A1610),SUMIFS('Census Data'!L:L,'Census Data'!$A:$A,$A1610))/SUMIFS('Census Data'!$F:$F,'Census Data'!$A:$A,$A1610)</f>
        <v>4.4529262086513994E-3</v>
      </c>
      <c r="H1610" s="84">
        <f>SUM(SUMIFS('Census Data'!O:O,'Census Data'!$A:$A,$A1610),SUMIFS('Census Data'!P:P,'Census Data'!$A:$A,$A1610))/SUMIFS('Census Data'!$F:$F,'Census Data'!$A:$A,$A1610)</f>
        <v>5.5434387495456195E-3</v>
      </c>
      <c r="I1610" s="85">
        <f t="shared" si="50"/>
        <v>0.64340239912759001</v>
      </c>
      <c r="J1610" s="84">
        <f>SUM(SUMIFS('Census Data'!W:W,'Census Data'!$A:$A,$A1610),SUMIFS('Census Data'!X:X,'Census Data'!$A:$A,$A1610))/SUMIFS('Census Data'!$F:$F,'Census Data'!$A:$A,$A1610)</f>
        <v>4.1439476553980371E-2</v>
      </c>
      <c r="K1610" s="85">
        <f t="shared" si="51"/>
        <v>0.95856052344601961</v>
      </c>
    </row>
    <row r="1611" spans="1:11" hidden="1" x14ac:dyDescent="0.25">
      <c r="A1611" s="82" t="s">
        <v>3675</v>
      </c>
      <c r="B1611" s="82" t="s">
        <v>1182</v>
      </c>
      <c r="C1611" s="83" t="s">
        <v>1209</v>
      </c>
      <c r="D1611" s="84">
        <f>SUMIFS('Census Data'!G:G,'Census Data'!$A:$A,$A1611)/SUMIFS('Census Data'!$F:$F,'Census Data'!$A:$A,$A1611)</f>
        <v>0.50274141210697099</v>
      </c>
      <c r="E1611" s="85">
        <f>SUMIFS('Census Data'!H:H,'Census Data'!$A:$A,$A1611)/SUMIFS('Census Data'!$F:$F,'Census Data'!$A:$A,$A1611)</f>
        <v>0.49725858789302896</v>
      </c>
      <c r="F1611" s="84">
        <f>SUM(SUMIFS('Census Data'!I:I,'Census Data'!$A:$A,$A1611),SUMIFS('Census Data'!J:J,'Census Data'!$A:$A,$A1611))/SUMIFS('Census Data'!$F:$F,'Census Data'!$A:$A,$A1611)</f>
        <v>0.55768154861810448</v>
      </c>
      <c r="G1611" s="84">
        <f>SUM(SUMIFS('Census Data'!K:K,'Census Data'!$A:$A,$A1611),SUMIFS('Census Data'!L:L,'Census Data'!$A:$A,$A1611))/SUMIFS('Census Data'!$F:$F,'Census Data'!$A:$A,$A1611)</f>
        <v>4.3638804968110104E-3</v>
      </c>
      <c r="H1611" s="84">
        <f>SUM(SUMIFS('Census Data'!O:O,'Census Data'!$A:$A,$A1611),SUMIFS('Census Data'!P:P,'Census Data'!$A:$A,$A1611))/SUMIFS('Census Data'!$F:$F,'Census Data'!$A:$A,$A1611)</f>
        <v>1.0182387825892357E-2</v>
      </c>
      <c r="I1611" s="85">
        <f t="shared" si="50"/>
        <v>0.42777218305919218</v>
      </c>
      <c r="J1611" s="84">
        <f>SUM(SUMIFS('Census Data'!W:W,'Census Data'!$A:$A,$A1611),SUMIFS('Census Data'!X:X,'Census Data'!$A:$A,$A1611))/SUMIFS('Census Data'!$F:$F,'Census Data'!$A:$A,$A1611)</f>
        <v>5.3821192794002465E-2</v>
      </c>
      <c r="K1611" s="85">
        <f t="shared" si="51"/>
        <v>0.94617880720599756</v>
      </c>
    </row>
    <row r="1612" spans="1:11" hidden="1" x14ac:dyDescent="0.25">
      <c r="A1612" s="82" t="s">
        <v>3676</v>
      </c>
      <c r="B1612" s="82" t="s">
        <v>1182</v>
      </c>
      <c r="C1612" s="83" t="s">
        <v>1210</v>
      </c>
      <c r="D1612" s="84">
        <f>SUMIFS('Census Data'!G:G,'Census Data'!$A:$A,$A1612)/SUMIFS('Census Data'!$F:$F,'Census Data'!$A:$A,$A1612)</f>
        <v>0.51093866094278872</v>
      </c>
      <c r="E1612" s="85">
        <f>SUMIFS('Census Data'!H:H,'Census Data'!$A:$A,$A1612)/SUMIFS('Census Data'!$F:$F,'Census Data'!$A:$A,$A1612)</f>
        <v>0.48906133905721128</v>
      </c>
      <c r="F1612" s="84">
        <f>SUM(SUMIFS('Census Data'!I:I,'Census Data'!$A:$A,$A1612),SUMIFS('Census Data'!J:J,'Census Data'!$A:$A,$A1612))/SUMIFS('Census Data'!$F:$F,'Census Data'!$A:$A,$A1612)</f>
        <v>0.92272764798150753</v>
      </c>
      <c r="G1612" s="84">
        <f>SUM(SUMIFS('Census Data'!K:K,'Census Data'!$A:$A,$A1612),SUMIFS('Census Data'!L:L,'Census Data'!$A:$A,$A1612))/SUMIFS('Census Data'!$F:$F,'Census Data'!$A:$A,$A1612)</f>
        <v>3.2196813341038555E-3</v>
      </c>
      <c r="H1612" s="84">
        <f>SUM(SUMIFS('Census Data'!O:O,'Census Data'!$A:$A,$A1612),SUMIFS('Census Data'!P:P,'Census Data'!$A:$A,$A1612))/SUMIFS('Census Data'!$F:$F,'Census Data'!$A:$A,$A1612)</f>
        <v>4.7056881036902504E-3</v>
      </c>
      <c r="I1612" s="85">
        <f t="shared" si="50"/>
        <v>6.934698258069838E-2</v>
      </c>
      <c r="J1612" s="84">
        <f>SUM(SUMIFS('Census Data'!W:W,'Census Data'!$A:$A,$A1612),SUMIFS('Census Data'!X:X,'Census Data'!$A:$A,$A1612))/SUMIFS('Census Data'!$F:$F,'Census Data'!$A:$A,$A1612)</f>
        <v>3.3352596384050193E-2</v>
      </c>
      <c r="K1612" s="85">
        <f t="shared" si="51"/>
        <v>0.96664740361594981</v>
      </c>
    </row>
    <row r="1613" spans="1:11" hidden="1" x14ac:dyDescent="0.25">
      <c r="A1613" s="82" t="s">
        <v>3677</v>
      </c>
      <c r="B1613" s="82" t="s">
        <v>1182</v>
      </c>
      <c r="C1613" s="83" t="s">
        <v>806</v>
      </c>
      <c r="D1613" s="84">
        <f>SUMIFS('Census Data'!G:G,'Census Data'!$A:$A,$A1613)/SUMIFS('Census Data'!$F:$F,'Census Data'!$A:$A,$A1613)</f>
        <v>0.51435478996675732</v>
      </c>
      <c r="E1613" s="85">
        <f>SUMIFS('Census Data'!H:H,'Census Data'!$A:$A,$A1613)/SUMIFS('Census Data'!$F:$F,'Census Data'!$A:$A,$A1613)</f>
        <v>0.48564521003324268</v>
      </c>
      <c r="F1613" s="84">
        <f>SUM(SUMIFS('Census Data'!I:I,'Census Data'!$A:$A,$A1613),SUMIFS('Census Data'!J:J,'Census Data'!$A:$A,$A1613))/SUMIFS('Census Data'!$F:$F,'Census Data'!$A:$A,$A1613)</f>
        <v>0.92988818374131155</v>
      </c>
      <c r="G1613" s="84">
        <f>SUM(SUMIFS('Census Data'!K:K,'Census Data'!$A:$A,$A1613),SUMIFS('Census Data'!L:L,'Census Data'!$A:$A,$A1613))/SUMIFS('Census Data'!$F:$F,'Census Data'!$A:$A,$A1613)</f>
        <v>6.0441220912662436E-3</v>
      </c>
      <c r="H1613" s="84">
        <f>SUM(SUMIFS('Census Data'!O:O,'Census Data'!$A:$A,$A1613),SUMIFS('Census Data'!P:P,'Census Data'!$A:$A,$A1613))/SUMIFS('Census Data'!$F:$F,'Census Data'!$A:$A,$A1613)</f>
        <v>4.8352976730129948E-3</v>
      </c>
      <c r="I1613" s="85">
        <f t="shared" si="50"/>
        <v>5.9232396494409256E-2</v>
      </c>
      <c r="J1613" s="84">
        <f>SUM(SUMIFS('Census Data'!W:W,'Census Data'!$A:$A,$A1613),SUMIFS('Census Data'!X:X,'Census Data'!$A:$A,$A1613))/SUMIFS('Census Data'!$F:$F,'Census Data'!$A:$A,$A1613)</f>
        <v>4.1704442429737081E-2</v>
      </c>
      <c r="K1613" s="85">
        <f t="shared" si="51"/>
        <v>0.95829555757026297</v>
      </c>
    </row>
    <row r="1614" spans="1:11" hidden="1" x14ac:dyDescent="0.25">
      <c r="A1614" s="82" t="s">
        <v>3678</v>
      </c>
      <c r="B1614" s="82" t="s">
        <v>1182</v>
      </c>
      <c r="C1614" s="83" t="s">
        <v>1211</v>
      </c>
      <c r="D1614" s="84">
        <f>SUMIFS('Census Data'!G:G,'Census Data'!$A:$A,$A1614)/SUMIFS('Census Data'!$F:$F,'Census Data'!$A:$A,$A1614)</f>
        <v>0.50319346985536306</v>
      </c>
      <c r="E1614" s="85">
        <f>SUMIFS('Census Data'!H:H,'Census Data'!$A:$A,$A1614)/SUMIFS('Census Data'!$F:$F,'Census Data'!$A:$A,$A1614)</f>
        <v>0.49680653014463699</v>
      </c>
      <c r="F1614" s="84">
        <f>SUM(SUMIFS('Census Data'!I:I,'Census Data'!$A:$A,$A1614),SUMIFS('Census Data'!J:J,'Census Data'!$A:$A,$A1614))/SUMIFS('Census Data'!$F:$F,'Census Data'!$A:$A,$A1614)</f>
        <v>0.93736216525848493</v>
      </c>
      <c r="G1614" s="84">
        <f>SUM(SUMIFS('Census Data'!K:K,'Census Data'!$A:$A,$A1614),SUMIFS('Census Data'!L:L,'Census Data'!$A:$A,$A1614))/SUMIFS('Census Data'!$F:$F,'Census Data'!$A:$A,$A1614)</f>
        <v>6.9884004009737937E-3</v>
      </c>
      <c r="H1614" s="84">
        <f>SUM(SUMIFS('Census Data'!O:O,'Census Data'!$A:$A,$A1614),SUMIFS('Census Data'!P:P,'Census Data'!$A:$A,$A1614))/SUMIFS('Census Data'!$F:$F,'Census Data'!$A:$A,$A1614)</f>
        <v>7.3320922239725047E-3</v>
      </c>
      <c r="I1614" s="85">
        <f t="shared" si="50"/>
        <v>4.8317342116568796E-2</v>
      </c>
      <c r="J1614" s="84">
        <f>SUM(SUMIFS('Census Data'!W:W,'Census Data'!$A:$A,$A1614),SUMIFS('Census Data'!X:X,'Census Data'!$A:$A,$A1614))/SUMIFS('Census Data'!$F:$F,'Census Data'!$A:$A,$A1614)</f>
        <v>4.6656164972075038E-2</v>
      </c>
      <c r="K1614" s="85">
        <f t="shared" si="51"/>
        <v>0.95334383502792497</v>
      </c>
    </row>
    <row r="1615" spans="1:11" hidden="1" x14ac:dyDescent="0.25">
      <c r="A1615" s="82" t="s">
        <v>3679</v>
      </c>
      <c r="B1615" s="82" t="s">
        <v>1182</v>
      </c>
      <c r="C1615" s="83" t="s">
        <v>1212</v>
      </c>
      <c r="D1615" s="84">
        <f>SUMIFS('Census Data'!G:G,'Census Data'!$A:$A,$A1615)/SUMIFS('Census Data'!$F:$F,'Census Data'!$A:$A,$A1615)</f>
        <v>0.50850445965567315</v>
      </c>
      <c r="E1615" s="85">
        <f>SUMIFS('Census Data'!H:H,'Census Data'!$A:$A,$A1615)/SUMIFS('Census Data'!$F:$F,'Census Data'!$A:$A,$A1615)</f>
        <v>0.49149554034432691</v>
      </c>
      <c r="F1615" s="84">
        <f>SUM(SUMIFS('Census Data'!I:I,'Census Data'!$A:$A,$A1615),SUMIFS('Census Data'!J:J,'Census Data'!$A:$A,$A1615))/SUMIFS('Census Data'!$F:$F,'Census Data'!$A:$A,$A1615)</f>
        <v>0.9585148309479361</v>
      </c>
      <c r="G1615" s="84">
        <f>SUM(SUMIFS('Census Data'!K:K,'Census Data'!$A:$A,$A1615),SUMIFS('Census Data'!L:L,'Census Data'!$A:$A,$A1615))/SUMIFS('Census Data'!$F:$F,'Census Data'!$A:$A,$A1615)</f>
        <v>3.007674756274632E-3</v>
      </c>
      <c r="H1615" s="84">
        <f>SUM(SUMIFS('Census Data'!O:O,'Census Data'!$A:$A,$A1615),SUMIFS('Census Data'!P:P,'Census Data'!$A:$A,$A1615))/SUMIFS('Census Data'!$F:$F,'Census Data'!$A:$A,$A1615)</f>
        <v>5.6004978220286251E-3</v>
      </c>
      <c r="I1615" s="85">
        <f t="shared" si="50"/>
        <v>3.2876996473760633E-2</v>
      </c>
      <c r="J1615" s="84">
        <f>SUM(SUMIFS('Census Data'!W:W,'Census Data'!$A:$A,$A1615),SUMIFS('Census Data'!X:X,'Census Data'!$A:$A,$A1615))/SUMIFS('Census Data'!$F:$F,'Census Data'!$A:$A,$A1615)</f>
        <v>4.2729724123625801E-2</v>
      </c>
      <c r="K1615" s="85">
        <f t="shared" si="51"/>
        <v>0.95727027587637425</v>
      </c>
    </row>
    <row r="1616" spans="1:11" hidden="1" x14ac:dyDescent="0.25">
      <c r="A1616" s="82" t="s">
        <v>3680</v>
      </c>
      <c r="B1616" s="82" t="s">
        <v>1182</v>
      </c>
      <c r="C1616" s="83" t="s">
        <v>1213</v>
      </c>
      <c r="D1616" s="84">
        <f>SUMIFS('Census Data'!G:G,'Census Data'!$A:$A,$A1616)/SUMIFS('Census Data'!$F:$F,'Census Data'!$A:$A,$A1616)</f>
        <v>0.5081616269735082</v>
      </c>
      <c r="E1616" s="85">
        <f>SUMIFS('Census Data'!H:H,'Census Data'!$A:$A,$A1616)/SUMIFS('Census Data'!$F:$F,'Census Data'!$A:$A,$A1616)</f>
        <v>0.49183837302649186</v>
      </c>
      <c r="F1616" s="84">
        <f>SUM(SUMIFS('Census Data'!I:I,'Census Data'!$A:$A,$A1616),SUMIFS('Census Data'!J:J,'Census Data'!$A:$A,$A1616))/SUMIFS('Census Data'!$F:$F,'Census Data'!$A:$A,$A1616)</f>
        <v>0.95236820979395231</v>
      </c>
      <c r="G1616" s="84">
        <f>SUM(SUMIFS('Census Data'!K:K,'Census Data'!$A:$A,$A1616),SUMIFS('Census Data'!L:L,'Census Data'!$A:$A,$A1616))/SUMIFS('Census Data'!$F:$F,'Census Data'!$A:$A,$A1616)</f>
        <v>4.0139149050040139E-3</v>
      </c>
      <c r="H1616" s="84">
        <f>SUM(SUMIFS('Census Data'!O:O,'Census Data'!$A:$A,$A1616),SUMIFS('Census Data'!P:P,'Census Data'!$A:$A,$A1616))/SUMIFS('Census Data'!$F:$F,'Census Data'!$A:$A,$A1616)</f>
        <v>6.4222638480064221E-3</v>
      </c>
      <c r="I1616" s="85">
        <f t="shared" si="50"/>
        <v>3.7195611453037292E-2</v>
      </c>
      <c r="J1616" s="84">
        <f>SUM(SUMIFS('Census Data'!W:W,'Census Data'!$A:$A,$A1616),SUMIFS('Census Data'!X:X,'Census Data'!$A:$A,$A1616))/SUMIFS('Census Data'!$F:$F,'Census Data'!$A:$A,$A1616)</f>
        <v>2.9167781643029168E-2</v>
      </c>
      <c r="K1616" s="85">
        <f t="shared" si="51"/>
        <v>0.97083221835697087</v>
      </c>
    </row>
    <row r="1617" spans="1:11" hidden="1" x14ac:dyDescent="0.25">
      <c r="A1617" s="82" t="s">
        <v>3681</v>
      </c>
      <c r="B1617" s="82" t="s">
        <v>1182</v>
      </c>
      <c r="C1617" s="83" t="s">
        <v>610</v>
      </c>
      <c r="D1617" s="84">
        <f>SUMIFS('Census Data'!G:G,'Census Data'!$A:$A,$A1617)/SUMIFS('Census Data'!$F:$F,'Census Data'!$A:$A,$A1617)</f>
        <v>0.49097120546608103</v>
      </c>
      <c r="E1617" s="85">
        <f>SUMIFS('Census Data'!H:H,'Census Data'!$A:$A,$A1617)/SUMIFS('Census Data'!$F:$F,'Census Data'!$A:$A,$A1617)</f>
        <v>0.50902879453391903</v>
      </c>
      <c r="F1617" s="84">
        <f>SUM(SUMIFS('Census Data'!I:I,'Census Data'!$A:$A,$A1617),SUMIFS('Census Data'!J:J,'Census Data'!$A:$A,$A1617))/SUMIFS('Census Data'!$F:$F,'Census Data'!$A:$A,$A1617)</f>
        <v>0.94468846591833411</v>
      </c>
      <c r="G1617" s="84">
        <f>SUM(SUMIFS('Census Data'!K:K,'Census Data'!$A:$A,$A1617),SUMIFS('Census Data'!L:L,'Census Data'!$A:$A,$A1617))/SUMIFS('Census Data'!$F:$F,'Census Data'!$A:$A,$A1617)</f>
        <v>3.0909386692695622E-3</v>
      </c>
      <c r="H1617" s="84">
        <f>SUM(SUMIFS('Census Data'!O:O,'Census Data'!$A:$A,$A1617),SUMIFS('Census Data'!P:P,'Census Data'!$A:$A,$A1617))/SUMIFS('Census Data'!$F:$F,'Census Data'!$A:$A,$A1617)</f>
        <v>8.9474540426224183E-3</v>
      </c>
      <c r="I1617" s="85">
        <f t="shared" si="50"/>
        <v>4.3273141369773893E-2</v>
      </c>
      <c r="J1617" s="84">
        <f>SUM(SUMIFS('Census Data'!W:W,'Census Data'!$A:$A,$A1617),SUMIFS('Census Data'!X:X,'Census Data'!$A:$A,$A1617))/SUMIFS('Census Data'!$F:$F,'Census Data'!$A:$A,$A1617)</f>
        <v>1.6593460224499756E-2</v>
      </c>
      <c r="K1617" s="85">
        <f t="shared" si="51"/>
        <v>0.9834065397755003</v>
      </c>
    </row>
    <row r="1618" spans="1:11" hidden="1" x14ac:dyDescent="0.25">
      <c r="A1618" s="82" t="s">
        <v>3682</v>
      </c>
      <c r="B1618" s="82" t="s">
        <v>1182</v>
      </c>
      <c r="C1618" s="83" t="s">
        <v>1214</v>
      </c>
      <c r="D1618" s="84">
        <f>SUMIFS('Census Data'!G:G,'Census Data'!$A:$A,$A1618)/SUMIFS('Census Data'!$F:$F,'Census Data'!$A:$A,$A1618)</f>
        <v>0.56207770270270274</v>
      </c>
      <c r="E1618" s="85">
        <f>SUMIFS('Census Data'!H:H,'Census Data'!$A:$A,$A1618)/SUMIFS('Census Data'!$F:$F,'Census Data'!$A:$A,$A1618)</f>
        <v>0.43792229729729731</v>
      </c>
      <c r="F1618" s="84">
        <f>SUM(SUMIFS('Census Data'!I:I,'Census Data'!$A:$A,$A1618),SUMIFS('Census Data'!J:J,'Census Data'!$A:$A,$A1618))/SUMIFS('Census Data'!$F:$F,'Census Data'!$A:$A,$A1618)</f>
        <v>0.89695945945945943</v>
      </c>
      <c r="G1618" s="84">
        <f>SUM(SUMIFS('Census Data'!K:K,'Census Data'!$A:$A,$A1618),SUMIFS('Census Data'!L:L,'Census Data'!$A:$A,$A1618))/SUMIFS('Census Data'!$F:$F,'Census Data'!$A:$A,$A1618)</f>
        <v>9.7128378378378375E-3</v>
      </c>
      <c r="H1618" s="84">
        <f>SUM(SUMIFS('Census Data'!O:O,'Census Data'!$A:$A,$A1618),SUMIFS('Census Data'!P:P,'Census Data'!$A:$A,$A1618))/SUMIFS('Census Data'!$F:$F,'Census Data'!$A:$A,$A1618)</f>
        <v>7.8125E-3</v>
      </c>
      <c r="I1618" s="85">
        <f t="shared" si="50"/>
        <v>8.5515202702702742E-2</v>
      </c>
      <c r="J1618" s="84">
        <f>SUM(SUMIFS('Census Data'!W:W,'Census Data'!$A:$A,$A1618),SUMIFS('Census Data'!X:X,'Census Data'!$A:$A,$A1618))/SUMIFS('Census Data'!$F:$F,'Census Data'!$A:$A,$A1618)</f>
        <v>4.4130067567567564E-2</v>
      </c>
      <c r="K1618" s="85">
        <f t="shared" si="51"/>
        <v>0.95586993243243246</v>
      </c>
    </row>
    <row r="1619" spans="1:11" hidden="1" x14ac:dyDescent="0.25">
      <c r="A1619" s="82" t="s">
        <v>3683</v>
      </c>
      <c r="B1619" s="82" t="s">
        <v>1182</v>
      </c>
      <c r="C1619" s="83" t="s">
        <v>1215</v>
      </c>
      <c r="D1619" s="84">
        <f>SUMIFS('Census Data'!G:G,'Census Data'!$A:$A,$A1619)/SUMIFS('Census Data'!$F:$F,'Census Data'!$A:$A,$A1619)</f>
        <v>0.49712643678160917</v>
      </c>
      <c r="E1619" s="85">
        <f>SUMIFS('Census Data'!H:H,'Census Data'!$A:$A,$A1619)/SUMIFS('Census Data'!$F:$F,'Census Data'!$A:$A,$A1619)</f>
        <v>0.50287356321839083</v>
      </c>
      <c r="F1619" s="84">
        <f>SUM(SUMIFS('Census Data'!I:I,'Census Data'!$A:$A,$A1619),SUMIFS('Census Data'!J:J,'Census Data'!$A:$A,$A1619))/SUMIFS('Census Data'!$F:$F,'Census Data'!$A:$A,$A1619)</f>
        <v>0.93534482758620685</v>
      </c>
      <c r="G1619" s="84">
        <f>SUM(SUMIFS('Census Data'!K:K,'Census Data'!$A:$A,$A1619),SUMIFS('Census Data'!L:L,'Census Data'!$A:$A,$A1619))/SUMIFS('Census Data'!$F:$F,'Census Data'!$A:$A,$A1619)</f>
        <v>0</v>
      </c>
      <c r="H1619" s="84">
        <f>SUM(SUMIFS('Census Data'!O:O,'Census Data'!$A:$A,$A1619),SUMIFS('Census Data'!P:P,'Census Data'!$A:$A,$A1619))/SUMIFS('Census Data'!$F:$F,'Census Data'!$A:$A,$A1619)</f>
        <v>1.0057471264367816E-2</v>
      </c>
      <c r="I1619" s="85">
        <f t="shared" si="50"/>
        <v>5.4597701149425304E-2</v>
      </c>
      <c r="J1619" s="84">
        <f>SUM(SUMIFS('Census Data'!W:W,'Census Data'!$A:$A,$A1619),SUMIFS('Census Data'!X:X,'Census Data'!$A:$A,$A1619))/SUMIFS('Census Data'!$F:$F,'Census Data'!$A:$A,$A1619)</f>
        <v>4.1666666666666664E-2</v>
      </c>
      <c r="K1619" s="85">
        <f t="shared" si="51"/>
        <v>0.95833333333333337</v>
      </c>
    </row>
    <row r="1620" spans="1:11" hidden="1" x14ac:dyDescent="0.25">
      <c r="A1620" s="82" t="s">
        <v>3684</v>
      </c>
      <c r="B1620" s="82" t="s">
        <v>1182</v>
      </c>
      <c r="C1620" s="83" t="s">
        <v>612</v>
      </c>
      <c r="D1620" s="84">
        <f>SUMIFS('Census Data'!G:G,'Census Data'!$A:$A,$A1620)/SUMIFS('Census Data'!$F:$F,'Census Data'!$A:$A,$A1620)</f>
        <v>0.50419145484045425</v>
      </c>
      <c r="E1620" s="85">
        <f>SUMIFS('Census Data'!H:H,'Census Data'!$A:$A,$A1620)/SUMIFS('Census Data'!$F:$F,'Census Data'!$A:$A,$A1620)</f>
        <v>0.4958085451595457</v>
      </c>
      <c r="F1620" s="84">
        <f>SUM(SUMIFS('Census Data'!I:I,'Census Data'!$A:$A,$A1620),SUMIFS('Census Data'!J:J,'Census Data'!$A:$A,$A1620))/SUMIFS('Census Data'!$F:$F,'Census Data'!$A:$A,$A1620)</f>
        <v>0.8646565711195241</v>
      </c>
      <c r="G1620" s="84">
        <f>SUM(SUMIFS('Census Data'!K:K,'Census Data'!$A:$A,$A1620),SUMIFS('Census Data'!L:L,'Census Data'!$A:$A,$A1620))/SUMIFS('Census Data'!$F:$F,'Census Data'!$A:$A,$A1620)</f>
        <v>5.0027041644131959E-3</v>
      </c>
      <c r="H1620" s="84">
        <f>SUM(SUMIFS('Census Data'!O:O,'Census Data'!$A:$A,$A1620),SUMIFS('Census Data'!P:P,'Census Data'!$A:$A,$A1620))/SUMIFS('Census Data'!$F:$F,'Census Data'!$A:$A,$A1620)</f>
        <v>9.1941590048674957E-3</v>
      </c>
      <c r="I1620" s="85">
        <f t="shared" si="50"/>
        <v>0.1211465657111952</v>
      </c>
      <c r="J1620" s="84">
        <f>SUM(SUMIFS('Census Data'!W:W,'Census Data'!$A:$A,$A1620),SUMIFS('Census Data'!X:X,'Census Data'!$A:$A,$A1620))/SUMIFS('Census Data'!$F:$F,'Census Data'!$A:$A,$A1620)</f>
        <v>2.8258518117901567E-2</v>
      </c>
      <c r="K1620" s="85">
        <f t="shared" si="51"/>
        <v>0.97174148188209841</v>
      </c>
    </row>
    <row r="1621" spans="1:11" hidden="1" x14ac:dyDescent="0.25">
      <c r="A1621" s="82" t="s">
        <v>3685</v>
      </c>
      <c r="B1621" s="82" t="s">
        <v>1182</v>
      </c>
      <c r="C1621" s="83" t="s">
        <v>1216</v>
      </c>
      <c r="D1621" s="84">
        <f>SUMIFS('Census Data'!G:G,'Census Data'!$A:$A,$A1621)/SUMIFS('Census Data'!$F:$F,'Census Data'!$A:$A,$A1621)</f>
        <v>0.51787394167450607</v>
      </c>
      <c r="E1621" s="85">
        <f>SUMIFS('Census Data'!H:H,'Census Data'!$A:$A,$A1621)/SUMIFS('Census Data'!$F:$F,'Census Data'!$A:$A,$A1621)</f>
        <v>0.48212605832549388</v>
      </c>
      <c r="F1621" s="84">
        <f>SUM(SUMIFS('Census Data'!I:I,'Census Data'!$A:$A,$A1621),SUMIFS('Census Data'!J:J,'Census Data'!$A:$A,$A1621))/SUMIFS('Census Data'!$F:$F,'Census Data'!$A:$A,$A1621)</f>
        <v>0.92756349952963313</v>
      </c>
      <c r="G1621" s="84">
        <f>SUM(SUMIFS('Census Data'!K:K,'Census Data'!$A:$A,$A1621),SUMIFS('Census Data'!L:L,'Census Data'!$A:$A,$A1621))/SUMIFS('Census Data'!$F:$F,'Census Data'!$A:$A,$A1621)</f>
        <v>5.1740357478833494E-3</v>
      </c>
      <c r="H1621" s="84">
        <f>SUM(SUMIFS('Census Data'!O:O,'Census Data'!$A:$A,$A1621),SUMIFS('Census Data'!P:P,'Census Data'!$A:$A,$A1621))/SUMIFS('Census Data'!$F:$F,'Census Data'!$A:$A,$A1621)</f>
        <v>4.7036688617121351E-3</v>
      </c>
      <c r="I1621" s="85">
        <f t="shared" si="50"/>
        <v>6.2558795860771399E-2</v>
      </c>
      <c r="J1621" s="84">
        <f>SUM(SUMIFS('Census Data'!W:W,'Census Data'!$A:$A,$A1621),SUMIFS('Census Data'!X:X,'Census Data'!$A:$A,$A1621))/SUMIFS('Census Data'!$F:$F,'Census Data'!$A:$A,$A1621)</f>
        <v>4.7036688617121354E-2</v>
      </c>
      <c r="K1621" s="85">
        <f t="shared" si="51"/>
        <v>0.9529633113828786</v>
      </c>
    </row>
    <row r="1622" spans="1:11" hidden="1" x14ac:dyDescent="0.25">
      <c r="A1622" s="82" t="s">
        <v>3686</v>
      </c>
      <c r="B1622" s="82" t="s">
        <v>1182</v>
      </c>
      <c r="C1622" s="83" t="s">
        <v>1217</v>
      </c>
      <c r="D1622" s="84">
        <f>SUMIFS('Census Data'!G:G,'Census Data'!$A:$A,$A1622)/SUMIFS('Census Data'!$F:$F,'Census Data'!$A:$A,$A1622)</f>
        <v>0.50877192982456143</v>
      </c>
      <c r="E1622" s="85">
        <f>SUMIFS('Census Data'!H:H,'Census Data'!$A:$A,$A1622)/SUMIFS('Census Data'!$F:$F,'Census Data'!$A:$A,$A1622)</f>
        <v>0.49122807017543857</v>
      </c>
      <c r="F1622" s="84">
        <f>SUM(SUMIFS('Census Data'!I:I,'Census Data'!$A:$A,$A1622),SUMIFS('Census Data'!J:J,'Census Data'!$A:$A,$A1622))/SUMIFS('Census Data'!$F:$F,'Census Data'!$A:$A,$A1622)</f>
        <v>0.96594427244582048</v>
      </c>
      <c r="G1622" s="84">
        <f>SUM(SUMIFS('Census Data'!K:K,'Census Data'!$A:$A,$A1622),SUMIFS('Census Data'!L:L,'Census Data'!$A:$A,$A1622))/SUMIFS('Census Data'!$F:$F,'Census Data'!$A:$A,$A1622)</f>
        <v>4.1279669762641896E-3</v>
      </c>
      <c r="H1622" s="84">
        <f>SUM(SUMIFS('Census Data'!O:O,'Census Data'!$A:$A,$A1622),SUMIFS('Census Data'!P:P,'Census Data'!$A:$A,$A1622))/SUMIFS('Census Data'!$F:$F,'Census Data'!$A:$A,$A1622)</f>
        <v>6.1919504643962852E-3</v>
      </c>
      <c r="I1622" s="85">
        <f t="shared" si="50"/>
        <v>2.3735810113519107E-2</v>
      </c>
      <c r="J1622" s="84">
        <f>SUM(SUMIFS('Census Data'!W:W,'Census Data'!$A:$A,$A1622),SUMIFS('Census Data'!X:X,'Census Data'!$A:$A,$A1622))/SUMIFS('Census Data'!$F:$F,'Census Data'!$A:$A,$A1622)</f>
        <v>3.7151702786377708E-2</v>
      </c>
      <c r="K1622" s="85">
        <f t="shared" si="51"/>
        <v>0.96284829721362231</v>
      </c>
    </row>
    <row r="1623" spans="1:11" hidden="1" x14ac:dyDescent="0.25">
      <c r="A1623" s="82" t="s">
        <v>3687</v>
      </c>
      <c r="B1623" s="82" t="s">
        <v>1182</v>
      </c>
      <c r="C1623" s="83" t="s">
        <v>1218</v>
      </c>
      <c r="D1623" s="84">
        <f>SUMIFS('Census Data'!G:G,'Census Data'!$A:$A,$A1623)/SUMIFS('Census Data'!$F:$F,'Census Data'!$A:$A,$A1623)</f>
        <v>0.4922628642281463</v>
      </c>
      <c r="E1623" s="85">
        <f>SUMIFS('Census Data'!H:H,'Census Data'!$A:$A,$A1623)/SUMIFS('Census Data'!$F:$F,'Census Data'!$A:$A,$A1623)</f>
        <v>0.50773713577185364</v>
      </c>
      <c r="F1623" s="84">
        <f>SUM(SUMIFS('Census Data'!I:I,'Census Data'!$A:$A,$A1623),SUMIFS('Census Data'!J:J,'Census Data'!$A:$A,$A1623))/SUMIFS('Census Data'!$F:$F,'Census Data'!$A:$A,$A1623)</f>
        <v>0.90474271543707374</v>
      </c>
      <c r="G1623" s="84">
        <f>SUM(SUMIFS('Census Data'!K:K,'Census Data'!$A:$A,$A1623),SUMIFS('Census Data'!L:L,'Census Data'!$A:$A,$A1623))/SUMIFS('Census Data'!$F:$F,'Census Data'!$A:$A,$A1623)</f>
        <v>7.6131432114073154E-3</v>
      </c>
      <c r="H1623" s="84">
        <f>SUM(SUMIFS('Census Data'!O:O,'Census Data'!$A:$A,$A1623),SUMIFS('Census Data'!P:P,'Census Data'!$A:$A,$A1623))/SUMIFS('Census Data'!$F:$F,'Census Data'!$A:$A,$A1623)</f>
        <v>7.675139491630502E-3</v>
      </c>
      <c r="I1623" s="85">
        <f t="shared" si="50"/>
        <v>7.9969001859888533E-2</v>
      </c>
      <c r="J1623" s="84">
        <f>SUM(SUMIFS('Census Data'!W:W,'Census Data'!$A:$A,$A1623),SUMIFS('Census Data'!X:X,'Census Data'!$A:$A,$A1623))/SUMIFS('Census Data'!$F:$F,'Census Data'!$A:$A,$A1623)</f>
        <v>5.833230006199628E-2</v>
      </c>
      <c r="K1623" s="85">
        <f t="shared" si="51"/>
        <v>0.9416676999380037</v>
      </c>
    </row>
    <row r="1624" spans="1:11" hidden="1" x14ac:dyDescent="0.25">
      <c r="A1624" s="82" t="s">
        <v>3688</v>
      </c>
      <c r="B1624" s="82" t="s">
        <v>1219</v>
      </c>
      <c r="C1624" s="83" t="s">
        <v>350</v>
      </c>
      <c r="D1624" s="84">
        <f>SUMIFS('Census Data'!G:G,'Census Data'!$A:$A,$A1624)/SUMIFS('Census Data'!$F:$F,'Census Data'!$A:$A,$A1624)</f>
        <v>0.4978477824187737</v>
      </c>
      <c r="E1624" s="85">
        <f>SUMIFS('Census Data'!H:H,'Census Data'!$A:$A,$A1624)/SUMIFS('Census Data'!$F:$F,'Census Data'!$A:$A,$A1624)</f>
        <v>0.5021522175812263</v>
      </c>
      <c r="F1624" s="84">
        <f>SUM(SUMIFS('Census Data'!I:I,'Census Data'!$A:$A,$A1624),SUMIFS('Census Data'!J:J,'Census Data'!$A:$A,$A1624))/SUMIFS('Census Data'!$F:$F,'Census Data'!$A:$A,$A1624)</f>
        <v>0.94703950514937985</v>
      </c>
      <c r="G1624" s="84">
        <f>SUM(SUMIFS('Census Data'!K:K,'Census Data'!$A:$A,$A1624),SUMIFS('Census Data'!L:L,'Census Data'!$A:$A,$A1624))/SUMIFS('Census Data'!$F:$F,'Census Data'!$A:$A,$A1624)</f>
        <v>1.3008959602078882E-2</v>
      </c>
      <c r="H1624" s="84">
        <f>SUM(SUMIFS('Census Data'!O:O,'Census Data'!$A:$A,$A1624),SUMIFS('Census Data'!P:P,'Census Data'!$A:$A,$A1624))/SUMIFS('Census Data'!$F:$F,'Census Data'!$A:$A,$A1624)</f>
        <v>1.2945190192264771E-2</v>
      </c>
      <c r="I1624" s="85">
        <f t="shared" si="50"/>
        <v>2.7006345056276415E-2</v>
      </c>
      <c r="J1624" s="84">
        <f>SUM(SUMIFS('Census Data'!W:W,'Census Data'!$A:$A,$A1624),SUMIFS('Census Data'!X:X,'Census Data'!$A:$A,$A1624))/SUMIFS('Census Data'!$F:$F,'Census Data'!$A:$A,$A1624)</f>
        <v>0.1100022319293435</v>
      </c>
      <c r="K1624" s="85">
        <f t="shared" si="51"/>
        <v>0.88999776807065656</v>
      </c>
    </row>
    <row r="1625" spans="1:11" hidden="1" x14ac:dyDescent="0.25">
      <c r="A1625" s="82" t="s">
        <v>3689</v>
      </c>
      <c r="B1625" s="82" t="s">
        <v>1219</v>
      </c>
      <c r="C1625" s="83" t="s">
        <v>1220</v>
      </c>
      <c r="D1625" s="84">
        <f>SUMIFS('Census Data'!G:G,'Census Data'!$A:$A,$A1625)/SUMIFS('Census Data'!$F:$F,'Census Data'!$A:$A,$A1625)</f>
        <v>0.50460463639250552</v>
      </c>
      <c r="E1625" s="85">
        <f>SUMIFS('Census Data'!H:H,'Census Data'!$A:$A,$A1625)/SUMIFS('Census Data'!$F:$F,'Census Data'!$A:$A,$A1625)</f>
        <v>0.49539536360749442</v>
      </c>
      <c r="F1625" s="84">
        <f>SUM(SUMIFS('Census Data'!I:I,'Census Data'!$A:$A,$A1625),SUMIFS('Census Data'!J:J,'Census Data'!$A:$A,$A1625))/SUMIFS('Census Data'!$F:$F,'Census Data'!$A:$A,$A1625)</f>
        <v>0.97872340425531912</v>
      </c>
      <c r="G1625" s="84">
        <f>SUM(SUMIFS('Census Data'!K:K,'Census Data'!$A:$A,$A1625),SUMIFS('Census Data'!L:L,'Census Data'!$A:$A,$A1625))/SUMIFS('Census Data'!$F:$F,'Census Data'!$A:$A,$A1625)</f>
        <v>3.6519530009526836E-3</v>
      </c>
      <c r="H1625" s="84">
        <f>SUM(SUMIFS('Census Data'!O:O,'Census Data'!$A:$A,$A1625),SUMIFS('Census Data'!P:P,'Census Data'!$A:$A,$A1625))/SUMIFS('Census Data'!$F:$F,'Census Data'!$A:$A,$A1625)</f>
        <v>5.0809780882819944E-3</v>
      </c>
      <c r="I1625" s="85">
        <f t="shared" si="50"/>
        <v>1.2543664655446207E-2</v>
      </c>
      <c r="J1625" s="84">
        <f>SUM(SUMIFS('Census Data'!W:W,'Census Data'!$A:$A,$A1625),SUMIFS('Census Data'!X:X,'Census Data'!$A:$A,$A1625))/SUMIFS('Census Data'!$F:$F,'Census Data'!$A:$A,$A1625)</f>
        <v>3.4137821530644652E-2</v>
      </c>
      <c r="K1625" s="85">
        <f t="shared" si="51"/>
        <v>0.96586217846935529</v>
      </c>
    </row>
    <row r="1626" spans="1:11" hidden="1" x14ac:dyDescent="0.25">
      <c r="A1626" s="82" t="s">
        <v>3690</v>
      </c>
      <c r="B1626" s="82" t="s">
        <v>1219</v>
      </c>
      <c r="C1626" s="83" t="s">
        <v>1221</v>
      </c>
      <c r="D1626" s="84">
        <f>SUMIFS('Census Data'!G:G,'Census Data'!$A:$A,$A1626)/SUMIFS('Census Data'!$F:$F,'Census Data'!$A:$A,$A1626)</f>
        <v>0.49028077753779697</v>
      </c>
      <c r="E1626" s="85">
        <f>SUMIFS('Census Data'!H:H,'Census Data'!$A:$A,$A1626)/SUMIFS('Census Data'!$F:$F,'Census Data'!$A:$A,$A1626)</f>
        <v>0.50971922246220303</v>
      </c>
      <c r="F1626" s="84">
        <f>SUM(SUMIFS('Census Data'!I:I,'Census Data'!$A:$A,$A1626),SUMIFS('Census Data'!J:J,'Census Data'!$A:$A,$A1626))/SUMIFS('Census Data'!$F:$F,'Census Data'!$A:$A,$A1626)</f>
        <v>0.97192224622030232</v>
      </c>
      <c r="G1626" s="84">
        <f>SUM(SUMIFS('Census Data'!K:K,'Census Data'!$A:$A,$A1626),SUMIFS('Census Data'!L:L,'Census Data'!$A:$A,$A1626))/SUMIFS('Census Data'!$F:$F,'Census Data'!$A:$A,$A1626)</f>
        <v>0</v>
      </c>
      <c r="H1626" s="84">
        <f>SUM(SUMIFS('Census Data'!O:O,'Census Data'!$A:$A,$A1626),SUMIFS('Census Data'!P:P,'Census Data'!$A:$A,$A1626))/SUMIFS('Census Data'!$F:$F,'Census Data'!$A:$A,$A1626)</f>
        <v>2.1598272138228943E-3</v>
      </c>
      <c r="I1626" s="85">
        <f t="shared" si="50"/>
        <v>2.5917926565874772E-2</v>
      </c>
      <c r="J1626" s="84">
        <f>SUM(SUMIFS('Census Data'!W:W,'Census Data'!$A:$A,$A1626),SUMIFS('Census Data'!X:X,'Census Data'!$A:$A,$A1626))/SUMIFS('Census Data'!$F:$F,'Census Data'!$A:$A,$A1626)</f>
        <v>4.3196544276457881E-2</v>
      </c>
      <c r="K1626" s="85">
        <f t="shared" si="51"/>
        <v>0.95680345572354208</v>
      </c>
    </row>
    <row r="1627" spans="1:11" hidden="1" x14ac:dyDescent="0.25">
      <c r="A1627" s="82" t="s">
        <v>3691</v>
      </c>
      <c r="B1627" s="82" t="s">
        <v>1219</v>
      </c>
      <c r="C1627" s="83" t="s">
        <v>1222</v>
      </c>
      <c r="D1627" s="84">
        <f>SUMIFS('Census Data'!G:G,'Census Data'!$A:$A,$A1627)/SUMIFS('Census Data'!$F:$F,'Census Data'!$A:$A,$A1627)</f>
        <v>0.48456375838926175</v>
      </c>
      <c r="E1627" s="85">
        <f>SUMIFS('Census Data'!H:H,'Census Data'!$A:$A,$A1627)/SUMIFS('Census Data'!$F:$F,'Census Data'!$A:$A,$A1627)</f>
        <v>0.51543624161073831</v>
      </c>
      <c r="F1627" s="84">
        <f>SUM(SUMIFS('Census Data'!I:I,'Census Data'!$A:$A,$A1627),SUMIFS('Census Data'!J:J,'Census Data'!$A:$A,$A1627))/SUMIFS('Census Data'!$F:$F,'Census Data'!$A:$A,$A1627)</f>
        <v>0.97583892617449663</v>
      </c>
      <c r="G1627" s="84">
        <f>SUM(SUMIFS('Census Data'!K:K,'Census Data'!$A:$A,$A1627),SUMIFS('Census Data'!L:L,'Census Data'!$A:$A,$A1627))/SUMIFS('Census Data'!$F:$F,'Census Data'!$A:$A,$A1627)</f>
        <v>1.3422818791946308E-2</v>
      </c>
      <c r="H1627" s="84">
        <f>SUM(SUMIFS('Census Data'!O:O,'Census Data'!$A:$A,$A1627),SUMIFS('Census Data'!P:P,'Census Data'!$A:$A,$A1627))/SUMIFS('Census Data'!$F:$F,'Census Data'!$A:$A,$A1627)</f>
        <v>2.6845637583892616E-3</v>
      </c>
      <c r="I1627" s="85">
        <f t="shared" si="50"/>
        <v>8.0536912751678624E-3</v>
      </c>
      <c r="J1627" s="84">
        <f>SUM(SUMIFS('Census Data'!W:W,'Census Data'!$A:$A,$A1627),SUMIFS('Census Data'!X:X,'Census Data'!$A:$A,$A1627))/SUMIFS('Census Data'!$F:$F,'Census Data'!$A:$A,$A1627)</f>
        <v>5.771812080536913E-2</v>
      </c>
      <c r="K1627" s="85">
        <f t="shared" si="51"/>
        <v>0.94228187919463091</v>
      </c>
    </row>
    <row r="1628" spans="1:11" hidden="1" x14ac:dyDescent="0.25">
      <c r="A1628" s="82" t="s">
        <v>3692</v>
      </c>
      <c r="B1628" s="82" t="s">
        <v>1219</v>
      </c>
      <c r="C1628" s="83" t="s">
        <v>586</v>
      </c>
      <c r="D1628" s="84">
        <f>SUMIFS('Census Data'!G:G,'Census Data'!$A:$A,$A1628)/SUMIFS('Census Data'!$F:$F,'Census Data'!$A:$A,$A1628)</f>
        <v>0.52258064516129032</v>
      </c>
      <c r="E1628" s="85">
        <f>SUMIFS('Census Data'!H:H,'Census Data'!$A:$A,$A1628)/SUMIFS('Census Data'!$F:$F,'Census Data'!$A:$A,$A1628)</f>
        <v>0.47741935483870968</v>
      </c>
      <c r="F1628" s="84">
        <f>SUM(SUMIFS('Census Data'!I:I,'Census Data'!$A:$A,$A1628),SUMIFS('Census Data'!J:J,'Census Data'!$A:$A,$A1628))/SUMIFS('Census Data'!$F:$F,'Census Data'!$A:$A,$A1628)</f>
        <v>0.98279569892473118</v>
      </c>
      <c r="G1628" s="84">
        <f>SUM(SUMIFS('Census Data'!K:K,'Census Data'!$A:$A,$A1628),SUMIFS('Census Data'!L:L,'Census Data'!$A:$A,$A1628))/SUMIFS('Census Data'!$F:$F,'Census Data'!$A:$A,$A1628)</f>
        <v>4.3010752688172043E-3</v>
      </c>
      <c r="H1628" s="84">
        <f>SUM(SUMIFS('Census Data'!O:O,'Census Data'!$A:$A,$A1628),SUMIFS('Census Data'!P:P,'Census Data'!$A:$A,$A1628))/SUMIFS('Census Data'!$F:$F,'Census Data'!$A:$A,$A1628)</f>
        <v>0</v>
      </c>
      <c r="I1628" s="85">
        <f t="shared" si="50"/>
        <v>1.2903225806451646E-2</v>
      </c>
      <c r="J1628" s="84">
        <f>SUM(SUMIFS('Census Data'!W:W,'Census Data'!$A:$A,$A1628),SUMIFS('Census Data'!X:X,'Census Data'!$A:$A,$A1628))/SUMIFS('Census Data'!$F:$F,'Census Data'!$A:$A,$A1628)</f>
        <v>1.5053763440860216E-2</v>
      </c>
      <c r="K1628" s="85">
        <f t="shared" si="51"/>
        <v>0.98494623655913982</v>
      </c>
    </row>
    <row r="1629" spans="1:11" hidden="1" x14ac:dyDescent="0.25">
      <c r="A1629" s="82" t="s">
        <v>3693</v>
      </c>
      <c r="B1629" s="82" t="s">
        <v>1219</v>
      </c>
      <c r="C1629" s="83" t="s">
        <v>245</v>
      </c>
      <c r="D1629" s="84">
        <f>SUMIFS('Census Data'!G:G,'Census Data'!$A:$A,$A1629)/SUMIFS('Census Data'!$F:$F,'Census Data'!$A:$A,$A1629)</f>
        <v>0.49614791987673346</v>
      </c>
      <c r="E1629" s="85">
        <f>SUMIFS('Census Data'!H:H,'Census Data'!$A:$A,$A1629)/SUMIFS('Census Data'!$F:$F,'Census Data'!$A:$A,$A1629)</f>
        <v>0.50385208012326654</v>
      </c>
      <c r="F1629" s="84">
        <f>SUM(SUMIFS('Census Data'!I:I,'Census Data'!$A:$A,$A1629),SUMIFS('Census Data'!J:J,'Census Data'!$A:$A,$A1629))/SUMIFS('Census Data'!$F:$F,'Census Data'!$A:$A,$A1629)</f>
        <v>0.98035439137134051</v>
      </c>
      <c r="G1629" s="84">
        <f>SUM(SUMIFS('Census Data'!K:K,'Census Data'!$A:$A,$A1629),SUMIFS('Census Data'!L:L,'Census Data'!$A:$A,$A1629))/SUMIFS('Census Data'!$F:$F,'Census Data'!$A:$A,$A1629)</f>
        <v>5.007704160246533E-3</v>
      </c>
      <c r="H1629" s="84">
        <f>SUM(SUMIFS('Census Data'!O:O,'Census Data'!$A:$A,$A1629),SUMIFS('Census Data'!P:P,'Census Data'!$A:$A,$A1629))/SUMIFS('Census Data'!$F:$F,'Census Data'!$A:$A,$A1629)</f>
        <v>3.6594761171032356E-3</v>
      </c>
      <c r="I1629" s="85">
        <f t="shared" si="50"/>
        <v>1.0978428351309688E-2</v>
      </c>
      <c r="J1629" s="84">
        <f>SUM(SUMIFS('Census Data'!W:W,'Census Data'!$A:$A,$A1629),SUMIFS('Census Data'!X:X,'Census Data'!$A:$A,$A1629))/SUMIFS('Census Data'!$F:$F,'Census Data'!$A:$A,$A1629)</f>
        <v>2.1956856702619414E-2</v>
      </c>
      <c r="K1629" s="85">
        <f t="shared" si="51"/>
        <v>0.97804314329738062</v>
      </c>
    </row>
    <row r="1630" spans="1:11" hidden="1" x14ac:dyDescent="0.25">
      <c r="A1630" s="82" t="s">
        <v>3694</v>
      </c>
      <c r="B1630" s="82" t="s">
        <v>1219</v>
      </c>
      <c r="C1630" s="83" t="s">
        <v>1223</v>
      </c>
      <c r="D1630" s="84">
        <f>SUMIFS('Census Data'!G:G,'Census Data'!$A:$A,$A1630)/SUMIFS('Census Data'!$F:$F,'Census Data'!$A:$A,$A1630)</f>
        <v>0.49754242789576186</v>
      </c>
      <c r="E1630" s="85">
        <f>SUMIFS('Census Data'!H:H,'Census Data'!$A:$A,$A1630)/SUMIFS('Census Data'!$F:$F,'Census Data'!$A:$A,$A1630)</f>
        <v>0.50245757210423814</v>
      </c>
      <c r="F1630" s="84">
        <f>SUM(SUMIFS('Census Data'!I:I,'Census Data'!$A:$A,$A1630),SUMIFS('Census Data'!J:J,'Census Data'!$A:$A,$A1630))/SUMIFS('Census Data'!$F:$F,'Census Data'!$A:$A,$A1630)</f>
        <v>0.90995084855791519</v>
      </c>
      <c r="G1630" s="84">
        <f>SUM(SUMIFS('Census Data'!K:K,'Census Data'!$A:$A,$A1630),SUMIFS('Census Data'!L:L,'Census Data'!$A:$A,$A1630))/SUMIFS('Census Data'!$F:$F,'Census Data'!$A:$A,$A1630)</f>
        <v>1.075767411666512E-2</v>
      </c>
      <c r="H1630" s="84">
        <f>SUM(SUMIFS('Census Data'!O:O,'Census Data'!$A:$A,$A1630),SUMIFS('Census Data'!P:P,'Census Data'!$A:$A,$A1630))/SUMIFS('Census Data'!$F:$F,'Census Data'!$A:$A,$A1630)</f>
        <v>6.6771770379300752E-3</v>
      </c>
      <c r="I1630" s="85">
        <f t="shared" si="50"/>
        <v>7.2614300287489608E-2</v>
      </c>
      <c r="J1630" s="84">
        <f>SUM(SUMIFS('Census Data'!W:W,'Census Data'!$A:$A,$A1630),SUMIFS('Census Data'!X:X,'Census Data'!$A:$A,$A1630))/SUMIFS('Census Data'!$F:$F,'Census Data'!$A:$A,$A1630)</f>
        <v>0.12946304367986647</v>
      </c>
      <c r="K1630" s="85">
        <f t="shared" si="51"/>
        <v>0.8705369563201335</v>
      </c>
    </row>
    <row r="1631" spans="1:11" hidden="1" x14ac:dyDescent="0.25">
      <c r="A1631" s="82" t="s">
        <v>3695</v>
      </c>
      <c r="B1631" s="82" t="s">
        <v>1219</v>
      </c>
      <c r="C1631" s="83" t="s">
        <v>824</v>
      </c>
      <c r="D1631" s="84">
        <f>SUMIFS('Census Data'!G:G,'Census Data'!$A:$A,$A1631)/SUMIFS('Census Data'!$F:$F,'Census Data'!$A:$A,$A1631)</f>
        <v>0.49765502866076083</v>
      </c>
      <c r="E1631" s="85">
        <f>SUMIFS('Census Data'!H:H,'Census Data'!$A:$A,$A1631)/SUMIFS('Census Data'!$F:$F,'Census Data'!$A:$A,$A1631)</f>
        <v>0.50234497133923917</v>
      </c>
      <c r="F1631" s="84">
        <f>SUM(SUMIFS('Census Data'!I:I,'Census Data'!$A:$A,$A1631),SUMIFS('Census Data'!J:J,'Census Data'!$A:$A,$A1631))/SUMIFS('Census Data'!$F:$F,'Census Data'!$A:$A,$A1631)</f>
        <v>0.9650859822824388</v>
      </c>
      <c r="G1631" s="84">
        <f>SUM(SUMIFS('Census Data'!K:K,'Census Data'!$A:$A,$A1631),SUMIFS('Census Data'!L:L,'Census Data'!$A:$A,$A1631))/SUMIFS('Census Data'!$F:$F,'Census Data'!$A:$A,$A1631)</f>
        <v>1.0422094841063053E-3</v>
      </c>
      <c r="H1631" s="84">
        <f>SUM(SUMIFS('Census Data'!O:O,'Census Data'!$A:$A,$A1631),SUMIFS('Census Data'!P:P,'Census Data'!$A:$A,$A1631))/SUMIFS('Census Data'!$F:$F,'Census Data'!$A:$A,$A1631)</f>
        <v>1.4069828035435123E-2</v>
      </c>
      <c r="I1631" s="85">
        <f t="shared" si="50"/>
        <v>1.980198019801982E-2</v>
      </c>
      <c r="J1631" s="84">
        <f>SUM(SUMIFS('Census Data'!W:W,'Census Data'!$A:$A,$A1631),SUMIFS('Census Data'!X:X,'Census Data'!$A:$A,$A1631))/SUMIFS('Census Data'!$F:$F,'Census Data'!$A:$A,$A1631)</f>
        <v>2.5013027618551328E-2</v>
      </c>
      <c r="K1631" s="85">
        <f t="shared" si="51"/>
        <v>0.97498697238144871</v>
      </c>
    </row>
    <row r="1632" spans="1:11" hidden="1" x14ac:dyDescent="0.25">
      <c r="A1632" s="82" t="s">
        <v>3696</v>
      </c>
      <c r="B1632" s="82" t="s">
        <v>1219</v>
      </c>
      <c r="C1632" s="83" t="s">
        <v>616</v>
      </c>
      <c r="D1632" s="84">
        <f>SUMIFS('Census Data'!G:G,'Census Data'!$A:$A,$A1632)/SUMIFS('Census Data'!$F:$F,'Census Data'!$A:$A,$A1632)</f>
        <v>0.49813874788494078</v>
      </c>
      <c r="E1632" s="85">
        <f>SUMIFS('Census Data'!H:H,'Census Data'!$A:$A,$A1632)/SUMIFS('Census Data'!$F:$F,'Census Data'!$A:$A,$A1632)</f>
        <v>0.50186125211505928</v>
      </c>
      <c r="F1632" s="84">
        <f>SUM(SUMIFS('Census Data'!I:I,'Census Data'!$A:$A,$A1632),SUMIFS('Census Data'!J:J,'Census Data'!$A:$A,$A1632))/SUMIFS('Census Data'!$F:$F,'Census Data'!$A:$A,$A1632)</f>
        <v>0.97089678510998312</v>
      </c>
      <c r="G1632" s="84">
        <f>SUM(SUMIFS('Census Data'!K:K,'Census Data'!$A:$A,$A1632),SUMIFS('Census Data'!L:L,'Census Data'!$A:$A,$A1632))/SUMIFS('Census Data'!$F:$F,'Census Data'!$A:$A,$A1632)</f>
        <v>4.7377326565143825E-3</v>
      </c>
      <c r="H1632" s="84">
        <f>SUM(SUMIFS('Census Data'!O:O,'Census Data'!$A:$A,$A1632),SUMIFS('Census Data'!P:P,'Census Data'!$A:$A,$A1632))/SUMIFS('Census Data'!$F:$F,'Census Data'!$A:$A,$A1632)</f>
        <v>2.0304568527918783E-3</v>
      </c>
      <c r="I1632" s="85">
        <f t="shared" si="50"/>
        <v>2.2335025380710638E-2</v>
      </c>
      <c r="J1632" s="84">
        <f>SUM(SUMIFS('Census Data'!W:W,'Census Data'!$A:$A,$A1632),SUMIFS('Census Data'!X:X,'Census Data'!$A:$A,$A1632))/SUMIFS('Census Data'!$F:$F,'Census Data'!$A:$A,$A1632)</f>
        <v>2.7072758037225041E-2</v>
      </c>
      <c r="K1632" s="85">
        <f t="shared" si="51"/>
        <v>0.97292724196277491</v>
      </c>
    </row>
    <row r="1633" spans="1:11" hidden="1" x14ac:dyDescent="0.25">
      <c r="A1633" s="82" t="s">
        <v>3697</v>
      </c>
      <c r="B1633" s="82" t="s">
        <v>1219</v>
      </c>
      <c r="C1633" s="83" t="s">
        <v>1224</v>
      </c>
      <c r="D1633" s="84">
        <f>SUMIFS('Census Data'!G:G,'Census Data'!$A:$A,$A1633)/SUMIFS('Census Data'!$F:$F,'Census Data'!$A:$A,$A1633)</f>
        <v>0.50023157937131235</v>
      </c>
      <c r="E1633" s="85">
        <f>SUMIFS('Census Data'!H:H,'Census Data'!$A:$A,$A1633)/SUMIFS('Census Data'!$F:$F,'Census Data'!$A:$A,$A1633)</f>
        <v>0.49976842062868765</v>
      </c>
      <c r="F1633" s="84">
        <f>SUM(SUMIFS('Census Data'!I:I,'Census Data'!$A:$A,$A1633),SUMIFS('Census Data'!J:J,'Census Data'!$A:$A,$A1633))/SUMIFS('Census Data'!$F:$F,'Census Data'!$A:$A,$A1633)</f>
        <v>0.94995871845989655</v>
      </c>
      <c r="G1633" s="84">
        <f>SUM(SUMIFS('Census Data'!K:K,'Census Data'!$A:$A,$A1633),SUMIFS('Census Data'!L:L,'Census Data'!$A:$A,$A1633))/SUMIFS('Census Data'!$F:$F,'Census Data'!$A:$A,$A1633)</f>
        <v>1.2122676654785638E-2</v>
      </c>
      <c r="H1633" s="84">
        <f>SUM(SUMIFS('Census Data'!O:O,'Census Data'!$A:$A,$A1633),SUMIFS('Census Data'!P:P,'Census Data'!$A:$A,$A1633))/SUMIFS('Census Data'!$F:$F,'Census Data'!$A:$A,$A1633)</f>
        <v>1.5344650516522685E-2</v>
      </c>
      <c r="I1633" s="85">
        <f t="shared" si="50"/>
        <v>2.2573954368795168E-2</v>
      </c>
      <c r="J1633" s="84">
        <f>SUM(SUMIFS('Census Data'!W:W,'Census Data'!$A:$A,$A1633),SUMIFS('Census Data'!X:X,'Census Data'!$A:$A,$A1633))/SUMIFS('Census Data'!$F:$F,'Census Data'!$A:$A,$A1633)</f>
        <v>9.3316417970559215E-2</v>
      </c>
      <c r="K1633" s="85">
        <f t="shared" si="51"/>
        <v>0.90668358202944077</v>
      </c>
    </row>
    <row r="1634" spans="1:11" hidden="1" x14ac:dyDescent="0.25">
      <c r="A1634" s="82" t="s">
        <v>3698</v>
      </c>
      <c r="B1634" s="82" t="s">
        <v>1219</v>
      </c>
      <c r="C1634" s="83" t="s">
        <v>1225</v>
      </c>
      <c r="D1634" s="84">
        <f>SUMIFS('Census Data'!G:G,'Census Data'!$A:$A,$A1634)/SUMIFS('Census Data'!$F:$F,'Census Data'!$A:$A,$A1634)</f>
        <v>0.49821953862827062</v>
      </c>
      <c r="E1634" s="85">
        <f>SUMIFS('Census Data'!H:H,'Census Data'!$A:$A,$A1634)/SUMIFS('Census Data'!$F:$F,'Census Data'!$A:$A,$A1634)</f>
        <v>0.50178046137172938</v>
      </c>
      <c r="F1634" s="84">
        <f>SUM(SUMIFS('Census Data'!I:I,'Census Data'!$A:$A,$A1634),SUMIFS('Census Data'!J:J,'Census Data'!$A:$A,$A1634))/SUMIFS('Census Data'!$F:$F,'Census Data'!$A:$A,$A1634)</f>
        <v>0.94736027248800125</v>
      </c>
      <c r="G1634" s="84">
        <f>SUM(SUMIFS('Census Data'!K:K,'Census Data'!$A:$A,$A1634),SUMIFS('Census Data'!L:L,'Census Data'!$A:$A,$A1634))/SUMIFS('Census Data'!$F:$F,'Census Data'!$A:$A,$A1634)</f>
        <v>6.8122000309645452E-3</v>
      </c>
      <c r="H1634" s="84">
        <f>SUM(SUMIFS('Census Data'!O:O,'Census Data'!$A:$A,$A1634),SUMIFS('Census Data'!P:P,'Census Data'!$A:$A,$A1634))/SUMIFS('Census Data'!$F:$F,'Census Data'!$A:$A,$A1634)</f>
        <v>4.3350363833410746E-3</v>
      </c>
      <c r="I1634" s="85">
        <f t="shared" si="50"/>
        <v>4.1492491097693152E-2</v>
      </c>
      <c r="J1634" s="84">
        <f>SUM(SUMIFS('Census Data'!W:W,'Census Data'!$A:$A,$A1634),SUMIFS('Census Data'!X:X,'Census Data'!$A:$A,$A1634))/SUMIFS('Census Data'!$F:$F,'Census Data'!$A:$A,$A1634)</f>
        <v>3.4525468338752127E-2</v>
      </c>
      <c r="K1634" s="85">
        <f t="shared" si="51"/>
        <v>0.96547453166124786</v>
      </c>
    </row>
    <row r="1635" spans="1:11" hidden="1" x14ac:dyDescent="0.25">
      <c r="A1635" s="82" t="s">
        <v>3699</v>
      </c>
      <c r="B1635" s="82" t="s">
        <v>1219</v>
      </c>
      <c r="C1635" s="83" t="s">
        <v>139</v>
      </c>
      <c r="D1635" s="84">
        <f>SUMIFS('Census Data'!G:G,'Census Data'!$A:$A,$A1635)/SUMIFS('Census Data'!$F:$F,'Census Data'!$A:$A,$A1635)</f>
        <v>0.50474051896207583</v>
      </c>
      <c r="E1635" s="85">
        <f>SUMIFS('Census Data'!H:H,'Census Data'!$A:$A,$A1635)/SUMIFS('Census Data'!$F:$F,'Census Data'!$A:$A,$A1635)</f>
        <v>0.49525948103792417</v>
      </c>
      <c r="F1635" s="84">
        <f>SUM(SUMIFS('Census Data'!I:I,'Census Data'!$A:$A,$A1635),SUMIFS('Census Data'!J:J,'Census Data'!$A:$A,$A1635))/SUMIFS('Census Data'!$F:$F,'Census Data'!$A:$A,$A1635)</f>
        <v>0.97380239520958078</v>
      </c>
      <c r="G1635" s="84">
        <f>SUM(SUMIFS('Census Data'!K:K,'Census Data'!$A:$A,$A1635),SUMIFS('Census Data'!L:L,'Census Data'!$A:$A,$A1635))/SUMIFS('Census Data'!$F:$F,'Census Data'!$A:$A,$A1635)</f>
        <v>6.2375249500998004E-3</v>
      </c>
      <c r="H1635" s="84">
        <f>SUM(SUMIFS('Census Data'!O:O,'Census Data'!$A:$A,$A1635),SUMIFS('Census Data'!P:P,'Census Data'!$A:$A,$A1635))/SUMIFS('Census Data'!$F:$F,'Census Data'!$A:$A,$A1635)</f>
        <v>4.9900199600798403E-3</v>
      </c>
      <c r="I1635" s="85">
        <f t="shared" si="50"/>
        <v>1.4970059880239583E-2</v>
      </c>
      <c r="J1635" s="84">
        <f>SUM(SUMIFS('Census Data'!W:W,'Census Data'!$A:$A,$A1635),SUMIFS('Census Data'!X:X,'Census Data'!$A:$A,$A1635))/SUMIFS('Census Data'!$F:$F,'Census Data'!$A:$A,$A1635)</f>
        <v>4.4660678642714571E-2</v>
      </c>
      <c r="K1635" s="85">
        <f t="shared" si="51"/>
        <v>0.95533932135728539</v>
      </c>
    </row>
    <row r="1636" spans="1:11" hidden="1" x14ac:dyDescent="0.25">
      <c r="A1636" s="82" t="s">
        <v>3700</v>
      </c>
      <c r="B1636" s="82" t="s">
        <v>1219</v>
      </c>
      <c r="C1636" s="83" t="s">
        <v>618</v>
      </c>
      <c r="D1636" s="84">
        <f>SUMIFS('Census Data'!G:G,'Census Data'!$A:$A,$A1636)/SUMIFS('Census Data'!$F:$F,'Census Data'!$A:$A,$A1636)</f>
        <v>0.50529564157269125</v>
      </c>
      <c r="E1636" s="85">
        <f>SUMIFS('Census Data'!H:H,'Census Data'!$A:$A,$A1636)/SUMIFS('Census Data'!$F:$F,'Census Data'!$A:$A,$A1636)</f>
        <v>0.49470435842730875</v>
      </c>
      <c r="F1636" s="84">
        <f>SUM(SUMIFS('Census Data'!I:I,'Census Data'!$A:$A,$A1636),SUMIFS('Census Data'!J:J,'Census Data'!$A:$A,$A1636))/SUMIFS('Census Data'!$F:$F,'Census Data'!$A:$A,$A1636)</f>
        <v>0.96247333130143253</v>
      </c>
      <c r="G1636" s="84">
        <f>SUM(SUMIFS('Census Data'!K:K,'Census Data'!$A:$A,$A1636),SUMIFS('Census Data'!L:L,'Census Data'!$A:$A,$A1636))/SUMIFS('Census Data'!$F:$F,'Census Data'!$A:$A,$A1636)</f>
        <v>7.5434318805242305E-3</v>
      </c>
      <c r="H1636" s="84">
        <f>SUM(SUMIFS('Census Data'!O:O,'Census Data'!$A:$A,$A1636),SUMIFS('Census Data'!P:P,'Census Data'!$A:$A,$A1636))/SUMIFS('Census Data'!$F:$F,'Census Data'!$A:$A,$A1636)</f>
        <v>5.1051508686376108E-3</v>
      </c>
      <c r="I1636" s="85">
        <f t="shared" si="50"/>
        <v>2.4878085949405659E-2</v>
      </c>
      <c r="J1636" s="84">
        <f>SUM(SUMIFS('Census Data'!W:W,'Census Data'!$A:$A,$A1636),SUMIFS('Census Data'!X:X,'Census Data'!$A:$A,$A1636))/SUMIFS('Census Data'!$F:$F,'Census Data'!$A:$A,$A1636)</f>
        <v>3.6802804023163667E-2</v>
      </c>
      <c r="K1636" s="85">
        <f t="shared" si="51"/>
        <v>0.96319719597683628</v>
      </c>
    </row>
    <row r="1637" spans="1:11" hidden="1" x14ac:dyDescent="0.25">
      <c r="A1637" s="82" t="s">
        <v>3701</v>
      </c>
      <c r="B1637" s="82" t="s">
        <v>1219</v>
      </c>
      <c r="C1637" s="83" t="s">
        <v>718</v>
      </c>
      <c r="D1637" s="84">
        <f>SUMIFS('Census Data'!G:G,'Census Data'!$A:$A,$A1637)/SUMIFS('Census Data'!$F:$F,'Census Data'!$A:$A,$A1637)</f>
        <v>0.50892644608426563</v>
      </c>
      <c r="E1637" s="85">
        <f>SUMIFS('Census Data'!H:H,'Census Data'!$A:$A,$A1637)/SUMIFS('Census Data'!$F:$F,'Census Data'!$A:$A,$A1637)</f>
        <v>0.49107355391573437</v>
      </c>
      <c r="F1637" s="84">
        <f>SUM(SUMIFS('Census Data'!I:I,'Census Data'!$A:$A,$A1637),SUMIFS('Census Data'!J:J,'Census Data'!$A:$A,$A1637))/SUMIFS('Census Data'!$F:$F,'Census Data'!$A:$A,$A1637)</f>
        <v>0.97881456796000954</v>
      </c>
      <c r="G1637" s="84">
        <f>SUM(SUMIFS('Census Data'!K:K,'Census Data'!$A:$A,$A1637),SUMIFS('Census Data'!L:L,'Census Data'!$A:$A,$A1637))/SUMIFS('Census Data'!$F:$F,'Census Data'!$A:$A,$A1637)</f>
        <v>3.3325398714591763E-3</v>
      </c>
      <c r="H1637" s="84">
        <f>SUM(SUMIFS('Census Data'!O:O,'Census Data'!$A:$A,$A1637),SUMIFS('Census Data'!P:P,'Census Data'!$A:$A,$A1637))/SUMIFS('Census Data'!$F:$F,'Census Data'!$A:$A,$A1637)</f>
        <v>1.6662699357295882E-3</v>
      </c>
      <c r="I1637" s="85">
        <f t="shared" si="50"/>
        <v>1.6186622232801651E-2</v>
      </c>
      <c r="J1637" s="84">
        <f>SUM(SUMIFS('Census Data'!W:W,'Census Data'!$A:$A,$A1637),SUMIFS('Census Data'!X:X,'Census Data'!$A:$A,$A1637))/SUMIFS('Census Data'!$F:$F,'Census Data'!$A:$A,$A1637)</f>
        <v>2.4398952630326112E-2</v>
      </c>
      <c r="K1637" s="85">
        <f t="shared" si="51"/>
        <v>0.9756010473696739</v>
      </c>
    </row>
    <row r="1638" spans="1:11" hidden="1" x14ac:dyDescent="0.25">
      <c r="A1638" s="82" t="s">
        <v>3702</v>
      </c>
      <c r="B1638" s="82" t="s">
        <v>1219</v>
      </c>
      <c r="C1638" s="83" t="s">
        <v>759</v>
      </c>
      <c r="D1638" s="84">
        <f>SUMIFS('Census Data'!G:G,'Census Data'!$A:$A,$A1638)/SUMIFS('Census Data'!$F:$F,'Census Data'!$A:$A,$A1638)</f>
        <v>0.49082568807339449</v>
      </c>
      <c r="E1638" s="85">
        <f>SUMIFS('Census Data'!H:H,'Census Data'!$A:$A,$A1638)/SUMIFS('Census Data'!$F:$F,'Census Data'!$A:$A,$A1638)</f>
        <v>0.50917431192660545</v>
      </c>
      <c r="F1638" s="84">
        <f>SUM(SUMIFS('Census Data'!I:I,'Census Data'!$A:$A,$A1638),SUMIFS('Census Data'!J:J,'Census Data'!$A:$A,$A1638))/SUMIFS('Census Data'!$F:$F,'Census Data'!$A:$A,$A1638)</f>
        <v>0.97731906218144748</v>
      </c>
      <c r="G1638" s="84">
        <f>SUM(SUMIFS('Census Data'!K:K,'Census Data'!$A:$A,$A1638),SUMIFS('Census Data'!L:L,'Census Data'!$A:$A,$A1638))/SUMIFS('Census Data'!$F:$F,'Census Data'!$A:$A,$A1638)</f>
        <v>7.1355759429153924E-3</v>
      </c>
      <c r="H1638" s="84">
        <f>SUM(SUMIFS('Census Data'!O:O,'Census Data'!$A:$A,$A1638),SUMIFS('Census Data'!P:P,'Census Data'!$A:$A,$A1638))/SUMIFS('Census Data'!$F:$F,'Census Data'!$A:$A,$A1638)</f>
        <v>1.5290519877675841E-3</v>
      </c>
      <c r="I1638" s="85">
        <f t="shared" si="50"/>
        <v>1.4016309887869616E-2</v>
      </c>
      <c r="J1638" s="84">
        <f>SUM(SUMIFS('Census Data'!W:W,'Census Data'!$A:$A,$A1638),SUMIFS('Census Data'!X:X,'Census Data'!$A:$A,$A1638))/SUMIFS('Census Data'!$F:$F,'Census Data'!$A:$A,$A1638)</f>
        <v>0.14755351681957188</v>
      </c>
      <c r="K1638" s="85">
        <f t="shared" si="51"/>
        <v>0.85244648318042815</v>
      </c>
    </row>
    <row r="1639" spans="1:11" hidden="1" x14ac:dyDescent="0.25">
      <c r="A1639" s="82" t="s">
        <v>3703</v>
      </c>
      <c r="B1639" s="82" t="s">
        <v>1219</v>
      </c>
      <c r="C1639" s="83" t="s">
        <v>1226</v>
      </c>
      <c r="D1639" s="84">
        <f>SUMIFS('Census Data'!G:G,'Census Data'!$A:$A,$A1639)/SUMIFS('Census Data'!$F:$F,'Census Data'!$A:$A,$A1639)</f>
        <v>0.51028300228511159</v>
      </c>
      <c r="E1639" s="85">
        <f>SUMIFS('Census Data'!H:H,'Census Data'!$A:$A,$A1639)/SUMIFS('Census Data'!$F:$F,'Census Data'!$A:$A,$A1639)</f>
        <v>0.48971699771488836</v>
      </c>
      <c r="F1639" s="84">
        <f>SUM(SUMIFS('Census Data'!I:I,'Census Data'!$A:$A,$A1639),SUMIFS('Census Data'!J:J,'Census Data'!$A:$A,$A1639))/SUMIFS('Census Data'!$F:$F,'Census Data'!$A:$A,$A1639)</f>
        <v>0.8906661979258218</v>
      </c>
      <c r="G1639" s="84">
        <f>SUM(SUMIFS('Census Data'!K:K,'Census Data'!$A:$A,$A1639),SUMIFS('Census Data'!L:L,'Census Data'!$A:$A,$A1639))/SUMIFS('Census Data'!$F:$F,'Census Data'!$A:$A,$A1639)</f>
        <v>4.5702232378273863E-3</v>
      </c>
      <c r="H1639" s="84">
        <f>SUM(SUMIFS('Census Data'!O:O,'Census Data'!$A:$A,$A1639),SUMIFS('Census Data'!P:P,'Census Data'!$A:$A,$A1639))/SUMIFS('Census Data'!$F:$F,'Census Data'!$A:$A,$A1639)</f>
        <v>5.4491123220249604E-3</v>
      </c>
      <c r="I1639" s="85">
        <f t="shared" si="50"/>
        <v>9.931446651432585E-2</v>
      </c>
      <c r="J1639" s="84">
        <f>SUM(SUMIFS('Census Data'!W:W,'Census Data'!$A:$A,$A1639),SUMIFS('Census Data'!X:X,'Census Data'!$A:$A,$A1639))/SUMIFS('Census Data'!$F:$F,'Census Data'!$A:$A,$A1639)</f>
        <v>3.2694673932149761E-2</v>
      </c>
      <c r="K1639" s="85">
        <f t="shared" si="51"/>
        <v>0.96730532606785025</v>
      </c>
    </row>
    <row r="1640" spans="1:11" hidden="1" x14ac:dyDescent="0.25">
      <c r="A1640" s="82" t="s">
        <v>3704</v>
      </c>
      <c r="B1640" s="82" t="s">
        <v>1219</v>
      </c>
      <c r="C1640" s="83" t="s">
        <v>359</v>
      </c>
      <c r="D1640" s="84">
        <f>SUMIFS('Census Data'!G:G,'Census Data'!$A:$A,$A1640)/SUMIFS('Census Data'!$F:$F,'Census Data'!$A:$A,$A1640)</f>
        <v>0.50190796857463527</v>
      </c>
      <c r="E1640" s="85">
        <f>SUMIFS('Census Data'!H:H,'Census Data'!$A:$A,$A1640)/SUMIFS('Census Data'!$F:$F,'Census Data'!$A:$A,$A1640)</f>
        <v>0.49809203142536473</v>
      </c>
      <c r="F1640" s="84">
        <f>SUM(SUMIFS('Census Data'!I:I,'Census Data'!$A:$A,$A1640),SUMIFS('Census Data'!J:J,'Census Data'!$A:$A,$A1640))/SUMIFS('Census Data'!$F:$F,'Census Data'!$A:$A,$A1640)</f>
        <v>0.95465768799102135</v>
      </c>
      <c r="G1640" s="84">
        <f>SUM(SUMIFS('Census Data'!K:K,'Census Data'!$A:$A,$A1640),SUMIFS('Census Data'!L:L,'Census Data'!$A:$A,$A1640))/SUMIFS('Census Data'!$F:$F,'Census Data'!$A:$A,$A1640)</f>
        <v>7.2951739618406283E-3</v>
      </c>
      <c r="H1640" s="84">
        <f>SUM(SUMIFS('Census Data'!O:O,'Census Data'!$A:$A,$A1640),SUMIFS('Census Data'!P:P,'Census Data'!$A:$A,$A1640))/SUMIFS('Census Data'!$F:$F,'Census Data'!$A:$A,$A1640)</f>
        <v>1.0101010101010102E-2</v>
      </c>
      <c r="I1640" s="85">
        <f t="shared" si="50"/>
        <v>2.7946127946127941E-2</v>
      </c>
      <c r="J1640" s="84">
        <f>SUM(SUMIFS('Census Data'!W:W,'Census Data'!$A:$A,$A1640),SUMIFS('Census Data'!X:X,'Census Data'!$A:$A,$A1640))/SUMIFS('Census Data'!$F:$F,'Census Data'!$A:$A,$A1640)</f>
        <v>7.8675645342312014E-2</v>
      </c>
      <c r="K1640" s="85">
        <f t="shared" si="51"/>
        <v>0.92132435465768803</v>
      </c>
    </row>
    <row r="1641" spans="1:11" hidden="1" x14ac:dyDescent="0.25">
      <c r="A1641" s="82" t="s">
        <v>3705</v>
      </c>
      <c r="B1641" s="82" t="s">
        <v>1219</v>
      </c>
      <c r="C1641" s="83" t="s">
        <v>146</v>
      </c>
      <c r="D1641" s="84">
        <f>SUMIFS('Census Data'!G:G,'Census Data'!$A:$A,$A1641)/SUMIFS('Census Data'!$F:$F,'Census Data'!$A:$A,$A1641)</f>
        <v>0.50910849588908591</v>
      </c>
      <c r="E1641" s="85">
        <f>SUMIFS('Census Data'!H:H,'Census Data'!$A:$A,$A1641)/SUMIFS('Census Data'!$F:$F,'Census Data'!$A:$A,$A1641)</f>
        <v>0.49089150411091409</v>
      </c>
      <c r="F1641" s="84">
        <f>SUM(SUMIFS('Census Data'!I:I,'Census Data'!$A:$A,$A1641),SUMIFS('Census Data'!J:J,'Census Data'!$A:$A,$A1641))/SUMIFS('Census Data'!$F:$F,'Census Data'!$A:$A,$A1641)</f>
        <v>0.96614541350959215</v>
      </c>
      <c r="G1641" s="84">
        <f>SUM(SUMIFS('Census Data'!K:K,'Census Data'!$A:$A,$A1641),SUMIFS('Census Data'!L:L,'Census Data'!$A:$A,$A1641))/SUMIFS('Census Data'!$F:$F,'Census Data'!$A:$A,$A1641)</f>
        <v>4.9975818152506847E-3</v>
      </c>
      <c r="H1641" s="84">
        <f>SUM(SUMIFS('Census Data'!O:O,'Census Data'!$A:$A,$A1641),SUMIFS('Census Data'!P:P,'Census Data'!$A:$A,$A1641))/SUMIFS('Census Data'!$F:$F,'Census Data'!$A:$A,$A1641)</f>
        <v>3.224246332419797E-3</v>
      </c>
      <c r="I1641" s="85">
        <f t="shared" si="50"/>
        <v>2.5632758342737372E-2</v>
      </c>
      <c r="J1641" s="84">
        <f>SUM(SUMIFS('Census Data'!W:W,'Census Data'!$A:$A,$A1641),SUMIFS('Census Data'!X:X,'Census Data'!$A:$A,$A1641))/SUMIFS('Census Data'!$F:$F,'Census Data'!$A:$A,$A1641)</f>
        <v>8.9634048041270356E-2</v>
      </c>
      <c r="K1641" s="85">
        <f t="shared" si="51"/>
        <v>0.9103659519587296</v>
      </c>
    </row>
    <row r="1642" spans="1:11" hidden="1" x14ac:dyDescent="0.25">
      <c r="A1642" s="82" t="s">
        <v>3706</v>
      </c>
      <c r="B1642" s="82" t="s">
        <v>1219</v>
      </c>
      <c r="C1642" s="83" t="s">
        <v>1227</v>
      </c>
      <c r="D1642" s="84">
        <f>SUMIFS('Census Data'!G:G,'Census Data'!$A:$A,$A1642)/SUMIFS('Census Data'!$F:$F,'Census Data'!$A:$A,$A1642)</f>
        <v>0.53506396488934538</v>
      </c>
      <c r="E1642" s="85">
        <f>SUMIFS('Census Data'!H:H,'Census Data'!$A:$A,$A1642)/SUMIFS('Census Data'!$F:$F,'Census Data'!$A:$A,$A1642)</f>
        <v>0.46493603511065457</v>
      </c>
      <c r="F1642" s="84">
        <f>SUM(SUMIFS('Census Data'!I:I,'Census Data'!$A:$A,$A1642),SUMIFS('Census Data'!J:J,'Census Data'!$A:$A,$A1642))/SUMIFS('Census Data'!$F:$F,'Census Data'!$A:$A,$A1642)</f>
        <v>0.87617891493136613</v>
      </c>
      <c r="G1642" s="84">
        <f>SUM(SUMIFS('Census Data'!K:K,'Census Data'!$A:$A,$A1642),SUMIFS('Census Data'!L:L,'Census Data'!$A:$A,$A1642))/SUMIFS('Census Data'!$F:$F,'Census Data'!$A:$A,$A1642)</f>
        <v>5.8455504715659724E-2</v>
      </c>
      <c r="H1642" s="84">
        <f>SUM(SUMIFS('Census Data'!O:O,'Census Data'!$A:$A,$A1642),SUMIFS('Census Data'!P:P,'Census Data'!$A:$A,$A1642))/SUMIFS('Census Data'!$F:$F,'Census Data'!$A:$A,$A1642)</f>
        <v>1.2792977869082081E-2</v>
      </c>
      <c r="I1642" s="85">
        <f t="shared" si="50"/>
        <v>5.2572602483892061E-2</v>
      </c>
      <c r="J1642" s="84">
        <f>SUM(SUMIFS('Census Data'!W:W,'Census Data'!$A:$A,$A1642),SUMIFS('Census Data'!X:X,'Census Data'!$A:$A,$A1642))/SUMIFS('Census Data'!$F:$F,'Census Data'!$A:$A,$A1642)</f>
        <v>0.45709216546829767</v>
      </c>
      <c r="K1642" s="85">
        <f t="shared" si="51"/>
        <v>0.54290783453170233</v>
      </c>
    </row>
    <row r="1643" spans="1:11" hidden="1" x14ac:dyDescent="0.25">
      <c r="A1643" s="82" t="s">
        <v>3707</v>
      </c>
      <c r="B1643" s="82" t="s">
        <v>1219</v>
      </c>
      <c r="C1643" s="83" t="s">
        <v>1228</v>
      </c>
      <c r="D1643" s="84">
        <f>SUMIFS('Census Data'!G:G,'Census Data'!$A:$A,$A1643)/SUMIFS('Census Data'!$F:$F,'Census Data'!$A:$A,$A1643)</f>
        <v>0.5013565453312232</v>
      </c>
      <c r="E1643" s="85">
        <f>SUMIFS('Census Data'!H:H,'Census Data'!$A:$A,$A1643)/SUMIFS('Census Data'!$F:$F,'Census Data'!$A:$A,$A1643)</f>
        <v>0.49864345466877685</v>
      </c>
      <c r="F1643" s="84">
        <f>SUM(SUMIFS('Census Data'!I:I,'Census Data'!$A:$A,$A1643),SUMIFS('Census Data'!J:J,'Census Data'!$A:$A,$A1643))/SUMIFS('Census Data'!$F:$F,'Census Data'!$A:$A,$A1643)</f>
        <v>0.96823423016052457</v>
      </c>
      <c r="G1643" s="84">
        <f>SUM(SUMIFS('Census Data'!K:K,'Census Data'!$A:$A,$A1643),SUMIFS('Census Data'!L:L,'Census Data'!$A:$A,$A1643))/SUMIFS('Census Data'!$F:$F,'Census Data'!$A:$A,$A1643)</f>
        <v>5.3131358806240104E-3</v>
      </c>
      <c r="H1643" s="84">
        <f>SUM(SUMIFS('Census Data'!O:O,'Census Data'!$A:$A,$A1643),SUMIFS('Census Data'!P:P,'Census Data'!$A:$A,$A1643))/SUMIFS('Census Data'!$F:$F,'Census Data'!$A:$A,$A1643)</f>
        <v>4.860954103549627E-3</v>
      </c>
      <c r="I1643" s="85">
        <f t="shared" si="50"/>
        <v>2.159167985530186E-2</v>
      </c>
      <c r="J1643" s="84">
        <f>SUM(SUMIFS('Census Data'!W:W,'Census Data'!$A:$A,$A1643),SUMIFS('Census Data'!X:X,'Census Data'!$A:$A,$A1643))/SUMIFS('Census Data'!$F:$F,'Census Data'!$A:$A,$A1643)</f>
        <v>0.10332353606149672</v>
      </c>
      <c r="K1643" s="85">
        <f t="shared" si="51"/>
        <v>0.89667646393850331</v>
      </c>
    </row>
    <row r="1644" spans="1:11" hidden="1" x14ac:dyDescent="0.25">
      <c r="A1644" s="82" t="s">
        <v>3708</v>
      </c>
      <c r="B1644" s="82" t="s">
        <v>1219</v>
      </c>
      <c r="C1644" s="83" t="s">
        <v>364</v>
      </c>
      <c r="D1644" s="84">
        <f>SUMIFS('Census Data'!G:G,'Census Data'!$A:$A,$A1644)/SUMIFS('Census Data'!$F:$F,'Census Data'!$A:$A,$A1644)</f>
        <v>0.49846896167764682</v>
      </c>
      <c r="E1644" s="85">
        <f>SUMIFS('Census Data'!H:H,'Census Data'!$A:$A,$A1644)/SUMIFS('Census Data'!$F:$F,'Census Data'!$A:$A,$A1644)</f>
        <v>0.50153103832235313</v>
      </c>
      <c r="F1644" s="84">
        <f>SUM(SUMIFS('Census Data'!I:I,'Census Data'!$A:$A,$A1644),SUMIFS('Census Data'!J:J,'Census Data'!$A:$A,$A1644))/SUMIFS('Census Data'!$F:$F,'Census Data'!$A:$A,$A1644)</f>
        <v>0.97355479261389999</v>
      </c>
      <c r="G1644" s="84">
        <f>SUM(SUMIFS('Census Data'!K:K,'Census Data'!$A:$A,$A1644),SUMIFS('Census Data'!L:L,'Census Data'!$A:$A,$A1644))/SUMIFS('Census Data'!$F:$F,'Census Data'!$A:$A,$A1644)</f>
        <v>5.7529924839936899E-3</v>
      </c>
      <c r="H1644" s="84">
        <f>SUM(SUMIFS('Census Data'!O:O,'Census Data'!$A:$A,$A1644),SUMIFS('Census Data'!P:P,'Census Data'!$A:$A,$A1644))/SUMIFS('Census Data'!$F:$F,'Census Data'!$A:$A,$A1644)</f>
        <v>2.5981256379326344E-3</v>
      </c>
      <c r="I1644" s="85">
        <f t="shared" si="50"/>
        <v>1.8094089264173774E-2</v>
      </c>
      <c r="J1644" s="84">
        <f>SUM(SUMIFS('Census Data'!W:W,'Census Data'!$A:$A,$A1644),SUMIFS('Census Data'!X:X,'Census Data'!$A:$A,$A1644))/SUMIFS('Census Data'!$F:$F,'Census Data'!$A:$A,$A1644)</f>
        <v>3.4889115709381087E-2</v>
      </c>
      <c r="K1644" s="85">
        <f t="shared" si="51"/>
        <v>0.96511088429061886</v>
      </c>
    </row>
    <row r="1645" spans="1:11" hidden="1" x14ac:dyDescent="0.25">
      <c r="A1645" s="82" t="s">
        <v>3709</v>
      </c>
      <c r="B1645" s="82" t="s">
        <v>1219</v>
      </c>
      <c r="C1645" s="83" t="s">
        <v>1055</v>
      </c>
      <c r="D1645" s="84">
        <f>SUMIFS('Census Data'!G:G,'Census Data'!$A:$A,$A1645)/SUMIFS('Census Data'!$F:$F,'Census Data'!$A:$A,$A1645)</f>
        <v>0.50823928892439829</v>
      </c>
      <c r="E1645" s="85">
        <f>SUMIFS('Census Data'!H:H,'Census Data'!$A:$A,$A1645)/SUMIFS('Census Data'!$F:$F,'Census Data'!$A:$A,$A1645)</f>
        <v>0.49176071107560171</v>
      </c>
      <c r="F1645" s="84">
        <f>SUM(SUMIFS('Census Data'!I:I,'Census Data'!$A:$A,$A1645),SUMIFS('Census Data'!J:J,'Census Data'!$A:$A,$A1645))/SUMIFS('Census Data'!$F:$F,'Census Data'!$A:$A,$A1645)</f>
        <v>0.82298012583641267</v>
      </c>
      <c r="G1645" s="84">
        <f>SUM(SUMIFS('Census Data'!K:K,'Census Data'!$A:$A,$A1645),SUMIFS('Census Data'!L:L,'Census Data'!$A:$A,$A1645))/SUMIFS('Census Data'!$F:$F,'Census Data'!$A:$A,$A1645)</f>
        <v>6.7412363926895036E-2</v>
      </c>
      <c r="H1645" s="84">
        <f>SUM(SUMIFS('Census Data'!O:O,'Census Data'!$A:$A,$A1645),SUMIFS('Census Data'!P:P,'Census Data'!$A:$A,$A1645))/SUMIFS('Census Data'!$F:$F,'Census Data'!$A:$A,$A1645)</f>
        <v>3.7900729052232102E-2</v>
      </c>
      <c r="I1645" s="85">
        <f t="shared" si="50"/>
        <v>7.1706781184460167E-2</v>
      </c>
      <c r="J1645" s="84">
        <f>SUM(SUMIFS('Census Data'!W:W,'Census Data'!$A:$A,$A1645),SUMIFS('Census Data'!X:X,'Census Data'!$A:$A,$A1645))/SUMIFS('Census Data'!$F:$F,'Census Data'!$A:$A,$A1645)</f>
        <v>0.39298911415160293</v>
      </c>
      <c r="K1645" s="85">
        <f t="shared" si="51"/>
        <v>0.60701088584839713</v>
      </c>
    </row>
    <row r="1646" spans="1:11" hidden="1" x14ac:dyDescent="0.25">
      <c r="A1646" s="82" t="s">
        <v>3710</v>
      </c>
      <c r="B1646" s="82" t="s">
        <v>1219</v>
      </c>
      <c r="C1646" s="83" t="s">
        <v>1229</v>
      </c>
      <c r="D1646" s="84">
        <f>SUMIFS('Census Data'!G:G,'Census Data'!$A:$A,$A1646)/SUMIFS('Census Data'!$F:$F,'Census Data'!$A:$A,$A1646)</f>
        <v>0.49563395040167657</v>
      </c>
      <c r="E1646" s="85">
        <f>SUMIFS('Census Data'!H:H,'Census Data'!$A:$A,$A1646)/SUMIFS('Census Data'!$F:$F,'Census Data'!$A:$A,$A1646)</f>
        <v>0.50436604959832343</v>
      </c>
      <c r="F1646" s="84">
        <f>SUM(SUMIFS('Census Data'!I:I,'Census Data'!$A:$A,$A1646),SUMIFS('Census Data'!J:J,'Census Data'!$A:$A,$A1646))/SUMIFS('Census Data'!$F:$F,'Census Data'!$A:$A,$A1646)</f>
        <v>0.8946326696937944</v>
      </c>
      <c r="G1646" s="84">
        <f>SUM(SUMIFS('Census Data'!K:K,'Census Data'!$A:$A,$A1646),SUMIFS('Census Data'!L:L,'Census Data'!$A:$A,$A1646))/SUMIFS('Census Data'!$F:$F,'Census Data'!$A:$A,$A1646)</f>
        <v>1.8279194318314124E-2</v>
      </c>
      <c r="H1646" s="84">
        <f>SUM(SUMIFS('Census Data'!O:O,'Census Data'!$A:$A,$A1646),SUMIFS('Census Data'!P:P,'Census Data'!$A:$A,$A1646))/SUMIFS('Census Data'!$F:$F,'Census Data'!$A:$A,$A1646)</f>
        <v>1.9327046221911746E-2</v>
      </c>
      <c r="I1646" s="85">
        <f t="shared" si="50"/>
        <v>6.7761089765979721E-2</v>
      </c>
      <c r="J1646" s="84">
        <f>SUM(SUMIFS('Census Data'!W:W,'Census Data'!$A:$A,$A1646),SUMIFS('Census Data'!X:X,'Census Data'!$A:$A,$A1646))/SUMIFS('Census Data'!$F:$F,'Census Data'!$A:$A,$A1646)</f>
        <v>5.7515426708580744E-2</v>
      </c>
      <c r="K1646" s="85">
        <f t="shared" si="51"/>
        <v>0.94248457329141921</v>
      </c>
    </row>
    <row r="1647" spans="1:11" hidden="1" x14ac:dyDescent="0.25">
      <c r="A1647" s="82" t="s">
        <v>3711</v>
      </c>
      <c r="B1647" s="82" t="s">
        <v>1219</v>
      </c>
      <c r="C1647" s="83" t="s">
        <v>498</v>
      </c>
      <c r="D1647" s="84">
        <f>SUMIFS('Census Data'!G:G,'Census Data'!$A:$A,$A1647)/SUMIFS('Census Data'!$F:$F,'Census Data'!$A:$A,$A1647)</f>
        <v>0.52036448400084767</v>
      </c>
      <c r="E1647" s="85">
        <f>SUMIFS('Census Data'!H:H,'Census Data'!$A:$A,$A1647)/SUMIFS('Census Data'!$F:$F,'Census Data'!$A:$A,$A1647)</f>
        <v>0.47963551599915238</v>
      </c>
      <c r="F1647" s="84">
        <f>SUM(SUMIFS('Census Data'!I:I,'Census Data'!$A:$A,$A1647),SUMIFS('Census Data'!J:J,'Census Data'!$A:$A,$A1647))/SUMIFS('Census Data'!$F:$F,'Census Data'!$A:$A,$A1647)</f>
        <v>0.88052553507098963</v>
      </c>
      <c r="G1647" s="84">
        <f>SUM(SUMIFS('Census Data'!K:K,'Census Data'!$A:$A,$A1647),SUMIFS('Census Data'!L:L,'Census Data'!$A:$A,$A1647))/SUMIFS('Census Data'!$F:$F,'Census Data'!$A:$A,$A1647)</f>
        <v>7.2430599703326978E-2</v>
      </c>
      <c r="H1647" s="84">
        <f>SUM(SUMIFS('Census Data'!O:O,'Census Data'!$A:$A,$A1647),SUMIFS('Census Data'!P:P,'Census Data'!$A:$A,$A1647))/SUMIFS('Census Data'!$F:$F,'Census Data'!$A:$A,$A1647)</f>
        <v>1.1951684678957407E-2</v>
      </c>
      <c r="I1647" s="85">
        <f t="shared" si="50"/>
        <v>3.5092180546726026E-2</v>
      </c>
      <c r="J1647" s="84">
        <f>SUM(SUMIFS('Census Data'!W:W,'Census Data'!$A:$A,$A1647),SUMIFS('Census Data'!X:X,'Census Data'!$A:$A,$A1647))/SUMIFS('Census Data'!$F:$F,'Census Data'!$A:$A,$A1647)</f>
        <v>0.33837677474041111</v>
      </c>
      <c r="K1647" s="85">
        <f t="shared" si="51"/>
        <v>0.66162322525958883</v>
      </c>
    </row>
    <row r="1648" spans="1:11" hidden="1" x14ac:dyDescent="0.25">
      <c r="A1648" s="82" t="s">
        <v>3712</v>
      </c>
      <c r="B1648" s="82" t="s">
        <v>1219</v>
      </c>
      <c r="C1648" s="83" t="s">
        <v>1230</v>
      </c>
      <c r="D1648" s="84">
        <f>SUMIFS('Census Data'!G:G,'Census Data'!$A:$A,$A1648)/SUMIFS('Census Data'!$F:$F,'Census Data'!$A:$A,$A1648)</f>
        <v>0.5</v>
      </c>
      <c r="E1648" s="85">
        <f>SUMIFS('Census Data'!H:H,'Census Data'!$A:$A,$A1648)/SUMIFS('Census Data'!$F:$F,'Census Data'!$A:$A,$A1648)</f>
        <v>0.5</v>
      </c>
      <c r="F1648" s="84">
        <f>SUM(SUMIFS('Census Data'!I:I,'Census Data'!$A:$A,$A1648),SUMIFS('Census Data'!J:J,'Census Data'!$A:$A,$A1648))/SUMIFS('Census Data'!$F:$F,'Census Data'!$A:$A,$A1648)</f>
        <v>0.96432552954292083</v>
      </c>
      <c r="G1648" s="84">
        <f>SUM(SUMIFS('Census Data'!K:K,'Census Data'!$A:$A,$A1648),SUMIFS('Census Data'!L:L,'Census Data'!$A:$A,$A1648))/SUMIFS('Census Data'!$F:$F,'Census Data'!$A:$A,$A1648)</f>
        <v>1.6722408026755853E-3</v>
      </c>
      <c r="H1648" s="84">
        <f>SUM(SUMIFS('Census Data'!O:O,'Census Data'!$A:$A,$A1648),SUMIFS('Census Data'!P:P,'Census Data'!$A:$A,$A1648))/SUMIFS('Census Data'!$F:$F,'Census Data'!$A:$A,$A1648)</f>
        <v>3.9018952062430325E-3</v>
      </c>
      <c r="I1648" s="85">
        <f t="shared" si="50"/>
        <v>3.0100334448160515E-2</v>
      </c>
      <c r="J1648" s="84">
        <f>SUM(SUMIFS('Census Data'!W:W,'Census Data'!$A:$A,$A1648),SUMIFS('Census Data'!X:X,'Census Data'!$A:$A,$A1648))/SUMIFS('Census Data'!$F:$F,'Census Data'!$A:$A,$A1648)</f>
        <v>7.7480490523968784E-2</v>
      </c>
      <c r="K1648" s="85">
        <f t="shared" si="51"/>
        <v>0.92251950947603123</v>
      </c>
    </row>
    <row r="1649" spans="1:11" hidden="1" x14ac:dyDescent="0.25">
      <c r="A1649" s="82" t="s">
        <v>3713</v>
      </c>
      <c r="B1649" s="82" t="s">
        <v>1219</v>
      </c>
      <c r="C1649" s="83" t="s">
        <v>1231</v>
      </c>
      <c r="D1649" s="84">
        <f>SUMIFS('Census Data'!G:G,'Census Data'!$A:$A,$A1649)/SUMIFS('Census Data'!$F:$F,'Census Data'!$A:$A,$A1649)</f>
        <v>0.50904897090134849</v>
      </c>
      <c r="E1649" s="85">
        <f>SUMIFS('Census Data'!H:H,'Census Data'!$A:$A,$A1649)/SUMIFS('Census Data'!$F:$F,'Census Data'!$A:$A,$A1649)</f>
        <v>0.49095102909865151</v>
      </c>
      <c r="F1649" s="84">
        <f>SUM(SUMIFS('Census Data'!I:I,'Census Data'!$A:$A,$A1649),SUMIFS('Census Data'!J:J,'Census Data'!$A:$A,$A1649))/SUMIFS('Census Data'!$F:$F,'Census Data'!$A:$A,$A1649)</f>
        <v>0.96273953158268277</v>
      </c>
      <c r="G1649" s="84">
        <f>SUM(SUMIFS('Census Data'!K:K,'Census Data'!$A:$A,$A1649),SUMIFS('Census Data'!L:L,'Census Data'!$A:$A,$A1649))/SUMIFS('Census Data'!$F:$F,'Census Data'!$A:$A,$A1649)</f>
        <v>8.161816891412349E-3</v>
      </c>
      <c r="H1649" s="84">
        <f>SUM(SUMIFS('Census Data'!O:O,'Census Data'!$A:$A,$A1649),SUMIFS('Census Data'!P:P,'Census Data'!$A:$A,$A1649))/SUMIFS('Census Data'!$F:$F,'Census Data'!$A:$A,$A1649)</f>
        <v>3.5486160397444995E-3</v>
      </c>
      <c r="I1649" s="85">
        <f t="shared" si="50"/>
        <v>2.5550035486160305E-2</v>
      </c>
      <c r="J1649" s="84">
        <f>SUM(SUMIFS('Census Data'!W:W,'Census Data'!$A:$A,$A1649),SUMIFS('Census Data'!X:X,'Census Data'!$A:$A,$A1649))/SUMIFS('Census Data'!$F:$F,'Census Data'!$A:$A,$A1649)</f>
        <v>0.14709013484740951</v>
      </c>
      <c r="K1649" s="85">
        <f t="shared" si="51"/>
        <v>0.85290986515259049</v>
      </c>
    </row>
    <row r="1650" spans="1:11" hidden="1" x14ac:dyDescent="0.25">
      <c r="A1650" s="82" t="s">
        <v>3714</v>
      </c>
      <c r="B1650" s="82" t="s">
        <v>1219</v>
      </c>
      <c r="C1650" s="83" t="s">
        <v>500</v>
      </c>
      <c r="D1650" s="84">
        <f>SUMIFS('Census Data'!G:G,'Census Data'!$A:$A,$A1650)/SUMIFS('Census Data'!$F:$F,'Census Data'!$A:$A,$A1650)</f>
        <v>0.49763434978804866</v>
      </c>
      <c r="E1650" s="85">
        <f>SUMIFS('Census Data'!H:H,'Census Data'!$A:$A,$A1650)/SUMIFS('Census Data'!$F:$F,'Census Data'!$A:$A,$A1650)</f>
        <v>0.50236565021195134</v>
      </c>
      <c r="F1650" s="84">
        <f>SUM(SUMIFS('Census Data'!I:I,'Census Data'!$A:$A,$A1650),SUMIFS('Census Data'!J:J,'Census Data'!$A:$A,$A1650))/SUMIFS('Census Data'!$F:$F,'Census Data'!$A:$A,$A1650)</f>
        <v>0.94196636127444278</v>
      </c>
      <c r="G1650" s="84">
        <f>SUM(SUMIFS('Census Data'!K:K,'Census Data'!$A:$A,$A1650),SUMIFS('Census Data'!L:L,'Census Data'!$A:$A,$A1650))/SUMIFS('Census Data'!$F:$F,'Census Data'!$A:$A,$A1650)</f>
        <v>1.2826473403527964E-2</v>
      </c>
      <c r="H1650" s="84">
        <f>SUM(SUMIFS('Census Data'!O:O,'Census Data'!$A:$A,$A1650),SUMIFS('Census Data'!P:P,'Census Data'!$A:$A,$A1650))/SUMIFS('Census Data'!$F:$F,'Census Data'!$A:$A,$A1650)</f>
        <v>7.3294133734445512E-3</v>
      </c>
      <c r="I1650" s="85">
        <f t="shared" si="50"/>
        <v>3.7877751948584781E-2</v>
      </c>
      <c r="J1650" s="84">
        <f>SUM(SUMIFS('Census Data'!W:W,'Census Data'!$A:$A,$A1650),SUMIFS('Census Data'!X:X,'Census Data'!$A:$A,$A1650))/SUMIFS('Census Data'!$F:$F,'Census Data'!$A:$A,$A1650)</f>
        <v>0.14084507042253522</v>
      </c>
      <c r="K1650" s="85">
        <f t="shared" si="51"/>
        <v>0.85915492957746475</v>
      </c>
    </row>
    <row r="1651" spans="1:11" hidden="1" x14ac:dyDescent="0.25">
      <c r="A1651" s="82" t="s">
        <v>3715</v>
      </c>
      <c r="B1651" s="82" t="s">
        <v>1219</v>
      </c>
      <c r="C1651" s="83" t="s">
        <v>51</v>
      </c>
      <c r="D1651" s="84">
        <f>SUMIFS('Census Data'!G:G,'Census Data'!$A:$A,$A1651)/SUMIFS('Census Data'!$F:$F,'Census Data'!$A:$A,$A1651)</f>
        <v>0.49327968046320231</v>
      </c>
      <c r="E1651" s="85">
        <f>SUMIFS('Census Data'!H:H,'Census Data'!$A:$A,$A1651)/SUMIFS('Census Data'!$F:$F,'Census Data'!$A:$A,$A1651)</f>
        <v>0.50672031953679764</v>
      </c>
      <c r="F1651" s="84">
        <f>SUM(SUMIFS('Census Data'!I:I,'Census Data'!$A:$A,$A1651),SUMIFS('Census Data'!J:J,'Census Data'!$A:$A,$A1651))/SUMIFS('Census Data'!$F:$F,'Census Data'!$A:$A,$A1651)</f>
        <v>0.80031400581453349</v>
      </c>
      <c r="G1651" s="84">
        <f>SUM(SUMIFS('Census Data'!K:K,'Census Data'!$A:$A,$A1651),SUMIFS('Census Data'!L:L,'Census Data'!$A:$A,$A1651))/SUMIFS('Census Data'!$F:$F,'Census Data'!$A:$A,$A1651)</f>
        <v>0.1146541297715669</v>
      </c>
      <c r="H1651" s="84">
        <f>SUM(SUMIFS('Census Data'!O:O,'Census Data'!$A:$A,$A1651),SUMIFS('Census Data'!P:P,'Census Data'!$A:$A,$A1651))/SUMIFS('Census Data'!$F:$F,'Census Data'!$A:$A,$A1651)</f>
        <v>4.3458474743885728E-2</v>
      </c>
      <c r="I1651" s="85">
        <f t="shared" si="50"/>
        <v>4.1573389670013894E-2</v>
      </c>
      <c r="J1651" s="84">
        <f>SUM(SUMIFS('Census Data'!W:W,'Census Data'!$A:$A,$A1651),SUMIFS('Census Data'!X:X,'Census Data'!$A:$A,$A1651))/SUMIFS('Census Data'!$F:$F,'Census Data'!$A:$A,$A1651)</f>
        <v>0.12942500529469114</v>
      </c>
      <c r="K1651" s="85">
        <f t="shared" si="51"/>
        <v>0.87057499470530886</v>
      </c>
    </row>
    <row r="1652" spans="1:11" hidden="1" x14ac:dyDescent="0.25">
      <c r="A1652" s="82" t="s">
        <v>3716</v>
      </c>
      <c r="B1652" s="82" t="s">
        <v>1219</v>
      </c>
      <c r="C1652" s="83" t="s">
        <v>1232</v>
      </c>
      <c r="D1652" s="84">
        <f>SUMIFS('Census Data'!G:G,'Census Data'!$A:$A,$A1652)/SUMIFS('Census Data'!$F:$F,'Census Data'!$A:$A,$A1652)</f>
        <v>0.49911399881866508</v>
      </c>
      <c r="E1652" s="85">
        <f>SUMIFS('Census Data'!H:H,'Census Data'!$A:$A,$A1652)/SUMIFS('Census Data'!$F:$F,'Census Data'!$A:$A,$A1652)</f>
        <v>0.50088600118133486</v>
      </c>
      <c r="F1652" s="84">
        <f>SUM(SUMIFS('Census Data'!I:I,'Census Data'!$A:$A,$A1652),SUMIFS('Census Data'!J:J,'Census Data'!$A:$A,$A1652))/SUMIFS('Census Data'!$F:$F,'Census Data'!$A:$A,$A1652)</f>
        <v>0.95569994093325461</v>
      </c>
      <c r="G1652" s="84">
        <f>SUM(SUMIFS('Census Data'!K:K,'Census Data'!$A:$A,$A1652),SUMIFS('Census Data'!L:L,'Census Data'!$A:$A,$A1652))/SUMIFS('Census Data'!$F:$F,'Census Data'!$A:$A,$A1652)</f>
        <v>5.3160070880094506E-3</v>
      </c>
      <c r="H1652" s="84">
        <f>SUM(SUMIFS('Census Data'!O:O,'Census Data'!$A:$A,$A1652),SUMIFS('Census Data'!P:P,'Census Data'!$A:$A,$A1652))/SUMIFS('Census Data'!$F:$F,'Census Data'!$A:$A,$A1652)</f>
        <v>1.7720023626698169E-3</v>
      </c>
      <c r="I1652" s="85">
        <f t="shared" si="50"/>
        <v>3.7212049616066056E-2</v>
      </c>
      <c r="J1652" s="84">
        <f>SUM(SUMIFS('Census Data'!W:W,'Census Data'!$A:$A,$A1652),SUMIFS('Census Data'!X:X,'Census Data'!$A:$A,$A1652))/SUMIFS('Census Data'!$F:$F,'Census Data'!$A:$A,$A1652)</f>
        <v>7.3833431777909034E-2</v>
      </c>
      <c r="K1652" s="85">
        <f t="shared" si="51"/>
        <v>0.92616656822209098</v>
      </c>
    </row>
    <row r="1653" spans="1:11" hidden="1" x14ac:dyDescent="0.25">
      <c r="A1653" s="82" t="s">
        <v>3717</v>
      </c>
      <c r="B1653" s="82" t="s">
        <v>1219</v>
      </c>
      <c r="C1653" s="83" t="s">
        <v>1057</v>
      </c>
      <c r="D1653" s="84">
        <f>SUMIFS('Census Data'!G:G,'Census Data'!$A:$A,$A1653)/SUMIFS('Census Data'!$F:$F,'Census Data'!$A:$A,$A1653)</f>
        <v>0.5018308311973636</v>
      </c>
      <c r="E1653" s="85">
        <f>SUMIFS('Census Data'!H:H,'Census Data'!$A:$A,$A1653)/SUMIFS('Census Data'!$F:$F,'Census Data'!$A:$A,$A1653)</f>
        <v>0.4981691688026364</v>
      </c>
      <c r="F1653" s="84">
        <f>SUM(SUMIFS('Census Data'!I:I,'Census Data'!$A:$A,$A1653),SUMIFS('Census Data'!J:J,'Census Data'!$A:$A,$A1653))/SUMIFS('Census Data'!$F:$F,'Census Data'!$A:$A,$A1653)</f>
        <v>0.96539729036982791</v>
      </c>
      <c r="G1653" s="84">
        <f>SUM(SUMIFS('Census Data'!K:K,'Census Data'!$A:$A,$A1653),SUMIFS('Census Data'!L:L,'Census Data'!$A:$A,$A1653))/SUMIFS('Census Data'!$F:$F,'Census Data'!$A:$A,$A1653)</f>
        <v>9.5203222262907356E-3</v>
      </c>
      <c r="H1653" s="84">
        <f>SUM(SUMIFS('Census Data'!O:O,'Census Data'!$A:$A,$A1653),SUMIFS('Census Data'!P:P,'Census Data'!$A:$A,$A1653))/SUMIFS('Census Data'!$F:$F,'Census Data'!$A:$A,$A1653)</f>
        <v>7.1402416697180521E-3</v>
      </c>
      <c r="I1653" s="85">
        <f t="shared" si="50"/>
        <v>1.7942145734163306E-2</v>
      </c>
      <c r="J1653" s="84">
        <f>SUM(SUMIFS('Census Data'!W:W,'Census Data'!$A:$A,$A1653),SUMIFS('Census Data'!X:X,'Census Data'!$A:$A,$A1653))/SUMIFS('Census Data'!$F:$F,'Census Data'!$A:$A,$A1653)</f>
        <v>3.8813621384108384E-2</v>
      </c>
      <c r="K1653" s="85">
        <f t="shared" si="51"/>
        <v>0.96118637861589162</v>
      </c>
    </row>
    <row r="1654" spans="1:11" hidden="1" x14ac:dyDescent="0.25">
      <c r="A1654" s="82" t="s">
        <v>3718</v>
      </c>
      <c r="B1654" s="82" t="s">
        <v>1219</v>
      </c>
      <c r="C1654" s="83" t="s">
        <v>162</v>
      </c>
      <c r="D1654" s="84">
        <f>SUMIFS('Census Data'!G:G,'Census Data'!$A:$A,$A1654)/SUMIFS('Census Data'!$F:$F,'Census Data'!$A:$A,$A1654)</f>
        <v>0.49446122860020142</v>
      </c>
      <c r="E1654" s="85">
        <f>SUMIFS('Census Data'!H:H,'Census Data'!$A:$A,$A1654)/SUMIFS('Census Data'!$F:$F,'Census Data'!$A:$A,$A1654)</f>
        <v>0.50553877139979864</v>
      </c>
      <c r="F1654" s="84">
        <f>SUM(SUMIFS('Census Data'!I:I,'Census Data'!$A:$A,$A1654),SUMIFS('Census Data'!J:J,'Census Data'!$A:$A,$A1654))/SUMIFS('Census Data'!$F:$F,'Census Data'!$A:$A,$A1654)</f>
        <v>0.97314535078885533</v>
      </c>
      <c r="G1654" s="84">
        <f>SUM(SUMIFS('Census Data'!K:K,'Census Data'!$A:$A,$A1654),SUMIFS('Census Data'!L:L,'Census Data'!$A:$A,$A1654))/SUMIFS('Census Data'!$F:$F,'Census Data'!$A:$A,$A1654)</f>
        <v>4.0281973816717019E-3</v>
      </c>
      <c r="H1654" s="84">
        <f>SUM(SUMIFS('Census Data'!O:O,'Census Data'!$A:$A,$A1654),SUMIFS('Census Data'!P:P,'Census Data'!$A:$A,$A1654))/SUMIFS('Census Data'!$F:$F,'Census Data'!$A:$A,$A1654)</f>
        <v>2.3497818059751594E-3</v>
      </c>
      <c r="I1654" s="85">
        <f t="shared" si="50"/>
        <v>2.0476670023497845E-2</v>
      </c>
      <c r="J1654" s="84">
        <f>SUM(SUMIFS('Census Data'!W:W,'Census Data'!$A:$A,$A1654),SUMIFS('Census Data'!X:X,'Census Data'!$A:$A,$A1654))/SUMIFS('Census Data'!$F:$F,'Census Data'!$A:$A,$A1654)</f>
        <v>2.4169184290030211E-2</v>
      </c>
      <c r="K1654" s="85">
        <f t="shared" si="51"/>
        <v>0.97583081570996977</v>
      </c>
    </row>
    <row r="1655" spans="1:11" hidden="1" x14ac:dyDescent="0.25">
      <c r="A1655" s="82" t="s">
        <v>3719</v>
      </c>
      <c r="B1655" s="82" t="s">
        <v>1219</v>
      </c>
      <c r="C1655" s="83" t="s">
        <v>1233</v>
      </c>
      <c r="D1655" s="84">
        <f>SUMIFS('Census Data'!G:G,'Census Data'!$A:$A,$A1655)/SUMIFS('Census Data'!$F:$F,'Census Data'!$A:$A,$A1655)</f>
        <v>0.50437761705367334</v>
      </c>
      <c r="E1655" s="85">
        <f>SUMIFS('Census Data'!H:H,'Census Data'!$A:$A,$A1655)/SUMIFS('Census Data'!$F:$F,'Census Data'!$A:$A,$A1655)</f>
        <v>0.4956223829463266</v>
      </c>
      <c r="F1655" s="84">
        <f>SUM(SUMIFS('Census Data'!I:I,'Census Data'!$A:$A,$A1655),SUMIFS('Census Data'!J:J,'Census Data'!$A:$A,$A1655))/SUMIFS('Census Data'!$F:$F,'Census Data'!$A:$A,$A1655)</f>
        <v>0.97297297297297303</v>
      </c>
      <c r="G1655" s="84">
        <f>SUM(SUMIFS('Census Data'!K:K,'Census Data'!$A:$A,$A1655),SUMIFS('Census Data'!L:L,'Census Data'!$A:$A,$A1655))/SUMIFS('Census Data'!$F:$F,'Census Data'!$A:$A,$A1655)</f>
        <v>4.9486105824133996E-3</v>
      </c>
      <c r="H1655" s="84">
        <f>SUM(SUMIFS('Census Data'!O:O,'Census Data'!$A:$A,$A1655),SUMIFS('Census Data'!P:P,'Census Data'!$A:$A,$A1655))/SUMIFS('Census Data'!$F:$F,'Census Data'!$A:$A,$A1655)</f>
        <v>1.903311762466692E-3</v>
      </c>
      <c r="I1655" s="85">
        <f t="shared" si="50"/>
        <v>2.0175104682146894E-2</v>
      </c>
      <c r="J1655" s="84">
        <f>SUM(SUMIFS('Census Data'!W:W,'Census Data'!$A:$A,$A1655),SUMIFS('Census Data'!X:X,'Census Data'!$A:$A,$A1655))/SUMIFS('Census Data'!$F:$F,'Census Data'!$A:$A,$A1655)</f>
        <v>3.1594975256947086E-2</v>
      </c>
      <c r="K1655" s="85">
        <f t="shared" si="51"/>
        <v>0.9684050247430529</v>
      </c>
    </row>
    <row r="1656" spans="1:11" hidden="1" x14ac:dyDescent="0.25">
      <c r="A1656" s="82" t="s">
        <v>3720</v>
      </c>
      <c r="B1656" s="82" t="s">
        <v>1219</v>
      </c>
      <c r="C1656" s="83" t="s">
        <v>1234</v>
      </c>
      <c r="D1656" s="84">
        <f>SUMIFS('Census Data'!G:G,'Census Data'!$A:$A,$A1656)/SUMIFS('Census Data'!$F:$F,'Census Data'!$A:$A,$A1656)</f>
        <v>0.4959366980325064</v>
      </c>
      <c r="E1656" s="85">
        <f>SUMIFS('Census Data'!H:H,'Census Data'!$A:$A,$A1656)/SUMIFS('Census Data'!$F:$F,'Census Data'!$A:$A,$A1656)</f>
        <v>0.5040633019674936</v>
      </c>
      <c r="F1656" s="84">
        <f>SUM(SUMIFS('Census Data'!I:I,'Census Data'!$A:$A,$A1656),SUMIFS('Census Data'!J:J,'Census Data'!$A:$A,$A1656))/SUMIFS('Census Data'!$F:$F,'Census Data'!$A:$A,$A1656)</f>
        <v>0.97005988023952094</v>
      </c>
      <c r="G1656" s="84">
        <f>SUM(SUMIFS('Census Data'!K:K,'Census Data'!$A:$A,$A1656),SUMIFS('Census Data'!L:L,'Census Data'!$A:$A,$A1656))/SUMIFS('Census Data'!$F:$F,'Census Data'!$A:$A,$A1656)</f>
        <v>5.3464499572284004E-3</v>
      </c>
      <c r="H1656" s="84">
        <f>SUM(SUMIFS('Census Data'!O:O,'Census Data'!$A:$A,$A1656),SUMIFS('Census Data'!P:P,'Census Data'!$A:$A,$A1656))/SUMIFS('Census Data'!$F:$F,'Census Data'!$A:$A,$A1656)</f>
        <v>4.2771599657827203E-3</v>
      </c>
      <c r="I1656" s="85">
        <f t="shared" si="50"/>
        <v>2.0316509837467911E-2</v>
      </c>
      <c r="J1656" s="84">
        <f>SUM(SUMIFS('Census Data'!W:W,'Census Data'!$A:$A,$A1656),SUMIFS('Census Data'!X:X,'Census Data'!$A:$A,$A1656))/SUMIFS('Census Data'!$F:$F,'Census Data'!$A:$A,$A1656)</f>
        <v>4.875962360992301E-2</v>
      </c>
      <c r="K1656" s="85">
        <f t="shared" si="51"/>
        <v>0.95124037639007697</v>
      </c>
    </row>
    <row r="1657" spans="1:11" hidden="1" x14ac:dyDescent="0.25">
      <c r="A1657" s="82" t="s">
        <v>3721</v>
      </c>
      <c r="B1657" s="82" t="s">
        <v>1219</v>
      </c>
      <c r="C1657" s="83" t="s">
        <v>1235</v>
      </c>
      <c r="D1657" s="84">
        <f>SUMIFS('Census Data'!G:G,'Census Data'!$A:$A,$A1657)/SUMIFS('Census Data'!$F:$F,'Census Data'!$A:$A,$A1657)</f>
        <v>0.49927950541533028</v>
      </c>
      <c r="E1657" s="85">
        <f>SUMIFS('Census Data'!H:H,'Census Data'!$A:$A,$A1657)/SUMIFS('Census Data'!$F:$F,'Census Data'!$A:$A,$A1657)</f>
        <v>0.50072049458466972</v>
      </c>
      <c r="F1657" s="84">
        <f>SUM(SUMIFS('Census Data'!I:I,'Census Data'!$A:$A,$A1657),SUMIFS('Census Data'!J:J,'Census Data'!$A:$A,$A1657))/SUMIFS('Census Data'!$F:$F,'Census Data'!$A:$A,$A1657)</f>
        <v>0.96341746850741417</v>
      </c>
      <c r="G1657" s="84">
        <f>SUM(SUMIFS('Census Data'!K:K,'Census Data'!$A:$A,$A1657),SUMIFS('Census Data'!L:L,'Census Data'!$A:$A,$A1657))/SUMIFS('Census Data'!$F:$F,'Census Data'!$A:$A,$A1657)</f>
        <v>8.4600009296704314E-3</v>
      </c>
      <c r="H1657" s="84">
        <f>SUM(SUMIFS('Census Data'!O:O,'Census Data'!$A:$A,$A1657),SUMIFS('Census Data'!P:P,'Census Data'!$A:$A,$A1657))/SUMIFS('Census Data'!$F:$F,'Census Data'!$A:$A,$A1657)</f>
        <v>6.926044717147771E-3</v>
      </c>
      <c r="I1657" s="85">
        <f t="shared" si="50"/>
        <v>2.119648584576761E-2</v>
      </c>
      <c r="J1657" s="84">
        <f>SUM(SUMIFS('Census Data'!W:W,'Census Data'!$A:$A,$A1657),SUMIFS('Census Data'!X:X,'Census Data'!$A:$A,$A1657))/SUMIFS('Census Data'!$F:$F,'Census Data'!$A:$A,$A1657)</f>
        <v>2.8773299865197787E-2</v>
      </c>
      <c r="K1657" s="85">
        <f t="shared" si="51"/>
        <v>0.97122670013480217</v>
      </c>
    </row>
    <row r="1658" spans="1:11" hidden="1" x14ac:dyDescent="0.25">
      <c r="A1658" s="82" t="s">
        <v>3722</v>
      </c>
      <c r="B1658" s="82" t="s">
        <v>1219</v>
      </c>
      <c r="C1658" s="83" t="s">
        <v>1236</v>
      </c>
      <c r="D1658" s="84">
        <f>SUMIFS('Census Data'!G:G,'Census Data'!$A:$A,$A1658)/SUMIFS('Census Data'!$F:$F,'Census Data'!$A:$A,$A1658)</f>
        <v>0.52259118127381599</v>
      </c>
      <c r="E1658" s="85">
        <f>SUMIFS('Census Data'!H:H,'Census Data'!$A:$A,$A1658)/SUMIFS('Census Data'!$F:$F,'Census Data'!$A:$A,$A1658)</f>
        <v>0.47740881872618401</v>
      </c>
      <c r="F1658" s="84">
        <f>SUM(SUMIFS('Census Data'!I:I,'Census Data'!$A:$A,$A1658),SUMIFS('Census Data'!J:J,'Census Data'!$A:$A,$A1658))/SUMIFS('Census Data'!$F:$F,'Census Data'!$A:$A,$A1658)</f>
        <v>0.96679368535655963</v>
      </c>
      <c r="G1658" s="84">
        <f>SUM(SUMIFS('Census Data'!K:K,'Census Data'!$A:$A,$A1658),SUMIFS('Census Data'!L:L,'Census Data'!$A:$A,$A1658))/SUMIFS('Census Data'!$F:$F,'Census Data'!$A:$A,$A1658)</f>
        <v>3.2661948829613499E-3</v>
      </c>
      <c r="H1658" s="84">
        <f>SUM(SUMIFS('Census Data'!O:O,'Census Data'!$A:$A,$A1658),SUMIFS('Census Data'!P:P,'Census Data'!$A:$A,$A1658))/SUMIFS('Census Data'!$F:$F,'Census Data'!$A:$A,$A1658)</f>
        <v>0</v>
      </c>
      <c r="I1658" s="85">
        <f t="shared" si="50"/>
        <v>2.9940119760479056E-2</v>
      </c>
      <c r="J1658" s="84">
        <f>SUM(SUMIFS('Census Data'!W:W,'Census Data'!$A:$A,$A1658),SUMIFS('Census Data'!X:X,'Census Data'!$A:$A,$A1658))/SUMIFS('Census Data'!$F:$F,'Census Data'!$A:$A,$A1658)</f>
        <v>5.4980947196516056E-2</v>
      </c>
      <c r="K1658" s="85">
        <f t="shared" si="51"/>
        <v>0.94501905280348397</v>
      </c>
    </row>
    <row r="1659" spans="1:11" hidden="1" x14ac:dyDescent="0.25">
      <c r="A1659" s="82" t="s">
        <v>3723</v>
      </c>
      <c r="B1659" s="82" t="s">
        <v>1219</v>
      </c>
      <c r="C1659" s="83" t="s">
        <v>372</v>
      </c>
      <c r="D1659" s="84">
        <f>SUMIFS('Census Data'!G:G,'Census Data'!$A:$A,$A1659)/SUMIFS('Census Data'!$F:$F,'Census Data'!$A:$A,$A1659)</f>
        <v>0.50025393600812595</v>
      </c>
      <c r="E1659" s="85">
        <f>SUMIFS('Census Data'!H:H,'Census Data'!$A:$A,$A1659)/SUMIFS('Census Data'!$F:$F,'Census Data'!$A:$A,$A1659)</f>
        <v>0.49974606399187405</v>
      </c>
      <c r="F1659" s="84">
        <f>SUM(SUMIFS('Census Data'!I:I,'Census Data'!$A:$A,$A1659),SUMIFS('Census Data'!J:J,'Census Data'!$A:$A,$A1659))/SUMIFS('Census Data'!$F:$F,'Census Data'!$A:$A,$A1659)</f>
        <v>0.99035043169121384</v>
      </c>
      <c r="G1659" s="84">
        <f>SUM(SUMIFS('Census Data'!K:K,'Census Data'!$A:$A,$A1659),SUMIFS('Census Data'!L:L,'Census Data'!$A:$A,$A1659))/SUMIFS('Census Data'!$F:$F,'Census Data'!$A:$A,$A1659)</f>
        <v>3.0472320975114273E-3</v>
      </c>
      <c r="H1659" s="84">
        <f>SUM(SUMIFS('Census Data'!O:O,'Census Data'!$A:$A,$A1659),SUMIFS('Census Data'!P:P,'Census Data'!$A:$A,$A1659))/SUMIFS('Census Data'!$F:$F,'Census Data'!$A:$A,$A1659)</f>
        <v>1.015744032503809E-3</v>
      </c>
      <c r="I1659" s="85">
        <f t="shared" si="50"/>
        <v>5.5865921787708883E-3</v>
      </c>
      <c r="J1659" s="84">
        <f>SUM(SUMIFS('Census Data'!W:W,'Census Data'!$A:$A,$A1659),SUMIFS('Census Data'!X:X,'Census Data'!$A:$A,$A1659))/SUMIFS('Census Data'!$F:$F,'Census Data'!$A:$A,$A1659)</f>
        <v>1.7775520568816656E-2</v>
      </c>
      <c r="K1659" s="85">
        <f t="shared" si="51"/>
        <v>0.98222447943118329</v>
      </c>
    </row>
    <row r="1660" spans="1:11" hidden="1" x14ac:dyDescent="0.25">
      <c r="A1660" s="82" t="s">
        <v>3724</v>
      </c>
      <c r="B1660" s="82" t="s">
        <v>1219</v>
      </c>
      <c r="C1660" s="83" t="s">
        <v>1237</v>
      </c>
      <c r="D1660" s="84">
        <f>SUMIFS('Census Data'!G:G,'Census Data'!$A:$A,$A1660)/SUMIFS('Census Data'!$F:$F,'Census Data'!$A:$A,$A1660)</f>
        <v>0.50804020100502512</v>
      </c>
      <c r="E1660" s="85">
        <f>SUMIFS('Census Data'!H:H,'Census Data'!$A:$A,$A1660)/SUMIFS('Census Data'!$F:$F,'Census Data'!$A:$A,$A1660)</f>
        <v>0.49195979899497488</v>
      </c>
      <c r="F1660" s="84">
        <f>SUM(SUMIFS('Census Data'!I:I,'Census Data'!$A:$A,$A1660),SUMIFS('Census Data'!J:J,'Census Data'!$A:$A,$A1660))/SUMIFS('Census Data'!$F:$F,'Census Data'!$A:$A,$A1660)</f>
        <v>0.96633165829145728</v>
      </c>
      <c r="G1660" s="84">
        <f>SUM(SUMIFS('Census Data'!K:K,'Census Data'!$A:$A,$A1660),SUMIFS('Census Data'!L:L,'Census Data'!$A:$A,$A1660))/SUMIFS('Census Data'!$F:$F,'Census Data'!$A:$A,$A1660)</f>
        <v>8.0402010050251264E-3</v>
      </c>
      <c r="H1660" s="84">
        <f>SUM(SUMIFS('Census Data'!O:O,'Census Data'!$A:$A,$A1660),SUMIFS('Census Data'!P:P,'Census Data'!$A:$A,$A1660))/SUMIFS('Census Data'!$F:$F,'Census Data'!$A:$A,$A1660)</f>
        <v>4.0201005025125632E-3</v>
      </c>
      <c r="I1660" s="85">
        <f t="shared" si="50"/>
        <v>2.1608040201005041E-2</v>
      </c>
      <c r="J1660" s="84">
        <f>SUM(SUMIFS('Census Data'!W:W,'Census Data'!$A:$A,$A1660),SUMIFS('Census Data'!X:X,'Census Data'!$A:$A,$A1660))/SUMIFS('Census Data'!$F:$F,'Census Data'!$A:$A,$A1660)</f>
        <v>5.92964824120603E-2</v>
      </c>
      <c r="K1660" s="85">
        <f t="shared" si="51"/>
        <v>0.94070351758793969</v>
      </c>
    </row>
    <row r="1661" spans="1:11" hidden="1" x14ac:dyDescent="0.25">
      <c r="A1661" s="82" t="s">
        <v>3725</v>
      </c>
      <c r="B1661" s="82" t="s">
        <v>1219</v>
      </c>
      <c r="C1661" s="83" t="s">
        <v>53</v>
      </c>
      <c r="D1661" s="84">
        <f>SUMIFS('Census Data'!G:G,'Census Data'!$A:$A,$A1661)/SUMIFS('Census Data'!$F:$F,'Census Data'!$A:$A,$A1661)</f>
        <v>0.5232744783306581</v>
      </c>
      <c r="E1661" s="85">
        <f>SUMIFS('Census Data'!H:H,'Census Data'!$A:$A,$A1661)/SUMIFS('Census Data'!$F:$F,'Census Data'!$A:$A,$A1661)</f>
        <v>0.4767255216693419</v>
      </c>
      <c r="F1661" s="84">
        <f>SUM(SUMIFS('Census Data'!I:I,'Census Data'!$A:$A,$A1661),SUMIFS('Census Data'!J:J,'Census Data'!$A:$A,$A1661))/SUMIFS('Census Data'!$F:$F,'Census Data'!$A:$A,$A1661)</f>
        <v>0.9807383627608347</v>
      </c>
      <c r="G1661" s="84">
        <f>SUM(SUMIFS('Census Data'!K:K,'Census Data'!$A:$A,$A1661),SUMIFS('Census Data'!L:L,'Census Data'!$A:$A,$A1661))/SUMIFS('Census Data'!$F:$F,'Census Data'!$A:$A,$A1661)</f>
        <v>4.815409309791332E-3</v>
      </c>
      <c r="H1661" s="84">
        <f>SUM(SUMIFS('Census Data'!O:O,'Census Data'!$A:$A,$A1661),SUMIFS('Census Data'!P:P,'Census Data'!$A:$A,$A1661))/SUMIFS('Census Data'!$F:$F,'Census Data'!$A:$A,$A1661)</f>
        <v>1.6051364365971107E-3</v>
      </c>
      <c r="I1661" s="85">
        <f t="shared" si="50"/>
        <v>1.2841091492776902E-2</v>
      </c>
      <c r="J1661" s="84">
        <f>SUM(SUMIFS('Census Data'!W:W,'Census Data'!$A:$A,$A1661),SUMIFS('Census Data'!X:X,'Census Data'!$A:$A,$A1661))/SUMIFS('Census Data'!$F:$F,'Census Data'!$A:$A,$A1661)</f>
        <v>1.4446227929373997E-2</v>
      </c>
      <c r="K1661" s="85">
        <f t="shared" si="51"/>
        <v>0.985553772070626</v>
      </c>
    </row>
    <row r="1662" spans="1:11" hidden="1" x14ac:dyDescent="0.25">
      <c r="A1662" s="82" t="s">
        <v>3726</v>
      </c>
      <c r="B1662" s="82" t="s">
        <v>1219</v>
      </c>
      <c r="C1662" s="83" t="s">
        <v>773</v>
      </c>
      <c r="D1662" s="84">
        <f>SUMIFS('Census Data'!G:G,'Census Data'!$A:$A,$A1662)/SUMIFS('Census Data'!$F:$F,'Census Data'!$A:$A,$A1662)</f>
        <v>0.49405772495755518</v>
      </c>
      <c r="E1662" s="85">
        <f>SUMIFS('Census Data'!H:H,'Census Data'!$A:$A,$A1662)/SUMIFS('Census Data'!$F:$F,'Census Data'!$A:$A,$A1662)</f>
        <v>0.50594227504244482</v>
      </c>
      <c r="F1662" s="84">
        <f>SUM(SUMIFS('Census Data'!I:I,'Census Data'!$A:$A,$A1662),SUMIFS('Census Data'!J:J,'Census Data'!$A:$A,$A1662))/SUMIFS('Census Data'!$F:$F,'Census Data'!$A:$A,$A1662)</f>
        <v>0.98429541595925296</v>
      </c>
      <c r="G1662" s="84">
        <f>SUM(SUMIFS('Census Data'!K:K,'Census Data'!$A:$A,$A1662),SUMIFS('Census Data'!L:L,'Census Data'!$A:$A,$A1662))/SUMIFS('Census Data'!$F:$F,'Census Data'!$A:$A,$A1662)</f>
        <v>6.7911714770797962E-3</v>
      </c>
      <c r="H1662" s="84">
        <f>SUM(SUMIFS('Census Data'!O:O,'Census Data'!$A:$A,$A1662),SUMIFS('Census Data'!P:P,'Census Data'!$A:$A,$A1662))/SUMIFS('Census Data'!$F:$F,'Census Data'!$A:$A,$A1662)</f>
        <v>8.4889643463497452E-4</v>
      </c>
      <c r="I1662" s="85">
        <f t="shared" si="50"/>
        <v>8.0645161290323619E-3</v>
      </c>
      <c r="J1662" s="84">
        <f>SUM(SUMIFS('Census Data'!W:W,'Census Data'!$A:$A,$A1662),SUMIFS('Census Data'!X:X,'Census Data'!$A:$A,$A1662))/SUMIFS('Census Data'!$F:$F,'Census Data'!$A:$A,$A1662)</f>
        <v>2.2920203735144314E-2</v>
      </c>
      <c r="K1662" s="85">
        <f t="shared" si="51"/>
        <v>0.97707979626485564</v>
      </c>
    </row>
    <row r="1663" spans="1:11" hidden="1" x14ac:dyDescent="0.25">
      <c r="A1663" s="82" t="s">
        <v>3727</v>
      </c>
      <c r="B1663" s="82" t="s">
        <v>1219</v>
      </c>
      <c r="C1663" s="83" t="s">
        <v>518</v>
      </c>
      <c r="D1663" s="84">
        <f>SUMIFS('Census Data'!G:G,'Census Data'!$A:$A,$A1663)/SUMIFS('Census Data'!$F:$F,'Census Data'!$A:$A,$A1663)</f>
        <v>0.50566394471337994</v>
      </c>
      <c r="E1663" s="85">
        <f>SUMIFS('Census Data'!H:H,'Census Data'!$A:$A,$A1663)/SUMIFS('Census Data'!$F:$F,'Census Data'!$A:$A,$A1663)</f>
        <v>0.49433605528662006</v>
      </c>
      <c r="F1663" s="84">
        <f>SUM(SUMIFS('Census Data'!I:I,'Census Data'!$A:$A,$A1663),SUMIFS('Census Data'!J:J,'Census Data'!$A:$A,$A1663))/SUMIFS('Census Data'!$F:$F,'Census Data'!$A:$A,$A1663)</f>
        <v>0.90672012778511235</v>
      </c>
      <c r="G1663" s="84">
        <f>SUM(SUMIFS('Census Data'!K:K,'Census Data'!$A:$A,$A1663),SUMIFS('Census Data'!L:L,'Census Data'!$A:$A,$A1663))/SUMIFS('Census Data'!$F:$F,'Census Data'!$A:$A,$A1663)</f>
        <v>3.7960653920753672E-2</v>
      </c>
      <c r="H1663" s="84">
        <f>SUM(SUMIFS('Census Data'!O:O,'Census Data'!$A:$A,$A1663),SUMIFS('Census Data'!P:P,'Census Data'!$A:$A,$A1663))/SUMIFS('Census Data'!$F:$F,'Census Data'!$A:$A,$A1663)</f>
        <v>1.40987400779098E-2</v>
      </c>
      <c r="I1663" s="85">
        <f t="shared" si="50"/>
        <v>4.122047821622421E-2</v>
      </c>
      <c r="J1663" s="84">
        <f>SUM(SUMIFS('Census Data'!W:W,'Census Data'!$A:$A,$A1663),SUMIFS('Census Data'!X:X,'Census Data'!$A:$A,$A1663))/SUMIFS('Census Data'!$F:$F,'Census Data'!$A:$A,$A1663)</f>
        <v>0.29030365263312308</v>
      </c>
      <c r="K1663" s="85">
        <f t="shared" si="51"/>
        <v>0.70969634736687692</v>
      </c>
    </row>
    <row r="1664" spans="1:11" hidden="1" x14ac:dyDescent="0.25">
      <c r="A1664" s="82" t="s">
        <v>3728</v>
      </c>
      <c r="B1664" s="82" t="s">
        <v>1219</v>
      </c>
      <c r="C1664" s="83" t="s">
        <v>435</v>
      </c>
      <c r="D1664" s="84">
        <f>SUMIFS('Census Data'!G:G,'Census Data'!$A:$A,$A1664)/SUMIFS('Census Data'!$F:$F,'Census Data'!$A:$A,$A1664)</f>
        <v>0.50461175461175456</v>
      </c>
      <c r="E1664" s="85">
        <f>SUMIFS('Census Data'!H:H,'Census Data'!$A:$A,$A1664)/SUMIFS('Census Data'!$F:$F,'Census Data'!$A:$A,$A1664)</f>
        <v>0.49538824538824539</v>
      </c>
      <c r="F1664" s="84">
        <f>SUM(SUMIFS('Census Data'!I:I,'Census Data'!$A:$A,$A1664),SUMIFS('Census Data'!J:J,'Census Data'!$A:$A,$A1664))/SUMIFS('Census Data'!$F:$F,'Census Data'!$A:$A,$A1664)</f>
        <v>0.97651222651222647</v>
      </c>
      <c r="G1664" s="84">
        <f>SUM(SUMIFS('Census Data'!K:K,'Census Data'!$A:$A,$A1664),SUMIFS('Census Data'!L:L,'Census Data'!$A:$A,$A1664))/SUMIFS('Census Data'!$F:$F,'Census Data'!$A:$A,$A1664)</f>
        <v>4.7190047190047192E-3</v>
      </c>
      <c r="H1664" s="84">
        <f>SUM(SUMIFS('Census Data'!O:O,'Census Data'!$A:$A,$A1664),SUMIFS('Census Data'!P:P,'Census Data'!$A:$A,$A1664))/SUMIFS('Census Data'!$F:$F,'Census Data'!$A:$A,$A1664)</f>
        <v>3.6465036465036463E-3</v>
      </c>
      <c r="I1664" s="85">
        <f t="shared" si="50"/>
        <v>1.5122265122265111E-2</v>
      </c>
      <c r="J1664" s="84">
        <f>SUM(SUMIFS('Census Data'!W:W,'Census Data'!$A:$A,$A1664),SUMIFS('Census Data'!X:X,'Census Data'!$A:$A,$A1664))/SUMIFS('Census Data'!$F:$F,'Census Data'!$A:$A,$A1664)</f>
        <v>3.9253539253539256E-2</v>
      </c>
      <c r="K1664" s="85">
        <f t="shared" si="51"/>
        <v>0.96074646074646075</v>
      </c>
    </row>
    <row r="1665" spans="1:11" hidden="1" x14ac:dyDescent="0.25">
      <c r="A1665" s="82" t="s">
        <v>3729</v>
      </c>
      <c r="B1665" s="82" t="s">
        <v>1219</v>
      </c>
      <c r="C1665" s="83" t="s">
        <v>845</v>
      </c>
      <c r="D1665" s="84">
        <f>SUMIFS('Census Data'!G:G,'Census Data'!$A:$A,$A1665)/SUMIFS('Census Data'!$F:$F,'Census Data'!$A:$A,$A1665)</f>
        <v>0.51656804733727812</v>
      </c>
      <c r="E1665" s="85">
        <f>SUMIFS('Census Data'!H:H,'Census Data'!$A:$A,$A1665)/SUMIFS('Census Data'!$F:$F,'Census Data'!$A:$A,$A1665)</f>
        <v>0.48343195266272188</v>
      </c>
      <c r="F1665" s="84">
        <f>SUM(SUMIFS('Census Data'!I:I,'Census Data'!$A:$A,$A1665),SUMIFS('Census Data'!J:J,'Census Data'!$A:$A,$A1665))/SUMIFS('Census Data'!$F:$F,'Census Data'!$A:$A,$A1665)</f>
        <v>0.98017751479289938</v>
      </c>
      <c r="G1665" s="84">
        <f>SUM(SUMIFS('Census Data'!K:K,'Census Data'!$A:$A,$A1665),SUMIFS('Census Data'!L:L,'Census Data'!$A:$A,$A1665))/SUMIFS('Census Data'!$F:$F,'Census Data'!$A:$A,$A1665)</f>
        <v>2.3668639053254438E-3</v>
      </c>
      <c r="H1665" s="84">
        <f>SUM(SUMIFS('Census Data'!O:O,'Census Data'!$A:$A,$A1665),SUMIFS('Census Data'!P:P,'Census Data'!$A:$A,$A1665))/SUMIFS('Census Data'!$F:$F,'Census Data'!$A:$A,$A1665)</f>
        <v>2.3668639053254438E-3</v>
      </c>
      <c r="I1665" s="85">
        <f t="shared" si="50"/>
        <v>1.5088757396449659E-2</v>
      </c>
      <c r="J1665" s="84">
        <f>SUM(SUMIFS('Census Data'!W:W,'Census Data'!$A:$A,$A1665),SUMIFS('Census Data'!X:X,'Census Data'!$A:$A,$A1665))/SUMIFS('Census Data'!$F:$F,'Census Data'!$A:$A,$A1665)</f>
        <v>2.2485207100591716E-2</v>
      </c>
      <c r="K1665" s="85">
        <f t="shared" si="51"/>
        <v>0.97751479289940824</v>
      </c>
    </row>
    <row r="1666" spans="1:11" hidden="1" x14ac:dyDescent="0.25">
      <c r="A1666" s="82" t="s">
        <v>3730</v>
      </c>
      <c r="B1666" s="82" t="s">
        <v>1219</v>
      </c>
      <c r="C1666" s="83" t="s">
        <v>1238</v>
      </c>
      <c r="D1666" s="84">
        <f>SUMIFS('Census Data'!G:G,'Census Data'!$A:$A,$A1666)/SUMIFS('Census Data'!$F:$F,'Census Data'!$A:$A,$A1666)</f>
        <v>0.50867678958785245</v>
      </c>
      <c r="E1666" s="85">
        <f>SUMIFS('Census Data'!H:H,'Census Data'!$A:$A,$A1666)/SUMIFS('Census Data'!$F:$F,'Census Data'!$A:$A,$A1666)</f>
        <v>0.49132321041214749</v>
      </c>
      <c r="F1666" s="84">
        <f>SUM(SUMIFS('Census Data'!I:I,'Census Data'!$A:$A,$A1666),SUMIFS('Census Data'!J:J,'Census Data'!$A:$A,$A1666))/SUMIFS('Census Data'!$F:$F,'Census Data'!$A:$A,$A1666)</f>
        <v>0.97396963123644253</v>
      </c>
      <c r="G1666" s="84">
        <f>SUM(SUMIFS('Census Data'!K:K,'Census Data'!$A:$A,$A1666),SUMIFS('Census Data'!L:L,'Census Data'!$A:$A,$A1666))/SUMIFS('Census Data'!$F:$F,'Census Data'!$A:$A,$A1666)</f>
        <v>4.3383947939262474E-3</v>
      </c>
      <c r="H1666" s="84">
        <f>SUM(SUMIFS('Census Data'!O:O,'Census Data'!$A:$A,$A1666),SUMIFS('Census Data'!P:P,'Census Data'!$A:$A,$A1666))/SUMIFS('Census Data'!$F:$F,'Census Data'!$A:$A,$A1666)</f>
        <v>4.3383947939262474E-3</v>
      </c>
      <c r="I1666" s="85">
        <f t="shared" si="50"/>
        <v>1.7353579175704903E-2</v>
      </c>
      <c r="J1666" s="84">
        <f>SUM(SUMIFS('Census Data'!W:W,'Census Data'!$A:$A,$A1666),SUMIFS('Census Data'!X:X,'Census Data'!$A:$A,$A1666))/SUMIFS('Census Data'!$F:$F,'Census Data'!$A:$A,$A1666)</f>
        <v>5.4229934924078092E-2</v>
      </c>
      <c r="K1666" s="85">
        <f t="shared" si="51"/>
        <v>0.94577006507592187</v>
      </c>
    </row>
    <row r="1667" spans="1:11" hidden="1" x14ac:dyDescent="0.25">
      <c r="A1667" s="82" t="s">
        <v>3731</v>
      </c>
      <c r="B1667" s="82" t="s">
        <v>1219</v>
      </c>
      <c r="C1667" s="83" t="s">
        <v>1239</v>
      </c>
      <c r="D1667" s="84">
        <f>SUMIFS('Census Data'!G:G,'Census Data'!$A:$A,$A1667)/SUMIFS('Census Data'!$F:$F,'Census Data'!$A:$A,$A1667)</f>
        <v>0.498913830557567</v>
      </c>
      <c r="E1667" s="85">
        <f>SUMIFS('Census Data'!H:H,'Census Data'!$A:$A,$A1667)/SUMIFS('Census Data'!$F:$F,'Census Data'!$A:$A,$A1667)</f>
        <v>0.501086169442433</v>
      </c>
      <c r="F1667" s="84">
        <f>SUM(SUMIFS('Census Data'!I:I,'Census Data'!$A:$A,$A1667),SUMIFS('Census Data'!J:J,'Census Data'!$A:$A,$A1667))/SUMIFS('Census Data'!$F:$F,'Census Data'!$A:$A,$A1667)</f>
        <v>0.97791455467052857</v>
      </c>
      <c r="G1667" s="84">
        <f>SUM(SUMIFS('Census Data'!K:K,'Census Data'!$A:$A,$A1667),SUMIFS('Census Data'!L:L,'Census Data'!$A:$A,$A1667))/SUMIFS('Census Data'!$F:$F,'Census Data'!$A:$A,$A1667)</f>
        <v>2.5343953656770456E-3</v>
      </c>
      <c r="H1667" s="84">
        <f>SUM(SUMIFS('Census Data'!O:O,'Census Data'!$A:$A,$A1667),SUMIFS('Census Data'!P:P,'Census Data'!$A:$A,$A1667))/SUMIFS('Census Data'!$F:$F,'Census Data'!$A:$A,$A1667)</f>
        <v>1.8102824040550326E-3</v>
      </c>
      <c r="I1667" s="85">
        <f t="shared" si="50"/>
        <v>1.7740767559739412E-2</v>
      </c>
      <c r="J1667" s="84">
        <f>SUM(SUMIFS('Census Data'!W:W,'Census Data'!$A:$A,$A1667),SUMIFS('Census Data'!X:X,'Census Data'!$A:$A,$A1667))/SUMIFS('Census Data'!$F:$F,'Census Data'!$A:$A,$A1667)</f>
        <v>3.403330919623461E-2</v>
      </c>
      <c r="K1667" s="85">
        <f t="shared" si="51"/>
        <v>0.9659666908037654</v>
      </c>
    </row>
    <row r="1668" spans="1:11" hidden="1" x14ac:dyDescent="0.25">
      <c r="A1668" s="82" t="s">
        <v>3732</v>
      </c>
      <c r="B1668" s="82" t="s">
        <v>1219</v>
      </c>
      <c r="C1668" s="83" t="s">
        <v>1156</v>
      </c>
      <c r="D1668" s="84">
        <f>SUMIFS('Census Data'!G:G,'Census Data'!$A:$A,$A1668)/SUMIFS('Census Data'!$F:$F,'Census Data'!$A:$A,$A1668)</f>
        <v>0.50014900168868581</v>
      </c>
      <c r="E1668" s="85">
        <f>SUMIFS('Census Data'!H:H,'Census Data'!$A:$A,$A1668)/SUMIFS('Census Data'!$F:$F,'Census Data'!$A:$A,$A1668)</f>
        <v>0.49985099831131419</v>
      </c>
      <c r="F1668" s="84">
        <f>SUM(SUMIFS('Census Data'!I:I,'Census Data'!$A:$A,$A1668),SUMIFS('Census Data'!J:J,'Census Data'!$A:$A,$A1668))/SUMIFS('Census Data'!$F:$F,'Census Data'!$A:$A,$A1668)</f>
        <v>0.97198768252706869</v>
      </c>
      <c r="G1668" s="84">
        <f>SUM(SUMIFS('Census Data'!K:K,'Census Data'!$A:$A,$A1668),SUMIFS('Census Data'!L:L,'Census Data'!$A:$A,$A1668))/SUMIFS('Census Data'!$F:$F,'Census Data'!$A:$A,$A1668)</f>
        <v>4.4700506605741533E-3</v>
      </c>
      <c r="H1668" s="84">
        <f>SUM(SUMIFS('Census Data'!O:O,'Census Data'!$A:$A,$A1668),SUMIFS('Census Data'!P:P,'Census Data'!$A:$A,$A1668))/SUMIFS('Census Data'!$F:$F,'Census Data'!$A:$A,$A1668)</f>
        <v>5.2647263335651139E-3</v>
      </c>
      <c r="I1668" s="85">
        <f t="shared" si="50"/>
        <v>1.8277540478792043E-2</v>
      </c>
      <c r="J1668" s="84">
        <f>SUM(SUMIFS('Census Data'!W:W,'Census Data'!$A:$A,$A1668),SUMIFS('Census Data'!X:X,'Census Data'!$A:$A,$A1668))/SUMIFS('Census Data'!$F:$F,'Census Data'!$A:$A,$A1668)</f>
        <v>5.4931955895500151E-2</v>
      </c>
      <c r="K1668" s="85">
        <f t="shared" si="51"/>
        <v>0.94506804410449985</v>
      </c>
    </row>
    <row r="1669" spans="1:11" hidden="1" x14ac:dyDescent="0.25">
      <c r="A1669" s="82" t="s">
        <v>3733</v>
      </c>
      <c r="B1669" s="82" t="s">
        <v>1219</v>
      </c>
      <c r="C1669" s="83" t="s">
        <v>1240</v>
      </c>
      <c r="D1669" s="84">
        <f>SUMIFS('Census Data'!G:G,'Census Data'!$A:$A,$A1669)/SUMIFS('Census Data'!$F:$F,'Census Data'!$A:$A,$A1669)</f>
        <v>0.48093841642228741</v>
      </c>
      <c r="E1669" s="85">
        <f>SUMIFS('Census Data'!H:H,'Census Data'!$A:$A,$A1669)/SUMIFS('Census Data'!$F:$F,'Census Data'!$A:$A,$A1669)</f>
        <v>0.51906158357771259</v>
      </c>
      <c r="F1669" s="84">
        <f>SUM(SUMIFS('Census Data'!I:I,'Census Data'!$A:$A,$A1669),SUMIFS('Census Data'!J:J,'Census Data'!$A:$A,$A1669))/SUMIFS('Census Data'!$F:$F,'Census Data'!$A:$A,$A1669)</f>
        <v>0.97507331378299122</v>
      </c>
      <c r="G1669" s="84">
        <f>SUM(SUMIFS('Census Data'!K:K,'Census Data'!$A:$A,$A1669),SUMIFS('Census Data'!L:L,'Census Data'!$A:$A,$A1669))/SUMIFS('Census Data'!$F:$F,'Census Data'!$A:$A,$A1669)</f>
        <v>0</v>
      </c>
      <c r="H1669" s="84">
        <f>SUM(SUMIFS('Census Data'!O:O,'Census Data'!$A:$A,$A1669),SUMIFS('Census Data'!P:P,'Census Data'!$A:$A,$A1669))/SUMIFS('Census Data'!$F:$F,'Census Data'!$A:$A,$A1669)</f>
        <v>2.9325513196480938E-3</v>
      </c>
      <c r="I1669" s="85">
        <f t="shared" ref="I1669:I1732" si="52">100%-SUM(F1669:H1669)</f>
        <v>2.1994134897360684E-2</v>
      </c>
      <c r="J1669" s="84">
        <f>SUM(SUMIFS('Census Data'!W:W,'Census Data'!$A:$A,$A1669),SUMIFS('Census Data'!X:X,'Census Data'!$A:$A,$A1669))/SUMIFS('Census Data'!$F:$F,'Census Data'!$A:$A,$A1669)</f>
        <v>2.932551319648094E-2</v>
      </c>
      <c r="K1669" s="85">
        <f t="shared" ref="K1669:K1732" si="53">100%-J1669</f>
        <v>0.97067448680351909</v>
      </c>
    </row>
    <row r="1670" spans="1:11" hidden="1" x14ac:dyDescent="0.25">
      <c r="A1670" s="82" t="s">
        <v>3734</v>
      </c>
      <c r="B1670" s="82" t="s">
        <v>1219</v>
      </c>
      <c r="C1670" s="83" t="s">
        <v>263</v>
      </c>
      <c r="D1670" s="84">
        <f>SUMIFS('Census Data'!G:G,'Census Data'!$A:$A,$A1670)/SUMIFS('Census Data'!$F:$F,'Census Data'!$A:$A,$A1670)</f>
        <v>0.51000775795190068</v>
      </c>
      <c r="E1670" s="85">
        <f>SUMIFS('Census Data'!H:H,'Census Data'!$A:$A,$A1670)/SUMIFS('Census Data'!$F:$F,'Census Data'!$A:$A,$A1670)</f>
        <v>0.48999224204809932</v>
      </c>
      <c r="F1670" s="84">
        <f>SUM(SUMIFS('Census Data'!I:I,'Census Data'!$A:$A,$A1670),SUMIFS('Census Data'!J:J,'Census Data'!$A:$A,$A1670))/SUMIFS('Census Data'!$F:$F,'Census Data'!$A:$A,$A1670)</f>
        <v>0.97331264546159812</v>
      </c>
      <c r="G1670" s="84">
        <f>SUM(SUMIFS('Census Data'!K:K,'Census Data'!$A:$A,$A1670),SUMIFS('Census Data'!L:L,'Census Data'!$A:$A,$A1670))/SUMIFS('Census Data'!$F:$F,'Census Data'!$A:$A,$A1670)</f>
        <v>5.4305663304887513E-3</v>
      </c>
      <c r="H1670" s="84">
        <f>SUM(SUMIFS('Census Data'!O:O,'Census Data'!$A:$A,$A1670),SUMIFS('Census Data'!P:P,'Census Data'!$A:$A,$A1670))/SUMIFS('Census Data'!$F:$F,'Census Data'!$A:$A,$A1670)</f>
        <v>4.9650892164468576E-3</v>
      </c>
      <c r="I1670" s="85">
        <f t="shared" si="52"/>
        <v>1.6291698991466208E-2</v>
      </c>
      <c r="J1670" s="84">
        <f>SUM(SUMIFS('Census Data'!W:W,'Census Data'!$A:$A,$A1670),SUMIFS('Census Data'!X:X,'Census Data'!$A:$A,$A1670))/SUMIFS('Census Data'!$F:$F,'Census Data'!$A:$A,$A1670)</f>
        <v>2.3429014740108611E-2</v>
      </c>
      <c r="K1670" s="85">
        <f t="shared" si="53"/>
        <v>0.97657098525989139</v>
      </c>
    </row>
    <row r="1671" spans="1:11" hidden="1" x14ac:dyDescent="0.25">
      <c r="A1671" s="82" t="s">
        <v>3735</v>
      </c>
      <c r="B1671" s="82" t="s">
        <v>1219</v>
      </c>
      <c r="C1671" s="83" t="s">
        <v>57</v>
      </c>
      <c r="D1671" s="84">
        <f>SUMIFS('Census Data'!G:G,'Census Data'!$A:$A,$A1671)/SUMIFS('Census Data'!$F:$F,'Census Data'!$A:$A,$A1671)</f>
        <v>0.48949758728356513</v>
      </c>
      <c r="E1671" s="85">
        <f>SUMIFS('Census Data'!H:H,'Census Data'!$A:$A,$A1671)/SUMIFS('Census Data'!$F:$F,'Census Data'!$A:$A,$A1671)</f>
        <v>0.51050241271643482</v>
      </c>
      <c r="F1671" s="84">
        <f>SUM(SUMIFS('Census Data'!I:I,'Census Data'!$A:$A,$A1671),SUMIFS('Census Data'!J:J,'Census Data'!$A:$A,$A1671))/SUMIFS('Census Data'!$F:$F,'Census Data'!$A:$A,$A1671)</f>
        <v>0.97104740278172008</v>
      </c>
      <c r="G1671" s="84">
        <f>SUM(SUMIFS('Census Data'!K:K,'Census Data'!$A:$A,$A1671),SUMIFS('Census Data'!L:L,'Census Data'!$A:$A,$A1671))/SUMIFS('Census Data'!$F:$F,'Census Data'!$A:$A,$A1671)</f>
        <v>5.9608288390576216E-3</v>
      </c>
      <c r="H1671" s="84">
        <f>SUM(SUMIFS('Census Data'!O:O,'Census Data'!$A:$A,$A1671),SUMIFS('Census Data'!P:P,'Census Data'!$A:$A,$A1671))/SUMIFS('Census Data'!$F:$F,'Census Data'!$A:$A,$A1671)</f>
        <v>3.8319613965370424E-3</v>
      </c>
      <c r="I1671" s="85">
        <f t="shared" si="52"/>
        <v>1.9159806982685268E-2</v>
      </c>
      <c r="J1671" s="84">
        <f>SUM(SUMIFS('Census Data'!W:W,'Census Data'!$A:$A,$A1671),SUMIFS('Census Data'!X:X,'Census Data'!$A:$A,$A1671))/SUMIFS('Census Data'!$F:$F,'Census Data'!$A:$A,$A1671)</f>
        <v>4.9673573658813509E-2</v>
      </c>
      <c r="K1671" s="85">
        <f t="shared" si="53"/>
        <v>0.95032642634118647</v>
      </c>
    </row>
    <row r="1672" spans="1:11" hidden="1" x14ac:dyDescent="0.25">
      <c r="A1672" s="82" t="s">
        <v>3736</v>
      </c>
      <c r="B1672" s="82" t="s">
        <v>1219</v>
      </c>
      <c r="C1672" s="83" t="s">
        <v>266</v>
      </c>
      <c r="D1672" s="84">
        <f>SUMIFS('Census Data'!G:G,'Census Data'!$A:$A,$A1672)/SUMIFS('Census Data'!$F:$F,'Census Data'!$A:$A,$A1672)</f>
        <v>0.59179648984421218</v>
      </c>
      <c r="E1672" s="85">
        <f>SUMIFS('Census Data'!H:H,'Census Data'!$A:$A,$A1672)/SUMIFS('Census Data'!$F:$F,'Census Data'!$A:$A,$A1672)</f>
        <v>0.40820351015578782</v>
      </c>
      <c r="F1672" s="84">
        <f>SUM(SUMIFS('Census Data'!I:I,'Census Data'!$A:$A,$A1672),SUMIFS('Census Data'!J:J,'Census Data'!$A:$A,$A1672))/SUMIFS('Census Data'!$F:$F,'Census Data'!$A:$A,$A1672)</f>
        <v>0.89390652731216724</v>
      </c>
      <c r="G1672" s="84">
        <f>SUM(SUMIFS('Census Data'!K:K,'Census Data'!$A:$A,$A1672),SUMIFS('Census Data'!L:L,'Census Data'!$A:$A,$A1672))/SUMIFS('Census Data'!$F:$F,'Census Data'!$A:$A,$A1672)</f>
        <v>6.5667521198974566E-2</v>
      </c>
      <c r="H1672" s="84">
        <f>SUM(SUMIFS('Census Data'!O:O,'Census Data'!$A:$A,$A1672),SUMIFS('Census Data'!P:P,'Census Data'!$A:$A,$A1672))/SUMIFS('Census Data'!$F:$F,'Census Data'!$A:$A,$A1672)</f>
        <v>1.4198382961940446E-2</v>
      </c>
      <c r="I1672" s="85">
        <f t="shared" si="52"/>
        <v>2.6227568526917766E-2</v>
      </c>
      <c r="J1672" s="84">
        <f>SUM(SUMIFS('Census Data'!W:W,'Census Data'!$A:$A,$A1672),SUMIFS('Census Data'!X:X,'Census Data'!$A:$A,$A1672))/SUMIFS('Census Data'!$F:$F,'Census Data'!$A:$A,$A1672)</f>
        <v>0.10274107671070795</v>
      </c>
      <c r="K1672" s="85">
        <f t="shared" si="53"/>
        <v>0.89725892328929202</v>
      </c>
    </row>
    <row r="1673" spans="1:11" hidden="1" x14ac:dyDescent="0.25">
      <c r="A1673" s="82" t="s">
        <v>3737</v>
      </c>
      <c r="B1673" s="82" t="s">
        <v>1219</v>
      </c>
      <c r="C1673" s="83" t="s">
        <v>1241</v>
      </c>
      <c r="D1673" s="84">
        <f>SUMIFS('Census Data'!G:G,'Census Data'!$A:$A,$A1673)/SUMIFS('Census Data'!$F:$F,'Census Data'!$A:$A,$A1673)</f>
        <v>0.49915319476520398</v>
      </c>
      <c r="E1673" s="85">
        <f>SUMIFS('Census Data'!H:H,'Census Data'!$A:$A,$A1673)/SUMIFS('Census Data'!$F:$F,'Census Data'!$A:$A,$A1673)</f>
        <v>0.50084680523479597</v>
      </c>
      <c r="F1673" s="84">
        <f>SUM(SUMIFS('Census Data'!I:I,'Census Data'!$A:$A,$A1673),SUMIFS('Census Data'!J:J,'Census Data'!$A:$A,$A1673))/SUMIFS('Census Data'!$F:$F,'Census Data'!$A:$A,$A1673)</f>
        <v>0.97305619707467284</v>
      </c>
      <c r="G1673" s="84">
        <f>SUM(SUMIFS('Census Data'!K:K,'Census Data'!$A:$A,$A1673),SUMIFS('Census Data'!L:L,'Census Data'!$A:$A,$A1673))/SUMIFS('Census Data'!$F:$F,'Census Data'!$A:$A,$A1673)</f>
        <v>3.5411855273287142E-3</v>
      </c>
      <c r="H1673" s="84">
        <f>SUM(SUMIFS('Census Data'!O:O,'Census Data'!$A:$A,$A1673),SUMIFS('Census Data'!P:P,'Census Data'!$A:$A,$A1673))/SUMIFS('Census Data'!$F:$F,'Census Data'!$A:$A,$A1673)</f>
        <v>3.5411855273287142E-3</v>
      </c>
      <c r="I1673" s="85">
        <f t="shared" si="52"/>
        <v>1.9861431870669688E-2</v>
      </c>
      <c r="J1673" s="84">
        <f>SUM(SUMIFS('Census Data'!W:W,'Census Data'!$A:$A,$A1673),SUMIFS('Census Data'!X:X,'Census Data'!$A:$A,$A1673))/SUMIFS('Census Data'!$F:$F,'Census Data'!$A:$A,$A1673)</f>
        <v>6.5280985373364131E-2</v>
      </c>
      <c r="K1673" s="85">
        <f t="shared" si="53"/>
        <v>0.93471901462663587</v>
      </c>
    </row>
    <row r="1674" spans="1:11" hidden="1" x14ac:dyDescent="0.25">
      <c r="A1674" s="82" t="s">
        <v>3738</v>
      </c>
      <c r="B1674" s="82" t="s">
        <v>1219</v>
      </c>
      <c r="C1674" s="83" t="s">
        <v>1242</v>
      </c>
      <c r="D1674" s="84">
        <f>SUMIFS('Census Data'!G:G,'Census Data'!$A:$A,$A1674)/SUMIFS('Census Data'!$F:$F,'Census Data'!$A:$A,$A1674)</f>
        <v>0.5043564849390092</v>
      </c>
      <c r="E1674" s="85">
        <f>SUMIFS('Census Data'!H:H,'Census Data'!$A:$A,$A1674)/SUMIFS('Census Data'!$F:$F,'Census Data'!$A:$A,$A1674)</f>
        <v>0.4956435150609908</v>
      </c>
      <c r="F1674" s="84">
        <f>SUM(SUMIFS('Census Data'!I:I,'Census Data'!$A:$A,$A1674),SUMIFS('Census Data'!J:J,'Census Data'!$A:$A,$A1674))/SUMIFS('Census Data'!$F:$F,'Census Data'!$A:$A,$A1674)</f>
        <v>0.95755538959422459</v>
      </c>
      <c r="G1674" s="84">
        <f>SUM(SUMIFS('Census Data'!K:K,'Census Data'!$A:$A,$A1674),SUMIFS('Census Data'!L:L,'Census Data'!$A:$A,$A1674))/SUMIFS('Census Data'!$F:$F,'Census Data'!$A:$A,$A1674)</f>
        <v>1.1202389843166542E-2</v>
      </c>
      <c r="H1674" s="84">
        <f>SUM(SUMIFS('Census Data'!O:O,'Census Data'!$A:$A,$A1674),SUMIFS('Census Data'!P:P,'Census Data'!$A:$A,$A1674))/SUMIFS('Census Data'!$F:$F,'Census Data'!$A:$A,$A1674)</f>
        <v>6.7214339058999251E-3</v>
      </c>
      <c r="I1674" s="85">
        <f t="shared" si="52"/>
        <v>2.4520786656708871E-2</v>
      </c>
      <c r="J1674" s="84">
        <f>SUM(SUMIFS('Census Data'!W:W,'Census Data'!$A:$A,$A1674),SUMIFS('Census Data'!X:X,'Census Data'!$A:$A,$A1674))/SUMIFS('Census Data'!$F:$F,'Census Data'!$A:$A,$A1674)</f>
        <v>7.7794373910878761E-2</v>
      </c>
      <c r="K1674" s="85">
        <f t="shared" si="53"/>
        <v>0.92220562608912127</v>
      </c>
    </row>
    <row r="1675" spans="1:11" hidden="1" x14ac:dyDescent="0.25">
      <c r="A1675" s="82" t="s">
        <v>3739</v>
      </c>
      <c r="B1675" s="82" t="s">
        <v>1219</v>
      </c>
      <c r="C1675" s="83" t="s">
        <v>1243</v>
      </c>
      <c r="D1675" s="84">
        <f>SUMIFS('Census Data'!G:G,'Census Data'!$A:$A,$A1675)/SUMIFS('Census Data'!$F:$F,'Census Data'!$A:$A,$A1675)</f>
        <v>0.49255583126550867</v>
      </c>
      <c r="E1675" s="85">
        <f>SUMIFS('Census Data'!H:H,'Census Data'!$A:$A,$A1675)/SUMIFS('Census Data'!$F:$F,'Census Data'!$A:$A,$A1675)</f>
        <v>0.50744416873449127</v>
      </c>
      <c r="F1675" s="84">
        <f>SUM(SUMIFS('Census Data'!I:I,'Census Data'!$A:$A,$A1675),SUMIFS('Census Data'!J:J,'Census Data'!$A:$A,$A1675))/SUMIFS('Census Data'!$F:$F,'Census Data'!$A:$A,$A1675)</f>
        <v>0.98014888337468986</v>
      </c>
      <c r="G1675" s="84">
        <f>SUM(SUMIFS('Census Data'!K:K,'Census Data'!$A:$A,$A1675),SUMIFS('Census Data'!L:L,'Census Data'!$A:$A,$A1675))/SUMIFS('Census Data'!$F:$F,'Census Data'!$A:$A,$A1675)</f>
        <v>0</v>
      </c>
      <c r="H1675" s="84">
        <f>SUM(SUMIFS('Census Data'!O:O,'Census Data'!$A:$A,$A1675),SUMIFS('Census Data'!P:P,'Census Data'!$A:$A,$A1675))/SUMIFS('Census Data'!$F:$F,'Census Data'!$A:$A,$A1675)</f>
        <v>4.9627791563275434E-3</v>
      </c>
      <c r="I1675" s="85">
        <f t="shared" si="52"/>
        <v>1.4888337468982549E-2</v>
      </c>
      <c r="J1675" s="84">
        <f>SUM(SUMIFS('Census Data'!W:W,'Census Data'!$A:$A,$A1675),SUMIFS('Census Data'!X:X,'Census Data'!$A:$A,$A1675))/SUMIFS('Census Data'!$F:$F,'Census Data'!$A:$A,$A1675)</f>
        <v>9.9255583126550868E-3</v>
      </c>
      <c r="K1675" s="85">
        <f t="shared" si="53"/>
        <v>0.99007444168734493</v>
      </c>
    </row>
    <row r="1676" spans="1:11" hidden="1" x14ac:dyDescent="0.25">
      <c r="A1676" s="82" t="s">
        <v>3740</v>
      </c>
      <c r="B1676" s="82" t="s">
        <v>1219</v>
      </c>
      <c r="C1676" s="83" t="s">
        <v>1244</v>
      </c>
      <c r="D1676" s="84">
        <f>SUMIFS('Census Data'!G:G,'Census Data'!$A:$A,$A1676)/SUMIFS('Census Data'!$F:$F,'Census Data'!$A:$A,$A1676)</f>
        <v>0.49587004405286345</v>
      </c>
      <c r="E1676" s="85">
        <f>SUMIFS('Census Data'!H:H,'Census Data'!$A:$A,$A1676)/SUMIFS('Census Data'!$F:$F,'Census Data'!$A:$A,$A1676)</f>
        <v>0.50412995594713661</v>
      </c>
      <c r="F1676" s="84">
        <f>SUM(SUMIFS('Census Data'!I:I,'Census Data'!$A:$A,$A1676),SUMIFS('Census Data'!J:J,'Census Data'!$A:$A,$A1676))/SUMIFS('Census Data'!$F:$F,'Census Data'!$A:$A,$A1676)</f>
        <v>0.93419603524229078</v>
      </c>
      <c r="G1676" s="84">
        <f>SUM(SUMIFS('Census Data'!K:K,'Census Data'!$A:$A,$A1676),SUMIFS('Census Data'!L:L,'Census Data'!$A:$A,$A1676))/SUMIFS('Census Data'!$F:$F,'Census Data'!$A:$A,$A1676)</f>
        <v>3.854625550660793E-3</v>
      </c>
      <c r="H1676" s="84">
        <f>SUM(SUMIFS('Census Data'!O:O,'Census Data'!$A:$A,$A1676),SUMIFS('Census Data'!P:P,'Census Data'!$A:$A,$A1676))/SUMIFS('Census Data'!$F:$F,'Census Data'!$A:$A,$A1676)</f>
        <v>9.6365638766519827E-3</v>
      </c>
      <c r="I1676" s="85">
        <f t="shared" si="52"/>
        <v>5.2312775330396466E-2</v>
      </c>
      <c r="J1676" s="84">
        <f>SUM(SUMIFS('Census Data'!W:W,'Census Data'!$A:$A,$A1676),SUMIFS('Census Data'!X:X,'Census Data'!$A:$A,$A1676))/SUMIFS('Census Data'!$F:$F,'Census Data'!$A:$A,$A1676)</f>
        <v>9.3061674008810574E-2</v>
      </c>
      <c r="K1676" s="85">
        <f t="shared" si="53"/>
        <v>0.9069383259911894</v>
      </c>
    </row>
    <row r="1677" spans="1:11" hidden="1" x14ac:dyDescent="0.25">
      <c r="A1677" s="82" t="s">
        <v>3741</v>
      </c>
      <c r="B1677" s="82" t="s">
        <v>1219</v>
      </c>
      <c r="C1677" s="83" t="s">
        <v>639</v>
      </c>
      <c r="D1677" s="84">
        <f>SUMIFS('Census Data'!G:G,'Census Data'!$A:$A,$A1677)/SUMIFS('Census Data'!$F:$F,'Census Data'!$A:$A,$A1677)</f>
        <v>0.49495919347095535</v>
      </c>
      <c r="E1677" s="85">
        <f>SUMIFS('Census Data'!H:H,'Census Data'!$A:$A,$A1677)/SUMIFS('Census Data'!$F:$F,'Census Data'!$A:$A,$A1677)</f>
        <v>0.50504080652904459</v>
      </c>
      <c r="F1677" s="84">
        <f>SUM(SUMIFS('Census Data'!I:I,'Census Data'!$A:$A,$A1677),SUMIFS('Census Data'!J:J,'Census Data'!$A:$A,$A1677))/SUMIFS('Census Data'!$F:$F,'Census Data'!$A:$A,$A1677)</f>
        <v>0.86701872299567928</v>
      </c>
      <c r="G1677" s="84">
        <f>SUM(SUMIFS('Census Data'!K:K,'Census Data'!$A:$A,$A1677),SUMIFS('Census Data'!L:L,'Census Data'!$A:$A,$A1677))/SUMIFS('Census Data'!$F:$F,'Census Data'!$A:$A,$A1677)</f>
        <v>3.9606337013922228E-3</v>
      </c>
      <c r="H1677" s="84">
        <f>SUM(SUMIFS('Census Data'!O:O,'Census Data'!$A:$A,$A1677),SUMIFS('Census Data'!P:P,'Census Data'!$A:$A,$A1677))/SUMIFS('Census Data'!$F:$F,'Census Data'!$A:$A,$A1677)</f>
        <v>3.4805568891022563E-3</v>
      </c>
      <c r="I1677" s="85">
        <f t="shared" si="52"/>
        <v>0.1255400864138263</v>
      </c>
      <c r="J1677" s="84">
        <f>SUM(SUMIFS('Census Data'!W:W,'Census Data'!$A:$A,$A1677),SUMIFS('Census Data'!X:X,'Census Data'!$A:$A,$A1677))/SUMIFS('Census Data'!$F:$F,'Census Data'!$A:$A,$A1677)</f>
        <v>3.3485357657225157E-2</v>
      </c>
      <c r="K1677" s="85">
        <f t="shared" si="53"/>
        <v>0.96651464234277484</v>
      </c>
    </row>
    <row r="1678" spans="1:11" hidden="1" x14ac:dyDescent="0.25">
      <c r="A1678" s="82" t="s">
        <v>3742</v>
      </c>
      <c r="B1678" s="82" t="s">
        <v>1219</v>
      </c>
      <c r="C1678" s="83" t="s">
        <v>1245</v>
      </c>
      <c r="D1678" s="84">
        <f>SUMIFS('Census Data'!G:G,'Census Data'!$A:$A,$A1678)/SUMIFS('Census Data'!$F:$F,'Census Data'!$A:$A,$A1678)</f>
        <v>0.50208718543357678</v>
      </c>
      <c r="E1678" s="85">
        <f>SUMIFS('Census Data'!H:H,'Census Data'!$A:$A,$A1678)/SUMIFS('Census Data'!$F:$F,'Census Data'!$A:$A,$A1678)</f>
        <v>0.49791281456642328</v>
      </c>
      <c r="F1678" s="84">
        <f>SUM(SUMIFS('Census Data'!I:I,'Census Data'!$A:$A,$A1678),SUMIFS('Census Data'!J:J,'Census Data'!$A:$A,$A1678))/SUMIFS('Census Data'!$F:$F,'Census Data'!$A:$A,$A1678)</f>
        <v>0.86842583597104261</v>
      </c>
      <c r="G1678" s="84">
        <f>SUM(SUMIFS('Census Data'!K:K,'Census Data'!$A:$A,$A1678),SUMIFS('Census Data'!L:L,'Census Data'!$A:$A,$A1678))/SUMIFS('Census Data'!$F:$F,'Census Data'!$A:$A,$A1678)</f>
        <v>4.2912657870820145E-2</v>
      </c>
      <c r="H1678" s="84">
        <f>SUM(SUMIFS('Census Data'!O:O,'Census Data'!$A:$A,$A1678),SUMIFS('Census Data'!P:P,'Census Data'!$A:$A,$A1678))/SUMIFS('Census Data'!$F:$F,'Census Data'!$A:$A,$A1678)</f>
        <v>4.7958256291328466E-2</v>
      </c>
      <c r="I1678" s="85">
        <f t="shared" si="52"/>
        <v>4.0703249866808844E-2</v>
      </c>
      <c r="J1678" s="84">
        <f>SUM(SUMIFS('Census Data'!W:W,'Census Data'!$A:$A,$A1678),SUMIFS('Census Data'!X:X,'Census Data'!$A:$A,$A1678))/SUMIFS('Census Data'!$F:$F,'Census Data'!$A:$A,$A1678)</f>
        <v>7.3856905575229559E-2</v>
      </c>
      <c r="K1678" s="85">
        <f t="shared" si="53"/>
        <v>0.92614309442477039</v>
      </c>
    </row>
    <row r="1679" spans="1:11" hidden="1" x14ac:dyDescent="0.25">
      <c r="A1679" s="82" t="s">
        <v>3743</v>
      </c>
      <c r="B1679" s="82" t="s">
        <v>1219</v>
      </c>
      <c r="C1679" s="83" t="s">
        <v>62</v>
      </c>
      <c r="D1679" s="84">
        <f>SUMIFS('Census Data'!G:G,'Census Data'!$A:$A,$A1679)/SUMIFS('Census Data'!$F:$F,'Census Data'!$A:$A,$A1679)</f>
        <v>0.49558916194076874</v>
      </c>
      <c r="E1679" s="85">
        <f>SUMIFS('Census Data'!H:H,'Census Data'!$A:$A,$A1679)/SUMIFS('Census Data'!$F:$F,'Census Data'!$A:$A,$A1679)</f>
        <v>0.50441083805923126</v>
      </c>
      <c r="F1679" s="84">
        <f>SUM(SUMIFS('Census Data'!I:I,'Census Data'!$A:$A,$A1679),SUMIFS('Census Data'!J:J,'Census Data'!$A:$A,$A1679))/SUMIFS('Census Data'!$F:$F,'Census Data'!$A:$A,$A1679)</f>
        <v>0.95076473620897062</v>
      </c>
      <c r="G1679" s="84">
        <f>SUM(SUMIFS('Census Data'!K:K,'Census Data'!$A:$A,$A1679),SUMIFS('Census Data'!L:L,'Census Data'!$A:$A,$A1679))/SUMIFS('Census Data'!$F:$F,'Census Data'!$A:$A,$A1679)</f>
        <v>1.3232514177693762E-2</v>
      </c>
      <c r="H1679" s="84">
        <f>SUM(SUMIFS('Census Data'!O:O,'Census Data'!$A:$A,$A1679),SUMIFS('Census Data'!P:P,'Census Data'!$A:$A,$A1679))/SUMIFS('Census Data'!$F:$F,'Census Data'!$A:$A,$A1679)</f>
        <v>8.678467090565389E-3</v>
      </c>
      <c r="I1679" s="85">
        <f t="shared" si="52"/>
        <v>2.7324282522770194E-2</v>
      </c>
      <c r="J1679" s="84">
        <f>SUM(SUMIFS('Census Data'!W:W,'Census Data'!$A:$A,$A1679),SUMIFS('Census Data'!X:X,'Census Data'!$A:$A,$A1679))/SUMIFS('Census Data'!$F:$F,'Census Data'!$A:$A,$A1679)</f>
        <v>9.1195508964885152E-2</v>
      </c>
      <c r="K1679" s="85">
        <f t="shared" si="53"/>
        <v>0.90880449103511485</v>
      </c>
    </row>
    <row r="1680" spans="1:11" hidden="1" x14ac:dyDescent="0.25">
      <c r="A1680" s="82" t="s">
        <v>3744</v>
      </c>
      <c r="B1680" s="82" t="s">
        <v>1219</v>
      </c>
      <c r="C1680" s="83" t="s">
        <v>269</v>
      </c>
      <c r="D1680" s="84">
        <f>SUMIFS('Census Data'!G:G,'Census Data'!$A:$A,$A1680)/SUMIFS('Census Data'!$F:$F,'Census Data'!$A:$A,$A1680)</f>
        <v>0.52941176470588236</v>
      </c>
      <c r="E1680" s="85">
        <f>SUMIFS('Census Data'!H:H,'Census Data'!$A:$A,$A1680)/SUMIFS('Census Data'!$F:$F,'Census Data'!$A:$A,$A1680)</f>
        <v>0.47058823529411764</v>
      </c>
      <c r="F1680" s="84">
        <f>SUM(SUMIFS('Census Data'!I:I,'Census Data'!$A:$A,$A1680),SUMIFS('Census Data'!J:J,'Census Data'!$A:$A,$A1680))/SUMIFS('Census Data'!$F:$F,'Census Data'!$A:$A,$A1680)</f>
        <v>0.97192513368983957</v>
      </c>
      <c r="G1680" s="84">
        <f>SUM(SUMIFS('Census Data'!K:K,'Census Data'!$A:$A,$A1680),SUMIFS('Census Data'!L:L,'Census Data'!$A:$A,$A1680))/SUMIFS('Census Data'!$F:$F,'Census Data'!$A:$A,$A1680)</f>
        <v>1.3368983957219251E-3</v>
      </c>
      <c r="H1680" s="84">
        <f>SUM(SUMIFS('Census Data'!O:O,'Census Data'!$A:$A,$A1680),SUMIFS('Census Data'!P:P,'Census Data'!$A:$A,$A1680))/SUMIFS('Census Data'!$F:$F,'Census Data'!$A:$A,$A1680)</f>
        <v>4.0106951871657758E-3</v>
      </c>
      <c r="I1680" s="85">
        <f t="shared" si="52"/>
        <v>2.2727272727272707E-2</v>
      </c>
      <c r="J1680" s="84">
        <f>SUM(SUMIFS('Census Data'!W:W,'Census Data'!$A:$A,$A1680),SUMIFS('Census Data'!X:X,'Census Data'!$A:$A,$A1680))/SUMIFS('Census Data'!$F:$F,'Census Data'!$A:$A,$A1680)</f>
        <v>3.7433155080213901E-2</v>
      </c>
      <c r="K1680" s="85">
        <f t="shared" si="53"/>
        <v>0.96256684491978606</v>
      </c>
    </row>
    <row r="1681" spans="1:11" hidden="1" x14ac:dyDescent="0.25">
      <c r="A1681" s="82" t="s">
        <v>3745</v>
      </c>
      <c r="B1681" s="82" t="s">
        <v>1219</v>
      </c>
      <c r="C1681" s="83" t="s">
        <v>1246</v>
      </c>
      <c r="D1681" s="84">
        <f>SUMIFS('Census Data'!G:G,'Census Data'!$A:$A,$A1681)/SUMIFS('Census Data'!$F:$F,'Census Data'!$A:$A,$A1681)</f>
        <v>0.50753012048192769</v>
      </c>
      <c r="E1681" s="85">
        <f>SUMIFS('Census Data'!H:H,'Census Data'!$A:$A,$A1681)/SUMIFS('Census Data'!$F:$F,'Census Data'!$A:$A,$A1681)</f>
        <v>0.49246987951807231</v>
      </c>
      <c r="F1681" s="84">
        <f>SUM(SUMIFS('Census Data'!I:I,'Census Data'!$A:$A,$A1681),SUMIFS('Census Data'!J:J,'Census Data'!$A:$A,$A1681))/SUMIFS('Census Data'!$F:$F,'Census Data'!$A:$A,$A1681)</f>
        <v>0.98795180722891562</v>
      </c>
      <c r="G1681" s="84">
        <f>SUM(SUMIFS('Census Data'!K:K,'Census Data'!$A:$A,$A1681),SUMIFS('Census Data'!L:L,'Census Data'!$A:$A,$A1681))/SUMIFS('Census Data'!$F:$F,'Census Data'!$A:$A,$A1681)</f>
        <v>7.5301204819277108E-3</v>
      </c>
      <c r="H1681" s="84">
        <f>SUM(SUMIFS('Census Data'!O:O,'Census Data'!$A:$A,$A1681),SUMIFS('Census Data'!P:P,'Census Data'!$A:$A,$A1681))/SUMIFS('Census Data'!$F:$F,'Census Data'!$A:$A,$A1681)</f>
        <v>1.5060240963855422E-3</v>
      </c>
      <c r="I1681" s="85">
        <f t="shared" si="52"/>
        <v>3.0120481927711218E-3</v>
      </c>
      <c r="J1681" s="84">
        <f>SUM(SUMIFS('Census Data'!W:W,'Census Data'!$A:$A,$A1681),SUMIFS('Census Data'!X:X,'Census Data'!$A:$A,$A1681))/SUMIFS('Census Data'!$F:$F,'Census Data'!$A:$A,$A1681)</f>
        <v>3.9156626506024098E-2</v>
      </c>
      <c r="K1681" s="85">
        <f t="shared" si="53"/>
        <v>0.96084337349397586</v>
      </c>
    </row>
    <row r="1682" spans="1:11" hidden="1" x14ac:dyDescent="0.25">
      <c r="A1682" s="82" t="s">
        <v>3746</v>
      </c>
      <c r="B1682" s="82" t="s">
        <v>1219</v>
      </c>
      <c r="C1682" s="83" t="s">
        <v>784</v>
      </c>
      <c r="D1682" s="84">
        <f>SUMIFS('Census Data'!G:G,'Census Data'!$A:$A,$A1682)/SUMIFS('Census Data'!$F:$F,'Census Data'!$A:$A,$A1682)</f>
        <v>0.49190283400809715</v>
      </c>
      <c r="E1682" s="85">
        <f>SUMIFS('Census Data'!H:H,'Census Data'!$A:$A,$A1682)/SUMIFS('Census Data'!$F:$F,'Census Data'!$A:$A,$A1682)</f>
        <v>0.5080971659919028</v>
      </c>
      <c r="F1682" s="84">
        <f>SUM(SUMIFS('Census Data'!I:I,'Census Data'!$A:$A,$A1682),SUMIFS('Census Data'!J:J,'Census Data'!$A:$A,$A1682))/SUMIFS('Census Data'!$F:$F,'Census Data'!$A:$A,$A1682)</f>
        <v>0.98380566801619429</v>
      </c>
      <c r="G1682" s="84">
        <f>SUM(SUMIFS('Census Data'!K:K,'Census Data'!$A:$A,$A1682),SUMIFS('Census Data'!L:L,'Census Data'!$A:$A,$A1682))/SUMIFS('Census Data'!$F:$F,'Census Data'!$A:$A,$A1682)</f>
        <v>4.048582995951417E-3</v>
      </c>
      <c r="H1682" s="84">
        <f>SUM(SUMIFS('Census Data'!O:O,'Census Data'!$A:$A,$A1682),SUMIFS('Census Data'!P:P,'Census Data'!$A:$A,$A1682))/SUMIFS('Census Data'!$F:$F,'Census Data'!$A:$A,$A1682)</f>
        <v>0</v>
      </c>
      <c r="I1682" s="85">
        <f t="shared" si="52"/>
        <v>1.2145748987854255E-2</v>
      </c>
      <c r="J1682" s="84">
        <f>SUM(SUMIFS('Census Data'!W:W,'Census Data'!$A:$A,$A1682),SUMIFS('Census Data'!X:X,'Census Data'!$A:$A,$A1682))/SUMIFS('Census Data'!$F:$F,'Census Data'!$A:$A,$A1682)</f>
        <v>1.417004048582996E-2</v>
      </c>
      <c r="K1682" s="85">
        <f t="shared" si="53"/>
        <v>0.98582995951417007</v>
      </c>
    </row>
    <row r="1683" spans="1:11" hidden="1" x14ac:dyDescent="0.25">
      <c r="A1683" s="82" t="s">
        <v>3747</v>
      </c>
      <c r="B1683" s="82" t="s">
        <v>1219</v>
      </c>
      <c r="C1683" s="83" t="s">
        <v>175</v>
      </c>
      <c r="D1683" s="84">
        <f>SUMIFS('Census Data'!G:G,'Census Data'!$A:$A,$A1683)/SUMIFS('Census Data'!$F:$F,'Census Data'!$A:$A,$A1683)</f>
        <v>0.49685176215846605</v>
      </c>
      <c r="E1683" s="85">
        <f>SUMIFS('Census Data'!H:H,'Census Data'!$A:$A,$A1683)/SUMIFS('Census Data'!$F:$F,'Census Data'!$A:$A,$A1683)</f>
        <v>0.50314823784153395</v>
      </c>
      <c r="F1683" s="84">
        <f>SUM(SUMIFS('Census Data'!I:I,'Census Data'!$A:$A,$A1683),SUMIFS('Census Data'!J:J,'Census Data'!$A:$A,$A1683))/SUMIFS('Census Data'!$F:$F,'Census Data'!$A:$A,$A1683)</f>
        <v>0.92615174221487795</v>
      </c>
      <c r="G1683" s="84">
        <f>SUM(SUMIFS('Census Data'!K:K,'Census Data'!$A:$A,$A1683),SUMIFS('Census Data'!L:L,'Census Data'!$A:$A,$A1683))/SUMIFS('Census Data'!$F:$F,'Census Data'!$A:$A,$A1683)</f>
        <v>1.7151485797316162E-2</v>
      </c>
      <c r="H1683" s="84">
        <f>SUM(SUMIFS('Census Data'!O:O,'Census Data'!$A:$A,$A1683),SUMIFS('Census Data'!P:P,'Census Data'!$A:$A,$A1683))/SUMIFS('Census Data'!$F:$F,'Census Data'!$A:$A,$A1683)</f>
        <v>1.846206444628052E-2</v>
      </c>
      <c r="I1683" s="85">
        <f t="shared" si="52"/>
        <v>3.8234707541525359E-2</v>
      </c>
      <c r="J1683" s="84">
        <f>SUM(SUMIFS('Census Data'!W:W,'Census Data'!$A:$A,$A1683),SUMIFS('Census Data'!X:X,'Census Data'!$A:$A,$A1683))/SUMIFS('Census Data'!$F:$F,'Census Data'!$A:$A,$A1683)</f>
        <v>0.15755434627767173</v>
      </c>
      <c r="K1683" s="85">
        <f t="shared" si="53"/>
        <v>0.84244565372232827</v>
      </c>
    </row>
    <row r="1684" spans="1:11" hidden="1" x14ac:dyDescent="0.25">
      <c r="A1684" s="82" t="s">
        <v>3748</v>
      </c>
      <c r="B1684" s="82" t="s">
        <v>1219</v>
      </c>
      <c r="C1684" s="83" t="s">
        <v>1247</v>
      </c>
      <c r="D1684" s="84">
        <f>SUMIFS('Census Data'!G:G,'Census Data'!$A:$A,$A1684)/SUMIFS('Census Data'!$F:$F,'Census Data'!$A:$A,$A1684)</f>
        <v>0.50367504835589938</v>
      </c>
      <c r="E1684" s="85">
        <f>SUMIFS('Census Data'!H:H,'Census Data'!$A:$A,$A1684)/SUMIFS('Census Data'!$F:$F,'Census Data'!$A:$A,$A1684)</f>
        <v>0.49632495164410056</v>
      </c>
      <c r="F1684" s="84">
        <f>SUM(SUMIFS('Census Data'!I:I,'Census Data'!$A:$A,$A1684),SUMIFS('Census Data'!J:J,'Census Data'!$A:$A,$A1684))/SUMIFS('Census Data'!$F:$F,'Census Data'!$A:$A,$A1684)</f>
        <v>0.96415215989684078</v>
      </c>
      <c r="G1684" s="84">
        <f>SUM(SUMIFS('Census Data'!K:K,'Census Data'!$A:$A,$A1684),SUMIFS('Census Data'!L:L,'Census Data'!$A:$A,$A1684))/SUMIFS('Census Data'!$F:$F,'Census Data'!$A:$A,$A1684)</f>
        <v>4.9000644745325599E-3</v>
      </c>
      <c r="H1684" s="84">
        <f>SUM(SUMIFS('Census Data'!O:O,'Census Data'!$A:$A,$A1684),SUMIFS('Census Data'!P:P,'Census Data'!$A:$A,$A1684))/SUMIFS('Census Data'!$F:$F,'Census Data'!$A:$A,$A1684)</f>
        <v>9.5422308188265643E-3</v>
      </c>
      <c r="I1684" s="85">
        <f t="shared" si="52"/>
        <v>2.140554480980017E-2</v>
      </c>
      <c r="J1684" s="84">
        <f>SUM(SUMIFS('Census Data'!W:W,'Census Data'!$A:$A,$A1684),SUMIFS('Census Data'!X:X,'Census Data'!$A:$A,$A1684))/SUMIFS('Census Data'!$F:$F,'Census Data'!$A:$A,$A1684)</f>
        <v>5.0290135396518373E-2</v>
      </c>
      <c r="K1684" s="85">
        <f t="shared" si="53"/>
        <v>0.94970986460348161</v>
      </c>
    </row>
    <row r="1685" spans="1:11" hidden="1" x14ac:dyDescent="0.25">
      <c r="A1685" s="82" t="s">
        <v>3749</v>
      </c>
      <c r="B1685" s="82" t="s">
        <v>1219</v>
      </c>
      <c r="C1685" s="83" t="s">
        <v>1248</v>
      </c>
      <c r="D1685" s="84">
        <f>SUMIFS('Census Data'!G:G,'Census Data'!$A:$A,$A1685)/SUMIFS('Census Data'!$F:$F,'Census Data'!$A:$A,$A1685)</f>
        <v>0.51077121930202496</v>
      </c>
      <c r="E1685" s="85">
        <f>SUMIFS('Census Data'!H:H,'Census Data'!$A:$A,$A1685)/SUMIFS('Census Data'!$F:$F,'Census Data'!$A:$A,$A1685)</f>
        <v>0.48922878069797499</v>
      </c>
      <c r="F1685" s="84">
        <f>SUM(SUMIFS('Census Data'!I:I,'Census Data'!$A:$A,$A1685),SUMIFS('Census Data'!J:J,'Census Data'!$A:$A,$A1685))/SUMIFS('Census Data'!$F:$F,'Census Data'!$A:$A,$A1685)</f>
        <v>0.95583800086169757</v>
      </c>
      <c r="G1685" s="84">
        <f>SUM(SUMIFS('Census Data'!K:K,'Census Data'!$A:$A,$A1685),SUMIFS('Census Data'!L:L,'Census Data'!$A:$A,$A1685))/SUMIFS('Census Data'!$F:$F,'Census Data'!$A:$A,$A1685)</f>
        <v>4.3084877208099956E-3</v>
      </c>
      <c r="H1685" s="84">
        <f>SUM(SUMIFS('Census Data'!O:O,'Census Data'!$A:$A,$A1685),SUMIFS('Census Data'!P:P,'Census Data'!$A:$A,$A1685))/SUMIFS('Census Data'!$F:$F,'Census Data'!$A:$A,$A1685)</f>
        <v>7.9707022834984917E-3</v>
      </c>
      <c r="I1685" s="85">
        <f t="shared" si="52"/>
        <v>3.1882809133993883E-2</v>
      </c>
      <c r="J1685" s="84">
        <f>SUM(SUMIFS('Census Data'!W:W,'Census Data'!$A:$A,$A1685),SUMIFS('Census Data'!X:X,'Census Data'!$A:$A,$A1685))/SUMIFS('Census Data'!$F:$F,'Census Data'!$A:$A,$A1685)</f>
        <v>0.15208961654459285</v>
      </c>
      <c r="K1685" s="85">
        <f t="shared" si="53"/>
        <v>0.84791038345540715</v>
      </c>
    </row>
    <row r="1686" spans="1:11" hidden="1" x14ac:dyDescent="0.25">
      <c r="A1686" s="82" t="s">
        <v>3750</v>
      </c>
      <c r="B1686" s="82" t="s">
        <v>1219</v>
      </c>
      <c r="C1686" s="83" t="s">
        <v>1249</v>
      </c>
      <c r="D1686" s="84">
        <f>SUMIFS('Census Data'!G:G,'Census Data'!$A:$A,$A1686)/SUMIFS('Census Data'!$F:$F,'Census Data'!$A:$A,$A1686)</f>
        <v>0.49730036942313155</v>
      </c>
      <c r="E1686" s="85">
        <f>SUMIFS('Census Data'!H:H,'Census Data'!$A:$A,$A1686)/SUMIFS('Census Data'!$F:$F,'Census Data'!$A:$A,$A1686)</f>
        <v>0.50269963057686839</v>
      </c>
      <c r="F1686" s="84">
        <f>SUM(SUMIFS('Census Data'!I:I,'Census Data'!$A:$A,$A1686),SUMIFS('Census Data'!J:J,'Census Data'!$A:$A,$A1686))/SUMIFS('Census Data'!$F:$F,'Census Data'!$A:$A,$A1686)</f>
        <v>0.97243535095197497</v>
      </c>
      <c r="G1686" s="84">
        <f>SUM(SUMIFS('Census Data'!K:K,'Census Data'!$A:$A,$A1686),SUMIFS('Census Data'!L:L,'Census Data'!$A:$A,$A1686))/SUMIFS('Census Data'!$F:$F,'Census Data'!$A:$A,$A1686)</f>
        <v>5.3992611537368573E-3</v>
      </c>
      <c r="H1686" s="84">
        <f>SUM(SUMIFS('Census Data'!O:O,'Census Data'!$A:$A,$A1686),SUMIFS('Census Data'!P:P,'Census Data'!$A:$A,$A1686))/SUMIFS('Census Data'!$F:$F,'Census Data'!$A:$A,$A1686)</f>
        <v>1.1366865586814436E-3</v>
      </c>
      <c r="I1686" s="85">
        <f t="shared" si="52"/>
        <v>2.1028701335606637E-2</v>
      </c>
      <c r="J1686" s="84">
        <f>SUM(SUMIFS('Census Data'!W:W,'Census Data'!$A:$A,$A1686),SUMIFS('Census Data'!X:X,'Census Data'!$A:$A,$A1686))/SUMIFS('Census Data'!$F:$F,'Census Data'!$A:$A,$A1686)</f>
        <v>3.0690537084398978E-2</v>
      </c>
      <c r="K1686" s="85">
        <f t="shared" si="53"/>
        <v>0.96930946291560105</v>
      </c>
    </row>
    <row r="1687" spans="1:11" hidden="1" x14ac:dyDescent="0.25">
      <c r="A1687" s="82" t="s">
        <v>3751</v>
      </c>
      <c r="B1687" s="82" t="s">
        <v>1219</v>
      </c>
      <c r="C1687" s="83" t="s">
        <v>788</v>
      </c>
      <c r="D1687" s="84">
        <f>SUMIFS('Census Data'!G:G,'Census Data'!$A:$A,$A1687)/SUMIFS('Census Data'!$F:$F,'Census Data'!$A:$A,$A1687)</f>
        <v>0.50100401606425704</v>
      </c>
      <c r="E1687" s="85">
        <f>SUMIFS('Census Data'!H:H,'Census Data'!$A:$A,$A1687)/SUMIFS('Census Data'!$F:$F,'Census Data'!$A:$A,$A1687)</f>
        <v>0.49899598393574296</v>
      </c>
      <c r="F1687" s="84">
        <f>SUM(SUMIFS('Census Data'!I:I,'Census Data'!$A:$A,$A1687),SUMIFS('Census Data'!J:J,'Census Data'!$A:$A,$A1687))/SUMIFS('Census Data'!$F:$F,'Census Data'!$A:$A,$A1687)</f>
        <v>0.95754446356855993</v>
      </c>
      <c r="G1687" s="84">
        <f>SUM(SUMIFS('Census Data'!K:K,'Census Data'!$A:$A,$A1687),SUMIFS('Census Data'!L:L,'Census Data'!$A:$A,$A1687))/SUMIFS('Census Data'!$F:$F,'Census Data'!$A:$A,$A1687)</f>
        <v>1.4056224899598393E-2</v>
      </c>
      <c r="H1687" s="84">
        <f>SUM(SUMIFS('Census Data'!O:O,'Census Data'!$A:$A,$A1687),SUMIFS('Census Data'!P:P,'Census Data'!$A:$A,$A1687))/SUMIFS('Census Data'!$F:$F,'Census Data'!$A:$A,$A1687)</f>
        <v>7.1715433161216296E-3</v>
      </c>
      <c r="I1687" s="85">
        <f t="shared" si="52"/>
        <v>2.1227768215720144E-2</v>
      </c>
      <c r="J1687" s="84">
        <f>SUM(SUMIFS('Census Data'!W:W,'Census Data'!$A:$A,$A1687),SUMIFS('Census Data'!X:X,'Census Data'!$A:$A,$A1687))/SUMIFS('Census Data'!$F:$F,'Census Data'!$A:$A,$A1687)</f>
        <v>2.825588066551922E-2</v>
      </c>
      <c r="K1687" s="85">
        <f t="shared" si="53"/>
        <v>0.97174411933448079</v>
      </c>
    </row>
    <row r="1688" spans="1:11" hidden="1" x14ac:dyDescent="0.25">
      <c r="A1688" s="82" t="s">
        <v>3752</v>
      </c>
      <c r="B1688" s="82" t="s">
        <v>1219</v>
      </c>
      <c r="C1688" s="83" t="s">
        <v>1250</v>
      </c>
      <c r="D1688" s="84">
        <f>SUMIFS('Census Data'!G:G,'Census Data'!$A:$A,$A1688)/SUMIFS('Census Data'!$F:$F,'Census Data'!$A:$A,$A1688)</f>
        <v>0.49638379942140792</v>
      </c>
      <c r="E1688" s="85">
        <f>SUMIFS('Census Data'!H:H,'Census Data'!$A:$A,$A1688)/SUMIFS('Census Data'!$F:$F,'Census Data'!$A:$A,$A1688)</f>
        <v>0.50361620057859213</v>
      </c>
      <c r="F1688" s="84">
        <f>SUM(SUMIFS('Census Data'!I:I,'Census Data'!$A:$A,$A1688),SUMIFS('Census Data'!J:J,'Census Data'!$A:$A,$A1688))/SUMIFS('Census Data'!$F:$F,'Census Data'!$A:$A,$A1688)</f>
        <v>0.96383799421407912</v>
      </c>
      <c r="G1688" s="84">
        <f>SUM(SUMIFS('Census Data'!K:K,'Census Data'!$A:$A,$A1688),SUMIFS('Census Data'!L:L,'Census Data'!$A:$A,$A1688))/SUMIFS('Census Data'!$F:$F,'Census Data'!$A:$A,$A1688)</f>
        <v>3.1340405014464801E-3</v>
      </c>
      <c r="H1688" s="84">
        <f>SUM(SUMIFS('Census Data'!O:O,'Census Data'!$A:$A,$A1688),SUMIFS('Census Data'!P:P,'Census Data'!$A:$A,$A1688))/SUMIFS('Census Data'!$F:$F,'Census Data'!$A:$A,$A1688)</f>
        <v>1.3500482160077145E-2</v>
      </c>
      <c r="I1688" s="85">
        <f t="shared" si="52"/>
        <v>1.9527483124397227E-2</v>
      </c>
      <c r="J1688" s="84">
        <f>SUM(SUMIFS('Census Data'!W:W,'Census Data'!$A:$A,$A1688),SUMIFS('Census Data'!X:X,'Census Data'!$A:$A,$A1688))/SUMIFS('Census Data'!$F:$F,'Census Data'!$A:$A,$A1688)</f>
        <v>3.0376084860173579E-2</v>
      </c>
      <c r="K1688" s="85">
        <f t="shared" si="53"/>
        <v>0.96962391513982638</v>
      </c>
    </row>
    <row r="1689" spans="1:11" hidden="1" x14ac:dyDescent="0.25">
      <c r="A1689" s="82" t="s">
        <v>3753</v>
      </c>
      <c r="B1689" s="82" t="s">
        <v>1219</v>
      </c>
      <c r="C1689" s="83" t="s">
        <v>1251</v>
      </c>
      <c r="D1689" s="84">
        <f>SUMIFS('Census Data'!G:G,'Census Data'!$A:$A,$A1689)/SUMIFS('Census Data'!$F:$F,'Census Data'!$A:$A,$A1689)</f>
        <v>0.49812640519610291</v>
      </c>
      <c r="E1689" s="85">
        <f>SUMIFS('Census Data'!H:H,'Census Data'!$A:$A,$A1689)/SUMIFS('Census Data'!$F:$F,'Census Data'!$A:$A,$A1689)</f>
        <v>0.50187359480389704</v>
      </c>
      <c r="F1689" s="84">
        <f>SUM(SUMIFS('Census Data'!I:I,'Census Data'!$A:$A,$A1689),SUMIFS('Census Data'!J:J,'Census Data'!$A:$A,$A1689))/SUMIFS('Census Data'!$F:$F,'Census Data'!$A:$A,$A1689)</f>
        <v>0.95765675743192602</v>
      </c>
      <c r="G1689" s="84">
        <f>SUM(SUMIFS('Census Data'!K:K,'Census Data'!$A:$A,$A1689),SUMIFS('Census Data'!L:L,'Census Data'!$A:$A,$A1689))/SUMIFS('Census Data'!$F:$F,'Census Data'!$A:$A,$A1689)</f>
        <v>1.0054958780914315E-2</v>
      </c>
      <c r="H1689" s="84">
        <f>SUM(SUMIFS('Census Data'!O:O,'Census Data'!$A:$A,$A1689),SUMIFS('Census Data'!P:P,'Census Data'!$A:$A,$A1689))/SUMIFS('Census Data'!$F:$F,'Census Data'!$A:$A,$A1689)</f>
        <v>7.2445665750686984E-3</v>
      </c>
      <c r="I1689" s="85">
        <f t="shared" si="52"/>
        <v>2.5043717212090977E-2</v>
      </c>
      <c r="J1689" s="84">
        <f>SUM(SUMIFS('Census Data'!W:W,'Census Data'!$A:$A,$A1689),SUMIFS('Census Data'!X:X,'Census Data'!$A:$A,$A1689))/SUMIFS('Census Data'!$F:$F,'Census Data'!$A:$A,$A1689)</f>
        <v>8.5623282538096424E-2</v>
      </c>
      <c r="K1689" s="85">
        <f t="shared" si="53"/>
        <v>0.91437671746190352</v>
      </c>
    </row>
    <row r="1690" spans="1:11" hidden="1" x14ac:dyDescent="0.25">
      <c r="A1690" s="82" t="s">
        <v>3754</v>
      </c>
      <c r="B1690" s="82" t="s">
        <v>1219</v>
      </c>
      <c r="C1690" s="83" t="s">
        <v>795</v>
      </c>
      <c r="D1690" s="84">
        <f>SUMIFS('Census Data'!G:G,'Census Data'!$A:$A,$A1690)/SUMIFS('Census Data'!$F:$F,'Census Data'!$A:$A,$A1690)</f>
        <v>0.4933027171833142</v>
      </c>
      <c r="E1690" s="85">
        <f>SUMIFS('Census Data'!H:H,'Census Data'!$A:$A,$A1690)/SUMIFS('Census Data'!$F:$F,'Census Data'!$A:$A,$A1690)</f>
        <v>0.5066972828166858</v>
      </c>
      <c r="F1690" s="84">
        <f>SUM(SUMIFS('Census Data'!I:I,'Census Data'!$A:$A,$A1690),SUMIFS('Census Data'!J:J,'Census Data'!$A:$A,$A1690))/SUMIFS('Census Data'!$F:$F,'Census Data'!$A:$A,$A1690)</f>
        <v>0.9716800612323</v>
      </c>
      <c r="G1690" s="84">
        <f>SUM(SUMIFS('Census Data'!K:K,'Census Data'!$A:$A,$A1690),SUMIFS('Census Data'!L:L,'Census Data'!$A:$A,$A1690))/SUMIFS('Census Data'!$F:$F,'Census Data'!$A:$A,$A1690)</f>
        <v>5.7405281285878304E-3</v>
      </c>
      <c r="H1690" s="84">
        <f>SUM(SUMIFS('Census Data'!O:O,'Census Data'!$A:$A,$A1690),SUMIFS('Census Data'!P:P,'Census Data'!$A:$A,$A1690))/SUMIFS('Census Data'!$F:$F,'Census Data'!$A:$A,$A1690)</f>
        <v>2.2962112514351321E-3</v>
      </c>
      <c r="I1690" s="85">
        <f t="shared" si="52"/>
        <v>2.0283199387677087E-2</v>
      </c>
      <c r="J1690" s="84">
        <f>SUM(SUMIFS('Census Data'!W:W,'Census Data'!$A:$A,$A1690),SUMIFS('Census Data'!X:X,'Census Data'!$A:$A,$A1690))/SUMIFS('Census Data'!$F:$F,'Census Data'!$A:$A,$A1690)</f>
        <v>1.9135093761959432E-2</v>
      </c>
      <c r="K1690" s="85">
        <f t="shared" si="53"/>
        <v>0.98086490623804057</v>
      </c>
    </row>
    <row r="1691" spans="1:11" hidden="1" x14ac:dyDescent="0.25">
      <c r="A1691" s="82" t="s">
        <v>3755</v>
      </c>
      <c r="B1691" s="82" t="s">
        <v>1219</v>
      </c>
      <c r="C1691" s="83" t="s">
        <v>1252</v>
      </c>
      <c r="D1691" s="84">
        <f>SUMIFS('Census Data'!G:G,'Census Data'!$A:$A,$A1691)/SUMIFS('Census Data'!$F:$F,'Census Data'!$A:$A,$A1691)</f>
        <v>0.51158768592182635</v>
      </c>
      <c r="E1691" s="85">
        <f>SUMIFS('Census Data'!H:H,'Census Data'!$A:$A,$A1691)/SUMIFS('Census Data'!$F:$F,'Census Data'!$A:$A,$A1691)</f>
        <v>0.48841231407817365</v>
      </c>
      <c r="F1691" s="84">
        <f>SUM(SUMIFS('Census Data'!I:I,'Census Data'!$A:$A,$A1691),SUMIFS('Census Data'!J:J,'Census Data'!$A:$A,$A1691))/SUMIFS('Census Data'!$F:$F,'Census Data'!$A:$A,$A1691)</f>
        <v>0.97613282601176066</v>
      </c>
      <c r="G1691" s="84">
        <f>SUM(SUMIFS('Census Data'!K:K,'Census Data'!$A:$A,$A1691),SUMIFS('Census Data'!L:L,'Census Data'!$A:$A,$A1691))/SUMIFS('Census Data'!$F:$F,'Census Data'!$A:$A,$A1691)</f>
        <v>7.6098235904531308E-3</v>
      </c>
      <c r="H1691" s="84">
        <f>SUM(SUMIFS('Census Data'!O:O,'Census Data'!$A:$A,$A1691),SUMIFS('Census Data'!P:P,'Census Data'!$A:$A,$A1691))/SUMIFS('Census Data'!$F:$F,'Census Data'!$A:$A,$A1691)</f>
        <v>2.0754064337599448E-3</v>
      </c>
      <c r="I1691" s="85">
        <f t="shared" si="52"/>
        <v>1.4181943964026278E-2</v>
      </c>
      <c r="J1691" s="84">
        <f>SUM(SUMIFS('Census Data'!W:W,'Census Data'!$A:$A,$A1691),SUMIFS('Census Data'!X:X,'Census Data'!$A:$A,$A1691))/SUMIFS('Census Data'!$F:$F,'Census Data'!$A:$A,$A1691)</f>
        <v>4.3583535108958835E-2</v>
      </c>
      <c r="K1691" s="85">
        <f t="shared" si="53"/>
        <v>0.95641646489104115</v>
      </c>
    </row>
    <row r="1692" spans="1:11" hidden="1" x14ac:dyDescent="0.25">
      <c r="A1692" s="82" t="s">
        <v>3756</v>
      </c>
      <c r="B1692" s="82" t="s">
        <v>1219</v>
      </c>
      <c r="C1692" s="83" t="s">
        <v>1167</v>
      </c>
      <c r="D1692" s="84">
        <f>SUMIFS('Census Data'!G:G,'Census Data'!$A:$A,$A1692)/SUMIFS('Census Data'!$F:$F,'Census Data'!$A:$A,$A1692)</f>
        <v>0.50110692937790569</v>
      </c>
      <c r="E1692" s="85">
        <f>SUMIFS('Census Data'!H:H,'Census Data'!$A:$A,$A1692)/SUMIFS('Census Data'!$F:$F,'Census Data'!$A:$A,$A1692)</f>
        <v>0.49889307062209431</v>
      </c>
      <c r="F1692" s="84">
        <f>SUM(SUMIFS('Census Data'!I:I,'Census Data'!$A:$A,$A1692),SUMIFS('Census Data'!J:J,'Census Data'!$A:$A,$A1692))/SUMIFS('Census Data'!$F:$F,'Census Data'!$A:$A,$A1692)</f>
        <v>0.96967013504538413</v>
      </c>
      <c r="G1692" s="84">
        <f>SUM(SUMIFS('Census Data'!K:K,'Census Data'!$A:$A,$A1692),SUMIFS('Census Data'!L:L,'Census Data'!$A:$A,$A1692))/SUMIFS('Census Data'!$F:$F,'Census Data'!$A:$A,$A1692)</f>
        <v>3.8742528226699139E-3</v>
      </c>
      <c r="H1692" s="84">
        <f>SUM(SUMIFS('Census Data'!O:O,'Census Data'!$A:$A,$A1692),SUMIFS('Census Data'!P:P,'Census Data'!$A:$A,$A1692))/SUMIFS('Census Data'!$F:$F,'Census Data'!$A:$A,$A1692)</f>
        <v>4.6491033872038965E-3</v>
      </c>
      <c r="I1692" s="85">
        <f t="shared" si="52"/>
        <v>2.1806508744741993E-2</v>
      </c>
      <c r="J1692" s="84">
        <f>SUM(SUMIFS('Census Data'!W:W,'Census Data'!$A:$A,$A1692),SUMIFS('Census Data'!X:X,'Census Data'!$A:$A,$A1692))/SUMIFS('Census Data'!$F:$F,'Census Data'!$A:$A,$A1692)</f>
        <v>5.8335178215629842E-2</v>
      </c>
      <c r="K1692" s="85">
        <f t="shared" si="53"/>
        <v>0.94166482178437017</v>
      </c>
    </row>
    <row r="1693" spans="1:11" hidden="1" x14ac:dyDescent="0.25">
      <c r="A1693" s="82" t="s">
        <v>3757</v>
      </c>
      <c r="B1693" s="82" t="s">
        <v>1219</v>
      </c>
      <c r="C1693" s="83" t="s">
        <v>543</v>
      </c>
      <c r="D1693" s="84">
        <f>SUMIFS('Census Data'!G:G,'Census Data'!$A:$A,$A1693)/SUMIFS('Census Data'!$F:$F,'Census Data'!$A:$A,$A1693)</f>
        <v>0.50629546726357022</v>
      </c>
      <c r="E1693" s="85">
        <f>SUMIFS('Census Data'!H:H,'Census Data'!$A:$A,$A1693)/SUMIFS('Census Data'!$F:$F,'Census Data'!$A:$A,$A1693)</f>
        <v>0.49370453273642978</v>
      </c>
      <c r="F1693" s="84">
        <f>SUM(SUMIFS('Census Data'!I:I,'Census Data'!$A:$A,$A1693),SUMIFS('Census Data'!J:J,'Census Data'!$A:$A,$A1693))/SUMIFS('Census Data'!$F:$F,'Census Data'!$A:$A,$A1693)</f>
        <v>0.97509792949076668</v>
      </c>
      <c r="G1693" s="84">
        <f>SUM(SUMIFS('Census Data'!K:K,'Census Data'!$A:$A,$A1693),SUMIFS('Census Data'!L:L,'Census Data'!$A:$A,$A1693))/SUMIFS('Census Data'!$F:$F,'Census Data'!$A:$A,$A1693)</f>
        <v>5.8757694459988805E-3</v>
      </c>
      <c r="H1693" s="84">
        <f>SUM(SUMIFS('Census Data'!O:O,'Census Data'!$A:$A,$A1693),SUMIFS('Census Data'!P:P,'Census Data'!$A:$A,$A1693))/SUMIFS('Census Data'!$F:$F,'Census Data'!$A:$A,$A1693)</f>
        <v>3.4974818130945719E-3</v>
      </c>
      <c r="I1693" s="85">
        <f t="shared" si="52"/>
        <v>1.5528819250139825E-2</v>
      </c>
      <c r="J1693" s="84">
        <f>SUM(SUMIFS('Census Data'!W:W,'Census Data'!$A:$A,$A1693),SUMIFS('Census Data'!X:X,'Census Data'!$A:$A,$A1693))/SUMIFS('Census Data'!$F:$F,'Census Data'!$A:$A,$A1693)</f>
        <v>2.2663682148852827E-2</v>
      </c>
      <c r="K1693" s="85">
        <f t="shared" si="53"/>
        <v>0.97733631785114716</v>
      </c>
    </row>
    <row r="1694" spans="1:11" hidden="1" x14ac:dyDescent="0.25">
      <c r="A1694" s="82" t="s">
        <v>3758</v>
      </c>
      <c r="B1694" s="82" t="s">
        <v>1219</v>
      </c>
      <c r="C1694" s="83" t="s">
        <v>1168</v>
      </c>
      <c r="D1694" s="84">
        <f>SUMIFS('Census Data'!G:G,'Census Data'!$A:$A,$A1694)/SUMIFS('Census Data'!$F:$F,'Census Data'!$A:$A,$A1694)</f>
        <v>0.50818643561398269</v>
      </c>
      <c r="E1694" s="85">
        <f>SUMIFS('Census Data'!H:H,'Census Data'!$A:$A,$A1694)/SUMIFS('Census Data'!$F:$F,'Census Data'!$A:$A,$A1694)</f>
        <v>0.49181356438601731</v>
      </c>
      <c r="F1694" s="84">
        <f>SUM(SUMIFS('Census Data'!I:I,'Census Data'!$A:$A,$A1694),SUMIFS('Census Data'!J:J,'Census Data'!$A:$A,$A1694))/SUMIFS('Census Data'!$F:$F,'Census Data'!$A:$A,$A1694)</f>
        <v>0.94923812369285931</v>
      </c>
      <c r="G1694" s="84">
        <f>SUM(SUMIFS('Census Data'!K:K,'Census Data'!$A:$A,$A1694),SUMIFS('Census Data'!L:L,'Census Data'!$A:$A,$A1694))/SUMIFS('Census Data'!$F:$F,'Census Data'!$A:$A,$A1694)</f>
        <v>1.2966835972512698E-2</v>
      </c>
      <c r="H1694" s="84">
        <f>SUM(SUMIFS('Census Data'!O:O,'Census Data'!$A:$A,$A1694),SUMIFS('Census Data'!P:P,'Census Data'!$A:$A,$A1694))/SUMIFS('Census Data'!$F:$F,'Census Data'!$A:$A,$A1694)</f>
        <v>1.1174185838063937E-2</v>
      </c>
      <c r="I1694" s="85">
        <f t="shared" si="52"/>
        <v>2.6620854496564039E-2</v>
      </c>
      <c r="J1694" s="84">
        <f>SUM(SUMIFS('Census Data'!W:W,'Census Data'!$A:$A,$A1694),SUMIFS('Census Data'!X:X,'Census Data'!$A:$A,$A1694))/SUMIFS('Census Data'!$F:$F,'Census Data'!$A:$A,$A1694)</f>
        <v>0.2037944427845832</v>
      </c>
      <c r="K1694" s="85">
        <f t="shared" si="53"/>
        <v>0.79620555721541675</v>
      </c>
    </row>
    <row r="1695" spans="1:11" hidden="1" x14ac:dyDescent="0.25">
      <c r="A1695" s="82" t="s">
        <v>3759</v>
      </c>
      <c r="B1695" s="82" t="s">
        <v>1219</v>
      </c>
      <c r="C1695" s="83" t="s">
        <v>68</v>
      </c>
      <c r="D1695" s="84">
        <f>SUMIFS('Census Data'!G:G,'Census Data'!$A:$A,$A1695)/SUMIFS('Census Data'!$F:$F,'Census Data'!$A:$A,$A1695)</f>
        <v>0.49913677345098789</v>
      </c>
      <c r="E1695" s="85">
        <f>SUMIFS('Census Data'!H:H,'Census Data'!$A:$A,$A1695)/SUMIFS('Census Data'!$F:$F,'Census Data'!$A:$A,$A1695)</f>
        <v>0.50086322654901205</v>
      </c>
      <c r="F1695" s="84">
        <f>SUM(SUMIFS('Census Data'!I:I,'Census Data'!$A:$A,$A1695),SUMIFS('Census Data'!J:J,'Census Data'!$A:$A,$A1695))/SUMIFS('Census Data'!$F:$F,'Census Data'!$A:$A,$A1695)</f>
        <v>0.97333589104162666</v>
      </c>
      <c r="G1695" s="84">
        <f>SUM(SUMIFS('Census Data'!K:K,'Census Data'!$A:$A,$A1695),SUMIFS('Census Data'!L:L,'Census Data'!$A:$A,$A1695))/SUMIFS('Census Data'!$F:$F,'Census Data'!$A:$A,$A1695)</f>
        <v>3.6447343180510262E-3</v>
      </c>
      <c r="H1695" s="84">
        <f>SUM(SUMIFS('Census Data'!O:O,'Census Data'!$A:$A,$A1695),SUMIFS('Census Data'!P:P,'Census Data'!$A:$A,$A1695))/SUMIFS('Census Data'!$F:$F,'Census Data'!$A:$A,$A1695)</f>
        <v>2.3019374640322271E-3</v>
      </c>
      <c r="I1695" s="85">
        <f t="shared" si="52"/>
        <v>2.0717437176290154E-2</v>
      </c>
      <c r="J1695" s="84">
        <f>SUM(SUMIFS('Census Data'!W:W,'Census Data'!$A:$A,$A1695),SUMIFS('Census Data'!X:X,'Census Data'!$A:$A,$A1695))/SUMIFS('Census Data'!$F:$F,'Census Data'!$A:$A,$A1695)</f>
        <v>6.1768655284864762E-2</v>
      </c>
      <c r="K1695" s="85">
        <f t="shared" si="53"/>
        <v>0.93823134471513525</v>
      </c>
    </row>
    <row r="1696" spans="1:11" hidden="1" x14ac:dyDescent="0.25">
      <c r="A1696" s="82" t="s">
        <v>3760</v>
      </c>
      <c r="B1696" s="82" t="s">
        <v>1219</v>
      </c>
      <c r="C1696" s="83" t="s">
        <v>1253</v>
      </c>
      <c r="D1696" s="84">
        <f>SUMIFS('Census Data'!G:G,'Census Data'!$A:$A,$A1696)/SUMIFS('Census Data'!$F:$F,'Census Data'!$A:$A,$A1696)</f>
        <v>0.49878776575904515</v>
      </c>
      <c r="E1696" s="85">
        <f>SUMIFS('Census Data'!H:H,'Census Data'!$A:$A,$A1696)/SUMIFS('Census Data'!$F:$F,'Census Data'!$A:$A,$A1696)</f>
        <v>0.50121223424095485</v>
      </c>
      <c r="F1696" s="84">
        <f>SUM(SUMIFS('Census Data'!I:I,'Census Data'!$A:$A,$A1696),SUMIFS('Census Data'!J:J,'Census Data'!$A:$A,$A1696))/SUMIFS('Census Data'!$F:$F,'Census Data'!$A:$A,$A1696)</f>
        <v>0.96036926519955246</v>
      </c>
      <c r="G1696" s="84">
        <f>SUM(SUMIFS('Census Data'!K:K,'Census Data'!$A:$A,$A1696),SUMIFS('Census Data'!L:L,'Census Data'!$A:$A,$A1696))/SUMIFS('Census Data'!$F:$F,'Census Data'!$A:$A,$A1696)</f>
        <v>1.2588586348377472E-2</v>
      </c>
      <c r="H1696" s="84">
        <f>SUM(SUMIFS('Census Data'!O:O,'Census Data'!$A:$A,$A1696),SUMIFS('Census Data'!P:P,'Census Data'!$A:$A,$A1696))/SUMIFS('Census Data'!$F:$F,'Census Data'!$A:$A,$A1696)</f>
        <v>4.475941812756434E-3</v>
      </c>
      <c r="I1696" s="85">
        <f t="shared" si="52"/>
        <v>2.2566206639313635E-2</v>
      </c>
      <c r="J1696" s="84">
        <f>SUM(SUMIFS('Census Data'!W:W,'Census Data'!$A:$A,$A1696),SUMIFS('Census Data'!X:X,'Census Data'!$A:$A,$A1696))/SUMIFS('Census Data'!$F:$F,'Census Data'!$A:$A,$A1696)</f>
        <v>5.6229019022752708E-2</v>
      </c>
      <c r="K1696" s="85">
        <f t="shared" si="53"/>
        <v>0.94377098097724732</v>
      </c>
    </row>
    <row r="1697" spans="1:11" hidden="1" x14ac:dyDescent="0.25">
      <c r="A1697" s="82" t="s">
        <v>3761</v>
      </c>
      <c r="B1697" s="82" t="s">
        <v>1219</v>
      </c>
      <c r="C1697" s="83" t="s">
        <v>1254</v>
      </c>
      <c r="D1697" s="84">
        <f>SUMIFS('Census Data'!G:G,'Census Data'!$A:$A,$A1697)/SUMIFS('Census Data'!$F:$F,'Census Data'!$A:$A,$A1697)</f>
        <v>0.50311506675143036</v>
      </c>
      <c r="E1697" s="85">
        <f>SUMIFS('Census Data'!H:H,'Census Data'!$A:$A,$A1697)/SUMIFS('Census Data'!$F:$F,'Census Data'!$A:$A,$A1697)</f>
        <v>0.49688493324856964</v>
      </c>
      <c r="F1697" s="84">
        <f>SUM(SUMIFS('Census Data'!I:I,'Census Data'!$A:$A,$A1697),SUMIFS('Census Data'!J:J,'Census Data'!$A:$A,$A1697))/SUMIFS('Census Data'!$F:$F,'Census Data'!$A:$A,$A1697)</f>
        <v>0.92981563890654795</v>
      </c>
      <c r="G1697" s="84">
        <f>SUM(SUMIFS('Census Data'!K:K,'Census Data'!$A:$A,$A1697),SUMIFS('Census Data'!L:L,'Census Data'!$A:$A,$A1697))/SUMIFS('Census Data'!$F:$F,'Census Data'!$A:$A,$A1697)</f>
        <v>4.7043865225683407E-3</v>
      </c>
      <c r="H1697" s="84">
        <f>SUM(SUMIFS('Census Data'!O:O,'Census Data'!$A:$A,$A1697),SUMIFS('Census Data'!P:P,'Census Data'!$A:$A,$A1697))/SUMIFS('Census Data'!$F:$F,'Census Data'!$A:$A,$A1697)</f>
        <v>4.4500953591862687E-3</v>
      </c>
      <c r="I1697" s="85">
        <f t="shared" si="52"/>
        <v>6.1029879211697446E-2</v>
      </c>
      <c r="J1697" s="84">
        <f>SUM(SUMIFS('Census Data'!W:W,'Census Data'!$A:$A,$A1697),SUMIFS('Census Data'!X:X,'Census Data'!$A:$A,$A1697))/SUMIFS('Census Data'!$F:$F,'Census Data'!$A:$A,$A1697)</f>
        <v>1.8563254926891291E-2</v>
      </c>
      <c r="K1697" s="85">
        <f t="shared" si="53"/>
        <v>0.98143674507310874</v>
      </c>
    </row>
    <row r="1698" spans="1:11" hidden="1" x14ac:dyDescent="0.25">
      <c r="A1698" s="82" t="s">
        <v>3762</v>
      </c>
      <c r="B1698" s="82" t="s">
        <v>1219</v>
      </c>
      <c r="C1698" s="83" t="s">
        <v>1089</v>
      </c>
      <c r="D1698" s="84">
        <f>SUMIFS('Census Data'!G:G,'Census Data'!$A:$A,$A1698)/SUMIFS('Census Data'!$F:$F,'Census Data'!$A:$A,$A1698)</f>
        <v>0.49815770081061167</v>
      </c>
      <c r="E1698" s="85">
        <f>SUMIFS('Census Data'!H:H,'Census Data'!$A:$A,$A1698)/SUMIFS('Census Data'!$F:$F,'Census Data'!$A:$A,$A1698)</f>
        <v>0.50184229918938839</v>
      </c>
      <c r="F1698" s="84">
        <f>SUM(SUMIFS('Census Data'!I:I,'Census Data'!$A:$A,$A1698),SUMIFS('Census Data'!J:J,'Census Data'!$A:$A,$A1698))/SUMIFS('Census Data'!$F:$F,'Census Data'!$A:$A,$A1698)</f>
        <v>0.97789240972733971</v>
      </c>
      <c r="G1698" s="84">
        <f>SUM(SUMIFS('Census Data'!K:K,'Census Data'!$A:$A,$A1698),SUMIFS('Census Data'!L:L,'Census Data'!$A:$A,$A1698))/SUMIFS('Census Data'!$F:$F,'Census Data'!$A:$A,$A1698)</f>
        <v>2.9476787030213707E-3</v>
      </c>
      <c r="H1698" s="84">
        <f>SUM(SUMIFS('Census Data'!O:O,'Census Data'!$A:$A,$A1698),SUMIFS('Census Data'!P:P,'Census Data'!$A:$A,$A1698))/SUMIFS('Census Data'!$F:$F,'Census Data'!$A:$A,$A1698)</f>
        <v>3.6845983787767134E-3</v>
      </c>
      <c r="I1698" s="85">
        <f t="shared" si="52"/>
        <v>1.5475313190862261E-2</v>
      </c>
      <c r="J1698" s="84">
        <f>SUM(SUMIFS('Census Data'!W:W,'Census Data'!$A:$A,$A1698),SUMIFS('Census Data'!X:X,'Census Data'!$A:$A,$A1698))/SUMIFS('Census Data'!$F:$F,'Census Data'!$A:$A,$A1698)</f>
        <v>1.9159911569638911E-2</v>
      </c>
      <c r="K1698" s="85">
        <f t="shared" si="53"/>
        <v>0.98084008843036108</v>
      </c>
    </row>
    <row r="1699" spans="1:11" hidden="1" x14ac:dyDescent="0.25">
      <c r="A1699" s="82" t="s">
        <v>3763</v>
      </c>
      <c r="B1699" s="82" t="s">
        <v>1219</v>
      </c>
      <c r="C1699" s="83" t="s">
        <v>282</v>
      </c>
      <c r="D1699" s="84">
        <f>SUMIFS('Census Data'!G:G,'Census Data'!$A:$A,$A1699)/SUMIFS('Census Data'!$F:$F,'Census Data'!$A:$A,$A1699)</f>
        <v>0.51448256467941511</v>
      </c>
      <c r="E1699" s="85">
        <f>SUMIFS('Census Data'!H:H,'Census Data'!$A:$A,$A1699)/SUMIFS('Census Data'!$F:$F,'Census Data'!$A:$A,$A1699)</f>
        <v>0.48551743532058494</v>
      </c>
      <c r="F1699" s="84">
        <f>SUM(SUMIFS('Census Data'!I:I,'Census Data'!$A:$A,$A1699),SUMIFS('Census Data'!J:J,'Census Data'!$A:$A,$A1699))/SUMIFS('Census Data'!$F:$F,'Census Data'!$A:$A,$A1699)</f>
        <v>0.91289370078740162</v>
      </c>
      <c r="G1699" s="84">
        <f>SUM(SUMIFS('Census Data'!K:K,'Census Data'!$A:$A,$A1699),SUMIFS('Census Data'!L:L,'Census Data'!$A:$A,$A1699))/SUMIFS('Census Data'!$F:$F,'Census Data'!$A:$A,$A1699)</f>
        <v>1.799775028121485E-2</v>
      </c>
      <c r="H1699" s="84">
        <f>SUM(SUMIFS('Census Data'!O:O,'Census Data'!$A:$A,$A1699),SUMIFS('Census Data'!P:P,'Census Data'!$A:$A,$A1699))/SUMIFS('Census Data'!$F:$F,'Census Data'!$A:$A,$A1699)</f>
        <v>3.0722722159730032E-2</v>
      </c>
      <c r="I1699" s="85">
        <f t="shared" si="52"/>
        <v>3.8385826771653475E-2</v>
      </c>
      <c r="J1699" s="84">
        <f>SUM(SUMIFS('Census Data'!W:W,'Census Data'!$A:$A,$A1699),SUMIFS('Census Data'!X:X,'Census Data'!$A:$A,$A1699))/SUMIFS('Census Data'!$F:$F,'Census Data'!$A:$A,$A1699)</f>
        <v>0.26553712035995503</v>
      </c>
      <c r="K1699" s="85">
        <f t="shared" si="53"/>
        <v>0.73446287964004497</v>
      </c>
    </row>
    <row r="1700" spans="1:11" hidden="1" x14ac:dyDescent="0.25">
      <c r="A1700" s="82" t="s">
        <v>3764</v>
      </c>
      <c r="B1700" s="82" t="s">
        <v>1219</v>
      </c>
      <c r="C1700" s="83" t="s">
        <v>1255</v>
      </c>
      <c r="D1700" s="84">
        <f>SUMIFS('Census Data'!G:G,'Census Data'!$A:$A,$A1700)/SUMIFS('Census Data'!$F:$F,'Census Data'!$A:$A,$A1700)</f>
        <v>0.50143699651701956</v>
      </c>
      <c r="E1700" s="85">
        <f>SUMIFS('Census Data'!H:H,'Census Data'!$A:$A,$A1700)/SUMIFS('Census Data'!$F:$F,'Census Data'!$A:$A,$A1700)</f>
        <v>0.49856300348298038</v>
      </c>
      <c r="F1700" s="84">
        <f>SUM(SUMIFS('Census Data'!I:I,'Census Data'!$A:$A,$A1700),SUMIFS('Census Data'!J:J,'Census Data'!$A:$A,$A1700))/SUMIFS('Census Data'!$F:$F,'Census Data'!$A:$A,$A1700)</f>
        <v>0.88828821128656599</v>
      </c>
      <c r="G1700" s="84">
        <f>SUM(SUMIFS('Census Data'!K:K,'Census Data'!$A:$A,$A1700),SUMIFS('Census Data'!L:L,'Census Data'!$A:$A,$A1700))/SUMIFS('Census Data'!$F:$F,'Census Data'!$A:$A,$A1700)</f>
        <v>4.3852432744289405E-2</v>
      </c>
      <c r="H1700" s="84">
        <f>SUM(SUMIFS('Census Data'!O:O,'Census Data'!$A:$A,$A1700),SUMIFS('Census Data'!P:P,'Census Data'!$A:$A,$A1700))/SUMIFS('Census Data'!$F:$F,'Census Data'!$A:$A,$A1700)</f>
        <v>2.6549712600696596E-2</v>
      </c>
      <c r="I1700" s="85">
        <f t="shared" si="52"/>
        <v>4.1309643368448001E-2</v>
      </c>
      <c r="J1700" s="84">
        <f>SUM(SUMIFS('Census Data'!W:W,'Census Data'!$A:$A,$A1700),SUMIFS('Census Data'!X:X,'Census Data'!$A:$A,$A1700))/SUMIFS('Census Data'!$F:$F,'Census Data'!$A:$A,$A1700)</f>
        <v>0.10075535802047052</v>
      </c>
      <c r="K1700" s="85">
        <f t="shared" si="53"/>
        <v>0.89924464197952947</v>
      </c>
    </row>
    <row r="1701" spans="1:11" hidden="1" x14ac:dyDescent="0.25">
      <c r="A1701" s="82" t="s">
        <v>3765</v>
      </c>
      <c r="B1701" s="82" t="s">
        <v>1219</v>
      </c>
      <c r="C1701" s="83" t="s">
        <v>1256</v>
      </c>
      <c r="D1701" s="84">
        <f>SUMIFS('Census Data'!G:G,'Census Data'!$A:$A,$A1701)/SUMIFS('Census Data'!$F:$F,'Census Data'!$A:$A,$A1701)</f>
        <v>0.50746130317916394</v>
      </c>
      <c r="E1701" s="85">
        <f>SUMIFS('Census Data'!H:H,'Census Data'!$A:$A,$A1701)/SUMIFS('Census Data'!$F:$F,'Census Data'!$A:$A,$A1701)</f>
        <v>0.49253869682083606</v>
      </c>
      <c r="F1701" s="84">
        <f>SUM(SUMIFS('Census Data'!I:I,'Census Data'!$A:$A,$A1701),SUMIFS('Census Data'!J:J,'Census Data'!$A:$A,$A1701))/SUMIFS('Census Data'!$F:$F,'Census Data'!$A:$A,$A1701)</f>
        <v>0.96959866530725736</v>
      </c>
      <c r="G1701" s="84">
        <f>SUM(SUMIFS('Census Data'!K:K,'Census Data'!$A:$A,$A1701),SUMIFS('Census Data'!L:L,'Census Data'!$A:$A,$A1701))/SUMIFS('Census Data'!$F:$F,'Census Data'!$A:$A,$A1701)</f>
        <v>5.7929372509036986E-3</v>
      </c>
      <c r="H1701" s="84">
        <f>SUM(SUMIFS('Census Data'!O:O,'Census Data'!$A:$A,$A1701),SUMIFS('Census Data'!P:P,'Census Data'!$A:$A,$A1701))/SUMIFS('Census Data'!$F:$F,'Census Data'!$A:$A,$A1701)</f>
        <v>4.4489758086940405E-3</v>
      </c>
      <c r="I1701" s="85">
        <f t="shared" si="52"/>
        <v>2.0159421633144881E-2</v>
      </c>
      <c r="J1701" s="84">
        <f>SUM(SUMIFS('Census Data'!W:W,'Census Data'!$A:$A,$A1701),SUMIFS('Census Data'!X:X,'Census Data'!$A:$A,$A1701))/SUMIFS('Census Data'!$F:$F,'Census Data'!$A:$A,$A1701)</f>
        <v>2.4005931967744927E-2</v>
      </c>
      <c r="K1701" s="85">
        <f t="shared" si="53"/>
        <v>0.97599406803225508</v>
      </c>
    </row>
    <row r="1702" spans="1:11" hidden="1" x14ac:dyDescent="0.25">
      <c r="A1702" s="82" t="s">
        <v>3766</v>
      </c>
      <c r="B1702" s="82" t="s">
        <v>1219</v>
      </c>
      <c r="C1702" s="83" t="s">
        <v>1257</v>
      </c>
      <c r="D1702" s="84">
        <f>SUMIFS('Census Data'!G:G,'Census Data'!$A:$A,$A1702)/SUMIFS('Census Data'!$F:$F,'Census Data'!$A:$A,$A1702)</f>
        <v>0.4862429108877534</v>
      </c>
      <c r="E1702" s="85">
        <f>SUMIFS('Census Data'!H:H,'Census Data'!$A:$A,$A1702)/SUMIFS('Census Data'!$F:$F,'Census Data'!$A:$A,$A1702)</f>
        <v>0.5137570891122466</v>
      </c>
      <c r="F1702" s="84">
        <f>SUM(SUMIFS('Census Data'!I:I,'Census Data'!$A:$A,$A1702),SUMIFS('Census Data'!J:J,'Census Data'!$A:$A,$A1702))/SUMIFS('Census Data'!$F:$F,'Census Data'!$A:$A,$A1702)</f>
        <v>0.92661014093997418</v>
      </c>
      <c r="G1702" s="84">
        <f>SUM(SUMIFS('Census Data'!K:K,'Census Data'!$A:$A,$A1702),SUMIFS('Census Data'!L:L,'Census Data'!$A:$A,$A1702))/SUMIFS('Census Data'!$F:$F,'Census Data'!$A:$A,$A1702)</f>
        <v>1.2493682969285193E-2</v>
      </c>
      <c r="H1702" s="84">
        <f>SUM(SUMIFS('Census Data'!O:O,'Census Data'!$A:$A,$A1702),SUMIFS('Census Data'!P:P,'Census Data'!$A:$A,$A1702))/SUMIFS('Census Data'!$F:$F,'Census Data'!$A:$A,$A1702)</f>
        <v>8.7596159245325392E-3</v>
      </c>
      <c r="I1702" s="85">
        <f t="shared" si="52"/>
        <v>5.2136560166208046E-2</v>
      </c>
      <c r="J1702" s="84">
        <f>SUM(SUMIFS('Census Data'!W:W,'Census Data'!$A:$A,$A1702),SUMIFS('Census Data'!X:X,'Census Data'!$A:$A,$A1702))/SUMIFS('Census Data'!$F:$F,'Census Data'!$A:$A,$A1702)</f>
        <v>0.24159133022629009</v>
      </c>
      <c r="K1702" s="85">
        <f t="shared" si="53"/>
        <v>0.75840866977370991</v>
      </c>
    </row>
    <row r="1703" spans="1:11" hidden="1" x14ac:dyDescent="0.25">
      <c r="A1703" s="82" t="s">
        <v>3767</v>
      </c>
      <c r="B1703" s="82" t="s">
        <v>1219</v>
      </c>
      <c r="C1703" s="83" t="s">
        <v>804</v>
      </c>
      <c r="D1703" s="84">
        <f>SUMIFS('Census Data'!G:G,'Census Data'!$A:$A,$A1703)/SUMIFS('Census Data'!$F:$F,'Census Data'!$A:$A,$A1703)</f>
        <v>0.51157139551029851</v>
      </c>
      <c r="E1703" s="85">
        <f>SUMIFS('Census Data'!H:H,'Census Data'!$A:$A,$A1703)/SUMIFS('Census Data'!$F:$F,'Census Data'!$A:$A,$A1703)</f>
        <v>0.48842860448970143</v>
      </c>
      <c r="F1703" s="84">
        <f>SUM(SUMIFS('Census Data'!I:I,'Census Data'!$A:$A,$A1703),SUMIFS('Census Data'!J:J,'Census Data'!$A:$A,$A1703))/SUMIFS('Census Data'!$F:$F,'Census Data'!$A:$A,$A1703)</f>
        <v>0.96736866466095817</v>
      </c>
      <c r="G1703" s="84">
        <f>SUM(SUMIFS('Census Data'!K:K,'Census Data'!$A:$A,$A1703),SUMIFS('Census Data'!L:L,'Census Data'!$A:$A,$A1703))/SUMIFS('Census Data'!$F:$F,'Census Data'!$A:$A,$A1703)</f>
        <v>7.5792640592455447E-3</v>
      </c>
      <c r="H1703" s="84">
        <f>SUM(SUMIFS('Census Data'!O:O,'Census Data'!$A:$A,$A1703),SUMIFS('Census Data'!P:P,'Census Data'!$A:$A,$A1703))/SUMIFS('Census Data'!$F:$F,'Census Data'!$A:$A,$A1703)</f>
        <v>5.2071279796343439E-3</v>
      </c>
      <c r="I1703" s="85">
        <f t="shared" si="52"/>
        <v>1.9844943300161955E-2</v>
      </c>
      <c r="J1703" s="84">
        <f>SUM(SUMIFS('Census Data'!W:W,'Census Data'!$A:$A,$A1703),SUMIFS('Census Data'!X:X,'Census Data'!$A:$A,$A1703))/SUMIFS('Census Data'!$F:$F,'Census Data'!$A:$A,$A1703)</f>
        <v>2.6151353853274707E-2</v>
      </c>
      <c r="K1703" s="85">
        <f t="shared" si="53"/>
        <v>0.97384864614672528</v>
      </c>
    </row>
    <row r="1704" spans="1:11" hidden="1" x14ac:dyDescent="0.25">
      <c r="A1704" s="82" t="s">
        <v>3768</v>
      </c>
      <c r="B1704" s="82" t="s">
        <v>1219</v>
      </c>
      <c r="C1704" s="83" t="s">
        <v>806</v>
      </c>
      <c r="D1704" s="84">
        <f>SUMIFS('Census Data'!G:G,'Census Data'!$A:$A,$A1704)/SUMIFS('Census Data'!$F:$F,'Census Data'!$A:$A,$A1704)</f>
        <v>0.49332825009531073</v>
      </c>
      <c r="E1704" s="85">
        <f>SUMIFS('Census Data'!H:H,'Census Data'!$A:$A,$A1704)/SUMIFS('Census Data'!$F:$F,'Census Data'!$A:$A,$A1704)</f>
        <v>0.50667174990468933</v>
      </c>
      <c r="F1704" s="84">
        <f>SUM(SUMIFS('Census Data'!I:I,'Census Data'!$A:$A,$A1704),SUMIFS('Census Data'!J:J,'Census Data'!$A:$A,$A1704))/SUMIFS('Census Data'!$F:$F,'Census Data'!$A:$A,$A1704)</f>
        <v>0.83987800228745713</v>
      </c>
      <c r="G1704" s="84">
        <f>SUM(SUMIFS('Census Data'!K:K,'Census Data'!$A:$A,$A1704),SUMIFS('Census Data'!L:L,'Census Data'!$A:$A,$A1704))/SUMIFS('Census Data'!$F:$F,'Census Data'!$A:$A,$A1704)</f>
        <v>3.812428516965307E-3</v>
      </c>
      <c r="H1704" s="84">
        <f>SUM(SUMIFS('Census Data'!O:O,'Census Data'!$A:$A,$A1704),SUMIFS('Census Data'!P:P,'Census Data'!$A:$A,$A1704))/SUMIFS('Census Data'!$F:$F,'Census Data'!$A:$A,$A1704)</f>
        <v>4.3842927945101032E-3</v>
      </c>
      <c r="I1704" s="85">
        <f t="shared" si="52"/>
        <v>0.15192527640106746</v>
      </c>
      <c r="J1704" s="84">
        <f>SUM(SUMIFS('Census Data'!W:W,'Census Data'!$A:$A,$A1704),SUMIFS('Census Data'!X:X,'Census Data'!$A:$A,$A1704))/SUMIFS('Census Data'!$F:$F,'Census Data'!$A:$A,$A1704)</f>
        <v>6.0617613419748383E-2</v>
      </c>
      <c r="K1704" s="85">
        <f t="shared" si="53"/>
        <v>0.93938238658025164</v>
      </c>
    </row>
    <row r="1705" spans="1:11" hidden="1" x14ac:dyDescent="0.25">
      <c r="A1705" s="82" t="s">
        <v>3769</v>
      </c>
      <c r="B1705" s="82" t="s">
        <v>1219</v>
      </c>
      <c r="C1705" s="83" t="s">
        <v>69</v>
      </c>
      <c r="D1705" s="84">
        <f>SUMIFS('Census Data'!G:G,'Census Data'!$A:$A,$A1705)/SUMIFS('Census Data'!$F:$F,'Census Data'!$A:$A,$A1705)</f>
        <v>0.49083638787070977</v>
      </c>
      <c r="E1705" s="85">
        <f>SUMIFS('Census Data'!H:H,'Census Data'!$A:$A,$A1705)/SUMIFS('Census Data'!$F:$F,'Census Data'!$A:$A,$A1705)</f>
        <v>0.50916361212929029</v>
      </c>
      <c r="F1705" s="84">
        <f>SUM(SUMIFS('Census Data'!I:I,'Census Data'!$A:$A,$A1705),SUMIFS('Census Data'!J:J,'Census Data'!$A:$A,$A1705))/SUMIFS('Census Data'!$F:$F,'Census Data'!$A:$A,$A1705)</f>
        <v>0.98233922025991338</v>
      </c>
      <c r="G1705" s="84">
        <f>SUM(SUMIFS('Census Data'!K:K,'Census Data'!$A:$A,$A1705),SUMIFS('Census Data'!L:L,'Census Data'!$A:$A,$A1705))/SUMIFS('Census Data'!$F:$F,'Census Data'!$A:$A,$A1705)</f>
        <v>3.3322225924691772E-3</v>
      </c>
      <c r="H1705" s="84">
        <f>SUM(SUMIFS('Census Data'!O:O,'Census Data'!$A:$A,$A1705),SUMIFS('Census Data'!P:P,'Census Data'!$A:$A,$A1705))/SUMIFS('Census Data'!$F:$F,'Census Data'!$A:$A,$A1705)</f>
        <v>4.3318893702099298E-3</v>
      </c>
      <c r="I1705" s="85">
        <f t="shared" si="52"/>
        <v>9.9966677774075974E-3</v>
      </c>
      <c r="J1705" s="84">
        <f>SUM(SUMIFS('Census Data'!W:W,'Census Data'!$A:$A,$A1705),SUMIFS('Census Data'!X:X,'Census Data'!$A:$A,$A1705))/SUMIFS('Census Data'!$F:$F,'Census Data'!$A:$A,$A1705)</f>
        <v>2.2325891369543487E-2</v>
      </c>
      <c r="K1705" s="85">
        <f t="shared" si="53"/>
        <v>0.97767410863045656</v>
      </c>
    </row>
    <row r="1706" spans="1:11" hidden="1" x14ac:dyDescent="0.25">
      <c r="A1706" s="82" t="s">
        <v>3770</v>
      </c>
      <c r="B1706" s="82" t="s">
        <v>1219</v>
      </c>
      <c r="C1706" s="83" t="s">
        <v>746</v>
      </c>
      <c r="D1706" s="84">
        <f>SUMIFS('Census Data'!G:G,'Census Data'!$A:$A,$A1706)/SUMIFS('Census Data'!$F:$F,'Census Data'!$A:$A,$A1706)</f>
        <v>0.51715265866209259</v>
      </c>
      <c r="E1706" s="85">
        <f>SUMIFS('Census Data'!H:H,'Census Data'!$A:$A,$A1706)/SUMIFS('Census Data'!$F:$F,'Census Data'!$A:$A,$A1706)</f>
        <v>0.48284734133790735</v>
      </c>
      <c r="F1706" s="84">
        <f>SUM(SUMIFS('Census Data'!I:I,'Census Data'!$A:$A,$A1706),SUMIFS('Census Data'!J:J,'Census Data'!$A:$A,$A1706))/SUMIFS('Census Data'!$F:$F,'Census Data'!$A:$A,$A1706)</f>
        <v>0.95711835334476847</v>
      </c>
      <c r="G1706" s="84">
        <f>SUM(SUMIFS('Census Data'!K:K,'Census Data'!$A:$A,$A1706),SUMIFS('Census Data'!L:L,'Census Data'!$A:$A,$A1706))/SUMIFS('Census Data'!$F:$F,'Census Data'!$A:$A,$A1706)</f>
        <v>3.4305317324185248E-3</v>
      </c>
      <c r="H1706" s="84">
        <f>SUM(SUMIFS('Census Data'!O:O,'Census Data'!$A:$A,$A1706),SUMIFS('Census Data'!P:P,'Census Data'!$A:$A,$A1706))/SUMIFS('Census Data'!$F:$F,'Census Data'!$A:$A,$A1706)</f>
        <v>2.5728987993138938E-3</v>
      </c>
      <c r="I1706" s="85">
        <f t="shared" si="52"/>
        <v>3.6878216123499175E-2</v>
      </c>
      <c r="J1706" s="84">
        <f>SUM(SUMIFS('Census Data'!W:W,'Census Data'!$A:$A,$A1706),SUMIFS('Census Data'!X:X,'Census Data'!$A:$A,$A1706))/SUMIFS('Census Data'!$F:$F,'Census Data'!$A:$A,$A1706)</f>
        <v>5.3173241852487133E-2</v>
      </c>
      <c r="K1706" s="85">
        <f t="shared" si="53"/>
        <v>0.94682675814751283</v>
      </c>
    </row>
    <row r="1707" spans="1:11" hidden="1" x14ac:dyDescent="0.25">
      <c r="A1707" s="82" t="s">
        <v>3771</v>
      </c>
      <c r="B1707" s="82" t="s">
        <v>1219</v>
      </c>
      <c r="C1707" s="83" t="s">
        <v>809</v>
      </c>
      <c r="D1707" s="84">
        <f>SUMIFS('Census Data'!G:G,'Census Data'!$A:$A,$A1707)/SUMIFS('Census Data'!$F:$F,'Census Data'!$A:$A,$A1707)</f>
        <v>0.50743243243243241</v>
      </c>
      <c r="E1707" s="85">
        <f>SUMIFS('Census Data'!H:H,'Census Data'!$A:$A,$A1707)/SUMIFS('Census Data'!$F:$F,'Census Data'!$A:$A,$A1707)</f>
        <v>0.49256756756756759</v>
      </c>
      <c r="F1707" s="84">
        <f>SUM(SUMIFS('Census Data'!I:I,'Census Data'!$A:$A,$A1707),SUMIFS('Census Data'!J:J,'Census Data'!$A:$A,$A1707))/SUMIFS('Census Data'!$F:$F,'Census Data'!$A:$A,$A1707)</f>
        <v>0.96486486486486489</v>
      </c>
      <c r="G1707" s="84">
        <f>SUM(SUMIFS('Census Data'!K:K,'Census Data'!$A:$A,$A1707),SUMIFS('Census Data'!L:L,'Census Data'!$A:$A,$A1707))/SUMIFS('Census Data'!$F:$F,'Census Data'!$A:$A,$A1707)</f>
        <v>9.6283783783783789E-3</v>
      </c>
      <c r="H1707" s="84">
        <f>SUM(SUMIFS('Census Data'!O:O,'Census Data'!$A:$A,$A1707),SUMIFS('Census Data'!P:P,'Census Data'!$A:$A,$A1707))/SUMIFS('Census Data'!$F:$F,'Census Data'!$A:$A,$A1707)</f>
        <v>4.2229729729729732E-3</v>
      </c>
      <c r="I1707" s="85">
        <f t="shared" si="52"/>
        <v>2.1283783783783705E-2</v>
      </c>
      <c r="J1707" s="84">
        <f>SUM(SUMIFS('Census Data'!W:W,'Census Data'!$A:$A,$A1707),SUMIFS('Census Data'!X:X,'Census Data'!$A:$A,$A1707))/SUMIFS('Census Data'!$F:$F,'Census Data'!$A:$A,$A1707)</f>
        <v>5.6587837837837836E-2</v>
      </c>
      <c r="K1707" s="85">
        <f t="shared" si="53"/>
        <v>0.94341216216216217</v>
      </c>
    </row>
    <row r="1708" spans="1:11" hidden="1" x14ac:dyDescent="0.25">
      <c r="A1708" s="82" t="s">
        <v>3772</v>
      </c>
      <c r="B1708" s="82" t="s">
        <v>1219</v>
      </c>
      <c r="C1708" s="83" t="s">
        <v>1258</v>
      </c>
      <c r="D1708" s="84">
        <f>SUMIFS('Census Data'!G:G,'Census Data'!$A:$A,$A1708)/SUMIFS('Census Data'!$F:$F,'Census Data'!$A:$A,$A1708)</f>
        <v>0.49610233859684189</v>
      </c>
      <c r="E1708" s="85">
        <f>SUMIFS('Census Data'!H:H,'Census Data'!$A:$A,$A1708)/SUMIFS('Census Data'!$F:$F,'Census Data'!$A:$A,$A1708)</f>
        <v>0.50389766140315806</v>
      </c>
      <c r="F1708" s="84">
        <f>SUM(SUMIFS('Census Data'!I:I,'Census Data'!$A:$A,$A1708),SUMIFS('Census Data'!J:J,'Census Data'!$A:$A,$A1708))/SUMIFS('Census Data'!$F:$F,'Census Data'!$A:$A,$A1708)</f>
        <v>0.9726164301419149</v>
      </c>
      <c r="G1708" s="84">
        <f>SUM(SUMIFS('Census Data'!K:K,'Census Data'!$A:$A,$A1708),SUMIFS('Census Data'!L:L,'Census Data'!$A:$A,$A1708))/SUMIFS('Census Data'!$F:$F,'Census Data'!$A:$A,$A1708)</f>
        <v>4.1974815110933442E-3</v>
      </c>
      <c r="H1708" s="84">
        <f>SUM(SUMIFS('Census Data'!O:O,'Census Data'!$A:$A,$A1708),SUMIFS('Census Data'!P:P,'Census Data'!$A:$A,$A1708))/SUMIFS('Census Data'!$F:$F,'Census Data'!$A:$A,$A1708)</f>
        <v>3.1980811513092145E-3</v>
      </c>
      <c r="I1708" s="85">
        <f t="shared" si="52"/>
        <v>1.99880071956825E-2</v>
      </c>
      <c r="J1708" s="84">
        <f>SUM(SUMIFS('Census Data'!W:W,'Census Data'!$A:$A,$A1708),SUMIFS('Census Data'!X:X,'Census Data'!$A:$A,$A1708))/SUMIFS('Census Data'!$F:$F,'Census Data'!$A:$A,$A1708)</f>
        <v>3.1181291225264841E-2</v>
      </c>
      <c r="K1708" s="85">
        <f t="shared" si="53"/>
        <v>0.96881870877473519</v>
      </c>
    </row>
    <row r="1709" spans="1:11" hidden="1" x14ac:dyDescent="0.25">
      <c r="A1709" s="82" t="s">
        <v>3773</v>
      </c>
      <c r="B1709" s="82" t="s">
        <v>1219</v>
      </c>
      <c r="C1709" s="83" t="s">
        <v>558</v>
      </c>
      <c r="D1709" s="84">
        <f>SUMIFS('Census Data'!G:G,'Census Data'!$A:$A,$A1709)/SUMIFS('Census Data'!$F:$F,'Census Data'!$A:$A,$A1709)</f>
        <v>0.5055401662049861</v>
      </c>
      <c r="E1709" s="85">
        <f>SUMIFS('Census Data'!H:H,'Census Data'!$A:$A,$A1709)/SUMIFS('Census Data'!$F:$F,'Census Data'!$A:$A,$A1709)</f>
        <v>0.49445983379501385</v>
      </c>
      <c r="F1709" s="84">
        <f>SUM(SUMIFS('Census Data'!I:I,'Census Data'!$A:$A,$A1709),SUMIFS('Census Data'!J:J,'Census Data'!$A:$A,$A1709))/SUMIFS('Census Data'!$F:$F,'Census Data'!$A:$A,$A1709)</f>
        <v>0.95567867036011078</v>
      </c>
      <c r="G1709" s="84">
        <f>SUM(SUMIFS('Census Data'!K:K,'Census Data'!$A:$A,$A1709),SUMIFS('Census Data'!L:L,'Census Data'!$A:$A,$A1709))/SUMIFS('Census Data'!$F:$F,'Census Data'!$A:$A,$A1709)</f>
        <v>1.2465373961218837E-2</v>
      </c>
      <c r="H1709" s="84">
        <f>SUM(SUMIFS('Census Data'!O:O,'Census Data'!$A:$A,$A1709),SUMIFS('Census Data'!P:P,'Census Data'!$A:$A,$A1709))/SUMIFS('Census Data'!$F:$F,'Census Data'!$A:$A,$A1709)</f>
        <v>2.7700831024930748E-3</v>
      </c>
      <c r="I1709" s="85">
        <f t="shared" si="52"/>
        <v>2.9085872576177341E-2</v>
      </c>
      <c r="J1709" s="84">
        <f>SUM(SUMIFS('Census Data'!W:W,'Census Data'!$A:$A,$A1709),SUMIFS('Census Data'!X:X,'Census Data'!$A:$A,$A1709))/SUMIFS('Census Data'!$F:$F,'Census Data'!$A:$A,$A1709)</f>
        <v>3.8781163434903045E-2</v>
      </c>
      <c r="K1709" s="85">
        <f t="shared" si="53"/>
        <v>0.96121883656509699</v>
      </c>
    </row>
    <row r="1710" spans="1:11" hidden="1" x14ac:dyDescent="0.25">
      <c r="A1710" s="82" t="s">
        <v>3774</v>
      </c>
      <c r="B1710" s="82" t="s">
        <v>1219</v>
      </c>
      <c r="C1710" s="83" t="s">
        <v>1259</v>
      </c>
      <c r="D1710" s="84">
        <f>SUMIFS('Census Data'!G:G,'Census Data'!$A:$A,$A1710)/SUMIFS('Census Data'!$F:$F,'Census Data'!$A:$A,$A1710)</f>
        <v>0.49460132890365449</v>
      </c>
      <c r="E1710" s="85">
        <f>SUMIFS('Census Data'!H:H,'Census Data'!$A:$A,$A1710)/SUMIFS('Census Data'!$F:$F,'Census Data'!$A:$A,$A1710)</f>
        <v>0.50539867109634551</v>
      </c>
      <c r="F1710" s="84">
        <f>SUM(SUMIFS('Census Data'!I:I,'Census Data'!$A:$A,$A1710),SUMIFS('Census Data'!J:J,'Census Data'!$A:$A,$A1710))/SUMIFS('Census Data'!$F:$F,'Census Data'!$A:$A,$A1710)</f>
        <v>0.37292358803986708</v>
      </c>
      <c r="G1710" s="84">
        <f>SUM(SUMIFS('Census Data'!K:K,'Census Data'!$A:$A,$A1710),SUMIFS('Census Data'!L:L,'Census Data'!$A:$A,$A1710))/SUMIFS('Census Data'!$F:$F,'Census Data'!$A:$A,$A1710)</f>
        <v>4.9833887043189366E-3</v>
      </c>
      <c r="H1710" s="84">
        <f>SUM(SUMIFS('Census Data'!O:O,'Census Data'!$A:$A,$A1710),SUMIFS('Census Data'!P:P,'Census Data'!$A:$A,$A1710))/SUMIFS('Census Data'!$F:$F,'Census Data'!$A:$A,$A1710)</f>
        <v>6.6445182724252493E-3</v>
      </c>
      <c r="I1710" s="85">
        <f t="shared" si="52"/>
        <v>0.61544850498338877</v>
      </c>
      <c r="J1710" s="84">
        <f>SUM(SUMIFS('Census Data'!W:W,'Census Data'!$A:$A,$A1710),SUMIFS('Census Data'!X:X,'Census Data'!$A:$A,$A1710))/SUMIFS('Census Data'!$F:$F,'Census Data'!$A:$A,$A1710)</f>
        <v>6.229235880398671E-2</v>
      </c>
      <c r="K1710" s="85">
        <f t="shared" si="53"/>
        <v>0.93770764119601324</v>
      </c>
    </row>
    <row r="1711" spans="1:11" hidden="1" x14ac:dyDescent="0.25">
      <c r="A1711" s="82" t="s">
        <v>3775</v>
      </c>
      <c r="B1711" s="82" t="s">
        <v>1219</v>
      </c>
      <c r="C1711" s="83" t="s">
        <v>612</v>
      </c>
      <c r="D1711" s="84">
        <f>SUMIFS('Census Data'!G:G,'Census Data'!$A:$A,$A1711)/SUMIFS('Census Data'!$F:$F,'Census Data'!$A:$A,$A1711)</f>
        <v>0.49855699855699853</v>
      </c>
      <c r="E1711" s="85">
        <f>SUMIFS('Census Data'!H:H,'Census Data'!$A:$A,$A1711)/SUMIFS('Census Data'!$F:$F,'Census Data'!$A:$A,$A1711)</f>
        <v>0.50144300144300147</v>
      </c>
      <c r="F1711" s="84">
        <f>SUM(SUMIFS('Census Data'!I:I,'Census Data'!$A:$A,$A1711),SUMIFS('Census Data'!J:J,'Census Data'!$A:$A,$A1711))/SUMIFS('Census Data'!$F:$F,'Census Data'!$A:$A,$A1711)</f>
        <v>0.97763347763347763</v>
      </c>
      <c r="G1711" s="84">
        <f>SUM(SUMIFS('Census Data'!K:K,'Census Data'!$A:$A,$A1711),SUMIFS('Census Data'!L:L,'Census Data'!$A:$A,$A1711))/SUMIFS('Census Data'!$F:$F,'Census Data'!$A:$A,$A1711)</f>
        <v>4.0885040885040884E-3</v>
      </c>
      <c r="H1711" s="84">
        <f>SUM(SUMIFS('Census Data'!O:O,'Census Data'!$A:$A,$A1711),SUMIFS('Census Data'!P:P,'Census Data'!$A:$A,$A1711))/SUMIFS('Census Data'!$F:$F,'Census Data'!$A:$A,$A1711)</f>
        <v>4.0885040885040884E-3</v>
      </c>
      <c r="I1711" s="85">
        <f t="shared" si="52"/>
        <v>1.4189514189514085E-2</v>
      </c>
      <c r="J1711" s="84">
        <f>SUM(SUMIFS('Census Data'!W:W,'Census Data'!$A:$A,$A1711),SUMIFS('Census Data'!X:X,'Census Data'!$A:$A,$A1711))/SUMIFS('Census Data'!$F:$F,'Census Data'!$A:$A,$A1711)</f>
        <v>3.439153439153439E-2</v>
      </c>
      <c r="K1711" s="85">
        <f t="shared" si="53"/>
        <v>0.96560846560846558</v>
      </c>
    </row>
    <row r="1712" spans="1:11" hidden="1" x14ac:dyDescent="0.25">
      <c r="A1712" s="82" t="s">
        <v>3776</v>
      </c>
      <c r="B1712" s="82" t="s">
        <v>1219</v>
      </c>
      <c r="C1712" s="83" t="s">
        <v>75</v>
      </c>
      <c r="D1712" s="84">
        <f>SUMIFS('Census Data'!G:G,'Census Data'!$A:$A,$A1712)/SUMIFS('Census Data'!$F:$F,'Census Data'!$A:$A,$A1712)</f>
        <v>0.50156785180182351</v>
      </c>
      <c r="E1712" s="85">
        <f>SUMIFS('Census Data'!H:H,'Census Data'!$A:$A,$A1712)/SUMIFS('Census Data'!$F:$F,'Census Data'!$A:$A,$A1712)</f>
        <v>0.49843214819817649</v>
      </c>
      <c r="F1712" s="84">
        <f>SUM(SUMIFS('Census Data'!I:I,'Census Data'!$A:$A,$A1712),SUMIFS('Census Data'!J:J,'Census Data'!$A:$A,$A1712))/SUMIFS('Census Data'!$F:$F,'Census Data'!$A:$A,$A1712)</f>
        <v>0.96854648077572481</v>
      </c>
      <c r="G1712" s="84">
        <f>SUM(SUMIFS('Census Data'!K:K,'Census Data'!$A:$A,$A1712),SUMIFS('Census Data'!L:L,'Census Data'!$A:$A,$A1712))/SUMIFS('Census Data'!$F:$F,'Census Data'!$A:$A,$A1712)</f>
        <v>8.2010709633846303E-3</v>
      </c>
      <c r="H1712" s="84">
        <f>SUM(SUMIFS('Census Data'!O:O,'Census Data'!$A:$A,$A1712),SUMIFS('Census Data'!P:P,'Census Data'!$A:$A,$A1712))/SUMIFS('Census Data'!$F:$F,'Census Data'!$A:$A,$A1712)</f>
        <v>4.4382266390081528E-3</v>
      </c>
      <c r="I1712" s="85">
        <f t="shared" si="52"/>
        <v>1.8814221621882399E-2</v>
      </c>
      <c r="J1712" s="84">
        <f>SUM(SUMIFS('Census Data'!W:W,'Census Data'!$A:$A,$A1712),SUMIFS('Census Data'!X:X,'Census Data'!$A:$A,$A1712))/SUMIFS('Census Data'!$F:$F,'Census Data'!$A:$A,$A1712)</f>
        <v>2.9765063437695981E-2</v>
      </c>
      <c r="K1712" s="85">
        <f t="shared" si="53"/>
        <v>0.97023493656230397</v>
      </c>
    </row>
    <row r="1713" spans="1:11" hidden="1" x14ac:dyDescent="0.25">
      <c r="A1713" s="82" t="s">
        <v>3777</v>
      </c>
      <c r="B1713" s="82" t="s">
        <v>1219</v>
      </c>
      <c r="C1713" s="83" t="s">
        <v>569</v>
      </c>
      <c r="D1713" s="84">
        <f>SUMIFS('Census Data'!G:G,'Census Data'!$A:$A,$A1713)/SUMIFS('Census Data'!$F:$F,'Census Data'!$A:$A,$A1713)</f>
        <v>0.50207778369738942</v>
      </c>
      <c r="E1713" s="85">
        <f>SUMIFS('Census Data'!H:H,'Census Data'!$A:$A,$A1713)/SUMIFS('Census Data'!$F:$F,'Census Data'!$A:$A,$A1713)</f>
        <v>0.49792221630261058</v>
      </c>
      <c r="F1713" s="84">
        <f>SUM(SUMIFS('Census Data'!I:I,'Census Data'!$A:$A,$A1713),SUMIFS('Census Data'!J:J,'Census Data'!$A:$A,$A1713))/SUMIFS('Census Data'!$F:$F,'Census Data'!$A:$A,$A1713)</f>
        <v>0.95183803942461376</v>
      </c>
      <c r="G1713" s="84">
        <f>SUM(SUMIFS('Census Data'!K:K,'Census Data'!$A:$A,$A1713),SUMIFS('Census Data'!L:L,'Census Data'!$A:$A,$A1713))/SUMIFS('Census Data'!$F:$F,'Census Data'!$A:$A,$A1713)</f>
        <v>1.7474693660095898E-2</v>
      </c>
      <c r="H1713" s="84">
        <f>SUM(SUMIFS('Census Data'!O:O,'Census Data'!$A:$A,$A1713),SUMIFS('Census Data'!P:P,'Census Data'!$A:$A,$A1713))/SUMIFS('Census Data'!$F:$F,'Census Data'!$A:$A,$A1713)</f>
        <v>6.3931806073521573E-3</v>
      </c>
      <c r="I1713" s="85">
        <f t="shared" si="52"/>
        <v>2.4294086307938167E-2</v>
      </c>
      <c r="J1713" s="84">
        <f>SUM(SUMIFS('Census Data'!W:W,'Census Data'!$A:$A,$A1713),SUMIFS('Census Data'!X:X,'Census Data'!$A:$A,$A1713))/SUMIFS('Census Data'!$F:$F,'Census Data'!$A:$A,$A1713)</f>
        <v>6.5530101225359613E-2</v>
      </c>
      <c r="K1713" s="85">
        <f t="shared" si="53"/>
        <v>0.93446989877464037</v>
      </c>
    </row>
    <row r="1714" spans="1:11" hidden="1" x14ac:dyDescent="0.25">
      <c r="A1714" s="82" t="s">
        <v>3778</v>
      </c>
      <c r="B1714" s="82" t="s">
        <v>1219</v>
      </c>
      <c r="C1714" s="83" t="s">
        <v>570</v>
      </c>
      <c r="D1714" s="84">
        <f>SUMIFS('Census Data'!G:G,'Census Data'!$A:$A,$A1714)/SUMIFS('Census Data'!$F:$F,'Census Data'!$A:$A,$A1714)</f>
        <v>0.49727559506739316</v>
      </c>
      <c r="E1714" s="85">
        <f>SUMIFS('Census Data'!H:H,'Census Data'!$A:$A,$A1714)/SUMIFS('Census Data'!$F:$F,'Census Data'!$A:$A,$A1714)</f>
        <v>0.50272440493260684</v>
      </c>
      <c r="F1714" s="84">
        <f>SUM(SUMIFS('Census Data'!I:I,'Census Data'!$A:$A,$A1714),SUMIFS('Census Data'!J:J,'Census Data'!$A:$A,$A1714))/SUMIFS('Census Data'!$F:$F,'Census Data'!$A:$A,$A1714)</f>
        <v>0.96099799254373386</v>
      </c>
      <c r="G1714" s="84">
        <f>SUM(SUMIFS('Census Data'!K:K,'Census Data'!$A:$A,$A1714),SUMIFS('Census Data'!L:L,'Census Data'!$A:$A,$A1714))/SUMIFS('Census Data'!$F:$F,'Census Data'!$A:$A,$A1714)</f>
        <v>5.1620303986234586E-3</v>
      </c>
      <c r="H1714" s="84">
        <f>SUM(SUMIFS('Census Data'!O:O,'Census Data'!$A:$A,$A1714),SUMIFS('Census Data'!P:P,'Census Data'!$A:$A,$A1714))/SUMIFS('Census Data'!$F:$F,'Census Data'!$A:$A,$A1714)</f>
        <v>4.3016919988528822E-3</v>
      </c>
      <c r="I1714" s="85">
        <f t="shared" si="52"/>
        <v>2.9538285058789748E-2</v>
      </c>
      <c r="J1714" s="84">
        <f>SUM(SUMIFS('Census Data'!W:W,'Census Data'!$A:$A,$A1714),SUMIFS('Census Data'!X:X,'Census Data'!$A:$A,$A1714))/SUMIFS('Census Data'!$F:$F,'Census Data'!$A:$A,$A1714)</f>
        <v>5.448809865213651E-2</v>
      </c>
      <c r="K1714" s="85">
        <f t="shared" si="53"/>
        <v>0.94551190134786345</v>
      </c>
    </row>
    <row r="1715" spans="1:11" hidden="1" x14ac:dyDescent="0.25">
      <c r="A1715" s="82" t="s">
        <v>3779</v>
      </c>
      <c r="B1715" s="82" t="s">
        <v>1219</v>
      </c>
      <c r="C1715" s="83" t="s">
        <v>76</v>
      </c>
      <c r="D1715" s="84">
        <f>SUMIFS('Census Data'!G:G,'Census Data'!$A:$A,$A1715)/SUMIFS('Census Data'!$F:$F,'Census Data'!$A:$A,$A1715)</f>
        <v>0.50830140485312902</v>
      </c>
      <c r="E1715" s="85">
        <f>SUMIFS('Census Data'!H:H,'Census Data'!$A:$A,$A1715)/SUMIFS('Census Data'!$F:$F,'Census Data'!$A:$A,$A1715)</f>
        <v>0.49169859514687103</v>
      </c>
      <c r="F1715" s="84">
        <f>SUM(SUMIFS('Census Data'!I:I,'Census Data'!$A:$A,$A1715),SUMIFS('Census Data'!J:J,'Census Data'!$A:$A,$A1715))/SUMIFS('Census Data'!$F:$F,'Census Data'!$A:$A,$A1715)</f>
        <v>0.97701149425287359</v>
      </c>
      <c r="G1715" s="84">
        <f>SUM(SUMIFS('Census Data'!K:K,'Census Data'!$A:$A,$A1715),SUMIFS('Census Data'!L:L,'Census Data'!$A:$A,$A1715))/SUMIFS('Census Data'!$F:$F,'Census Data'!$A:$A,$A1715)</f>
        <v>0</v>
      </c>
      <c r="H1715" s="84">
        <f>SUM(SUMIFS('Census Data'!O:O,'Census Data'!$A:$A,$A1715),SUMIFS('Census Data'!P:P,'Census Data'!$A:$A,$A1715))/SUMIFS('Census Data'!$F:$F,'Census Data'!$A:$A,$A1715)</f>
        <v>3.8314176245210726E-3</v>
      </c>
      <c r="I1715" s="85">
        <f t="shared" si="52"/>
        <v>1.9157088122605304E-2</v>
      </c>
      <c r="J1715" s="84">
        <f>SUM(SUMIFS('Census Data'!W:W,'Census Data'!$A:$A,$A1715),SUMIFS('Census Data'!X:X,'Census Data'!$A:$A,$A1715))/SUMIFS('Census Data'!$F:$F,'Census Data'!$A:$A,$A1715)</f>
        <v>1.532567049808429E-2</v>
      </c>
      <c r="K1715" s="85">
        <f t="shared" si="53"/>
        <v>0.98467432950191569</v>
      </c>
    </row>
    <row r="1716" spans="1:11" hidden="1" x14ac:dyDescent="0.25">
      <c r="A1716" s="82" t="s">
        <v>3780</v>
      </c>
      <c r="B1716" s="82" t="s">
        <v>1219</v>
      </c>
      <c r="C1716" s="83" t="s">
        <v>950</v>
      </c>
      <c r="D1716" s="84">
        <f>SUMIFS('Census Data'!G:G,'Census Data'!$A:$A,$A1716)/SUMIFS('Census Data'!$F:$F,'Census Data'!$A:$A,$A1716)</f>
        <v>0.48994809562102493</v>
      </c>
      <c r="E1716" s="85">
        <f>SUMIFS('Census Data'!H:H,'Census Data'!$A:$A,$A1716)/SUMIFS('Census Data'!$F:$F,'Census Data'!$A:$A,$A1716)</f>
        <v>0.51005190437897507</v>
      </c>
      <c r="F1716" s="84">
        <f>SUM(SUMIFS('Census Data'!I:I,'Census Data'!$A:$A,$A1716),SUMIFS('Census Data'!J:J,'Census Data'!$A:$A,$A1716))/SUMIFS('Census Data'!$F:$F,'Census Data'!$A:$A,$A1716)</f>
        <v>0.95123912566708091</v>
      </c>
      <c r="G1716" s="84">
        <f>SUM(SUMIFS('Census Data'!K:K,'Census Data'!$A:$A,$A1716),SUMIFS('Census Data'!L:L,'Census Data'!$A:$A,$A1716))/SUMIFS('Census Data'!$F:$F,'Census Data'!$A:$A,$A1716)</f>
        <v>1.6083047006360113E-2</v>
      </c>
      <c r="H1716" s="84">
        <f>SUM(SUMIFS('Census Data'!O:O,'Census Data'!$A:$A,$A1716),SUMIFS('Census Data'!P:P,'Census Data'!$A:$A,$A1716))/SUMIFS('Census Data'!$F:$F,'Census Data'!$A:$A,$A1716)</f>
        <v>7.6759997075809636E-3</v>
      </c>
      <c r="I1716" s="85">
        <f t="shared" si="52"/>
        <v>2.5001827618978067E-2</v>
      </c>
      <c r="J1716" s="84">
        <f>SUM(SUMIFS('Census Data'!W:W,'Census Data'!$A:$A,$A1716),SUMIFS('Census Data'!X:X,'Census Data'!$A:$A,$A1716))/SUMIFS('Census Data'!$F:$F,'Census Data'!$A:$A,$A1716)</f>
        <v>5.2489217048029828E-2</v>
      </c>
      <c r="K1716" s="85">
        <f t="shared" si="53"/>
        <v>0.94751078295197022</v>
      </c>
    </row>
    <row r="1717" spans="1:11" hidden="1" x14ac:dyDescent="0.25">
      <c r="A1717" s="82" t="s">
        <v>3781</v>
      </c>
      <c r="B1717" s="82" t="s">
        <v>273</v>
      </c>
      <c r="C1717" s="83" t="s">
        <v>1260</v>
      </c>
      <c r="D1717" s="84">
        <f>SUMIFS('Census Data'!G:G,'Census Data'!$A:$A,$A1717)/SUMIFS('Census Data'!$F:$F,'Census Data'!$A:$A,$A1717)</f>
        <v>0.50812959171383842</v>
      </c>
      <c r="E1717" s="85">
        <f>SUMIFS('Census Data'!H:H,'Census Data'!$A:$A,$A1717)/SUMIFS('Census Data'!$F:$F,'Census Data'!$A:$A,$A1717)</f>
        <v>0.49187040828616163</v>
      </c>
      <c r="F1717" s="84">
        <f>SUM(SUMIFS('Census Data'!I:I,'Census Data'!$A:$A,$A1717),SUMIFS('Census Data'!J:J,'Census Data'!$A:$A,$A1717))/SUMIFS('Census Data'!$F:$F,'Census Data'!$A:$A,$A1717)</f>
        <v>0.84061985627684777</v>
      </c>
      <c r="G1717" s="84">
        <f>SUM(SUMIFS('Census Data'!K:K,'Census Data'!$A:$A,$A1717),SUMIFS('Census Data'!L:L,'Census Data'!$A:$A,$A1717))/SUMIFS('Census Data'!$F:$F,'Census Data'!$A:$A,$A1717)</f>
        <v>2.5452647637400138E-2</v>
      </c>
      <c r="H1717" s="84">
        <f>SUM(SUMIFS('Census Data'!O:O,'Census Data'!$A:$A,$A1717),SUMIFS('Census Data'!P:P,'Census Data'!$A:$A,$A1717))/SUMIFS('Census Data'!$F:$F,'Census Data'!$A:$A,$A1717)</f>
        <v>2.9989160544381548E-2</v>
      </c>
      <c r="I1717" s="85">
        <f t="shared" si="52"/>
        <v>0.10393833554137055</v>
      </c>
      <c r="J1717" s="84">
        <f>SUM(SUMIFS('Census Data'!W:W,'Census Data'!$A:$A,$A1717),SUMIFS('Census Data'!X:X,'Census Data'!$A:$A,$A1717))/SUMIFS('Census Data'!$F:$F,'Census Data'!$A:$A,$A1717)</f>
        <v>0.14476695170420331</v>
      </c>
      <c r="K1717" s="85">
        <f t="shared" si="53"/>
        <v>0.85523304829579672</v>
      </c>
    </row>
    <row r="1718" spans="1:11" hidden="1" x14ac:dyDescent="0.25">
      <c r="A1718" s="82" t="s">
        <v>3782</v>
      </c>
      <c r="B1718" s="82" t="s">
        <v>273</v>
      </c>
      <c r="C1718" s="83" t="s">
        <v>249</v>
      </c>
      <c r="D1718" s="84">
        <f>SUMIFS('Census Data'!G:G,'Census Data'!$A:$A,$A1718)/SUMIFS('Census Data'!$F:$F,'Census Data'!$A:$A,$A1718)</f>
        <v>0.49862025000937482</v>
      </c>
      <c r="E1718" s="85">
        <f>SUMIFS('Census Data'!H:H,'Census Data'!$A:$A,$A1718)/SUMIFS('Census Data'!$F:$F,'Census Data'!$A:$A,$A1718)</f>
        <v>0.50137974999062518</v>
      </c>
      <c r="F1718" s="84">
        <f>SUM(SUMIFS('Census Data'!I:I,'Census Data'!$A:$A,$A1718),SUMIFS('Census Data'!J:J,'Census Data'!$A:$A,$A1718))/SUMIFS('Census Data'!$F:$F,'Census Data'!$A:$A,$A1718)</f>
        <v>0.69528238000807341</v>
      </c>
      <c r="G1718" s="84">
        <f>SUM(SUMIFS('Census Data'!K:K,'Census Data'!$A:$A,$A1718),SUMIFS('Census Data'!L:L,'Census Data'!$A:$A,$A1718))/SUMIFS('Census Data'!$F:$F,'Census Data'!$A:$A,$A1718)</f>
        <v>0.13056251006412364</v>
      </c>
      <c r="H1718" s="84">
        <f>SUM(SUMIFS('Census Data'!O:O,'Census Data'!$A:$A,$A1718),SUMIFS('Census Data'!P:P,'Census Data'!$A:$A,$A1718))/SUMIFS('Census Data'!$F:$F,'Census Data'!$A:$A,$A1718)</f>
        <v>0.10356529162245805</v>
      </c>
      <c r="I1718" s="85">
        <f t="shared" si="52"/>
        <v>7.0589818305344831E-2</v>
      </c>
      <c r="J1718" s="84">
        <f>SUM(SUMIFS('Census Data'!W:W,'Census Data'!$A:$A,$A1718),SUMIFS('Census Data'!X:X,'Census Data'!$A:$A,$A1718))/SUMIFS('Census Data'!$F:$F,'Census Data'!$A:$A,$A1718)</f>
        <v>0.31643942886511978</v>
      </c>
      <c r="K1718" s="85">
        <f t="shared" si="53"/>
        <v>0.68356057113488022</v>
      </c>
    </row>
    <row r="1719" spans="1:11" hidden="1" x14ac:dyDescent="0.25">
      <c r="A1719" s="82" t="s">
        <v>3783</v>
      </c>
      <c r="B1719" s="82" t="s">
        <v>273</v>
      </c>
      <c r="C1719" s="83" t="s">
        <v>51</v>
      </c>
      <c r="D1719" s="84">
        <f>SUMIFS('Census Data'!G:G,'Census Data'!$A:$A,$A1719)/SUMIFS('Census Data'!$F:$F,'Census Data'!$A:$A,$A1719)</f>
        <v>0.50203455679378384</v>
      </c>
      <c r="E1719" s="85">
        <f>SUMIFS('Census Data'!H:H,'Census Data'!$A:$A,$A1719)/SUMIFS('Census Data'!$F:$F,'Census Data'!$A:$A,$A1719)</f>
        <v>0.49796544320621611</v>
      </c>
      <c r="F1719" s="84">
        <f>SUM(SUMIFS('Census Data'!I:I,'Census Data'!$A:$A,$A1719),SUMIFS('Census Data'!J:J,'Census Data'!$A:$A,$A1719))/SUMIFS('Census Data'!$F:$F,'Census Data'!$A:$A,$A1719)</f>
        <v>0.91589816992127593</v>
      </c>
      <c r="G1719" s="84">
        <f>SUM(SUMIFS('Census Data'!K:K,'Census Data'!$A:$A,$A1719),SUMIFS('Census Data'!L:L,'Census Data'!$A:$A,$A1719))/SUMIFS('Census Data'!$F:$F,'Census Data'!$A:$A,$A1719)</f>
        <v>9.774051732951641E-3</v>
      </c>
      <c r="H1719" s="84">
        <f>SUM(SUMIFS('Census Data'!O:O,'Census Data'!$A:$A,$A1719),SUMIFS('Census Data'!P:P,'Census Data'!$A:$A,$A1719))/SUMIFS('Census Data'!$F:$F,'Census Data'!$A:$A,$A1719)</f>
        <v>1.8709743380022494E-2</v>
      </c>
      <c r="I1719" s="85">
        <f t="shared" si="52"/>
        <v>5.5618034965749907E-2</v>
      </c>
      <c r="J1719" s="84">
        <f>SUM(SUMIFS('Census Data'!W:W,'Census Data'!$A:$A,$A1719),SUMIFS('Census Data'!X:X,'Census Data'!$A:$A,$A1719))/SUMIFS('Census Data'!$F:$F,'Census Data'!$A:$A,$A1719)</f>
        <v>0.13182701155301094</v>
      </c>
      <c r="K1719" s="85">
        <f t="shared" si="53"/>
        <v>0.86817298844698909</v>
      </c>
    </row>
    <row r="1720" spans="1:11" hidden="1" x14ac:dyDescent="0.25">
      <c r="A1720" s="82" t="s">
        <v>3784</v>
      </c>
      <c r="B1720" s="82" t="s">
        <v>273</v>
      </c>
      <c r="C1720" s="83" t="s">
        <v>1261</v>
      </c>
      <c r="D1720" s="84">
        <f>SUMIFS('Census Data'!G:G,'Census Data'!$A:$A,$A1720)/SUMIFS('Census Data'!$F:$F,'Census Data'!$A:$A,$A1720)</f>
        <v>0.51968623290007199</v>
      </c>
      <c r="E1720" s="85">
        <f>SUMIFS('Census Data'!H:H,'Census Data'!$A:$A,$A1720)/SUMIFS('Census Data'!$F:$F,'Census Data'!$A:$A,$A1720)</f>
        <v>0.48031376709992801</v>
      </c>
      <c r="F1720" s="84">
        <f>SUM(SUMIFS('Census Data'!I:I,'Census Data'!$A:$A,$A1720),SUMIFS('Census Data'!J:J,'Census Data'!$A:$A,$A1720))/SUMIFS('Census Data'!$F:$F,'Census Data'!$A:$A,$A1720)</f>
        <v>0.88104892189927619</v>
      </c>
      <c r="G1720" s="84">
        <f>SUM(SUMIFS('Census Data'!K:K,'Census Data'!$A:$A,$A1720),SUMIFS('Census Data'!L:L,'Census Data'!$A:$A,$A1720))/SUMIFS('Census Data'!$F:$F,'Census Data'!$A:$A,$A1720)</f>
        <v>1.3187312895524651E-2</v>
      </c>
      <c r="H1720" s="84">
        <f>SUM(SUMIFS('Census Data'!O:O,'Census Data'!$A:$A,$A1720),SUMIFS('Census Data'!P:P,'Census Data'!$A:$A,$A1720))/SUMIFS('Census Data'!$F:$F,'Census Data'!$A:$A,$A1720)</f>
        <v>1.2372579483875858E-2</v>
      </c>
      <c r="I1720" s="85">
        <f t="shared" si="52"/>
        <v>9.3391185721323322E-2</v>
      </c>
      <c r="J1720" s="84">
        <f>SUM(SUMIFS('Census Data'!W:W,'Census Data'!$A:$A,$A1720),SUMIFS('Census Data'!X:X,'Census Data'!$A:$A,$A1720))/SUMIFS('Census Data'!$F:$F,'Census Data'!$A:$A,$A1720)</f>
        <v>0.24665580355451136</v>
      </c>
      <c r="K1720" s="85">
        <f t="shared" si="53"/>
        <v>0.75334419644548867</v>
      </c>
    </row>
    <row r="1721" spans="1:11" hidden="1" x14ac:dyDescent="0.25">
      <c r="A1721" s="82" t="s">
        <v>3785</v>
      </c>
      <c r="B1721" s="82" t="s">
        <v>273</v>
      </c>
      <c r="C1721" s="83" t="s">
        <v>1262</v>
      </c>
      <c r="D1721" s="84">
        <f>SUMIFS('Census Data'!G:G,'Census Data'!$A:$A,$A1721)/SUMIFS('Census Data'!$F:$F,'Census Data'!$A:$A,$A1721)</f>
        <v>0.54295532646048106</v>
      </c>
      <c r="E1721" s="85">
        <f>SUMIFS('Census Data'!H:H,'Census Data'!$A:$A,$A1721)/SUMIFS('Census Data'!$F:$F,'Census Data'!$A:$A,$A1721)</f>
        <v>0.45704467353951889</v>
      </c>
      <c r="F1721" s="84">
        <f>SUM(SUMIFS('Census Data'!I:I,'Census Data'!$A:$A,$A1721),SUMIFS('Census Data'!J:J,'Census Data'!$A:$A,$A1721))/SUMIFS('Census Data'!$F:$F,'Census Data'!$A:$A,$A1721)</f>
        <v>0.84879725085910651</v>
      </c>
      <c r="G1721" s="84">
        <f>SUM(SUMIFS('Census Data'!K:K,'Census Data'!$A:$A,$A1721),SUMIFS('Census Data'!L:L,'Census Data'!$A:$A,$A1721))/SUMIFS('Census Data'!$F:$F,'Census Data'!$A:$A,$A1721)</f>
        <v>3.4364261168384883E-2</v>
      </c>
      <c r="H1721" s="84">
        <f>SUM(SUMIFS('Census Data'!O:O,'Census Data'!$A:$A,$A1721),SUMIFS('Census Data'!P:P,'Census Data'!$A:$A,$A1721))/SUMIFS('Census Data'!$F:$F,'Census Data'!$A:$A,$A1721)</f>
        <v>5.7273768613974796E-3</v>
      </c>
      <c r="I1721" s="85">
        <f t="shared" si="52"/>
        <v>0.11111111111111116</v>
      </c>
      <c r="J1721" s="84">
        <f>SUM(SUMIFS('Census Data'!W:W,'Census Data'!$A:$A,$A1721),SUMIFS('Census Data'!X:X,'Census Data'!$A:$A,$A1721))/SUMIFS('Census Data'!$F:$F,'Census Data'!$A:$A,$A1721)</f>
        <v>0.19243986254295534</v>
      </c>
      <c r="K1721" s="85">
        <f t="shared" si="53"/>
        <v>0.80756013745704469</v>
      </c>
    </row>
    <row r="1722" spans="1:11" hidden="1" x14ac:dyDescent="0.25">
      <c r="A1722" s="82" t="s">
        <v>3786</v>
      </c>
      <c r="B1722" s="82" t="s">
        <v>273</v>
      </c>
      <c r="C1722" s="83" t="s">
        <v>1263</v>
      </c>
      <c r="D1722" s="84">
        <f>SUMIFS('Census Data'!G:G,'Census Data'!$A:$A,$A1722)/SUMIFS('Census Data'!$F:$F,'Census Data'!$A:$A,$A1722)</f>
        <v>0.5342533267619517</v>
      </c>
      <c r="E1722" s="85">
        <f>SUMIFS('Census Data'!H:H,'Census Data'!$A:$A,$A1722)/SUMIFS('Census Data'!$F:$F,'Census Data'!$A:$A,$A1722)</f>
        <v>0.4657466732380483</v>
      </c>
      <c r="F1722" s="84">
        <f>SUM(SUMIFS('Census Data'!I:I,'Census Data'!$A:$A,$A1722),SUMIFS('Census Data'!J:J,'Census Data'!$A:$A,$A1722))/SUMIFS('Census Data'!$F:$F,'Census Data'!$A:$A,$A1722)</f>
        <v>0.91818629866929524</v>
      </c>
      <c r="G1722" s="84">
        <f>SUM(SUMIFS('Census Data'!K:K,'Census Data'!$A:$A,$A1722),SUMIFS('Census Data'!L:L,'Census Data'!$A:$A,$A1722))/SUMIFS('Census Data'!$F:$F,'Census Data'!$A:$A,$A1722)</f>
        <v>1.232134056185313E-2</v>
      </c>
      <c r="H1722" s="84">
        <f>SUM(SUMIFS('Census Data'!O:O,'Census Data'!$A:$A,$A1722),SUMIFS('Census Data'!P:P,'Census Data'!$A:$A,$A1722))/SUMIFS('Census Data'!$F:$F,'Census Data'!$A:$A,$A1722)</f>
        <v>1.0349926071956629E-2</v>
      </c>
      <c r="I1722" s="85">
        <f t="shared" si="52"/>
        <v>5.9142434696895063E-2</v>
      </c>
      <c r="J1722" s="84">
        <f>SUM(SUMIFS('Census Data'!W:W,'Census Data'!$A:$A,$A1722),SUMIFS('Census Data'!X:X,'Census Data'!$A:$A,$A1722))/SUMIFS('Census Data'!$F:$F,'Census Data'!$A:$A,$A1722)</f>
        <v>0.13208477082306555</v>
      </c>
      <c r="K1722" s="85">
        <f t="shared" si="53"/>
        <v>0.86791522917693442</v>
      </c>
    </row>
    <row r="1723" spans="1:11" hidden="1" x14ac:dyDescent="0.25">
      <c r="A1723" s="82" t="s">
        <v>3787</v>
      </c>
      <c r="B1723" s="82" t="s">
        <v>273</v>
      </c>
      <c r="C1723" s="83" t="s">
        <v>305</v>
      </c>
      <c r="D1723" s="84">
        <f>SUMIFS('Census Data'!G:G,'Census Data'!$A:$A,$A1723)/SUMIFS('Census Data'!$F:$F,'Census Data'!$A:$A,$A1723)</f>
        <v>0.51975521359396348</v>
      </c>
      <c r="E1723" s="85">
        <f>SUMIFS('Census Data'!H:H,'Census Data'!$A:$A,$A1723)/SUMIFS('Census Data'!$F:$F,'Census Data'!$A:$A,$A1723)</f>
        <v>0.48024478640603646</v>
      </c>
      <c r="F1723" s="84">
        <f>SUM(SUMIFS('Census Data'!I:I,'Census Data'!$A:$A,$A1723),SUMIFS('Census Data'!J:J,'Census Data'!$A:$A,$A1723))/SUMIFS('Census Data'!$F:$F,'Census Data'!$A:$A,$A1723)</f>
        <v>0.89739171766383463</v>
      </c>
      <c r="G1723" s="84">
        <f>SUM(SUMIFS('Census Data'!K:K,'Census Data'!$A:$A,$A1723),SUMIFS('Census Data'!L:L,'Census Data'!$A:$A,$A1723))/SUMIFS('Census Data'!$F:$F,'Census Data'!$A:$A,$A1723)</f>
        <v>1.0753965896262848E-2</v>
      </c>
      <c r="H1723" s="84">
        <f>SUM(SUMIFS('Census Data'!O:O,'Census Data'!$A:$A,$A1723),SUMIFS('Census Data'!P:P,'Census Data'!$A:$A,$A1723))/SUMIFS('Census Data'!$F:$F,'Census Data'!$A:$A,$A1723)</f>
        <v>9.0903689620343408E-3</v>
      </c>
      <c r="I1723" s="85">
        <f t="shared" si="52"/>
        <v>8.2763947477868194E-2</v>
      </c>
      <c r="J1723" s="84">
        <f>SUM(SUMIFS('Census Data'!W:W,'Census Data'!$A:$A,$A1723),SUMIFS('Census Data'!X:X,'Census Data'!$A:$A,$A1723))/SUMIFS('Census Data'!$F:$F,'Census Data'!$A:$A,$A1723)</f>
        <v>0.27544412096726278</v>
      </c>
      <c r="K1723" s="85">
        <f t="shared" si="53"/>
        <v>0.72455587903273722</v>
      </c>
    </row>
    <row r="1724" spans="1:11" hidden="1" x14ac:dyDescent="0.25">
      <c r="A1724" s="82" t="s">
        <v>3788</v>
      </c>
      <c r="B1724" s="82" t="s">
        <v>273</v>
      </c>
      <c r="C1724" s="83" t="s">
        <v>1264</v>
      </c>
      <c r="D1724" s="84">
        <f>SUMIFS('Census Data'!G:G,'Census Data'!$A:$A,$A1724)/SUMIFS('Census Data'!$F:$F,'Census Data'!$A:$A,$A1724)</f>
        <v>0.5144613159797542</v>
      </c>
      <c r="E1724" s="85">
        <f>SUMIFS('Census Data'!H:H,'Census Data'!$A:$A,$A1724)/SUMIFS('Census Data'!$F:$F,'Census Data'!$A:$A,$A1724)</f>
        <v>0.48553868402024586</v>
      </c>
      <c r="F1724" s="84">
        <f>SUM(SUMIFS('Census Data'!I:I,'Census Data'!$A:$A,$A1724),SUMIFS('Census Data'!J:J,'Census Data'!$A:$A,$A1724))/SUMIFS('Census Data'!$F:$F,'Census Data'!$A:$A,$A1724)</f>
        <v>0.89099783080260309</v>
      </c>
      <c r="G1724" s="84">
        <f>SUM(SUMIFS('Census Data'!K:K,'Census Data'!$A:$A,$A1724),SUMIFS('Census Data'!L:L,'Census Data'!$A:$A,$A1724))/SUMIFS('Census Data'!$F:$F,'Census Data'!$A:$A,$A1724)</f>
        <v>9.5806218365871287E-3</v>
      </c>
      <c r="H1724" s="84">
        <f>SUM(SUMIFS('Census Data'!O:O,'Census Data'!$A:$A,$A1724),SUMIFS('Census Data'!P:P,'Census Data'!$A:$A,$A1724))/SUMIFS('Census Data'!$F:$F,'Census Data'!$A:$A,$A1724)</f>
        <v>1.1569052783803326E-2</v>
      </c>
      <c r="I1724" s="85">
        <f t="shared" si="52"/>
        <v>8.785249457700639E-2</v>
      </c>
      <c r="J1724" s="84">
        <f>SUM(SUMIFS('Census Data'!W:W,'Census Data'!$A:$A,$A1724),SUMIFS('Census Data'!X:X,'Census Data'!$A:$A,$A1724))/SUMIFS('Census Data'!$F:$F,'Census Data'!$A:$A,$A1724)</f>
        <v>0.23156182212581344</v>
      </c>
      <c r="K1724" s="85">
        <f t="shared" si="53"/>
        <v>0.76843817787418656</v>
      </c>
    </row>
    <row r="1725" spans="1:11" hidden="1" x14ac:dyDescent="0.25">
      <c r="A1725" s="82" t="s">
        <v>3789</v>
      </c>
      <c r="B1725" s="82" t="s">
        <v>273</v>
      </c>
      <c r="C1725" s="83" t="s">
        <v>62</v>
      </c>
      <c r="D1725" s="84">
        <f>SUMIFS('Census Data'!G:G,'Census Data'!$A:$A,$A1725)/SUMIFS('Census Data'!$F:$F,'Census Data'!$A:$A,$A1725)</f>
        <v>0.53443951379509935</v>
      </c>
      <c r="E1725" s="85">
        <f>SUMIFS('Census Data'!H:H,'Census Data'!$A:$A,$A1725)/SUMIFS('Census Data'!$F:$F,'Census Data'!$A:$A,$A1725)</f>
        <v>0.46556048620490065</v>
      </c>
      <c r="F1725" s="84">
        <f>SUM(SUMIFS('Census Data'!I:I,'Census Data'!$A:$A,$A1725),SUMIFS('Census Data'!J:J,'Census Data'!$A:$A,$A1725))/SUMIFS('Census Data'!$F:$F,'Census Data'!$A:$A,$A1725)</f>
        <v>0.9127918194096083</v>
      </c>
      <c r="G1725" s="84">
        <f>SUM(SUMIFS('Census Data'!K:K,'Census Data'!$A:$A,$A1725),SUMIFS('Census Data'!L:L,'Census Data'!$A:$A,$A1725))/SUMIFS('Census Data'!$F:$F,'Census Data'!$A:$A,$A1725)</f>
        <v>3.299247540034729E-2</v>
      </c>
      <c r="H1725" s="84">
        <f>SUM(SUMIFS('Census Data'!O:O,'Census Data'!$A:$A,$A1725),SUMIFS('Census Data'!P:P,'Census Data'!$A:$A,$A1725))/SUMIFS('Census Data'!$F:$F,'Census Data'!$A:$A,$A1725)</f>
        <v>7.331661200077175E-3</v>
      </c>
      <c r="I1725" s="85">
        <f t="shared" si="52"/>
        <v>4.688404398996715E-2</v>
      </c>
      <c r="J1725" s="84">
        <f>SUM(SUMIFS('Census Data'!W:W,'Census Data'!$A:$A,$A1725),SUMIFS('Census Data'!X:X,'Census Data'!$A:$A,$A1725))/SUMIFS('Census Data'!$F:$F,'Census Data'!$A:$A,$A1725)</f>
        <v>7.8140073316612005E-2</v>
      </c>
      <c r="K1725" s="85">
        <f t="shared" si="53"/>
        <v>0.92185992668338801</v>
      </c>
    </row>
    <row r="1726" spans="1:11" hidden="1" x14ac:dyDescent="0.25">
      <c r="A1726" s="82" t="s">
        <v>3790</v>
      </c>
      <c r="B1726" s="82" t="s">
        <v>273</v>
      </c>
      <c r="C1726" s="83" t="s">
        <v>732</v>
      </c>
      <c r="D1726" s="84">
        <f>SUMIFS('Census Data'!G:G,'Census Data'!$A:$A,$A1726)/SUMIFS('Census Data'!$F:$F,'Census Data'!$A:$A,$A1726)</f>
        <v>0.51128499391410187</v>
      </c>
      <c r="E1726" s="85">
        <f>SUMIFS('Census Data'!H:H,'Census Data'!$A:$A,$A1726)/SUMIFS('Census Data'!$F:$F,'Census Data'!$A:$A,$A1726)</f>
        <v>0.48871500608589813</v>
      </c>
      <c r="F1726" s="84">
        <f>SUM(SUMIFS('Census Data'!I:I,'Census Data'!$A:$A,$A1726),SUMIFS('Census Data'!J:J,'Census Data'!$A:$A,$A1726))/SUMIFS('Census Data'!$F:$F,'Census Data'!$A:$A,$A1726)</f>
        <v>0.89387932533472436</v>
      </c>
      <c r="G1726" s="84">
        <f>SUM(SUMIFS('Census Data'!K:K,'Census Data'!$A:$A,$A1726),SUMIFS('Census Data'!L:L,'Census Data'!$A:$A,$A1726))/SUMIFS('Census Data'!$F:$F,'Census Data'!$A:$A,$A1726)</f>
        <v>1.4362719527038777E-2</v>
      </c>
      <c r="H1726" s="84">
        <f>SUM(SUMIFS('Census Data'!O:O,'Census Data'!$A:$A,$A1726),SUMIFS('Census Data'!P:P,'Census Data'!$A:$A,$A1726))/SUMIFS('Census Data'!$F:$F,'Census Data'!$A:$A,$A1726)</f>
        <v>1.5927664753955833E-2</v>
      </c>
      <c r="I1726" s="85">
        <f t="shared" si="52"/>
        <v>7.5830290384281018E-2</v>
      </c>
      <c r="J1726" s="84">
        <f>SUM(SUMIFS('Census Data'!W:W,'Census Data'!$A:$A,$A1726),SUMIFS('Census Data'!X:X,'Census Data'!$A:$A,$A1726))/SUMIFS('Census Data'!$F:$F,'Census Data'!$A:$A,$A1726)</f>
        <v>0.18078595026951835</v>
      </c>
      <c r="K1726" s="85">
        <f t="shared" si="53"/>
        <v>0.81921404973048162</v>
      </c>
    </row>
    <row r="1727" spans="1:11" hidden="1" x14ac:dyDescent="0.25">
      <c r="A1727" s="82" t="s">
        <v>3791</v>
      </c>
      <c r="B1727" s="82" t="s">
        <v>273</v>
      </c>
      <c r="C1727" s="83" t="s">
        <v>384</v>
      </c>
      <c r="D1727" s="84">
        <f>SUMIFS('Census Data'!G:G,'Census Data'!$A:$A,$A1727)/SUMIFS('Census Data'!$F:$F,'Census Data'!$A:$A,$A1727)</f>
        <v>0.49544950055493897</v>
      </c>
      <c r="E1727" s="85">
        <f>SUMIFS('Census Data'!H:H,'Census Data'!$A:$A,$A1727)/SUMIFS('Census Data'!$F:$F,'Census Data'!$A:$A,$A1727)</f>
        <v>0.50455049944506103</v>
      </c>
      <c r="F1727" s="84">
        <f>SUM(SUMIFS('Census Data'!I:I,'Census Data'!$A:$A,$A1727),SUMIFS('Census Data'!J:J,'Census Data'!$A:$A,$A1727))/SUMIFS('Census Data'!$F:$F,'Census Data'!$A:$A,$A1727)</f>
        <v>0.6856825749167591</v>
      </c>
      <c r="G1727" s="84">
        <f>SUM(SUMIFS('Census Data'!K:K,'Census Data'!$A:$A,$A1727),SUMIFS('Census Data'!L:L,'Census Data'!$A:$A,$A1727))/SUMIFS('Census Data'!$F:$F,'Census Data'!$A:$A,$A1727)</f>
        <v>4.7502774694783576E-2</v>
      </c>
      <c r="H1727" s="84">
        <f>SUM(SUMIFS('Census Data'!O:O,'Census Data'!$A:$A,$A1727),SUMIFS('Census Data'!P:P,'Census Data'!$A:$A,$A1727))/SUMIFS('Census Data'!$F:$F,'Census Data'!$A:$A,$A1727)</f>
        <v>3.4406215316315207E-2</v>
      </c>
      <c r="I1727" s="85">
        <f t="shared" si="52"/>
        <v>0.23240843507214215</v>
      </c>
      <c r="J1727" s="84">
        <f>SUM(SUMIFS('Census Data'!W:W,'Census Data'!$A:$A,$A1727),SUMIFS('Census Data'!X:X,'Census Data'!$A:$A,$A1727))/SUMIFS('Census Data'!$F:$F,'Census Data'!$A:$A,$A1727)</f>
        <v>0.13185349611542729</v>
      </c>
      <c r="K1727" s="85">
        <f t="shared" si="53"/>
        <v>0.86814650388457271</v>
      </c>
    </row>
    <row r="1728" spans="1:11" hidden="1" x14ac:dyDescent="0.25">
      <c r="A1728" s="82" t="s">
        <v>3792</v>
      </c>
      <c r="B1728" s="82" t="s">
        <v>273</v>
      </c>
      <c r="C1728" s="83" t="s">
        <v>1265</v>
      </c>
      <c r="D1728" s="84">
        <f>SUMIFS('Census Data'!G:G,'Census Data'!$A:$A,$A1728)/SUMIFS('Census Data'!$F:$F,'Census Data'!$A:$A,$A1728)</f>
        <v>0.51131698299765704</v>
      </c>
      <c r="E1728" s="85">
        <f>SUMIFS('Census Data'!H:H,'Census Data'!$A:$A,$A1728)/SUMIFS('Census Data'!$F:$F,'Census Data'!$A:$A,$A1728)</f>
        <v>0.4886830170023429</v>
      </c>
      <c r="F1728" s="84">
        <f>SUM(SUMIFS('Census Data'!I:I,'Census Data'!$A:$A,$A1728),SUMIFS('Census Data'!J:J,'Census Data'!$A:$A,$A1728))/SUMIFS('Census Data'!$F:$F,'Census Data'!$A:$A,$A1728)</f>
        <v>0.8853685273950519</v>
      </c>
      <c r="G1728" s="84">
        <f>SUM(SUMIFS('Census Data'!K:K,'Census Data'!$A:$A,$A1728),SUMIFS('Census Data'!L:L,'Census Data'!$A:$A,$A1728))/SUMIFS('Census Data'!$F:$F,'Census Data'!$A:$A,$A1728)</f>
        <v>3.7056939578273114E-2</v>
      </c>
      <c r="H1728" s="84">
        <f>SUM(SUMIFS('Census Data'!O:O,'Census Data'!$A:$A,$A1728),SUMIFS('Census Data'!P:P,'Census Data'!$A:$A,$A1728))/SUMIFS('Census Data'!$F:$F,'Census Data'!$A:$A,$A1728)</f>
        <v>1.876491197902113E-2</v>
      </c>
      <c r="I1728" s="85">
        <f t="shared" si="52"/>
        <v>5.8809621047653859E-2</v>
      </c>
      <c r="J1728" s="84">
        <f>SUM(SUMIFS('Census Data'!W:W,'Census Data'!$A:$A,$A1728),SUMIFS('Census Data'!X:X,'Census Data'!$A:$A,$A1728))/SUMIFS('Census Data'!$F:$F,'Census Data'!$A:$A,$A1728)</f>
        <v>0.15327902327880832</v>
      </c>
      <c r="K1728" s="85">
        <f t="shared" si="53"/>
        <v>0.84672097672119162</v>
      </c>
    </row>
    <row r="1729" spans="1:11" hidden="1" x14ac:dyDescent="0.25">
      <c r="A1729" s="82" t="s">
        <v>3793</v>
      </c>
      <c r="B1729" s="82" t="s">
        <v>273</v>
      </c>
      <c r="C1729" s="83" t="s">
        <v>1266</v>
      </c>
      <c r="D1729" s="84">
        <f>SUMIFS('Census Data'!G:G,'Census Data'!$A:$A,$A1729)/SUMIFS('Census Data'!$F:$F,'Census Data'!$A:$A,$A1729)</f>
        <v>0.64550185873605948</v>
      </c>
      <c r="E1729" s="85">
        <f>SUMIFS('Census Data'!H:H,'Census Data'!$A:$A,$A1729)/SUMIFS('Census Data'!$F:$F,'Census Data'!$A:$A,$A1729)</f>
        <v>0.35449814126394052</v>
      </c>
      <c r="F1729" s="84">
        <f>SUM(SUMIFS('Census Data'!I:I,'Census Data'!$A:$A,$A1729),SUMIFS('Census Data'!J:J,'Census Data'!$A:$A,$A1729))/SUMIFS('Census Data'!$F:$F,'Census Data'!$A:$A,$A1729)</f>
        <v>0.85650557620817847</v>
      </c>
      <c r="G1729" s="84">
        <f>SUM(SUMIFS('Census Data'!K:K,'Census Data'!$A:$A,$A1729),SUMIFS('Census Data'!L:L,'Census Data'!$A:$A,$A1729))/SUMIFS('Census Data'!$F:$F,'Census Data'!$A:$A,$A1729)</f>
        <v>4.5947955390334576E-2</v>
      </c>
      <c r="H1729" s="84">
        <f>SUM(SUMIFS('Census Data'!O:O,'Census Data'!$A:$A,$A1729),SUMIFS('Census Data'!P:P,'Census Data'!$A:$A,$A1729))/SUMIFS('Census Data'!$F:$F,'Census Data'!$A:$A,$A1729)</f>
        <v>1.412639405204461E-2</v>
      </c>
      <c r="I1729" s="85">
        <f t="shared" si="52"/>
        <v>8.3420074349442319E-2</v>
      </c>
      <c r="J1729" s="84">
        <f>SUM(SUMIFS('Census Data'!W:W,'Census Data'!$A:$A,$A1729),SUMIFS('Census Data'!X:X,'Census Data'!$A:$A,$A1729))/SUMIFS('Census Data'!$F:$F,'Census Data'!$A:$A,$A1729)</f>
        <v>0.24802973977695167</v>
      </c>
      <c r="K1729" s="85">
        <f t="shared" si="53"/>
        <v>0.75197026022304836</v>
      </c>
    </row>
    <row r="1730" spans="1:11" hidden="1" x14ac:dyDescent="0.25">
      <c r="A1730" s="82" t="s">
        <v>3794</v>
      </c>
      <c r="B1730" s="82" t="s">
        <v>273</v>
      </c>
      <c r="C1730" s="83" t="s">
        <v>1267</v>
      </c>
      <c r="D1730" s="84">
        <f>SUMIFS('Census Data'!G:G,'Census Data'!$A:$A,$A1730)/SUMIFS('Census Data'!$F:$F,'Census Data'!$A:$A,$A1730)</f>
        <v>0.51249090468105751</v>
      </c>
      <c r="E1730" s="85">
        <f>SUMIFS('Census Data'!H:H,'Census Data'!$A:$A,$A1730)/SUMIFS('Census Data'!$F:$F,'Census Data'!$A:$A,$A1730)</f>
        <v>0.48750909531894254</v>
      </c>
      <c r="F1730" s="84">
        <f>SUM(SUMIFS('Census Data'!I:I,'Census Data'!$A:$A,$A1730),SUMIFS('Census Data'!J:J,'Census Data'!$A:$A,$A1730))/SUMIFS('Census Data'!$F:$F,'Census Data'!$A:$A,$A1730)</f>
        <v>0.90928935241329134</v>
      </c>
      <c r="G1730" s="84">
        <f>SUM(SUMIFS('Census Data'!K:K,'Census Data'!$A:$A,$A1730),SUMIFS('Census Data'!L:L,'Census Data'!$A:$A,$A1730))/SUMIFS('Census Data'!$F:$F,'Census Data'!$A:$A,$A1730)</f>
        <v>1.7220470531166626E-2</v>
      </c>
      <c r="H1730" s="84">
        <f>SUM(SUMIFS('Census Data'!O:O,'Census Data'!$A:$A,$A1730),SUMIFS('Census Data'!P:P,'Census Data'!$A:$A,$A1730))/SUMIFS('Census Data'!$F:$F,'Census Data'!$A:$A,$A1730)</f>
        <v>2.3769100169779286E-2</v>
      </c>
      <c r="I1730" s="85">
        <f t="shared" si="52"/>
        <v>4.9721076885762772E-2</v>
      </c>
      <c r="J1730" s="84">
        <f>SUM(SUMIFS('Census Data'!W:W,'Census Data'!$A:$A,$A1730),SUMIFS('Census Data'!X:X,'Census Data'!$A:$A,$A1730))/SUMIFS('Census Data'!$F:$F,'Census Data'!$A:$A,$A1730)</f>
        <v>8.0038806694154738E-2</v>
      </c>
      <c r="K1730" s="85">
        <f t="shared" si="53"/>
        <v>0.91996119330584525</v>
      </c>
    </row>
    <row r="1731" spans="1:11" hidden="1" x14ac:dyDescent="0.25">
      <c r="A1731" s="82" t="s">
        <v>3795</v>
      </c>
      <c r="B1731" s="82" t="s">
        <v>273</v>
      </c>
      <c r="C1731" s="83" t="s">
        <v>1268</v>
      </c>
      <c r="D1731" s="84">
        <f>SUMIFS('Census Data'!G:G,'Census Data'!$A:$A,$A1731)/SUMIFS('Census Data'!$F:$F,'Census Data'!$A:$A,$A1731)</f>
        <v>0.50452685893887628</v>
      </c>
      <c r="E1731" s="85">
        <f>SUMIFS('Census Data'!H:H,'Census Data'!$A:$A,$A1731)/SUMIFS('Census Data'!$F:$F,'Census Data'!$A:$A,$A1731)</f>
        <v>0.49547314106112372</v>
      </c>
      <c r="F1731" s="84">
        <f>SUM(SUMIFS('Census Data'!I:I,'Census Data'!$A:$A,$A1731),SUMIFS('Census Data'!J:J,'Census Data'!$A:$A,$A1731))/SUMIFS('Census Data'!$F:$F,'Census Data'!$A:$A,$A1731)</f>
        <v>0.84615466184819699</v>
      </c>
      <c r="G1731" s="84">
        <f>SUM(SUMIFS('Census Data'!K:K,'Census Data'!$A:$A,$A1731),SUMIFS('Census Data'!L:L,'Census Data'!$A:$A,$A1731))/SUMIFS('Census Data'!$F:$F,'Census Data'!$A:$A,$A1731)</f>
        <v>2.7858898580969165E-2</v>
      </c>
      <c r="H1731" s="84">
        <f>SUM(SUMIFS('Census Data'!O:O,'Census Data'!$A:$A,$A1731),SUMIFS('Census Data'!P:P,'Census Data'!$A:$A,$A1731))/SUMIFS('Census Data'!$F:$F,'Census Data'!$A:$A,$A1731)</f>
        <v>5.7565018588858562E-2</v>
      </c>
      <c r="I1731" s="85">
        <f t="shared" si="52"/>
        <v>6.8421420981975345E-2</v>
      </c>
      <c r="J1731" s="84">
        <f>SUM(SUMIFS('Census Data'!W:W,'Census Data'!$A:$A,$A1731),SUMIFS('Census Data'!X:X,'Census Data'!$A:$A,$A1731))/SUMIFS('Census Data'!$F:$F,'Census Data'!$A:$A,$A1731)</f>
        <v>0.25000901342257681</v>
      </c>
      <c r="K1731" s="85">
        <f t="shared" si="53"/>
        <v>0.74999098657742325</v>
      </c>
    </row>
    <row r="1732" spans="1:11" hidden="1" x14ac:dyDescent="0.25">
      <c r="A1732" s="82" t="s">
        <v>3796</v>
      </c>
      <c r="B1732" s="82" t="s">
        <v>273</v>
      </c>
      <c r="C1732" s="83" t="s">
        <v>1269</v>
      </c>
      <c r="D1732" s="84">
        <f>SUMIFS('Census Data'!G:G,'Census Data'!$A:$A,$A1732)/SUMIFS('Census Data'!$F:$F,'Census Data'!$A:$A,$A1732)</f>
        <v>0.58235908141962422</v>
      </c>
      <c r="E1732" s="85">
        <f>SUMIFS('Census Data'!H:H,'Census Data'!$A:$A,$A1732)/SUMIFS('Census Data'!$F:$F,'Census Data'!$A:$A,$A1732)</f>
        <v>0.41764091858037578</v>
      </c>
      <c r="F1732" s="84">
        <f>SUM(SUMIFS('Census Data'!I:I,'Census Data'!$A:$A,$A1732),SUMIFS('Census Data'!J:J,'Census Data'!$A:$A,$A1732))/SUMIFS('Census Data'!$F:$F,'Census Data'!$A:$A,$A1732)</f>
        <v>0.85574112734864305</v>
      </c>
      <c r="G1732" s="84">
        <f>SUM(SUMIFS('Census Data'!K:K,'Census Data'!$A:$A,$A1732),SUMIFS('Census Data'!L:L,'Census Data'!$A:$A,$A1732))/SUMIFS('Census Data'!$F:$F,'Census Data'!$A:$A,$A1732)</f>
        <v>5.1148225469728602E-2</v>
      </c>
      <c r="H1732" s="84">
        <f>SUM(SUMIFS('Census Data'!O:O,'Census Data'!$A:$A,$A1732),SUMIFS('Census Data'!P:P,'Census Data'!$A:$A,$A1732))/SUMIFS('Census Data'!$F:$F,'Census Data'!$A:$A,$A1732)</f>
        <v>1.1377870563674321E-2</v>
      </c>
      <c r="I1732" s="85">
        <f t="shared" si="52"/>
        <v>8.1732776617953973E-2</v>
      </c>
      <c r="J1732" s="84">
        <f>SUM(SUMIFS('Census Data'!W:W,'Census Data'!$A:$A,$A1732),SUMIFS('Census Data'!X:X,'Census Data'!$A:$A,$A1732))/SUMIFS('Census Data'!$F:$F,'Census Data'!$A:$A,$A1732)</f>
        <v>0.16701461377870563</v>
      </c>
      <c r="K1732" s="85">
        <f t="shared" si="53"/>
        <v>0.83298538622129437</v>
      </c>
    </row>
    <row r="1733" spans="1:11" hidden="1" x14ac:dyDescent="0.25">
      <c r="A1733" s="82" t="s">
        <v>3797</v>
      </c>
      <c r="B1733" s="82" t="s">
        <v>273</v>
      </c>
      <c r="C1733" s="83" t="s">
        <v>1270</v>
      </c>
      <c r="D1733" s="84">
        <f>SUMIFS('Census Data'!G:G,'Census Data'!$A:$A,$A1733)/SUMIFS('Census Data'!$F:$F,'Census Data'!$A:$A,$A1733)</f>
        <v>0.51303741326275132</v>
      </c>
      <c r="E1733" s="85">
        <f>SUMIFS('Census Data'!H:H,'Census Data'!$A:$A,$A1733)/SUMIFS('Census Data'!$F:$F,'Census Data'!$A:$A,$A1733)</f>
        <v>0.48696258673724874</v>
      </c>
      <c r="F1733" s="84">
        <f>SUM(SUMIFS('Census Data'!I:I,'Census Data'!$A:$A,$A1733),SUMIFS('Census Data'!J:J,'Census Data'!$A:$A,$A1733))/SUMIFS('Census Data'!$F:$F,'Census Data'!$A:$A,$A1733)</f>
        <v>0.88659775377351746</v>
      </c>
      <c r="G1733" s="84">
        <f>SUM(SUMIFS('Census Data'!K:K,'Census Data'!$A:$A,$A1733),SUMIFS('Census Data'!L:L,'Census Data'!$A:$A,$A1733))/SUMIFS('Census Data'!$F:$F,'Census Data'!$A:$A,$A1733)</f>
        <v>2.3553186923242007E-2</v>
      </c>
      <c r="H1733" s="84">
        <f>SUM(SUMIFS('Census Data'!O:O,'Census Data'!$A:$A,$A1733),SUMIFS('Census Data'!P:P,'Census Data'!$A:$A,$A1733))/SUMIFS('Census Data'!$F:$F,'Census Data'!$A:$A,$A1733)</f>
        <v>2.5538307461191789E-2</v>
      </c>
      <c r="I1733" s="85">
        <f t="shared" ref="I1733:I1796" si="54">100%-SUM(F1733:H1733)</f>
        <v>6.4310751842048708E-2</v>
      </c>
      <c r="J1733" s="84">
        <f>SUM(SUMIFS('Census Data'!W:W,'Census Data'!$A:$A,$A1733),SUMIFS('Census Data'!X:X,'Census Data'!$A:$A,$A1733))/SUMIFS('Census Data'!$F:$F,'Census Data'!$A:$A,$A1733)</f>
        <v>0.24839044280706774</v>
      </c>
      <c r="K1733" s="85">
        <f t="shared" ref="K1733:K1796" si="55">100%-J1733</f>
        <v>0.75160955719293221</v>
      </c>
    </row>
    <row r="1734" spans="1:11" hidden="1" x14ac:dyDescent="0.25">
      <c r="A1734" s="82" t="s">
        <v>3798</v>
      </c>
      <c r="B1734" s="82" t="s">
        <v>1271</v>
      </c>
      <c r="C1734" s="83" t="s">
        <v>1272</v>
      </c>
      <c r="D1734" s="84">
        <f>SUMIFS('Census Data'!G:G,'Census Data'!$A:$A,$A1734)/SUMIFS('Census Data'!$F:$F,'Census Data'!$A:$A,$A1734)</f>
        <v>0.49389100044043521</v>
      </c>
      <c r="E1734" s="85">
        <f>SUMIFS('Census Data'!H:H,'Census Data'!$A:$A,$A1734)/SUMIFS('Census Data'!$F:$F,'Census Data'!$A:$A,$A1734)</f>
        <v>0.50610899955956479</v>
      </c>
      <c r="F1734" s="84">
        <f>SUM(SUMIFS('Census Data'!I:I,'Census Data'!$A:$A,$A1734),SUMIFS('Census Data'!J:J,'Census Data'!$A:$A,$A1734))/SUMIFS('Census Data'!$F:$F,'Census Data'!$A:$A,$A1734)</f>
        <v>0.96292187984274835</v>
      </c>
      <c r="G1734" s="84">
        <f>SUM(SUMIFS('Census Data'!K:K,'Census Data'!$A:$A,$A1734),SUMIFS('Census Data'!L:L,'Census Data'!$A:$A,$A1734))/SUMIFS('Census Data'!$F:$F,'Census Data'!$A:$A,$A1734)</f>
        <v>6.785964797807611E-3</v>
      </c>
      <c r="H1734" s="84">
        <f>SUM(SUMIFS('Census Data'!O:O,'Census Data'!$A:$A,$A1734),SUMIFS('Census Data'!P:P,'Census Data'!$A:$A,$A1734))/SUMIFS('Census Data'!$F:$F,'Census Data'!$A:$A,$A1734)</f>
        <v>1.153287767319707E-2</v>
      </c>
      <c r="I1734" s="85">
        <f t="shared" si="54"/>
        <v>1.8759277686246967E-2</v>
      </c>
      <c r="J1734" s="84">
        <f>SUM(SUMIFS('Census Data'!W:W,'Census Data'!$A:$A,$A1734),SUMIFS('Census Data'!X:X,'Census Data'!$A:$A,$A1734))/SUMIFS('Census Data'!$F:$F,'Census Data'!$A:$A,$A1734)</f>
        <v>1.7878407255762362E-2</v>
      </c>
      <c r="K1734" s="85">
        <f t="shared" si="55"/>
        <v>0.9821215927442376</v>
      </c>
    </row>
    <row r="1735" spans="1:11" hidden="1" x14ac:dyDescent="0.25">
      <c r="A1735" s="82" t="s">
        <v>3799</v>
      </c>
      <c r="B1735" s="82" t="s">
        <v>1271</v>
      </c>
      <c r="C1735" s="83" t="s">
        <v>247</v>
      </c>
      <c r="D1735" s="84">
        <f>SUMIFS('Census Data'!G:G,'Census Data'!$A:$A,$A1735)/SUMIFS('Census Data'!$F:$F,'Census Data'!$A:$A,$A1735)</f>
        <v>0.49429564506235946</v>
      </c>
      <c r="E1735" s="85">
        <f>SUMIFS('Census Data'!H:H,'Census Data'!$A:$A,$A1735)/SUMIFS('Census Data'!$F:$F,'Census Data'!$A:$A,$A1735)</f>
        <v>0.50570435493764054</v>
      </c>
      <c r="F1735" s="84">
        <f>SUM(SUMIFS('Census Data'!I:I,'Census Data'!$A:$A,$A1735),SUMIFS('Census Data'!J:J,'Census Data'!$A:$A,$A1735))/SUMIFS('Census Data'!$F:$F,'Census Data'!$A:$A,$A1735)</f>
        <v>0.96935187078307095</v>
      </c>
      <c r="G1735" s="84">
        <f>SUM(SUMIFS('Census Data'!K:K,'Census Data'!$A:$A,$A1735),SUMIFS('Census Data'!L:L,'Census Data'!$A:$A,$A1735))/SUMIFS('Census Data'!$F:$F,'Census Data'!$A:$A,$A1735)</f>
        <v>6.5426293191576364E-3</v>
      </c>
      <c r="H1735" s="84">
        <f>SUM(SUMIFS('Census Data'!O:O,'Census Data'!$A:$A,$A1735),SUMIFS('Census Data'!P:P,'Census Data'!$A:$A,$A1735))/SUMIFS('Census Data'!$F:$F,'Census Data'!$A:$A,$A1735)</f>
        <v>7.6466980167654878E-3</v>
      </c>
      <c r="I1735" s="85">
        <f t="shared" si="54"/>
        <v>1.6458801881005902E-2</v>
      </c>
      <c r="J1735" s="84">
        <f>SUM(SUMIFS('Census Data'!W:W,'Census Data'!$A:$A,$A1735),SUMIFS('Census Data'!X:X,'Census Data'!$A:$A,$A1735))/SUMIFS('Census Data'!$F:$F,'Census Data'!$A:$A,$A1735)</f>
        <v>1.6397464731138827E-2</v>
      </c>
      <c r="K1735" s="85">
        <f t="shared" si="55"/>
        <v>0.98360253526886121</v>
      </c>
    </row>
    <row r="1736" spans="1:11" hidden="1" x14ac:dyDescent="0.25">
      <c r="A1736" s="82" t="s">
        <v>3800</v>
      </c>
      <c r="B1736" s="82" t="s">
        <v>1271</v>
      </c>
      <c r="C1736" s="83" t="s">
        <v>1273</v>
      </c>
      <c r="D1736" s="84">
        <f>SUMIFS('Census Data'!G:G,'Census Data'!$A:$A,$A1736)/SUMIFS('Census Data'!$F:$F,'Census Data'!$A:$A,$A1736)</f>
        <v>0.49039889597161068</v>
      </c>
      <c r="E1736" s="85">
        <f>SUMIFS('Census Data'!H:H,'Census Data'!$A:$A,$A1736)/SUMIFS('Census Data'!$F:$F,'Census Data'!$A:$A,$A1736)</f>
        <v>0.50960110402838932</v>
      </c>
      <c r="F1736" s="84">
        <f>SUM(SUMIFS('Census Data'!I:I,'Census Data'!$A:$A,$A1736),SUMIFS('Census Data'!J:J,'Census Data'!$A:$A,$A1736))/SUMIFS('Census Data'!$F:$F,'Census Data'!$A:$A,$A1736)</f>
        <v>0.95448511533153713</v>
      </c>
      <c r="G1736" s="84">
        <f>SUM(SUMIFS('Census Data'!K:K,'Census Data'!$A:$A,$A1736),SUMIFS('Census Data'!L:L,'Census Data'!$A:$A,$A1736))/SUMIFS('Census Data'!$F:$F,'Census Data'!$A:$A,$A1736)</f>
        <v>8.5430768219754219E-3</v>
      </c>
      <c r="H1736" s="84">
        <f>SUM(SUMIFS('Census Data'!O:O,'Census Data'!$A:$A,$A1736),SUMIFS('Census Data'!P:P,'Census Data'!$A:$A,$A1736))/SUMIFS('Census Data'!$F:$F,'Census Data'!$A:$A,$A1736)</f>
        <v>1.6994151278175725E-2</v>
      </c>
      <c r="I1736" s="85">
        <f t="shared" si="54"/>
        <v>1.9977656568311741E-2</v>
      </c>
      <c r="J1736" s="84">
        <f>SUM(SUMIFS('Census Data'!W:W,'Census Data'!$A:$A,$A1736),SUMIFS('Census Data'!X:X,'Census Data'!$A:$A,$A1736))/SUMIFS('Census Data'!$F:$F,'Census Data'!$A:$A,$A1736)</f>
        <v>1.9780508641650787E-2</v>
      </c>
      <c r="K1736" s="85">
        <f t="shared" si="55"/>
        <v>0.98021949135834918</v>
      </c>
    </row>
    <row r="1737" spans="1:11" hidden="1" x14ac:dyDescent="0.25">
      <c r="A1737" s="82" t="s">
        <v>3801</v>
      </c>
      <c r="B1737" s="82" t="s">
        <v>1271</v>
      </c>
      <c r="C1737" s="83" t="s">
        <v>47</v>
      </c>
      <c r="D1737" s="84">
        <f>SUMIFS('Census Data'!G:G,'Census Data'!$A:$A,$A1737)/SUMIFS('Census Data'!$F:$F,'Census Data'!$A:$A,$A1737)</f>
        <v>0.52552038779583687</v>
      </c>
      <c r="E1737" s="85">
        <f>SUMIFS('Census Data'!H:H,'Census Data'!$A:$A,$A1737)/SUMIFS('Census Data'!$F:$F,'Census Data'!$A:$A,$A1737)</f>
        <v>0.47447961220416313</v>
      </c>
      <c r="F1737" s="84">
        <f>SUM(SUMIFS('Census Data'!I:I,'Census Data'!$A:$A,$A1737),SUMIFS('Census Data'!J:J,'Census Data'!$A:$A,$A1737))/SUMIFS('Census Data'!$F:$F,'Census Data'!$A:$A,$A1737)</f>
        <v>0.96416690428666474</v>
      </c>
      <c r="G1737" s="84">
        <f>SUM(SUMIFS('Census Data'!K:K,'Census Data'!$A:$A,$A1737),SUMIFS('Census Data'!L:L,'Census Data'!$A:$A,$A1737))/SUMIFS('Census Data'!$F:$F,'Census Data'!$A:$A,$A1737)</f>
        <v>8.9028292621106987E-3</v>
      </c>
      <c r="H1737" s="84">
        <f>SUM(SUMIFS('Census Data'!O:O,'Census Data'!$A:$A,$A1737),SUMIFS('Census Data'!P:P,'Census Data'!$A:$A,$A1737))/SUMIFS('Census Data'!$F:$F,'Census Data'!$A:$A,$A1737)</f>
        <v>6.3365332826410669E-3</v>
      </c>
      <c r="I1737" s="85">
        <f t="shared" si="54"/>
        <v>2.0593733168583483E-2</v>
      </c>
      <c r="J1737" s="84">
        <f>SUM(SUMIFS('Census Data'!W:W,'Census Data'!$A:$A,$A1737),SUMIFS('Census Data'!X:X,'Census Data'!$A:$A,$A1737))/SUMIFS('Census Data'!$F:$F,'Census Data'!$A:$A,$A1737)</f>
        <v>1.9009599847923202E-2</v>
      </c>
      <c r="K1737" s="85">
        <f t="shared" si="55"/>
        <v>0.98099040015207684</v>
      </c>
    </row>
    <row r="1738" spans="1:11" hidden="1" x14ac:dyDescent="0.25">
      <c r="A1738" s="82" t="s">
        <v>3802</v>
      </c>
      <c r="B1738" s="82" t="s">
        <v>1271</v>
      </c>
      <c r="C1738" s="83" t="s">
        <v>1274</v>
      </c>
      <c r="D1738" s="84">
        <f>SUMIFS('Census Data'!G:G,'Census Data'!$A:$A,$A1738)/SUMIFS('Census Data'!$F:$F,'Census Data'!$A:$A,$A1738)</f>
        <v>0.49382551231559974</v>
      </c>
      <c r="E1738" s="85">
        <f>SUMIFS('Census Data'!H:H,'Census Data'!$A:$A,$A1738)/SUMIFS('Census Data'!$F:$F,'Census Data'!$A:$A,$A1738)</f>
        <v>0.50617448768440021</v>
      </c>
      <c r="F1738" s="84">
        <f>SUM(SUMIFS('Census Data'!I:I,'Census Data'!$A:$A,$A1738),SUMIFS('Census Data'!J:J,'Census Data'!$A:$A,$A1738))/SUMIFS('Census Data'!$F:$F,'Census Data'!$A:$A,$A1738)</f>
        <v>0.92511625837171529</v>
      </c>
      <c r="G1738" s="84">
        <f>SUM(SUMIFS('Census Data'!K:K,'Census Data'!$A:$A,$A1738),SUMIFS('Census Data'!L:L,'Census Data'!$A:$A,$A1738))/SUMIFS('Census Data'!$F:$F,'Census Data'!$A:$A,$A1738)</f>
        <v>1.2860734708408428E-2</v>
      </c>
      <c r="H1738" s="84">
        <f>SUM(SUMIFS('Census Data'!O:O,'Census Data'!$A:$A,$A1738),SUMIFS('Census Data'!P:P,'Census Data'!$A:$A,$A1738))/SUMIFS('Census Data'!$F:$F,'Census Data'!$A:$A,$A1738)</f>
        <v>3.8782457779854479E-2</v>
      </c>
      <c r="I1738" s="85">
        <f t="shared" si="54"/>
        <v>2.3240549140021827E-2</v>
      </c>
      <c r="J1738" s="84">
        <f>SUM(SUMIFS('Census Data'!W:W,'Census Data'!$A:$A,$A1738),SUMIFS('Census Data'!X:X,'Census Data'!$A:$A,$A1738))/SUMIFS('Census Data'!$F:$F,'Census Data'!$A:$A,$A1738)</f>
        <v>2.535433771666333E-2</v>
      </c>
      <c r="K1738" s="85">
        <f t="shared" si="55"/>
        <v>0.97464566228333671</v>
      </c>
    </row>
    <row r="1739" spans="1:11" hidden="1" x14ac:dyDescent="0.25">
      <c r="A1739" s="82" t="s">
        <v>3803</v>
      </c>
      <c r="B1739" s="82" t="s">
        <v>1271</v>
      </c>
      <c r="C1739" s="83" t="s">
        <v>440</v>
      </c>
      <c r="D1739" s="84">
        <f>SUMIFS('Census Data'!G:G,'Census Data'!$A:$A,$A1739)/SUMIFS('Census Data'!$F:$F,'Census Data'!$A:$A,$A1739)</f>
        <v>0.4974641808045081</v>
      </c>
      <c r="E1739" s="85">
        <f>SUMIFS('Census Data'!H:H,'Census Data'!$A:$A,$A1739)/SUMIFS('Census Data'!$F:$F,'Census Data'!$A:$A,$A1739)</f>
        <v>0.50253581919549184</v>
      </c>
      <c r="F1739" s="84">
        <f>SUM(SUMIFS('Census Data'!I:I,'Census Data'!$A:$A,$A1739),SUMIFS('Census Data'!J:J,'Census Data'!$A:$A,$A1739))/SUMIFS('Census Data'!$F:$F,'Census Data'!$A:$A,$A1739)</f>
        <v>0.89902044241951917</v>
      </c>
      <c r="G1739" s="84">
        <f>SUM(SUMIFS('Census Data'!K:K,'Census Data'!$A:$A,$A1739),SUMIFS('Census Data'!L:L,'Census Data'!$A:$A,$A1739))/SUMIFS('Census Data'!$F:$F,'Census Data'!$A:$A,$A1739)</f>
        <v>3.172711468137402E-2</v>
      </c>
      <c r="H1739" s="84">
        <f>SUM(SUMIFS('Census Data'!O:O,'Census Data'!$A:$A,$A1739),SUMIFS('Census Data'!P:P,'Census Data'!$A:$A,$A1739))/SUMIFS('Census Data'!$F:$F,'Census Data'!$A:$A,$A1739)</f>
        <v>4.4565673520772134E-2</v>
      </c>
      <c r="I1739" s="85">
        <f t="shared" si="54"/>
        <v>2.4686769378334694E-2</v>
      </c>
      <c r="J1739" s="84">
        <f>SUM(SUMIFS('Census Data'!W:W,'Census Data'!$A:$A,$A1739),SUMIFS('Census Data'!X:X,'Census Data'!$A:$A,$A1739))/SUMIFS('Census Data'!$F:$F,'Census Data'!$A:$A,$A1739)</f>
        <v>7.2822972243870271E-2</v>
      </c>
      <c r="K1739" s="85">
        <f t="shared" si="55"/>
        <v>0.92717702775612976</v>
      </c>
    </row>
    <row r="1740" spans="1:11" hidden="1" x14ac:dyDescent="0.25">
      <c r="A1740" s="82" t="s">
        <v>3804</v>
      </c>
      <c r="B1740" s="82" t="s">
        <v>1271</v>
      </c>
      <c r="C1740" s="83" t="s">
        <v>1275</v>
      </c>
      <c r="D1740" s="84">
        <f>SUMIFS('Census Data'!G:G,'Census Data'!$A:$A,$A1740)/SUMIFS('Census Data'!$F:$F,'Census Data'!$A:$A,$A1740)</f>
        <v>0.49352339306828014</v>
      </c>
      <c r="E1740" s="85">
        <f>SUMIFS('Census Data'!H:H,'Census Data'!$A:$A,$A1740)/SUMIFS('Census Data'!$F:$F,'Census Data'!$A:$A,$A1740)</f>
        <v>0.50647660693171981</v>
      </c>
      <c r="F1740" s="84">
        <f>SUM(SUMIFS('Census Data'!I:I,'Census Data'!$A:$A,$A1740),SUMIFS('Census Data'!J:J,'Census Data'!$A:$A,$A1740))/SUMIFS('Census Data'!$F:$F,'Census Data'!$A:$A,$A1740)</f>
        <v>0.94026725498873776</v>
      </c>
      <c r="G1740" s="84">
        <f>SUM(SUMIFS('Census Data'!K:K,'Census Data'!$A:$A,$A1740),SUMIFS('Census Data'!L:L,'Census Data'!$A:$A,$A1740))/SUMIFS('Census Data'!$F:$F,'Census Data'!$A:$A,$A1740)</f>
        <v>1.7517553883652264E-2</v>
      </c>
      <c r="H1740" s="84">
        <f>SUM(SUMIFS('Census Data'!O:O,'Census Data'!$A:$A,$A1740),SUMIFS('Census Data'!P:P,'Census Data'!$A:$A,$A1740))/SUMIFS('Census Data'!$F:$F,'Census Data'!$A:$A,$A1740)</f>
        <v>2.2405559115138945E-2</v>
      </c>
      <c r="I1740" s="85">
        <f t="shared" si="54"/>
        <v>1.980963201247099E-2</v>
      </c>
      <c r="J1740" s="84">
        <f>SUM(SUMIFS('Census Data'!W:W,'Census Data'!$A:$A,$A1740),SUMIFS('Census Data'!X:X,'Census Data'!$A:$A,$A1740))/SUMIFS('Census Data'!$F:$F,'Census Data'!$A:$A,$A1740)</f>
        <v>2.2848121750962739E-2</v>
      </c>
      <c r="K1740" s="85">
        <f t="shared" si="55"/>
        <v>0.97715187824903726</v>
      </c>
    </row>
    <row r="1741" spans="1:11" hidden="1" x14ac:dyDescent="0.25">
      <c r="A1741" s="82" t="s">
        <v>3805</v>
      </c>
      <c r="B1741" s="82" t="s">
        <v>1271</v>
      </c>
      <c r="C1741" s="83" t="s">
        <v>1276</v>
      </c>
      <c r="D1741" s="84">
        <f>SUMIFS('Census Data'!G:G,'Census Data'!$A:$A,$A1741)/SUMIFS('Census Data'!$F:$F,'Census Data'!$A:$A,$A1741)</f>
        <v>0.49528196817628622</v>
      </c>
      <c r="E1741" s="85">
        <f>SUMIFS('Census Data'!H:H,'Census Data'!$A:$A,$A1741)/SUMIFS('Census Data'!$F:$F,'Census Data'!$A:$A,$A1741)</f>
        <v>0.50471803182371378</v>
      </c>
      <c r="F1741" s="84">
        <f>SUM(SUMIFS('Census Data'!I:I,'Census Data'!$A:$A,$A1741),SUMIFS('Census Data'!J:J,'Census Data'!$A:$A,$A1741))/SUMIFS('Census Data'!$F:$F,'Census Data'!$A:$A,$A1741)</f>
        <v>0.94892968631464092</v>
      </c>
      <c r="G1741" s="84">
        <f>SUM(SUMIFS('Census Data'!K:K,'Census Data'!$A:$A,$A1741),SUMIFS('Census Data'!L:L,'Census Data'!$A:$A,$A1741))/SUMIFS('Census Data'!$F:$F,'Census Data'!$A:$A,$A1741)</f>
        <v>1.1088908186422787E-2</v>
      </c>
      <c r="H1741" s="84">
        <f>SUM(SUMIFS('Census Data'!O:O,'Census Data'!$A:$A,$A1741),SUMIFS('Census Data'!P:P,'Census Data'!$A:$A,$A1741))/SUMIFS('Census Data'!$F:$F,'Census Data'!$A:$A,$A1741)</f>
        <v>2.2323085912405696E-2</v>
      </c>
      <c r="I1741" s="85">
        <f t="shared" si="54"/>
        <v>1.7658319586530524E-2</v>
      </c>
      <c r="J1741" s="84">
        <f>SUM(SUMIFS('Census Data'!W:W,'Census Data'!$A:$A,$A1741),SUMIFS('Census Data'!X:X,'Census Data'!$A:$A,$A1741))/SUMIFS('Census Data'!$F:$F,'Census Data'!$A:$A,$A1741)</f>
        <v>3.2659820705106063E-2</v>
      </c>
      <c r="K1741" s="85">
        <f t="shared" si="55"/>
        <v>0.96734017929489391</v>
      </c>
    </row>
    <row r="1742" spans="1:11" hidden="1" x14ac:dyDescent="0.25">
      <c r="A1742" s="82" t="s">
        <v>3806</v>
      </c>
      <c r="B1742" s="82" t="s">
        <v>1271</v>
      </c>
      <c r="C1742" s="83" t="s">
        <v>1277</v>
      </c>
      <c r="D1742" s="84">
        <f>SUMIFS('Census Data'!G:G,'Census Data'!$A:$A,$A1742)/SUMIFS('Census Data'!$F:$F,'Census Data'!$A:$A,$A1742)</f>
        <v>0.49062641139681396</v>
      </c>
      <c r="E1742" s="85">
        <f>SUMIFS('Census Data'!H:H,'Census Data'!$A:$A,$A1742)/SUMIFS('Census Data'!$F:$F,'Census Data'!$A:$A,$A1742)</f>
        <v>0.50937358860318604</v>
      </c>
      <c r="F1742" s="84">
        <f>SUM(SUMIFS('Census Data'!I:I,'Census Data'!$A:$A,$A1742),SUMIFS('Census Data'!J:J,'Census Data'!$A:$A,$A1742))/SUMIFS('Census Data'!$F:$F,'Census Data'!$A:$A,$A1742)</f>
        <v>0.92484288043603069</v>
      </c>
      <c r="G1742" s="84">
        <f>SUM(SUMIFS('Census Data'!K:K,'Census Data'!$A:$A,$A1742),SUMIFS('Census Data'!L:L,'Census Data'!$A:$A,$A1742))/SUMIFS('Census Data'!$F:$F,'Census Data'!$A:$A,$A1742)</f>
        <v>1.43149127708925E-2</v>
      </c>
      <c r="H1742" s="84">
        <f>SUM(SUMIFS('Census Data'!O:O,'Census Data'!$A:$A,$A1742),SUMIFS('Census Data'!P:P,'Census Data'!$A:$A,$A1742))/SUMIFS('Census Data'!$F:$F,'Census Data'!$A:$A,$A1742)</f>
        <v>3.7471389312042136E-2</v>
      </c>
      <c r="I1742" s="85">
        <f t="shared" si="54"/>
        <v>2.3370817481034756E-2</v>
      </c>
      <c r="J1742" s="84">
        <f>SUM(SUMIFS('Census Data'!W:W,'Census Data'!$A:$A,$A1742),SUMIFS('Census Data'!X:X,'Census Data'!$A:$A,$A1742))/SUMIFS('Census Data'!$F:$F,'Census Data'!$A:$A,$A1742)</f>
        <v>2.7726531580840982E-2</v>
      </c>
      <c r="K1742" s="85">
        <f t="shared" si="55"/>
        <v>0.97227346841915907</v>
      </c>
    </row>
    <row r="1743" spans="1:11" hidden="1" x14ac:dyDescent="0.25">
      <c r="A1743" s="82" t="s">
        <v>3807</v>
      </c>
      <c r="B1743" s="82" t="s">
        <v>1271</v>
      </c>
      <c r="C1743" s="83" t="s">
        <v>699</v>
      </c>
      <c r="D1743" s="84">
        <f>SUMIFS('Census Data'!G:G,'Census Data'!$A:$A,$A1743)/SUMIFS('Census Data'!$F:$F,'Census Data'!$A:$A,$A1743)</f>
        <v>0.49524869049274556</v>
      </c>
      <c r="E1743" s="85">
        <f>SUMIFS('Census Data'!H:H,'Census Data'!$A:$A,$A1743)/SUMIFS('Census Data'!$F:$F,'Census Data'!$A:$A,$A1743)</f>
        <v>0.50475130950725444</v>
      </c>
      <c r="F1743" s="84">
        <f>SUM(SUMIFS('Census Data'!I:I,'Census Data'!$A:$A,$A1743),SUMIFS('Census Data'!J:J,'Census Data'!$A:$A,$A1743))/SUMIFS('Census Data'!$F:$F,'Census Data'!$A:$A,$A1743)</f>
        <v>0.96001946878041999</v>
      </c>
      <c r="G1743" s="84">
        <f>SUM(SUMIFS('Census Data'!K:K,'Census Data'!$A:$A,$A1743),SUMIFS('Census Data'!L:L,'Census Data'!$A:$A,$A1743))/SUMIFS('Census Data'!$F:$F,'Census Data'!$A:$A,$A1743)</f>
        <v>8.343763037129746E-3</v>
      </c>
      <c r="H1743" s="84">
        <f>SUM(SUMIFS('Census Data'!O:O,'Census Data'!$A:$A,$A1743),SUMIFS('Census Data'!P:P,'Census Data'!$A:$A,$A1743))/SUMIFS('Census Data'!$F:$F,'Census Data'!$A:$A,$A1743)</f>
        <v>1.049923515505493E-2</v>
      </c>
      <c r="I1743" s="85">
        <f t="shared" si="54"/>
        <v>2.1137533027395405E-2</v>
      </c>
      <c r="J1743" s="84">
        <f>SUM(SUMIFS('Census Data'!W:W,'Census Data'!$A:$A,$A1743),SUMIFS('Census Data'!X:X,'Census Data'!$A:$A,$A1743))/SUMIFS('Census Data'!$F:$F,'Census Data'!$A:$A,$A1743)</f>
        <v>1.7151068465211142E-2</v>
      </c>
      <c r="K1743" s="85">
        <f t="shared" si="55"/>
        <v>0.98284893153478881</v>
      </c>
    </row>
    <row r="1744" spans="1:11" hidden="1" x14ac:dyDescent="0.25">
      <c r="A1744" s="82" t="s">
        <v>3808</v>
      </c>
      <c r="B1744" s="82" t="s">
        <v>1278</v>
      </c>
      <c r="C1744" s="83" t="s">
        <v>1279</v>
      </c>
      <c r="D1744" s="84">
        <f>SUMIFS('Census Data'!G:G,'Census Data'!$A:$A,$A1744)/SUMIFS('Census Data'!$F:$F,'Census Data'!$A:$A,$A1744)</f>
        <v>0.48390412257746424</v>
      </c>
      <c r="E1744" s="85">
        <f>SUMIFS('Census Data'!H:H,'Census Data'!$A:$A,$A1744)/SUMIFS('Census Data'!$F:$F,'Census Data'!$A:$A,$A1744)</f>
        <v>0.51609587742253571</v>
      </c>
      <c r="F1744" s="84">
        <f>SUM(SUMIFS('Census Data'!I:I,'Census Data'!$A:$A,$A1744),SUMIFS('Census Data'!J:J,'Census Data'!$A:$A,$A1744))/SUMIFS('Census Data'!$F:$F,'Census Data'!$A:$A,$A1744)</f>
        <v>0.71294800318580043</v>
      </c>
      <c r="G1744" s="84">
        <f>SUM(SUMIFS('Census Data'!K:K,'Census Data'!$A:$A,$A1744),SUMIFS('Census Data'!L:L,'Census Data'!$A:$A,$A1744))/SUMIFS('Census Data'!$F:$F,'Census Data'!$A:$A,$A1744)</f>
        <v>0.17135434444570866</v>
      </c>
      <c r="H1744" s="84">
        <f>SUM(SUMIFS('Census Data'!O:O,'Census Data'!$A:$A,$A1744),SUMIFS('Census Data'!P:P,'Census Data'!$A:$A,$A1744))/SUMIFS('Census Data'!$F:$F,'Census Data'!$A:$A,$A1744)</f>
        <v>8.0714529525543297E-2</v>
      </c>
      <c r="I1744" s="85">
        <f t="shared" si="54"/>
        <v>3.4983122842947689E-2</v>
      </c>
      <c r="J1744" s="84">
        <f>SUM(SUMIFS('Census Data'!W:W,'Census Data'!$A:$A,$A1744),SUMIFS('Census Data'!X:X,'Census Data'!$A:$A,$A1744))/SUMIFS('Census Data'!$F:$F,'Census Data'!$A:$A,$A1744)</f>
        <v>0.19391284560245761</v>
      </c>
      <c r="K1744" s="85">
        <f t="shared" si="55"/>
        <v>0.80608715439754242</v>
      </c>
    </row>
    <row r="1745" spans="1:11" hidden="1" x14ac:dyDescent="0.25">
      <c r="A1745" s="82" t="s">
        <v>3809</v>
      </c>
      <c r="B1745" s="82" t="s">
        <v>1278</v>
      </c>
      <c r="C1745" s="83" t="s">
        <v>1280</v>
      </c>
      <c r="D1745" s="84">
        <f>SUMIFS('Census Data'!G:G,'Census Data'!$A:$A,$A1745)/SUMIFS('Census Data'!$F:$F,'Census Data'!$A:$A,$A1745)</f>
        <v>0.4855878876037597</v>
      </c>
      <c r="E1745" s="85">
        <f>SUMIFS('Census Data'!H:H,'Census Data'!$A:$A,$A1745)/SUMIFS('Census Data'!$F:$F,'Census Data'!$A:$A,$A1745)</f>
        <v>0.5144121123962403</v>
      </c>
      <c r="F1745" s="84">
        <f>SUM(SUMIFS('Census Data'!I:I,'Census Data'!$A:$A,$A1745),SUMIFS('Census Data'!J:J,'Census Data'!$A:$A,$A1745))/SUMIFS('Census Data'!$F:$F,'Census Data'!$A:$A,$A1745)</f>
        <v>0.72870686825387632</v>
      </c>
      <c r="G1745" s="84">
        <f>SUM(SUMIFS('Census Data'!K:K,'Census Data'!$A:$A,$A1745),SUMIFS('Census Data'!L:L,'Census Data'!$A:$A,$A1745))/SUMIFS('Census Data'!$F:$F,'Census Data'!$A:$A,$A1745)</f>
        <v>7.3515182331726381E-2</v>
      </c>
      <c r="H1745" s="84">
        <f>SUM(SUMIFS('Census Data'!O:O,'Census Data'!$A:$A,$A1745),SUMIFS('Census Data'!P:P,'Census Data'!$A:$A,$A1745))/SUMIFS('Census Data'!$F:$F,'Census Data'!$A:$A,$A1745)</f>
        <v>0.1695126163642644</v>
      </c>
      <c r="I1745" s="85">
        <f t="shared" si="54"/>
        <v>2.8265333050132901E-2</v>
      </c>
      <c r="J1745" s="84">
        <f>SUM(SUMIFS('Census Data'!W:W,'Census Data'!$A:$A,$A1745),SUMIFS('Census Data'!X:X,'Census Data'!$A:$A,$A1745))/SUMIFS('Census Data'!$F:$F,'Census Data'!$A:$A,$A1745)</f>
        <v>0.21025164073880984</v>
      </c>
      <c r="K1745" s="85">
        <f t="shared" si="55"/>
        <v>0.78974835926119014</v>
      </c>
    </row>
    <row r="1746" spans="1:11" hidden="1" x14ac:dyDescent="0.25">
      <c r="A1746" s="82" t="s">
        <v>3810</v>
      </c>
      <c r="B1746" s="82" t="s">
        <v>1278</v>
      </c>
      <c r="C1746" s="83" t="s">
        <v>1281</v>
      </c>
      <c r="D1746" s="84">
        <f>SUMIFS('Census Data'!G:G,'Census Data'!$A:$A,$A1746)/SUMIFS('Census Data'!$F:$F,'Census Data'!$A:$A,$A1746)</f>
        <v>0.4922027443645321</v>
      </c>
      <c r="E1746" s="85">
        <f>SUMIFS('Census Data'!H:H,'Census Data'!$A:$A,$A1746)/SUMIFS('Census Data'!$F:$F,'Census Data'!$A:$A,$A1746)</f>
        <v>0.50779725563546796</v>
      </c>
      <c r="F1746" s="84">
        <f>SUM(SUMIFS('Census Data'!I:I,'Census Data'!$A:$A,$A1746),SUMIFS('Census Data'!J:J,'Census Data'!$A:$A,$A1746))/SUMIFS('Census Data'!$F:$F,'Census Data'!$A:$A,$A1746)</f>
        <v>0.7286105952859443</v>
      </c>
      <c r="G1746" s="84">
        <f>SUM(SUMIFS('Census Data'!K:K,'Census Data'!$A:$A,$A1746),SUMIFS('Census Data'!L:L,'Census Data'!$A:$A,$A1746))/SUMIFS('Census Data'!$F:$F,'Census Data'!$A:$A,$A1746)</f>
        <v>0.18303622552200632</v>
      </c>
      <c r="H1746" s="84">
        <f>SUM(SUMIFS('Census Data'!O:O,'Census Data'!$A:$A,$A1746),SUMIFS('Census Data'!P:P,'Census Data'!$A:$A,$A1746))/SUMIFS('Census Data'!$F:$F,'Census Data'!$A:$A,$A1746)</f>
        <v>5.4155280465432727E-2</v>
      </c>
      <c r="I1746" s="85">
        <f t="shared" si="54"/>
        <v>3.4197898726616605E-2</v>
      </c>
      <c r="J1746" s="84">
        <f>SUM(SUMIFS('Census Data'!W:W,'Census Data'!$A:$A,$A1746),SUMIFS('Census Data'!X:X,'Census Data'!$A:$A,$A1746))/SUMIFS('Census Data'!$F:$F,'Census Data'!$A:$A,$A1746)</f>
        <v>8.5339812147327151E-2</v>
      </c>
      <c r="K1746" s="85">
        <f t="shared" si="55"/>
        <v>0.91466018785267289</v>
      </c>
    </row>
    <row r="1747" spans="1:11" hidden="1" x14ac:dyDescent="0.25">
      <c r="A1747" s="82" t="s">
        <v>3811</v>
      </c>
      <c r="B1747" s="82" t="s">
        <v>1278</v>
      </c>
      <c r="C1747" s="83" t="s">
        <v>483</v>
      </c>
      <c r="D1747" s="84">
        <f>SUMIFS('Census Data'!G:G,'Census Data'!$A:$A,$A1747)/SUMIFS('Census Data'!$F:$F,'Census Data'!$A:$A,$A1747)</f>
        <v>0.48261400948919086</v>
      </c>
      <c r="E1747" s="85">
        <f>SUMIFS('Census Data'!H:H,'Census Data'!$A:$A,$A1747)/SUMIFS('Census Data'!$F:$F,'Census Data'!$A:$A,$A1747)</f>
        <v>0.51738599051080914</v>
      </c>
      <c r="F1747" s="84">
        <f>SUM(SUMIFS('Census Data'!I:I,'Census Data'!$A:$A,$A1747),SUMIFS('Census Data'!J:J,'Census Data'!$A:$A,$A1747))/SUMIFS('Census Data'!$F:$F,'Census Data'!$A:$A,$A1747)</f>
        <v>0.69014217990763538</v>
      </c>
      <c r="G1747" s="84">
        <f>SUM(SUMIFS('Census Data'!K:K,'Census Data'!$A:$A,$A1747),SUMIFS('Census Data'!L:L,'Census Data'!$A:$A,$A1747))/SUMIFS('Census Data'!$F:$F,'Census Data'!$A:$A,$A1747)</f>
        <v>0.21628484158026817</v>
      </c>
      <c r="H1747" s="84">
        <f>SUM(SUMIFS('Census Data'!O:O,'Census Data'!$A:$A,$A1747),SUMIFS('Census Data'!P:P,'Census Data'!$A:$A,$A1747))/SUMIFS('Census Data'!$F:$F,'Census Data'!$A:$A,$A1747)</f>
        <v>6.0005409983987235E-2</v>
      </c>
      <c r="I1747" s="85">
        <f t="shared" si="54"/>
        <v>3.356756852810916E-2</v>
      </c>
      <c r="J1747" s="84">
        <f>SUM(SUMIFS('Census Data'!W:W,'Census Data'!$A:$A,$A1747),SUMIFS('Census Data'!X:X,'Census Data'!$A:$A,$A1747))/SUMIFS('Census Data'!$F:$F,'Census Data'!$A:$A,$A1747)</f>
        <v>0.17581658179836554</v>
      </c>
      <c r="K1747" s="85">
        <f t="shared" si="55"/>
        <v>0.82418341820163443</v>
      </c>
    </row>
    <row r="1748" spans="1:11" hidden="1" x14ac:dyDescent="0.25">
      <c r="A1748" s="82" t="s">
        <v>3812</v>
      </c>
      <c r="B1748" s="82" t="s">
        <v>1278</v>
      </c>
      <c r="C1748" s="83" t="s">
        <v>1282</v>
      </c>
      <c r="D1748" s="84">
        <f>SUMIFS('Census Data'!G:G,'Census Data'!$A:$A,$A1748)/SUMIFS('Census Data'!$F:$F,'Census Data'!$A:$A,$A1748)</f>
        <v>0.4874889992285879</v>
      </c>
      <c r="E1748" s="85">
        <f>SUMIFS('Census Data'!H:H,'Census Data'!$A:$A,$A1748)/SUMIFS('Census Data'!$F:$F,'Census Data'!$A:$A,$A1748)</f>
        <v>0.5125110007714121</v>
      </c>
      <c r="F1748" s="84">
        <f>SUM(SUMIFS('Census Data'!I:I,'Census Data'!$A:$A,$A1748),SUMIFS('Census Data'!J:J,'Census Data'!$A:$A,$A1748))/SUMIFS('Census Data'!$F:$F,'Census Data'!$A:$A,$A1748)</f>
        <v>0.9175132280880931</v>
      </c>
      <c r="G1748" s="84">
        <f>SUM(SUMIFS('Census Data'!K:K,'Census Data'!$A:$A,$A1748),SUMIFS('Census Data'!L:L,'Census Data'!$A:$A,$A1748))/SUMIFS('Census Data'!$F:$F,'Census Data'!$A:$A,$A1748)</f>
        <v>4.8381664294483859E-2</v>
      </c>
      <c r="H1748" s="84">
        <f>SUM(SUMIFS('Census Data'!O:O,'Census Data'!$A:$A,$A1748),SUMIFS('Census Data'!P:P,'Census Data'!$A:$A,$A1748))/SUMIFS('Census Data'!$F:$F,'Census Data'!$A:$A,$A1748)</f>
        <v>1.0245656732472104E-2</v>
      </c>
      <c r="I1748" s="85">
        <f t="shared" si="54"/>
        <v>2.3859450884950895E-2</v>
      </c>
      <c r="J1748" s="84">
        <f>SUM(SUMIFS('Census Data'!W:W,'Census Data'!$A:$A,$A1748),SUMIFS('Census Data'!X:X,'Census Data'!$A:$A,$A1748))/SUMIFS('Census Data'!$F:$F,'Census Data'!$A:$A,$A1748)</f>
        <v>8.0965677593194188E-2</v>
      </c>
      <c r="K1748" s="85">
        <f t="shared" si="55"/>
        <v>0.91903432240680583</v>
      </c>
    </row>
    <row r="1749" spans="1:11" hidden="1" x14ac:dyDescent="0.25">
      <c r="A1749" s="82" t="s">
        <v>3813</v>
      </c>
      <c r="B1749" s="82" t="s">
        <v>1278</v>
      </c>
      <c r="C1749" s="83" t="s">
        <v>623</v>
      </c>
      <c r="D1749" s="84">
        <f>SUMIFS('Census Data'!G:G,'Census Data'!$A:$A,$A1749)/SUMIFS('Census Data'!$F:$F,'Census Data'!$A:$A,$A1749)</f>
        <v>0.50934613815565077</v>
      </c>
      <c r="E1749" s="85">
        <f>SUMIFS('Census Data'!H:H,'Census Data'!$A:$A,$A1749)/SUMIFS('Census Data'!$F:$F,'Census Data'!$A:$A,$A1749)</f>
        <v>0.49065386184434917</v>
      </c>
      <c r="F1749" s="84">
        <f>SUM(SUMIFS('Census Data'!I:I,'Census Data'!$A:$A,$A1749),SUMIFS('Census Data'!J:J,'Census Data'!$A:$A,$A1749))/SUMIFS('Census Data'!$F:$F,'Census Data'!$A:$A,$A1749)</f>
        <v>0.71739552054144062</v>
      </c>
      <c r="G1749" s="84">
        <f>SUM(SUMIFS('Census Data'!K:K,'Census Data'!$A:$A,$A1749),SUMIFS('Census Data'!L:L,'Census Data'!$A:$A,$A1749))/SUMIFS('Census Data'!$F:$F,'Census Data'!$A:$A,$A1749)</f>
        <v>0.2194520053234533</v>
      </c>
      <c r="H1749" s="84">
        <f>SUM(SUMIFS('Census Data'!O:O,'Census Data'!$A:$A,$A1749),SUMIFS('Census Data'!P:P,'Census Data'!$A:$A,$A1749))/SUMIFS('Census Data'!$F:$F,'Census Data'!$A:$A,$A1749)</f>
        <v>1.4432176128725915E-2</v>
      </c>
      <c r="I1749" s="85">
        <f t="shared" si="54"/>
        <v>4.8720298006380114E-2</v>
      </c>
      <c r="J1749" s="84">
        <f>SUM(SUMIFS('Census Data'!W:W,'Census Data'!$A:$A,$A1749),SUMIFS('Census Data'!X:X,'Census Data'!$A:$A,$A1749))/SUMIFS('Census Data'!$F:$F,'Census Data'!$A:$A,$A1749)</f>
        <v>0.3181298360831154</v>
      </c>
      <c r="K1749" s="85">
        <f t="shared" si="55"/>
        <v>0.6818701639168846</v>
      </c>
    </row>
    <row r="1750" spans="1:11" hidden="1" x14ac:dyDescent="0.25">
      <c r="A1750" s="82" t="s">
        <v>3814</v>
      </c>
      <c r="B1750" s="82" t="s">
        <v>1278</v>
      </c>
      <c r="C1750" s="83" t="s">
        <v>974</v>
      </c>
      <c r="D1750" s="84">
        <f>SUMIFS('Census Data'!G:G,'Census Data'!$A:$A,$A1750)/SUMIFS('Census Data'!$F:$F,'Census Data'!$A:$A,$A1750)</f>
        <v>0.4813342094558653</v>
      </c>
      <c r="E1750" s="85">
        <f>SUMIFS('Census Data'!H:H,'Census Data'!$A:$A,$A1750)/SUMIFS('Census Data'!$F:$F,'Census Data'!$A:$A,$A1750)</f>
        <v>0.51866579054413464</v>
      </c>
      <c r="F1750" s="84">
        <f>SUM(SUMIFS('Census Data'!I:I,'Census Data'!$A:$A,$A1750),SUMIFS('Census Data'!J:J,'Census Data'!$A:$A,$A1750))/SUMIFS('Census Data'!$F:$F,'Census Data'!$A:$A,$A1750)</f>
        <v>0.48877248975249538</v>
      </c>
      <c r="G1750" s="84">
        <f>SUM(SUMIFS('Census Data'!K:K,'Census Data'!$A:$A,$A1750),SUMIFS('Census Data'!L:L,'Census Data'!$A:$A,$A1750))/SUMIFS('Census Data'!$F:$F,'Census Data'!$A:$A,$A1750)</f>
        <v>0.41898807847554681</v>
      </c>
      <c r="H1750" s="84">
        <f>SUM(SUMIFS('Census Data'!O:O,'Census Data'!$A:$A,$A1750),SUMIFS('Census Data'!P:P,'Census Data'!$A:$A,$A1750))/SUMIFS('Census Data'!$F:$F,'Census Data'!$A:$A,$A1750)</f>
        <v>5.8895459807878844E-2</v>
      </c>
      <c r="I1750" s="85">
        <f t="shared" si="54"/>
        <v>3.3343971964079011E-2</v>
      </c>
      <c r="J1750" s="84">
        <f>SUM(SUMIFS('Census Data'!W:W,'Census Data'!$A:$A,$A1750),SUMIFS('Census Data'!X:X,'Census Data'!$A:$A,$A1750))/SUMIFS('Census Data'!$F:$F,'Census Data'!$A:$A,$A1750)</f>
        <v>0.23782095810256892</v>
      </c>
      <c r="K1750" s="85">
        <f t="shared" si="55"/>
        <v>0.76217904189743102</v>
      </c>
    </row>
    <row r="1751" spans="1:11" hidden="1" x14ac:dyDescent="0.25">
      <c r="A1751" s="82" t="s">
        <v>3815</v>
      </c>
      <c r="B1751" s="82" t="s">
        <v>1278</v>
      </c>
      <c r="C1751" s="83" t="s">
        <v>1283</v>
      </c>
      <c r="D1751" s="84">
        <f>SUMIFS('Census Data'!G:G,'Census Data'!$A:$A,$A1751)/SUMIFS('Census Data'!$F:$F,'Census Data'!$A:$A,$A1751)</f>
        <v>0.48638028226967867</v>
      </c>
      <c r="E1751" s="85">
        <f>SUMIFS('Census Data'!H:H,'Census Data'!$A:$A,$A1751)/SUMIFS('Census Data'!$F:$F,'Census Data'!$A:$A,$A1751)</f>
        <v>0.51361971773032133</v>
      </c>
      <c r="F1751" s="84">
        <f>SUM(SUMIFS('Census Data'!I:I,'Census Data'!$A:$A,$A1751),SUMIFS('Census Data'!J:J,'Census Data'!$A:$A,$A1751))/SUMIFS('Census Data'!$F:$F,'Census Data'!$A:$A,$A1751)</f>
        <v>0.83025415243659906</v>
      </c>
      <c r="G1751" s="84">
        <f>SUM(SUMIFS('Census Data'!K:K,'Census Data'!$A:$A,$A1751),SUMIFS('Census Data'!L:L,'Census Data'!$A:$A,$A1751))/SUMIFS('Census Data'!$F:$F,'Census Data'!$A:$A,$A1751)</f>
        <v>0.11247582602970826</v>
      </c>
      <c r="H1751" s="84">
        <f>SUM(SUMIFS('Census Data'!O:O,'Census Data'!$A:$A,$A1751),SUMIFS('Census Data'!P:P,'Census Data'!$A:$A,$A1751))/SUMIFS('Census Data'!$F:$F,'Census Data'!$A:$A,$A1751)</f>
        <v>3.0726659260173639E-2</v>
      </c>
      <c r="I1751" s="85">
        <f t="shared" si="54"/>
        <v>2.6543362273519056E-2</v>
      </c>
      <c r="J1751" s="84">
        <f>SUM(SUMIFS('Census Data'!W:W,'Census Data'!$A:$A,$A1751),SUMIFS('Census Data'!X:X,'Census Data'!$A:$A,$A1751))/SUMIFS('Census Data'!$F:$F,'Census Data'!$A:$A,$A1751)</f>
        <v>6.6864173147348063E-2</v>
      </c>
      <c r="K1751" s="85">
        <f t="shared" si="55"/>
        <v>0.93313582685265195</v>
      </c>
    </row>
    <row r="1752" spans="1:11" hidden="1" x14ac:dyDescent="0.25">
      <c r="A1752" s="82" t="s">
        <v>3816</v>
      </c>
      <c r="B1752" s="82" t="s">
        <v>1278</v>
      </c>
      <c r="C1752" s="83" t="s">
        <v>1284</v>
      </c>
      <c r="D1752" s="84">
        <f>SUMIFS('Census Data'!G:G,'Census Data'!$A:$A,$A1752)/SUMIFS('Census Data'!$F:$F,'Census Data'!$A:$A,$A1752)</f>
        <v>0.49820268266529444</v>
      </c>
      <c r="E1752" s="85">
        <f>SUMIFS('Census Data'!H:H,'Census Data'!$A:$A,$A1752)/SUMIFS('Census Data'!$F:$F,'Census Data'!$A:$A,$A1752)</f>
        <v>0.50179731733470556</v>
      </c>
      <c r="F1752" s="84">
        <f>SUM(SUMIFS('Census Data'!I:I,'Census Data'!$A:$A,$A1752),SUMIFS('Census Data'!J:J,'Census Data'!$A:$A,$A1752))/SUMIFS('Census Data'!$F:$F,'Census Data'!$A:$A,$A1752)</f>
        <v>0.64723501653056037</v>
      </c>
      <c r="G1752" s="84">
        <f>SUM(SUMIFS('Census Data'!K:K,'Census Data'!$A:$A,$A1752),SUMIFS('Census Data'!L:L,'Census Data'!$A:$A,$A1752))/SUMIFS('Census Data'!$F:$F,'Census Data'!$A:$A,$A1752)</f>
        <v>0.14782024149639122</v>
      </c>
      <c r="H1752" s="84">
        <f>SUM(SUMIFS('Census Data'!O:O,'Census Data'!$A:$A,$A1752),SUMIFS('Census Data'!P:P,'Census Data'!$A:$A,$A1752))/SUMIFS('Census Data'!$F:$F,'Census Data'!$A:$A,$A1752)</f>
        <v>0.16438054643801003</v>
      </c>
      <c r="I1752" s="85">
        <f t="shared" si="54"/>
        <v>4.0564195535038317E-2</v>
      </c>
      <c r="J1752" s="84">
        <f>SUM(SUMIFS('Census Data'!W:W,'Census Data'!$A:$A,$A1752),SUMIFS('Census Data'!X:X,'Census Data'!$A:$A,$A1752))/SUMIFS('Census Data'!$F:$F,'Census Data'!$A:$A,$A1752)</f>
        <v>0.42680672406382597</v>
      </c>
      <c r="K1752" s="85">
        <f t="shared" si="55"/>
        <v>0.57319327593617397</v>
      </c>
    </row>
    <row r="1753" spans="1:11" hidden="1" x14ac:dyDescent="0.25">
      <c r="A1753" s="82" t="s">
        <v>3817</v>
      </c>
      <c r="B1753" s="82" t="s">
        <v>1278</v>
      </c>
      <c r="C1753" s="83" t="s">
        <v>1285</v>
      </c>
      <c r="D1753" s="84">
        <f>SUMIFS('Census Data'!G:G,'Census Data'!$A:$A,$A1753)/SUMIFS('Census Data'!$F:$F,'Census Data'!$A:$A,$A1753)</f>
        <v>0.49319375095480456</v>
      </c>
      <c r="E1753" s="85">
        <f>SUMIFS('Census Data'!H:H,'Census Data'!$A:$A,$A1753)/SUMIFS('Census Data'!$F:$F,'Census Data'!$A:$A,$A1753)</f>
        <v>0.50680624904519544</v>
      </c>
      <c r="F1753" s="84">
        <f>SUM(SUMIFS('Census Data'!I:I,'Census Data'!$A:$A,$A1753),SUMIFS('Census Data'!J:J,'Census Data'!$A:$A,$A1753))/SUMIFS('Census Data'!$F:$F,'Census Data'!$A:$A,$A1753)</f>
        <v>0.90980212428942442</v>
      </c>
      <c r="G1753" s="84">
        <f>SUM(SUMIFS('Census Data'!K:K,'Census Data'!$A:$A,$A1753),SUMIFS('Census Data'!L:L,'Census Data'!$A:$A,$A1753))/SUMIFS('Census Data'!$F:$F,'Census Data'!$A:$A,$A1753)</f>
        <v>2.7160672504040331E-2</v>
      </c>
      <c r="H1753" s="84">
        <f>SUM(SUMIFS('Census Data'!O:O,'Census Data'!$A:$A,$A1753),SUMIFS('Census Data'!P:P,'Census Data'!$A:$A,$A1753))/SUMIFS('Census Data'!$F:$F,'Census Data'!$A:$A,$A1753)</f>
        <v>4.4286851436428104E-2</v>
      </c>
      <c r="I1753" s="85">
        <f t="shared" si="54"/>
        <v>1.8750351770107199E-2</v>
      </c>
      <c r="J1753" s="84">
        <f>SUM(SUMIFS('Census Data'!W:W,'Census Data'!$A:$A,$A1753),SUMIFS('Census Data'!X:X,'Census Data'!$A:$A,$A1753))/SUMIFS('Census Data'!$F:$F,'Census Data'!$A:$A,$A1753)</f>
        <v>6.990375569867574E-2</v>
      </c>
      <c r="K1753" s="85">
        <f t="shared" si="55"/>
        <v>0.93009624430132432</v>
      </c>
    </row>
    <row r="1754" spans="1:11" hidden="1" x14ac:dyDescent="0.25">
      <c r="A1754" s="82" t="s">
        <v>3818</v>
      </c>
      <c r="B1754" s="82" t="s">
        <v>1278</v>
      </c>
      <c r="C1754" s="83" t="s">
        <v>649</v>
      </c>
      <c r="D1754" s="84">
        <f>SUMIFS('Census Data'!G:G,'Census Data'!$A:$A,$A1754)/SUMIFS('Census Data'!$F:$F,'Census Data'!$A:$A,$A1754)</f>
        <v>0.48922243692676154</v>
      </c>
      <c r="E1754" s="85">
        <f>SUMIFS('Census Data'!H:H,'Census Data'!$A:$A,$A1754)/SUMIFS('Census Data'!$F:$F,'Census Data'!$A:$A,$A1754)</f>
        <v>0.51077756307323841</v>
      </c>
      <c r="F1754" s="84">
        <f>SUM(SUMIFS('Census Data'!I:I,'Census Data'!$A:$A,$A1754),SUMIFS('Census Data'!J:J,'Census Data'!$A:$A,$A1754))/SUMIFS('Census Data'!$F:$F,'Census Data'!$A:$A,$A1754)</f>
        <v>0.63257491222817952</v>
      </c>
      <c r="G1754" s="84">
        <f>SUM(SUMIFS('Census Data'!K:K,'Census Data'!$A:$A,$A1754),SUMIFS('Census Data'!L:L,'Census Data'!$A:$A,$A1754))/SUMIFS('Census Data'!$F:$F,'Census Data'!$A:$A,$A1754)</f>
        <v>0.21486541654192634</v>
      </c>
      <c r="H1754" s="84">
        <f>SUM(SUMIFS('Census Data'!O:O,'Census Data'!$A:$A,$A1754),SUMIFS('Census Data'!P:P,'Census Data'!$A:$A,$A1754))/SUMIFS('Census Data'!$F:$F,'Census Data'!$A:$A,$A1754)</f>
        <v>0.11908935035244808</v>
      </c>
      <c r="I1754" s="85">
        <f t="shared" si="54"/>
        <v>3.3470320877446058E-2</v>
      </c>
      <c r="J1754" s="84">
        <f>SUM(SUMIFS('Census Data'!W:W,'Census Data'!$A:$A,$A1754),SUMIFS('Census Data'!X:X,'Census Data'!$A:$A,$A1754))/SUMIFS('Census Data'!$F:$F,'Census Data'!$A:$A,$A1754)</f>
        <v>0.18459026209073837</v>
      </c>
      <c r="K1754" s="85">
        <f t="shared" si="55"/>
        <v>0.81540973790926163</v>
      </c>
    </row>
    <row r="1755" spans="1:11" hidden="1" x14ac:dyDescent="0.25">
      <c r="A1755" s="82" t="s">
        <v>3819</v>
      </c>
      <c r="B1755" s="82" t="s">
        <v>1278</v>
      </c>
      <c r="C1755" s="83" t="s">
        <v>408</v>
      </c>
      <c r="D1755" s="84">
        <f>SUMIFS('Census Data'!G:G,'Census Data'!$A:$A,$A1755)/SUMIFS('Census Data'!$F:$F,'Census Data'!$A:$A,$A1755)</f>
        <v>0.49361381326494252</v>
      </c>
      <c r="E1755" s="85">
        <f>SUMIFS('Census Data'!H:H,'Census Data'!$A:$A,$A1755)/SUMIFS('Census Data'!$F:$F,'Census Data'!$A:$A,$A1755)</f>
        <v>0.50638618673505753</v>
      </c>
      <c r="F1755" s="84">
        <f>SUM(SUMIFS('Census Data'!I:I,'Census Data'!$A:$A,$A1755),SUMIFS('Census Data'!J:J,'Census Data'!$A:$A,$A1755))/SUMIFS('Census Data'!$F:$F,'Census Data'!$A:$A,$A1755)</f>
        <v>0.60099483432760203</v>
      </c>
      <c r="G1755" s="84">
        <f>SUM(SUMIFS('Census Data'!K:K,'Census Data'!$A:$A,$A1755),SUMIFS('Census Data'!L:L,'Census Data'!$A:$A,$A1755))/SUMIFS('Census Data'!$F:$F,'Census Data'!$A:$A,$A1755)</f>
        <v>0.11950495841524637</v>
      </c>
      <c r="H1755" s="84">
        <f>SUM(SUMIFS('Census Data'!O:O,'Census Data'!$A:$A,$A1755),SUMIFS('Census Data'!P:P,'Census Data'!$A:$A,$A1755))/SUMIFS('Census Data'!$F:$F,'Census Data'!$A:$A,$A1755)</f>
        <v>0.24917884958948538</v>
      </c>
      <c r="I1755" s="85">
        <f t="shared" si="54"/>
        <v>3.0321357667666193E-2</v>
      </c>
      <c r="J1755" s="84">
        <f>SUM(SUMIFS('Census Data'!W:W,'Census Data'!$A:$A,$A1755),SUMIFS('Census Data'!X:X,'Census Data'!$A:$A,$A1755))/SUMIFS('Census Data'!$F:$F,'Census Data'!$A:$A,$A1755)</f>
        <v>0.2207203822258206</v>
      </c>
      <c r="K1755" s="85">
        <f t="shared" si="55"/>
        <v>0.77927961777417942</v>
      </c>
    </row>
    <row r="1756" spans="1:11" hidden="1" x14ac:dyDescent="0.25">
      <c r="A1756" s="82" t="s">
        <v>3820</v>
      </c>
      <c r="B1756" s="82" t="s">
        <v>1278</v>
      </c>
      <c r="C1756" s="83" t="s">
        <v>1286</v>
      </c>
      <c r="D1756" s="84">
        <f>SUMIFS('Census Data'!G:G,'Census Data'!$A:$A,$A1756)/SUMIFS('Census Data'!$F:$F,'Census Data'!$A:$A,$A1756)</f>
        <v>0.48653108056787792</v>
      </c>
      <c r="E1756" s="85">
        <f>SUMIFS('Census Data'!H:H,'Census Data'!$A:$A,$A1756)/SUMIFS('Census Data'!$F:$F,'Census Data'!$A:$A,$A1756)</f>
        <v>0.51346891943212214</v>
      </c>
      <c r="F1756" s="84">
        <f>SUM(SUMIFS('Census Data'!I:I,'Census Data'!$A:$A,$A1756),SUMIFS('Census Data'!J:J,'Census Data'!$A:$A,$A1756))/SUMIFS('Census Data'!$F:$F,'Census Data'!$A:$A,$A1756)</f>
        <v>0.84753593678035533</v>
      </c>
      <c r="G1756" s="84">
        <f>SUM(SUMIFS('Census Data'!K:K,'Census Data'!$A:$A,$A1756),SUMIFS('Census Data'!L:L,'Census Data'!$A:$A,$A1756))/SUMIFS('Census Data'!$F:$F,'Census Data'!$A:$A,$A1756)</f>
        <v>7.4698405772509469E-2</v>
      </c>
      <c r="H1756" s="84">
        <f>SUM(SUMIFS('Census Data'!O:O,'Census Data'!$A:$A,$A1756),SUMIFS('Census Data'!P:P,'Census Data'!$A:$A,$A1756))/SUMIFS('Census Data'!$F:$F,'Census Data'!$A:$A,$A1756)</f>
        <v>5.5937749981819503E-2</v>
      </c>
      <c r="I1756" s="85">
        <f t="shared" si="54"/>
        <v>2.182790746531571E-2</v>
      </c>
      <c r="J1756" s="84">
        <f>SUM(SUMIFS('Census Data'!W:W,'Census Data'!$A:$A,$A1756),SUMIFS('Census Data'!X:X,'Census Data'!$A:$A,$A1756))/SUMIFS('Census Data'!$F:$F,'Census Data'!$A:$A,$A1756)</f>
        <v>0.11139391882610558</v>
      </c>
      <c r="K1756" s="85">
        <f t="shared" si="55"/>
        <v>0.88860608117389439</v>
      </c>
    </row>
    <row r="1757" spans="1:11" hidden="1" x14ac:dyDescent="0.25">
      <c r="A1757" s="82" t="s">
        <v>3821</v>
      </c>
      <c r="B1757" s="82" t="s">
        <v>1278</v>
      </c>
      <c r="C1757" s="83" t="s">
        <v>786</v>
      </c>
      <c r="D1757" s="84">
        <f>SUMIFS('Census Data'!G:G,'Census Data'!$A:$A,$A1757)/SUMIFS('Census Data'!$F:$F,'Census Data'!$A:$A,$A1757)</f>
        <v>0.491864306844636</v>
      </c>
      <c r="E1757" s="85">
        <f>SUMIFS('Census Data'!H:H,'Census Data'!$A:$A,$A1757)/SUMIFS('Census Data'!$F:$F,'Census Data'!$A:$A,$A1757)</f>
        <v>0.508135693155364</v>
      </c>
      <c r="F1757" s="84">
        <f>SUM(SUMIFS('Census Data'!I:I,'Census Data'!$A:$A,$A1757),SUMIFS('Census Data'!J:J,'Census Data'!$A:$A,$A1757))/SUMIFS('Census Data'!$F:$F,'Census Data'!$A:$A,$A1757)</f>
        <v>0.83062753509743925</v>
      </c>
      <c r="G1757" s="84">
        <f>SUM(SUMIFS('Census Data'!K:K,'Census Data'!$A:$A,$A1757),SUMIFS('Census Data'!L:L,'Census Data'!$A:$A,$A1757))/SUMIFS('Census Data'!$F:$F,'Census Data'!$A:$A,$A1757)</f>
        <v>3.827425306753144E-2</v>
      </c>
      <c r="H1757" s="84">
        <f>SUM(SUMIFS('Census Data'!O:O,'Census Data'!$A:$A,$A1757),SUMIFS('Census Data'!P:P,'Census Data'!$A:$A,$A1757))/SUMIFS('Census Data'!$F:$F,'Census Data'!$A:$A,$A1757)</f>
        <v>0.10824751700230764</v>
      </c>
      <c r="I1757" s="85">
        <f t="shared" si="54"/>
        <v>2.285069483272173E-2</v>
      </c>
      <c r="J1757" s="84">
        <f>SUM(SUMIFS('Census Data'!W:W,'Census Data'!$A:$A,$A1757),SUMIFS('Census Data'!X:X,'Census Data'!$A:$A,$A1757))/SUMIFS('Census Data'!$F:$F,'Census Data'!$A:$A,$A1757)</f>
        <v>0.13855381268489056</v>
      </c>
      <c r="K1757" s="85">
        <f t="shared" si="55"/>
        <v>0.86144618731510947</v>
      </c>
    </row>
    <row r="1758" spans="1:11" hidden="1" x14ac:dyDescent="0.25">
      <c r="A1758" s="82" t="s">
        <v>3822</v>
      </c>
      <c r="B1758" s="82" t="s">
        <v>1278</v>
      </c>
      <c r="C1758" s="83" t="s">
        <v>1287</v>
      </c>
      <c r="D1758" s="84">
        <f>SUMIFS('Census Data'!G:G,'Census Data'!$A:$A,$A1758)/SUMIFS('Census Data'!$F:$F,'Census Data'!$A:$A,$A1758)</f>
        <v>0.4830315586986525</v>
      </c>
      <c r="E1758" s="85">
        <f>SUMIFS('Census Data'!H:H,'Census Data'!$A:$A,$A1758)/SUMIFS('Census Data'!$F:$F,'Census Data'!$A:$A,$A1758)</f>
        <v>0.51696844130134756</v>
      </c>
      <c r="F1758" s="84">
        <f>SUM(SUMIFS('Census Data'!I:I,'Census Data'!$A:$A,$A1758),SUMIFS('Census Data'!J:J,'Census Data'!$A:$A,$A1758))/SUMIFS('Census Data'!$F:$F,'Census Data'!$A:$A,$A1758)</f>
        <v>0.92743903844950315</v>
      </c>
      <c r="G1758" s="84">
        <f>SUM(SUMIFS('Census Data'!K:K,'Census Data'!$A:$A,$A1758),SUMIFS('Census Data'!L:L,'Census Data'!$A:$A,$A1758))/SUMIFS('Census Data'!$F:$F,'Census Data'!$A:$A,$A1758)</f>
        <v>3.5987325135955046E-2</v>
      </c>
      <c r="H1758" s="84">
        <f>SUM(SUMIFS('Census Data'!O:O,'Census Data'!$A:$A,$A1758),SUMIFS('Census Data'!P:P,'Census Data'!$A:$A,$A1758))/SUMIFS('Census Data'!$F:$F,'Census Data'!$A:$A,$A1758)</f>
        <v>1.9496496954804623E-2</v>
      </c>
      <c r="I1758" s="85">
        <f t="shared" si="54"/>
        <v>1.7077139459737212E-2</v>
      </c>
      <c r="J1758" s="84">
        <f>SUM(SUMIFS('Census Data'!W:W,'Census Data'!$A:$A,$A1758),SUMIFS('Census Data'!X:X,'Census Data'!$A:$A,$A1758))/SUMIFS('Census Data'!$F:$F,'Census Data'!$A:$A,$A1758)</f>
        <v>9.5222880632952672E-2</v>
      </c>
      <c r="K1758" s="85">
        <f t="shared" si="55"/>
        <v>0.9047771193670473</v>
      </c>
    </row>
    <row r="1759" spans="1:11" hidden="1" x14ac:dyDescent="0.25">
      <c r="A1759" s="82" t="s">
        <v>3823</v>
      </c>
      <c r="B1759" s="82" t="s">
        <v>1278</v>
      </c>
      <c r="C1759" s="83" t="s">
        <v>1288</v>
      </c>
      <c r="D1759" s="84">
        <f>SUMIFS('Census Data'!G:G,'Census Data'!$A:$A,$A1759)/SUMIFS('Census Data'!$F:$F,'Census Data'!$A:$A,$A1759)</f>
        <v>0.48797192652433313</v>
      </c>
      <c r="E1759" s="85">
        <f>SUMIFS('Census Data'!H:H,'Census Data'!$A:$A,$A1759)/SUMIFS('Census Data'!$F:$F,'Census Data'!$A:$A,$A1759)</f>
        <v>0.51202807347566681</v>
      </c>
      <c r="F1759" s="84">
        <f>SUM(SUMIFS('Census Data'!I:I,'Census Data'!$A:$A,$A1759),SUMIFS('Census Data'!J:J,'Census Data'!$A:$A,$A1759))/SUMIFS('Census Data'!$F:$F,'Census Data'!$A:$A,$A1759)</f>
        <v>0.74901260596302299</v>
      </c>
      <c r="G1759" s="84">
        <f>SUM(SUMIFS('Census Data'!K:K,'Census Data'!$A:$A,$A1759),SUMIFS('Census Data'!L:L,'Census Data'!$A:$A,$A1759))/SUMIFS('Census Data'!$F:$F,'Census Data'!$A:$A,$A1759)</f>
        <v>0.14910945228027245</v>
      </c>
      <c r="H1759" s="84">
        <f>SUM(SUMIFS('Census Data'!O:O,'Census Data'!$A:$A,$A1759),SUMIFS('Census Data'!P:P,'Census Data'!$A:$A,$A1759))/SUMIFS('Census Data'!$F:$F,'Census Data'!$A:$A,$A1759)</f>
        <v>5.7109436338491824E-2</v>
      </c>
      <c r="I1759" s="85">
        <f t="shared" si="54"/>
        <v>4.4768505418212756E-2</v>
      </c>
      <c r="J1759" s="84">
        <f>SUM(SUMIFS('Census Data'!W:W,'Census Data'!$A:$A,$A1759),SUMIFS('Census Data'!X:X,'Census Data'!$A:$A,$A1759))/SUMIFS('Census Data'!$F:$F,'Census Data'!$A:$A,$A1759)</f>
        <v>0.42909095981475653</v>
      </c>
      <c r="K1759" s="85">
        <f t="shared" si="55"/>
        <v>0.57090904018524347</v>
      </c>
    </row>
    <row r="1760" spans="1:11" hidden="1" x14ac:dyDescent="0.25">
      <c r="A1760" s="82" t="s">
        <v>3824</v>
      </c>
      <c r="B1760" s="82" t="s">
        <v>1278</v>
      </c>
      <c r="C1760" s="83" t="s">
        <v>1289</v>
      </c>
      <c r="D1760" s="84">
        <f>SUMIFS('Census Data'!G:G,'Census Data'!$A:$A,$A1760)/SUMIFS('Census Data'!$F:$F,'Census Data'!$A:$A,$A1760)</f>
        <v>0.48965296144906628</v>
      </c>
      <c r="E1760" s="85">
        <f>SUMIFS('Census Data'!H:H,'Census Data'!$A:$A,$A1760)/SUMIFS('Census Data'!$F:$F,'Census Data'!$A:$A,$A1760)</f>
        <v>0.51034703855093366</v>
      </c>
      <c r="F1760" s="84">
        <f>SUM(SUMIFS('Census Data'!I:I,'Census Data'!$A:$A,$A1760),SUMIFS('Census Data'!J:J,'Census Data'!$A:$A,$A1760))/SUMIFS('Census Data'!$F:$F,'Census Data'!$A:$A,$A1760)</f>
        <v>0.81064358419491866</v>
      </c>
      <c r="G1760" s="84">
        <f>SUM(SUMIFS('Census Data'!K:K,'Census Data'!$A:$A,$A1760),SUMIFS('Census Data'!L:L,'Census Data'!$A:$A,$A1760))/SUMIFS('Census Data'!$F:$F,'Census Data'!$A:$A,$A1760)</f>
        <v>0.14808046806123268</v>
      </c>
      <c r="H1760" s="84">
        <f>SUM(SUMIFS('Census Data'!O:O,'Census Data'!$A:$A,$A1760),SUMIFS('Census Data'!P:P,'Census Data'!$A:$A,$A1760))/SUMIFS('Census Data'!$F:$F,'Census Data'!$A:$A,$A1760)</f>
        <v>1.0611525206379738E-2</v>
      </c>
      <c r="I1760" s="85">
        <f t="shared" si="54"/>
        <v>3.0664422537468927E-2</v>
      </c>
      <c r="J1760" s="84">
        <f>SUM(SUMIFS('Census Data'!W:W,'Census Data'!$A:$A,$A1760),SUMIFS('Census Data'!X:X,'Census Data'!$A:$A,$A1760))/SUMIFS('Census Data'!$F:$F,'Census Data'!$A:$A,$A1760)</f>
        <v>9.7587561112446902E-2</v>
      </c>
      <c r="K1760" s="85">
        <f t="shared" si="55"/>
        <v>0.90241243888755307</v>
      </c>
    </row>
    <row r="1761" spans="1:11" hidden="1" x14ac:dyDescent="0.25">
      <c r="A1761" s="82" t="s">
        <v>3825</v>
      </c>
      <c r="B1761" s="82" t="s">
        <v>1278</v>
      </c>
      <c r="C1761" s="83" t="s">
        <v>948</v>
      </c>
      <c r="D1761" s="84">
        <f>SUMIFS('Census Data'!G:G,'Census Data'!$A:$A,$A1761)/SUMIFS('Census Data'!$F:$F,'Census Data'!$A:$A,$A1761)</f>
        <v>0.4892470830014532</v>
      </c>
      <c r="E1761" s="85">
        <f>SUMIFS('Census Data'!H:H,'Census Data'!$A:$A,$A1761)/SUMIFS('Census Data'!$F:$F,'Census Data'!$A:$A,$A1761)</f>
        <v>0.51075291699854686</v>
      </c>
      <c r="F1761" s="84">
        <f>SUM(SUMIFS('Census Data'!I:I,'Census Data'!$A:$A,$A1761),SUMIFS('Census Data'!J:J,'Census Data'!$A:$A,$A1761))/SUMIFS('Census Data'!$F:$F,'Census Data'!$A:$A,$A1761)</f>
        <v>0.68124000559382736</v>
      </c>
      <c r="G1761" s="84">
        <f>SUM(SUMIFS('Census Data'!K:K,'Census Data'!$A:$A,$A1761),SUMIFS('Census Data'!L:L,'Census Data'!$A:$A,$A1761))/SUMIFS('Census Data'!$F:$F,'Census Data'!$A:$A,$A1761)</f>
        <v>0.10537068226452723</v>
      </c>
      <c r="H1761" s="84">
        <f>SUM(SUMIFS('Census Data'!O:O,'Census Data'!$A:$A,$A1761),SUMIFS('Census Data'!P:P,'Census Data'!$A:$A,$A1761))/SUMIFS('Census Data'!$F:$F,'Census Data'!$A:$A,$A1761)</f>
        <v>0.18784011382222573</v>
      </c>
      <c r="I1761" s="85">
        <f t="shared" si="54"/>
        <v>2.5549198319419708E-2</v>
      </c>
      <c r="J1761" s="84">
        <f>SUM(SUMIFS('Census Data'!W:W,'Census Data'!$A:$A,$A1761),SUMIFS('Census Data'!X:X,'Census Data'!$A:$A,$A1761))/SUMIFS('Census Data'!$F:$F,'Census Data'!$A:$A,$A1761)</f>
        <v>0.15219162506764275</v>
      </c>
      <c r="K1761" s="85">
        <f t="shared" si="55"/>
        <v>0.84780837493235728</v>
      </c>
    </row>
    <row r="1762" spans="1:11" hidden="1" x14ac:dyDescent="0.25">
      <c r="A1762" s="82" t="s">
        <v>3826</v>
      </c>
      <c r="B1762" s="82" t="s">
        <v>1278</v>
      </c>
      <c r="C1762" s="83" t="s">
        <v>416</v>
      </c>
      <c r="D1762" s="84">
        <f>SUMIFS('Census Data'!G:G,'Census Data'!$A:$A,$A1762)/SUMIFS('Census Data'!$F:$F,'Census Data'!$A:$A,$A1762)</f>
        <v>0.49686094185980295</v>
      </c>
      <c r="E1762" s="85">
        <f>SUMIFS('Census Data'!H:H,'Census Data'!$A:$A,$A1762)/SUMIFS('Census Data'!$F:$F,'Census Data'!$A:$A,$A1762)</f>
        <v>0.50313905814019699</v>
      </c>
      <c r="F1762" s="84">
        <f>SUM(SUMIFS('Census Data'!I:I,'Census Data'!$A:$A,$A1762),SUMIFS('Census Data'!J:J,'Census Data'!$A:$A,$A1762))/SUMIFS('Census Data'!$F:$F,'Census Data'!$A:$A,$A1762)</f>
        <v>0.93261346164796999</v>
      </c>
      <c r="G1762" s="84">
        <f>SUM(SUMIFS('Census Data'!K:K,'Census Data'!$A:$A,$A1762),SUMIFS('Census Data'!L:L,'Census Data'!$A:$A,$A1762))/SUMIFS('Census Data'!$F:$F,'Census Data'!$A:$A,$A1762)</f>
        <v>2.6571664483799329E-2</v>
      </c>
      <c r="H1762" s="84">
        <f>SUM(SUMIFS('Census Data'!O:O,'Census Data'!$A:$A,$A1762),SUMIFS('Census Data'!P:P,'Census Data'!$A:$A,$A1762))/SUMIFS('Census Data'!$F:$F,'Census Data'!$A:$A,$A1762)</f>
        <v>2.0378964751437845E-2</v>
      </c>
      <c r="I1762" s="85">
        <f t="shared" si="54"/>
        <v>2.0435909116792828E-2</v>
      </c>
      <c r="J1762" s="84">
        <f>SUM(SUMIFS('Census Data'!W:W,'Census Data'!$A:$A,$A1762),SUMIFS('Census Data'!X:X,'Census Data'!$A:$A,$A1762))/SUMIFS('Census Data'!$F:$F,'Census Data'!$A:$A,$A1762)</f>
        <v>9.1851261317692612E-2</v>
      </c>
      <c r="K1762" s="85">
        <f t="shared" si="55"/>
        <v>0.90814873868230739</v>
      </c>
    </row>
    <row r="1763" spans="1:11" hidden="1" x14ac:dyDescent="0.25">
      <c r="A1763" s="82" t="s">
        <v>3827</v>
      </c>
      <c r="B1763" s="82" t="s">
        <v>1278</v>
      </c>
      <c r="C1763" s="83" t="s">
        <v>72</v>
      </c>
      <c r="D1763" s="84">
        <f>SUMIFS('Census Data'!G:G,'Census Data'!$A:$A,$A1763)/SUMIFS('Census Data'!$F:$F,'Census Data'!$A:$A,$A1763)</f>
        <v>0.48873083234922465</v>
      </c>
      <c r="E1763" s="85">
        <f>SUMIFS('Census Data'!H:H,'Census Data'!$A:$A,$A1763)/SUMIFS('Census Data'!$F:$F,'Census Data'!$A:$A,$A1763)</f>
        <v>0.51126916765077535</v>
      </c>
      <c r="F1763" s="84">
        <f>SUM(SUMIFS('Census Data'!I:I,'Census Data'!$A:$A,$A1763),SUMIFS('Census Data'!J:J,'Census Data'!$A:$A,$A1763))/SUMIFS('Census Data'!$F:$F,'Census Data'!$A:$A,$A1763)</f>
        <v>0.67395356445057975</v>
      </c>
      <c r="G1763" s="84">
        <f>SUM(SUMIFS('Census Data'!K:K,'Census Data'!$A:$A,$A1763),SUMIFS('Census Data'!L:L,'Census Data'!$A:$A,$A1763))/SUMIFS('Census Data'!$F:$F,'Census Data'!$A:$A,$A1763)</f>
        <v>0.2375575411483245</v>
      </c>
      <c r="H1763" s="84">
        <f>SUM(SUMIFS('Census Data'!O:O,'Census Data'!$A:$A,$A1763),SUMIFS('Census Data'!P:P,'Census Data'!$A:$A,$A1763))/SUMIFS('Census Data'!$F:$F,'Census Data'!$A:$A,$A1763)</f>
        <v>5.7146606128255874E-2</v>
      </c>
      <c r="I1763" s="85">
        <f t="shared" si="54"/>
        <v>3.1342288272839913E-2</v>
      </c>
      <c r="J1763" s="84">
        <f>SUM(SUMIFS('Census Data'!W:W,'Census Data'!$A:$A,$A1763),SUMIFS('Census Data'!X:X,'Census Data'!$A:$A,$A1763))/SUMIFS('Census Data'!$F:$F,'Census Data'!$A:$A,$A1763)</f>
        <v>0.32812969024393313</v>
      </c>
      <c r="K1763" s="85">
        <f t="shared" si="55"/>
        <v>0.67187030975606687</v>
      </c>
    </row>
    <row r="1764" spans="1:11" hidden="1" x14ac:dyDescent="0.25">
      <c r="A1764" s="82" t="s">
        <v>3828</v>
      </c>
      <c r="B1764" s="82" t="s">
        <v>1278</v>
      </c>
      <c r="C1764" s="83" t="s">
        <v>568</v>
      </c>
      <c r="D1764" s="84">
        <f>SUMIFS('Census Data'!G:G,'Census Data'!$A:$A,$A1764)/SUMIFS('Census Data'!$F:$F,'Census Data'!$A:$A,$A1764)</f>
        <v>0.48993511736821604</v>
      </c>
      <c r="E1764" s="85">
        <f>SUMIFS('Census Data'!H:H,'Census Data'!$A:$A,$A1764)/SUMIFS('Census Data'!$F:$F,'Census Data'!$A:$A,$A1764)</f>
        <v>0.51006488263178396</v>
      </c>
      <c r="F1764" s="84">
        <f>SUM(SUMIFS('Census Data'!I:I,'Census Data'!$A:$A,$A1764),SUMIFS('Census Data'!J:J,'Census Data'!$A:$A,$A1764))/SUMIFS('Census Data'!$F:$F,'Census Data'!$A:$A,$A1764)</f>
        <v>0.89182744829813709</v>
      </c>
      <c r="G1764" s="84">
        <f>SUM(SUMIFS('Census Data'!K:K,'Census Data'!$A:$A,$A1764),SUMIFS('Census Data'!L:L,'Census Data'!$A:$A,$A1764))/SUMIFS('Census Data'!$F:$F,'Census Data'!$A:$A,$A1764)</f>
        <v>5.7187912641188596E-2</v>
      </c>
      <c r="H1764" s="84">
        <f>SUM(SUMIFS('Census Data'!O:O,'Census Data'!$A:$A,$A1764),SUMIFS('Census Data'!P:P,'Census Data'!$A:$A,$A1764))/SUMIFS('Census Data'!$F:$F,'Census Data'!$A:$A,$A1764)</f>
        <v>2.8907444878261943E-2</v>
      </c>
      <c r="I1764" s="85">
        <f t="shared" si="54"/>
        <v>2.2077194182412385E-2</v>
      </c>
      <c r="J1764" s="84">
        <f>SUM(SUMIFS('Census Data'!W:W,'Census Data'!$A:$A,$A1764),SUMIFS('Census Data'!X:X,'Census Data'!$A:$A,$A1764))/SUMIFS('Census Data'!$F:$F,'Census Data'!$A:$A,$A1764)</f>
        <v>0.10160829129736765</v>
      </c>
      <c r="K1764" s="85">
        <f t="shared" si="55"/>
        <v>0.8983917087026323</v>
      </c>
    </row>
    <row r="1765" spans="1:11" hidden="1" x14ac:dyDescent="0.25">
      <c r="A1765" s="82" t="s">
        <v>3829</v>
      </c>
      <c r="B1765" s="82" t="s">
        <v>1290</v>
      </c>
      <c r="C1765" s="83" t="s">
        <v>1291</v>
      </c>
      <c r="D1765" s="84">
        <f>SUMIFS('Census Data'!G:G,'Census Data'!$A:$A,$A1765)/SUMIFS('Census Data'!$F:$F,'Census Data'!$A:$A,$A1765)</f>
        <v>0.4900967574261435</v>
      </c>
      <c r="E1765" s="85">
        <f>SUMIFS('Census Data'!H:H,'Census Data'!$A:$A,$A1765)/SUMIFS('Census Data'!$F:$F,'Census Data'!$A:$A,$A1765)</f>
        <v>0.50990324257385655</v>
      </c>
      <c r="F1765" s="84">
        <f>SUM(SUMIFS('Census Data'!I:I,'Census Data'!$A:$A,$A1765),SUMIFS('Census Data'!J:J,'Census Data'!$A:$A,$A1765))/SUMIFS('Census Data'!$F:$F,'Census Data'!$A:$A,$A1765)</f>
        <v>0.83916268234968439</v>
      </c>
      <c r="G1765" s="84">
        <f>SUM(SUMIFS('Census Data'!K:K,'Census Data'!$A:$A,$A1765),SUMIFS('Census Data'!L:L,'Census Data'!$A:$A,$A1765))/SUMIFS('Census Data'!$F:$F,'Census Data'!$A:$A,$A1765)</f>
        <v>3.5535640924076857E-2</v>
      </c>
      <c r="H1765" s="84">
        <f>SUM(SUMIFS('Census Data'!O:O,'Census Data'!$A:$A,$A1765),SUMIFS('Census Data'!P:P,'Census Data'!$A:$A,$A1765))/SUMIFS('Census Data'!$F:$F,'Census Data'!$A:$A,$A1765)</f>
        <v>2.9059622659290466E-2</v>
      </c>
      <c r="I1765" s="85">
        <f t="shared" si="54"/>
        <v>9.6242054066948191E-2</v>
      </c>
      <c r="J1765" s="84">
        <f>SUM(SUMIFS('Census Data'!W:W,'Census Data'!$A:$A,$A1765),SUMIFS('Census Data'!X:X,'Census Data'!$A:$A,$A1765))/SUMIFS('Census Data'!$F:$F,'Census Data'!$A:$A,$A1765)</f>
        <v>0.5030429039891271</v>
      </c>
      <c r="K1765" s="85">
        <f t="shared" si="55"/>
        <v>0.4969570960108729</v>
      </c>
    </row>
    <row r="1766" spans="1:11" hidden="1" x14ac:dyDescent="0.25">
      <c r="A1766" s="82" t="s">
        <v>3830</v>
      </c>
      <c r="B1766" s="82" t="s">
        <v>1290</v>
      </c>
      <c r="C1766" s="83" t="s">
        <v>1292</v>
      </c>
      <c r="D1766" s="84">
        <f>SUMIFS('Census Data'!G:G,'Census Data'!$A:$A,$A1766)/SUMIFS('Census Data'!$F:$F,'Census Data'!$A:$A,$A1766)</f>
        <v>0.53218032322086761</v>
      </c>
      <c r="E1766" s="85">
        <f>SUMIFS('Census Data'!H:H,'Census Data'!$A:$A,$A1766)/SUMIFS('Census Data'!$F:$F,'Census Data'!$A:$A,$A1766)</f>
        <v>0.46781967677913239</v>
      </c>
      <c r="F1766" s="84">
        <f>SUM(SUMIFS('Census Data'!I:I,'Census Data'!$A:$A,$A1766),SUMIFS('Census Data'!J:J,'Census Data'!$A:$A,$A1766))/SUMIFS('Census Data'!$F:$F,'Census Data'!$A:$A,$A1766)</f>
        <v>0.91947831017862203</v>
      </c>
      <c r="G1766" s="84">
        <f>SUM(SUMIFS('Census Data'!K:K,'Census Data'!$A:$A,$A1766),SUMIFS('Census Data'!L:L,'Census Data'!$A:$A,$A1766))/SUMIFS('Census Data'!$F:$F,'Census Data'!$A:$A,$A1766)</f>
        <v>7.9387581514034598E-3</v>
      </c>
      <c r="H1766" s="84">
        <f>SUM(SUMIFS('Census Data'!O:O,'Census Data'!$A:$A,$A1766),SUMIFS('Census Data'!P:P,'Census Data'!$A:$A,$A1766))/SUMIFS('Census Data'!$F:$F,'Census Data'!$A:$A,$A1766)</f>
        <v>2.5517436915225406E-3</v>
      </c>
      <c r="I1766" s="85">
        <f t="shared" si="54"/>
        <v>7.0031187978451981E-2</v>
      </c>
      <c r="J1766" s="84">
        <f>SUM(SUMIFS('Census Data'!W:W,'Census Data'!$A:$A,$A1766),SUMIFS('Census Data'!X:X,'Census Data'!$A:$A,$A1766))/SUMIFS('Census Data'!$F:$F,'Census Data'!$A:$A,$A1766)</f>
        <v>0.18996314148001134</v>
      </c>
      <c r="K1766" s="85">
        <f t="shared" si="55"/>
        <v>0.81003685851998863</v>
      </c>
    </row>
    <row r="1767" spans="1:11" hidden="1" x14ac:dyDescent="0.25">
      <c r="A1767" s="82" t="s">
        <v>3831</v>
      </c>
      <c r="B1767" s="82" t="s">
        <v>1290</v>
      </c>
      <c r="C1767" s="83" t="s">
        <v>1293</v>
      </c>
      <c r="D1767" s="84">
        <f>SUMIFS('Census Data'!G:G,'Census Data'!$A:$A,$A1767)/SUMIFS('Census Data'!$F:$F,'Census Data'!$A:$A,$A1767)</f>
        <v>0.49691248162191443</v>
      </c>
      <c r="E1767" s="85">
        <f>SUMIFS('Census Data'!H:H,'Census Data'!$A:$A,$A1767)/SUMIFS('Census Data'!$F:$F,'Census Data'!$A:$A,$A1767)</f>
        <v>0.50308751837808563</v>
      </c>
      <c r="F1767" s="84">
        <f>SUM(SUMIFS('Census Data'!I:I,'Census Data'!$A:$A,$A1767),SUMIFS('Census Data'!J:J,'Census Data'!$A:$A,$A1767))/SUMIFS('Census Data'!$F:$F,'Census Data'!$A:$A,$A1767)</f>
        <v>0.91862570610539351</v>
      </c>
      <c r="G1767" s="84">
        <f>SUM(SUMIFS('Census Data'!K:K,'Census Data'!$A:$A,$A1767),SUMIFS('Census Data'!L:L,'Census Data'!$A:$A,$A1767))/SUMIFS('Census Data'!$F:$F,'Census Data'!$A:$A,$A1767)</f>
        <v>2.4344192524955507E-2</v>
      </c>
      <c r="H1767" s="84">
        <f>SUM(SUMIFS('Census Data'!O:O,'Census Data'!$A:$A,$A1767),SUMIFS('Census Data'!P:P,'Census Data'!$A:$A,$A1767))/SUMIFS('Census Data'!$F:$F,'Census Data'!$A:$A,$A1767)</f>
        <v>1.1932213882225489E-2</v>
      </c>
      <c r="I1767" s="85">
        <f t="shared" si="54"/>
        <v>4.5097887487425492E-2</v>
      </c>
      <c r="J1767" s="84">
        <f>SUM(SUMIFS('Census Data'!W:W,'Census Data'!$A:$A,$A1767),SUMIFS('Census Data'!X:X,'Census Data'!$A:$A,$A1767))/SUMIFS('Census Data'!$F:$F,'Census Data'!$A:$A,$A1767)</f>
        <v>0.57844153834249012</v>
      </c>
      <c r="K1767" s="85">
        <f t="shared" si="55"/>
        <v>0.42155846165750988</v>
      </c>
    </row>
    <row r="1768" spans="1:11" hidden="1" x14ac:dyDescent="0.25">
      <c r="A1768" s="82" t="s">
        <v>3832</v>
      </c>
      <c r="B1768" s="82" t="s">
        <v>1290</v>
      </c>
      <c r="C1768" s="83" t="s">
        <v>1294</v>
      </c>
      <c r="D1768" s="84">
        <f>SUMIFS('Census Data'!G:G,'Census Data'!$A:$A,$A1768)/SUMIFS('Census Data'!$F:$F,'Census Data'!$A:$A,$A1768)</f>
        <v>0.51208997188378635</v>
      </c>
      <c r="E1768" s="85">
        <f>SUMIFS('Census Data'!H:H,'Census Data'!$A:$A,$A1768)/SUMIFS('Census Data'!$F:$F,'Census Data'!$A:$A,$A1768)</f>
        <v>0.4879100281162137</v>
      </c>
      <c r="F1768" s="84">
        <f>SUM(SUMIFS('Census Data'!I:I,'Census Data'!$A:$A,$A1768),SUMIFS('Census Data'!J:J,'Census Data'!$A:$A,$A1768))/SUMIFS('Census Data'!$F:$F,'Census Data'!$A:$A,$A1768)</f>
        <v>0.51700093720712281</v>
      </c>
      <c r="G1768" s="84">
        <f>SUM(SUMIFS('Census Data'!K:K,'Census Data'!$A:$A,$A1768),SUMIFS('Census Data'!L:L,'Census Data'!$A:$A,$A1768))/SUMIFS('Census Data'!$F:$F,'Census Data'!$A:$A,$A1768)</f>
        <v>1.4582942830365511E-2</v>
      </c>
      <c r="H1768" s="84">
        <f>SUM(SUMIFS('Census Data'!O:O,'Census Data'!$A:$A,$A1768),SUMIFS('Census Data'!P:P,'Census Data'!$A:$A,$A1768))/SUMIFS('Census Data'!$F:$F,'Census Data'!$A:$A,$A1768)</f>
        <v>5.8106841611996248E-3</v>
      </c>
      <c r="I1768" s="85">
        <f t="shared" si="54"/>
        <v>0.46260543580131197</v>
      </c>
      <c r="J1768" s="84">
        <f>SUM(SUMIFS('Census Data'!W:W,'Census Data'!$A:$A,$A1768),SUMIFS('Census Data'!X:X,'Census Data'!$A:$A,$A1768))/SUMIFS('Census Data'!$F:$F,'Census Data'!$A:$A,$A1768)</f>
        <v>0.38466729147141521</v>
      </c>
      <c r="K1768" s="85">
        <f t="shared" si="55"/>
        <v>0.61533270852858479</v>
      </c>
    </row>
    <row r="1769" spans="1:11" hidden="1" x14ac:dyDescent="0.25">
      <c r="A1769" s="82" t="s">
        <v>3833</v>
      </c>
      <c r="B1769" s="82" t="s">
        <v>1290</v>
      </c>
      <c r="C1769" s="83" t="s">
        <v>1227</v>
      </c>
      <c r="D1769" s="84">
        <f>SUMIFS('Census Data'!G:G,'Census Data'!$A:$A,$A1769)/SUMIFS('Census Data'!$F:$F,'Census Data'!$A:$A,$A1769)</f>
        <v>0.50833263545766683</v>
      </c>
      <c r="E1769" s="85">
        <f>SUMIFS('Census Data'!H:H,'Census Data'!$A:$A,$A1769)/SUMIFS('Census Data'!$F:$F,'Census Data'!$A:$A,$A1769)</f>
        <v>0.49166736454233312</v>
      </c>
      <c r="F1769" s="84">
        <f>SUM(SUMIFS('Census Data'!I:I,'Census Data'!$A:$A,$A1769),SUMIFS('Census Data'!J:J,'Census Data'!$A:$A,$A1769))/SUMIFS('Census Data'!$F:$F,'Census Data'!$A:$A,$A1769)</f>
        <v>0.93065907377941548</v>
      </c>
      <c r="G1769" s="84">
        <f>SUM(SUMIFS('Census Data'!K:K,'Census Data'!$A:$A,$A1769),SUMIFS('Census Data'!L:L,'Census Data'!$A:$A,$A1769))/SUMIFS('Census Data'!$F:$F,'Census Data'!$A:$A,$A1769)</f>
        <v>9.4631940373503063E-3</v>
      </c>
      <c r="H1769" s="84">
        <f>SUM(SUMIFS('Census Data'!O:O,'Census Data'!$A:$A,$A1769),SUMIFS('Census Data'!P:P,'Census Data'!$A:$A,$A1769))/SUMIFS('Census Data'!$F:$F,'Census Data'!$A:$A,$A1769)</f>
        <v>7.8720375177958289E-3</v>
      </c>
      <c r="I1769" s="85">
        <f t="shared" si="54"/>
        <v>5.2005694665438362E-2</v>
      </c>
      <c r="J1769" s="84">
        <f>SUM(SUMIFS('Census Data'!W:W,'Census Data'!$A:$A,$A1769),SUMIFS('Census Data'!X:X,'Census Data'!$A:$A,$A1769))/SUMIFS('Census Data'!$F:$F,'Census Data'!$A:$A,$A1769)</f>
        <v>0.49208608994221592</v>
      </c>
      <c r="K1769" s="85">
        <f t="shared" si="55"/>
        <v>0.50791391005778408</v>
      </c>
    </row>
    <row r="1770" spans="1:11" hidden="1" x14ac:dyDescent="0.25">
      <c r="A1770" s="82" t="s">
        <v>3834</v>
      </c>
      <c r="B1770" s="82" t="s">
        <v>1290</v>
      </c>
      <c r="C1770" s="83" t="s">
        <v>49</v>
      </c>
      <c r="D1770" s="84">
        <f>SUMIFS('Census Data'!G:G,'Census Data'!$A:$A,$A1770)/SUMIFS('Census Data'!$F:$F,'Census Data'!$A:$A,$A1770)</f>
        <v>0.51824161457694984</v>
      </c>
      <c r="E1770" s="85">
        <f>SUMIFS('Census Data'!H:H,'Census Data'!$A:$A,$A1770)/SUMIFS('Census Data'!$F:$F,'Census Data'!$A:$A,$A1770)</f>
        <v>0.48175838542305022</v>
      </c>
      <c r="F1770" s="84">
        <f>SUM(SUMIFS('Census Data'!I:I,'Census Data'!$A:$A,$A1770),SUMIFS('Census Data'!J:J,'Census Data'!$A:$A,$A1770))/SUMIFS('Census Data'!$F:$F,'Census Data'!$A:$A,$A1770)</f>
        <v>0.85604853535972547</v>
      </c>
      <c r="G1770" s="84">
        <f>SUM(SUMIFS('Census Data'!K:K,'Census Data'!$A:$A,$A1770),SUMIFS('Census Data'!L:L,'Census Data'!$A:$A,$A1770))/SUMIFS('Census Data'!$F:$F,'Census Data'!$A:$A,$A1770)</f>
        <v>6.9493810515994611E-2</v>
      </c>
      <c r="H1770" s="84">
        <f>SUM(SUMIFS('Census Data'!O:O,'Census Data'!$A:$A,$A1770),SUMIFS('Census Data'!P:P,'Census Data'!$A:$A,$A1770))/SUMIFS('Census Data'!$F:$F,'Census Data'!$A:$A,$A1770)</f>
        <v>1.824161457694979E-2</v>
      </c>
      <c r="I1770" s="85">
        <f t="shared" si="54"/>
        <v>5.6216039547330121E-2</v>
      </c>
      <c r="J1770" s="84">
        <f>SUM(SUMIFS('Census Data'!W:W,'Census Data'!$A:$A,$A1770),SUMIFS('Census Data'!X:X,'Census Data'!$A:$A,$A1770))/SUMIFS('Census Data'!$F:$F,'Census Data'!$A:$A,$A1770)</f>
        <v>0.43418311067532783</v>
      </c>
      <c r="K1770" s="85">
        <f t="shared" si="55"/>
        <v>0.56581688932467222</v>
      </c>
    </row>
    <row r="1771" spans="1:11" hidden="1" x14ac:dyDescent="0.25">
      <c r="A1771" s="82" t="s">
        <v>3835</v>
      </c>
      <c r="B1771" s="82" t="s">
        <v>1290</v>
      </c>
      <c r="C1771" s="83" t="s">
        <v>1295</v>
      </c>
      <c r="D1771" s="84">
        <f>SUMIFS('Census Data'!G:G,'Census Data'!$A:$A,$A1771)/SUMIFS('Census Data'!$F:$F,'Census Data'!$A:$A,$A1771)</f>
        <v>0.49599542334096108</v>
      </c>
      <c r="E1771" s="85">
        <f>SUMIFS('Census Data'!H:H,'Census Data'!$A:$A,$A1771)/SUMIFS('Census Data'!$F:$F,'Census Data'!$A:$A,$A1771)</f>
        <v>0.50400457665903886</v>
      </c>
      <c r="F1771" s="84">
        <f>SUM(SUMIFS('Census Data'!I:I,'Census Data'!$A:$A,$A1771),SUMIFS('Census Data'!J:J,'Census Data'!$A:$A,$A1771))/SUMIFS('Census Data'!$F:$F,'Census Data'!$A:$A,$A1771)</f>
        <v>0.92105263157894735</v>
      </c>
      <c r="G1771" s="84">
        <f>SUM(SUMIFS('Census Data'!K:K,'Census Data'!$A:$A,$A1771),SUMIFS('Census Data'!L:L,'Census Data'!$A:$A,$A1771))/SUMIFS('Census Data'!$F:$F,'Census Data'!$A:$A,$A1771)</f>
        <v>9.1533180778032037E-3</v>
      </c>
      <c r="H1771" s="84">
        <f>SUM(SUMIFS('Census Data'!O:O,'Census Data'!$A:$A,$A1771),SUMIFS('Census Data'!P:P,'Census Data'!$A:$A,$A1771))/SUMIFS('Census Data'!$F:$F,'Census Data'!$A:$A,$A1771)</f>
        <v>4.5766590389016018E-3</v>
      </c>
      <c r="I1771" s="85">
        <f t="shared" si="54"/>
        <v>6.5217391304347894E-2</v>
      </c>
      <c r="J1771" s="84">
        <f>SUM(SUMIFS('Census Data'!W:W,'Census Data'!$A:$A,$A1771),SUMIFS('Census Data'!X:X,'Census Data'!$A:$A,$A1771))/SUMIFS('Census Data'!$F:$F,'Census Data'!$A:$A,$A1771)</f>
        <v>0.45938215102974828</v>
      </c>
      <c r="K1771" s="85">
        <f t="shared" si="55"/>
        <v>0.54061784897025178</v>
      </c>
    </row>
    <row r="1772" spans="1:11" hidden="1" x14ac:dyDescent="0.25">
      <c r="A1772" s="82" t="s">
        <v>3836</v>
      </c>
      <c r="B1772" s="82" t="s">
        <v>1290</v>
      </c>
      <c r="C1772" s="83" t="s">
        <v>3837</v>
      </c>
      <c r="D1772" s="84">
        <f>SUMIFS('Census Data'!G:G,'Census Data'!$A:$A,$A1772)/SUMIFS('Census Data'!$F:$F,'Census Data'!$A:$A,$A1772)</f>
        <v>0.48982332317422489</v>
      </c>
      <c r="E1772" s="85">
        <f>SUMIFS('Census Data'!H:H,'Census Data'!$A:$A,$A1772)/SUMIFS('Census Data'!$F:$F,'Census Data'!$A:$A,$A1772)</f>
        <v>0.51017667682577506</v>
      </c>
      <c r="F1772" s="84">
        <f>SUM(SUMIFS('Census Data'!I:I,'Census Data'!$A:$A,$A1772),SUMIFS('Census Data'!J:J,'Census Data'!$A:$A,$A1772))/SUMIFS('Census Data'!$F:$F,'Census Data'!$A:$A,$A1772)</f>
        <v>0.91829785283805765</v>
      </c>
      <c r="G1772" s="84">
        <f>SUM(SUMIFS('Census Data'!K:K,'Census Data'!$A:$A,$A1772),SUMIFS('Census Data'!L:L,'Census Data'!$A:$A,$A1772))/SUMIFS('Census Data'!$F:$F,'Census Data'!$A:$A,$A1772)</f>
        <v>2.416187355347281E-2</v>
      </c>
      <c r="H1772" s="84">
        <f>SUM(SUMIFS('Census Data'!O:O,'Census Data'!$A:$A,$A1772),SUMIFS('Census Data'!P:P,'Census Data'!$A:$A,$A1772))/SUMIFS('Census Data'!$F:$F,'Census Data'!$A:$A,$A1772)</f>
        <v>1.3203785604619721E-2</v>
      </c>
      <c r="I1772" s="85">
        <f t="shared" si="54"/>
        <v>4.4336488003849817E-2</v>
      </c>
      <c r="J1772" s="84">
        <f>SUM(SUMIFS('Census Data'!W:W,'Census Data'!$A:$A,$A1772),SUMIFS('Census Data'!X:X,'Census Data'!$A:$A,$A1772))/SUMIFS('Census Data'!$F:$F,'Census Data'!$A:$A,$A1772)</f>
        <v>0.68760970691354062</v>
      </c>
      <c r="K1772" s="85">
        <f t="shared" si="55"/>
        <v>0.31239029308645938</v>
      </c>
    </row>
    <row r="1773" spans="1:11" hidden="1" x14ac:dyDescent="0.25">
      <c r="A1773" s="82" t="s">
        <v>3838</v>
      </c>
      <c r="B1773" s="82" t="s">
        <v>1290</v>
      </c>
      <c r="C1773" s="83" t="s">
        <v>1297</v>
      </c>
      <c r="D1773" s="84">
        <f>SUMIFS('Census Data'!G:G,'Census Data'!$A:$A,$A1773)/SUMIFS('Census Data'!$F:$F,'Census Data'!$A:$A,$A1773)</f>
        <v>0.50581594252480333</v>
      </c>
      <c r="E1773" s="85">
        <f>SUMIFS('Census Data'!H:H,'Census Data'!$A:$A,$A1773)/SUMIFS('Census Data'!$F:$F,'Census Data'!$A:$A,$A1773)</f>
        <v>0.49418405747519673</v>
      </c>
      <c r="F1773" s="84">
        <f>SUM(SUMIFS('Census Data'!I:I,'Census Data'!$A:$A,$A1773),SUMIFS('Census Data'!J:J,'Census Data'!$A:$A,$A1773))/SUMIFS('Census Data'!$F:$F,'Census Data'!$A:$A,$A1773)</f>
        <v>0.92719808416010951</v>
      </c>
      <c r="G1773" s="84">
        <f>SUM(SUMIFS('Census Data'!K:K,'Census Data'!$A:$A,$A1773),SUMIFS('Census Data'!L:L,'Census Data'!$A:$A,$A1773))/SUMIFS('Census Data'!$F:$F,'Census Data'!$A:$A,$A1773)</f>
        <v>2.0116318850496067E-2</v>
      </c>
      <c r="H1773" s="84">
        <f>SUM(SUMIFS('Census Data'!O:O,'Census Data'!$A:$A,$A1773),SUMIFS('Census Data'!P:P,'Census Data'!$A:$A,$A1773))/SUMIFS('Census Data'!$F:$F,'Census Data'!$A:$A,$A1773)</f>
        <v>8.8949709202873761E-3</v>
      </c>
      <c r="I1773" s="85">
        <f t="shared" si="54"/>
        <v>4.3790626069107108E-2</v>
      </c>
      <c r="J1773" s="84">
        <f>SUM(SUMIFS('Census Data'!W:W,'Census Data'!$A:$A,$A1773),SUMIFS('Census Data'!X:X,'Census Data'!$A:$A,$A1773))/SUMIFS('Census Data'!$F:$F,'Census Data'!$A:$A,$A1773)</f>
        <v>0.50543961683202188</v>
      </c>
      <c r="K1773" s="85">
        <f t="shared" si="55"/>
        <v>0.49456038316797812</v>
      </c>
    </row>
    <row r="1774" spans="1:11" hidden="1" x14ac:dyDescent="0.25">
      <c r="A1774" s="82" t="s">
        <v>3839</v>
      </c>
      <c r="B1774" s="82" t="s">
        <v>1290</v>
      </c>
      <c r="C1774" s="83" t="s">
        <v>53</v>
      </c>
      <c r="D1774" s="84">
        <f>SUMIFS('Census Data'!G:G,'Census Data'!$A:$A,$A1774)/SUMIFS('Census Data'!$F:$F,'Census Data'!$A:$A,$A1774)</f>
        <v>0.49211052670568189</v>
      </c>
      <c r="E1774" s="85">
        <f>SUMIFS('Census Data'!H:H,'Census Data'!$A:$A,$A1774)/SUMIFS('Census Data'!$F:$F,'Census Data'!$A:$A,$A1774)</f>
        <v>0.50788947329431811</v>
      </c>
      <c r="F1774" s="84">
        <f>SUM(SUMIFS('Census Data'!I:I,'Census Data'!$A:$A,$A1774),SUMIFS('Census Data'!J:J,'Census Data'!$A:$A,$A1774))/SUMIFS('Census Data'!$F:$F,'Census Data'!$A:$A,$A1774)</f>
        <v>0.92792058671012667</v>
      </c>
      <c r="G1774" s="84">
        <f>SUM(SUMIFS('Census Data'!K:K,'Census Data'!$A:$A,$A1774),SUMIFS('Census Data'!L:L,'Census Data'!$A:$A,$A1774))/SUMIFS('Census Data'!$F:$F,'Census Data'!$A:$A,$A1774)</f>
        <v>1.37047188680643E-2</v>
      </c>
      <c r="H1774" s="84">
        <f>SUM(SUMIFS('Census Data'!O:O,'Census Data'!$A:$A,$A1774),SUMIFS('Census Data'!P:P,'Census Data'!$A:$A,$A1774))/SUMIFS('Census Data'!$F:$F,'Census Data'!$A:$A,$A1774)</f>
        <v>8.7043484702570562E-3</v>
      </c>
      <c r="I1774" s="85">
        <f t="shared" si="54"/>
        <v>4.9670345951551953E-2</v>
      </c>
      <c r="J1774" s="84">
        <f>SUM(SUMIFS('Census Data'!W:W,'Census Data'!$A:$A,$A1774),SUMIFS('Census Data'!X:X,'Census Data'!$A:$A,$A1774))/SUMIFS('Census Data'!$F:$F,'Census Data'!$A:$A,$A1774)</f>
        <v>0.50403733609897028</v>
      </c>
      <c r="K1774" s="85">
        <f t="shared" si="55"/>
        <v>0.49596266390102972</v>
      </c>
    </row>
    <row r="1775" spans="1:11" hidden="1" x14ac:dyDescent="0.25">
      <c r="A1775" s="82" t="s">
        <v>3840</v>
      </c>
      <c r="B1775" s="82" t="s">
        <v>1290</v>
      </c>
      <c r="C1775" s="83" t="s">
        <v>1298</v>
      </c>
      <c r="D1775" s="84">
        <f>SUMIFS('Census Data'!G:G,'Census Data'!$A:$A,$A1775)/SUMIFS('Census Data'!$F:$F,'Census Data'!$A:$A,$A1775)</f>
        <v>0.56860465116279069</v>
      </c>
      <c r="E1775" s="85">
        <f>SUMIFS('Census Data'!H:H,'Census Data'!$A:$A,$A1775)/SUMIFS('Census Data'!$F:$F,'Census Data'!$A:$A,$A1775)</f>
        <v>0.43139534883720931</v>
      </c>
      <c r="F1775" s="84">
        <f>SUM(SUMIFS('Census Data'!I:I,'Census Data'!$A:$A,$A1775),SUMIFS('Census Data'!J:J,'Census Data'!$A:$A,$A1775))/SUMIFS('Census Data'!$F:$F,'Census Data'!$A:$A,$A1775)</f>
        <v>0.90372093023255817</v>
      </c>
      <c r="G1775" s="84">
        <f>SUM(SUMIFS('Census Data'!K:K,'Census Data'!$A:$A,$A1775),SUMIFS('Census Data'!L:L,'Census Data'!$A:$A,$A1775))/SUMIFS('Census Data'!$F:$F,'Census Data'!$A:$A,$A1775)</f>
        <v>2.441860465116279E-2</v>
      </c>
      <c r="H1775" s="84">
        <f>SUM(SUMIFS('Census Data'!O:O,'Census Data'!$A:$A,$A1775),SUMIFS('Census Data'!P:P,'Census Data'!$A:$A,$A1775))/SUMIFS('Census Data'!$F:$F,'Census Data'!$A:$A,$A1775)</f>
        <v>1.3255813953488372E-2</v>
      </c>
      <c r="I1775" s="85">
        <f t="shared" si="54"/>
        <v>5.8604651162790677E-2</v>
      </c>
      <c r="J1775" s="84">
        <f>SUM(SUMIFS('Census Data'!W:W,'Census Data'!$A:$A,$A1775),SUMIFS('Census Data'!X:X,'Census Data'!$A:$A,$A1775))/SUMIFS('Census Data'!$F:$F,'Census Data'!$A:$A,$A1775)</f>
        <v>0.78651162790697671</v>
      </c>
      <c r="K1775" s="85">
        <f t="shared" si="55"/>
        <v>0.21348837209302329</v>
      </c>
    </row>
    <row r="1776" spans="1:11" hidden="1" x14ac:dyDescent="0.25">
      <c r="A1776" s="82" t="s">
        <v>3841</v>
      </c>
      <c r="B1776" s="82" t="s">
        <v>1290</v>
      </c>
      <c r="C1776" s="83" t="s">
        <v>1299</v>
      </c>
      <c r="D1776" s="84">
        <f>SUMIFS('Census Data'!G:G,'Census Data'!$A:$A,$A1776)/SUMIFS('Census Data'!$F:$F,'Census Data'!$A:$A,$A1776)</f>
        <v>0.51039999999999996</v>
      </c>
      <c r="E1776" s="85">
        <f>SUMIFS('Census Data'!H:H,'Census Data'!$A:$A,$A1776)/SUMIFS('Census Data'!$F:$F,'Census Data'!$A:$A,$A1776)</f>
        <v>0.48959999999999998</v>
      </c>
      <c r="F1776" s="84">
        <f>SUM(SUMIFS('Census Data'!I:I,'Census Data'!$A:$A,$A1776),SUMIFS('Census Data'!J:J,'Census Data'!$A:$A,$A1776))/SUMIFS('Census Data'!$F:$F,'Census Data'!$A:$A,$A1776)</f>
        <v>0.94879999999999998</v>
      </c>
      <c r="G1776" s="84">
        <f>SUM(SUMIFS('Census Data'!K:K,'Census Data'!$A:$A,$A1776),SUMIFS('Census Data'!L:L,'Census Data'!$A:$A,$A1776))/SUMIFS('Census Data'!$F:$F,'Census Data'!$A:$A,$A1776)</f>
        <v>6.4000000000000003E-3</v>
      </c>
      <c r="H1776" s="84">
        <f>SUM(SUMIFS('Census Data'!O:O,'Census Data'!$A:$A,$A1776),SUMIFS('Census Data'!P:P,'Census Data'!$A:$A,$A1776))/SUMIFS('Census Data'!$F:$F,'Census Data'!$A:$A,$A1776)</f>
        <v>3.2000000000000002E-3</v>
      </c>
      <c r="I1776" s="85">
        <f t="shared" si="54"/>
        <v>4.1600000000000081E-2</v>
      </c>
      <c r="J1776" s="84">
        <f>SUM(SUMIFS('Census Data'!W:W,'Census Data'!$A:$A,$A1776),SUMIFS('Census Data'!X:X,'Census Data'!$A:$A,$A1776))/SUMIFS('Census Data'!$F:$F,'Census Data'!$A:$A,$A1776)</f>
        <v>0.46879999999999999</v>
      </c>
      <c r="K1776" s="85">
        <f t="shared" si="55"/>
        <v>0.53120000000000001</v>
      </c>
    </row>
    <row r="1777" spans="1:11" hidden="1" x14ac:dyDescent="0.25">
      <c r="A1777" s="82" t="s">
        <v>3842</v>
      </c>
      <c r="B1777" s="82" t="s">
        <v>1290</v>
      </c>
      <c r="C1777" s="83" t="s">
        <v>1300</v>
      </c>
      <c r="D1777" s="84">
        <f>SUMIFS('Census Data'!G:G,'Census Data'!$A:$A,$A1777)/SUMIFS('Census Data'!$F:$F,'Census Data'!$A:$A,$A1777)</f>
        <v>0.49690328727965699</v>
      </c>
      <c r="E1777" s="85">
        <f>SUMIFS('Census Data'!H:H,'Census Data'!$A:$A,$A1777)/SUMIFS('Census Data'!$F:$F,'Census Data'!$A:$A,$A1777)</f>
        <v>0.50309671272034306</v>
      </c>
      <c r="F1777" s="84">
        <f>SUM(SUMIFS('Census Data'!I:I,'Census Data'!$A:$A,$A1777),SUMIFS('Census Data'!J:J,'Census Data'!$A:$A,$A1777))/SUMIFS('Census Data'!$F:$F,'Census Data'!$A:$A,$A1777)</f>
        <v>0.94521200571700814</v>
      </c>
      <c r="G1777" s="84">
        <f>SUM(SUMIFS('Census Data'!K:K,'Census Data'!$A:$A,$A1777),SUMIFS('Census Data'!L:L,'Census Data'!$A:$A,$A1777))/SUMIFS('Census Data'!$F:$F,'Census Data'!$A:$A,$A1777)</f>
        <v>1.8342067651262506E-2</v>
      </c>
      <c r="H1777" s="84">
        <f>SUM(SUMIFS('Census Data'!O:O,'Census Data'!$A:$A,$A1777),SUMIFS('Census Data'!P:P,'Census Data'!$A:$A,$A1777))/SUMIFS('Census Data'!$F:$F,'Census Data'!$A:$A,$A1777)</f>
        <v>5.717008099094807E-3</v>
      </c>
      <c r="I1777" s="85">
        <f t="shared" si="54"/>
        <v>3.0728918532634597E-2</v>
      </c>
      <c r="J1777" s="84">
        <f>SUM(SUMIFS('Census Data'!W:W,'Census Data'!$A:$A,$A1777),SUMIFS('Census Data'!X:X,'Census Data'!$A:$A,$A1777))/SUMIFS('Census Data'!$F:$F,'Census Data'!$A:$A,$A1777)</f>
        <v>0.57979990471653164</v>
      </c>
      <c r="K1777" s="85">
        <f t="shared" si="55"/>
        <v>0.42020009528346836</v>
      </c>
    </row>
    <row r="1778" spans="1:11" hidden="1" x14ac:dyDescent="0.25">
      <c r="A1778" s="82" t="s">
        <v>3843</v>
      </c>
      <c r="B1778" s="82" t="s">
        <v>1290</v>
      </c>
      <c r="C1778" s="83" t="s">
        <v>1301</v>
      </c>
      <c r="D1778" s="84">
        <f>SUMIFS('Census Data'!G:G,'Census Data'!$A:$A,$A1778)/SUMIFS('Census Data'!$F:$F,'Census Data'!$A:$A,$A1778)</f>
        <v>0.51428169410440416</v>
      </c>
      <c r="E1778" s="85">
        <f>SUMIFS('Census Data'!H:H,'Census Data'!$A:$A,$A1778)/SUMIFS('Census Data'!$F:$F,'Census Data'!$A:$A,$A1778)</f>
        <v>0.48571830589559589</v>
      </c>
      <c r="F1778" s="84">
        <f>SUM(SUMIFS('Census Data'!I:I,'Census Data'!$A:$A,$A1778),SUMIFS('Census Data'!J:J,'Census Data'!$A:$A,$A1778))/SUMIFS('Census Data'!$F:$F,'Census Data'!$A:$A,$A1778)</f>
        <v>0.91309976079921207</v>
      </c>
      <c r="G1778" s="84">
        <f>SUM(SUMIFS('Census Data'!K:K,'Census Data'!$A:$A,$A1778),SUMIFS('Census Data'!L:L,'Census Data'!$A:$A,$A1778))/SUMIFS('Census Data'!$F:$F,'Census Data'!$A:$A,$A1778)</f>
        <v>4.2985788659068526E-2</v>
      </c>
      <c r="H1778" s="84">
        <f>SUM(SUMIFS('Census Data'!O:O,'Census Data'!$A:$A,$A1778),SUMIFS('Census Data'!P:P,'Census Data'!$A:$A,$A1778))/SUMIFS('Census Data'!$F:$F,'Census Data'!$A:$A,$A1778)</f>
        <v>6.6272688898269313E-3</v>
      </c>
      <c r="I1778" s="85">
        <f t="shared" si="54"/>
        <v>3.7287181651892487E-2</v>
      </c>
      <c r="J1778" s="84">
        <f>SUM(SUMIFS('Census Data'!W:W,'Census Data'!$A:$A,$A1778),SUMIFS('Census Data'!X:X,'Census Data'!$A:$A,$A1778))/SUMIFS('Census Data'!$F:$F,'Census Data'!$A:$A,$A1778)</f>
        <v>0.60088644997889407</v>
      </c>
      <c r="K1778" s="85">
        <f t="shared" si="55"/>
        <v>0.39911355002110593</v>
      </c>
    </row>
    <row r="1779" spans="1:11" hidden="1" x14ac:dyDescent="0.25">
      <c r="A1779" s="82" t="s">
        <v>3844</v>
      </c>
      <c r="B1779" s="82" t="s">
        <v>1290</v>
      </c>
      <c r="C1779" s="83" t="s">
        <v>62</v>
      </c>
      <c r="D1779" s="84">
        <f>SUMIFS('Census Data'!G:G,'Census Data'!$A:$A,$A1779)/SUMIFS('Census Data'!$F:$F,'Census Data'!$A:$A,$A1779)</f>
        <v>0.48722665031677909</v>
      </c>
      <c r="E1779" s="85">
        <f>SUMIFS('Census Data'!H:H,'Census Data'!$A:$A,$A1779)/SUMIFS('Census Data'!$F:$F,'Census Data'!$A:$A,$A1779)</f>
        <v>0.51277334968322097</v>
      </c>
      <c r="F1779" s="84">
        <f>SUM(SUMIFS('Census Data'!I:I,'Census Data'!$A:$A,$A1779),SUMIFS('Census Data'!J:J,'Census Data'!$A:$A,$A1779))/SUMIFS('Census Data'!$F:$F,'Census Data'!$A:$A,$A1779)</f>
        <v>0.91901696300837932</v>
      </c>
      <c r="G1779" s="84">
        <f>SUM(SUMIFS('Census Data'!K:K,'Census Data'!$A:$A,$A1779),SUMIFS('Census Data'!L:L,'Census Data'!$A:$A,$A1779))/SUMIFS('Census Data'!$F:$F,'Census Data'!$A:$A,$A1779)</f>
        <v>1.0780707132638463E-2</v>
      </c>
      <c r="H1779" s="84">
        <f>SUM(SUMIFS('Census Data'!O:O,'Census Data'!$A:$A,$A1779),SUMIFS('Census Data'!P:P,'Census Data'!$A:$A,$A1779))/SUMIFS('Census Data'!$F:$F,'Census Data'!$A:$A,$A1779)</f>
        <v>6.3866748416104638E-3</v>
      </c>
      <c r="I1779" s="85">
        <f t="shared" si="54"/>
        <v>6.3815655017371742E-2</v>
      </c>
      <c r="J1779" s="84">
        <f>SUM(SUMIFS('Census Data'!W:W,'Census Data'!$A:$A,$A1779),SUMIFS('Census Data'!X:X,'Census Data'!$A:$A,$A1779))/SUMIFS('Census Data'!$F:$F,'Census Data'!$A:$A,$A1779)</f>
        <v>0.34370529327610871</v>
      </c>
      <c r="K1779" s="85">
        <f t="shared" si="55"/>
        <v>0.65629470672389134</v>
      </c>
    </row>
    <row r="1780" spans="1:11" hidden="1" x14ac:dyDescent="0.25">
      <c r="A1780" s="82" t="s">
        <v>3845</v>
      </c>
      <c r="B1780" s="82" t="s">
        <v>1290</v>
      </c>
      <c r="C1780" s="83" t="s">
        <v>1302</v>
      </c>
      <c r="D1780" s="84">
        <f>SUMIFS('Census Data'!G:G,'Census Data'!$A:$A,$A1780)/SUMIFS('Census Data'!$F:$F,'Census Data'!$A:$A,$A1780)</f>
        <v>0.51117765501574686</v>
      </c>
      <c r="E1780" s="85">
        <f>SUMIFS('Census Data'!H:H,'Census Data'!$A:$A,$A1780)/SUMIFS('Census Data'!$F:$F,'Census Data'!$A:$A,$A1780)</f>
        <v>0.4888223449842532</v>
      </c>
      <c r="F1780" s="84">
        <f>SUM(SUMIFS('Census Data'!I:I,'Census Data'!$A:$A,$A1780),SUMIFS('Census Data'!J:J,'Census Data'!$A:$A,$A1780))/SUMIFS('Census Data'!$F:$F,'Census Data'!$A:$A,$A1780)</f>
        <v>0.87903350715060147</v>
      </c>
      <c r="G1780" s="84">
        <f>SUM(SUMIFS('Census Data'!K:K,'Census Data'!$A:$A,$A1780),SUMIFS('Census Data'!L:L,'Census Data'!$A:$A,$A1780))/SUMIFS('Census Data'!$F:$F,'Census Data'!$A:$A,$A1780)</f>
        <v>1.3836542929423306E-2</v>
      </c>
      <c r="H1780" s="84">
        <f>SUM(SUMIFS('Census Data'!O:O,'Census Data'!$A:$A,$A1780),SUMIFS('Census Data'!P:P,'Census Data'!$A:$A,$A1780))/SUMIFS('Census Data'!$F:$F,'Census Data'!$A:$A,$A1780)</f>
        <v>6.6033352263926898E-2</v>
      </c>
      <c r="I1780" s="85">
        <f t="shared" si="54"/>
        <v>4.1096597656048339E-2</v>
      </c>
      <c r="J1780" s="84">
        <f>SUM(SUMIFS('Census Data'!W:W,'Census Data'!$A:$A,$A1780),SUMIFS('Census Data'!X:X,'Census Data'!$A:$A,$A1780))/SUMIFS('Census Data'!$F:$F,'Census Data'!$A:$A,$A1780)</f>
        <v>0.18452165831999587</v>
      </c>
      <c r="K1780" s="85">
        <f t="shared" si="55"/>
        <v>0.8154783416800041</v>
      </c>
    </row>
    <row r="1781" spans="1:11" hidden="1" x14ac:dyDescent="0.25">
      <c r="A1781" s="82" t="s">
        <v>3846</v>
      </c>
      <c r="B1781" s="82" t="s">
        <v>1290</v>
      </c>
      <c r="C1781" s="83" t="s">
        <v>1303</v>
      </c>
      <c r="D1781" s="84">
        <f>SUMIFS('Census Data'!G:G,'Census Data'!$A:$A,$A1781)/SUMIFS('Census Data'!$F:$F,'Census Data'!$A:$A,$A1781)</f>
        <v>0.50470285545573412</v>
      </c>
      <c r="E1781" s="85">
        <f>SUMIFS('Census Data'!H:H,'Census Data'!$A:$A,$A1781)/SUMIFS('Census Data'!$F:$F,'Census Data'!$A:$A,$A1781)</f>
        <v>0.49529714454426588</v>
      </c>
      <c r="F1781" s="84">
        <f>SUM(SUMIFS('Census Data'!I:I,'Census Data'!$A:$A,$A1781),SUMIFS('Census Data'!J:J,'Census Data'!$A:$A,$A1781))/SUMIFS('Census Data'!$F:$F,'Census Data'!$A:$A,$A1781)</f>
        <v>0.92597747690750343</v>
      </c>
      <c r="G1781" s="84">
        <f>SUM(SUMIFS('Census Data'!K:K,'Census Data'!$A:$A,$A1781),SUMIFS('Census Data'!L:L,'Census Data'!$A:$A,$A1781))/SUMIFS('Census Data'!$F:$F,'Census Data'!$A:$A,$A1781)</f>
        <v>1.8980134126281158E-2</v>
      </c>
      <c r="H1781" s="84">
        <f>SUM(SUMIFS('Census Data'!O:O,'Census Data'!$A:$A,$A1781),SUMIFS('Census Data'!P:P,'Census Data'!$A:$A,$A1781))/SUMIFS('Census Data'!$F:$F,'Census Data'!$A:$A,$A1781)</f>
        <v>1.0881943565734532E-2</v>
      </c>
      <c r="I1781" s="85">
        <f t="shared" si="54"/>
        <v>4.4160445400480808E-2</v>
      </c>
      <c r="J1781" s="84">
        <f>SUM(SUMIFS('Census Data'!W:W,'Census Data'!$A:$A,$A1781),SUMIFS('Census Data'!X:X,'Census Data'!$A:$A,$A1781))/SUMIFS('Census Data'!$F:$F,'Census Data'!$A:$A,$A1781)</f>
        <v>0.67889830865915901</v>
      </c>
      <c r="K1781" s="85">
        <f t="shared" si="55"/>
        <v>0.32110169134084099</v>
      </c>
    </row>
    <row r="1782" spans="1:11" hidden="1" x14ac:dyDescent="0.25">
      <c r="A1782" s="82" t="s">
        <v>3847</v>
      </c>
      <c r="B1782" s="82" t="s">
        <v>1290</v>
      </c>
      <c r="C1782" s="83" t="s">
        <v>3848</v>
      </c>
      <c r="D1782" s="84">
        <f>SUMIFS('Census Data'!G:G,'Census Data'!$A:$A,$A1782)/SUMIFS('Census Data'!$F:$F,'Census Data'!$A:$A,$A1782)</f>
        <v>0.48190340073143051</v>
      </c>
      <c r="E1782" s="85">
        <f>SUMIFS('Census Data'!H:H,'Census Data'!$A:$A,$A1782)/SUMIFS('Census Data'!$F:$F,'Census Data'!$A:$A,$A1782)</f>
        <v>0.51809659926856955</v>
      </c>
      <c r="F1782" s="84">
        <f>SUM(SUMIFS('Census Data'!I:I,'Census Data'!$A:$A,$A1782),SUMIFS('Census Data'!J:J,'Census Data'!$A:$A,$A1782))/SUMIFS('Census Data'!$F:$F,'Census Data'!$A:$A,$A1782)</f>
        <v>0.16258214580968794</v>
      </c>
      <c r="G1782" s="84">
        <f>SUM(SUMIFS('Census Data'!K:K,'Census Data'!$A:$A,$A1782),SUMIFS('Census Data'!L:L,'Census Data'!$A:$A,$A1782))/SUMIFS('Census Data'!$F:$F,'Census Data'!$A:$A,$A1782)</f>
        <v>6.5156164613897182E-3</v>
      </c>
      <c r="H1782" s="84">
        <f>SUM(SUMIFS('Census Data'!O:O,'Census Data'!$A:$A,$A1782),SUMIFS('Census Data'!P:P,'Census Data'!$A:$A,$A1782))/SUMIFS('Census Data'!$F:$F,'Census Data'!$A:$A,$A1782)</f>
        <v>1.0943433239452408E-2</v>
      </c>
      <c r="I1782" s="85">
        <f t="shared" si="54"/>
        <v>0.81995880448946989</v>
      </c>
      <c r="J1782" s="84">
        <f>SUM(SUMIFS('Census Data'!W:W,'Census Data'!$A:$A,$A1782),SUMIFS('Census Data'!X:X,'Census Data'!$A:$A,$A1782))/SUMIFS('Census Data'!$F:$F,'Census Data'!$A:$A,$A1782)</f>
        <v>0.14219457172082334</v>
      </c>
      <c r="K1782" s="85">
        <f t="shared" si="55"/>
        <v>0.85780542827917672</v>
      </c>
    </row>
    <row r="1783" spans="1:11" hidden="1" x14ac:dyDescent="0.25">
      <c r="A1783" s="82" t="s">
        <v>3849</v>
      </c>
      <c r="B1783" s="82" t="s">
        <v>1290</v>
      </c>
      <c r="C1783" s="83" t="s">
        <v>1305</v>
      </c>
      <c r="D1783" s="84">
        <f>SUMIFS('Census Data'!G:G,'Census Data'!$A:$A,$A1783)/SUMIFS('Census Data'!$F:$F,'Census Data'!$A:$A,$A1783)</f>
        <v>0.51227604512276048</v>
      </c>
      <c r="E1783" s="85">
        <f>SUMIFS('Census Data'!H:H,'Census Data'!$A:$A,$A1783)/SUMIFS('Census Data'!$F:$F,'Census Data'!$A:$A,$A1783)</f>
        <v>0.48772395487723957</v>
      </c>
      <c r="F1783" s="84">
        <f>SUM(SUMIFS('Census Data'!I:I,'Census Data'!$A:$A,$A1783),SUMIFS('Census Data'!J:J,'Census Data'!$A:$A,$A1783))/SUMIFS('Census Data'!$F:$F,'Census Data'!$A:$A,$A1783)</f>
        <v>0.93209466932094664</v>
      </c>
      <c r="G1783" s="84">
        <f>SUM(SUMIFS('Census Data'!K:K,'Census Data'!$A:$A,$A1783),SUMIFS('Census Data'!L:L,'Census Data'!$A:$A,$A1783))/SUMIFS('Census Data'!$F:$F,'Census Data'!$A:$A,$A1783)</f>
        <v>1.12806901128069E-2</v>
      </c>
      <c r="H1783" s="84">
        <f>SUM(SUMIFS('Census Data'!O:O,'Census Data'!$A:$A,$A1783),SUMIFS('Census Data'!P:P,'Census Data'!$A:$A,$A1783))/SUMIFS('Census Data'!$F:$F,'Census Data'!$A:$A,$A1783)</f>
        <v>5.7509400575094004E-3</v>
      </c>
      <c r="I1783" s="85">
        <f t="shared" si="54"/>
        <v>5.0873700508737074E-2</v>
      </c>
      <c r="J1783" s="84">
        <f>SUM(SUMIFS('Census Data'!W:W,'Census Data'!$A:$A,$A1783),SUMIFS('Census Data'!X:X,'Census Data'!$A:$A,$A1783))/SUMIFS('Census Data'!$F:$F,'Census Data'!$A:$A,$A1783)</f>
        <v>0.81220968812209693</v>
      </c>
      <c r="K1783" s="85">
        <f t="shared" si="55"/>
        <v>0.18779031187790307</v>
      </c>
    </row>
    <row r="1784" spans="1:11" hidden="1" x14ac:dyDescent="0.25">
      <c r="A1784" s="82" t="s">
        <v>3850</v>
      </c>
      <c r="B1784" s="82" t="s">
        <v>1290</v>
      </c>
      <c r="C1784" s="83" t="s">
        <v>388</v>
      </c>
      <c r="D1784" s="84">
        <f>SUMIFS('Census Data'!G:G,'Census Data'!$A:$A,$A1784)/SUMIFS('Census Data'!$F:$F,'Census Data'!$A:$A,$A1784)</f>
        <v>0.51816565417098825</v>
      </c>
      <c r="E1784" s="85">
        <f>SUMIFS('Census Data'!H:H,'Census Data'!$A:$A,$A1784)/SUMIFS('Census Data'!$F:$F,'Census Data'!$A:$A,$A1784)</f>
        <v>0.48183434582901169</v>
      </c>
      <c r="F1784" s="84">
        <f>SUM(SUMIFS('Census Data'!I:I,'Census Data'!$A:$A,$A1784),SUMIFS('Census Data'!J:J,'Census Data'!$A:$A,$A1784))/SUMIFS('Census Data'!$F:$F,'Census Data'!$A:$A,$A1784)</f>
        <v>0.82683360497851532</v>
      </c>
      <c r="G1784" s="84">
        <f>SUM(SUMIFS('Census Data'!K:K,'Census Data'!$A:$A,$A1784),SUMIFS('Census Data'!L:L,'Census Data'!$A:$A,$A1784))/SUMIFS('Census Data'!$F:$F,'Census Data'!$A:$A,$A1784)</f>
        <v>4.1620980886057195E-2</v>
      </c>
      <c r="H1784" s="84">
        <f>SUM(SUMIFS('Census Data'!O:O,'Census Data'!$A:$A,$A1784),SUMIFS('Census Data'!P:P,'Census Data'!$A:$A,$A1784))/SUMIFS('Census Data'!$F:$F,'Census Data'!$A:$A,$A1784)</f>
        <v>1.5661579493258259E-2</v>
      </c>
      <c r="I1784" s="85">
        <f t="shared" si="54"/>
        <v>0.11588383464216923</v>
      </c>
      <c r="J1784" s="84">
        <f>SUM(SUMIFS('Census Data'!W:W,'Census Data'!$A:$A,$A1784),SUMIFS('Census Data'!X:X,'Census Data'!$A:$A,$A1784))/SUMIFS('Census Data'!$F:$F,'Census Data'!$A:$A,$A1784)</f>
        <v>0.3857460364498444</v>
      </c>
      <c r="K1784" s="85">
        <f t="shared" si="55"/>
        <v>0.6142539635501556</v>
      </c>
    </row>
    <row r="1785" spans="1:11" hidden="1" x14ac:dyDescent="0.25">
      <c r="A1785" s="82" t="s">
        <v>3851</v>
      </c>
      <c r="B1785" s="82" t="s">
        <v>1290</v>
      </c>
      <c r="C1785" s="83" t="s">
        <v>1306</v>
      </c>
      <c r="D1785" s="84">
        <f>SUMIFS('Census Data'!G:G,'Census Data'!$A:$A,$A1785)/SUMIFS('Census Data'!$F:$F,'Census Data'!$A:$A,$A1785)</f>
        <v>0.48673209741912032</v>
      </c>
      <c r="E1785" s="85">
        <f>SUMIFS('Census Data'!H:H,'Census Data'!$A:$A,$A1785)/SUMIFS('Census Data'!$F:$F,'Census Data'!$A:$A,$A1785)</f>
        <v>0.51326790258087973</v>
      </c>
      <c r="F1785" s="84">
        <f>SUM(SUMIFS('Census Data'!I:I,'Census Data'!$A:$A,$A1785),SUMIFS('Census Data'!J:J,'Census Data'!$A:$A,$A1785))/SUMIFS('Census Data'!$F:$F,'Census Data'!$A:$A,$A1785)</f>
        <v>0.90924512298558102</v>
      </c>
      <c r="G1785" s="84">
        <f>SUM(SUMIFS('Census Data'!K:K,'Census Data'!$A:$A,$A1785),SUMIFS('Census Data'!L:L,'Census Data'!$A:$A,$A1785))/SUMIFS('Census Data'!$F:$F,'Census Data'!$A:$A,$A1785)</f>
        <v>2.2537259178480554E-2</v>
      </c>
      <c r="H1785" s="84">
        <f>SUM(SUMIFS('Census Data'!O:O,'Census Data'!$A:$A,$A1785),SUMIFS('Census Data'!P:P,'Census Data'!$A:$A,$A1785))/SUMIFS('Census Data'!$F:$F,'Census Data'!$A:$A,$A1785)</f>
        <v>1.1874469889737066E-2</v>
      </c>
      <c r="I1785" s="85">
        <f t="shared" si="54"/>
        <v>5.6343147946201322E-2</v>
      </c>
      <c r="J1785" s="84">
        <f>SUM(SUMIFS('Census Data'!W:W,'Census Data'!$A:$A,$A1785),SUMIFS('Census Data'!X:X,'Census Data'!$A:$A,$A1785))/SUMIFS('Census Data'!$F:$F,'Census Data'!$A:$A,$A1785)</f>
        <v>0.4600751241972616</v>
      </c>
      <c r="K1785" s="85">
        <f t="shared" si="55"/>
        <v>0.5399248758027384</v>
      </c>
    </row>
    <row r="1786" spans="1:11" hidden="1" x14ac:dyDescent="0.25">
      <c r="A1786" s="82" t="s">
        <v>3852</v>
      </c>
      <c r="B1786" s="82" t="s">
        <v>1290</v>
      </c>
      <c r="C1786" s="83" t="s">
        <v>1307</v>
      </c>
      <c r="D1786" s="84">
        <f>SUMIFS('Census Data'!G:G,'Census Data'!$A:$A,$A1786)/SUMIFS('Census Data'!$F:$F,'Census Data'!$A:$A,$A1786)</f>
        <v>0.48942730145679708</v>
      </c>
      <c r="E1786" s="85">
        <f>SUMIFS('Census Data'!H:H,'Census Data'!$A:$A,$A1786)/SUMIFS('Census Data'!$F:$F,'Census Data'!$A:$A,$A1786)</f>
        <v>0.51057269854320286</v>
      </c>
      <c r="F1786" s="84">
        <f>SUM(SUMIFS('Census Data'!I:I,'Census Data'!$A:$A,$A1786),SUMIFS('Census Data'!J:J,'Census Data'!$A:$A,$A1786))/SUMIFS('Census Data'!$F:$F,'Census Data'!$A:$A,$A1786)</f>
        <v>0.76629583001464507</v>
      </c>
      <c r="G1786" s="84">
        <f>SUM(SUMIFS('Census Data'!K:K,'Census Data'!$A:$A,$A1786),SUMIFS('Census Data'!L:L,'Census Data'!$A:$A,$A1786))/SUMIFS('Census Data'!$F:$F,'Census Data'!$A:$A,$A1786)</f>
        <v>8.7356439968140596E-3</v>
      </c>
      <c r="H1786" s="84">
        <f>SUM(SUMIFS('Census Data'!O:O,'Census Data'!$A:$A,$A1786),SUMIFS('Census Data'!P:P,'Census Data'!$A:$A,$A1786))/SUMIFS('Census Data'!$F:$F,'Census Data'!$A:$A,$A1786)</f>
        <v>8.4016340792888167E-3</v>
      </c>
      <c r="I1786" s="85">
        <f t="shared" si="54"/>
        <v>0.21656689190925205</v>
      </c>
      <c r="J1786" s="84">
        <f>SUM(SUMIFS('Census Data'!W:W,'Census Data'!$A:$A,$A1786),SUMIFS('Census Data'!X:X,'Census Data'!$A:$A,$A1786))/SUMIFS('Census Data'!$F:$F,'Census Data'!$A:$A,$A1786)</f>
        <v>0.71087587677603348</v>
      </c>
      <c r="K1786" s="85">
        <f t="shared" si="55"/>
        <v>0.28912412322396652</v>
      </c>
    </row>
    <row r="1787" spans="1:11" hidden="1" x14ac:dyDescent="0.25">
      <c r="A1787" s="82" t="s">
        <v>3853</v>
      </c>
      <c r="B1787" s="82" t="s">
        <v>1290</v>
      </c>
      <c r="C1787" s="83" t="s">
        <v>1208</v>
      </c>
      <c r="D1787" s="84">
        <f>SUMIFS('Census Data'!G:G,'Census Data'!$A:$A,$A1787)/SUMIFS('Census Data'!$F:$F,'Census Data'!$A:$A,$A1787)</f>
        <v>0.49735135135135133</v>
      </c>
      <c r="E1787" s="85">
        <f>SUMIFS('Census Data'!H:H,'Census Data'!$A:$A,$A1787)/SUMIFS('Census Data'!$F:$F,'Census Data'!$A:$A,$A1787)</f>
        <v>0.50264864864864867</v>
      </c>
      <c r="F1787" s="84">
        <f>SUM(SUMIFS('Census Data'!I:I,'Census Data'!$A:$A,$A1787),SUMIFS('Census Data'!J:J,'Census Data'!$A:$A,$A1787))/SUMIFS('Census Data'!$F:$F,'Census Data'!$A:$A,$A1787)</f>
        <v>0.9075135135135135</v>
      </c>
      <c r="G1787" s="84">
        <f>SUM(SUMIFS('Census Data'!K:K,'Census Data'!$A:$A,$A1787),SUMIFS('Census Data'!L:L,'Census Data'!$A:$A,$A1787))/SUMIFS('Census Data'!$F:$F,'Census Data'!$A:$A,$A1787)</f>
        <v>2.8648648648648647E-2</v>
      </c>
      <c r="H1787" s="84">
        <f>SUM(SUMIFS('Census Data'!O:O,'Census Data'!$A:$A,$A1787),SUMIFS('Census Data'!P:P,'Census Data'!$A:$A,$A1787))/SUMIFS('Census Data'!$F:$F,'Census Data'!$A:$A,$A1787)</f>
        <v>1.5135135135135135E-2</v>
      </c>
      <c r="I1787" s="85">
        <f t="shared" si="54"/>
        <v>4.8702702702702716E-2</v>
      </c>
      <c r="J1787" s="84">
        <f>SUM(SUMIFS('Census Data'!W:W,'Census Data'!$A:$A,$A1787),SUMIFS('Census Data'!X:X,'Census Data'!$A:$A,$A1787))/SUMIFS('Census Data'!$F:$F,'Census Data'!$A:$A,$A1787)</f>
        <v>0.43243243243243246</v>
      </c>
      <c r="K1787" s="85">
        <f t="shared" si="55"/>
        <v>0.56756756756756754</v>
      </c>
    </row>
    <row r="1788" spans="1:11" hidden="1" x14ac:dyDescent="0.25">
      <c r="A1788" s="82" t="s">
        <v>3854</v>
      </c>
      <c r="B1788" s="82" t="s">
        <v>1290</v>
      </c>
      <c r="C1788" s="83" t="s">
        <v>1308</v>
      </c>
      <c r="D1788" s="84">
        <f>SUMIFS('Census Data'!G:G,'Census Data'!$A:$A,$A1788)/SUMIFS('Census Data'!$F:$F,'Census Data'!$A:$A,$A1788)</f>
        <v>0.4909164009049527</v>
      </c>
      <c r="E1788" s="85">
        <f>SUMIFS('Census Data'!H:H,'Census Data'!$A:$A,$A1788)/SUMIFS('Census Data'!$F:$F,'Census Data'!$A:$A,$A1788)</f>
        <v>0.5090835990950473</v>
      </c>
      <c r="F1788" s="84">
        <f>SUM(SUMIFS('Census Data'!I:I,'Census Data'!$A:$A,$A1788),SUMIFS('Census Data'!J:J,'Census Data'!$A:$A,$A1788))/SUMIFS('Census Data'!$F:$F,'Census Data'!$A:$A,$A1788)</f>
        <v>0.78227301223866763</v>
      </c>
      <c r="G1788" s="84">
        <f>SUM(SUMIFS('Census Data'!K:K,'Census Data'!$A:$A,$A1788),SUMIFS('Census Data'!L:L,'Census Data'!$A:$A,$A1788))/SUMIFS('Census Data'!$F:$F,'Census Data'!$A:$A,$A1788)</f>
        <v>2.7318941314362036E-2</v>
      </c>
      <c r="H1788" s="84">
        <f>SUM(SUMIFS('Census Data'!O:O,'Census Data'!$A:$A,$A1788),SUMIFS('Census Data'!P:P,'Census Data'!$A:$A,$A1788))/SUMIFS('Census Data'!$F:$F,'Census Data'!$A:$A,$A1788)</f>
        <v>1.66816583530951E-2</v>
      </c>
      <c r="I1788" s="85">
        <f t="shared" si="54"/>
        <v>0.17372638809387519</v>
      </c>
      <c r="J1788" s="84">
        <f>SUM(SUMIFS('Census Data'!W:W,'Census Data'!$A:$A,$A1788),SUMIFS('Census Data'!X:X,'Census Data'!$A:$A,$A1788))/SUMIFS('Census Data'!$F:$F,'Census Data'!$A:$A,$A1788)</f>
        <v>0.39941259846812222</v>
      </c>
      <c r="K1788" s="85">
        <f t="shared" si="55"/>
        <v>0.60058740153187773</v>
      </c>
    </row>
    <row r="1789" spans="1:11" hidden="1" x14ac:dyDescent="0.25">
      <c r="A1789" s="82" t="s">
        <v>3855</v>
      </c>
      <c r="B1789" s="82" t="s">
        <v>1290</v>
      </c>
      <c r="C1789" s="83" t="s">
        <v>398</v>
      </c>
      <c r="D1789" s="84">
        <f>SUMIFS('Census Data'!G:G,'Census Data'!$A:$A,$A1789)/SUMIFS('Census Data'!$F:$F,'Census Data'!$A:$A,$A1789)</f>
        <v>0.49453040545991384</v>
      </c>
      <c r="E1789" s="85">
        <f>SUMIFS('Census Data'!H:H,'Census Data'!$A:$A,$A1789)/SUMIFS('Census Data'!$F:$F,'Census Data'!$A:$A,$A1789)</f>
        <v>0.50546959454008611</v>
      </c>
      <c r="F1789" s="84">
        <f>SUM(SUMIFS('Census Data'!I:I,'Census Data'!$A:$A,$A1789),SUMIFS('Census Data'!J:J,'Census Data'!$A:$A,$A1789))/SUMIFS('Census Data'!$F:$F,'Census Data'!$A:$A,$A1789)</f>
        <v>0.54073960535019927</v>
      </c>
      <c r="G1789" s="84">
        <f>SUM(SUMIFS('Census Data'!K:K,'Census Data'!$A:$A,$A1789),SUMIFS('Census Data'!L:L,'Census Data'!$A:$A,$A1789))/SUMIFS('Census Data'!$F:$F,'Census Data'!$A:$A,$A1789)</f>
        <v>7.8655673695929261E-3</v>
      </c>
      <c r="H1789" s="84">
        <f>SUM(SUMIFS('Census Data'!O:O,'Census Data'!$A:$A,$A1789),SUMIFS('Census Data'!P:P,'Census Data'!$A:$A,$A1789))/SUMIFS('Census Data'!$F:$F,'Census Data'!$A:$A,$A1789)</f>
        <v>5.8568224721276558E-3</v>
      </c>
      <c r="I1789" s="85">
        <f t="shared" si="54"/>
        <v>0.44553800480808015</v>
      </c>
      <c r="J1789" s="84">
        <f>SUM(SUMIFS('Census Data'!W:W,'Census Data'!$A:$A,$A1789),SUMIFS('Census Data'!X:X,'Census Data'!$A:$A,$A1789))/SUMIFS('Census Data'!$F:$F,'Census Data'!$A:$A,$A1789)</f>
        <v>0.20598912534890851</v>
      </c>
      <c r="K1789" s="85">
        <f t="shared" si="55"/>
        <v>0.79401087465109144</v>
      </c>
    </row>
    <row r="1790" spans="1:11" hidden="1" x14ac:dyDescent="0.25">
      <c r="A1790" s="82" t="s">
        <v>3856</v>
      </c>
      <c r="B1790" s="82" t="s">
        <v>1290</v>
      </c>
      <c r="C1790" s="83" t="s">
        <v>399</v>
      </c>
      <c r="D1790" s="84">
        <f>SUMIFS('Census Data'!G:G,'Census Data'!$A:$A,$A1790)/SUMIFS('Census Data'!$F:$F,'Census Data'!$A:$A,$A1790)</f>
        <v>0.49561901968691574</v>
      </c>
      <c r="E1790" s="85">
        <f>SUMIFS('Census Data'!H:H,'Census Data'!$A:$A,$A1790)/SUMIFS('Census Data'!$F:$F,'Census Data'!$A:$A,$A1790)</f>
        <v>0.50438098031308432</v>
      </c>
      <c r="F1790" s="84">
        <f>SUM(SUMIFS('Census Data'!I:I,'Census Data'!$A:$A,$A1790),SUMIFS('Census Data'!J:J,'Census Data'!$A:$A,$A1790))/SUMIFS('Census Data'!$F:$F,'Census Data'!$A:$A,$A1790)</f>
        <v>0.90926421527294055</v>
      </c>
      <c r="G1790" s="84">
        <f>SUM(SUMIFS('Census Data'!K:K,'Census Data'!$A:$A,$A1790),SUMIFS('Census Data'!L:L,'Census Data'!$A:$A,$A1790))/SUMIFS('Census Data'!$F:$F,'Census Data'!$A:$A,$A1790)</f>
        <v>2.08967261795652E-2</v>
      </c>
      <c r="H1790" s="84">
        <f>SUM(SUMIFS('Census Data'!O:O,'Census Data'!$A:$A,$A1790),SUMIFS('Census Data'!P:P,'Census Data'!$A:$A,$A1790))/SUMIFS('Census Data'!$F:$F,'Census Data'!$A:$A,$A1790)</f>
        <v>1.4847673864427906E-2</v>
      </c>
      <c r="I1790" s="85">
        <f t="shared" si="54"/>
        <v>5.4991384683066413E-2</v>
      </c>
      <c r="J1790" s="84">
        <f>SUM(SUMIFS('Census Data'!W:W,'Census Data'!$A:$A,$A1790),SUMIFS('Census Data'!X:X,'Census Data'!$A:$A,$A1790))/SUMIFS('Census Data'!$F:$F,'Census Data'!$A:$A,$A1790)</f>
        <v>0.77581845510869962</v>
      </c>
      <c r="K1790" s="85">
        <f t="shared" si="55"/>
        <v>0.22418154489130038</v>
      </c>
    </row>
    <row r="1791" spans="1:11" hidden="1" x14ac:dyDescent="0.25">
      <c r="A1791" s="82" t="s">
        <v>3857</v>
      </c>
      <c r="B1791" s="82" t="s">
        <v>1290</v>
      </c>
      <c r="C1791" s="83" t="s">
        <v>1309</v>
      </c>
      <c r="D1791" s="84">
        <f>SUMIFS('Census Data'!G:G,'Census Data'!$A:$A,$A1791)/SUMIFS('Census Data'!$F:$F,'Census Data'!$A:$A,$A1791)</f>
        <v>0.48371885765971878</v>
      </c>
      <c r="E1791" s="85">
        <f>SUMIFS('Census Data'!H:H,'Census Data'!$A:$A,$A1791)/SUMIFS('Census Data'!$F:$F,'Census Data'!$A:$A,$A1791)</f>
        <v>0.51628114234028122</v>
      </c>
      <c r="F1791" s="84">
        <f>SUM(SUMIFS('Census Data'!I:I,'Census Data'!$A:$A,$A1791),SUMIFS('Census Data'!J:J,'Census Data'!$A:$A,$A1791))/SUMIFS('Census Data'!$F:$F,'Census Data'!$A:$A,$A1791)</f>
        <v>0.90629032043522795</v>
      </c>
      <c r="G1791" s="84">
        <f>SUM(SUMIFS('Census Data'!K:K,'Census Data'!$A:$A,$A1791),SUMIFS('Census Data'!L:L,'Census Data'!$A:$A,$A1791))/SUMIFS('Census Data'!$F:$F,'Census Data'!$A:$A,$A1791)</f>
        <v>1.1971428191383231E-2</v>
      </c>
      <c r="H1791" s="84">
        <f>SUM(SUMIFS('Census Data'!O:O,'Census Data'!$A:$A,$A1791),SUMIFS('Census Data'!P:P,'Census Data'!$A:$A,$A1791))/SUMIFS('Census Data'!$F:$F,'Census Data'!$A:$A,$A1791)</f>
        <v>1.5509650301280943E-2</v>
      </c>
      <c r="I1791" s="85">
        <f t="shared" si="54"/>
        <v>6.6228601072107929E-2</v>
      </c>
      <c r="J1791" s="84">
        <f>SUM(SUMIFS('Census Data'!W:W,'Census Data'!$A:$A,$A1791),SUMIFS('Census Data'!X:X,'Census Data'!$A:$A,$A1791))/SUMIFS('Census Data'!$F:$F,'Census Data'!$A:$A,$A1791)</f>
        <v>0.50897857114353739</v>
      </c>
      <c r="K1791" s="85">
        <f t="shared" si="55"/>
        <v>0.49102142885646261</v>
      </c>
    </row>
    <row r="1792" spans="1:11" hidden="1" x14ac:dyDescent="0.25">
      <c r="A1792" s="82" t="s">
        <v>3858</v>
      </c>
      <c r="B1792" s="82" t="s">
        <v>1290</v>
      </c>
      <c r="C1792" s="83" t="s">
        <v>336</v>
      </c>
      <c r="D1792" s="84">
        <f>SUMIFS('Census Data'!G:G,'Census Data'!$A:$A,$A1792)/SUMIFS('Census Data'!$F:$F,'Census Data'!$A:$A,$A1792)</f>
        <v>0.5018997312575294</v>
      </c>
      <c r="E1792" s="85">
        <f>SUMIFS('Census Data'!H:H,'Census Data'!$A:$A,$A1792)/SUMIFS('Census Data'!$F:$F,'Census Data'!$A:$A,$A1792)</f>
        <v>0.4981002687424706</v>
      </c>
      <c r="F1792" s="84">
        <f>SUM(SUMIFS('Census Data'!I:I,'Census Data'!$A:$A,$A1792),SUMIFS('Census Data'!J:J,'Census Data'!$A:$A,$A1792))/SUMIFS('Census Data'!$F:$F,'Census Data'!$A:$A,$A1792)</f>
        <v>0.91780187193031226</v>
      </c>
      <c r="G1792" s="84">
        <f>SUM(SUMIFS('Census Data'!K:K,'Census Data'!$A:$A,$A1792),SUMIFS('Census Data'!L:L,'Census Data'!$A:$A,$A1792))/SUMIFS('Census Data'!$F:$F,'Census Data'!$A:$A,$A1792)</f>
        <v>8.1549439347604492E-3</v>
      </c>
      <c r="H1792" s="84">
        <f>SUM(SUMIFS('Census Data'!O:O,'Census Data'!$A:$A,$A1792),SUMIFS('Census Data'!P:P,'Census Data'!$A:$A,$A1792))/SUMIFS('Census Data'!$F:$F,'Census Data'!$A:$A,$A1792)</f>
        <v>1.0008340283569641E-2</v>
      </c>
      <c r="I1792" s="85">
        <f t="shared" si="54"/>
        <v>6.4034843851357603E-2</v>
      </c>
      <c r="J1792" s="84">
        <f>SUM(SUMIFS('Census Data'!W:W,'Census Data'!$A:$A,$A1792),SUMIFS('Census Data'!X:X,'Census Data'!$A:$A,$A1792))/SUMIFS('Census Data'!$F:$F,'Census Data'!$A:$A,$A1792)</f>
        <v>0.3097025298860161</v>
      </c>
      <c r="K1792" s="85">
        <f t="shared" si="55"/>
        <v>0.6902974701139839</v>
      </c>
    </row>
    <row r="1793" spans="1:11" hidden="1" x14ac:dyDescent="0.25">
      <c r="A1793" s="82" t="s">
        <v>3859</v>
      </c>
      <c r="B1793" s="82" t="s">
        <v>1290</v>
      </c>
      <c r="C1793" s="83" t="s">
        <v>1310</v>
      </c>
      <c r="D1793" s="84">
        <f>SUMIFS('Census Data'!G:G,'Census Data'!$A:$A,$A1793)/SUMIFS('Census Data'!$F:$F,'Census Data'!$A:$A,$A1793)</f>
        <v>0.49948909058123458</v>
      </c>
      <c r="E1793" s="85">
        <f>SUMIFS('Census Data'!H:H,'Census Data'!$A:$A,$A1793)/SUMIFS('Census Data'!$F:$F,'Census Data'!$A:$A,$A1793)</f>
        <v>0.50051090941876542</v>
      </c>
      <c r="F1793" s="84">
        <f>SUM(SUMIFS('Census Data'!I:I,'Census Data'!$A:$A,$A1793),SUMIFS('Census Data'!J:J,'Census Data'!$A:$A,$A1793))/SUMIFS('Census Data'!$F:$F,'Census Data'!$A:$A,$A1793)</f>
        <v>0.78764200276492158</v>
      </c>
      <c r="G1793" s="84">
        <f>SUM(SUMIFS('Census Data'!K:K,'Census Data'!$A:$A,$A1793),SUMIFS('Census Data'!L:L,'Census Data'!$A:$A,$A1793))/SUMIFS('Census Data'!$F:$F,'Census Data'!$A:$A,$A1793)</f>
        <v>1.4245356734988279E-2</v>
      </c>
      <c r="H1793" s="84">
        <f>SUM(SUMIFS('Census Data'!O:O,'Census Data'!$A:$A,$A1793),SUMIFS('Census Data'!P:P,'Census Data'!$A:$A,$A1793))/SUMIFS('Census Data'!$F:$F,'Census Data'!$A:$A,$A1793)</f>
        <v>2.320129831099357E-2</v>
      </c>
      <c r="I1793" s="85">
        <f t="shared" si="54"/>
        <v>0.17491134218909654</v>
      </c>
      <c r="J1793" s="84">
        <f>SUM(SUMIFS('Census Data'!W:W,'Census Data'!$A:$A,$A1793),SUMIFS('Census Data'!X:X,'Census Data'!$A:$A,$A1793))/SUMIFS('Census Data'!$F:$F,'Census Data'!$A:$A,$A1793)</f>
        <v>0.49786620183927388</v>
      </c>
      <c r="K1793" s="85">
        <f t="shared" si="55"/>
        <v>0.50213379816072612</v>
      </c>
    </row>
    <row r="1794" spans="1:11" hidden="1" x14ac:dyDescent="0.25">
      <c r="A1794" s="82" t="s">
        <v>3860</v>
      </c>
      <c r="B1794" s="82" t="s">
        <v>1290</v>
      </c>
      <c r="C1794" s="83" t="s">
        <v>1311</v>
      </c>
      <c r="D1794" s="84">
        <f>SUMIFS('Census Data'!G:G,'Census Data'!$A:$A,$A1794)/SUMIFS('Census Data'!$F:$F,'Census Data'!$A:$A,$A1794)</f>
        <v>0.4888304862023653</v>
      </c>
      <c r="E1794" s="85">
        <f>SUMIFS('Census Data'!H:H,'Census Data'!$A:$A,$A1794)/SUMIFS('Census Data'!$F:$F,'Census Data'!$A:$A,$A1794)</f>
        <v>0.51116951379763464</v>
      </c>
      <c r="F1794" s="84">
        <f>SUM(SUMIFS('Census Data'!I:I,'Census Data'!$A:$A,$A1794),SUMIFS('Census Data'!J:J,'Census Data'!$A:$A,$A1794))/SUMIFS('Census Data'!$F:$F,'Census Data'!$A:$A,$A1794)</f>
        <v>0.87855636708125784</v>
      </c>
      <c r="G1794" s="84">
        <f>SUM(SUMIFS('Census Data'!K:K,'Census Data'!$A:$A,$A1794),SUMIFS('Census Data'!L:L,'Census Data'!$A:$A,$A1794))/SUMIFS('Census Data'!$F:$F,'Census Data'!$A:$A,$A1794)</f>
        <v>8.648351312532469E-3</v>
      </c>
      <c r="H1794" s="84">
        <f>SUM(SUMIFS('Census Data'!O:O,'Census Data'!$A:$A,$A1794),SUMIFS('Census Data'!P:P,'Census Data'!$A:$A,$A1794))/SUMIFS('Census Data'!$F:$F,'Census Data'!$A:$A,$A1794)</f>
        <v>1.0115209485682853E-2</v>
      </c>
      <c r="I1794" s="85">
        <f t="shared" si="54"/>
        <v>0.10268007212052677</v>
      </c>
      <c r="J1794" s="84">
        <f>SUM(SUMIFS('Census Data'!W:W,'Census Data'!$A:$A,$A1794),SUMIFS('Census Data'!X:X,'Census Data'!$A:$A,$A1794))/SUMIFS('Census Data'!$F:$F,'Census Data'!$A:$A,$A1794)</f>
        <v>0.56538214711365098</v>
      </c>
      <c r="K1794" s="85">
        <f t="shared" si="55"/>
        <v>0.43461785288634902</v>
      </c>
    </row>
    <row r="1795" spans="1:11" hidden="1" x14ac:dyDescent="0.25">
      <c r="A1795" s="82" t="s">
        <v>3861</v>
      </c>
      <c r="B1795" s="82" t="s">
        <v>1290</v>
      </c>
      <c r="C1795" s="83" t="s">
        <v>1312</v>
      </c>
      <c r="D1795" s="84">
        <f>SUMIFS('Census Data'!G:G,'Census Data'!$A:$A,$A1795)/SUMIFS('Census Data'!$F:$F,'Census Data'!$A:$A,$A1795)</f>
        <v>0.52596856606946507</v>
      </c>
      <c r="E1795" s="85">
        <f>SUMIFS('Census Data'!H:H,'Census Data'!$A:$A,$A1795)/SUMIFS('Census Data'!$F:$F,'Census Data'!$A:$A,$A1795)</f>
        <v>0.47403143393053487</v>
      </c>
      <c r="F1795" s="84">
        <f>SUM(SUMIFS('Census Data'!I:I,'Census Data'!$A:$A,$A1795),SUMIFS('Census Data'!J:J,'Census Data'!$A:$A,$A1795))/SUMIFS('Census Data'!$F:$F,'Census Data'!$A:$A,$A1795)</f>
        <v>0.89838949615160724</v>
      </c>
      <c r="G1795" s="84">
        <f>SUM(SUMIFS('Census Data'!K:K,'Census Data'!$A:$A,$A1795),SUMIFS('Census Data'!L:L,'Census Data'!$A:$A,$A1795))/SUMIFS('Census Data'!$F:$F,'Census Data'!$A:$A,$A1795)</f>
        <v>2.2443567686436842E-2</v>
      </c>
      <c r="H1795" s="84">
        <f>SUM(SUMIFS('Census Data'!O:O,'Census Data'!$A:$A,$A1795),SUMIFS('Census Data'!P:P,'Census Data'!$A:$A,$A1795))/SUMIFS('Census Data'!$F:$F,'Census Data'!$A:$A,$A1795)</f>
        <v>5.5623827695491885E-3</v>
      </c>
      <c r="I1795" s="85">
        <f t="shared" si="54"/>
        <v>7.360455339240668E-2</v>
      </c>
      <c r="J1795" s="84">
        <f>SUM(SUMIFS('Census Data'!W:W,'Census Data'!$A:$A,$A1795),SUMIFS('Census Data'!X:X,'Census Data'!$A:$A,$A1795))/SUMIFS('Census Data'!$F:$F,'Census Data'!$A:$A,$A1795)</f>
        <v>0.43787594592846518</v>
      </c>
      <c r="K1795" s="85">
        <f t="shared" si="55"/>
        <v>0.56212405407153487</v>
      </c>
    </row>
    <row r="1796" spans="1:11" hidden="1" x14ac:dyDescent="0.25">
      <c r="A1796" s="82" t="s">
        <v>3862</v>
      </c>
      <c r="B1796" s="82" t="s">
        <v>1290</v>
      </c>
      <c r="C1796" s="83" t="s">
        <v>72</v>
      </c>
      <c r="D1796" s="84">
        <f>SUMIFS('Census Data'!G:G,'Census Data'!$A:$A,$A1796)/SUMIFS('Census Data'!$F:$F,'Census Data'!$A:$A,$A1796)</f>
        <v>0.56171470805617152</v>
      </c>
      <c r="E1796" s="85">
        <f>SUMIFS('Census Data'!H:H,'Census Data'!$A:$A,$A1796)/SUMIFS('Census Data'!$F:$F,'Census Data'!$A:$A,$A1796)</f>
        <v>0.43828529194382854</v>
      </c>
      <c r="F1796" s="84">
        <f>SUM(SUMIFS('Census Data'!I:I,'Census Data'!$A:$A,$A1796),SUMIFS('Census Data'!J:J,'Census Data'!$A:$A,$A1796))/SUMIFS('Census Data'!$F:$F,'Census Data'!$A:$A,$A1796)</f>
        <v>0.90958364129095837</v>
      </c>
      <c r="G1796" s="84">
        <f>SUM(SUMIFS('Census Data'!K:K,'Census Data'!$A:$A,$A1796),SUMIFS('Census Data'!L:L,'Census Data'!$A:$A,$A1796))/SUMIFS('Census Data'!$F:$F,'Census Data'!$A:$A,$A1796)</f>
        <v>2.2665681202266568E-2</v>
      </c>
      <c r="H1796" s="84">
        <f>SUM(SUMIFS('Census Data'!O:O,'Census Data'!$A:$A,$A1796),SUMIFS('Census Data'!P:P,'Census Data'!$A:$A,$A1796))/SUMIFS('Census Data'!$F:$F,'Census Data'!$A:$A,$A1796)</f>
        <v>7.3909830007390983E-3</v>
      </c>
      <c r="I1796" s="85">
        <f t="shared" si="54"/>
        <v>6.0359694506035955E-2</v>
      </c>
      <c r="J1796" s="84">
        <f>SUM(SUMIFS('Census Data'!W:W,'Census Data'!$A:$A,$A1796),SUMIFS('Census Data'!X:X,'Census Data'!$A:$A,$A1796))/SUMIFS('Census Data'!$F:$F,'Census Data'!$A:$A,$A1796)</f>
        <v>0.43064794284306479</v>
      </c>
      <c r="K1796" s="85">
        <f t="shared" si="55"/>
        <v>0.56935205715693527</v>
      </c>
    </row>
    <row r="1797" spans="1:11" hidden="1" x14ac:dyDescent="0.25">
      <c r="A1797" s="82" t="s">
        <v>3863</v>
      </c>
      <c r="B1797" s="82" t="s">
        <v>1290</v>
      </c>
      <c r="C1797" s="83" t="s">
        <v>1313</v>
      </c>
      <c r="D1797" s="84">
        <f>SUMIFS('Census Data'!G:G,'Census Data'!$A:$A,$A1797)/SUMIFS('Census Data'!$F:$F,'Census Data'!$A:$A,$A1797)</f>
        <v>0.50121270602962653</v>
      </c>
      <c r="E1797" s="85">
        <f>SUMIFS('Census Data'!H:H,'Census Data'!$A:$A,$A1797)/SUMIFS('Census Data'!$F:$F,'Census Data'!$A:$A,$A1797)</f>
        <v>0.49878729397037347</v>
      </c>
      <c r="F1797" s="84">
        <f>SUM(SUMIFS('Census Data'!I:I,'Census Data'!$A:$A,$A1797),SUMIFS('Census Data'!J:J,'Census Data'!$A:$A,$A1797))/SUMIFS('Census Data'!$F:$F,'Census Data'!$A:$A,$A1797)</f>
        <v>0.88458428958898394</v>
      </c>
      <c r="G1797" s="84">
        <f>SUM(SUMIFS('Census Data'!K:K,'Census Data'!$A:$A,$A1797),SUMIFS('Census Data'!L:L,'Census Data'!$A:$A,$A1797))/SUMIFS('Census Data'!$F:$F,'Census Data'!$A:$A,$A1797)</f>
        <v>1.7577717504694345E-2</v>
      </c>
      <c r="H1797" s="84">
        <f>SUM(SUMIFS('Census Data'!O:O,'Census Data'!$A:$A,$A1797),SUMIFS('Census Data'!P:P,'Census Data'!$A:$A,$A1797))/SUMIFS('Census Data'!$F:$F,'Census Data'!$A:$A,$A1797)</f>
        <v>7.9803880659294803E-3</v>
      </c>
      <c r="I1797" s="85">
        <f t="shared" ref="I1797:I1860" si="56">100%-SUM(F1797:H1797)</f>
        <v>8.985760484039218E-2</v>
      </c>
      <c r="J1797" s="84">
        <f>SUM(SUMIFS('Census Data'!W:W,'Census Data'!$A:$A,$A1797),SUMIFS('Census Data'!X:X,'Census Data'!$A:$A,$A1797))/SUMIFS('Census Data'!$F:$F,'Census Data'!$A:$A,$A1797)</f>
        <v>0.61121687878155639</v>
      </c>
      <c r="K1797" s="85">
        <f t="shared" ref="K1797:K1860" si="57">100%-J1797</f>
        <v>0.38878312121844361</v>
      </c>
    </row>
    <row r="1798" spans="1:11" hidden="1" x14ac:dyDescent="0.25">
      <c r="A1798" s="82" t="s">
        <v>3864</v>
      </c>
      <c r="B1798" s="82" t="s">
        <v>1314</v>
      </c>
      <c r="C1798" s="83" t="s">
        <v>1315</v>
      </c>
      <c r="D1798" s="84">
        <f>SUMIFS('Census Data'!G:G,'Census Data'!$A:$A,$A1798)/SUMIFS('Census Data'!$F:$F,'Census Data'!$A:$A,$A1798)</f>
        <v>0.48384647110040391</v>
      </c>
      <c r="E1798" s="85">
        <f>SUMIFS('Census Data'!H:H,'Census Data'!$A:$A,$A1798)/SUMIFS('Census Data'!$F:$F,'Census Data'!$A:$A,$A1798)</f>
        <v>0.51615352889959609</v>
      </c>
      <c r="F1798" s="84">
        <f>SUM(SUMIFS('Census Data'!I:I,'Census Data'!$A:$A,$A1798),SUMIFS('Census Data'!J:J,'Census Data'!$A:$A,$A1798))/SUMIFS('Census Data'!$F:$F,'Census Data'!$A:$A,$A1798)</f>
        <v>0.75788364221979276</v>
      </c>
      <c r="G1798" s="84">
        <f>SUM(SUMIFS('Census Data'!K:K,'Census Data'!$A:$A,$A1798),SUMIFS('Census Data'!L:L,'Census Data'!$A:$A,$A1798))/SUMIFS('Census Data'!$F:$F,'Census Data'!$A:$A,$A1798)</f>
        <v>0.14106433261539872</v>
      </c>
      <c r="H1798" s="84">
        <f>SUM(SUMIFS('Census Data'!O:O,'Census Data'!$A:$A,$A1798),SUMIFS('Census Data'!P:P,'Census Data'!$A:$A,$A1798))/SUMIFS('Census Data'!$F:$F,'Census Data'!$A:$A,$A1798)</f>
        <v>6.8361996163741459E-2</v>
      </c>
      <c r="I1798" s="85">
        <f t="shared" si="56"/>
        <v>3.2690029001066989E-2</v>
      </c>
      <c r="J1798" s="84">
        <f>SUM(SUMIFS('Census Data'!W:W,'Census Data'!$A:$A,$A1798),SUMIFS('Census Data'!X:X,'Census Data'!$A:$A,$A1798))/SUMIFS('Census Data'!$F:$F,'Census Data'!$A:$A,$A1798)</f>
        <v>6.2525776907818506E-2</v>
      </c>
      <c r="K1798" s="85">
        <f t="shared" si="57"/>
        <v>0.93747422309218154</v>
      </c>
    </row>
    <row r="1799" spans="1:11" hidden="1" x14ac:dyDescent="0.25">
      <c r="A1799" s="82" t="s">
        <v>3865</v>
      </c>
      <c r="B1799" s="82" t="s">
        <v>1314</v>
      </c>
      <c r="C1799" s="83" t="s">
        <v>952</v>
      </c>
      <c r="D1799" s="84">
        <f>SUMIFS('Census Data'!G:G,'Census Data'!$A:$A,$A1799)/SUMIFS('Census Data'!$F:$F,'Census Data'!$A:$A,$A1799)</f>
        <v>0.50808183810288343</v>
      </c>
      <c r="E1799" s="85">
        <f>SUMIFS('Census Data'!H:H,'Census Data'!$A:$A,$A1799)/SUMIFS('Census Data'!$F:$F,'Census Data'!$A:$A,$A1799)</f>
        <v>0.49191816189711657</v>
      </c>
      <c r="F1799" s="84">
        <f>SUM(SUMIFS('Census Data'!I:I,'Census Data'!$A:$A,$A1799),SUMIFS('Census Data'!J:J,'Census Data'!$A:$A,$A1799))/SUMIFS('Census Data'!$F:$F,'Census Data'!$A:$A,$A1799)</f>
        <v>0.95567464363975618</v>
      </c>
      <c r="G1799" s="84">
        <f>SUM(SUMIFS('Census Data'!K:K,'Census Data'!$A:$A,$A1799),SUMIFS('Census Data'!L:L,'Census Data'!$A:$A,$A1799))/SUMIFS('Census Data'!$F:$F,'Census Data'!$A:$A,$A1799)</f>
        <v>1.440628322232106E-2</v>
      </c>
      <c r="H1799" s="84">
        <f>SUM(SUMIFS('Census Data'!O:O,'Census Data'!$A:$A,$A1799),SUMIFS('Census Data'!P:P,'Census Data'!$A:$A,$A1799))/SUMIFS('Census Data'!$F:$F,'Census Data'!$A:$A,$A1799)</f>
        <v>1.2518712980842247E-2</v>
      </c>
      <c r="I1799" s="85">
        <f t="shared" si="56"/>
        <v>1.7400360157080463E-2</v>
      </c>
      <c r="J1799" s="84">
        <f>SUM(SUMIFS('Census Data'!W:W,'Census Data'!$A:$A,$A1799),SUMIFS('Census Data'!X:X,'Census Data'!$A:$A,$A1799))/SUMIFS('Census Data'!$F:$F,'Census Data'!$A:$A,$A1799)</f>
        <v>1.7009828382981491E-2</v>
      </c>
      <c r="K1799" s="85">
        <f t="shared" si="57"/>
        <v>0.98299017161701852</v>
      </c>
    </row>
    <row r="1800" spans="1:11" hidden="1" x14ac:dyDescent="0.25">
      <c r="A1800" s="82" t="s">
        <v>3866</v>
      </c>
      <c r="B1800" s="82" t="s">
        <v>1314</v>
      </c>
      <c r="C1800" s="83" t="s">
        <v>1316</v>
      </c>
      <c r="D1800" s="84">
        <f>SUMIFS('Census Data'!G:G,'Census Data'!$A:$A,$A1800)/SUMIFS('Census Data'!$F:$F,'Census Data'!$A:$A,$A1800)</f>
        <v>0.47210879652970267</v>
      </c>
      <c r="E1800" s="85">
        <f>SUMIFS('Census Data'!H:H,'Census Data'!$A:$A,$A1800)/SUMIFS('Census Data'!$F:$F,'Census Data'!$A:$A,$A1800)</f>
        <v>0.52789120347029739</v>
      </c>
      <c r="F1800" s="84">
        <f>SUM(SUMIFS('Census Data'!I:I,'Census Data'!$A:$A,$A1800),SUMIFS('Census Data'!J:J,'Census Data'!$A:$A,$A1800))/SUMIFS('Census Data'!$F:$F,'Census Data'!$A:$A,$A1800)</f>
        <v>0.44724077655800598</v>
      </c>
      <c r="G1800" s="84">
        <f>SUM(SUMIFS('Census Data'!K:K,'Census Data'!$A:$A,$A1800),SUMIFS('Census Data'!L:L,'Census Data'!$A:$A,$A1800))/SUMIFS('Census Data'!$F:$F,'Census Data'!$A:$A,$A1800)</f>
        <v>0.43615353753013486</v>
      </c>
      <c r="H1800" s="84">
        <f>SUM(SUMIFS('Census Data'!O:O,'Census Data'!$A:$A,$A1800),SUMIFS('Census Data'!P:P,'Census Data'!$A:$A,$A1800))/SUMIFS('Census Data'!$F:$F,'Census Data'!$A:$A,$A1800)</f>
        <v>4.5611113187285071E-2</v>
      </c>
      <c r="I1800" s="85">
        <f t="shared" si="56"/>
        <v>7.0994572724574101E-2</v>
      </c>
      <c r="J1800" s="84">
        <f>SUM(SUMIFS('Census Data'!W:W,'Census Data'!$A:$A,$A1800),SUMIFS('Census Data'!X:X,'Census Data'!$A:$A,$A1800))/SUMIFS('Census Data'!$F:$F,'Census Data'!$A:$A,$A1800)</f>
        <v>0.56379639925624403</v>
      </c>
      <c r="K1800" s="85">
        <f t="shared" si="57"/>
        <v>0.43620360074375597</v>
      </c>
    </row>
    <row r="1801" spans="1:11" hidden="1" x14ac:dyDescent="0.25">
      <c r="A1801" s="82" t="s">
        <v>3867</v>
      </c>
      <c r="B1801" s="82" t="s">
        <v>1314</v>
      </c>
      <c r="C1801" s="83" t="s">
        <v>1317</v>
      </c>
      <c r="D1801" s="84">
        <f>SUMIFS('Census Data'!G:G,'Census Data'!$A:$A,$A1801)/SUMIFS('Census Data'!$F:$F,'Census Data'!$A:$A,$A1801)</f>
        <v>0.49265570534626851</v>
      </c>
      <c r="E1801" s="85">
        <f>SUMIFS('Census Data'!H:H,'Census Data'!$A:$A,$A1801)/SUMIFS('Census Data'!$F:$F,'Census Data'!$A:$A,$A1801)</f>
        <v>0.50734429465373143</v>
      </c>
      <c r="F1801" s="84">
        <f>SUM(SUMIFS('Census Data'!I:I,'Census Data'!$A:$A,$A1801),SUMIFS('Census Data'!J:J,'Census Data'!$A:$A,$A1801))/SUMIFS('Census Data'!$F:$F,'Census Data'!$A:$A,$A1801)</f>
        <v>0.85818004283734406</v>
      </c>
      <c r="G1801" s="84">
        <f>SUM(SUMIFS('Census Data'!K:K,'Census Data'!$A:$A,$A1801),SUMIFS('Census Data'!L:L,'Census Data'!$A:$A,$A1801))/SUMIFS('Census Data'!$F:$F,'Census Data'!$A:$A,$A1801)</f>
        <v>6.3605056486497835E-2</v>
      </c>
      <c r="H1801" s="84">
        <f>SUM(SUMIFS('Census Data'!O:O,'Census Data'!$A:$A,$A1801),SUMIFS('Census Data'!P:P,'Census Data'!$A:$A,$A1801))/SUMIFS('Census Data'!$F:$F,'Census Data'!$A:$A,$A1801)</f>
        <v>4.4223258157994202E-2</v>
      </c>
      <c r="I1801" s="85">
        <f t="shared" si="56"/>
        <v>3.3991642518163889E-2</v>
      </c>
      <c r="J1801" s="84">
        <f>SUM(SUMIFS('Census Data'!W:W,'Census Data'!$A:$A,$A1801),SUMIFS('Census Data'!X:X,'Census Data'!$A:$A,$A1801))/SUMIFS('Census Data'!$F:$F,'Census Data'!$A:$A,$A1801)</f>
        <v>4.4496241233043549E-2</v>
      </c>
      <c r="K1801" s="85">
        <f t="shared" si="57"/>
        <v>0.95550375876695648</v>
      </c>
    </row>
    <row r="1802" spans="1:11" hidden="1" x14ac:dyDescent="0.25">
      <c r="A1802" s="82" t="s">
        <v>3868</v>
      </c>
      <c r="B1802" s="82" t="s">
        <v>1314</v>
      </c>
      <c r="C1802" s="83" t="s">
        <v>1318</v>
      </c>
      <c r="D1802" s="84">
        <f>SUMIFS('Census Data'!G:G,'Census Data'!$A:$A,$A1802)/SUMIFS('Census Data'!$F:$F,'Census Data'!$A:$A,$A1802)</f>
        <v>0.49730020888894727</v>
      </c>
      <c r="E1802" s="85">
        <f>SUMIFS('Census Data'!H:H,'Census Data'!$A:$A,$A1802)/SUMIFS('Census Data'!$F:$F,'Census Data'!$A:$A,$A1802)</f>
        <v>0.50269979111105267</v>
      </c>
      <c r="F1802" s="84">
        <f>SUM(SUMIFS('Census Data'!I:I,'Census Data'!$A:$A,$A1802),SUMIFS('Census Data'!J:J,'Census Data'!$A:$A,$A1802))/SUMIFS('Census Data'!$F:$F,'Census Data'!$A:$A,$A1802)</f>
        <v>0.91857272357029307</v>
      </c>
      <c r="G1802" s="84">
        <f>SUM(SUMIFS('Census Data'!K:K,'Census Data'!$A:$A,$A1802),SUMIFS('Census Data'!L:L,'Census Data'!$A:$A,$A1802))/SUMIFS('Census Data'!$F:$F,'Census Data'!$A:$A,$A1802)</f>
        <v>1.4753603005898813E-2</v>
      </c>
      <c r="H1802" s="84">
        <f>SUM(SUMIFS('Census Data'!O:O,'Census Data'!$A:$A,$A1802),SUMIFS('Census Data'!P:P,'Census Data'!$A:$A,$A1802))/SUMIFS('Census Data'!$F:$F,'Census Data'!$A:$A,$A1802)</f>
        <v>8.4737969179027022E-3</v>
      </c>
      <c r="I1802" s="85">
        <f t="shared" si="56"/>
        <v>5.8199876505905412E-2</v>
      </c>
      <c r="J1802" s="84">
        <f>SUM(SUMIFS('Census Data'!W:W,'Census Data'!$A:$A,$A1802),SUMIFS('Census Data'!X:X,'Census Data'!$A:$A,$A1802))/SUMIFS('Census Data'!$F:$F,'Census Data'!$A:$A,$A1802)</f>
        <v>2.1480089861660338E-2</v>
      </c>
      <c r="K1802" s="85">
        <f t="shared" si="57"/>
        <v>0.97851991013833961</v>
      </c>
    </row>
    <row r="1803" spans="1:11" hidden="1" x14ac:dyDescent="0.25">
      <c r="A1803" s="82" t="s">
        <v>3869</v>
      </c>
      <c r="B1803" s="82" t="s">
        <v>1314</v>
      </c>
      <c r="C1803" s="83" t="s">
        <v>1319</v>
      </c>
      <c r="D1803" s="84">
        <f>SUMIFS('Census Data'!G:G,'Census Data'!$A:$A,$A1803)/SUMIFS('Census Data'!$F:$F,'Census Data'!$A:$A,$A1803)</f>
        <v>0.51303280401170082</v>
      </c>
      <c r="E1803" s="85">
        <f>SUMIFS('Census Data'!H:H,'Census Data'!$A:$A,$A1803)/SUMIFS('Census Data'!$F:$F,'Census Data'!$A:$A,$A1803)</f>
        <v>0.48696719598829918</v>
      </c>
      <c r="F1803" s="84">
        <f>SUM(SUMIFS('Census Data'!I:I,'Census Data'!$A:$A,$A1803),SUMIFS('Census Data'!J:J,'Census Data'!$A:$A,$A1803))/SUMIFS('Census Data'!$F:$F,'Census Data'!$A:$A,$A1803)</f>
        <v>0.92095434600919346</v>
      </c>
      <c r="G1803" s="84">
        <f>SUM(SUMIFS('Census Data'!K:K,'Census Data'!$A:$A,$A1803),SUMIFS('Census Data'!L:L,'Census Data'!$A:$A,$A1803))/SUMIFS('Census Data'!$F:$F,'Census Data'!$A:$A,$A1803)</f>
        <v>4.44003343083995E-2</v>
      </c>
      <c r="H1803" s="84">
        <f>SUM(SUMIFS('Census Data'!O:O,'Census Data'!$A:$A,$A1803),SUMIFS('Census Data'!P:P,'Census Data'!$A:$A,$A1803))/SUMIFS('Census Data'!$F:$F,'Census Data'!$A:$A,$A1803)</f>
        <v>6.8167572085248646E-3</v>
      </c>
      <c r="I1803" s="85">
        <f t="shared" si="56"/>
        <v>2.7828562473882212E-2</v>
      </c>
      <c r="J1803" s="84">
        <f>SUM(SUMIFS('Census Data'!W:W,'Census Data'!$A:$A,$A1803),SUMIFS('Census Data'!X:X,'Census Data'!$A:$A,$A1803))/SUMIFS('Census Data'!$F:$F,'Census Data'!$A:$A,$A1803)</f>
        <v>3.135447137484329E-2</v>
      </c>
      <c r="K1803" s="85">
        <f t="shared" si="57"/>
        <v>0.96864552862515674</v>
      </c>
    </row>
    <row r="1804" spans="1:11" hidden="1" x14ac:dyDescent="0.25">
      <c r="A1804" s="82" t="s">
        <v>3870</v>
      </c>
      <c r="B1804" s="82" t="s">
        <v>1314</v>
      </c>
      <c r="C1804" s="83" t="s">
        <v>760</v>
      </c>
      <c r="D1804" s="84">
        <f>SUMIFS('Census Data'!G:G,'Census Data'!$A:$A,$A1804)/SUMIFS('Census Data'!$F:$F,'Census Data'!$A:$A,$A1804)</f>
        <v>0.49308526985177653</v>
      </c>
      <c r="E1804" s="85">
        <f>SUMIFS('Census Data'!H:H,'Census Data'!$A:$A,$A1804)/SUMIFS('Census Data'!$F:$F,'Census Data'!$A:$A,$A1804)</f>
        <v>0.50691473014822341</v>
      </c>
      <c r="F1804" s="84">
        <f>SUM(SUMIFS('Census Data'!I:I,'Census Data'!$A:$A,$A1804),SUMIFS('Census Data'!J:J,'Census Data'!$A:$A,$A1804))/SUMIFS('Census Data'!$F:$F,'Census Data'!$A:$A,$A1804)</f>
        <v>0.93550979882272289</v>
      </c>
      <c r="G1804" s="84">
        <f>SUM(SUMIFS('Census Data'!K:K,'Census Data'!$A:$A,$A1804),SUMIFS('Census Data'!L:L,'Census Data'!$A:$A,$A1804))/SUMIFS('Census Data'!$F:$F,'Census Data'!$A:$A,$A1804)</f>
        <v>2.7934721795387026E-2</v>
      </c>
      <c r="H1804" s="84">
        <f>SUM(SUMIFS('Census Data'!O:O,'Census Data'!$A:$A,$A1804),SUMIFS('Census Data'!P:P,'Census Data'!$A:$A,$A1804))/SUMIFS('Census Data'!$F:$F,'Census Data'!$A:$A,$A1804)</f>
        <v>6.8792699936171724E-3</v>
      </c>
      <c r="I1804" s="85">
        <f t="shared" si="56"/>
        <v>2.9676209388272867E-2</v>
      </c>
      <c r="J1804" s="84">
        <f>SUM(SUMIFS('Census Data'!W:W,'Census Data'!$A:$A,$A1804),SUMIFS('Census Data'!X:X,'Census Data'!$A:$A,$A1804))/SUMIFS('Census Data'!$F:$F,'Census Data'!$A:$A,$A1804)</f>
        <v>7.7728658896952796E-2</v>
      </c>
      <c r="K1804" s="85">
        <f t="shared" si="57"/>
        <v>0.9222713411030472</v>
      </c>
    </row>
    <row r="1805" spans="1:11" hidden="1" x14ac:dyDescent="0.25">
      <c r="A1805" s="82" t="s">
        <v>3871</v>
      </c>
      <c r="B1805" s="82" t="s">
        <v>1314</v>
      </c>
      <c r="C1805" s="83" t="s">
        <v>1320</v>
      </c>
      <c r="D1805" s="84">
        <f>SUMIFS('Census Data'!G:G,'Census Data'!$A:$A,$A1805)/SUMIFS('Census Data'!$F:$F,'Census Data'!$A:$A,$A1805)</f>
        <v>0.49520705521472391</v>
      </c>
      <c r="E1805" s="85">
        <f>SUMIFS('Census Data'!H:H,'Census Data'!$A:$A,$A1805)/SUMIFS('Census Data'!$F:$F,'Census Data'!$A:$A,$A1805)</f>
        <v>0.50479294478527603</v>
      </c>
      <c r="F1805" s="84">
        <f>SUM(SUMIFS('Census Data'!I:I,'Census Data'!$A:$A,$A1805),SUMIFS('Census Data'!J:J,'Census Data'!$A:$A,$A1805))/SUMIFS('Census Data'!$F:$F,'Census Data'!$A:$A,$A1805)</f>
        <v>0.88294430598159512</v>
      </c>
      <c r="G1805" s="84">
        <f>SUM(SUMIFS('Census Data'!K:K,'Census Data'!$A:$A,$A1805),SUMIFS('Census Data'!L:L,'Census Data'!$A:$A,$A1805))/SUMIFS('Census Data'!$F:$F,'Census Data'!$A:$A,$A1805)</f>
        <v>6.4692772239263799E-2</v>
      </c>
      <c r="H1805" s="84">
        <f>SUM(SUMIFS('Census Data'!O:O,'Census Data'!$A:$A,$A1805),SUMIFS('Census Data'!P:P,'Census Data'!$A:$A,$A1805))/SUMIFS('Census Data'!$F:$F,'Census Data'!$A:$A,$A1805)</f>
        <v>1.4942005368098159E-2</v>
      </c>
      <c r="I1805" s="85">
        <f t="shared" si="56"/>
        <v>3.7420916411042837E-2</v>
      </c>
      <c r="J1805" s="84">
        <f>SUM(SUMIFS('Census Data'!W:W,'Census Data'!$A:$A,$A1805),SUMIFS('Census Data'!X:X,'Census Data'!$A:$A,$A1805))/SUMIFS('Census Data'!$F:$F,'Census Data'!$A:$A,$A1805)</f>
        <v>3.2352377300613494E-2</v>
      </c>
      <c r="K1805" s="85">
        <f t="shared" si="57"/>
        <v>0.96764762269938653</v>
      </c>
    </row>
    <row r="1806" spans="1:11" hidden="1" x14ac:dyDescent="0.25">
      <c r="A1806" s="82" t="s">
        <v>3872</v>
      </c>
      <c r="B1806" s="82" t="s">
        <v>1314</v>
      </c>
      <c r="C1806" s="83" t="s">
        <v>1321</v>
      </c>
      <c r="D1806" s="84">
        <f>SUMIFS('Census Data'!G:G,'Census Data'!$A:$A,$A1806)/SUMIFS('Census Data'!$F:$F,'Census Data'!$A:$A,$A1806)</f>
        <v>0.50113330650115451</v>
      </c>
      <c r="E1806" s="85">
        <f>SUMIFS('Census Data'!H:H,'Census Data'!$A:$A,$A1806)/SUMIFS('Census Data'!$F:$F,'Census Data'!$A:$A,$A1806)</f>
        <v>0.49886669349884549</v>
      </c>
      <c r="F1806" s="84">
        <f>SUM(SUMIFS('Census Data'!I:I,'Census Data'!$A:$A,$A1806),SUMIFS('Census Data'!J:J,'Census Data'!$A:$A,$A1806))/SUMIFS('Census Data'!$F:$F,'Census Data'!$A:$A,$A1806)</f>
        <v>0.96439087423475334</v>
      </c>
      <c r="G1806" s="84">
        <f>SUM(SUMIFS('Census Data'!K:K,'Census Data'!$A:$A,$A1806),SUMIFS('Census Data'!L:L,'Census Data'!$A:$A,$A1806))/SUMIFS('Census Data'!$F:$F,'Census Data'!$A:$A,$A1806)</f>
        <v>1.0252716758107908E-2</v>
      </c>
      <c r="H1806" s="84">
        <f>SUM(SUMIFS('Census Data'!O:O,'Census Data'!$A:$A,$A1806),SUMIFS('Census Data'!P:P,'Census Data'!$A:$A,$A1806))/SUMIFS('Census Data'!$F:$F,'Census Data'!$A:$A,$A1806)</f>
        <v>5.9101404452729465E-3</v>
      </c>
      <c r="I1806" s="85">
        <f t="shared" si="56"/>
        <v>1.944626856186582E-2</v>
      </c>
      <c r="J1806" s="84">
        <f>SUM(SUMIFS('Census Data'!W:W,'Census Data'!$A:$A,$A1806),SUMIFS('Census Data'!X:X,'Census Data'!$A:$A,$A1806))/SUMIFS('Census Data'!$F:$F,'Census Data'!$A:$A,$A1806)</f>
        <v>2.3026246107568794E-2</v>
      </c>
      <c r="K1806" s="85">
        <f t="shared" si="57"/>
        <v>0.97697375389243124</v>
      </c>
    </row>
    <row r="1807" spans="1:11" hidden="1" x14ac:dyDescent="0.25">
      <c r="A1807" s="82" t="s">
        <v>3873</v>
      </c>
      <c r="B1807" s="82" t="s">
        <v>1314</v>
      </c>
      <c r="C1807" s="83" t="s">
        <v>621</v>
      </c>
      <c r="D1807" s="84">
        <f>SUMIFS('Census Data'!G:G,'Census Data'!$A:$A,$A1807)/SUMIFS('Census Data'!$F:$F,'Census Data'!$A:$A,$A1807)</f>
        <v>0.51384730073926821</v>
      </c>
      <c r="E1807" s="85">
        <f>SUMIFS('Census Data'!H:H,'Census Data'!$A:$A,$A1807)/SUMIFS('Census Data'!$F:$F,'Census Data'!$A:$A,$A1807)</f>
        <v>0.48615269926073179</v>
      </c>
      <c r="F1807" s="84">
        <f>SUM(SUMIFS('Census Data'!I:I,'Census Data'!$A:$A,$A1807),SUMIFS('Census Data'!J:J,'Census Data'!$A:$A,$A1807))/SUMIFS('Census Data'!$F:$F,'Census Data'!$A:$A,$A1807)</f>
        <v>0.92177424364788474</v>
      </c>
      <c r="G1807" s="84">
        <f>SUM(SUMIFS('Census Data'!K:K,'Census Data'!$A:$A,$A1807),SUMIFS('Census Data'!L:L,'Census Data'!$A:$A,$A1807))/SUMIFS('Census Data'!$F:$F,'Census Data'!$A:$A,$A1807)</f>
        <v>4.4194570416847857E-2</v>
      </c>
      <c r="H1807" s="84">
        <f>SUM(SUMIFS('Census Data'!O:O,'Census Data'!$A:$A,$A1807),SUMIFS('Census Data'!P:P,'Census Data'!$A:$A,$A1807))/SUMIFS('Census Data'!$F:$F,'Census Data'!$A:$A,$A1807)</f>
        <v>1.4362924768590421E-2</v>
      </c>
      <c r="I1807" s="85">
        <f t="shared" si="56"/>
        <v>1.966826116667697E-2</v>
      </c>
      <c r="J1807" s="84">
        <f>SUM(SUMIFS('Census Data'!W:W,'Census Data'!$A:$A,$A1807),SUMIFS('Census Data'!X:X,'Census Data'!$A:$A,$A1807))/SUMIFS('Census Data'!$F:$F,'Census Data'!$A:$A,$A1807)</f>
        <v>2.9844070323662795E-2</v>
      </c>
      <c r="K1807" s="85">
        <f t="shared" si="57"/>
        <v>0.97015592967633724</v>
      </c>
    </row>
    <row r="1808" spans="1:11" hidden="1" x14ac:dyDescent="0.25">
      <c r="A1808" s="82" t="s">
        <v>3874</v>
      </c>
      <c r="B1808" s="82" t="s">
        <v>1314</v>
      </c>
      <c r="C1808" s="83" t="s">
        <v>46</v>
      </c>
      <c r="D1808" s="84">
        <f>SUMIFS('Census Data'!G:G,'Census Data'!$A:$A,$A1808)/SUMIFS('Census Data'!$F:$F,'Census Data'!$A:$A,$A1808)</f>
        <v>0.50009249760347119</v>
      </c>
      <c r="E1808" s="85">
        <f>SUMIFS('Census Data'!H:H,'Census Data'!$A:$A,$A1808)/SUMIFS('Census Data'!$F:$F,'Census Data'!$A:$A,$A1808)</f>
        <v>0.49990750239652881</v>
      </c>
      <c r="F1808" s="84">
        <f>SUM(SUMIFS('Census Data'!I:I,'Census Data'!$A:$A,$A1808),SUMIFS('Census Data'!J:J,'Census Data'!$A:$A,$A1808))/SUMIFS('Census Data'!$F:$F,'Census Data'!$A:$A,$A1808)</f>
        <v>0.90006895275895127</v>
      </c>
      <c r="G1808" s="84">
        <f>SUM(SUMIFS('Census Data'!K:K,'Census Data'!$A:$A,$A1808),SUMIFS('Census Data'!L:L,'Census Data'!$A:$A,$A1808))/SUMIFS('Census Data'!$F:$F,'Census Data'!$A:$A,$A1808)</f>
        <v>5.3160895376801603E-2</v>
      </c>
      <c r="H1808" s="84">
        <f>SUM(SUMIFS('Census Data'!O:O,'Census Data'!$A:$A,$A1808),SUMIFS('Census Data'!P:P,'Census Data'!$A:$A,$A1808))/SUMIFS('Census Data'!$F:$F,'Census Data'!$A:$A,$A1808)</f>
        <v>2.0282201779317537E-2</v>
      </c>
      <c r="I1808" s="85">
        <f t="shared" si="56"/>
        <v>2.6487950084929657E-2</v>
      </c>
      <c r="J1808" s="84">
        <f>SUM(SUMIFS('Census Data'!W:W,'Census Data'!$A:$A,$A1808),SUMIFS('Census Data'!X:X,'Census Data'!$A:$A,$A1808))/SUMIFS('Census Data'!$F:$F,'Census Data'!$A:$A,$A1808)</f>
        <v>5.0268243050066427E-2</v>
      </c>
      <c r="K1808" s="85">
        <f t="shared" si="57"/>
        <v>0.94973175694993361</v>
      </c>
    </row>
    <row r="1809" spans="1:11" hidden="1" x14ac:dyDescent="0.25">
      <c r="A1809" s="82" t="s">
        <v>3875</v>
      </c>
      <c r="B1809" s="82" t="s">
        <v>1314</v>
      </c>
      <c r="C1809" s="83" t="s">
        <v>1322</v>
      </c>
      <c r="D1809" s="84">
        <f>SUMIFS('Census Data'!G:G,'Census Data'!$A:$A,$A1809)/SUMIFS('Census Data'!$F:$F,'Census Data'!$A:$A,$A1809)</f>
        <v>0.48943906181038649</v>
      </c>
      <c r="E1809" s="85">
        <f>SUMIFS('Census Data'!H:H,'Census Data'!$A:$A,$A1809)/SUMIFS('Census Data'!$F:$F,'Census Data'!$A:$A,$A1809)</f>
        <v>0.51056093818961346</v>
      </c>
      <c r="F1809" s="84">
        <f>SUM(SUMIFS('Census Data'!I:I,'Census Data'!$A:$A,$A1809),SUMIFS('Census Data'!J:J,'Census Data'!$A:$A,$A1809))/SUMIFS('Census Data'!$F:$F,'Census Data'!$A:$A,$A1809)</f>
        <v>0.94487295348983835</v>
      </c>
      <c r="G1809" s="84">
        <f>SUM(SUMIFS('Census Data'!K:K,'Census Data'!$A:$A,$A1809),SUMIFS('Census Data'!L:L,'Census Data'!$A:$A,$A1809))/SUMIFS('Census Data'!$F:$F,'Census Data'!$A:$A,$A1809)</f>
        <v>2.0869674870221306E-2</v>
      </c>
      <c r="H1809" s="84">
        <f>SUM(SUMIFS('Census Data'!O:O,'Census Data'!$A:$A,$A1809),SUMIFS('Census Data'!P:P,'Census Data'!$A:$A,$A1809))/SUMIFS('Census Data'!$F:$F,'Census Data'!$A:$A,$A1809)</f>
        <v>1.0592463378239212E-2</v>
      </c>
      <c r="I1809" s="85">
        <f t="shared" si="56"/>
        <v>2.3664908261701201E-2</v>
      </c>
      <c r="J1809" s="84">
        <f>SUM(SUMIFS('Census Data'!W:W,'Census Data'!$A:$A,$A1809),SUMIFS('Census Data'!X:X,'Census Data'!$A:$A,$A1809))/SUMIFS('Census Data'!$F:$F,'Census Data'!$A:$A,$A1809)</f>
        <v>2.8456736932809316E-2</v>
      </c>
      <c r="K1809" s="85">
        <f t="shared" si="57"/>
        <v>0.97154326306719063</v>
      </c>
    </row>
    <row r="1810" spans="1:11" hidden="1" x14ac:dyDescent="0.25">
      <c r="A1810" s="82" t="s">
        <v>3876</v>
      </c>
      <c r="B1810" s="82" t="s">
        <v>1314</v>
      </c>
      <c r="C1810" s="83" t="s">
        <v>413</v>
      </c>
      <c r="D1810" s="84">
        <f>SUMIFS('Census Data'!G:G,'Census Data'!$A:$A,$A1810)/SUMIFS('Census Data'!$F:$F,'Census Data'!$A:$A,$A1810)</f>
        <v>0.50633284241531662</v>
      </c>
      <c r="E1810" s="85">
        <f>SUMIFS('Census Data'!H:H,'Census Data'!$A:$A,$A1810)/SUMIFS('Census Data'!$F:$F,'Census Data'!$A:$A,$A1810)</f>
        <v>0.49366715758468338</v>
      </c>
      <c r="F1810" s="84">
        <f>SUM(SUMIFS('Census Data'!I:I,'Census Data'!$A:$A,$A1810),SUMIFS('Census Data'!J:J,'Census Data'!$A:$A,$A1810))/SUMIFS('Census Data'!$F:$F,'Census Data'!$A:$A,$A1810)</f>
        <v>0.94947320720516593</v>
      </c>
      <c r="G1810" s="84">
        <f>SUM(SUMIFS('Census Data'!K:K,'Census Data'!$A:$A,$A1810),SUMIFS('Census Data'!L:L,'Census Data'!$A:$A,$A1810))/SUMIFS('Census Data'!$F:$F,'Census Data'!$A:$A,$A1810)</f>
        <v>2.1728786677240285E-2</v>
      </c>
      <c r="H1810" s="84">
        <f>SUM(SUMIFS('Census Data'!O:O,'Census Data'!$A:$A,$A1810),SUMIFS('Census Data'!P:P,'Census Data'!$A:$A,$A1810))/SUMIFS('Census Data'!$F:$F,'Census Data'!$A:$A,$A1810)</f>
        <v>1.0717117933612779E-2</v>
      </c>
      <c r="I1810" s="85">
        <f t="shared" si="56"/>
        <v>1.8080888183981014E-2</v>
      </c>
      <c r="J1810" s="84">
        <f>SUM(SUMIFS('Census Data'!W:W,'Census Data'!$A:$A,$A1810),SUMIFS('Census Data'!X:X,'Census Data'!$A:$A,$A1810))/SUMIFS('Census Data'!$F:$F,'Census Data'!$A:$A,$A1810)</f>
        <v>3.990030587968732E-2</v>
      </c>
      <c r="K1810" s="85">
        <f t="shared" si="57"/>
        <v>0.96009969412031271</v>
      </c>
    </row>
    <row r="1811" spans="1:11" hidden="1" x14ac:dyDescent="0.25">
      <c r="A1811" s="82" t="s">
        <v>3877</v>
      </c>
      <c r="B1811" s="82" t="s">
        <v>1314</v>
      </c>
      <c r="C1811" s="83" t="s">
        <v>1323</v>
      </c>
      <c r="D1811" s="84">
        <f>SUMIFS('Census Data'!G:G,'Census Data'!$A:$A,$A1811)/SUMIFS('Census Data'!$F:$F,'Census Data'!$A:$A,$A1811)</f>
        <v>0.4970362112447233</v>
      </c>
      <c r="E1811" s="85">
        <f>SUMIFS('Census Data'!H:H,'Census Data'!$A:$A,$A1811)/SUMIFS('Census Data'!$F:$F,'Census Data'!$A:$A,$A1811)</f>
        <v>0.5029637887552767</v>
      </c>
      <c r="F1811" s="84">
        <f>SUM(SUMIFS('Census Data'!I:I,'Census Data'!$A:$A,$A1811),SUMIFS('Census Data'!J:J,'Census Data'!$A:$A,$A1811))/SUMIFS('Census Data'!$F:$F,'Census Data'!$A:$A,$A1811)</f>
        <v>0.81005920779829921</v>
      </c>
      <c r="G1811" s="84">
        <f>SUM(SUMIFS('Census Data'!K:K,'Census Data'!$A:$A,$A1811),SUMIFS('Census Data'!L:L,'Census Data'!$A:$A,$A1811))/SUMIFS('Census Data'!$F:$F,'Census Data'!$A:$A,$A1811)</f>
        <v>0.12050928223290214</v>
      </c>
      <c r="H1811" s="84">
        <f>SUM(SUMIFS('Census Data'!O:O,'Census Data'!$A:$A,$A1811),SUMIFS('Census Data'!P:P,'Census Data'!$A:$A,$A1811))/SUMIFS('Census Data'!$F:$F,'Census Data'!$A:$A,$A1811)</f>
        <v>3.7125532768219484E-2</v>
      </c>
      <c r="I1811" s="85">
        <f t="shared" si="56"/>
        <v>3.230597720057915E-2</v>
      </c>
      <c r="J1811" s="84">
        <f>SUM(SUMIFS('Census Data'!W:W,'Census Data'!$A:$A,$A1811),SUMIFS('Census Data'!X:X,'Census Data'!$A:$A,$A1811))/SUMIFS('Census Data'!$F:$F,'Census Data'!$A:$A,$A1811)</f>
        <v>0.12901997838337559</v>
      </c>
      <c r="K1811" s="85">
        <f t="shared" si="57"/>
        <v>0.87098002161662436</v>
      </c>
    </row>
    <row r="1812" spans="1:11" hidden="1" x14ac:dyDescent="0.25">
      <c r="A1812" s="82" t="s">
        <v>3878</v>
      </c>
      <c r="B1812" s="82" t="s">
        <v>1314</v>
      </c>
      <c r="C1812" s="83" t="s">
        <v>1324</v>
      </c>
      <c r="D1812" s="84">
        <f>SUMIFS('Census Data'!G:G,'Census Data'!$A:$A,$A1812)/SUMIFS('Census Data'!$F:$F,'Census Data'!$A:$A,$A1812)</f>
        <v>0.48398174816208084</v>
      </c>
      <c r="E1812" s="85">
        <f>SUMIFS('Census Data'!H:H,'Census Data'!$A:$A,$A1812)/SUMIFS('Census Data'!$F:$F,'Census Data'!$A:$A,$A1812)</f>
        <v>0.51601825183791916</v>
      </c>
      <c r="F1812" s="84">
        <f>SUM(SUMIFS('Census Data'!I:I,'Census Data'!$A:$A,$A1812),SUMIFS('Census Data'!J:J,'Census Data'!$A:$A,$A1812))/SUMIFS('Census Data'!$F:$F,'Census Data'!$A:$A,$A1812)</f>
        <v>0.7930319080615913</v>
      </c>
      <c r="G1812" s="84">
        <f>SUM(SUMIFS('Census Data'!K:K,'Census Data'!$A:$A,$A1812),SUMIFS('Census Data'!L:L,'Census Data'!$A:$A,$A1812))/SUMIFS('Census Data'!$F:$F,'Census Data'!$A:$A,$A1812)</f>
        <v>0.13968403247190056</v>
      </c>
      <c r="H1812" s="84">
        <f>SUM(SUMIFS('Census Data'!O:O,'Census Data'!$A:$A,$A1812),SUMIFS('Census Data'!P:P,'Census Data'!$A:$A,$A1812))/SUMIFS('Census Data'!$F:$F,'Census Data'!$A:$A,$A1812)</f>
        <v>3.8346493204542934E-2</v>
      </c>
      <c r="I1812" s="85">
        <f t="shared" si="56"/>
        <v>2.8937566261965197E-2</v>
      </c>
      <c r="J1812" s="84">
        <f>SUM(SUMIFS('Census Data'!W:W,'Census Data'!$A:$A,$A1812),SUMIFS('Census Data'!X:X,'Census Data'!$A:$A,$A1812))/SUMIFS('Census Data'!$F:$F,'Census Data'!$A:$A,$A1812)</f>
        <v>5.7656345583225029E-2</v>
      </c>
      <c r="K1812" s="85">
        <f t="shared" si="57"/>
        <v>0.94234365441677492</v>
      </c>
    </row>
    <row r="1813" spans="1:11" hidden="1" x14ac:dyDescent="0.25">
      <c r="A1813" s="82" t="s">
        <v>3879</v>
      </c>
      <c r="B1813" s="82" t="s">
        <v>1314</v>
      </c>
      <c r="C1813" s="83" t="s">
        <v>974</v>
      </c>
      <c r="D1813" s="84">
        <f>SUMIFS('Census Data'!G:G,'Census Data'!$A:$A,$A1813)/SUMIFS('Census Data'!$F:$F,'Census Data'!$A:$A,$A1813)</f>
        <v>0.51682255659482179</v>
      </c>
      <c r="E1813" s="85">
        <f>SUMIFS('Census Data'!H:H,'Census Data'!$A:$A,$A1813)/SUMIFS('Census Data'!$F:$F,'Census Data'!$A:$A,$A1813)</f>
        <v>0.48317744340517826</v>
      </c>
      <c r="F1813" s="84">
        <f>SUM(SUMIFS('Census Data'!I:I,'Census Data'!$A:$A,$A1813),SUMIFS('Census Data'!J:J,'Census Data'!$A:$A,$A1813))/SUMIFS('Census Data'!$F:$F,'Census Data'!$A:$A,$A1813)</f>
        <v>0.94480140978717631</v>
      </c>
      <c r="G1813" s="84">
        <f>SUM(SUMIFS('Census Data'!K:K,'Census Data'!$A:$A,$A1813),SUMIFS('Census Data'!L:L,'Census Data'!$A:$A,$A1813))/SUMIFS('Census Data'!$F:$F,'Census Data'!$A:$A,$A1813)</f>
        <v>2.7680628981970989E-2</v>
      </c>
      <c r="H1813" s="84">
        <f>SUM(SUMIFS('Census Data'!O:O,'Census Data'!$A:$A,$A1813),SUMIFS('Census Data'!P:P,'Census Data'!$A:$A,$A1813))/SUMIFS('Census Data'!$F:$F,'Census Data'!$A:$A,$A1813)</f>
        <v>7.8351633455334153E-3</v>
      </c>
      <c r="I1813" s="85">
        <f t="shared" si="56"/>
        <v>1.9682797885319236E-2</v>
      </c>
      <c r="J1813" s="84">
        <f>SUM(SUMIFS('Census Data'!W:W,'Census Data'!$A:$A,$A1813),SUMIFS('Census Data'!X:X,'Census Data'!$A:$A,$A1813))/SUMIFS('Census Data'!$F:$F,'Census Data'!$A:$A,$A1813)</f>
        <v>3.014775654059916E-2</v>
      </c>
      <c r="K1813" s="85">
        <f t="shared" si="57"/>
        <v>0.9698522434594008</v>
      </c>
    </row>
    <row r="1814" spans="1:11" hidden="1" x14ac:dyDescent="0.25">
      <c r="A1814" s="82" t="s">
        <v>3880</v>
      </c>
      <c r="B1814" s="82" t="s">
        <v>1314</v>
      </c>
      <c r="C1814" s="83" t="s">
        <v>162</v>
      </c>
      <c r="D1814" s="84">
        <f>SUMIFS('Census Data'!G:G,'Census Data'!$A:$A,$A1814)/SUMIFS('Census Data'!$F:$F,'Census Data'!$A:$A,$A1814)</f>
        <v>0.55055775458798129</v>
      </c>
      <c r="E1814" s="85">
        <f>SUMIFS('Census Data'!H:H,'Census Data'!$A:$A,$A1814)/SUMIFS('Census Data'!$F:$F,'Census Data'!$A:$A,$A1814)</f>
        <v>0.44944224541201871</v>
      </c>
      <c r="F1814" s="84">
        <f>SUM(SUMIFS('Census Data'!I:I,'Census Data'!$A:$A,$A1814),SUMIFS('Census Data'!J:J,'Census Data'!$A:$A,$A1814))/SUMIFS('Census Data'!$F:$F,'Census Data'!$A:$A,$A1814)</f>
        <v>0.84069009635760261</v>
      </c>
      <c r="G1814" s="84">
        <f>SUM(SUMIFS('Census Data'!K:K,'Census Data'!$A:$A,$A1814),SUMIFS('Census Data'!L:L,'Census Data'!$A:$A,$A1814))/SUMIFS('Census Data'!$F:$F,'Census Data'!$A:$A,$A1814)</f>
        <v>6.4271720443005081E-2</v>
      </c>
      <c r="H1814" s="84">
        <f>SUM(SUMIFS('Census Data'!O:O,'Census Data'!$A:$A,$A1814),SUMIFS('Census Data'!P:P,'Census Data'!$A:$A,$A1814))/SUMIFS('Census Data'!$F:$F,'Census Data'!$A:$A,$A1814)</f>
        <v>4.8178801327415938E-3</v>
      </c>
      <c r="I1814" s="85">
        <f t="shared" si="56"/>
        <v>9.0220303066650631E-2</v>
      </c>
      <c r="J1814" s="84">
        <f>SUM(SUMIFS('Census Data'!W:W,'Census Data'!$A:$A,$A1814),SUMIFS('Census Data'!X:X,'Census Data'!$A:$A,$A1814))/SUMIFS('Census Data'!$F:$F,'Census Data'!$A:$A,$A1814)</f>
        <v>3.6204070209107993E-2</v>
      </c>
      <c r="K1814" s="85">
        <f t="shared" si="57"/>
        <v>0.96379592979089201</v>
      </c>
    </row>
    <row r="1815" spans="1:11" hidden="1" x14ac:dyDescent="0.25">
      <c r="A1815" s="82" t="s">
        <v>3881</v>
      </c>
      <c r="B1815" s="82" t="s">
        <v>1314</v>
      </c>
      <c r="C1815" s="83" t="s">
        <v>259</v>
      </c>
      <c r="D1815" s="84">
        <f>SUMIFS('Census Data'!G:G,'Census Data'!$A:$A,$A1815)/SUMIFS('Census Data'!$F:$F,'Census Data'!$A:$A,$A1815)</f>
        <v>0.496843564430624</v>
      </c>
      <c r="E1815" s="85">
        <f>SUMIFS('Census Data'!H:H,'Census Data'!$A:$A,$A1815)/SUMIFS('Census Data'!$F:$F,'Census Data'!$A:$A,$A1815)</f>
        <v>0.50315643556937606</v>
      </c>
      <c r="F1815" s="84">
        <f>SUM(SUMIFS('Census Data'!I:I,'Census Data'!$A:$A,$A1815),SUMIFS('Census Data'!J:J,'Census Data'!$A:$A,$A1815))/SUMIFS('Census Data'!$F:$F,'Census Data'!$A:$A,$A1815)</f>
        <v>0.95103310042522904</v>
      </c>
      <c r="G1815" s="84">
        <f>SUM(SUMIFS('Census Data'!K:K,'Census Data'!$A:$A,$A1815),SUMIFS('Census Data'!L:L,'Census Data'!$A:$A,$A1815))/SUMIFS('Census Data'!$F:$F,'Census Data'!$A:$A,$A1815)</f>
        <v>2.2441601258827718E-2</v>
      </c>
      <c r="H1815" s="84">
        <f>SUM(SUMIFS('Census Data'!O:O,'Census Data'!$A:$A,$A1815),SUMIFS('Census Data'!P:P,'Census Data'!$A:$A,$A1815))/SUMIFS('Census Data'!$F:$F,'Census Data'!$A:$A,$A1815)</f>
        <v>7.1558361276061666E-3</v>
      </c>
      <c r="I1815" s="85">
        <f t="shared" si="56"/>
        <v>1.9369462188337017E-2</v>
      </c>
      <c r="J1815" s="84">
        <f>SUM(SUMIFS('Census Data'!W:W,'Census Data'!$A:$A,$A1815),SUMIFS('Census Data'!X:X,'Census Data'!$A:$A,$A1815))/SUMIFS('Census Data'!$F:$F,'Census Data'!$A:$A,$A1815)</f>
        <v>3.4861285427945227E-2</v>
      </c>
      <c r="K1815" s="85">
        <f t="shared" si="57"/>
        <v>0.9651387145720548</v>
      </c>
    </row>
    <row r="1816" spans="1:11" hidden="1" x14ac:dyDescent="0.25">
      <c r="A1816" s="82" t="s">
        <v>3882</v>
      </c>
      <c r="B1816" s="82" t="s">
        <v>1314</v>
      </c>
      <c r="C1816" s="83" t="s">
        <v>996</v>
      </c>
      <c r="D1816" s="84">
        <f>SUMIFS('Census Data'!G:G,'Census Data'!$A:$A,$A1816)/SUMIFS('Census Data'!$F:$F,'Census Data'!$A:$A,$A1816)</f>
        <v>0.49821927374301678</v>
      </c>
      <c r="E1816" s="85">
        <f>SUMIFS('Census Data'!H:H,'Census Data'!$A:$A,$A1816)/SUMIFS('Census Data'!$F:$F,'Census Data'!$A:$A,$A1816)</f>
        <v>0.50178072625698322</v>
      </c>
      <c r="F1816" s="84">
        <f>SUM(SUMIFS('Census Data'!I:I,'Census Data'!$A:$A,$A1816),SUMIFS('Census Data'!J:J,'Census Data'!$A:$A,$A1816))/SUMIFS('Census Data'!$F:$F,'Census Data'!$A:$A,$A1816)</f>
        <v>0.928840782122905</v>
      </c>
      <c r="G1816" s="84">
        <f>SUM(SUMIFS('Census Data'!K:K,'Census Data'!$A:$A,$A1816),SUMIFS('Census Data'!L:L,'Census Data'!$A:$A,$A1816))/SUMIFS('Census Data'!$F:$F,'Census Data'!$A:$A,$A1816)</f>
        <v>3.1861033519553071E-2</v>
      </c>
      <c r="H1816" s="84">
        <f>SUM(SUMIFS('Census Data'!O:O,'Census Data'!$A:$A,$A1816),SUMIFS('Census Data'!P:P,'Census Data'!$A:$A,$A1816))/SUMIFS('Census Data'!$F:$F,'Census Data'!$A:$A,$A1816)</f>
        <v>6.6515363128491619E-3</v>
      </c>
      <c r="I1816" s="85">
        <f t="shared" si="56"/>
        <v>3.264664804469275E-2</v>
      </c>
      <c r="J1816" s="84">
        <f>SUM(SUMIFS('Census Data'!W:W,'Census Data'!$A:$A,$A1816),SUMIFS('Census Data'!X:X,'Census Data'!$A:$A,$A1816))/SUMIFS('Census Data'!$F:$F,'Census Data'!$A:$A,$A1816)</f>
        <v>3.4724162011173183E-2</v>
      </c>
      <c r="K1816" s="85">
        <f t="shared" si="57"/>
        <v>0.96527583798882677</v>
      </c>
    </row>
    <row r="1817" spans="1:11" hidden="1" x14ac:dyDescent="0.25">
      <c r="A1817" s="82" t="s">
        <v>3883</v>
      </c>
      <c r="B1817" s="82" t="s">
        <v>1314</v>
      </c>
      <c r="C1817" s="83" t="s">
        <v>164</v>
      </c>
      <c r="D1817" s="84">
        <f>SUMIFS('Census Data'!G:G,'Census Data'!$A:$A,$A1817)/SUMIFS('Census Data'!$F:$F,'Census Data'!$A:$A,$A1817)</f>
        <v>0.5208951428329236</v>
      </c>
      <c r="E1817" s="85">
        <f>SUMIFS('Census Data'!H:H,'Census Data'!$A:$A,$A1817)/SUMIFS('Census Data'!$F:$F,'Census Data'!$A:$A,$A1817)</f>
        <v>0.47910485716707635</v>
      </c>
      <c r="F1817" s="84">
        <f>SUM(SUMIFS('Census Data'!I:I,'Census Data'!$A:$A,$A1817),SUMIFS('Census Data'!J:J,'Census Data'!$A:$A,$A1817))/SUMIFS('Census Data'!$F:$F,'Census Data'!$A:$A,$A1817)</f>
        <v>0.8980461134186658</v>
      </c>
      <c r="G1817" s="84">
        <f>SUM(SUMIFS('Census Data'!K:K,'Census Data'!$A:$A,$A1817),SUMIFS('Census Data'!L:L,'Census Data'!$A:$A,$A1817))/SUMIFS('Census Data'!$F:$F,'Census Data'!$A:$A,$A1817)</f>
        <v>6.12443841654658E-2</v>
      </c>
      <c r="H1817" s="84">
        <f>SUM(SUMIFS('Census Data'!O:O,'Census Data'!$A:$A,$A1817),SUMIFS('Census Data'!P:P,'Census Data'!$A:$A,$A1817))/SUMIFS('Census Data'!$F:$F,'Census Data'!$A:$A,$A1817)</f>
        <v>1.3181317284055269E-2</v>
      </c>
      <c r="I1817" s="85">
        <f t="shared" si="56"/>
        <v>2.7528185131813099E-2</v>
      </c>
      <c r="J1817" s="84">
        <f>SUM(SUMIFS('Census Data'!W:W,'Census Data'!$A:$A,$A1817),SUMIFS('Census Data'!X:X,'Census Data'!$A:$A,$A1817))/SUMIFS('Census Data'!$F:$F,'Census Data'!$A:$A,$A1817)</f>
        <v>6.2600661185047049E-2</v>
      </c>
      <c r="K1817" s="85">
        <f t="shared" si="57"/>
        <v>0.93739933881495296</v>
      </c>
    </row>
    <row r="1818" spans="1:11" hidden="1" x14ac:dyDescent="0.25">
      <c r="A1818" s="82" t="s">
        <v>3884</v>
      </c>
      <c r="B1818" s="82" t="s">
        <v>1314</v>
      </c>
      <c r="C1818" s="83" t="s">
        <v>435</v>
      </c>
      <c r="D1818" s="84">
        <f>SUMIFS('Census Data'!G:G,'Census Data'!$A:$A,$A1818)/SUMIFS('Census Data'!$F:$F,'Census Data'!$A:$A,$A1818)</f>
        <v>0.5</v>
      </c>
      <c r="E1818" s="85">
        <f>SUMIFS('Census Data'!H:H,'Census Data'!$A:$A,$A1818)/SUMIFS('Census Data'!$F:$F,'Census Data'!$A:$A,$A1818)</f>
        <v>0.5</v>
      </c>
      <c r="F1818" s="84">
        <f>SUM(SUMIFS('Census Data'!I:I,'Census Data'!$A:$A,$A1818),SUMIFS('Census Data'!J:J,'Census Data'!$A:$A,$A1818))/SUMIFS('Census Data'!$F:$F,'Census Data'!$A:$A,$A1818)</f>
        <v>0.96195652173913049</v>
      </c>
      <c r="G1818" s="84">
        <f>SUM(SUMIFS('Census Data'!K:K,'Census Data'!$A:$A,$A1818),SUMIFS('Census Data'!L:L,'Census Data'!$A:$A,$A1818))/SUMIFS('Census Data'!$F:$F,'Census Data'!$A:$A,$A1818)</f>
        <v>1.0643115942028986E-2</v>
      </c>
      <c r="H1818" s="84">
        <f>SUM(SUMIFS('Census Data'!O:O,'Census Data'!$A:$A,$A1818),SUMIFS('Census Data'!P:P,'Census Data'!$A:$A,$A1818))/SUMIFS('Census Data'!$F:$F,'Census Data'!$A:$A,$A1818)</f>
        <v>7.6992753623188409E-3</v>
      </c>
      <c r="I1818" s="85">
        <f t="shared" si="56"/>
        <v>1.9701086956521729E-2</v>
      </c>
      <c r="J1818" s="84">
        <f>SUM(SUMIFS('Census Data'!W:W,'Census Data'!$A:$A,$A1818),SUMIFS('Census Data'!X:X,'Census Data'!$A:$A,$A1818))/SUMIFS('Census Data'!$F:$F,'Census Data'!$A:$A,$A1818)</f>
        <v>1.970108695652174E-2</v>
      </c>
      <c r="K1818" s="85">
        <f t="shared" si="57"/>
        <v>0.98029891304347827</v>
      </c>
    </row>
    <row r="1819" spans="1:11" hidden="1" x14ac:dyDescent="0.25">
      <c r="A1819" s="82" t="s">
        <v>3885</v>
      </c>
      <c r="B1819" s="82" t="s">
        <v>1314</v>
      </c>
      <c r="C1819" s="83" t="s">
        <v>1325</v>
      </c>
      <c r="D1819" s="84">
        <f>SUMIFS('Census Data'!G:G,'Census Data'!$A:$A,$A1819)/SUMIFS('Census Data'!$F:$F,'Census Data'!$A:$A,$A1819)</f>
        <v>0.49563756747500776</v>
      </c>
      <c r="E1819" s="85">
        <f>SUMIFS('Census Data'!H:H,'Census Data'!$A:$A,$A1819)/SUMIFS('Census Data'!$F:$F,'Census Data'!$A:$A,$A1819)</f>
        <v>0.50436243252499224</v>
      </c>
      <c r="F1819" s="84">
        <f>SUM(SUMIFS('Census Data'!I:I,'Census Data'!$A:$A,$A1819),SUMIFS('Census Data'!J:J,'Census Data'!$A:$A,$A1819))/SUMIFS('Census Data'!$F:$F,'Census Data'!$A:$A,$A1819)</f>
        <v>0.9602080921084819</v>
      </c>
      <c r="G1819" s="84">
        <f>SUM(SUMIFS('Census Data'!K:K,'Census Data'!$A:$A,$A1819),SUMIFS('Census Data'!L:L,'Census Data'!$A:$A,$A1819))/SUMIFS('Census Data'!$F:$F,'Census Data'!$A:$A,$A1819)</f>
        <v>1.5182896002870237E-2</v>
      </c>
      <c r="H1819" s="84">
        <f>SUM(SUMIFS('Census Data'!O:O,'Census Data'!$A:$A,$A1819),SUMIFS('Census Data'!P:P,'Census Data'!$A:$A,$A1819))/SUMIFS('Census Data'!$F:$F,'Census Data'!$A:$A,$A1819)</f>
        <v>5.8546290709241833E-3</v>
      </c>
      <c r="I1819" s="85">
        <f t="shared" si="56"/>
        <v>1.875438281772368E-2</v>
      </c>
      <c r="J1819" s="84">
        <f>SUM(SUMIFS('Census Data'!W:W,'Census Data'!$A:$A,$A1819),SUMIFS('Census Data'!X:X,'Census Data'!$A:$A,$A1819))/SUMIFS('Census Data'!$F:$F,'Census Data'!$A:$A,$A1819)</f>
        <v>2.3059736786314192E-2</v>
      </c>
      <c r="K1819" s="85">
        <f t="shared" si="57"/>
        <v>0.97694026321368577</v>
      </c>
    </row>
    <row r="1820" spans="1:11" hidden="1" x14ac:dyDescent="0.25">
      <c r="A1820" s="82" t="s">
        <v>3886</v>
      </c>
      <c r="B1820" s="82" t="s">
        <v>1314</v>
      </c>
      <c r="C1820" s="83" t="s">
        <v>57</v>
      </c>
      <c r="D1820" s="84">
        <f>SUMIFS('Census Data'!G:G,'Census Data'!$A:$A,$A1820)/SUMIFS('Census Data'!$F:$F,'Census Data'!$A:$A,$A1820)</f>
        <v>0.52486479596481961</v>
      </c>
      <c r="E1820" s="85">
        <f>SUMIFS('Census Data'!H:H,'Census Data'!$A:$A,$A1820)/SUMIFS('Census Data'!$F:$F,'Census Data'!$A:$A,$A1820)</f>
        <v>0.47513520403518034</v>
      </c>
      <c r="F1820" s="84">
        <f>SUM(SUMIFS('Census Data'!I:I,'Census Data'!$A:$A,$A1820),SUMIFS('Census Data'!J:J,'Census Data'!$A:$A,$A1820))/SUMIFS('Census Data'!$F:$F,'Census Data'!$A:$A,$A1820)</f>
        <v>0.87492033432270522</v>
      </c>
      <c r="G1820" s="84">
        <f>SUM(SUMIFS('Census Data'!K:K,'Census Data'!$A:$A,$A1820),SUMIFS('Census Data'!L:L,'Census Data'!$A:$A,$A1820))/SUMIFS('Census Data'!$F:$F,'Census Data'!$A:$A,$A1820)</f>
        <v>6.7966203543529322E-2</v>
      </c>
      <c r="H1820" s="84">
        <f>SUM(SUMIFS('Census Data'!O:O,'Census Data'!$A:$A,$A1820),SUMIFS('Census Data'!P:P,'Census Data'!$A:$A,$A1820))/SUMIFS('Census Data'!$F:$F,'Census Data'!$A:$A,$A1820)</f>
        <v>1.7216890944516269E-2</v>
      </c>
      <c r="I1820" s="85">
        <f t="shared" si="56"/>
        <v>3.9896571189249164E-2</v>
      </c>
      <c r="J1820" s="84">
        <f>SUM(SUMIFS('Census Data'!W:W,'Census Data'!$A:$A,$A1820),SUMIFS('Census Data'!X:X,'Census Data'!$A:$A,$A1820))/SUMIFS('Census Data'!$F:$F,'Census Data'!$A:$A,$A1820)</f>
        <v>7.7944898665258486E-2</v>
      </c>
      <c r="K1820" s="85">
        <f t="shared" si="57"/>
        <v>0.92205510133474156</v>
      </c>
    </row>
    <row r="1821" spans="1:11" hidden="1" x14ac:dyDescent="0.25">
      <c r="A1821" s="82" t="s">
        <v>3887</v>
      </c>
      <c r="B1821" s="82" t="s">
        <v>1314</v>
      </c>
      <c r="C1821" s="83" t="s">
        <v>309</v>
      </c>
      <c r="D1821" s="84">
        <f>SUMIFS('Census Data'!G:G,'Census Data'!$A:$A,$A1821)/SUMIFS('Census Data'!$F:$F,'Census Data'!$A:$A,$A1821)</f>
        <v>0.47353122364402089</v>
      </c>
      <c r="E1821" s="85">
        <f>SUMIFS('Census Data'!H:H,'Census Data'!$A:$A,$A1821)/SUMIFS('Census Data'!$F:$F,'Census Data'!$A:$A,$A1821)</f>
        <v>0.52646877635597911</v>
      </c>
      <c r="F1821" s="84">
        <f>SUM(SUMIFS('Census Data'!I:I,'Census Data'!$A:$A,$A1821),SUMIFS('Census Data'!J:J,'Census Data'!$A:$A,$A1821))/SUMIFS('Census Data'!$F:$F,'Census Data'!$A:$A,$A1821)</f>
        <v>0.49780050259716874</v>
      </c>
      <c r="G1821" s="84">
        <f>SUM(SUMIFS('Census Data'!K:K,'Census Data'!$A:$A,$A1821),SUMIFS('Census Data'!L:L,'Census Data'!$A:$A,$A1821))/SUMIFS('Census Data'!$F:$F,'Census Data'!$A:$A,$A1821)</f>
        <v>0.33784092600383686</v>
      </c>
      <c r="H1821" s="84">
        <f>SUM(SUMIFS('Census Data'!O:O,'Census Data'!$A:$A,$A1821),SUMIFS('Census Data'!P:P,'Census Data'!$A:$A,$A1821))/SUMIFS('Census Data'!$F:$F,'Census Data'!$A:$A,$A1821)</f>
        <v>0.12664112663643895</v>
      </c>
      <c r="I1821" s="85">
        <f t="shared" si="56"/>
        <v>3.7717444762555452E-2</v>
      </c>
      <c r="J1821" s="84">
        <f>SUM(SUMIFS('Census Data'!W:W,'Census Data'!$A:$A,$A1821),SUMIFS('Census Data'!X:X,'Census Data'!$A:$A,$A1821))/SUMIFS('Census Data'!$F:$F,'Census Data'!$A:$A,$A1821)</f>
        <v>0.1889442685914271</v>
      </c>
      <c r="K1821" s="85">
        <f t="shared" si="57"/>
        <v>0.8110557314085729</v>
      </c>
    </row>
    <row r="1822" spans="1:11" hidden="1" x14ac:dyDescent="0.25">
      <c r="A1822" s="82" t="s">
        <v>3888</v>
      </c>
      <c r="B1822" s="82" t="s">
        <v>1314</v>
      </c>
      <c r="C1822" s="83" t="s">
        <v>602</v>
      </c>
      <c r="D1822" s="84">
        <f>SUMIFS('Census Data'!G:G,'Census Data'!$A:$A,$A1822)/SUMIFS('Census Data'!$F:$F,'Census Data'!$A:$A,$A1822)</f>
        <v>0.50722543352601157</v>
      </c>
      <c r="E1822" s="85">
        <f>SUMIFS('Census Data'!H:H,'Census Data'!$A:$A,$A1822)/SUMIFS('Census Data'!$F:$F,'Census Data'!$A:$A,$A1822)</f>
        <v>0.49277456647398843</v>
      </c>
      <c r="F1822" s="84">
        <f>SUM(SUMIFS('Census Data'!I:I,'Census Data'!$A:$A,$A1822),SUMIFS('Census Data'!J:J,'Census Data'!$A:$A,$A1822))/SUMIFS('Census Data'!$F:$F,'Census Data'!$A:$A,$A1822)</f>
        <v>0.97288560997870399</v>
      </c>
      <c r="G1822" s="84">
        <f>SUM(SUMIFS('Census Data'!K:K,'Census Data'!$A:$A,$A1822),SUMIFS('Census Data'!L:L,'Census Data'!$A:$A,$A1822))/SUMIFS('Census Data'!$F:$F,'Census Data'!$A:$A,$A1822)</f>
        <v>7.1874049285062368E-3</v>
      </c>
      <c r="H1822" s="84">
        <f>SUM(SUMIFS('Census Data'!O:O,'Census Data'!$A:$A,$A1822),SUMIFS('Census Data'!P:P,'Census Data'!$A:$A,$A1822))/SUMIFS('Census Data'!$F:$F,'Census Data'!$A:$A,$A1822)</f>
        <v>3.99300273805902E-3</v>
      </c>
      <c r="I1822" s="85">
        <f t="shared" si="56"/>
        <v>1.5933982354730758E-2</v>
      </c>
      <c r="J1822" s="84">
        <f>SUM(SUMIFS('Census Data'!W:W,'Census Data'!$A:$A,$A1822),SUMIFS('Census Data'!X:X,'Census Data'!$A:$A,$A1822))/SUMIFS('Census Data'!$F:$F,'Census Data'!$A:$A,$A1822)</f>
        <v>1.7607240644965015E-2</v>
      </c>
      <c r="K1822" s="85">
        <f t="shared" si="57"/>
        <v>0.98239275935503501</v>
      </c>
    </row>
    <row r="1823" spans="1:11" hidden="1" x14ac:dyDescent="0.25">
      <c r="A1823" s="82" t="s">
        <v>3889</v>
      </c>
      <c r="B1823" s="82" t="s">
        <v>1314</v>
      </c>
      <c r="C1823" s="83" t="s">
        <v>641</v>
      </c>
      <c r="D1823" s="84">
        <f>SUMIFS('Census Data'!G:G,'Census Data'!$A:$A,$A1823)/SUMIFS('Census Data'!$F:$F,'Census Data'!$A:$A,$A1823)</f>
        <v>0.50247957529325749</v>
      </c>
      <c r="E1823" s="85">
        <f>SUMIFS('Census Data'!H:H,'Census Data'!$A:$A,$A1823)/SUMIFS('Census Data'!$F:$F,'Census Data'!$A:$A,$A1823)</f>
        <v>0.49752042470674251</v>
      </c>
      <c r="F1823" s="84">
        <f>SUM(SUMIFS('Census Data'!I:I,'Census Data'!$A:$A,$A1823),SUMIFS('Census Data'!J:J,'Census Data'!$A:$A,$A1823))/SUMIFS('Census Data'!$F:$F,'Census Data'!$A:$A,$A1823)</f>
        <v>0.93503830625933815</v>
      </c>
      <c r="G1823" s="84">
        <f>SUM(SUMIFS('Census Data'!K:K,'Census Data'!$A:$A,$A1823),SUMIFS('Census Data'!L:L,'Census Data'!$A:$A,$A1823))/SUMIFS('Census Data'!$F:$F,'Census Data'!$A:$A,$A1823)</f>
        <v>2.9548272244651428E-2</v>
      </c>
      <c r="H1823" s="84">
        <f>SUM(SUMIFS('Census Data'!O:O,'Census Data'!$A:$A,$A1823),SUMIFS('Census Data'!P:P,'Census Data'!$A:$A,$A1823))/SUMIFS('Census Data'!$F:$F,'Census Data'!$A:$A,$A1823)</f>
        <v>1.3669453539752678E-2</v>
      </c>
      <c r="I1823" s="85">
        <f t="shared" si="56"/>
        <v>2.174396795625777E-2</v>
      </c>
      <c r="J1823" s="84">
        <f>SUM(SUMIFS('Census Data'!W:W,'Census Data'!$A:$A,$A1823),SUMIFS('Census Data'!X:X,'Census Data'!$A:$A,$A1823))/SUMIFS('Census Data'!$F:$F,'Census Data'!$A:$A,$A1823)</f>
        <v>3.895794258829513E-2</v>
      </c>
      <c r="K1823" s="85">
        <f t="shared" si="57"/>
        <v>0.9610420574117049</v>
      </c>
    </row>
    <row r="1824" spans="1:11" hidden="1" x14ac:dyDescent="0.25">
      <c r="A1824" s="82" t="s">
        <v>3890</v>
      </c>
      <c r="B1824" s="82" t="s">
        <v>1314</v>
      </c>
      <c r="C1824" s="83" t="s">
        <v>175</v>
      </c>
      <c r="D1824" s="84">
        <f>SUMIFS('Census Data'!G:G,'Census Data'!$A:$A,$A1824)/SUMIFS('Census Data'!$F:$F,'Census Data'!$A:$A,$A1824)</f>
        <v>0.49359326764494438</v>
      </c>
      <c r="E1824" s="85">
        <f>SUMIFS('Census Data'!H:H,'Census Data'!$A:$A,$A1824)/SUMIFS('Census Data'!$F:$F,'Census Data'!$A:$A,$A1824)</f>
        <v>0.50640673235505562</v>
      </c>
      <c r="F1824" s="84">
        <f>SUM(SUMIFS('Census Data'!I:I,'Census Data'!$A:$A,$A1824),SUMIFS('Census Data'!J:J,'Census Data'!$A:$A,$A1824))/SUMIFS('Census Data'!$F:$F,'Census Data'!$A:$A,$A1824)</f>
        <v>0.94611014786935621</v>
      </c>
      <c r="G1824" s="84">
        <f>SUM(SUMIFS('Census Data'!K:K,'Census Data'!$A:$A,$A1824),SUMIFS('Census Data'!L:L,'Census Data'!$A:$A,$A1824))/SUMIFS('Census Data'!$F:$F,'Census Data'!$A:$A,$A1824)</f>
        <v>2.0242173073399022E-2</v>
      </c>
      <c r="H1824" s="84">
        <f>SUM(SUMIFS('Census Data'!O:O,'Census Data'!$A:$A,$A1824),SUMIFS('Census Data'!P:P,'Census Data'!$A:$A,$A1824))/SUMIFS('Census Data'!$F:$F,'Census Data'!$A:$A,$A1824)</f>
        <v>9.7686810166194449E-3</v>
      </c>
      <c r="I1824" s="85">
        <f t="shared" si="56"/>
        <v>2.3878998040625321E-2</v>
      </c>
      <c r="J1824" s="84">
        <f>SUM(SUMIFS('Census Data'!W:W,'Census Data'!$A:$A,$A1824),SUMIFS('Census Data'!X:X,'Census Data'!$A:$A,$A1824))/SUMIFS('Census Data'!$F:$F,'Census Data'!$A:$A,$A1824)</f>
        <v>2.3315149208497202E-2</v>
      </c>
      <c r="K1824" s="85">
        <f t="shared" si="57"/>
        <v>0.9766848507915028</v>
      </c>
    </row>
    <row r="1825" spans="1:11" hidden="1" x14ac:dyDescent="0.25">
      <c r="A1825" s="82" t="s">
        <v>3891</v>
      </c>
      <c r="B1825" s="82" t="s">
        <v>1314</v>
      </c>
      <c r="C1825" s="83" t="s">
        <v>179</v>
      </c>
      <c r="D1825" s="84">
        <f>SUMIFS('Census Data'!G:G,'Census Data'!$A:$A,$A1825)/SUMIFS('Census Data'!$F:$F,'Census Data'!$A:$A,$A1825)</f>
        <v>0.48206182509403184</v>
      </c>
      <c r="E1825" s="85">
        <f>SUMIFS('Census Data'!H:H,'Census Data'!$A:$A,$A1825)/SUMIFS('Census Data'!$F:$F,'Census Data'!$A:$A,$A1825)</f>
        <v>0.51793817490596816</v>
      </c>
      <c r="F1825" s="84">
        <f>SUM(SUMIFS('Census Data'!I:I,'Census Data'!$A:$A,$A1825),SUMIFS('Census Data'!J:J,'Census Data'!$A:$A,$A1825))/SUMIFS('Census Data'!$F:$F,'Census Data'!$A:$A,$A1825)</f>
        <v>0.76834328700270971</v>
      </c>
      <c r="G1825" s="84">
        <f>SUM(SUMIFS('Census Data'!K:K,'Census Data'!$A:$A,$A1825),SUMIFS('Census Data'!L:L,'Census Data'!$A:$A,$A1825))/SUMIFS('Census Data'!$F:$F,'Census Data'!$A:$A,$A1825)</f>
        <v>0.16245062485676154</v>
      </c>
      <c r="H1825" s="84">
        <f>SUM(SUMIFS('Census Data'!O:O,'Census Data'!$A:$A,$A1825),SUMIFS('Census Data'!P:P,'Census Data'!$A:$A,$A1825))/SUMIFS('Census Data'!$F:$F,'Census Data'!$A:$A,$A1825)</f>
        <v>3.6883400514984427E-2</v>
      </c>
      <c r="I1825" s="85">
        <f t="shared" si="56"/>
        <v>3.2322687625544355E-2</v>
      </c>
      <c r="J1825" s="84">
        <f>SUM(SUMIFS('Census Data'!W:W,'Census Data'!$A:$A,$A1825),SUMIFS('Census Data'!X:X,'Census Data'!$A:$A,$A1825))/SUMIFS('Census Data'!$F:$F,'Census Data'!$A:$A,$A1825)</f>
        <v>9.1791256049718911E-2</v>
      </c>
      <c r="K1825" s="85">
        <f t="shared" si="57"/>
        <v>0.90820874395028106</v>
      </c>
    </row>
    <row r="1826" spans="1:11" hidden="1" x14ac:dyDescent="0.25">
      <c r="A1826" s="82" t="s">
        <v>3892</v>
      </c>
      <c r="B1826" s="82" t="s">
        <v>1314</v>
      </c>
      <c r="C1826" s="83" t="s">
        <v>180</v>
      </c>
      <c r="D1826" s="84">
        <f>SUMIFS('Census Data'!G:G,'Census Data'!$A:$A,$A1826)/SUMIFS('Census Data'!$F:$F,'Census Data'!$A:$A,$A1826)</f>
        <v>0.49322443672416244</v>
      </c>
      <c r="E1826" s="85">
        <f>SUMIFS('Census Data'!H:H,'Census Data'!$A:$A,$A1826)/SUMIFS('Census Data'!$F:$F,'Census Data'!$A:$A,$A1826)</f>
        <v>0.5067755632758375</v>
      </c>
      <c r="F1826" s="84">
        <f>SUM(SUMIFS('Census Data'!I:I,'Census Data'!$A:$A,$A1826),SUMIFS('Census Data'!J:J,'Census Data'!$A:$A,$A1826))/SUMIFS('Census Data'!$F:$F,'Census Data'!$A:$A,$A1826)</f>
        <v>0.92950163548079068</v>
      </c>
      <c r="G1826" s="84">
        <f>SUM(SUMIFS('Census Data'!K:K,'Census Data'!$A:$A,$A1826),SUMIFS('Census Data'!L:L,'Census Data'!$A:$A,$A1826))/SUMIFS('Census Data'!$F:$F,'Census Data'!$A:$A,$A1826)</f>
        <v>3.2526767030332582E-2</v>
      </c>
      <c r="H1826" s="84">
        <f>SUM(SUMIFS('Census Data'!O:O,'Census Data'!$A:$A,$A1826),SUMIFS('Census Data'!P:P,'Census Data'!$A:$A,$A1826))/SUMIFS('Census Data'!$F:$F,'Census Data'!$A:$A,$A1826)</f>
        <v>9.2440218605879601E-3</v>
      </c>
      <c r="I1826" s="85">
        <f t="shared" si="56"/>
        <v>2.8727575628288871E-2</v>
      </c>
      <c r="J1826" s="84">
        <f>SUM(SUMIFS('Census Data'!W:W,'Census Data'!$A:$A,$A1826),SUMIFS('Census Data'!X:X,'Census Data'!$A:$A,$A1826))/SUMIFS('Census Data'!$F:$F,'Census Data'!$A:$A,$A1826)</f>
        <v>0.1504235996830621</v>
      </c>
      <c r="K1826" s="85">
        <f t="shared" si="57"/>
        <v>0.84957640031693793</v>
      </c>
    </row>
    <row r="1827" spans="1:11" hidden="1" x14ac:dyDescent="0.25">
      <c r="A1827" s="82" t="s">
        <v>3893</v>
      </c>
      <c r="B1827" s="82" t="s">
        <v>1314</v>
      </c>
      <c r="C1827" s="83" t="s">
        <v>449</v>
      </c>
      <c r="D1827" s="84">
        <f>SUMIFS('Census Data'!G:G,'Census Data'!$A:$A,$A1827)/SUMIFS('Census Data'!$F:$F,'Census Data'!$A:$A,$A1827)</f>
        <v>0.48767727595650162</v>
      </c>
      <c r="E1827" s="85">
        <f>SUMIFS('Census Data'!H:H,'Census Data'!$A:$A,$A1827)/SUMIFS('Census Data'!$F:$F,'Census Data'!$A:$A,$A1827)</f>
        <v>0.51232272404349843</v>
      </c>
      <c r="F1827" s="84">
        <f>SUM(SUMIFS('Census Data'!I:I,'Census Data'!$A:$A,$A1827),SUMIFS('Census Data'!J:J,'Census Data'!$A:$A,$A1827))/SUMIFS('Census Data'!$F:$F,'Census Data'!$A:$A,$A1827)</f>
        <v>0.73388119010349884</v>
      </c>
      <c r="G1827" s="84">
        <f>SUM(SUMIFS('Census Data'!K:K,'Census Data'!$A:$A,$A1827),SUMIFS('Census Data'!L:L,'Census Data'!$A:$A,$A1827))/SUMIFS('Census Data'!$F:$F,'Census Data'!$A:$A,$A1827)</f>
        <v>0.13075824438214667</v>
      </c>
      <c r="H1827" s="84">
        <f>SUM(SUMIFS('Census Data'!O:O,'Census Data'!$A:$A,$A1827),SUMIFS('Census Data'!P:P,'Census Data'!$A:$A,$A1827))/SUMIFS('Census Data'!$F:$F,'Census Data'!$A:$A,$A1827)</f>
        <v>0.10877617316813616</v>
      </c>
      <c r="I1827" s="85">
        <f t="shared" si="56"/>
        <v>2.6584392346218344E-2</v>
      </c>
      <c r="J1827" s="84">
        <f>SUM(SUMIFS('Census Data'!W:W,'Census Data'!$A:$A,$A1827),SUMIFS('Census Data'!X:X,'Census Data'!$A:$A,$A1827))/SUMIFS('Census Data'!$F:$F,'Census Data'!$A:$A,$A1827)</f>
        <v>0.17482556134315555</v>
      </c>
      <c r="K1827" s="85">
        <f t="shared" si="57"/>
        <v>0.82517443865684448</v>
      </c>
    </row>
    <row r="1828" spans="1:11" hidden="1" x14ac:dyDescent="0.25">
      <c r="A1828" s="82" t="s">
        <v>3894</v>
      </c>
      <c r="B1828" s="82" t="s">
        <v>1314</v>
      </c>
      <c r="C1828" s="83" t="s">
        <v>1314</v>
      </c>
      <c r="D1828" s="84">
        <f>SUMIFS('Census Data'!G:G,'Census Data'!$A:$A,$A1828)/SUMIFS('Census Data'!$F:$F,'Census Data'!$A:$A,$A1828)</f>
        <v>0.4736754208555749</v>
      </c>
      <c r="E1828" s="85">
        <f>SUMIFS('Census Data'!H:H,'Census Data'!$A:$A,$A1828)/SUMIFS('Census Data'!$F:$F,'Census Data'!$A:$A,$A1828)</f>
        <v>0.5263245791444251</v>
      </c>
      <c r="F1828" s="84">
        <f>SUM(SUMIFS('Census Data'!I:I,'Census Data'!$A:$A,$A1828),SUMIFS('Census Data'!J:J,'Census Data'!$A:$A,$A1828))/SUMIFS('Census Data'!$F:$F,'Census Data'!$A:$A,$A1828)</f>
        <v>0.64574207990883559</v>
      </c>
      <c r="G1828" s="84">
        <f>SUM(SUMIFS('Census Data'!K:K,'Census Data'!$A:$A,$A1828),SUMIFS('Census Data'!L:L,'Census Data'!$A:$A,$A1828))/SUMIFS('Census Data'!$F:$F,'Census Data'!$A:$A,$A1828)</f>
        <v>0.17788538876875262</v>
      </c>
      <c r="H1828" s="84">
        <f>SUM(SUMIFS('Census Data'!O:O,'Census Data'!$A:$A,$A1828),SUMIFS('Census Data'!P:P,'Census Data'!$A:$A,$A1828))/SUMIFS('Census Data'!$F:$F,'Census Data'!$A:$A,$A1828)</f>
        <v>0.12846210427173474</v>
      </c>
      <c r="I1828" s="85">
        <f t="shared" si="56"/>
        <v>4.7910427050677051E-2</v>
      </c>
      <c r="J1828" s="84">
        <f>SUM(SUMIFS('Census Data'!W:W,'Census Data'!$A:$A,$A1828),SUMIFS('Census Data'!X:X,'Census Data'!$A:$A,$A1828))/SUMIFS('Census Data'!$F:$F,'Census Data'!$A:$A,$A1828)</f>
        <v>0.25588350506475693</v>
      </c>
      <c r="K1828" s="85">
        <f t="shared" si="57"/>
        <v>0.74411649493524301</v>
      </c>
    </row>
    <row r="1829" spans="1:11" hidden="1" x14ac:dyDescent="0.25">
      <c r="A1829" s="82" t="s">
        <v>3895</v>
      </c>
      <c r="B1829" s="82" t="s">
        <v>1314</v>
      </c>
      <c r="C1829" s="83" t="s">
        <v>1326</v>
      </c>
      <c r="D1829" s="84">
        <f>SUMIFS('Census Data'!G:G,'Census Data'!$A:$A,$A1829)/SUMIFS('Census Data'!$F:$F,'Census Data'!$A:$A,$A1829)</f>
        <v>0.48799461011749751</v>
      </c>
      <c r="E1829" s="85">
        <f>SUMIFS('Census Data'!H:H,'Census Data'!$A:$A,$A1829)/SUMIFS('Census Data'!$F:$F,'Census Data'!$A:$A,$A1829)</f>
        <v>0.51200538988250244</v>
      </c>
      <c r="F1829" s="84">
        <f>SUM(SUMIFS('Census Data'!I:I,'Census Data'!$A:$A,$A1829),SUMIFS('Census Data'!J:J,'Census Data'!$A:$A,$A1829))/SUMIFS('Census Data'!$F:$F,'Census Data'!$A:$A,$A1829)</f>
        <v>0.875411528041246</v>
      </c>
      <c r="G1829" s="84">
        <f>SUM(SUMIFS('Census Data'!K:K,'Census Data'!$A:$A,$A1829),SUMIFS('Census Data'!L:L,'Census Data'!$A:$A,$A1829))/SUMIFS('Census Data'!$F:$F,'Census Data'!$A:$A,$A1829)</f>
        <v>7.429723672956455E-2</v>
      </c>
      <c r="H1829" s="84">
        <f>SUM(SUMIFS('Census Data'!O:O,'Census Data'!$A:$A,$A1829),SUMIFS('Census Data'!P:P,'Census Data'!$A:$A,$A1829))/SUMIFS('Census Data'!$F:$F,'Census Data'!$A:$A,$A1829)</f>
        <v>1.1362713289787415E-2</v>
      </c>
      <c r="I1829" s="85">
        <f t="shared" si="56"/>
        <v>3.8928521939401994E-2</v>
      </c>
      <c r="J1829" s="84">
        <f>SUM(SUMIFS('Census Data'!W:W,'Census Data'!$A:$A,$A1829),SUMIFS('Census Data'!X:X,'Census Data'!$A:$A,$A1829))/SUMIFS('Census Data'!$F:$F,'Census Data'!$A:$A,$A1829)</f>
        <v>3.3304504470066561E-2</v>
      </c>
      <c r="K1829" s="85">
        <f t="shared" si="57"/>
        <v>0.96669549552993339</v>
      </c>
    </row>
    <row r="1830" spans="1:11" hidden="1" x14ac:dyDescent="0.25">
      <c r="A1830" s="82" t="s">
        <v>3896</v>
      </c>
      <c r="B1830" s="82" t="s">
        <v>1314</v>
      </c>
      <c r="C1830" s="83" t="s">
        <v>605</v>
      </c>
      <c r="D1830" s="84">
        <f>SUMIFS('Census Data'!G:G,'Census Data'!$A:$A,$A1830)/SUMIFS('Census Data'!$F:$F,'Census Data'!$A:$A,$A1830)</f>
        <v>0.49780251977732198</v>
      </c>
      <c r="E1830" s="85">
        <f>SUMIFS('Census Data'!H:H,'Census Data'!$A:$A,$A1830)/SUMIFS('Census Data'!$F:$F,'Census Data'!$A:$A,$A1830)</f>
        <v>0.50219748022267796</v>
      </c>
      <c r="F1830" s="84">
        <f>SUM(SUMIFS('Census Data'!I:I,'Census Data'!$A:$A,$A1830),SUMIFS('Census Data'!J:J,'Census Data'!$A:$A,$A1830))/SUMIFS('Census Data'!$F:$F,'Census Data'!$A:$A,$A1830)</f>
        <v>0.85960615906695648</v>
      </c>
      <c r="G1830" s="84">
        <f>SUM(SUMIFS('Census Data'!K:K,'Census Data'!$A:$A,$A1830),SUMIFS('Census Data'!L:L,'Census Data'!$A:$A,$A1830))/SUMIFS('Census Data'!$F:$F,'Census Data'!$A:$A,$A1830)</f>
        <v>7.1242090164472097E-2</v>
      </c>
      <c r="H1830" s="84">
        <f>SUM(SUMIFS('Census Data'!O:O,'Census Data'!$A:$A,$A1830),SUMIFS('Census Data'!P:P,'Census Data'!$A:$A,$A1830))/SUMIFS('Census Data'!$F:$F,'Census Data'!$A:$A,$A1830)</f>
        <v>4.1491925080136965E-2</v>
      </c>
      <c r="I1830" s="85">
        <f t="shared" si="56"/>
        <v>2.7659825688434392E-2</v>
      </c>
      <c r="J1830" s="84">
        <f>SUM(SUMIFS('Census Data'!W:W,'Census Data'!$A:$A,$A1830),SUMIFS('Census Data'!X:X,'Census Data'!$A:$A,$A1830))/SUMIFS('Census Data'!$F:$F,'Census Data'!$A:$A,$A1830)</f>
        <v>6.1586296469600434E-2</v>
      </c>
      <c r="K1830" s="85">
        <f t="shared" si="57"/>
        <v>0.93841370353039955</v>
      </c>
    </row>
    <row r="1831" spans="1:11" hidden="1" x14ac:dyDescent="0.25">
      <c r="A1831" s="82" t="s">
        <v>3897</v>
      </c>
      <c r="B1831" s="82" t="s">
        <v>1314</v>
      </c>
      <c r="C1831" s="83" t="s">
        <v>1327</v>
      </c>
      <c r="D1831" s="84">
        <f>SUMIFS('Census Data'!G:G,'Census Data'!$A:$A,$A1831)/SUMIFS('Census Data'!$F:$F,'Census Data'!$A:$A,$A1831)</f>
        <v>0.48222909356217214</v>
      </c>
      <c r="E1831" s="85">
        <f>SUMIFS('Census Data'!H:H,'Census Data'!$A:$A,$A1831)/SUMIFS('Census Data'!$F:$F,'Census Data'!$A:$A,$A1831)</f>
        <v>0.51777090643782786</v>
      </c>
      <c r="F1831" s="84">
        <f>SUM(SUMIFS('Census Data'!I:I,'Census Data'!$A:$A,$A1831),SUMIFS('Census Data'!J:J,'Census Data'!$A:$A,$A1831))/SUMIFS('Census Data'!$F:$F,'Census Data'!$A:$A,$A1831)</f>
        <v>0.79962564708334782</v>
      </c>
      <c r="G1831" s="84">
        <f>SUM(SUMIFS('Census Data'!K:K,'Census Data'!$A:$A,$A1831),SUMIFS('Census Data'!L:L,'Census Data'!$A:$A,$A1831))/SUMIFS('Census Data'!$F:$F,'Census Data'!$A:$A,$A1831)</f>
        <v>0.120109960740715</v>
      </c>
      <c r="H1831" s="84">
        <f>SUM(SUMIFS('Census Data'!O:O,'Census Data'!$A:$A,$A1831),SUMIFS('Census Data'!P:P,'Census Data'!$A:$A,$A1831))/SUMIFS('Census Data'!$F:$F,'Census Data'!$A:$A,$A1831)</f>
        <v>3.8538373345377477E-2</v>
      </c>
      <c r="I1831" s="85">
        <f t="shared" si="56"/>
        <v>4.1726018830559708E-2</v>
      </c>
      <c r="J1831" s="84">
        <f>SUM(SUMIFS('Census Data'!W:W,'Census Data'!$A:$A,$A1831),SUMIFS('Census Data'!X:X,'Census Data'!$A:$A,$A1831))/SUMIFS('Census Data'!$F:$F,'Census Data'!$A:$A,$A1831)</f>
        <v>5.1684153840808808E-2</v>
      </c>
      <c r="K1831" s="85">
        <f t="shared" si="57"/>
        <v>0.94831584615919118</v>
      </c>
    </row>
    <row r="1832" spans="1:11" hidden="1" x14ac:dyDescent="0.25">
      <c r="A1832" s="82" t="s">
        <v>3898</v>
      </c>
      <c r="B1832" s="82" t="s">
        <v>1314</v>
      </c>
      <c r="C1832" s="83" t="s">
        <v>1328</v>
      </c>
      <c r="D1832" s="84">
        <f>SUMIFS('Census Data'!G:G,'Census Data'!$A:$A,$A1832)/SUMIFS('Census Data'!$F:$F,'Census Data'!$A:$A,$A1832)</f>
        <v>0.48884556874390811</v>
      </c>
      <c r="E1832" s="85">
        <f>SUMIFS('Census Data'!H:H,'Census Data'!$A:$A,$A1832)/SUMIFS('Census Data'!$F:$F,'Census Data'!$A:$A,$A1832)</f>
        <v>0.51115443125609195</v>
      </c>
      <c r="F1832" s="84">
        <f>SUM(SUMIFS('Census Data'!I:I,'Census Data'!$A:$A,$A1832),SUMIFS('Census Data'!J:J,'Census Data'!$A:$A,$A1832))/SUMIFS('Census Data'!$F:$F,'Census Data'!$A:$A,$A1832)</f>
        <v>0.93496816272989791</v>
      </c>
      <c r="G1832" s="84">
        <f>SUM(SUMIFS('Census Data'!K:K,'Census Data'!$A:$A,$A1832),SUMIFS('Census Data'!L:L,'Census Data'!$A:$A,$A1832))/SUMIFS('Census Data'!$F:$F,'Census Data'!$A:$A,$A1832)</f>
        <v>2.757408200260528E-2</v>
      </c>
      <c r="H1832" s="84">
        <f>SUM(SUMIFS('Census Data'!O:O,'Census Data'!$A:$A,$A1832),SUMIFS('Census Data'!P:P,'Census Data'!$A:$A,$A1832))/SUMIFS('Census Data'!$F:$F,'Census Data'!$A:$A,$A1832)</f>
        <v>1.3982892591344271E-2</v>
      </c>
      <c r="I1832" s="85">
        <f t="shared" si="56"/>
        <v>2.3474862676152619E-2</v>
      </c>
      <c r="J1832" s="84">
        <f>SUM(SUMIFS('Census Data'!W:W,'Census Data'!$A:$A,$A1832),SUMIFS('Census Data'!X:X,'Census Data'!$A:$A,$A1832))/SUMIFS('Census Data'!$F:$F,'Census Data'!$A:$A,$A1832)</f>
        <v>5.1140038441567906E-2</v>
      </c>
      <c r="K1832" s="85">
        <f t="shared" si="57"/>
        <v>0.94885996155843211</v>
      </c>
    </row>
    <row r="1833" spans="1:11" hidden="1" x14ac:dyDescent="0.25">
      <c r="A1833" s="82" t="s">
        <v>3899</v>
      </c>
      <c r="B1833" s="82" t="s">
        <v>1314</v>
      </c>
      <c r="C1833" s="83" t="s">
        <v>321</v>
      </c>
      <c r="D1833" s="84">
        <f>SUMIFS('Census Data'!G:G,'Census Data'!$A:$A,$A1833)/SUMIFS('Census Data'!$F:$F,'Census Data'!$A:$A,$A1833)</f>
        <v>0.50145477217228662</v>
      </c>
      <c r="E1833" s="85">
        <f>SUMIFS('Census Data'!H:H,'Census Data'!$A:$A,$A1833)/SUMIFS('Census Data'!$F:$F,'Census Data'!$A:$A,$A1833)</f>
        <v>0.49854522782771343</v>
      </c>
      <c r="F1833" s="84">
        <f>SUM(SUMIFS('Census Data'!I:I,'Census Data'!$A:$A,$A1833),SUMIFS('Census Data'!J:J,'Census Data'!$A:$A,$A1833))/SUMIFS('Census Data'!$F:$F,'Census Data'!$A:$A,$A1833)</f>
        <v>0.79824907777835508</v>
      </c>
      <c r="G1833" s="84">
        <f>SUM(SUMIFS('Census Data'!K:K,'Census Data'!$A:$A,$A1833),SUMIFS('Census Data'!L:L,'Census Data'!$A:$A,$A1833))/SUMIFS('Census Data'!$F:$F,'Census Data'!$A:$A,$A1833)</f>
        <v>0.13200498779030498</v>
      </c>
      <c r="H1833" s="84">
        <f>SUM(SUMIFS('Census Data'!O:O,'Census Data'!$A:$A,$A1833),SUMIFS('Census Data'!P:P,'Census Data'!$A:$A,$A1833))/SUMIFS('Census Data'!$F:$F,'Census Data'!$A:$A,$A1833)</f>
        <v>2.9672156699745416E-2</v>
      </c>
      <c r="I1833" s="85">
        <f t="shared" si="56"/>
        <v>4.0073777731594484E-2</v>
      </c>
      <c r="J1833" s="84">
        <f>SUM(SUMIFS('Census Data'!W:W,'Census Data'!$A:$A,$A1833),SUMIFS('Census Data'!X:X,'Census Data'!$A:$A,$A1833))/SUMIFS('Census Data'!$F:$F,'Census Data'!$A:$A,$A1833)</f>
        <v>0.21562321400737777</v>
      </c>
      <c r="K1833" s="85">
        <f t="shared" si="57"/>
        <v>0.78437678599262228</v>
      </c>
    </row>
    <row r="1834" spans="1:11" hidden="1" x14ac:dyDescent="0.25">
      <c r="A1834" s="82" t="s">
        <v>3900</v>
      </c>
      <c r="B1834" s="82" t="s">
        <v>1314</v>
      </c>
      <c r="C1834" s="83" t="s">
        <v>1329</v>
      </c>
      <c r="D1834" s="84">
        <f>SUMIFS('Census Data'!G:G,'Census Data'!$A:$A,$A1834)/SUMIFS('Census Data'!$F:$F,'Census Data'!$A:$A,$A1834)</f>
        <v>0.49871134020618557</v>
      </c>
      <c r="E1834" s="85">
        <f>SUMIFS('Census Data'!H:H,'Census Data'!$A:$A,$A1834)/SUMIFS('Census Data'!$F:$F,'Census Data'!$A:$A,$A1834)</f>
        <v>0.50128865979381443</v>
      </c>
      <c r="F1834" s="84">
        <f>SUM(SUMIFS('Census Data'!I:I,'Census Data'!$A:$A,$A1834),SUMIFS('Census Data'!J:J,'Census Data'!$A:$A,$A1834))/SUMIFS('Census Data'!$F:$F,'Census Data'!$A:$A,$A1834)</f>
        <v>0.90149187153053134</v>
      </c>
      <c r="G1834" s="84">
        <f>SUM(SUMIFS('Census Data'!K:K,'Census Data'!$A:$A,$A1834),SUMIFS('Census Data'!L:L,'Census Data'!$A:$A,$A1834))/SUMIFS('Census Data'!$F:$F,'Census Data'!$A:$A,$A1834)</f>
        <v>6.3615186360031717E-2</v>
      </c>
      <c r="H1834" s="84">
        <f>SUM(SUMIFS('Census Data'!O:O,'Census Data'!$A:$A,$A1834),SUMIFS('Census Data'!P:P,'Census Data'!$A:$A,$A1834))/SUMIFS('Census Data'!$F:$F,'Census Data'!$A:$A,$A1834)</f>
        <v>5.9724425059476602E-3</v>
      </c>
      <c r="I1834" s="85">
        <f t="shared" si="56"/>
        <v>2.8920499603489302E-2</v>
      </c>
      <c r="J1834" s="84">
        <f>SUM(SUMIFS('Census Data'!W:W,'Census Data'!$A:$A,$A1834),SUMIFS('Census Data'!X:X,'Census Data'!$A:$A,$A1834))/SUMIFS('Census Data'!$F:$F,'Census Data'!$A:$A,$A1834)</f>
        <v>5.1199444885011894E-2</v>
      </c>
      <c r="K1834" s="85">
        <f t="shared" si="57"/>
        <v>0.94880055511498806</v>
      </c>
    </row>
    <row r="1835" spans="1:11" hidden="1" x14ac:dyDescent="0.25">
      <c r="A1835" s="82" t="s">
        <v>3901</v>
      </c>
      <c r="B1835" s="82" t="s">
        <v>1314</v>
      </c>
      <c r="C1835" s="83" t="s">
        <v>1330</v>
      </c>
      <c r="D1835" s="84">
        <f>SUMIFS('Census Data'!G:G,'Census Data'!$A:$A,$A1835)/SUMIFS('Census Data'!$F:$F,'Census Data'!$A:$A,$A1835)</f>
        <v>0.50116970048837128</v>
      </c>
      <c r="E1835" s="85">
        <f>SUMIFS('Census Data'!H:H,'Census Data'!$A:$A,$A1835)/SUMIFS('Census Data'!$F:$F,'Census Data'!$A:$A,$A1835)</f>
        <v>0.49883029951162872</v>
      </c>
      <c r="F1835" s="84">
        <f>SUM(SUMIFS('Census Data'!I:I,'Census Data'!$A:$A,$A1835),SUMIFS('Census Data'!J:J,'Census Data'!$A:$A,$A1835))/SUMIFS('Census Data'!$F:$F,'Census Data'!$A:$A,$A1835)</f>
        <v>0.95946176701615382</v>
      </c>
      <c r="G1835" s="84">
        <f>SUM(SUMIFS('Census Data'!K:K,'Census Data'!$A:$A,$A1835),SUMIFS('Census Data'!L:L,'Census Data'!$A:$A,$A1835))/SUMIFS('Census Data'!$F:$F,'Census Data'!$A:$A,$A1835)</f>
        <v>1.21324408319388E-2</v>
      </c>
      <c r="H1835" s="84">
        <f>SUM(SUMIFS('Census Data'!O:O,'Census Data'!$A:$A,$A1835),SUMIFS('Census Data'!P:P,'Census Data'!$A:$A,$A1835))/SUMIFS('Census Data'!$F:$F,'Census Data'!$A:$A,$A1835)</f>
        <v>6.8815955739216558E-3</v>
      </c>
      <c r="I1835" s="85">
        <f t="shared" si="56"/>
        <v>2.1524196577985766E-2</v>
      </c>
      <c r="J1835" s="84">
        <f>SUM(SUMIFS('Census Data'!W:W,'Census Data'!$A:$A,$A1835),SUMIFS('Census Data'!X:X,'Census Data'!$A:$A,$A1835))/SUMIFS('Census Data'!$F:$F,'Census Data'!$A:$A,$A1835)</f>
        <v>2.7475154537071823E-2</v>
      </c>
      <c r="K1835" s="85">
        <f t="shared" si="57"/>
        <v>0.97252484546292817</v>
      </c>
    </row>
    <row r="1836" spans="1:11" hidden="1" x14ac:dyDescent="0.25">
      <c r="A1836" s="82" t="s">
        <v>3902</v>
      </c>
      <c r="B1836" s="82" t="s">
        <v>1314</v>
      </c>
      <c r="C1836" s="83" t="s">
        <v>1033</v>
      </c>
      <c r="D1836" s="84">
        <f>SUMIFS('Census Data'!G:G,'Census Data'!$A:$A,$A1836)/SUMIFS('Census Data'!$F:$F,'Census Data'!$A:$A,$A1836)</f>
        <v>0.48454440018153394</v>
      </c>
      <c r="E1836" s="85">
        <f>SUMIFS('Census Data'!H:H,'Census Data'!$A:$A,$A1836)/SUMIFS('Census Data'!$F:$F,'Census Data'!$A:$A,$A1836)</f>
        <v>0.515455599818466</v>
      </c>
      <c r="F1836" s="84">
        <f>SUM(SUMIFS('Census Data'!I:I,'Census Data'!$A:$A,$A1836),SUMIFS('Census Data'!J:J,'Census Data'!$A:$A,$A1836))/SUMIFS('Census Data'!$F:$F,'Census Data'!$A:$A,$A1836)</f>
        <v>0.94019464474812164</v>
      </c>
      <c r="G1836" s="84">
        <f>SUM(SUMIFS('Census Data'!K:K,'Census Data'!$A:$A,$A1836),SUMIFS('Census Data'!L:L,'Census Data'!$A:$A,$A1836))/SUMIFS('Census Data'!$F:$F,'Census Data'!$A:$A,$A1836)</f>
        <v>2.529709377573832E-2</v>
      </c>
      <c r="H1836" s="84">
        <f>SUM(SUMIFS('Census Data'!O:O,'Census Data'!$A:$A,$A1836),SUMIFS('Census Data'!P:P,'Census Data'!$A:$A,$A1836))/SUMIFS('Census Data'!$F:$F,'Census Data'!$A:$A,$A1836)</f>
        <v>1.4623569159396903E-2</v>
      </c>
      <c r="I1836" s="85">
        <f t="shared" si="56"/>
        <v>1.9884692316743169E-2</v>
      </c>
      <c r="J1836" s="84">
        <f>SUM(SUMIFS('Census Data'!W:W,'Census Data'!$A:$A,$A1836),SUMIFS('Census Data'!X:X,'Census Data'!$A:$A,$A1836))/SUMIFS('Census Data'!$F:$F,'Census Data'!$A:$A,$A1836)</f>
        <v>3.8424688618829105E-2</v>
      </c>
      <c r="K1836" s="85">
        <f t="shared" si="57"/>
        <v>0.96157531138117092</v>
      </c>
    </row>
    <row r="1837" spans="1:11" hidden="1" x14ac:dyDescent="0.25">
      <c r="A1837" s="82" t="s">
        <v>3903</v>
      </c>
      <c r="B1837" s="82" t="s">
        <v>1314</v>
      </c>
      <c r="C1837" s="83" t="s">
        <v>456</v>
      </c>
      <c r="D1837" s="84">
        <f>SUMIFS('Census Data'!G:G,'Census Data'!$A:$A,$A1837)/SUMIFS('Census Data'!$F:$F,'Census Data'!$A:$A,$A1837)</f>
        <v>0.49899308380797397</v>
      </c>
      <c r="E1837" s="85">
        <f>SUMIFS('Census Data'!H:H,'Census Data'!$A:$A,$A1837)/SUMIFS('Census Data'!$F:$F,'Census Data'!$A:$A,$A1837)</f>
        <v>0.50100691619202609</v>
      </c>
      <c r="F1837" s="84">
        <f>SUM(SUMIFS('Census Data'!I:I,'Census Data'!$A:$A,$A1837),SUMIFS('Census Data'!J:J,'Census Data'!$A:$A,$A1837))/SUMIFS('Census Data'!$F:$F,'Census Data'!$A:$A,$A1837)</f>
        <v>0.9130492270138324</v>
      </c>
      <c r="G1837" s="84">
        <f>SUM(SUMIFS('Census Data'!K:K,'Census Data'!$A:$A,$A1837),SUMIFS('Census Data'!L:L,'Census Data'!$A:$A,$A1837))/SUMIFS('Census Data'!$F:$F,'Census Data'!$A:$A,$A1837)</f>
        <v>3.9432465419039872E-2</v>
      </c>
      <c r="H1837" s="84">
        <f>SUM(SUMIFS('Census Data'!O:O,'Census Data'!$A:$A,$A1837),SUMIFS('Census Data'!P:P,'Census Data'!$A:$A,$A1837))/SUMIFS('Census Data'!$F:$F,'Census Data'!$A:$A,$A1837)</f>
        <v>2.2721724979658259E-2</v>
      </c>
      <c r="I1837" s="85">
        <f t="shared" si="56"/>
        <v>2.4796582587469418E-2</v>
      </c>
      <c r="J1837" s="84">
        <f>SUM(SUMIFS('Census Data'!W:W,'Census Data'!$A:$A,$A1837),SUMIFS('Census Data'!X:X,'Census Data'!$A:$A,$A1837))/SUMIFS('Census Data'!$F:$F,'Census Data'!$A:$A,$A1837)</f>
        <v>0.16401545972335232</v>
      </c>
      <c r="K1837" s="85">
        <f t="shared" si="57"/>
        <v>0.8359845402766477</v>
      </c>
    </row>
    <row r="1838" spans="1:11" hidden="1" x14ac:dyDescent="0.25">
      <c r="A1838" s="82" t="s">
        <v>3904</v>
      </c>
      <c r="B1838" s="82" t="s">
        <v>1314</v>
      </c>
      <c r="C1838" s="83" t="s">
        <v>1331</v>
      </c>
      <c r="D1838" s="84">
        <f>SUMIFS('Census Data'!G:G,'Census Data'!$A:$A,$A1838)/SUMIFS('Census Data'!$F:$F,'Census Data'!$A:$A,$A1838)</f>
        <v>0.48534069138339681</v>
      </c>
      <c r="E1838" s="85">
        <f>SUMIFS('Census Data'!H:H,'Census Data'!$A:$A,$A1838)/SUMIFS('Census Data'!$F:$F,'Census Data'!$A:$A,$A1838)</f>
        <v>0.51465930861660314</v>
      </c>
      <c r="F1838" s="84">
        <f>SUM(SUMIFS('Census Data'!I:I,'Census Data'!$A:$A,$A1838),SUMIFS('Census Data'!J:J,'Census Data'!$A:$A,$A1838))/SUMIFS('Census Data'!$F:$F,'Census Data'!$A:$A,$A1838)</f>
        <v>0.47835977244351685</v>
      </c>
      <c r="G1838" s="84">
        <f>SUM(SUMIFS('Census Data'!K:K,'Census Data'!$A:$A,$A1838),SUMIFS('Census Data'!L:L,'Census Data'!$A:$A,$A1838))/SUMIFS('Census Data'!$F:$F,'Census Data'!$A:$A,$A1838)</f>
        <v>0.20685198446397243</v>
      </c>
      <c r="H1838" s="84">
        <f>SUM(SUMIFS('Census Data'!O:O,'Census Data'!$A:$A,$A1838),SUMIFS('Census Data'!P:P,'Census Data'!$A:$A,$A1838))/SUMIFS('Census Data'!$F:$F,'Census Data'!$A:$A,$A1838)</f>
        <v>0.26903070202293133</v>
      </c>
      <c r="I1838" s="85">
        <f t="shared" si="56"/>
        <v>4.575754106957941E-2</v>
      </c>
      <c r="J1838" s="84">
        <f>SUM(SUMIFS('Census Data'!W:W,'Census Data'!$A:$A,$A1838),SUMIFS('Census Data'!X:X,'Census Data'!$A:$A,$A1838))/SUMIFS('Census Data'!$F:$F,'Census Data'!$A:$A,$A1838)</f>
        <v>0.28170985039873853</v>
      </c>
      <c r="K1838" s="85">
        <f t="shared" si="57"/>
        <v>0.71829014960126147</v>
      </c>
    </row>
    <row r="1839" spans="1:11" hidden="1" x14ac:dyDescent="0.25">
      <c r="A1839" s="82" t="s">
        <v>3905</v>
      </c>
      <c r="B1839" s="82" t="s">
        <v>1314</v>
      </c>
      <c r="C1839" s="83" t="s">
        <v>1332</v>
      </c>
      <c r="D1839" s="84">
        <f>SUMIFS('Census Data'!G:G,'Census Data'!$A:$A,$A1839)/SUMIFS('Census Data'!$F:$F,'Census Data'!$A:$A,$A1839)</f>
        <v>0.49383167206421613</v>
      </c>
      <c r="E1839" s="85">
        <f>SUMIFS('Census Data'!H:H,'Census Data'!$A:$A,$A1839)/SUMIFS('Census Data'!$F:$F,'Census Data'!$A:$A,$A1839)</f>
        <v>0.50616832793578381</v>
      </c>
      <c r="F1839" s="84">
        <f>SUM(SUMIFS('Census Data'!I:I,'Census Data'!$A:$A,$A1839),SUMIFS('Census Data'!J:J,'Census Data'!$A:$A,$A1839))/SUMIFS('Census Data'!$F:$F,'Census Data'!$A:$A,$A1839)</f>
        <v>0.86200335194122757</v>
      </c>
      <c r="G1839" s="84">
        <f>SUM(SUMIFS('Census Data'!K:K,'Census Data'!$A:$A,$A1839),SUMIFS('Census Data'!L:L,'Census Data'!$A:$A,$A1839))/SUMIFS('Census Data'!$F:$F,'Census Data'!$A:$A,$A1839)</f>
        <v>8.0623007422155571E-2</v>
      </c>
      <c r="H1839" s="84">
        <f>SUM(SUMIFS('Census Data'!O:O,'Census Data'!$A:$A,$A1839),SUMIFS('Census Data'!P:P,'Census Data'!$A:$A,$A1839))/SUMIFS('Census Data'!$F:$F,'Census Data'!$A:$A,$A1839)</f>
        <v>2.7880338218430636E-2</v>
      </c>
      <c r="I1839" s="85">
        <f t="shared" si="56"/>
        <v>2.9493302418186262E-2</v>
      </c>
      <c r="J1839" s="84">
        <f>SUM(SUMIFS('Census Data'!W:W,'Census Data'!$A:$A,$A1839),SUMIFS('Census Data'!X:X,'Census Data'!$A:$A,$A1839))/SUMIFS('Census Data'!$F:$F,'Census Data'!$A:$A,$A1839)</f>
        <v>5.2043298007737188E-2</v>
      </c>
      <c r="K1839" s="85">
        <f t="shared" si="57"/>
        <v>0.94795670199226278</v>
      </c>
    </row>
    <row r="1840" spans="1:11" hidden="1" x14ac:dyDescent="0.25">
      <c r="A1840" s="82" t="s">
        <v>3906</v>
      </c>
      <c r="B1840" s="82" t="s">
        <v>1314</v>
      </c>
      <c r="C1840" s="83" t="s">
        <v>546</v>
      </c>
      <c r="D1840" s="84">
        <f>SUMIFS('Census Data'!G:G,'Census Data'!$A:$A,$A1840)/SUMIFS('Census Data'!$F:$F,'Census Data'!$A:$A,$A1840)</f>
        <v>0.48584143839140764</v>
      </c>
      <c r="E1840" s="85">
        <f>SUMIFS('Census Data'!H:H,'Census Data'!$A:$A,$A1840)/SUMIFS('Census Data'!$F:$F,'Census Data'!$A:$A,$A1840)</f>
        <v>0.51415856160859241</v>
      </c>
      <c r="F1840" s="84">
        <f>SUM(SUMIFS('Census Data'!I:I,'Census Data'!$A:$A,$A1840),SUMIFS('Census Data'!J:J,'Census Data'!$A:$A,$A1840))/SUMIFS('Census Data'!$F:$F,'Census Data'!$A:$A,$A1840)</f>
        <v>0.74465444204787212</v>
      </c>
      <c r="G1840" s="84">
        <f>SUM(SUMIFS('Census Data'!K:K,'Census Data'!$A:$A,$A1840),SUMIFS('Census Data'!L:L,'Census Data'!$A:$A,$A1840))/SUMIFS('Census Data'!$F:$F,'Census Data'!$A:$A,$A1840)</f>
        <v>0.11627599271647383</v>
      </c>
      <c r="H1840" s="84">
        <f>SUM(SUMIFS('Census Data'!O:O,'Census Data'!$A:$A,$A1840),SUMIFS('Census Data'!P:P,'Census Data'!$A:$A,$A1840))/SUMIFS('Census Data'!$F:$F,'Census Data'!$A:$A,$A1840)</f>
        <v>0.10947341449942559</v>
      </c>
      <c r="I1840" s="85">
        <f t="shared" si="56"/>
        <v>2.9596150736228455E-2</v>
      </c>
      <c r="J1840" s="84">
        <f>SUM(SUMIFS('Census Data'!W:W,'Census Data'!$A:$A,$A1840),SUMIFS('Census Data'!X:X,'Census Data'!$A:$A,$A1840))/SUMIFS('Census Data'!$F:$F,'Census Data'!$A:$A,$A1840)</f>
        <v>0.18615835998849084</v>
      </c>
      <c r="K1840" s="85">
        <f t="shared" si="57"/>
        <v>0.81384164001150916</v>
      </c>
    </row>
    <row r="1841" spans="1:11" hidden="1" x14ac:dyDescent="0.25">
      <c r="A1841" s="82" t="s">
        <v>3907</v>
      </c>
      <c r="B1841" s="82" t="s">
        <v>1314</v>
      </c>
      <c r="C1841" s="83" t="s">
        <v>1333</v>
      </c>
      <c r="D1841" s="84">
        <f>SUMIFS('Census Data'!G:G,'Census Data'!$A:$A,$A1841)/SUMIFS('Census Data'!$F:$F,'Census Data'!$A:$A,$A1841)</f>
        <v>0.49121056880373493</v>
      </c>
      <c r="E1841" s="85">
        <f>SUMIFS('Census Data'!H:H,'Census Data'!$A:$A,$A1841)/SUMIFS('Census Data'!$F:$F,'Census Data'!$A:$A,$A1841)</f>
        <v>0.50878943119626507</v>
      </c>
      <c r="F1841" s="84">
        <f>SUM(SUMIFS('Census Data'!I:I,'Census Data'!$A:$A,$A1841),SUMIFS('Census Data'!J:J,'Census Data'!$A:$A,$A1841))/SUMIFS('Census Data'!$F:$F,'Census Data'!$A:$A,$A1841)</f>
        <v>0.77860210136008279</v>
      </c>
      <c r="G1841" s="84">
        <f>SUM(SUMIFS('Census Data'!K:K,'Census Data'!$A:$A,$A1841),SUMIFS('Census Data'!L:L,'Census Data'!$A:$A,$A1841))/SUMIFS('Census Data'!$F:$F,'Census Data'!$A:$A,$A1841)</f>
        <v>0.13079631295102045</v>
      </c>
      <c r="H1841" s="84">
        <f>SUM(SUMIFS('Census Data'!O:O,'Census Data'!$A:$A,$A1841),SUMIFS('Census Data'!P:P,'Census Data'!$A:$A,$A1841))/SUMIFS('Census Data'!$F:$F,'Census Data'!$A:$A,$A1841)</f>
        <v>6.2347101958629664E-2</v>
      </c>
      <c r="I1841" s="85">
        <f t="shared" si="56"/>
        <v>2.8254483730267066E-2</v>
      </c>
      <c r="J1841" s="84">
        <f>SUM(SUMIFS('Census Data'!W:W,'Census Data'!$A:$A,$A1841),SUMIFS('Census Data'!X:X,'Census Data'!$A:$A,$A1841))/SUMIFS('Census Data'!$F:$F,'Census Data'!$A:$A,$A1841)</f>
        <v>0.1839749040022837</v>
      </c>
      <c r="K1841" s="85">
        <f t="shared" si="57"/>
        <v>0.81602509599771633</v>
      </c>
    </row>
    <row r="1842" spans="1:11" hidden="1" x14ac:dyDescent="0.25">
      <c r="A1842" s="82" t="s">
        <v>3908</v>
      </c>
      <c r="B1842" s="82" t="s">
        <v>1314</v>
      </c>
      <c r="C1842" s="83" t="s">
        <v>3909</v>
      </c>
      <c r="D1842" s="84">
        <f>SUMIFS('Census Data'!G:G,'Census Data'!$A:$A,$A1842)/SUMIFS('Census Data'!$F:$F,'Census Data'!$A:$A,$A1842)</f>
        <v>0.50999628735845559</v>
      </c>
      <c r="E1842" s="85">
        <f>SUMIFS('Census Data'!H:H,'Census Data'!$A:$A,$A1842)/SUMIFS('Census Data'!$F:$F,'Census Data'!$A:$A,$A1842)</f>
        <v>0.49000371264154446</v>
      </c>
      <c r="F1842" s="84">
        <f>SUM(SUMIFS('Census Data'!I:I,'Census Data'!$A:$A,$A1842),SUMIFS('Census Data'!J:J,'Census Data'!$A:$A,$A1842))/SUMIFS('Census Data'!$F:$F,'Census Data'!$A:$A,$A1842)</f>
        <v>0.93741414516428434</v>
      </c>
      <c r="G1842" s="84">
        <f>SUM(SUMIFS('Census Data'!K:K,'Census Data'!$A:$A,$A1842),SUMIFS('Census Data'!L:L,'Census Data'!$A:$A,$A1842))/SUMIFS('Census Data'!$F:$F,'Census Data'!$A:$A,$A1842)</f>
        <v>2.5505847410432523E-2</v>
      </c>
      <c r="H1842" s="84">
        <f>SUM(SUMIFS('Census Data'!O:O,'Census Data'!$A:$A,$A1842),SUMIFS('Census Data'!P:P,'Census Data'!$A:$A,$A1842))/SUMIFS('Census Data'!$F:$F,'Census Data'!$A:$A,$A1842)</f>
        <v>1.0933729348431408E-2</v>
      </c>
      <c r="I1842" s="85">
        <f t="shared" si="56"/>
        <v>2.614627807685177E-2</v>
      </c>
      <c r="J1842" s="84">
        <f>SUM(SUMIFS('Census Data'!W:W,'Census Data'!$A:$A,$A1842),SUMIFS('Census Data'!X:X,'Census Data'!$A:$A,$A1842))/SUMIFS('Census Data'!$F:$F,'Census Data'!$A:$A,$A1842)</f>
        <v>2.4076480415815851E-2</v>
      </c>
      <c r="K1842" s="85">
        <f t="shared" si="57"/>
        <v>0.97592351958418411</v>
      </c>
    </row>
    <row r="1843" spans="1:11" hidden="1" x14ac:dyDescent="0.25">
      <c r="A1843" s="82" t="s">
        <v>3910</v>
      </c>
      <c r="B1843" s="82" t="s">
        <v>1314</v>
      </c>
      <c r="C1843" s="83" t="s">
        <v>1335</v>
      </c>
      <c r="D1843" s="84">
        <f>SUMIFS('Census Data'!G:G,'Census Data'!$A:$A,$A1843)/SUMIFS('Census Data'!$F:$F,'Census Data'!$A:$A,$A1843)</f>
        <v>0.49374627495508194</v>
      </c>
      <c r="E1843" s="85">
        <f>SUMIFS('Census Data'!H:H,'Census Data'!$A:$A,$A1843)/SUMIFS('Census Data'!$F:$F,'Census Data'!$A:$A,$A1843)</f>
        <v>0.50625372504491806</v>
      </c>
      <c r="F1843" s="84">
        <f>SUM(SUMIFS('Census Data'!I:I,'Census Data'!$A:$A,$A1843),SUMIFS('Census Data'!J:J,'Census Data'!$A:$A,$A1843))/SUMIFS('Census Data'!$F:$F,'Census Data'!$A:$A,$A1843)</f>
        <v>0.92937097314487327</v>
      </c>
      <c r="G1843" s="84">
        <f>SUM(SUMIFS('Census Data'!K:K,'Census Data'!$A:$A,$A1843),SUMIFS('Census Data'!L:L,'Census Data'!$A:$A,$A1843))/SUMIFS('Census Data'!$F:$F,'Census Data'!$A:$A,$A1843)</f>
        <v>2.0111979744456481E-2</v>
      </c>
      <c r="H1843" s="84">
        <f>SUM(SUMIFS('Census Data'!O:O,'Census Data'!$A:$A,$A1843),SUMIFS('Census Data'!P:P,'Census Data'!$A:$A,$A1843))/SUMIFS('Census Data'!$F:$F,'Census Data'!$A:$A,$A1843)</f>
        <v>2.8708404571418628E-2</v>
      </c>
      <c r="I1843" s="85">
        <f t="shared" si="56"/>
        <v>2.1808642539251633E-2</v>
      </c>
      <c r="J1843" s="84">
        <f>SUM(SUMIFS('Census Data'!W:W,'Census Data'!$A:$A,$A1843),SUMIFS('Census Data'!X:X,'Census Data'!$A:$A,$A1843))/SUMIFS('Census Data'!$F:$F,'Census Data'!$A:$A,$A1843)</f>
        <v>3.3807093790649216E-2</v>
      </c>
      <c r="K1843" s="85">
        <f t="shared" si="57"/>
        <v>0.96619290620935083</v>
      </c>
    </row>
    <row r="1844" spans="1:11" hidden="1" x14ac:dyDescent="0.25">
      <c r="A1844" s="82" t="s">
        <v>3911</v>
      </c>
      <c r="B1844" s="82" t="s">
        <v>1314</v>
      </c>
      <c r="C1844" s="83" t="s">
        <v>1336</v>
      </c>
      <c r="D1844" s="84">
        <f>SUMIFS('Census Data'!G:G,'Census Data'!$A:$A,$A1844)/SUMIFS('Census Data'!$F:$F,'Census Data'!$A:$A,$A1844)</f>
        <v>0.48788466120193946</v>
      </c>
      <c r="E1844" s="85">
        <f>SUMIFS('Census Data'!H:H,'Census Data'!$A:$A,$A1844)/SUMIFS('Census Data'!$F:$F,'Census Data'!$A:$A,$A1844)</f>
        <v>0.51211533879806048</v>
      </c>
      <c r="F1844" s="84">
        <f>SUM(SUMIFS('Census Data'!I:I,'Census Data'!$A:$A,$A1844),SUMIFS('Census Data'!J:J,'Census Data'!$A:$A,$A1844))/SUMIFS('Census Data'!$F:$F,'Census Data'!$A:$A,$A1844)</f>
        <v>0.77487942613925398</v>
      </c>
      <c r="G1844" s="84">
        <f>SUM(SUMIFS('Census Data'!K:K,'Census Data'!$A:$A,$A1844),SUMIFS('Census Data'!L:L,'Census Data'!$A:$A,$A1844))/SUMIFS('Census Data'!$F:$F,'Census Data'!$A:$A,$A1844)</f>
        <v>0.12745091726282848</v>
      </c>
      <c r="H1844" s="84">
        <f>SUM(SUMIFS('Census Data'!O:O,'Census Data'!$A:$A,$A1844),SUMIFS('Census Data'!P:P,'Census Data'!$A:$A,$A1844))/SUMIFS('Census Data'!$F:$F,'Census Data'!$A:$A,$A1844)</f>
        <v>4.9826463789206625E-2</v>
      </c>
      <c r="I1844" s="85">
        <f t="shared" si="56"/>
        <v>4.7843192808710966E-2</v>
      </c>
      <c r="J1844" s="84">
        <f>SUM(SUMIFS('Census Data'!W:W,'Census Data'!$A:$A,$A1844),SUMIFS('Census Data'!X:X,'Census Data'!$A:$A,$A1844))/SUMIFS('Census Data'!$F:$F,'Census Data'!$A:$A,$A1844)</f>
        <v>7.4308269853637171E-2</v>
      </c>
      <c r="K1844" s="85">
        <f t="shared" si="57"/>
        <v>0.92569173014636286</v>
      </c>
    </row>
    <row r="1845" spans="1:11" hidden="1" x14ac:dyDescent="0.25">
      <c r="A1845" s="82" t="s">
        <v>3912</v>
      </c>
      <c r="B1845" s="82" t="s">
        <v>1314</v>
      </c>
      <c r="C1845" s="83" t="s">
        <v>1337</v>
      </c>
      <c r="D1845" s="84">
        <f>SUMIFS('Census Data'!G:G,'Census Data'!$A:$A,$A1845)/SUMIFS('Census Data'!$F:$F,'Census Data'!$A:$A,$A1845)</f>
        <v>0.50079034807574441</v>
      </c>
      <c r="E1845" s="85">
        <f>SUMIFS('Census Data'!H:H,'Census Data'!$A:$A,$A1845)/SUMIFS('Census Data'!$F:$F,'Census Data'!$A:$A,$A1845)</f>
        <v>0.49920965192425565</v>
      </c>
      <c r="F1845" s="84">
        <f>SUM(SUMIFS('Census Data'!I:I,'Census Data'!$A:$A,$A1845),SUMIFS('Census Data'!J:J,'Census Data'!$A:$A,$A1845))/SUMIFS('Census Data'!$F:$F,'Census Data'!$A:$A,$A1845)</f>
        <v>0.95664376270202267</v>
      </c>
      <c r="G1845" s="84">
        <f>SUM(SUMIFS('Census Data'!K:K,'Census Data'!$A:$A,$A1845),SUMIFS('Census Data'!L:L,'Census Data'!$A:$A,$A1845))/SUMIFS('Census Data'!$F:$F,'Census Data'!$A:$A,$A1845)</f>
        <v>1.5677925094357881E-2</v>
      </c>
      <c r="H1845" s="84">
        <f>SUM(SUMIFS('Census Data'!O:O,'Census Data'!$A:$A,$A1845),SUMIFS('Census Data'!P:P,'Census Data'!$A:$A,$A1845))/SUMIFS('Census Data'!$F:$F,'Census Data'!$A:$A,$A1845)</f>
        <v>7.6131488112519755E-3</v>
      </c>
      <c r="I1845" s="85">
        <f t="shared" si="56"/>
        <v>2.0065163392367524E-2</v>
      </c>
      <c r="J1845" s="84">
        <f>SUM(SUMIFS('Census Data'!W:W,'Census Data'!$A:$A,$A1845),SUMIFS('Census Data'!X:X,'Census Data'!$A:$A,$A1845))/SUMIFS('Census Data'!$F:$F,'Census Data'!$A:$A,$A1845)</f>
        <v>3.4355946966031163E-2</v>
      </c>
      <c r="K1845" s="85">
        <f t="shared" si="57"/>
        <v>0.96564405303396883</v>
      </c>
    </row>
    <row r="1846" spans="1:11" hidden="1" x14ac:dyDescent="0.25">
      <c r="A1846" s="82" t="s">
        <v>3913</v>
      </c>
      <c r="B1846" s="82" t="s">
        <v>1314</v>
      </c>
      <c r="C1846" s="83" t="s">
        <v>657</v>
      </c>
      <c r="D1846" s="84">
        <f>SUMIFS('Census Data'!G:G,'Census Data'!$A:$A,$A1846)/SUMIFS('Census Data'!$F:$F,'Census Data'!$A:$A,$A1846)</f>
        <v>0.49823103273993374</v>
      </c>
      <c r="E1846" s="85">
        <f>SUMIFS('Census Data'!H:H,'Census Data'!$A:$A,$A1846)/SUMIFS('Census Data'!$F:$F,'Census Data'!$A:$A,$A1846)</f>
        <v>0.50176896726006626</v>
      </c>
      <c r="F1846" s="84">
        <f>SUM(SUMIFS('Census Data'!I:I,'Census Data'!$A:$A,$A1846),SUMIFS('Census Data'!J:J,'Census Data'!$A:$A,$A1846))/SUMIFS('Census Data'!$F:$F,'Census Data'!$A:$A,$A1846)</f>
        <v>0.96349750098275955</v>
      </c>
      <c r="G1846" s="84">
        <f>SUM(SUMIFS('Census Data'!K:K,'Census Data'!$A:$A,$A1846),SUMIFS('Census Data'!L:L,'Census Data'!$A:$A,$A1846))/SUMIFS('Census Data'!$F:$F,'Census Data'!$A:$A,$A1846)</f>
        <v>1.1063065086763633E-2</v>
      </c>
      <c r="H1846" s="84">
        <f>SUM(SUMIFS('Census Data'!O:O,'Census Data'!$A:$A,$A1846),SUMIFS('Census Data'!P:P,'Census Data'!$A:$A,$A1846))/SUMIFS('Census Data'!$F:$F,'Census Data'!$A:$A,$A1846)</f>
        <v>6.6266075138990289E-3</v>
      </c>
      <c r="I1846" s="85">
        <f t="shared" si="56"/>
        <v>1.8812826416577888E-2</v>
      </c>
      <c r="J1846" s="84">
        <f>SUM(SUMIFS('Census Data'!W:W,'Census Data'!$A:$A,$A1846),SUMIFS('Census Data'!X:X,'Census Data'!$A:$A,$A1846))/SUMIFS('Census Data'!$F:$F,'Census Data'!$A:$A,$A1846)</f>
        <v>2.0385241758858877E-2</v>
      </c>
      <c r="K1846" s="85">
        <f t="shared" si="57"/>
        <v>0.97961475824114108</v>
      </c>
    </row>
    <row r="1847" spans="1:11" hidden="1" x14ac:dyDescent="0.25">
      <c r="A1847" s="82" t="s">
        <v>3914</v>
      </c>
      <c r="B1847" s="82" t="s">
        <v>1314</v>
      </c>
      <c r="C1847" s="83" t="s">
        <v>1338</v>
      </c>
      <c r="D1847" s="84">
        <f>SUMIFS('Census Data'!G:G,'Census Data'!$A:$A,$A1847)/SUMIFS('Census Data'!$F:$F,'Census Data'!$A:$A,$A1847)</f>
        <v>0.52495884289745998</v>
      </c>
      <c r="E1847" s="85">
        <f>SUMIFS('Census Data'!H:H,'Census Data'!$A:$A,$A1847)/SUMIFS('Census Data'!$F:$F,'Census Data'!$A:$A,$A1847)</f>
        <v>0.47504115710253997</v>
      </c>
      <c r="F1847" s="84">
        <f>SUM(SUMIFS('Census Data'!I:I,'Census Data'!$A:$A,$A1847),SUMIFS('Census Data'!J:J,'Census Data'!$A:$A,$A1847))/SUMIFS('Census Data'!$F:$F,'Census Data'!$A:$A,$A1847)</f>
        <v>0.9141874412041392</v>
      </c>
      <c r="G1847" s="84">
        <f>SUM(SUMIFS('Census Data'!K:K,'Census Data'!$A:$A,$A1847),SUMIFS('Census Data'!L:L,'Census Data'!$A:$A,$A1847))/SUMIFS('Census Data'!$F:$F,'Census Data'!$A:$A,$A1847)</f>
        <v>5.4121589840075257E-2</v>
      </c>
      <c r="H1847" s="84">
        <f>SUM(SUMIFS('Census Data'!O:O,'Census Data'!$A:$A,$A1847),SUMIFS('Census Data'!P:P,'Census Data'!$A:$A,$A1847))/SUMIFS('Census Data'!$F:$F,'Census Data'!$A:$A,$A1847)</f>
        <v>8.4960018814675443E-3</v>
      </c>
      <c r="I1847" s="85">
        <f t="shared" si="56"/>
        <v>2.3194967074318007E-2</v>
      </c>
      <c r="J1847" s="84">
        <f>SUM(SUMIFS('Census Data'!W:W,'Census Data'!$A:$A,$A1847),SUMIFS('Census Data'!X:X,'Census Data'!$A:$A,$A1847))/SUMIFS('Census Data'!$F:$F,'Census Data'!$A:$A,$A1847)</f>
        <v>3.6953198494825965E-2</v>
      </c>
      <c r="K1847" s="85">
        <f t="shared" si="57"/>
        <v>0.96304680150517408</v>
      </c>
    </row>
    <row r="1848" spans="1:11" hidden="1" x14ac:dyDescent="0.25">
      <c r="A1848" s="82" t="s">
        <v>3915</v>
      </c>
      <c r="B1848" s="82" t="s">
        <v>1314</v>
      </c>
      <c r="C1848" s="83" t="s">
        <v>698</v>
      </c>
      <c r="D1848" s="84">
        <f>SUMIFS('Census Data'!G:G,'Census Data'!$A:$A,$A1848)/SUMIFS('Census Data'!$F:$F,'Census Data'!$A:$A,$A1848)</f>
        <v>0.49828578617934766</v>
      </c>
      <c r="E1848" s="85">
        <f>SUMIFS('Census Data'!H:H,'Census Data'!$A:$A,$A1848)/SUMIFS('Census Data'!$F:$F,'Census Data'!$A:$A,$A1848)</f>
        <v>0.5017142138206524</v>
      </c>
      <c r="F1848" s="84">
        <f>SUM(SUMIFS('Census Data'!I:I,'Census Data'!$A:$A,$A1848),SUMIFS('Census Data'!J:J,'Census Data'!$A:$A,$A1848))/SUMIFS('Census Data'!$F:$F,'Census Data'!$A:$A,$A1848)</f>
        <v>0.94752513656045878</v>
      </c>
      <c r="G1848" s="84">
        <f>SUM(SUMIFS('Census Data'!K:K,'Census Data'!$A:$A,$A1848),SUMIFS('Census Data'!L:L,'Census Data'!$A:$A,$A1848))/SUMIFS('Census Data'!$F:$F,'Census Data'!$A:$A,$A1848)</f>
        <v>1.6921963954329568E-2</v>
      </c>
      <c r="H1848" s="84">
        <f>SUM(SUMIFS('Census Data'!O:O,'Census Data'!$A:$A,$A1848),SUMIFS('Census Data'!P:P,'Census Data'!$A:$A,$A1848))/SUMIFS('Census Data'!$F:$F,'Census Data'!$A:$A,$A1848)</f>
        <v>1.6313863638746474E-2</v>
      </c>
      <c r="I1848" s="85">
        <f t="shared" si="56"/>
        <v>1.9239035846465247E-2</v>
      </c>
      <c r="J1848" s="84">
        <f>SUM(SUMIFS('Census Data'!W:W,'Census Data'!$A:$A,$A1848),SUMIFS('Census Data'!X:X,'Census Data'!$A:$A,$A1848))/SUMIFS('Census Data'!$F:$F,'Census Data'!$A:$A,$A1848)</f>
        <v>1.7047777812726071E-2</v>
      </c>
      <c r="K1848" s="85">
        <f t="shared" si="57"/>
        <v>0.98295222218727396</v>
      </c>
    </row>
    <row r="1849" spans="1:11" hidden="1" x14ac:dyDescent="0.25">
      <c r="A1849" s="82" t="s">
        <v>3916</v>
      </c>
      <c r="B1849" s="82" t="s">
        <v>1314</v>
      </c>
      <c r="C1849" s="83" t="s">
        <v>979</v>
      </c>
      <c r="D1849" s="84">
        <f>SUMIFS('Census Data'!G:G,'Census Data'!$A:$A,$A1849)/SUMIFS('Census Data'!$F:$F,'Census Data'!$A:$A,$A1849)</f>
        <v>0.49230293085268129</v>
      </c>
      <c r="E1849" s="85">
        <f>SUMIFS('Census Data'!H:H,'Census Data'!$A:$A,$A1849)/SUMIFS('Census Data'!$F:$F,'Census Data'!$A:$A,$A1849)</f>
        <v>0.50769706914731871</v>
      </c>
      <c r="F1849" s="84">
        <f>SUM(SUMIFS('Census Data'!I:I,'Census Data'!$A:$A,$A1849),SUMIFS('Census Data'!J:J,'Census Data'!$A:$A,$A1849))/SUMIFS('Census Data'!$F:$F,'Census Data'!$A:$A,$A1849)</f>
        <v>0.84223090733380246</v>
      </c>
      <c r="G1849" s="84">
        <f>SUM(SUMIFS('Census Data'!K:K,'Census Data'!$A:$A,$A1849),SUMIFS('Census Data'!L:L,'Census Data'!$A:$A,$A1849))/SUMIFS('Census Data'!$F:$F,'Census Data'!$A:$A,$A1849)</f>
        <v>8.8159902370376284E-2</v>
      </c>
      <c r="H1849" s="84">
        <f>SUM(SUMIFS('Census Data'!O:O,'Census Data'!$A:$A,$A1849),SUMIFS('Census Data'!P:P,'Census Data'!$A:$A,$A1849))/SUMIFS('Census Data'!$F:$F,'Census Data'!$A:$A,$A1849)</f>
        <v>4.2276146365876767E-2</v>
      </c>
      <c r="I1849" s="85">
        <f t="shared" si="56"/>
        <v>2.7333043929944512E-2</v>
      </c>
      <c r="J1849" s="84">
        <f>SUM(SUMIFS('Census Data'!W:W,'Census Data'!$A:$A,$A1849),SUMIFS('Census Data'!X:X,'Census Data'!$A:$A,$A1849))/SUMIFS('Census Data'!$F:$F,'Census Data'!$A:$A,$A1849)</f>
        <v>0.20210537579210633</v>
      </c>
      <c r="K1849" s="85">
        <f t="shared" si="57"/>
        <v>0.7978946242078937</v>
      </c>
    </row>
    <row r="1850" spans="1:11" hidden="1" x14ac:dyDescent="0.25">
      <c r="A1850" s="82" t="s">
        <v>3917</v>
      </c>
      <c r="B1850" s="82" t="s">
        <v>1314</v>
      </c>
      <c r="C1850" s="83" t="s">
        <v>699</v>
      </c>
      <c r="D1850" s="84">
        <f>SUMIFS('Census Data'!G:G,'Census Data'!$A:$A,$A1850)/SUMIFS('Census Data'!$F:$F,'Census Data'!$A:$A,$A1850)</f>
        <v>0.51311114646303957</v>
      </c>
      <c r="E1850" s="85">
        <f>SUMIFS('Census Data'!H:H,'Census Data'!$A:$A,$A1850)/SUMIFS('Census Data'!$F:$F,'Census Data'!$A:$A,$A1850)</f>
        <v>0.48688885353696043</v>
      </c>
      <c r="F1850" s="84">
        <f>SUM(SUMIFS('Census Data'!I:I,'Census Data'!$A:$A,$A1850),SUMIFS('Census Data'!J:J,'Census Data'!$A:$A,$A1850))/SUMIFS('Census Data'!$F:$F,'Census Data'!$A:$A,$A1850)</f>
        <v>0.84253367271184643</v>
      </c>
      <c r="G1850" s="84">
        <f>SUM(SUMIFS('Census Data'!K:K,'Census Data'!$A:$A,$A1850),SUMIFS('Census Data'!L:L,'Census Data'!$A:$A,$A1850))/SUMIFS('Census Data'!$F:$F,'Census Data'!$A:$A,$A1850)</f>
        <v>9.9838264927351789E-2</v>
      </c>
      <c r="H1850" s="84">
        <f>SUM(SUMIFS('Census Data'!O:O,'Census Data'!$A:$A,$A1850),SUMIFS('Census Data'!P:P,'Census Data'!$A:$A,$A1850))/SUMIFS('Census Data'!$F:$F,'Census Data'!$A:$A,$A1850)</f>
        <v>1.971311910064694E-2</v>
      </c>
      <c r="I1850" s="85">
        <f t="shared" si="56"/>
        <v>3.7914943260154765E-2</v>
      </c>
      <c r="J1850" s="84">
        <f>SUM(SUMIFS('Census Data'!W:W,'Census Data'!$A:$A,$A1850),SUMIFS('Census Data'!X:X,'Census Data'!$A:$A,$A1850))/SUMIFS('Census Data'!$F:$F,'Census Data'!$A:$A,$A1850)</f>
        <v>0.16778025241276912</v>
      </c>
      <c r="K1850" s="85">
        <f t="shared" si="57"/>
        <v>0.83221974758723083</v>
      </c>
    </row>
    <row r="1851" spans="1:11" hidden="1" x14ac:dyDescent="0.25">
      <c r="A1851" s="82" t="s">
        <v>3918</v>
      </c>
      <c r="B1851" s="82" t="s">
        <v>1314</v>
      </c>
      <c r="C1851" s="83" t="s">
        <v>1339</v>
      </c>
      <c r="D1851" s="84">
        <f>SUMIFS('Census Data'!G:G,'Census Data'!$A:$A,$A1851)/SUMIFS('Census Data'!$F:$F,'Census Data'!$A:$A,$A1851)</f>
        <v>0.49662884052859779</v>
      </c>
      <c r="E1851" s="85">
        <f>SUMIFS('Census Data'!H:H,'Census Data'!$A:$A,$A1851)/SUMIFS('Census Data'!$F:$F,'Census Data'!$A:$A,$A1851)</f>
        <v>0.50337115947140221</v>
      </c>
      <c r="F1851" s="84">
        <f>SUM(SUMIFS('Census Data'!I:I,'Census Data'!$A:$A,$A1851),SUMIFS('Census Data'!J:J,'Census Data'!$A:$A,$A1851))/SUMIFS('Census Data'!$F:$F,'Census Data'!$A:$A,$A1851)</f>
        <v>0.96417235441777482</v>
      </c>
      <c r="G1851" s="84">
        <f>SUM(SUMIFS('Census Data'!K:K,'Census Data'!$A:$A,$A1851),SUMIFS('Census Data'!L:L,'Census Data'!$A:$A,$A1851))/SUMIFS('Census Data'!$F:$F,'Census Data'!$A:$A,$A1851)</f>
        <v>1.0580254341016119E-2</v>
      </c>
      <c r="H1851" s="84">
        <f>SUM(SUMIFS('Census Data'!O:O,'Census Data'!$A:$A,$A1851),SUMIFS('Census Data'!P:P,'Census Data'!$A:$A,$A1851))/SUMIFS('Census Data'!$F:$F,'Census Data'!$A:$A,$A1851)</f>
        <v>7.9248179573885441E-3</v>
      </c>
      <c r="I1851" s="85">
        <f t="shared" si="56"/>
        <v>1.7322573283820475E-2</v>
      </c>
      <c r="J1851" s="84">
        <f>SUM(SUMIFS('Census Data'!W:W,'Census Data'!$A:$A,$A1851),SUMIFS('Census Data'!X:X,'Census Data'!$A:$A,$A1851))/SUMIFS('Census Data'!$F:$F,'Census Data'!$A:$A,$A1851)</f>
        <v>2.0849324730825881E-2</v>
      </c>
      <c r="K1851" s="85">
        <f t="shared" si="57"/>
        <v>0.9791506752691741</v>
      </c>
    </row>
    <row r="1852" spans="1:11" hidden="1" x14ac:dyDescent="0.25">
      <c r="A1852" s="82" t="s">
        <v>3919</v>
      </c>
      <c r="B1852" s="82" t="s">
        <v>1314</v>
      </c>
      <c r="C1852" s="83" t="s">
        <v>1340</v>
      </c>
      <c r="D1852" s="84">
        <f>SUMIFS('Census Data'!G:G,'Census Data'!$A:$A,$A1852)/SUMIFS('Census Data'!$F:$F,'Census Data'!$A:$A,$A1852)</f>
        <v>0.49091798786455276</v>
      </c>
      <c r="E1852" s="85">
        <f>SUMIFS('Census Data'!H:H,'Census Data'!$A:$A,$A1852)/SUMIFS('Census Data'!$F:$F,'Census Data'!$A:$A,$A1852)</f>
        <v>0.50908201213544724</v>
      </c>
      <c r="F1852" s="84">
        <f>SUM(SUMIFS('Census Data'!I:I,'Census Data'!$A:$A,$A1852),SUMIFS('Census Data'!J:J,'Census Data'!$A:$A,$A1852))/SUMIFS('Census Data'!$F:$F,'Census Data'!$A:$A,$A1852)</f>
        <v>0.81158739479350162</v>
      </c>
      <c r="G1852" s="84">
        <f>SUM(SUMIFS('Census Data'!K:K,'Census Data'!$A:$A,$A1852),SUMIFS('Census Data'!L:L,'Census Data'!$A:$A,$A1852))/SUMIFS('Census Data'!$F:$F,'Census Data'!$A:$A,$A1852)</f>
        <v>4.4255235858289291E-2</v>
      </c>
      <c r="H1852" s="84">
        <f>SUM(SUMIFS('Census Data'!O:O,'Census Data'!$A:$A,$A1852),SUMIFS('Census Data'!P:P,'Census Data'!$A:$A,$A1852))/SUMIFS('Census Data'!$F:$F,'Census Data'!$A:$A,$A1852)</f>
        <v>0.10397338030925818</v>
      </c>
      <c r="I1852" s="85">
        <f t="shared" si="56"/>
        <v>4.0183989038950929E-2</v>
      </c>
      <c r="J1852" s="84">
        <f>SUM(SUMIFS('Census Data'!W:W,'Census Data'!$A:$A,$A1852),SUMIFS('Census Data'!X:X,'Census Data'!$A:$A,$A1852))/SUMIFS('Census Data'!$F:$F,'Census Data'!$A:$A,$A1852)</f>
        <v>5.4012526913290275E-2</v>
      </c>
      <c r="K1852" s="85">
        <f t="shared" si="57"/>
        <v>0.94598747308670972</v>
      </c>
    </row>
    <row r="1853" spans="1:11" hidden="1" x14ac:dyDescent="0.25">
      <c r="A1853" s="82" t="s">
        <v>3920</v>
      </c>
      <c r="B1853" s="82" t="s">
        <v>1314</v>
      </c>
      <c r="C1853" s="83" t="s">
        <v>1341</v>
      </c>
      <c r="D1853" s="84">
        <f>SUMIFS('Census Data'!G:G,'Census Data'!$A:$A,$A1853)/SUMIFS('Census Data'!$F:$F,'Census Data'!$A:$A,$A1853)</f>
        <v>0.49589183040214446</v>
      </c>
      <c r="E1853" s="85">
        <f>SUMIFS('Census Data'!H:H,'Census Data'!$A:$A,$A1853)/SUMIFS('Census Data'!$F:$F,'Census Data'!$A:$A,$A1853)</f>
        <v>0.50410816959785554</v>
      </c>
      <c r="F1853" s="84">
        <f>SUM(SUMIFS('Census Data'!I:I,'Census Data'!$A:$A,$A1853),SUMIFS('Census Data'!J:J,'Census Data'!$A:$A,$A1853))/SUMIFS('Census Data'!$F:$F,'Census Data'!$A:$A,$A1853)</f>
        <v>0.87325775878089573</v>
      </c>
      <c r="G1853" s="84">
        <f>SUM(SUMIFS('Census Data'!K:K,'Census Data'!$A:$A,$A1853),SUMIFS('Census Data'!L:L,'Census Data'!$A:$A,$A1853))/SUMIFS('Census Data'!$F:$F,'Census Data'!$A:$A,$A1853)</f>
        <v>7.2319553085210028E-2</v>
      </c>
      <c r="H1853" s="84">
        <f>SUM(SUMIFS('Census Data'!O:O,'Census Data'!$A:$A,$A1853),SUMIFS('Census Data'!P:P,'Census Data'!$A:$A,$A1853))/SUMIFS('Census Data'!$F:$F,'Census Data'!$A:$A,$A1853)</f>
        <v>2.1123706869850708E-2</v>
      </c>
      <c r="I1853" s="85">
        <f t="shared" si="56"/>
        <v>3.3298981264043626E-2</v>
      </c>
      <c r="J1853" s="84">
        <f>SUM(SUMIFS('Census Data'!W:W,'Census Data'!$A:$A,$A1853),SUMIFS('Census Data'!X:X,'Census Data'!$A:$A,$A1853))/SUMIFS('Census Data'!$F:$F,'Census Data'!$A:$A,$A1853)</f>
        <v>0.10608594775106577</v>
      </c>
      <c r="K1853" s="85">
        <f t="shared" si="57"/>
        <v>0.89391405224893428</v>
      </c>
    </row>
    <row r="1854" spans="1:11" hidden="1" x14ac:dyDescent="0.25">
      <c r="A1854" s="82" t="s">
        <v>3921</v>
      </c>
      <c r="B1854" s="82" t="s">
        <v>1314</v>
      </c>
      <c r="C1854" s="83" t="s">
        <v>568</v>
      </c>
      <c r="D1854" s="84">
        <f>SUMIFS('Census Data'!G:G,'Census Data'!$A:$A,$A1854)/SUMIFS('Census Data'!$F:$F,'Census Data'!$A:$A,$A1854)</f>
        <v>0.49119542099336921</v>
      </c>
      <c r="E1854" s="85">
        <f>SUMIFS('Census Data'!H:H,'Census Data'!$A:$A,$A1854)/SUMIFS('Census Data'!$F:$F,'Census Data'!$A:$A,$A1854)</f>
        <v>0.50880457900663079</v>
      </c>
      <c r="F1854" s="84">
        <f>SUM(SUMIFS('Census Data'!I:I,'Census Data'!$A:$A,$A1854),SUMIFS('Census Data'!J:J,'Census Data'!$A:$A,$A1854))/SUMIFS('Census Data'!$F:$F,'Census Data'!$A:$A,$A1854)</f>
        <v>0.95466345552358312</v>
      </c>
      <c r="G1854" s="84">
        <f>SUM(SUMIFS('Census Data'!K:K,'Census Data'!$A:$A,$A1854),SUMIFS('Census Data'!L:L,'Census Data'!$A:$A,$A1854))/SUMIFS('Census Data'!$F:$F,'Census Data'!$A:$A,$A1854)</f>
        <v>1.4606530714375078E-2</v>
      </c>
      <c r="H1854" s="84">
        <f>SUM(SUMIFS('Census Data'!O:O,'Census Data'!$A:$A,$A1854),SUMIFS('Census Data'!P:P,'Census Data'!$A:$A,$A1854))/SUMIFS('Census Data'!$F:$F,'Census Data'!$A:$A,$A1854)</f>
        <v>9.5865131990491674E-3</v>
      </c>
      <c r="I1854" s="85">
        <f t="shared" si="56"/>
        <v>2.1143500562992634E-2</v>
      </c>
      <c r="J1854" s="84">
        <f>SUM(SUMIFS('Census Data'!W:W,'Census Data'!$A:$A,$A1854),SUMIFS('Census Data'!X:X,'Census Data'!$A:$A,$A1854))/SUMIFS('Census Data'!$F:$F,'Census Data'!$A:$A,$A1854)</f>
        <v>2.8196546978606282E-2</v>
      </c>
      <c r="K1854" s="85">
        <f t="shared" si="57"/>
        <v>0.9718034530213937</v>
      </c>
    </row>
    <row r="1855" spans="1:11" hidden="1" x14ac:dyDescent="0.25">
      <c r="A1855" s="82" t="s">
        <v>3922</v>
      </c>
      <c r="B1855" s="82" t="s">
        <v>1314</v>
      </c>
      <c r="C1855" s="83" t="s">
        <v>75</v>
      </c>
      <c r="D1855" s="84">
        <f>SUMIFS('Census Data'!G:G,'Census Data'!$A:$A,$A1855)/SUMIFS('Census Data'!$F:$F,'Census Data'!$A:$A,$A1855)</f>
        <v>0.51684530422848185</v>
      </c>
      <c r="E1855" s="85">
        <f>SUMIFS('Census Data'!H:H,'Census Data'!$A:$A,$A1855)/SUMIFS('Census Data'!$F:$F,'Census Data'!$A:$A,$A1855)</f>
        <v>0.48315469577151821</v>
      </c>
      <c r="F1855" s="84">
        <f>SUM(SUMIFS('Census Data'!I:I,'Census Data'!$A:$A,$A1855),SUMIFS('Census Data'!J:J,'Census Data'!$A:$A,$A1855))/SUMIFS('Census Data'!$F:$F,'Census Data'!$A:$A,$A1855)</f>
        <v>0.94137638062871709</v>
      </c>
      <c r="G1855" s="84">
        <f>SUM(SUMIFS('Census Data'!K:K,'Census Data'!$A:$A,$A1855),SUMIFS('Census Data'!L:L,'Census Data'!$A:$A,$A1855))/SUMIFS('Census Data'!$F:$F,'Census Data'!$A:$A,$A1855)</f>
        <v>3.5340827396902162E-2</v>
      </c>
      <c r="H1855" s="84">
        <f>SUM(SUMIFS('Census Data'!O:O,'Census Data'!$A:$A,$A1855),SUMIFS('Census Data'!P:P,'Census Data'!$A:$A,$A1855))/SUMIFS('Census Data'!$F:$F,'Census Data'!$A:$A,$A1855)</f>
        <v>5.7839356904777466E-3</v>
      </c>
      <c r="I1855" s="85">
        <f t="shared" si="56"/>
        <v>1.7498856283903019E-2</v>
      </c>
      <c r="J1855" s="84">
        <f>SUM(SUMIFS('Census Data'!W:W,'Census Data'!$A:$A,$A1855),SUMIFS('Census Data'!X:X,'Census Data'!$A:$A,$A1855))/SUMIFS('Census Data'!$F:$F,'Census Data'!$A:$A,$A1855)</f>
        <v>2.9426181295340175E-2</v>
      </c>
      <c r="K1855" s="85">
        <f t="shared" si="57"/>
        <v>0.97057381870465986</v>
      </c>
    </row>
    <row r="1856" spans="1:11" hidden="1" x14ac:dyDescent="0.25">
      <c r="A1856" s="82" t="s">
        <v>3923</v>
      </c>
      <c r="B1856" s="82" t="s">
        <v>1314</v>
      </c>
      <c r="C1856" s="83" t="s">
        <v>569</v>
      </c>
      <c r="D1856" s="84">
        <f>SUMIFS('Census Data'!G:G,'Census Data'!$A:$A,$A1856)/SUMIFS('Census Data'!$F:$F,'Census Data'!$A:$A,$A1856)</f>
        <v>0.49704174914922483</v>
      </c>
      <c r="E1856" s="85">
        <f>SUMIFS('Census Data'!H:H,'Census Data'!$A:$A,$A1856)/SUMIFS('Census Data'!$F:$F,'Census Data'!$A:$A,$A1856)</f>
        <v>0.50295825085077517</v>
      </c>
      <c r="F1856" s="84">
        <f>SUM(SUMIFS('Census Data'!I:I,'Census Data'!$A:$A,$A1856),SUMIFS('Census Data'!J:J,'Census Data'!$A:$A,$A1856))/SUMIFS('Census Data'!$F:$F,'Census Data'!$A:$A,$A1856)</f>
        <v>0.93405102426655395</v>
      </c>
      <c r="G1856" s="84">
        <f>SUM(SUMIFS('Census Data'!K:K,'Census Data'!$A:$A,$A1856),SUMIFS('Census Data'!L:L,'Census Data'!$A:$A,$A1856))/SUMIFS('Census Data'!$F:$F,'Census Data'!$A:$A,$A1856)</f>
        <v>3.1428634978535999E-2</v>
      </c>
      <c r="H1856" s="84">
        <f>SUM(SUMIFS('Census Data'!O:O,'Census Data'!$A:$A,$A1856),SUMIFS('Census Data'!P:P,'Census Data'!$A:$A,$A1856))/SUMIFS('Census Data'!$F:$F,'Census Data'!$A:$A,$A1856)</f>
        <v>7.1620810071398389E-3</v>
      </c>
      <c r="I1856" s="85">
        <f t="shared" si="56"/>
        <v>2.7358259747770175E-2</v>
      </c>
      <c r="J1856" s="84">
        <f>SUM(SUMIFS('Census Data'!W:W,'Census Data'!$A:$A,$A1856),SUMIFS('Census Data'!X:X,'Census Data'!$A:$A,$A1856))/SUMIFS('Census Data'!$F:$F,'Census Data'!$A:$A,$A1856)</f>
        <v>4.6931648835605771E-2</v>
      </c>
      <c r="K1856" s="85">
        <f t="shared" si="57"/>
        <v>0.95306835116439426</v>
      </c>
    </row>
    <row r="1857" spans="1:11" hidden="1" x14ac:dyDescent="0.25">
      <c r="A1857" s="82" t="s">
        <v>3924</v>
      </c>
      <c r="B1857" s="82" t="s">
        <v>1314</v>
      </c>
      <c r="C1857" s="83" t="s">
        <v>1342</v>
      </c>
      <c r="D1857" s="84">
        <f>SUMIFS('Census Data'!G:G,'Census Data'!$A:$A,$A1857)/SUMIFS('Census Data'!$F:$F,'Census Data'!$A:$A,$A1857)</f>
        <v>0.48460061229594442</v>
      </c>
      <c r="E1857" s="85">
        <f>SUMIFS('Census Data'!H:H,'Census Data'!$A:$A,$A1857)/SUMIFS('Census Data'!$F:$F,'Census Data'!$A:$A,$A1857)</f>
        <v>0.51539938770405558</v>
      </c>
      <c r="F1857" s="84">
        <f>SUM(SUMIFS('Census Data'!I:I,'Census Data'!$A:$A,$A1857),SUMIFS('Census Data'!J:J,'Census Data'!$A:$A,$A1857))/SUMIFS('Census Data'!$F:$F,'Census Data'!$A:$A,$A1857)</f>
        <v>0.73180528079412432</v>
      </c>
      <c r="G1857" s="84">
        <f>SUM(SUMIFS('Census Data'!K:K,'Census Data'!$A:$A,$A1857),SUMIFS('Census Data'!L:L,'Census Data'!$A:$A,$A1857))/SUMIFS('Census Data'!$F:$F,'Census Data'!$A:$A,$A1857)</f>
        <v>0.16692713016766822</v>
      </c>
      <c r="H1857" s="84">
        <f>SUM(SUMIFS('Census Data'!O:O,'Census Data'!$A:$A,$A1857),SUMIFS('Census Data'!P:P,'Census Data'!$A:$A,$A1857))/SUMIFS('Census Data'!$F:$F,'Census Data'!$A:$A,$A1857)</f>
        <v>6.4640426002526077E-2</v>
      </c>
      <c r="I1857" s="85">
        <f t="shared" si="56"/>
        <v>3.6627163035681365E-2</v>
      </c>
      <c r="J1857" s="84">
        <f>SUM(SUMIFS('Census Data'!W:W,'Census Data'!$A:$A,$A1857),SUMIFS('Census Data'!X:X,'Census Data'!$A:$A,$A1857))/SUMIFS('Census Data'!$F:$F,'Census Data'!$A:$A,$A1857)</f>
        <v>0.25547128389901458</v>
      </c>
      <c r="K1857" s="85">
        <f t="shared" si="57"/>
        <v>0.74452871610098548</v>
      </c>
    </row>
    <row r="1858" spans="1:11" hidden="1" x14ac:dyDescent="0.25">
      <c r="A1858" s="82" t="s">
        <v>3925</v>
      </c>
      <c r="B1858" s="82" t="s">
        <v>1314</v>
      </c>
      <c r="C1858" s="83" t="s">
        <v>1343</v>
      </c>
      <c r="D1858" s="84">
        <f>SUMIFS('Census Data'!G:G,'Census Data'!$A:$A,$A1858)/SUMIFS('Census Data'!$F:$F,'Census Data'!$A:$A,$A1858)</f>
        <v>0.54216111794074107</v>
      </c>
      <c r="E1858" s="85">
        <f>SUMIFS('Census Data'!H:H,'Census Data'!$A:$A,$A1858)/SUMIFS('Census Data'!$F:$F,'Census Data'!$A:$A,$A1858)</f>
        <v>0.45783888205925888</v>
      </c>
      <c r="F1858" s="84">
        <f>SUM(SUMIFS('Census Data'!I:I,'Census Data'!$A:$A,$A1858),SUMIFS('Census Data'!J:J,'Census Data'!$A:$A,$A1858))/SUMIFS('Census Data'!$F:$F,'Census Data'!$A:$A,$A1858)</f>
        <v>0.92227602298100808</v>
      </c>
      <c r="G1858" s="84">
        <f>SUM(SUMIFS('Census Data'!K:K,'Census Data'!$A:$A,$A1858),SUMIFS('Census Data'!L:L,'Census Data'!$A:$A,$A1858))/SUMIFS('Census Data'!$F:$F,'Census Data'!$A:$A,$A1858)</f>
        <v>5.5871948618881555E-2</v>
      </c>
      <c r="H1858" s="84">
        <f>SUM(SUMIFS('Census Data'!O:O,'Census Data'!$A:$A,$A1858),SUMIFS('Census Data'!P:P,'Census Data'!$A:$A,$A1858))/SUMIFS('Census Data'!$F:$F,'Census Data'!$A:$A,$A1858)</f>
        <v>5.243483278556913E-3</v>
      </c>
      <c r="I1858" s="85">
        <f t="shared" si="56"/>
        <v>1.6608545121553409E-2</v>
      </c>
      <c r="J1858" s="84">
        <f>SUM(SUMIFS('Census Data'!W:W,'Census Data'!$A:$A,$A1858),SUMIFS('Census Data'!X:X,'Census Data'!$A:$A,$A1858))/SUMIFS('Census Data'!$F:$F,'Census Data'!$A:$A,$A1858)</f>
        <v>3.3141824932888433E-2</v>
      </c>
      <c r="K1858" s="85">
        <f t="shared" si="57"/>
        <v>0.96685817506711158</v>
      </c>
    </row>
    <row r="1859" spans="1:11" hidden="1" x14ac:dyDescent="0.25">
      <c r="A1859" s="82" t="s">
        <v>3926</v>
      </c>
      <c r="B1859" s="82" t="s">
        <v>1314</v>
      </c>
      <c r="C1859" s="83" t="s">
        <v>1344</v>
      </c>
      <c r="D1859" s="84">
        <f>SUMIFS('Census Data'!G:G,'Census Data'!$A:$A,$A1859)/SUMIFS('Census Data'!$F:$F,'Census Data'!$A:$A,$A1859)</f>
        <v>0.48697467185806609</v>
      </c>
      <c r="E1859" s="85">
        <f>SUMIFS('Census Data'!H:H,'Census Data'!$A:$A,$A1859)/SUMIFS('Census Data'!$F:$F,'Census Data'!$A:$A,$A1859)</f>
        <v>0.51302532814193391</v>
      </c>
      <c r="F1859" s="84">
        <f>SUM(SUMIFS('Census Data'!I:I,'Census Data'!$A:$A,$A1859),SUMIFS('Census Data'!J:J,'Census Data'!$A:$A,$A1859))/SUMIFS('Census Data'!$F:$F,'Census Data'!$A:$A,$A1859)</f>
        <v>0.96776783205555328</v>
      </c>
      <c r="G1859" s="84">
        <f>SUM(SUMIFS('Census Data'!K:K,'Census Data'!$A:$A,$A1859),SUMIFS('Census Data'!L:L,'Census Data'!$A:$A,$A1859))/SUMIFS('Census Data'!$F:$F,'Census Data'!$A:$A,$A1859)</f>
        <v>9.1117087464376023E-3</v>
      </c>
      <c r="H1859" s="84">
        <f>SUM(SUMIFS('Census Data'!O:O,'Census Data'!$A:$A,$A1859),SUMIFS('Census Data'!P:P,'Census Data'!$A:$A,$A1859))/SUMIFS('Census Data'!$F:$F,'Census Data'!$A:$A,$A1859)</f>
        <v>7.9476578493156182E-3</v>
      </c>
      <c r="I1859" s="85">
        <f t="shared" si="56"/>
        <v>1.5172801348693477E-2</v>
      </c>
      <c r="J1859" s="84">
        <f>SUM(SUMIFS('Census Data'!W:W,'Census Data'!$A:$A,$A1859),SUMIFS('Census Data'!X:X,'Census Data'!$A:$A,$A1859))/SUMIFS('Census Data'!$F:$F,'Census Data'!$A:$A,$A1859)</f>
        <v>2.2799341709147835E-2</v>
      </c>
      <c r="K1859" s="85">
        <f t="shared" si="57"/>
        <v>0.97720065829085212</v>
      </c>
    </row>
    <row r="1860" spans="1:11" hidden="1" x14ac:dyDescent="0.25">
      <c r="A1860" s="82" t="s">
        <v>3927</v>
      </c>
      <c r="B1860" s="82" t="s">
        <v>1345</v>
      </c>
      <c r="C1860" s="83" t="s">
        <v>1346</v>
      </c>
      <c r="D1860" s="84">
        <f>SUMIFS('Census Data'!G:G,'Census Data'!$A:$A,$A1860)/SUMIFS('Census Data'!$F:$F,'Census Data'!$A:$A,$A1860)</f>
        <v>0.4750957176315122</v>
      </c>
      <c r="E1860" s="85">
        <f>SUMIFS('Census Data'!H:H,'Census Data'!$A:$A,$A1860)/SUMIFS('Census Data'!$F:$F,'Census Data'!$A:$A,$A1860)</f>
        <v>0.52490428236848785</v>
      </c>
      <c r="F1860" s="84">
        <f>SUM(SUMIFS('Census Data'!I:I,'Census Data'!$A:$A,$A1860),SUMIFS('Census Data'!J:J,'Census Data'!$A:$A,$A1860))/SUMIFS('Census Data'!$F:$F,'Census Data'!$A:$A,$A1860)</f>
        <v>0.73563055648962594</v>
      </c>
      <c r="G1860" s="84">
        <f>SUM(SUMIFS('Census Data'!K:K,'Census Data'!$A:$A,$A1860),SUMIFS('Census Data'!L:L,'Census Data'!$A:$A,$A1860))/SUMIFS('Census Data'!$F:$F,'Census Data'!$A:$A,$A1860)</f>
        <v>0.20865558760891753</v>
      </c>
      <c r="H1860" s="84">
        <f>SUM(SUMIFS('Census Data'!O:O,'Census Data'!$A:$A,$A1860),SUMIFS('Census Data'!P:P,'Census Data'!$A:$A,$A1860))/SUMIFS('Census Data'!$F:$F,'Census Data'!$A:$A,$A1860)</f>
        <v>1.7450400863670956E-2</v>
      </c>
      <c r="I1860" s="85">
        <f t="shared" si="56"/>
        <v>3.8263455037785499E-2</v>
      </c>
      <c r="J1860" s="84">
        <f>SUM(SUMIFS('Census Data'!W:W,'Census Data'!$A:$A,$A1860),SUMIFS('Census Data'!X:X,'Census Data'!$A:$A,$A1860))/SUMIFS('Census Data'!$F:$F,'Census Data'!$A:$A,$A1860)</f>
        <v>0.13055353993003321</v>
      </c>
      <c r="K1860" s="85">
        <f t="shared" si="57"/>
        <v>0.86944646006996673</v>
      </c>
    </row>
    <row r="1861" spans="1:11" hidden="1" x14ac:dyDescent="0.25">
      <c r="A1861" s="82" t="s">
        <v>3928</v>
      </c>
      <c r="B1861" s="82" t="s">
        <v>1345</v>
      </c>
      <c r="C1861" s="83" t="s">
        <v>614</v>
      </c>
      <c r="D1861" s="84">
        <f>SUMIFS('Census Data'!G:G,'Census Data'!$A:$A,$A1861)/SUMIFS('Census Data'!$F:$F,'Census Data'!$A:$A,$A1861)</f>
        <v>0.50961410246153027</v>
      </c>
      <c r="E1861" s="85">
        <f>SUMIFS('Census Data'!H:H,'Census Data'!$A:$A,$A1861)/SUMIFS('Census Data'!$F:$F,'Census Data'!$A:$A,$A1861)</f>
        <v>0.49038589753846973</v>
      </c>
      <c r="F1861" s="84">
        <f>SUM(SUMIFS('Census Data'!I:I,'Census Data'!$A:$A,$A1861),SUMIFS('Census Data'!J:J,'Census Data'!$A:$A,$A1861))/SUMIFS('Census Data'!$F:$F,'Census Data'!$A:$A,$A1861)</f>
        <v>0.90799263941115294</v>
      </c>
      <c r="G1861" s="84">
        <f>SUM(SUMIFS('Census Data'!K:K,'Census Data'!$A:$A,$A1861),SUMIFS('Census Data'!L:L,'Census Data'!$A:$A,$A1861))/SUMIFS('Census Data'!$F:$F,'Census Data'!$A:$A,$A1861)</f>
        <v>5.9044723577886232E-2</v>
      </c>
      <c r="H1861" s="84">
        <f>SUM(SUMIFS('Census Data'!O:O,'Census Data'!$A:$A,$A1861),SUMIFS('Census Data'!P:P,'Census Data'!$A:$A,$A1861))/SUMIFS('Census Data'!$F:$F,'Census Data'!$A:$A,$A1861)</f>
        <v>1.0267488065711924E-2</v>
      </c>
      <c r="I1861" s="85">
        <f t="shared" ref="I1861:I1924" si="58">100%-SUM(F1861:H1861)</f>
        <v>2.2695148945248933E-2</v>
      </c>
      <c r="J1861" s="84">
        <f>SUM(SUMIFS('Census Data'!W:W,'Census Data'!$A:$A,$A1861),SUMIFS('Census Data'!X:X,'Census Data'!$A:$A,$A1861))/SUMIFS('Census Data'!$F:$F,'Census Data'!$A:$A,$A1861)</f>
        <v>4.7683814705176415E-2</v>
      </c>
      <c r="K1861" s="85">
        <f t="shared" ref="K1861:K1924" si="59">100%-J1861</f>
        <v>0.95231618529482354</v>
      </c>
    </row>
    <row r="1862" spans="1:11" hidden="1" x14ac:dyDescent="0.25">
      <c r="A1862" s="82" t="s">
        <v>3929</v>
      </c>
      <c r="B1862" s="82" t="s">
        <v>1345</v>
      </c>
      <c r="C1862" s="83" t="s">
        <v>1347</v>
      </c>
      <c r="D1862" s="84">
        <f>SUMIFS('Census Data'!G:G,'Census Data'!$A:$A,$A1862)/SUMIFS('Census Data'!$F:$F,'Census Data'!$A:$A,$A1862)</f>
        <v>0.49555535602047229</v>
      </c>
      <c r="E1862" s="85">
        <f>SUMIFS('Census Data'!H:H,'Census Data'!$A:$A,$A1862)/SUMIFS('Census Data'!$F:$F,'Census Data'!$A:$A,$A1862)</f>
        <v>0.50444464397952771</v>
      </c>
      <c r="F1862" s="84">
        <f>SUM(SUMIFS('Census Data'!I:I,'Census Data'!$A:$A,$A1862),SUMIFS('Census Data'!J:J,'Census Data'!$A:$A,$A1862))/SUMIFS('Census Data'!$F:$F,'Census Data'!$A:$A,$A1862)</f>
        <v>0.95447607075514052</v>
      </c>
      <c r="G1862" s="84">
        <f>SUM(SUMIFS('Census Data'!K:K,'Census Data'!$A:$A,$A1862),SUMIFS('Census Data'!L:L,'Census Data'!$A:$A,$A1862))/SUMIFS('Census Data'!$F:$F,'Census Data'!$A:$A,$A1862)</f>
        <v>1.7688785130645597E-2</v>
      </c>
      <c r="H1862" s="84">
        <f>SUM(SUMIFS('Census Data'!O:O,'Census Data'!$A:$A,$A1862),SUMIFS('Census Data'!P:P,'Census Data'!$A:$A,$A1862))/SUMIFS('Census Data'!$F:$F,'Census Data'!$A:$A,$A1862)</f>
        <v>7.9913800844033395E-3</v>
      </c>
      <c r="I1862" s="85">
        <f t="shared" si="58"/>
        <v>1.9843764029810473E-2</v>
      </c>
      <c r="J1862" s="84">
        <f>SUM(SUMIFS('Census Data'!W:W,'Census Data'!$A:$A,$A1862),SUMIFS('Census Data'!X:X,'Census Data'!$A:$A,$A1862))/SUMIFS('Census Data'!$F:$F,'Census Data'!$A:$A,$A1862)</f>
        <v>9.8500493849331058E-2</v>
      </c>
      <c r="K1862" s="85">
        <f t="shared" si="59"/>
        <v>0.90149950615066898</v>
      </c>
    </row>
    <row r="1863" spans="1:11" hidden="1" x14ac:dyDescent="0.25">
      <c r="A1863" s="82" t="s">
        <v>3930</v>
      </c>
      <c r="B1863" s="82" t="s">
        <v>1345</v>
      </c>
      <c r="C1863" s="83" t="s">
        <v>1348</v>
      </c>
      <c r="D1863" s="84">
        <f>SUMIFS('Census Data'!G:G,'Census Data'!$A:$A,$A1863)/SUMIFS('Census Data'!$F:$F,'Census Data'!$A:$A,$A1863)</f>
        <v>0.51264010472060872</v>
      </c>
      <c r="E1863" s="85">
        <f>SUMIFS('Census Data'!H:H,'Census Data'!$A:$A,$A1863)/SUMIFS('Census Data'!$F:$F,'Census Data'!$A:$A,$A1863)</f>
        <v>0.48735989527939133</v>
      </c>
      <c r="F1863" s="84">
        <f>SUM(SUMIFS('Census Data'!I:I,'Census Data'!$A:$A,$A1863),SUMIFS('Census Data'!J:J,'Census Data'!$A:$A,$A1863))/SUMIFS('Census Data'!$F:$F,'Census Data'!$A:$A,$A1863)</f>
        <v>0.47402438026671029</v>
      </c>
      <c r="G1863" s="84">
        <f>SUM(SUMIFS('Census Data'!K:K,'Census Data'!$A:$A,$A1863),SUMIFS('Census Data'!L:L,'Census Data'!$A:$A,$A1863))/SUMIFS('Census Data'!$F:$F,'Census Data'!$A:$A,$A1863)</f>
        <v>0.484578254111102</v>
      </c>
      <c r="H1863" s="84">
        <f>SUM(SUMIFS('Census Data'!O:O,'Census Data'!$A:$A,$A1863),SUMIFS('Census Data'!P:P,'Census Data'!$A:$A,$A1863))/SUMIFS('Census Data'!$F:$F,'Census Data'!$A:$A,$A1863)</f>
        <v>1.4726335596825657E-2</v>
      </c>
      <c r="I1863" s="85">
        <f t="shared" si="58"/>
        <v>2.6671030025362086E-2</v>
      </c>
      <c r="J1863" s="84">
        <f>SUM(SUMIFS('Census Data'!W:W,'Census Data'!$A:$A,$A1863),SUMIFS('Census Data'!X:X,'Census Data'!$A:$A,$A1863))/SUMIFS('Census Data'!$F:$F,'Census Data'!$A:$A,$A1863)</f>
        <v>4.1151926695573916E-2</v>
      </c>
      <c r="K1863" s="85">
        <f t="shared" si="59"/>
        <v>0.95884807330442612</v>
      </c>
    </row>
    <row r="1864" spans="1:11" hidden="1" x14ac:dyDescent="0.25">
      <c r="A1864" s="82" t="s">
        <v>3931</v>
      </c>
      <c r="B1864" s="82" t="s">
        <v>1345</v>
      </c>
      <c r="C1864" s="83" t="s">
        <v>1349</v>
      </c>
      <c r="D1864" s="84">
        <f>SUMIFS('Census Data'!G:G,'Census Data'!$A:$A,$A1864)/SUMIFS('Census Data'!$F:$F,'Census Data'!$A:$A,$A1864)</f>
        <v>0.49005624379664009</v>
      </c>
      <c r="E1864" s="85">
        <f>SUMIFS('Census Data'!H:H,'Census Data'!$A:$A,$A1864)/SUMIFS('Census Data'!$F:$F,'Census Data'!$A:$A,$A1864)</f>
        <v>0.50994375620335997</v>
      </c>
      <c r="F1864" s="84">
        <f>SUM(SUMIFS('Census Data'!I:I,'Census Data'!$A:$A,$A1864),SUMIFS('Census Data'!J:J,'Census Data'!$A:$A,$A1864))/SUMIFS('Census Data'!$F:$F,'Census Data'!$A:$A,$A1864)</f>
        <v>0.96871668565966984</v>
      </c>
      <c r="G1864" s="84">
        <f>SUM(SUMIFS('Census Data'!K:K,'Census Data'!$A:$A,$A1864),SUMIFS('Census Data'!L:L,'Census Data'!$A:$A,$A1864))/SUMIFS('Census Data'!$F:$F,'Census Data'!$A:$A,$A1864)</f>
        <v>9.6312906664706103E-3</v>
      </c>
      <c r="H1864" s="84">
        <f>SUM(SUMIFS('Census Data'!O:O,'Census Data'!$A:$A,$A1864),SUMIFS('Census Data'!P:P,'Census Data'!$A:$A,$A1864))/SUMIFS('Census Data'!$F:$F,'Census Data'!$A:$A,$A1864)</f>
        <v>5.0729698930265044E-3</v>
      </c>
      <c r="I1864" s="85">
        <f t="shared" si="58"/>
        <v>1.657905378083302E-2</v>
      </c>
      <c r="J1864" s="84">
        <f>SUM(SUMIFS('Census Data'!W:W,'Census Data'!$A:$A,$A1864),SUMIFS('Census Data'!X:X,'Census Data'!$A:$A,$A1864))/SUMIFS('Census Data'!$F:$F,'Census Data'!$A:$A,$A1864)</f>
        <v>5.1097305444252471E-2</v>
      </c>
      <c r="K1864" s="85">
        <f t="shared" si="59"/>
        <v>0.94890269455574749</v>
      </c>
    </row>
    <row r="1865" spans="1:11" hidden="1" x14ac:dyDescent="0.25">
      <c r="A1865" s="82" t="s">
        <v>3932</v>
      </c>
      <c r="B1865" s="82" t="s">
        <v>1345</v>
      </c>
      <c r="C1865" s="83" t="s">
        <v>1350</v>
      </c>
      <c r="D1865" s="84">
        <f>SUMIFS('Census Data'!G:G,'Census Data'!$A:$A,$A1865)/SUMIFS('Census Data'!$F:$F,'Census Data'!$A:$A,$A1865)</f>
        <v>0.54183516546106969</v>
      </c>
      <c r="E1865" s="85">
        <f>SUMIFS('Census Data'!H:H,'Census Data'!$A:$A,$A1865)/SUMIFS('Census Data'!$F:$F,'Census Data'!$A:$A,$A1865)</f>
        <v>0.45816483453893037</v>
      </c>
      <c r="F1865" s="84">
        <f>SUM(SUMIFS('Census Data'!I:I,'Census Data'!$A:$A,$A1865),SUMIFS('Census Data'!J:J,'Census Data'!$A:$A,$A1865))/SUMIFS('Census Data'!$F:$F,'Census Data'!$A:$A,$A1865)</f>
        <v>0.92942985703707925</v>
      </c>
      <c r="G1865" s="84">
        <f>SUM(SUMIFS('Census Data'!K:K,'Census Data'!$A:$A,$A1865),SUMIFS('Census Data'!L:L,'Census Data'!$A:$A,$A1865))/SUMIFS('Census Data'!$F:$F,'Census Data'!$A:$A,$A1865)</f>
        <v>4.6818932619468019E-2</v>
      </c>
      <c r="H1865" s="84">
        <f>SUM(SUMIFS('Census Data'!O:O,'Census Data'!$A:$A,$A1865),SUMIFS('Census Data'!P:P,'Census Data'!$A:$A,$A1865))/SUMIFS('Census Data'!$F:$F,'Census Data'!$A:$A,$A1865)</f>
        <v>6.0944352679842793E-3</v>
      </c>
      <c r="I1865" s="85">
        <f t="shared" si="58"/>
        <v>1.7656775075468478E-2</v>
      </c>
      <c r="J1865" s="84">
        <f>SUM(SUMIFS('Census Data'!W:W,'Census Data'!$A:$A,$A1865),SUMIFS('Census Data'!X:X,'Census Data'!$A:$A,$A1865))/SUMIFS('Census Data'!$F:$F,'Census Data'!$A:$A,$A1865)</f>
        <v>5.0521159651421087E-2</v>
      </c>
      <c r="K1865" s="85">
        <f t="shared" si="59"/>
        <v>0.94947884034857888</v>
      </c>
    </row>
    <row r="1866" spans="1:11" hidden="1" x14ac:dyDescent="0.25">
      <c r="A1866" s="82" t="s">
        <v>3933</v>
      </c>
      <c r="B1866" s="82" t="s">
        <v>1345</v>
      </c>
      <c r="C1866" s="83" t="s">
        <v>1351</v>
      </c>
      <c r="D1866" s="84">
        <f>SUMIFS('Census Data'!G:G,'Census Data'!$A:$A,$A1866)/SUMIFS('Census Data'!$F:$F,'Census Data'!$A:$A,$A1866)</f>
        <v>0.47499680810316208</v>
      </c>
      <c r="E1866" s="85">
        <f>SUMIFS('Census Data'!H:H,'Census Data'!$A:$A,$A1866)/SUMIFS('Census Data'!$F:$F,'Census Data'!$A:$A,$A1866)</f>
        <v>0.52500319189683786</v>
      </c>
      <c r="F1866" s="84">
        <f>SUM(SUMIFS('Census Data'!I:I,'Census Data'!$A:$A,$A1866),SUMIFS('Census Data'!J:J,'Census Data'!$A:$A,$A1866))/SUMIFS('Census Data'!$F:$F,'Census Data'!$A:$A,$A1866)</f>
        <v>0.71987913350640509</v>
      </c>
      <c r="G1866" s="84">
        <f>SUM(SUMIFS('Census Data'!K:K,'Census Data'!$A:$A,$A1866),SUMIFS('Census Data'!L:L,'Census Data'!$A:$A,$A1866))/SUMIFS('Census Data'!$F:$F,'Census Data'!$A:$A,$A1866)</f>
        <v>0.24773375324509511</v>
      </c>
      <c r="H1866" s="84">
        <f>SUM(SUMIFS('Census Data'!O:O,'Census Data'!$A:$A,$A1866),SUMIFS('Census Data'!P:P,'Census Data'!$A:$A,$A1866))/SUMIFS('Census Data'!$F:$F,'Census Data'!$A:$A,$A1866)</f>
        <v>5.2985487509043709E-3</v>
      </c>
      <c r="I1866" s="85">
        <f t="shared" si="58"/>
        <v>2.7088564497595446E-2</v>
      </c>
      <c r="J1866" s="84">
        <f>SUM(SUMIFS('Census Data'!W:W,'Census Data'!$A:$A,$A1866),SUMIFS('Census Data'!X:X,'Census Data'!$A:$A,$A1866))/SUMIFS('Census Data'!$F:$F,'Census Data'!$A:$A,$A1866)</f>
        <v>8.0201727880154908E-2</v>
      </c>
      <c r="K1866" s="85">
        <f t="shared" si="59"/>
        <v>0.91979827211984511</v>
      </c>
    </row>
    <row r="1867" spans="1:11" hidden="1" x14ac:dyDescent="0.25">
      <c r="A1867" s="82" t="s">
        <v>3934</v>
      </c>
      <c r="B1867" s="82" t="s">
        <v>1345</v>
      </c>
      <c r="C1867" s="83" t="s">
        <v>1352</v>
      </c>
      <c r="D1867" s="84">
        <f>SUMIFS('Census Data'!G:G,'Census Data'!$A:$A,$A1867)/SUMIFS('Census Data'!$F:$F,'Census Data'!$A:$A,$A1867)</f>
        <v>0.50741542196653822</v>
      </c>
      <c r="E1867" s="85">
        <f>SUMIFS('Census Data'!H:H,'Census Data'!$A:$A,$A1867)/SUMIFS('Census Data'!$F:$F,'Census Data'!$A:$A,$A1867)</f>
        <v>0.49258457803346178</v>
      </c>
      <c r="F1867" s="84">
        <f>SUM(SUMIFS('Census Data'!I:I,'Census Data'!$A:$A,$A1867),SUMIFS('Census Data'!J:J,'Census Data'!$A:$A,$A1867))/SUMIFS('Census Data'!$F:$F,'Census Data'!$A:$A,$A1867)</f>
        <v>0.36153480762125928</v>
      </c>
      <c r="G1867" s="84">
        <f>SUM(SUMIFS('Census Data'!K:K,'Census Data'!$A:$A,$A1867),SUMIFS('Census Data'!L:L,'Census Data'!$A:$A,$A1867))/SUMIFS('Census Data'!$F:$F,'Census Data'!$A:$A,$A1867)</f>
        <v>0.61091465667387979</v>
      </c>
      <c r="H1867" s="84">
        <f>SUM(SUMIFS('Census Data'!O:O,'Census Data'!$A:$A,$A1867),SUMIFS('Census Data'!P:P,'Census Data'!$A:$A,$A1867))/SUMIFS('Census Data'!$F:$F,'Census Data'!$A:$A,$A1867)</f>
        <v>7.6529265846835915E-3</v>
      </c>
      <c r="I1867" s="85">
        <f t="shared" si="58"/>
        <v>1.989760912017724E-2</v>
      </c>
      <c r="J1867" s="84">
        <f>SUM(SUMIFS('Census Data'!W:W,'Census Data'!$A:$A,$A1867),SUMIFS('Census Data'!X:X,'Census Data'!$A:$A,$A1867))/SUMIFS('Census Data'!$F:$F,'Census Data'!$A:$A,$A1867)</f>
        <v>2.3539346598406081E-2</v>
      </c>
      <c r="K1867" s="85">
        <f t="shared" si="59"/>
        <v>0.97646065340159394</v>
      </c>
    </row>
    <row r="1868" spans="1:11" hidden="1" x14ac:dyDescent="0.25">
      <c r="A1868" s="82" t="s">
        <v>3935</v>
      </c>
      <c r="B1868" s="82" t="s">
        <v>1345</v>
      </c>
      <c r="C1868" s="83" t="s">
        <v>1353</v>
      </c>
      <c r="D1868" s="84">
        <f>SUMIFS('Census Data'!G:G,'Census Data'!$A:$A,$A1868)/SUMIFS('Census Data'!$F:$F,'Census Data'!$A:$A,$A1868)</f>
        <v>0.47469592323207627</v>
      </c>
      <c r="E1868" s="85">
        <f>SUMIFS('Census Data'!H:H,'Census Data'!$A:$A,$A1868)/SUMIFS('Census Data'!$F:$F,'Census Data'!$A:$A,$A1868)</f>
        <v>0.52530407676792368</v>
      </c>
      <c r="F1868" s="84">
        <f>SUM(SUMIFS('Census Data'!I:I,'Census Data'!$A:$A,$A1868),SUMIFS('Census Data'!J:J,'Census Data'!$A:$A,$A1868))/SUMIFS('Census Data'!$F:$F,'Census Data'!$A:$A,$A1868)</f>
        <v>0.60793961249312389</v>
      </c>
      <c r="G1868" s="84">
        <f>SUM(SUMIFS('Census Data'!K:K,'Census Data'!$A:$A,$A1868),SUMIFS('Census Data'!L:L,'Census Data'!$A:$A,$A1868))/SUMIFS('Census Data'!$F:$F,'Census Data'!$A:$A,$A1868)</f>
        <v>0.34029093576187275</v>
      </c>
      <c r="H1868" s="84">
        <f>SUM(SUMIFS('Census Data'!O:O,'Census Data'!$A:$A,$A1868),SUMIFS('Census Data'!P:P,'Census Data'!$A:$A,$A1868))/SUMIFS('Census Data'!$F:$F,'Census Data'!$A:$A,$A1868)</f>
        <v>3.3310922315261905E-3</v>
      </c>
      <c r="I1868" s="85">
        <f t="shared" si="58"/>
        <v>4.8438359513477192E-2</v>
      </c>
      <c r="J1868" s="84">
        <f>SUM(SUMIFS('Census Data'!W:W,'Census Data'!$A:$A,$A1868),SUMIFS('Census Data'!X:X,'Census Data'!$A:$A,$A1868))/SUMIFS('Census Data'!$F:$F,'Census Data'!$A:$A,$A1868)</f>
        <v>7.7562496179940099E-2</v>
      </c>
      <c r="K1868" s="85">
        <f t="shared" si="59"/>
        <v>0.92243750382005985</v>
      </c>
    </row>
    <row r="1869" spans="1:11" hidden="1" x14ac:dyDescent="0.25">
      <c r="A1869" s="82" t="s">
        <v>3936</v>
      </c>
      <c r="B1869" s="82" t="s">
        <v>1345</v>
      </c>
      <c r="C1869" s="83" t="s">
        <v>1354</v>
      </c>
      <c r="D1869" s="84">
        <f>SUMIFS('Census Data'!G:G,'Census Data'!$A:$A,$A1869)/SUMIFS('Census Data'!$F:$F,'Census Data'!$A:$A,$A1869)</f>
        <v>0.47727909256406664</v>
      </c>
      <c r="E1869" s="85">
        <f>SUMIFS('Census Data'!H:H,'Census Data'!$A:$A,$A1869)/SUMIFS('Census Data'!$F:$F,'Census Data'!$A:$A,$A1869)</f>
        <v>0.52272090743593336</v>
      </c>
      <c r="F1869" s="84">
        <f>SUM(SUMIFS('Census Data'!I:I,'Census Data'!$A:$A,$A1869),SUMIFS('Census Data'!J:J,'Census Data'!$A:$A,$A1869))/SUMIFS('Census Data'!$F:$F,'Census Data'!$A:$A,$A1869)</f>
        <v>0.86525696681137099</v>
      </c>
      <c r="G1869" s="84">
        <f>SUM(SUMIFS('Census Data'!K:K,'Census Data'!$A:$A,$A1869),SUMIFS('Census Data'!L:L,'Census Data'!$A:$A,$A1869))/SUMIFS('Census Data'!$F:$F,'Census Data'!$A:$A,$A1869)</f>
        <v>0.1001820473323064</v>
      </c>
      <c r="H1869" s="84">
        <f>SUM(SUMIFS('Census Data'!O:O,'Census Data'!$A:$A,$A1869),SUMIFS('Census Data'!P:P,'Census Data'!$A:$A,$A1869))/SUMIFS('Census Data'!$F:$F,'Census Data'!$A:$A,$A1869)</f>
        <v>7.4919479064556784E-3</v>
      </c>
      <c r="I1869" s="85">
        <f t="shared" si="58"/>
        <v>2.7069037949866925E-2</v>
      </c>
      <c r="J1869" s="84">
        <f>SUM(SUMIFS('Census Data'!W:W,'Census Data'!$A:$A,$A1869),SUMIFS('Census Data'!X:X,'Census Data'!$A:$A,$A1869))/SUMIFS('Census Data'!$F:$F,'Census Data'!$A:$A,$A1869)</f>
        <v>4.9306819773141018E-2</v>
      </c>
      <c r="K1869" s="85">
        <f t="shared" si="59"/>
        <v>0.950693180226859</v>
      </c>
    </row>
    <row r="1870" spans="1:11" hidden="1" x14ac:dyDescent="0.25">
      <c r="A1870" s="82" t="s">
        <v>3937</v>
      </c>
      <c r="B1870" s="82" t="s">
        <v>1345</v>
      </c>
      <c r="C1870" s="83" t="s">
        <v>1355</v>
      </c>
      <c r="D1870" s="84">
        <f>SUMIFS('Census Data'!G:G,'Census Data'!$A:$A,$A1870)/SUMIFS('Census Data'!$F:$F,'Census Data'!$A:$A,$A1870)</f>
        <v>0.47941927554931063</v>
      </c>
      <c r="E1870" s="85">
        <f>SUMIFS('Census Data'!H:H,'Census Data'!$A:$A,$A1870)/SUMIFS('Census Data'!$F:$F,'Census Data'!$A:$A,$A1870)</f>
        <v>0.52058072445068937</v>
      </c>
      <c r="F1870" s="84">
        <f>SUM(SUMIFS('Census Data'!I:I,'Census Data'!$A:$A,$A1870),SUMIFS('Census Data'!J:J,'Census Data'!$A:$A,$A1870))/SUMIFS('Census Data'!$F:$F,'Census Data'!$A:$A,$A1870)</f>
        <v>0.89442208958195346</v>
      </c>
      <c r="G1870" s="84">
        <f>SUM(SUMIFS('Census Data'!K:K,'Census Data'!$A:$A,$A1870),SUMIFS('Census Data'!L:L,'Census Data'!$A:$A,$A1870))/SUMIFS('Census Data'!$F:$F,'Census Data'!$A:$A,$A1870)</f>
        <v>6.2502153596410287E-2</v>
      </c>
      <c r="H1870" s="84">
        <f>SUM(SUMIFS('Census Data'!O:O,'Census Data'!$A:$A,$A1870),SUMIFS('Census Data'!P:P,'Census Data'!$A:$A,$A1870))/SUMIFS('Census Data'!$F:$F,'Census Data'!$A:$A,$A1870)</f>
        <v>1.4230965079194918E-2</v>
      </c>
      <c r="I1870" s="85">
        <f t="shared" si="58"/>
        <v>2.8844791742441256E-2</v>
      </c>
      <c r="J1870" s="84">
        <f>SUM(SUMIFS('Census Data'!W:W,'Census Data'!$A:$A,$A1870),SUMIFS('Census Data'!X:X,'Census Data'!$A:$A,$A1870))/SUMIFS('Census Data'!$F:$F,'Census Data'!$A:$A,$A1870)</f>
        <v>6.8417365070006245E-2</v>
      </c>
      <c r="K1870" s="85">
        <f t="shared" si="59"/>
        <v>0.93158263492999371</v>
      </c>
    </row>
    <row r="1871" spans="1:11" hidden="1" x14ac:dyDescent="0.25">
      <c r="A1871" s="82" t="s">
        <v>3938</v>
      </c>
      <c r="B1871" s="82" t="s">
        <v>1345</v>
      </c>
      <c r="C1871" s="83" t="s">
        <v>481</v>
      </c>
      <c r="D1871" s="84">
        <f>SUMIFS('Census Data'!G:G,'Census Data'!$A:$A,$A1871)/SUMIFS('Census Data'!$F:$F,'Census Data'!$A:$A,$A1871)</f>
        <v>0.50038127866497206</v>
      </c>
      <c r="E1871" s="85">
        <f>SUMIFS('Census Data'!H:H,'Census Data'!$A:$A,$A1871)/SUMIFS('Census Data'!$F:$F,'Census Data'!$A:$A,$A1871)</f>
        <v>0.49961872133502788</v>
      </c>
      <c r="F1871" s="84">
        <f>SUM(SUMIFS('Census Data'!I:I,'Census Data'!$A:$A,$A1871),SUMIFS('Census Data'!J:J,'Census Data'!$A:$A,$A1871))/SUMIFS('Census Data'!$F:$F,'Census Data'!$A:$A,$A1871)</f>
        <v>0.86107089572857376</v>
      </c>
      <c r="G1871" s="84">
        <f>SUM(SUMIFS('Census Data'!K:K,'Census Data'!$A:$A,$A1871),SUMIFS('Census Data'!L:L,'Census Data'!$A:$A,$A1871))/SUMIFS('Census Data'!$F:$F,'Census Data'!$A:$A,$A1871)</f>
        <v>6.8773829916560753E-2</v>
      </c>
      <c r="H1871" s="84">
        <f>SUM(SUMIFS('Census Data'!O:O,'Census Data'!$A:$A,$A1871),SUMIFS('Census Data'!P:P,'Census Data'!$A:$A,$A1871))/SUMIFS('Census Data'!$F:$F,'Census Data'!$A:$A,$A1871)</f>
        <v>3.6326462949660167E-2</v>
      </c>
      <c r="I1871" s="85">
        <f t="shared" si="58"/>
        <v>3.3828811405205328E-2</v>
      </c>
      <c r="J1871" s="84">
        <f>SUM(SUMIFS('Census Data'!W:W,'Census Data'!$A:$A,$A1871),SUMIFS('Census Data'!X:X,'Census Data'!$A:$A,$A1871))/SUMIFS('Census Data'!$F:$F,'Census Data'!$A:$A,$A1871)</f>
        <v>6.4706857490191741E-2</v>
      </c>
      <c r="K1871" s="85">
        <f t="shared" si="59"/>
        <v>0.93529314250980822</v>
      </c>
    </row>
    <row r="1872" spans="1:11" hidden="1" x14ac:dyDescent="0.25">
      <c r="A1872" s="82" t="s">
        <v>3939</v>
      </c>
      <c r="B1872" s="82" t="s">
        <v>1345</v>
      </c>
      <c r="C1872" s="83" t="s">
        <v>1356</v>
      </c>
      <c r="D1872" s="84">
        <f>SUMIFS('Census Data'!G:G,'Census Data'!$A:$A,$A1872)/SUMIFS('Census Data'!$F:$F,'Census Data'!$A:$A,$A1872)</f>
        <v>0.4877779471755993</v>
      </c>
      <c r="E1872" s="85">
        <f>SUMIFS('Census Data'!H:H,'Census Data'!$A:$A,$A1872)/SUMIFS('Census Data'!$F:$F,'Census Data'!$A:$A,$A1872)</f>
        <v>0.5122220528244007</v>
      </c>
      <c r="F1872" s="84">
        <f>SUM(SUMIFS('Census Data'!I:I,'Census Data'!$A:$A,$A1872),SUMIFS('Census Data'!J:J,'Census Data'!$A:$A,$A1872))/SUMIFS('Census Data'!$F:$F,'Census Data'!$A:$A,$A1872)</f>
        <v>0.72392159036834791</v>
      </c>
      <c r="G1872" s="84">
        <f>SUM(SUMIFS('Census Data'!K:K,'Census Data'!$A:$A,$A1872),SUMIFS('Census Data'!L:L,'Census Data'!$A:$A,$A1872))/SUMIFS('Census Data'!$F:$F,'Census Data'!$A:$A,$A1872)</f>
        <v>0.19649993301086149</v>
      </c>
      <c r="H1872" s="84">
        <f>SUM(SUMIFS('Census Data'!O:O,'Census Data'!$A:$A,$A1872),SUMIFS('Census Data'!P:P,'Census Data'!$A:$A,$A1872))/SUMIFS('Census Data'!$F:$F,'Census Data'!$A:$A,$A1872)</f>
        <v>4.7414450250169785E-2</v>
      </c>
      <c r="I1872" s="85">
        <f t="shared" si="58"/>
        <v>3.2164026370620769E-2</v>
      </c>
      <c r="J1872" s="84">
        <f>SUM(SUMIFS('Census Data'!W:W,'Census Data'!$A:$A,$A1872),SUMIFS('Census Data'!X:X,'Census Data'!$A:$A,$A1872))/SUMIFS('Census Data'!$F:$F,'Census Data'!$A:$A,$A1872)</f>
        <v>0.11103565208151424</v>
      </c>
      <c r="K1872" s="85">
        <f t="shared" si="59"/>
        <v>0.88896434791848578</v>
      </c>
    </row>
    <row r="1873" spans="1:11" hidden="1" x14ac:dyDescent="0.25">
      <c r="A1873" s="82" t="s">
        <v>3940</v>
      </c>
      <c r="B1873" s="82" t="s">
        <v>1345</v>
      </c>
      <c r="C1873" s="83" t="s">
        <v>830</v>
      </c>
      <c r="D1873" s="84">
        <f>SUMIFS('Census Data'!G:G,'Census Data'!$A:$A,$A1873)/SUMIFS('Census Data'!$F:$F,'Census Data'!$A:$A,$A1873)</f>
        <v>0.49458492540582638</v>
      </c>
      <c r="E1873" s="85">
        <f>SUMIFS('Census Data'!H:H,'Census Data'!$A:$A,$A1873)/SUMIFS('Census Data'!$F:$F,'Census Data'!$A:$A,$A1873)</f>
        <v>0.50541507459417367</v>
      </c>
      <c r="F1873" s="84">
        <f>SUM(SUMIFS('Census Data'!I:I,'Census Data'!$A:$A,$A1873),SUMIFS('Census Data'!J:J,'Census Data'!$A:$A,$A1873))/SUMIFS('Census Data'!$F:$F,'Census Data'!$A:$A,$A1873)</f>
        <v>0.91505025675971674</v>
      </c>
      <c r="G1873" s="84">
        <f>SUM(SUMIFS('Census Data'!K:K,'Census Data'!$A:$A,$A1873),SUMIFS('Census Data'!L:L,'Census Data'!$A:$A,$A1873))/SUMIFS('Census Data'!$F:$F,'Census Data'!$A:$A,$A1873)</f>
        <v>5.1570980067658014E-2</v>
      </c>
      <c r="H1873" s="84">
        <f>SUM(SUMIFS('Census Data'!O:O,'Census Data'!$A:$A,$A1873),SUMIFS('Census Data'!P:P,'Census Data'!$A:$A,$A1873))/SUMIFS('Census Data'!$F:$F,'Census Data'!$A:$A,$A1873)</f>
        <v>7.5324296040302757E-3</v>
      </c>
      <c r="I1873" s="85">
        <f t="shared" si="58"/>
        <v>2.5846333568595004E-2</v>
      </c>
      <c r="J1873" s="84">
        <f>SUM(SUMIFS('Census Data'!W:W,'Census Data'!$A:$A,$A1873),SUMIFS('Census Data'!X:X,'Census Data'!$A:$A,$A1873))/SUMIFS('Census Data'!$F:$F,'Census Data'!$A:$A,$A1873)</f>
        <v>5.9066903550828692E-2</v>
      </c>
      <c r="K1873" s="85">
        <f t="shared" si="59"/>
        <v>0.94093309644917134</v>
      </c>
    </row>
    <row r="1874" spans="1:11" hidden="1" x14ac:dyDescent="0.25">
      <c r="A1874" s="82" t="s">
        <v>3941</v>
      </c>
      <c r="B1874" s="82" t="s">
        <v>1345</v>
      </c>
      <c r="C1874" s="83" t="s">
        <v>483</v>
      </c>
      <c r="D1874" s="84">
        <f>SUMIFS('Census Data'!G:G,'Census Data'!$A:$A,$A1874)/SUMIFS('Census Data'!$F:$F,'Census Data'!$A:$A,$A1874)</f>
        <v>0.49930983712156068</v>
      </c>
      <c r="E1874" s="85">
        <f>SUMIFS('Census Data'!H:H,'Census Data'!$A:$A,$A1874)/SUMIFS('Census Data'!$F:$F,'Census Data'!$A:$A,$A1874)</f>
        <v>0.50069016287843926</v>
      </c>
      <c r="F1874" s="84">
        <f>SUM(SUMIFS('Census Data'!I:I,'Census Data'!$A:$A,$A1874),SUMIFS('Census Data'!J:J,'Census Data'!$A:$A,$A1874))/SUMIFS('Census Data'!$F:$F,'Census Data'!$A:$A,$A1874)</f>
        <v>0.82663108493604487</v>
      </c>
      <c r="G1874" s="84">
        <f>SUM(SUMIFS('Census Data'!K:K,'Census Data'!$A:$A,$A1874),SUMIFS('Census Data'!L:L,'Census Data'!$A:$A,$A1874))/SUMIFS('Census Data'!$F:$F,'Census Data'!$A:$A,$A1874)</f>
        <v>0.11539523327505291</v>
      </c>
      <c r="H1874" s="84">
        <f>SUM(SUMIFS('Census Data'!O:O,'Census Data'!$A:$A,$A1874),SUMIFS('Census Data'!P:P,'Census Data'!$A:$A,$A1874))/SUMIFS('Census Data'!$F:$F,'Census Data'!$A:$A,$A1874)</f>
        <v>2.1441060090181284E-2</v>
      </c>
      <c r="I1874" s="85">
        <f t="shared" si="58"/>
        <v>3.6532621698720957E-2</v>
      </c>
      <c r="J1874" s="84">
        <f>SUM(SUMIFS('Census Data'!W:W,'Census Data'!$A:$A,$A1874),SUMIFS('Census Data'!X:X,'Census Data'!$A:$A,$A1874))/SUMIFS('Census Data'!$F:$F,'Census Data'!$A:$A,$A1874)</f>
        <v>3.009110149995399E-2</v>
      </c>
      <c r="K1874" s="85">
        <f t="shared" si="59"/>
        <v>0.96990889850004602</v>
      </c>
    </row>
    <row r="1875" spans="1:11" hidden="1" x14ac:dyDescent="0.25">
      <c r="A1875" s="82" t="s">
        <v>3942</v>
      </c>
      <c r="B1875" s="82" t="s">
        <v>1345</v>
      </c>
      <c r="C1875" s="83" t="s">
        <v>1357</v>
      </c>
      <c r="D1875" s="84">
        <f>SUMIFS('Census Data'!G:G,'Census Data'!$A:$A,$A1875)/SUMIFS('Census Data'!$F:$F,'Census Data'!$A:$A,$A1875)</f>
        <v>0.48974421717789646</v>
      </c>
      <c r="E1875" s="85">
        <f>SUMIFS('Census Data'!H:H,'Census Data'!$A:$A,$A1875)/SUMIFS('Census Data'!$F:$F,'Census Data'!$A:$A,$A1875)</f>
        <v>0.5102557828221036</v>
      </c>
      <c r="F1875" s="84">
        <f>SUM(SUMIFS('Census Data'!I:I,'Census Data'!$A:$A,$A1875),SUMIFS('Census Data'!J:J,'Census Data'!$A:$A,$A1875))/SUMIFS('Census Data'!$F:$F,'Census Data'!$A:$A,$A1875)</f>
        <v>0.90145812042088291</v>
      </c>
      <c r="G1875" s="84">
        <f>SUM(SUMIFS('Census Data'!K:K,'Census Data'!$A:$A,$A1875),SUMIFS('Census Data'!L:L,'Census Data'!$A:$A,$A1875))/SUMIFS('Census Data'!$F:$F,'Census Data'!$A:$A,$A1875)</f>
        <v>5.6453586285319476E-2</v>
      </c>
      <c r="H1875" s="84">
        <f>SUM(SUMIFS('Census Data'!O:O,'Census Data'!$A:$A,$A1875),SUMIFS('Census Data'!P:P,'Census Data'!$A:$A,$A1875))/SUMIFS('Census Data'!$F:$F,'Census Data'!$A:$A,$A1875)</f>
        <v>1.2623609171908511E-2</v>
      </c>
      <c r="I1875" s="85">
        <f t="shared" si="58"/>
        <v>2.9464684121889073E-2</v>
      </c>
      <c r="J1875" s="84">
        <f>SUM(SUMIFS('Census Data'!W:W,'Census Data'!$A:$A,$A1875),SUMIFS('Census Data'!X:X,'Census Data'!$A:$A,$A1875))/SUMIFS('Census Data'!$F:$F,'Census Data'!$A:$A,$A1875)</f>
        <v>4.4146646898795217E-2</v>
      </c>
      <c r="K1875" s="85">
        <f t="shared" si="59"/>
        <v>0.95585335310120478</v>
      </c>
    </row>
    <row r="1876" spans="1:11" hidden="1" x14ac:dyDescent="0.25">
      <c r="A1876" s="82" t="s">
        <v>3943</v>
      </c>
      <c r="B1876" s="82" t="s">
        <v>1345</v>
      </c>
      <c r="C1876" s="83" t="s">
        <v>1358</v>
      </c>
      <c r="D1876" s="84">
        <f>SUMIFS('Census Data'!G:G,'Census Data'!$A:$A,$A1876)/SUMIFS('Census Data'!$F:$F,'Census Data'!$A:$A,$A1876)</f>
        <v>0.5081843921429835</v>
      </c>
      <c r="E1876" s="85">
        <f>SUMIFS('Census Data'!H:H,'Census Data'!$A:$A,$A1876)/SUMIFS('Census Data'!$F:$F,'Census Data'!$A:$A,$A1876)</f>
        <v>0.49181560785701645</v>
      </c>
      <c r="F1876" s="84">
        <f>SUM(SUMIFS('Census Data'!I:I,'Census Data'!$A:$A,$A1876),SUMIFS('Census Data'!J:J,'Census Data'!$A:$A,$A1876))/SUMIFS('Census Data'!$F:$F,'Census Data'!$A:$A,$A1876)</f>
        <v>0.64528402052734024</v>
      </c>
      <c r="G1876" s="84">
        <f>SUM(SUMIFS('Census Data'!K:K,'Census Data'!$A:$A,$A1876),SUMIFS('Census Data'!L:L,'Census Data'!$A:$A,$A1876))/SUMIFS('Census Data'!$F:$F,'Census Data'!$A:$A,$A1876)</f>
        <v>0.3227304901787294</v>
      </c>
      <c r="H1876" s="84">
        <f>SUM(SUMIFS('Census Data'!O:O,'Census Data'!$A:$A,$A1876),SUMIFS('Census Data'!P:P,'Census Data'!$A:$A,$A1876))/SUMIFS('Census Data'!$F:$F,'Census Data'!$A:$A,$A1876)</f>
        <v>5.7954344363829414E-3</v>
      </c>
      <c r="I1876" s="85">
        <f t="shared" si="58"/>
        <v>2.619005485754744E-2</v>
      </c>
      <c r="J1876" s="84">
        <f>SUM(SUMIFS('Census Data'!W:W,'Census Data'!$A:$A,$A1876),SUMIFS('Census Data'!X:X,'Census Data'!$A:$A,$A1876))/SUMIFS('Census Data'!$F:$F,'Census Data'!$A:$A,$A1876)</f>
        <v>4.5788356043178199E-2</v>
      </c>
      <c r="K1876" s="85">
        <f t="shared" si="59"/>
        <v>0.95421164395682179</v>
      </c>
    </row>
    <row r="1877" spans="1:11" hidden="1" x14ac:dyDescent="0.25">
      <c r="A1877" s="82" t="s">
        <v>3944</v>
      </c>
      <c r="B1877" s="82" t="s">
        <v>1345</v>
      </c>
      <c r="C1877" s="83" t="s">
        <v>1359</v>
      </c>
      <c r="D1877" s="84">
        <f>SUMIFS('Census Data'!G:G,'Census Data'!$A:$A,$A1877)/SUMIFS('Census Data'!$F:$F,'Census Data'!$A:$A,$A1877)</f>
        <v>0.4887966856992435</v>
      </c>
      <c r="E1877" s="85">
        <f>SUMIFS('Census Data'!H:H,'Census Data'!$A:$A,$A1877)/SUMIFS('Census Data'!$F:$F,'Census Data'!$A:$A,$A1877)</f>
        <v>0.5112033143007565</v>
      </c>
      <c r="F1877" s="84">
        <f>SUM(SUMIFS('Census Data'!I:I,'Census Data'!$A:$A,$A1877),SUMIFS('Census Data'!J:J,'Census Data'!$A:$A,$A1877))/SUMIFS('Census Data'!$F:$F,'Census Data'!$A:$A,$A1877)</f>
        <v>0.83854065471228634</v>
      </c>
      <c r="G1877" s="84">
        <f>SUM(SUMIFS('Census Data'!K:K,'Census Data'!$A:$A,$A1877),SUMIFS('Census Data'!L:L,'Census Data'!$A:$A,$A1877))/SUMIFS('Census Data'!$F:$F,'Census Data'!$A:$A,$A1877)</f>
        <v>8.9306867396631795E-2</v>
      </c>
      <c r="H1877" s="84">
        <f>SUM(SUMIFS('Census Data'!O:O,'Census Data'!$A:$A,$A1877),SUMIFS('Census Data'!P:P,'Census Data'!$A:$A,$A1877))/SUMIFS('Census Data'!$F:$F,'Census Data'!$A:$A,$A1877)</f>
        <v>4.5095298681926153E-2</v>
      </c>
      <c r="I1877" s="85">
        <f t="shared" si="58"/>
        <v>2.7057179209155624E-2</v>
      </c>
      <c r="J1877" s="84">
        <f>SUM(SUMIFS('Census Data'!W:W,'Census Data'!$A:$A,$A1877),SUMIFS('Census Data'!X:X,'Census Data'!$A:$A,$A1877))/SUMIFS('Census Data'!$F:$F,'Census Data'!$A:$A,$A1877)</f>
        <v>0.1013782426935588</v>
      </c>
      <c r="K1877" s="85">
        <f t="shared" si="59"/>
        <v>0.89862175730644123</v>
      </c>
    </row>
    <row r="1878" spans="1:11" hidden="1" x14ac:dyDescent="0.25">
      <c r="A1878" s="82" t="s">
        <v>3945</v>
      </c>
      <c r="B1878" s="82" t="s">
        <v>1345</v>
      </c>
      <c r="C1878" s="83" t="s">
        <v>487</v>
      </c>
      <c r="D1878" s="84">
        <f>SUMIFS('Census Data'!G:G,'Census Data'!$A:$A,$A1878)/SUMIFS('Census Data'!$F:$F,'Census Data'!$A:$A,$A1878)</f>
        <v>0.47827313011951123</v>
      </c>
      <c r="E1878" s="85">
        <f>SUMIFS('Census Data'!H:H,'Census Data'!$A:$A,$A1878)/SUMIFS('Census Data'!$F:$F,'Census Data'!$A:$A,$A1878)</f>
        <v>0.52172686988048877</v>
      </c>
      <c r="F1878" s="84">
        <f>SUM(SUMIFS('Census Data'!I:I,'Census Data'!$A:$A,$A1878),SUMIFS('Census Data'!J:J,'Census Data'!$A:$A,$A1878))/SUMIFS('Census Data'!$F:$F,'Census Data'!$A:$A,$A1878)</f>
        <v>0.82171344165435745</v>
      </c>
      <c r="G1878" s="84">
        <f>SUM(SUMIFS('Census Data'!K:K,'Census Data'!$A:$A,$A1878),SUMIFS('Census Data'!L:L,'Census Data'!$A:$A,$A1878))/SUMIFS('Census Data'!$F:$F,'Census Data'!$A:$A,$A1878)</f>
        <v>0.12426480461930979</v>
      </c>
      <c r="H1878" s="84">
        <f>SUM(SUMIFS('Census Data'!O:O,'Census Data'!$A:$A,$A1878),SUMIFS('Census Data'!P:P,'Census Data'!$A:$A,$A1878))/SUMIFS('Census Data'!$F:$F,'Census Data'!$A:$A,$A1878)</f>
        <v>2.2331140056398548E-2</v>
      </c>
      <c r="I1878" s="85">
        <f t="shared" si="58"/>
        <v>3.1690613669934198E-2</v>
      </c>
      <c r="J1878" s="84">
        <f>SUM(SUMIFS('Census Data'!W:W,'Census Data'!$A:$A,$A1878),SUMIFS('Census Data'!X:X,'Census Data'!$A:$A,$A1878))/SUMIFS('Census Data'!$F:$F,'Census Data'!$A:$A,$A1878)</f>
        <v>0.12120316906136699</v>
      </c>
      <c r="K1878" s="85">
        <f t="shared" si="59"/>
        <v>0.87879683093863303</v>
      </c>
    </row>
    <row r="1879" spans="1:11" hidden="1" x14ac:dyDescent="0.25">
      <c r="A1879" s="82" t="s">
        <v>3946</v>
      </c>
      <c r="B1879" s="82" t="s">
        <v>1345</v>
      </c>
      <c r="C1879" s="83" t="s">
        <v>142</v>
      </c>
      <c r="D1879" s="84">
        <f>SUMIFS('Census Data'!G:G,'Census Data'!$A:$A,$A1879)/SUMIFS('Census Data'!$F:$F,'Census Data'!$A:$A,$A1879)</f>
        <v>0.48734796588843843</v>
      </c>
      <c r="E1879" s="85">
        <f>SUMIFS('Census Data'!H:H,'Census Data'!$A:$A,$A1879)/SUMIFS('Census Data'!$F:$F,'Census Data'!$A:$A,$A1879)</f>
        <v>0.51265203411156157</v>
      </c>
      <c r="F1879" s="84">
        <f>SUM(SUMIFS('Census Data'!I:I,'Census Data'!$A:$A,$A1879),SUMIFS('Census Data'!J:J,'Census Data'!$A:$A,$A1879))/SUMIFS('Census Data'!$F:$F,'Census Data'!$A:$A,$A1879)</f>
        <v>0.93583111980986999</v>
      </c>
      <c r="G1879" s="84">
        <f>SUM(SUMIFS('Census Data'!K:K,'Census Data'!$A:$A,$A1879),SUMIFS('Census Data'!L:L,'Census Data'!$A:$A,$A1879))/SUMIFS('Census Data'!$F:$F,'Census Data'!$A:$A,$A1879)</f>
        <v>1.5832517824688943E-2</v>
      </c>
      <c r="H1879" s="84">
        <f>SUM(SUMIFS('Census Data'!O:O,'Census Data'!$A:$A,$A1879),SUMIFS('Census Data'!P:P,'Census Data'!$A:$A,$A1879))/SUMIFS('Census Data'!$F:$F,'Census Data'!$A:$A,$A1879)</f>
        <v>7.0949252062071861E-3</v>
      </c>
      <c r="I1879" s="85">
        <f t="shared" si="58"/>
        <v>4.1241437159233896E-2</v>
      </c>
      <c r="J1879" s="84">
        <f>SUM(SUMIFS('Census Data'!W:W,'Census Data'!$A:$A,$A1879),SUMIFS('Census Data'!X:X,'Census Data'!$A:$A,$A1879))/SUMIFS('Census Data'!$F:$F,'Census Data'!$A:$A,$A1879)</f>
        <v>3.2748497134069618E-2</v>
      </c>
      <c r="K1879" s="85">
        <f t="shared" si="59"/>
        <v>0.96725150286593042</v>
      </c>
    </row>
    <row r="1880" spans="1:11" hidden="1" x14ac:dyDescent="0.25">
      <c r="A1880" s="82" t="s">
        <v>3947</v>
      </c>
      <c r="B1880" s="82" t="s">
        <v>1345</v>
      </c>
      <c r="C1880" s="83" t="s">
        <v>1360</v>
      </c>
      <c r="D1880" s="84">
        <f>SUMIFS('Census Data'!G:G,'Census Data'!$A:$A,$A1880)/SUMIFS('Census Data'!$F:$F,'Census Data'!$A:$A,$A1880)</f>
        <v>0.47565086423294844</v>
      </c>
      <c r="E1880" s="85">
        <f>SUMIFS('Census Data'!H:H,'Census Data'!$A:$A,$A1880)/SUMIFS('Census Data'!$F:$F,'Census Data'!$A:$A,$A1880)</f>
        <v>0.52434913576705156</v>
      </c>
      <c r="F1880" s="84">
        <f>SUM(SUMIFS('Census Data'!I:I,'Census Data'!$A:$A,$A1880),SUMIFS('Census Data'!J:J,'Census Data'!$A:$A,$A1880))/SUMIFS('Census Data'!$F:$F,'Census Data'!$A:$A,$A1880)</f>
        <v>0.62569031055009683</v>
      </c>
      <c r="G1880" s="84">
        <f>SUM(SUMIFS('Census Data'!K:K,'Census Data'!$A:$A,$A1880),SUMIFS('Census Data'!L:L,'Census Data'!$A:$A,$A1880))/SUMIFS('Census Data'!$F:$F,'Census Data'!$A:$A,$A1880)</f>
        <v>0.34368500322742596</v>
      </c>
      <c r="H1880" s="84">
        <f>SUM(SUMIFS('Census Data'!O:O,'Census Data'!$A:$A,$A1880),SUMIFS('Census Data'!P:P,'Census Data'!$A:$A,$A1880))/SUMIFS('Census Data'!$F:$F,'Census Data'!$A:$A,$A1880)</f>
        <v>8.3195868894785918E-3</v>
      </c>
      <c r="I1880" s="85">
        <f t="shared" si="58"/>
        <v>2.2305099332998735E-2</v>
      </c>
      <c r="J1880" s="84">
        <f>SUM(SUMIFS('Census Data'!W:W,'Census Data'!$A:$A,$A1880),SUMIFS('Census Data'!X:X,'Census Data'!$A:$A,$A1880))/SUMIFS('Census Data'!$F:$F,'Census Data'!$A:$A,$A1880)</f>
        <v>3.7438141002653663E-2</v>
      </c>
      <c r="K1880" s="85">
        <f t="shared" si="59"/>
        <v>0.96256185899734636</v>
      </c>
    </row>
    <row r="1881" spans="1:11" hidden="1" x14ac:dyDescent="0.25">
      <c r="A1881" s="82" t="s">
        <v>3948</v>
      </c>
      <c r="B1881" s="82" t="s">
        <v>1345</v>
      </c>
      <c r="C1881" s="83" t="s">
        <v>146</v>
      </c>
      <c r="D1881" s="84">
        <f>SUMIFS('Census Data'!G:G,'Census Data'!$A:$A,$A1881)/SUMIFS('Census Data'!$F:$F,'Census Data'!$A:$A,$A1881)</f>
        <v>0.48606535482147628</v>
      </c>
      <c r="E1881" s="85">
        <f>SUMIFS('Census Data'!H:H,'Census Data'!$A:$A,$A1881)/SUMIFS('Census Data'!$F:$F,'Census Data'!$A:$A,$A1881)</f>
        <v>0.51393464517852372</v>
      </c>
      <c r="F1881" s="84">
        <f>SUM(SUMIFS('Census Data'!I:I,'Census Data'!$A:$A,$A1881),SUMIFS('Census Data'!J:J,'Census Data'!$A:$A,$A1881))/SUMIFS('Census Data'!$F:$F,'Census Data'!$A:$A,$A1881)</f>
        <v>0.959041937494435</v>
      </c>
      <c r="G1881" s="84">
        <f>SUM(SUMIFS('Census Data'!K:K,'Census Data'!$A:$A,$A1881),SUMIFS('Census Data'!L:L,'Census Data'!$A:$A,$A1881))/SUMIFS('Census Data'!$F:$F,'Census Data'!$A:$A,$A1881)</f>
        <v>1.3177811414833943E-2</v>
      </c>
      <c r="H1881" s="84">
        <f>SUM(SUMIFS('Census Data'!O:O,'Census Data'!$A:$A,$A1881),SUMIFS('Census Data'!P:P,'Census Data'!$A:$A,$A1881))/SUMIFS('Census Data'!$F:$F,'Census Data'!$A:$A,$A1881)</f>
        <v>4.4519633158222778E-3</v>
      </c>
      <c r="I1881" s="85">
        <f t="shared" si="58"/>
        <v>2.3328287774908696E-2</v>
      </c>
      <c r="J1881" s="84">
        <f>SUM(SUMIFS('Census Data'!W:W,'Census Data'!$A:$A,$A1881),SUMIFS('Census Data'!X:X,'Census Data'!$A:$A,$A1881))/SUMIFS('Census Data'!$F:$F,'Census Data'!$A:$A,$A1881)</f>
        <v>3.864304158133737E-2</v>
      </c>
      <c r="K1881" s="85">
        <f t="shared" si="59"/>
        <v>0.96135695841866264</v>
      </c>
    </row>
    <row r="1882" spans="1:11" hidden="1" x14ac:dyDescent="0.25">
      <c r="A1882" s="82" t="s">
        <v>3949</v>
      </c>
      <c r="B1882" s="82" t="s">
        <v>1345</v>
      </c>
      <c r="C1882" s="83" t="s">
        <v>250</v>
      </c>
      <c r="D1882" s="84">
        <f>SUMIFS('Census Data'!G:G,'Census Data'!$A:$A,$A1882)/SUMIFS('Census Data'!$F:$F,'Census Data'!$A:$A,$A1882)</f>
        <v>0.48080084127129979</v>
      </c>
      <c r="E1882" s="85">
        <f>SUMIFS('Census Data'!H:H,'Census Data'!$A:$A,$A1882)/SUMIFS('Census Data'!$F:$F,'Census Data'!$A:$A,$A1882)</f>
        <v>0.51919915872870026</v>
      </c>
      <c r="F1882" s="84">
        <f>SUM(SUMIFS('Census Data'!I:I,'Census Data'!$A:$A,$A1882),SUMIFS('Census Data'!J:J,'Census Data'!$A:$A,$A1882))/SUMIFS('Census Data'!$F:$F,'Census Data'!$A:$A,$A1882)</f>
        <v>0.75814471091508673</v>
      </c>
      <c r="G1882" s="84">
        <f>SUM(SUMIFS('Census Data'!K:K,'Census Data'!$A:$A,$A1882),SUMIFS('Census Data'!L:L,'Census Data'!$A:$A,$A1882))/SUMIFS('Census Data'!$F:$F,'Census Data'!$A:$A,$A1882)</f>
        <v>0.20842904836289014</v>
      </c>
      <c r="H1882" s="84">
        <f>SUM(SUMIFS('Census Data'!O:O,'Census Data'!$A:$A,$A1882),SUMIFS('Census Data'!P:P,'Census Data'!$A:$A,$A1882))/SUMIFS('Census Data'!$F:$F,'Census Data'!$A:$A,$A1882)</f>
        <v>1.0526100850459942E-2</v>
      </c>
      <c r="I1882" s="85">
        <f t="shared" si="58"/>
        <v>2.2900139871563252E-2</v>
      </c>
      <c r="J1882" s="84">
        <f>SUM(SUMIFS('Census Data'!W:W,'Census Data'!$A:$A,$A1882),SUMIFS('Census Data'!X:X,'Census Data'!$A:$A,$A1882))/SUMIFS('Census Data'!$F:$F,'Census Data'!$A:$A,$A1882)</f>
        <v>3.767343563355692E-2</v>
      </c>
      <c r="K1882" s="85">
        <f t="shared" si="59"/>
        <v>0.96232656436644304</v>
      </c>
    </row>
    <row r="1883" spans="1:11" hidden="1" x14ac:dyDescent="0.25">
      <c r="A1883" s="82" t="s">
        <v>3950</v>
      </c>
      <c r="B1883" s="82" t="s">
        <v>1345</v>
      </c>
      <c r="C1883" s="83" t="s">
        <v>1361</v>
      </c>
      <c r="D1883" s="84">
        <f>SUMIFS('Census Data'!G:G,'Census Data'!$A:$A,$A1883)/SUMIFS('Census Data'!$F:$F,'Census Data'!$A:$A,$A1883)</f>
        <v>0.49628882323268719</v>
      </c>
      <c r="E1883" s="85">
        <f>SUMIFS('Census Data'!H:H,'Census Data'!$A:$A,$A1883)/SUMIFS('Census Data'!$F:$F,'Census Data'!$A:$A,$A1883)</f>
        <v>0.50371117676731281</v>
      </c>
      <c r="F1883" s="84">
        <f>SUM(SUMIFS('Census Data'!I:I,'Census Data'!$A:$A,$A1883),SUMIFS('Census Data'!J:J,'Census Data'!$A:$A,$A1883))/SUMIFS('Census Data'!$F:$F,'Census Data'!$A:$A,$A1883)</f>
        <v>0.6314405130791958</v>
      </c>
      <c r="G1883" s="84">
        <f>SUM(SUMIFS('Census Data'!K:K,'Census Data'!$A:$A,$A1883),SUMIFS('Census Data'!L:L,'Census Data'!$A:$A,$A1883))/SUMIFS('Census Data'!$F:$F,'Census Data'!$A:$A,$A1883)</f>
        <v>0.30563162066729122</v>
      </c>
      <c r="H1883" s="84">
        <f>SUM(SUMIFS('Census Data'!O:O,'Census Data'!$A:$A,$A1883),SUMIFS('Census Data'!P:P,'Census Data'!$A:$A,$A1883))/SUMIFS('Census Data'!$F:$F,'Census Data'!$A:$A,$A1883)</f>
        <v>5.4586726237659438E-3</v>
      </c>
      <c r="I1883" s="85">
        <f t="shared" si="58"/>
        <v>5.7469193629747006E-2</v>
      </c>
      <c r="J1883" s="84">
        <f>SUM(SUMIFS('Census Data'!W:W,'Census Data'!$A:$A,$A1883),SUMIFS('Census Data'!X:X,'Census Data'!$A:$A,$A1883))/SUMIFS('Census Data'!$F:$F,'Census Data'!$A:$A,$A1883)</f>
        <v>5.5739713194494486E-2</v>
      </c>
      <c r="K1883" s="85">
        <f t="shared" si="59"/>
        <v>0.94426028680550556</v>
      </c>
    </row>
    <row r="1884" spans="1:11" hidden="1" x14ac:dyDescent="0.25">
      <c r="A1884" s="82" t="s">
        <v>3951</v>
      </c>
      <c r="B1884" s="82" t="s">
        <v>1345</v>
      </c>
      <c r="C1884" s="83" t="s">
        <v>1362</v>
      </c>
      <c r="D1884" s="84">
        <f>SUMIFS('Census Data'!G:G,'Census Data'!$A:$A,$A1884)/SUMIFS('Census Data'!$F:$F,'Census Data'!$A:$A,$A1884)</f>
        <v>0.50489039446244821</v>
      </c>
      <c r="E1884" s="85">
        <f>SUMIFS('Census Data'!H:H,'Census Data'!$A:$A,$A1884)/SUMIFS('Census Data'!$F:$F,'Census Data'!$A:$A,$A1884)</f>
        <v>0.49510960553755179</v>
      </c>
      <c r="F1884" s="84">
        <f>SUM(SUMIFS('Census Data'!I:I,'Census Data'!$A:$A,$A1884),SUMIFS('Census Data'!J:J,'Census Data'!$A:$A,$A1884))/SUMIFS('Census Data'!$F:$F,'Census Data'!$A:$A,$A1884)</f>
        <v>0.71838377113541352</v>
      </c>
      <c r="G1884" s="84">
        <f>SUM(SUMIFS('Census Data'!K:K,'Census Data'!$A:$A,$A1884),SUMIFS('Census Data'!L:L,'Census Data'!$A:$A,$A1884))/SUMIFS('Census Data'!$F:$F,'Census Data'!$A:$A,$A1884)</f>
        <v>0.21357170130900047</v>
      </c>
      <c r="H1884" s="84">
        <f>SUM(SUMIFS('Census Data'!O:O,'Census Data'!$A:$A,$A1884),SUMIFS('Census Data'!P:P,'Census Data'!$A:$A,$A1884))/SUMIFS('Census Data'!$F:$F,'Census Data'!$A:$A,$A1884)</f>
        <v>2.9234670400140984E-2</v>
      </c>
      <c r="I1884" s="85">
        <f t="shared" si="58"/>
        <v>3.8809857155445049E-2</v>
      </c>
      <c r="J1884" s="84">
        <f>SUM(SUMIFS('Census Data'!W:W,'Census Data'!$A:$A,$A1884),SUMIFS('Census Data'!X:X,'Census Data'!$A:$A,$A1884))/SUMIFS('Census Data'!$F:$F,'Census Data'!$A:$A,$A1884)</f>
        <v>7.6072802749194729E-2</v>
      </c>
      <c r="K1884" s="85">
        <f t="shared" si="59"/>
        <v>0.9239271972508053</v>
      </c>
    </row>
    <row r="1885" spans="1:11" hidden="1" x14ac:dyDescent="0.25">
      <c r="A1885" s="82" t="s">
        <v>3952</v>
      </c>
      <c r="B1885" s="82" t="s">
        <v>1345</v>
      </c>
      <c r="C1885" s="83" t="s">
        <v>623</v>
      </c>
      <c r="D1885" s="84">
        <f>SUMIFS('Census Data'!G:G,'Census Data'!$A:$A,$A1885)/SUMIFS('Census Data'!$F:$F,'Census Data'!$A:$A,$A1885)</f>
        <v>0.49607909176803006</v>
      </c>
      <c r="E1885" s="85">
        <f>SUMIFS('Census Data'!H:H,'Census Data'!$A:$A,$A1885)/SUMIFS('Census Data'!$F:$F,'Census Data'!$A:$A,$A1885)</f>
        <v>0.50392090823196989</v>
      </c>
      <c r="F1885" s="84">
        <f>SUM(SUMIFS('Census Data'!I:I,'Census Data'!$A:$A,$A1885),SUMIFS('Census Data'!J:J,'Census Data'!$A:$A,$A1885))/SUMIFS('Census Data'!$F:$F,'Census Data'!$A:$A,$A1885)</f>
        <v>0.51080298889150511</v>
      </c>
      <c r="G1885" s="84">
        <f>SUM(SUMIFS('Census Data'!K:K,'Census Data'!$A:$A,$A1885),SUMIFS('Census Data'!L:L,'Census Data'!$A:$A,$A1885))/SUMIFS('Census Data'!$F:$F,'Census Data'!$A:$A,$A1885)</f>
        <v>0.39119367885809325</v>
      </c>
      <c r="H1885" s="84">
        <f>SUM(SUMIFS('Census Data'!O:O,'Census Data'!$A:$A,$A1885),SUMIFS('Census Data'!P:P,'Census Data'!$A:$A,$A1885))/SUMIFS('Census Data'!$F:$F,'Census Data'!$A:$A,$A1885)</f>
        <v>2.7134890569254475E-2</v>
      </c>
      <c r="I1885" s="85">
        <f t="shared" si="58"/>
        <v>7.0868441681147254E-2</v>
      </c>
      <c r="J1885" s="84">
        <f>SUM(SUMIFS('Census Data'!W:W,'Census Data'!$A:$A,$A1885),SUMIFS('Census Data'!X:X,'Census Data'!$A:$A,$A1885))/SUMIFS('Census Data'!$F:$F,'Census Data'!$A:$A,$A1885)</f>
        <v>0.12092671135498601</v>
      </c>
      <c r="K1885" s="85">
        <f t="shared" si="59"/>
        <v>0.87907328864501399</v>
      </c>
    </row>
    <row r="1886" spans="1:11" hidden="1" x14ac:dyDescent="0.25">
      <c r="A1886" s="82" t="s">
        <v>3953</v>
      </c>
      <c r="B1886" s="82" t="s">
        <v>1345</v>
      </c>
      <c r="C1886" s="83" t="s">
        <v>1363</v>
      </c>
      <c r="D1886" s="84">
        <f>SUMIFS('Census Data'!G:G,'Census Data'!$A:$A,$A1886)/SUMIFS('Census Data'!$F:$F,'Census Data'!$A:$A,$A1886)</f>
        <v>0.49839714728235424</v>
      </c>
      <c r="E1886" s="85">
        <f>SUMIFS('Census Data'!H:H,'Census Data'!$A:$A,$A1886)/SUMIFS('Census Data'!$F:$F,'Census Data'!$A:$A,$A1886)</f>
        <v>0.50160285271764582</v>
      </c>
      <c r="F1886" s="84">
        <f>SUM(SUMIFS('Census Data'!I:I,'Census Data'!$A:$A,$A1886),SUMIFS('Census Data'!J:J,'Census Data'!$A:$A,$A1886))/SUMIFS('Census Data'!$F:$F,'Census Data'!$A:$A,$A1886)</f>
        <v>0.9049094118070814</v>
      </c>
      <c r="G1886" s="84">
        <f>SUM(SUMIFS('Census Data'!K:K,'Census Data'!$A:$A,$A1886),SUMIFS('Census Data'!L:L,'Census Data'!$A:$A,$A1886))/SUMIFS('Census Data'!$F:$F,'Census Data'!$A:$A,$A1886)</f>
        <v>5.7594640348665488E-2</v>
      </c>
      <c r="H1886" s="84">
        <f>SUM(SUMIFS('Census Data'!O:O,'Census Data'!$A:$A,$A1886),SUMIFS('Census Data'!P:P,'Census Data'!$A:$A,$A1886))/SUMIFS('Census Data'!$F:$F,'Census Data'!$A:$A,$A1886)</f>
        <v>8.3204264668803804E-3</v>
      </c>
      <c r="I1886" s="85">
        <f t="shared" si="58"/>
        <v>2.9175521377372782E-2</v>
      </c>
      <c r="J1886" s="84">
        <f>SUM(SUMIFS('Census Data'!W:W,'Census Data'!$A:$A,$A1886),SUMIFS('Census Data'!X:X,'Census Data'!$A:$A,$A1886))/SUMIFS('Census Data'!$F:$F,'Census Data'!$A:$A,$A1886)</f>
        <v>4.3655224579476279E-2</v>
      </c>
      <c r="K1886" s="85">
        <f t="shared" si="59"/>
        <v>0.95634477542052376</v>
      </c>
    </row>
    <row r="1887" spans="1:11" hidden="1" x14ac:dyDescent="0.25">
      <c r="A1887" s="82" t="s">
        <v>3954</v>
      </c>
      <c r="B1887" s="82" t="s">
        <v>1345</v>
      </c>
      <c r="C1887" s="83" t="s">
        <v>1364</v>
      </c>
      <c r="D1887" s="84">
        <f>SUMIFS('Census Data'!G:G,'Census Data'!$A:$A,$A1887)/SUMIFS('Census Data'!$F:$F,'Census Data'!$A:$A,$A1887)</f>
        <v>0.49050231024885838</v>
      </c>
      <c r="E1887" s="85">
        <f>SUMIFS('Census Data'!H:H,'Census Data'!$A:$A,$A1887)/SUMIFS('Census Data'!$F:$F,'Census Data'!$A:$A,$A1887)</f>
        <v>0.50949768975114162</v>
      </c>
      <c r="F1887" s="84">
        <f>SUM(SUMIFS('Census Data'!I:I,'Census Data'!$A:$A,$A1887),SUMIFS('Census Data'!J:J,'Census Data'!$A:$A,$A1887))/SUMIFS('Census Data'!$F:$F,'Census Data'!$A:$A,$A1887)</f>
        <v>0.93833932286741062</v>
      </c>
      <c r="G1887" s="84">
        <f>SUM(SUMIFS('Census Data'!K:K,'Census Data'!$A:$A,$A1887),SUMIFS('Census Data'!L:L,'Census Data'!$A:$A,$A1887))/SUMIFS('Census Data'!$F:$F,'Census Data'!$A:$A,$A1887)</f>
        <v>2.7506822664757222E-2</v>
      </c>
      <c r="H1887" s="84">
        <f>SUM(SUMIFS('Census Data'!O:O,'Census Data'!$A:$A,$A1887),SUMIFS('Census Data'!P:P,'Census Data'!$A:$A,$A1887))/SUMIFS('Census Data'!$F:$F,'Census Data'!$A:$A,$A1887)</f>
        <v>8.8086681617984813E-3</v>
      </c>
      <c r="I1887" s="85">
        <f t="shared" si="58"/>
        <v>2.5345186306033662E-2</v>
      </c>
      <c r="J1887" s="84">
        <f>SUM(SUMIFS('Census Data'!W:W,'Census Data'!$A:$A,$A1887),SUMIFS('Census Data'!X:X,'Census Data'!$A:$A,$A1887))/SUMIFS('Census Data'!$F:$F,'Census Data'!$A:$A,$A1887)</f>
        <v>7.7305520278851084E-2</v>
      </c>
      <c r="K1887" s="85">
        <f t="shared" si="59"/>
        <v>0.92269447972114893</v>
      </c>
    </row>
    <row r="1888" spans="1:11" hidden="1" x14ac:dyDescent="0.25">
      <c r="A1888" s="82" t="s">
        <v>3955</v>
      </c>
      <c r="B1888" s="82" t="s">
        <v>1345</v>
      </c>
      <c r="C1888" s="83" t="s">
        <v>1365</v>
      </c>
      <c r="D1888" s="84">
        <f>SUMIFS('Census Data'!G:G,'Census Data'!$A:$A,$A1888)/SUMIFS('Census Data'!$F:$F,'Census Data'!$A:$A,$A1888)</f>
        <v>0.48918017528891644</v>
      </c>
      <c r="E1888" s="85">
        <f>SUMIFS('Census Data'!H:H,'Census Data'!$A:$A,$A1888)/SUMIFS('Census Data'!$F:$F,'Census Data'!$A:$A,$A1888)</f>
        <v>0.51081982471108356</v>
      </c>
      <c r="F1888" s="84">
        <f>SUM(SUMIFS('Census Data'!I:I,'Census Data'!$A:$A,$A1888),SUMIFS('Census Data'!J:J,'Census Data'!$A:$A,$A1888))/SUMIFS('Census Data'!$F:$F,'Census Data'!$A:$A,$A1888)</f>
        <v>0.85623683692403152</v>
      </c>
      <c r="G1888" s="84">
        <f>SUM(SUMIFS('Census Data'!K:K,'Census Data'!$A:$A,$A1888),SUMIFS('Census Data'!L:L,'Census Data'!$A:$A,$A1888))/SUMIFS('Census Data'!$F:$F,'Census Data'!$A:$A,$A1888)</f>
        <v>0.10082990770185372</v>
      </c>
      <c r="H1888" s="84">
        <f>SUM(SUMIFS('Census Data'!O:O,'Census Data'!$A:$A,$A1888),SUMIFS('Census Data'!P:P,'Census Data'!$A:$A,$A1888))/SUMIFS('Census Data'!$F:$F,'Census Data'!$A:$A,$A1888)</f>
        <v>1.621034669975956E-2</v>
      </c>
      <c r="I1888" s="85">
        <f t="shared" si="58"/>
        <v>2.6722908674355228E-2</v>
      </c>
      <c r="J1888" s="84">
        <f>SUM(SUMIFS('Census Data'!W:W,'Census Data'!$A:$A,$A1888),SUMIFS('Census Data'!X:X,'Census Data'!$A:$A,$A1888))/SUMIFS('Census Data'!$F:$F,'Census Data'!$A:$A,$A1888)</f>
        <v>7.4280020762608215E-2</v>
      </c>
      <c r="K1888" s="85">
        <f t="shared" si="59"/>
        <v>0.9257199792373918</v>
      </c>
    </row>
    <row r="1889" spans="1:11" hidden="1" x14ac:dyDescent="0.25">
      <c r="A1889" s="82" t="s">
        <v>3956</v>
      </c>
      <c r="B1889" s="82" t="s">
        <v>1345</v>
      </c>
      <c r="C1889" s="83" t="s">
        <v>1366</v>
      </c>
      <c r="D1889" s="84">
        <f>SUMIFS('Census Data'!G:G,'Census Data'!$A:$A,$A1889)/SUMIFS('Census Data'!$F:$F,'Census Data'!$A:$A,$A1889)</f>
        <v>0.48830695980955047</v>
      </c>
      <c r="E1889" s="85">
        <f>SUMIFS('Census Data'!H:H,'Census Data'!$A:$A,$A1889)/SUMIFS('Census Data'!$F:$F,'Census Data'!$A:$A,$A1889)</f>
        <v>0.51169304019044948</v>
      </c>
      <c r="F1889" s="84">
        <f>SUM(SUMIFS('Census Data'!I:I,'Census Data'!$A:$A,$A1889),SUMIFS('Census Data'!J:J,'Census Data'!$A:$A,$A1889))/SUMIFS('Census Data'!$F:$F,'Census Data'!$A:$A,$A1889)</f>
        <v>0.89982728842832471</v>
      </c>
      <c r="G1889" s="84">
        <f>SUM(SUMIFS('Census Data'!K:K,'Census Data'!$A:$A,$A1889),SUMIFS('Census Data'!L:L,'Census Data'!$A:$A,$A1889))/SUMIFS('Census Data'!$F:$F,'Census Data'!$A:$A,$A1889)</f>
        <v>6.4510105960883163E-2</v>
      </c>
      <c r="H1889" s="84">
        <f>SUM(SUMIFS('Census Data'!O:O,'Census Data'!$A:$A,$A1889),SUMIFS('Census Data'!P:P,'Census Data'!$A:$A,$A1889))/SUMIFS('Census Data'!$F:$F,'Census Data'!$A:$A,$A1889)</f>
        <v>8.5422209774541381E-3</v>
      </c>
      <c r="I1889" s="85">
        <f t="shared" si="58"/>
        <v>2.7120384633337991E-2</v>
      </c>
      <c r="J1889" s="84">
        <f>SUM(SUMIFS('Census Data'!W:W,'Census Data'!$A:$A,$A1889),SUMIFS('Census Data'!X:X,'Census Data'!$A:$A,$A1889))/SUMIFS('Census Data'!$F:$F,'Census Data'!$A:$A,$A1889)</f>
        <v>7.2515520702049197E-2</v>
      </c>
      <c r="K1889" s="85">
        <f t="shared" si="59"/>
        <v>0.92748447929795086</v>
      </c>
    </row>
    <row r="1890" spans="1:11" hidden="1" x14ac:dyDescent="0.25">
      <c r="A1890" s="82" t="s">
        <v>3957</v>
      </c>
      <c r="B1890" s="82" t="s">
        <v>1345</v>
      </c>
      <c r="C1890" s="83" t="s">
        <v>1367</v>
      </c>
      <c r="D1890" s="84">
        <f>SUMIFS('Census Data'!G:G,'Census Data'!$A:$A,$A1890)/SUMIFS('Census Data'!$F:$F,'Census Data'!$A:$A,$A1890)</f>
        <v>0.4884322704754771</v>
      </c>
      <c r="E1890" s="85">
        <f>SUMIFS('Census Data'!H:H,'Census Data'!$A:$A,$A1890)/SUMIFS('Census Data'!$F:$F,'Census Data'!$A:$A,$A1890)</f>
        <v>0.5115677295245229</v>
      </c>
      <c r="F1890" s="84">
        <f>SUM(SUMIFS('Census Data'!I:I,'Census Data'!$A:$A,$A1890),SUMIFS('Census Data'!J:J,'Census Data'!$A:$A,$A1890))/SUMIFS('Census Data'!$F:$F,'Census Data'!$A:$A,$A1890)</f>
        <v>0.70398869614068538</v>
      </c>
      <c r="G1890" s="84">
        <f>SUM(SUMIFS('Census Data'!K:K,'Census Data'!$A:$A,$A1890),SUMIFS('Census Data'!L:L,'Census Data'!$A:$A,$A1890))/SUMIFS('Census Data'!$F:$F,'Census Data'!$A:$A,$A1890)</f>
        <v>0.25471136003813349</v>
      </c>
      <c r="H1890" s="84">
        <f>SUM(SUMIFS('Census Data'!O:O,'Census Data'!$A:$A,$A1890),SUMIFS('Census Data'!P:P,'Census Data'!$A:$A,$A1890))/SUMIFS('Census Data'!$F:$F,'Census Data'!$A:$A,$A1890)</f>
        <v>7.4905091843856927E-3</v>
      </c>
      <c r="I1890" s="85">
        <f t="shared" si="58"/>
        <v>3.3809434636795532E-2</v>
      </c>
      <c r="J1890" s="84">
        <f>SUM(SUMIFS('Census Data'!W:W,'Census Data'!$A:$A,$A1890),SUMIFS('Census Data'!X:X,'Census Data'!$A:$A,$A1890))/SUMIFS('Census Data'!$F:$F,'Census Data'!$A:$A,$A1890)</f>
        <v>0.23011184692123049</v>
      </c>
      <c r="K1890" s="85">
        <f t="shared" si="59"/>
        <v>0.76988815307876957</v>
      </c>
    </row>
    <row r="1891" spans="1:11" hidden="1" x14ac:dyDescent="0.25">
      <c r="A1891" s="82" t="s">
        <v>3958</v>
      </c>
      <c r="B1891" s="82" t="s">
        <v>1345</v>
      </c>
      <c r="C1891" s="83" t="s">
        <v>1368</v>
      </c>
      <c r="D1891" s="84">
        <f>SUMIFS('Census Data'!G:G,'Census Data'!$A:$A,$A1891)/SUMIFS('Census Data'!$F:$F,'Census Data'!$A:$A,$A1891)</f>
        <v>0.47723087642462547</v>
      </c>
      <c r="E1891" s="85">
        <f>SUMIFS('Census Data'!H:H,'Census Data'!$A:$A,$A1891)/SUMIFS('Census Data'!$F:$F,'Census Data'!$A:$A,$A1891)</f>
        <v>0.52276912357537453</v>
      </c>
      <c r="F1891" s="84">
        <f>SUM(SUMIFS('Census Data'!I:I,'Census Data'!$A:$A,$A1891),SUMIFS('Census Data'!J:J,'Census Data'!$A:$A,$A1891))/SUMIFS('Census Data'!$F:$F,'Census Data'!$A:$A,$A1891)</f>
        <v>0.54046496292241075</v>
      </c>
      <c r="G1891" s="84">
        <f>SUM(SUMIFS('Census Data'!K:K,'Census Data'!$A:$A,$A1891),SUMIFS('Census Data'!L:L,'Census Data'!$A:$A,$A1891))/SUMIFS('Census Data'!$F:$F,'Census Data'!$A:$A,$A1891)</f>
        <v>0.36881314388095354</v>
      </c>
      <c r="H1891" s="84">
        <f>SUM(SUMIFS('Census Data'!O:O,'Census Data'!$A:$A,$A1891),SUMIFS('Census Data'!P:P,'Census Data'!$A:$A,$A1891))/SUMIFS('Census Data'!$F:$F,'Census Data'!$A:$A,$A1891)</f>
        <v>5.4698775693027425E-2</v>
      </c>
      <c r="I1891" s="85">
        <f t="shared" si="58"/>
        <v>3.6023117503608315E-2</v>
      </c>
      <c r="J1891" s="84">
        <f>SUM(SUMIFS('Census Data'!W:W,'Census Data'!$A:$A,$A1891),SUMIFS('Census Data'!X:X,'Census Data'!$A:$A,$A1891))/SUMIFS('Census Data'!$F:$F,'Census Data'!$A:$A,$A1891)</f>
        <v>0.13663962574030758</v>
      </c>
      <c r="K1891" s="85">
        <f t="shared" si="59"/>
        <v>0.86336037425969248</v>
      </c>
    </row>
    <row r="1892" spans="1:11" hidden="1" x14ac:dyDescent="0.25">
      <c r="A1892" s="82" t="s">
        <v>3959</v>
      </c>
      <c r="B1892" s="82" t="s">
        <v>1345</v>
      </c>
      <c r="C1892" s="83" t="s">
        <v>1369</v>
      </c>
      <c r="D1892" s="84">
        <f>SUMIFS('Census Data'!G:G,'Census Data'!$A:$A,$A1892)/SUMIFS('Census Data'!$F:$F,'Census Data'!$A:$A,$A1892)</f>
        <v>0.46155191171899285</v>
      </c>
      <c r="E1892" s="85">
        <f>SUMIFS('Census Data'!H:H,'Census Data'!$A:$A,$A1892)/SUMIFS('Census Data'!$F:$F,'Census Data'!$A:$A,$A1892)</f>
        <v>0.5384480882810071</v>
      </c>
      <c r="F1892" s="84">
        <f>SUM(SUMIFS('Census Data'!I:I,'Census Data'!$A:$A,$A1892),SUMIFS('Census Data'!J:J,'Census Data'!$A:$A,$A1892))/SUMIFS('Census Data'!$F:$F,'Census Data'!$A:$A,$A1892)</f>
        <v>0.39726453217283181</v>
      </c>
      <c r="G1892" s="84">
        <f>SUM(SUMIFS('Census Data'!K:K,'Census Data'!$A:$A,$A1892),SUMIFS('Census Data'!L:L,'Census Data'!$A:$A,$A1892))/SUMIFS('Census Data'!$F:$F,'Census Data'!$A:$A,$A1892)</f>
        <v>0.57800357475909236</v>
      </c>
      <c r="H1892" s="84">
        <f>SUM(SUMIFS('Census Data'!O:O,'Census Data'!$A:$A,$A1892),SUMIFS('Census Data'!P:P,'Census Data'!$A:$A,$A1892))/SUMIFS('Census Data'!$F:$F,'Census Data'!$A:$A,$A1892)</f>
        <v>3.2056263599626982E-3</v>
      </c>
      <c r="I1892" s="85">
        <f t="shared" si="58"/>
        <v>2.1526266708113084E-2</v>
      </c>
      <c r="J1892" s="84">
        <f>SUM(SUMIFS('Census Data'!W:W,'Census Data'!$A:$A,$A1892),SUMIFS('Census Data'!X:X,'Census Data'!$A:$A,$A1892))/SUMIFS('Census Data'!$F:$F,'Census Data'!$A:$A,$A1892)</f>
        <v>4.9599782405968296E-2</v>
      </c>
      <c r="K1892" s="85">
        <f t="shared" si="59"/>
        <v>0.9504002175940317</v>
      </c>
    </row>
    <row r="1893" spans="1:11" hidden="1" x14ac:dyDescent="0.25">
      <c r="A1893" s="82" t="s">
        <v>3960</v>
      </c>
      <c r="B1893" s="82" t="s">
        <v>1345</v>
      </c>
      <c r="C1893" s="83" t="s">
        <v>510</v>
      </c>
      <c r="D1893" s="84">
        <f>SUMIFS('Census Data'!G:G,'Census Data'!$A:$A,$A1893)/SUMIFS('Census Data'!$F:$F,'Census Data'!$A:$A,$A1893)</f>
        <v>0.47301952680521586</v>
      </c>
      <c r="E1893" s="85">
        <f>SUMIFS('Census Data'!H:H,'Census Data'!$A:$A,$A1893)/SUMIFS('Census Data'!$F:$F,'Census Data'!$A:$A,$A1893)</f>
        <v>0.52698047319478414</v>
      </c>
      <c r="F1893" s="84">
        <f>SUM(SUMIFS('Census Data'!I:I,'Census Data'!$A:$A,$A1893),SUMIFS('Census Data'!J:J,'Census Data'!$A:$A,$A1893))/SUMIFS('Census Data'!$F:$F,'Census Data'!$A:$A,$A1893)</f>
        <v>0.66634928523783987</v>
      </c>
      <c r="G1893" s="84">
        <f>SUM(SUMIFS('Census Data'!K:K,'Census Data'!$A:$A,$A1893),SUMIFS('Census Data'!L:L,'Census Data'!$A:$A,$A1893))/SUMIFS('Census Data'!$F:$F,'Census Data'!$A:$A,$A1893)</f>
        <v>0.27478517898481541</v>
      </c>
      <c r="H1893" s="84">
        <f>SUM(SUMIFS('Census Data'!O:O,'Census Data'!$A:$A,$A1893),SUMIFS('Census Data'!P:P,'Census Data'!$A:$A,$A1893))/SUMIFS('Census Data'!$F:$F,'Census Data'!$A:$A,$A1893)</f>
        <v>2.5598032932682875E-2</v>
      </c>
      <c r="I1893" s="85">
        <f t="shared" si="58"/>
        <v>3.3267502844661734E-2</v>
      </c>
      <c r="J1893" s="84">
        <f>SUM(SUMIFS('Census Data'!W:W,'Census Data'!$A:$A,$A1893),SUMIFS('Census Data'!X:X,'Census Data'!$A:$A,$A1893))/SUMIFS('Census Data'!$F:$F,'Census Data'!$A:$A,$A1893)</f>
        <v>0.13295491701434756</v>
      </c>
      <c r="K1893" s="85">
        <f t="shared" si="59"/>
        <v>0.86704508298565242</v>
      </c>
    </row>
    <row r="1894" spans="1:11" hidden="1" x14ac:dyDescent="0.25">
      <c r="A1894" s="82" t="s">
        <v>3961</v>
      </c>
      <c r="B1894" s="82" t="s">
        <v>1345</v>
      </c>
      <c r="C1894" s="83" t="s">
        <v>162</v>
      </c>
      <c r="D1894" s="84">
        <f>SUMIFS('Census Data'!G:G,'Census Data'!$A:$A,$A1894)/SUMIFS('Census Data'!$F:$F,'Census Data'!$A:$A,$A1894)</f>
        <v>0.49531463012125998</v>
      </c>
      <c r="E1894" s="85">
        <f>SUMIFS('Census Data'!H:H,'Census Data'!$A:$A,$A1894)/SUMIFS('Census Data'!$F:$F,'Census Data'!$A:$A,$A1894)</f>
        <v>0.50468536987874002</v>
      </c>
      <c r="F1894" s="84">
        <f>SUM(SUMIFS('Census Data'!I:I,'Census Data'!$A:$A,$A1894),SUMIFS('Census Data'!J:J,'Census Data'!$A:$A,$A1894))/SUMIFS('Census Data'!$F:$F,'Census Data'!$A:$A,$A1894)</f>
        <v>0.70116954868336079</v>
      </c>
      <c r="G1894" s="84">
        <f>SUM(SUMIFS('Census Data'!K:K,'Census Data'!$A:$A,$A1894),SUMIFS('Census Data'!L:L,'Census Data'!$A:$A,$A1894))/SUMIFS('Census Data'!$F:$F,'Census Data'!$A:$A,$A1894)</f>
        <v>0.25926670015067804</v>
      </c>
      <c r="H1894" s="84">
        <f>SUM(SUMIFS('Census Data'!O:O,'Census Data'!$A:$A,$A1894),SUMIFS('Census Data'!P:P,'Census Data'!$A:$A,$A1894))/SUMIFS('Census Data'!$F:$F,'Census Data'!$A:$A,$A1894)</f>
        <v>6.9598909377914901E-3</v>
      </c>
      <c r="I1894" s="85">
        <f t="shared" si="58"/>
        <v>3.2603860228169745E-2</v>
      </c>
      <c r="J1894" s="84">
        <f>SUM(SUMIFS('Census Data'!W:W,'Census Data'!$A:$A,$A1894),SUMIFS('Census Data'!X:X,'Census Data'!$A:$A,$A1894))/SUMIFS('Census Data'!$F:$F,'Census Data'!$A:$A,$A1894)</f>
        <v>8.9732367080433376E-2</v>
      </c>
      <c r="K1894" s="85">
        <f t="shared" si="59"/>
        <v>0.91026763291956658</v>
      </c>
    </row>
    <row r="1895" spans="1:11" hidden="1" x14ac:dyDescent="0.25">
      <c r="A1895" s="82" t="s">
        <v>3962</v>
      </c>
      <c r="B1895" s="82" t="s">
        <v>1345</v>
      </c>
      <c r="C1895" s="83" t="s">
        <v>1370</v>
      </c>
      <c r="D1895" s="84">
        <f>SUMIFS('Census Data'!G:G,'Census Data'!$A:$A,$A1895)/SUMIFS('Census Data'!$F:$F,'Census Data'!$A:$A,$A1895)</f>
        <v>0.48266370936493724</v>
      </c>
      <c r="E1895" s="85">
        <f>SUMIFS('Census Data'!H:H,'Census Data'!$A:$A,$A1895)/SUMIFS('Census Data'!$F:$F,'Census Data'!$A:$A,$A1895)</f>
        <v>0.5173362906350627</v>
      </c>
      <c r="F1895" s="84">
        <f>SUM(SUMIFS('Census Data'!I:I,'Census Data'!$A:$A,$A1895),SUMIFS('Census Data'!J:J,'Census Data'!$A:$A,$A1895))/SUMIFS('Census Data'!$F:$F,'Census Data'!$A:$A,$A1895)</f>
        <v>0.77627834266397655</v>
      </c>
      <c r="G1895" s="84">
        <f>SUM(SUMIFS('Census Data'!K:K,'Census Data'!$A:$A,$A1895),SUMIFS('Census Data'!L:L,'Census Data'!$A:$A,$A1895))/SUMIFS('Census Data'!$F:$F,'Census Data'!$A:$A,$A1895)</f>
        <v>0.17914389677948059</v>
      </c>
      <c r="H1895" s="84">
        <f>SUM(SUMIFS('Census Data'!O:O,'Census Data'!$A:$A,$A1895),SUMIFS('Census Data'!P:P,'Census Data'!$A:$A,$A1895))/SUMIFS('Census Data'!$F:$F,'Census Data'!$A:$A,$A1895)</f>
        <v>1.6274067047018424E-2</v>
      </c>
      <c r="I1895" s="85">
        <f t="shared" si="58"/>
        <v>2.8303693509524441E-2</v>
      </c>
      <c r="J1895" s="84">
        <f>SUM(SUMIFS('Census Data'!W:W,'Census Data'!$A:$A,$A1895),SUMIFS('Census Data'!X:X,'Census Data'!$A:$A,$A1895))/SUMIFS('Census Data'!$F:$F,'Census Data'!$A:$A,$A1895)</f>
        <v>7.5776403048158594E-2</v>
      </c>
      <c r="K1895" s="85">
        <f t="shared" si="59"/>
        <v>0.92422359695184142</v>
      </c>
    </row>
    <row r="1896" spans="1:11" hidden="1" x14ac:dyDescent="0.25">
      <c r="A1896" s="82" t="s">
        <v>3963</v>
      </c>
      <c r="B1896" s="82" t="s">
        <v>1345</v>
      </c>
      <c r="C1896" s="83" t="s">
        <v>1371</v>
      </c>
      <c r="D1896" s="84">
        <f>SUMIFS('Census Data'!G:G,'Census Data'!$A:$A,$A1896)/SUMIFS('Census Data'!$F:$F,'Census Data'!$A:$A,$A1896)</f>
        <v>0.49515654731015396</v>
      </c>
      <c r="E1896" s="85">
        <f>SUMIFS('Census Data'!H:H,'Census Data'!$A:$A,$A1896)/SUMIFS('Census Data'!$F:$F,'Census Data'!$A:$A,$A1896)</f>
        <v>0.5048434526898461</v>
      </c>
      <c r="F1896" s="84">
        <f>SUM(SUMIFS('Census Data'!I:I,'Census Data'!$A:$A,$A1896),SUMIFS('Census Data'!J:J,'Census Data'!$A:$A,$A1896))/SUMIFS('Census Data'!$F:$F,'Census Data'!$A:$A,$A1896)</f>
        <v>0.65300121086317242</v>
      </c>
      <c r="G1896" s="84">
        <f>SUM(SUMIFS('Census Data'!K:K,'Census Data'!$A:$A,$A1896),SUMIFS('Census Data'!L:L,'Census Data'!$A:$A,$A1896))/SUMIFS('Census Data'!$F:$F,'Census Data'!$A:$A,$A1896)</f>
        <v>0.31240269849507007</v>
      </c>
      <c r="H1896" s="84">
        <f>SUM(SUMIFS('Census Data'!O:O,'Census Data'!$A:$A,$A1896),SUMIFS('Census Data'!P:P,'Census Data'!$A:$A,$A1896))/SUMIFS('Census Data'!$F:$F,'Census Data'!$A:$A,$A1896)</f>
        <v>3.1136481577581734E-3</v>
      </c>
      <c r="I1896" s="85">
        <f t="shared" si="58"/>
        <v>3.148244248399934E-2</v>
      </c>
      <c r="J1896" s="84">
        <f>SUM(SUMIFS('Census Data'!W:W,'Census Data'!$A:$A,$A1896),SUMIFS('Census Data'!X:X,'Census Data'!$A:$A,$A1896))/SUMIFS('Census Data'!$F:$F,'Census Data'!$A:$A,$A1896)</f>
        <v>2.3871302542812663E-2</v>
      </c>
      <c r="K1896" s="85">
        <f t="shared" si="59"/>
        <v>0.97612869745718733</v>
      </c>
    </row>
    <row r="1897" spans="1:11" hidden="1" x14ac:dyDescent="0.25">
      <c r="A1897" s="82" t="s">
        <v>3964</v>
      </c>
      <c r="B1897" s="82" t="s">
        <v>1345</v>
      </c>
      <c r="C1897" s="83" t="s">
        <v>231</v>
      </c>
      <c r="D1897" s="84">
        <f>SUMIFS('Census Data'!G:G,'Census Data'!$A:$A,$A1897)/SUMIFS('Census Data'!$F:$F,'Census Data'!$A:$A,$A1897)</f>
        <v>0.4999407653121668</v>
      </c>
      <c r="E1897" s="85">
        <f>SUMIFS('Census Data'!H:H,'Census Data'!$A:$A,$A1897)/SUMIFS('Census Data'!$F:$F,'Census Data'!$A:$A,$A1897)</f>
        <v>0.5000592346878332</v>
      </c>
      <c r="F1897" s="84">
        <f>SUM(SUMIFS('Census Data'!I:I,'Census Data'!$A:$A,$A1897),SUMIFS('Census Data'!J:J,'Census Data'!$A:$A,$A1897))/SUMIFS('Census Data'!$F:$F,'Census Data'!$A:$A,$A1897)</f>
        <v>0.88638786873593178</v>
      </c>
      <c r="G1897" s="84">
        <f>SUM(SUMIFS('Census Data'!K:K,'Census Data'!$A:$A,$A1897),SUMIFS('Census Data'!L:L,'Census Data'!$A:$A,$A1897))/SUMIFS('Census Data'!$F:$F,'Census Data'!$A:$A,$A1897)</f>
        <v>5.2126525293211701E-3</v>
      </c>
      <c r="H1897" s="84">
        <f>SUM(SUMIFS('Census Data'!O:O,'Census Data'!$A:$A,$A1897),SUMIFS('Census Data'!P:P,'Census Data'!$A:$A,$A1897))/SUMIFS('Census Data'!$F:$F,'Census Data'!$A:$A,$A1897)</f>
        <v>5.4495912806539508E-3</v>
      </c>
      <c r="I1897" s="85">
        <f t="shared" si="58"/>
        <v>0.10294988745409317</v>
      </c>
      <c r="J1897" s="84">
        <f>SUM(SUMIFS('Census Data'!W:W,'Census Data'!$A:$A,$A1897),SUMIFS('Census Data'!X:X,'Census Data'!$A:$A,$A1897))/SUMIFS('Census Data'!$F:$F,'Census Data'!$A:$A,$A1897)</f>
        <v>3.7436322710579319E-2</v>
      </c>
      <c r="K1897" s="85">
        <f t="shared" si="59"/>
        <v>0.96256367728942072</v>
      </c>
    </row>
    <row r="1898" spans="1:11" hidden="1" x14ac:dyDescent="0.25">
      <c r="A1898" s="82" t="s">
        <v>3965</v>
      </c>
      <c r="B1898" s="82" t="s">
        <v>1345</v>
      </c>
      <c r="C1898" s="83" t="s">
        <v>1372</v>
      </c>
      <c r="D1898" s="84">
        <f>SUMIFS('Census Data'!G:G,'Census Data'!$A:$A,$A1898)/SUMIFS('Census Data'!$F:$F,'Census Data'!$A:$A,$A1898)</f>
        <v>0.5077841933722681</v>
      </c>
      <c r="E1898" s="85">
        <f>SUMIFS('Census Data'!H:H,'Census Data'!$A:$A,$A1898)/SUMIFS('Census Data'!$F:$F,'Census Data'!$A:$A,$A1898)</f>
        <v>0.4922158066277319</v>
      </c>
      <c r="F1898" s="84">
        <f>SUM(SUMIFS('Census Data'!I:I,'Census Data'!$A:$A,$A1898),SUMIFS('Census Data'!J:J,'Census Data'!$A:$A,$A1898))/SUMIFS('Census Data'!$F:$F,'Census Data'!$A:$A,$A1898)</f>
        <v>0.64510365137402181</v>
      </c>
      <c r="G1898" s="84">
        <f>SUM(SUMIFS('Census Data'!K:K,'Census Data'!$A:$A,$A1898),SUMIFS('Census Data'!L:L,'Census Data'!$A:$A,$A1898))/SUMIFS('Census Data'!$F:$F,'Census Data'!$A:$A,$A1898)</f>
        <v>0.31949109077974291</v>
      </c>
      <c r="H1898" s="84">
        <f>SUM(SUMIFS('Census Data'!O:O,'Census Data'!$A:$A,$A1898),SUMIFS('Census Data'!P:P,'Census Data'!$A:$A,$A1898))/SUMIFS('Census Data'!$F:$F,'Census Data'!$A:$A,$A1898)</f>
        <v>7.0314180302102807E-3</v>
      </c>
      <c r="I1898" s="85">
        <f t="shared" si="58"/>
        <v>2.8373839816025037E-2</v>
      </c>
      <c r="J1898" s="84">
        <f>SUM(SUMIFS('Census Data'!W:W,'Census Data'!$A:$A,$A1898),SUMIFS('Census Data'!X:X,'Census Data'!$A:$A,$A1898))/SUMIFS('Census Data'!$F:$F,'Census Data'!$A:$A,$A1898)</f>
        <v>8.5154608474099572E-2</v>
      </c>
      <c r="K1898" s="85">
        <f t="shared" si="59"/>
        <v>0.91484539152590039</v>
      </c>
    </row>
    <row r="1899" spans="1:11" hidden="1" x14ac:dyDescent="0.25">
      <c r="A1899" s="82" t="s">
        <v>3966</v>
      </c>
      <c r="B1899" s="82" t="s">
        <v>1345</v>
      </c>
      <c r="C1899" s="83" t="s">
        <v>164</v>
      </c>
      <c r="D1899" s="84">
        <f>SUMIFS('Census Data'!G:G,'Census Data'!$A:$A,$A1899)/SUMIFS('Census Data'!$F:$F,'Census Data'!$A:$A,$A1899)</f>
        <v>0.5477241444776686</v>
      </c>
      <c r="E1899" s="85">
        <f>SUMIFS('Census Data'!H:H,'Census Data'!$A:$A,$A1899)/SUMIFS('Census Data'!$F:$F,'Census Data'!$A:$A,$A1899)</f>
        <v>0.4522758555223314</v>
      </c>
      <c r="F1899" s="84">
        <f>SUM(SUMIFS('Census Data'!I:I,'Census Data'!$A:$A,$A1899),SUMIFS('Census Data'!J:J,'Census Data'!$A:$A,$A1899))/SUMIFS('Census Data'!$F:$F,'Census Data'!$A:$A,$A1899)</f>
        <v>0.58749822013384589</v>
      </c>
      <c r="G1899" s="84">
        <f>SUM(SUMIFS('Census Data'!K:K,'Census Data'!$A:$A,$A1899),SUMIFS('Census Data'!L:L,'Census Data'!$A:$A,$A1899))/SUMIFS('Census Data'!$F:$F,'Census Data'!$A:$A,$A1899)</f>
        <v>0.36788646827091936</v>
      </c>
      <c r="H1899" s="84">
        <f>SUM(SUMIFS('Census Data'!O:O,'Census Data'!$A:$A,$A1899),SUMIFS('Census Data'!P:P,'Census Data'!$A:$A,$A1899))/SUMIFS('Census Data'!$F:$F,'Census Data'!$A:$A,$A1899)</f>
        <v>5.7904978878921638E-3</v>
      </c>
      <c r="I1899" s="85">
        <f t="shared" si="58"/>
        <v>3.8824813707342587E-2</v>
      </c>
      <c r="J1899" s="84">
        <f>SUM(SUMIFS('Census Data'!W:W,'Census Data'!$A:$A,$A1899),SUMIFS('Census Data'!X:X,'Census Data'!$A:$A,$A1899))/SUMIFS('Census Data'!$F:$F,'Census Data'!$A:$A,$A1899)</f>
        <v>0.15700792633727276</v>
      </c>
      <c r="K1899" s="85">
        <f t="shared" si="59"/>
        <v>0.84299207366272721</v>
      </c>
    </row>
    <row r="1900" spans="1:11" hidden="1" x14ac:dyDescent="0.25">
      <c r="A1900" s="82" t="s">
        <v>3967</v>
      </c>
      <c r="B1900" s="82" t="s">
        <v>1345</v>
      </c>
      <c r="C1900" s="83" t="s">
        <v>1373</v>
      </c>
      <c r="D1900" s="84">
        <f>SUMIFS('Census Data'!G:G,'Census Data'!$A:$A,$A1900)/SUMIFS('Census Data'!$F:$F,'Census Data'!$A:$A,$A1900)</f>
        <v>0.47323958344968298</v>
      </c>
      <c r="E1900" s="85">
        <f>SUMIFS('Census Data'!H:H,'Census Data'!$A:$A,$A1900)/SUMIFS('Census Data'!$F:$F,'Census Data'!$A:$A,$A1900)</f>
        <v>0.52676041655031702</v>
      </c>
      <c r="F1900" s="84">
        <f>SUM(SUMIFS('Census Data'!I:I,'Census Data'!$A:$A,$A1900),SUMIFS('Census Data'!J:J,'Census Data'!$A:$A,$A1900))/SUMIFS('Census Data'!$F:$F,'Census Data'!$A:$A,$A1900)</f>
        <v>0.55964175481315181</v>
      </c>
      <c r="G1900" s="84">
        <f>SUM(SUMIFS('Census Data'!K:K,'Census Data'!$A:$A,$A1900),SUMIFS('Census Data'!L:L,'Census Data'!$A:$A,$A1900))/SUMIFS('Census Data'!$F:$F,'Census Data'!$A:$A,$A1900)</f>
        <v>0.353959797011769</v>
      </c>
      <c r="H1900" s="84">
        <f>SUM(SUMIFS('Census Data'!O:O,'Census Data'!$A:$A,$A1900),SUMIFS('Census Data'!P:P,'Census Data'!$A:$A,$A1900))/SUMIFS('Census Data'!$F:$F,'Census Data'!$A:$A,$A1900)</f>
        <v>5.2716624408478442E-2</v>
      </c>
      <c r="I1900" s="85">
        <f t="shared" si="58"/>
        <v>3.3681823766600782E-2</v>
      </c>
      <c r="J1900" s="84">
        <f>SUM(SUMIFS('Census Data'!W:W,'Census Data'!$A:$A,$A1900),SUMIFS('Census Data'!X:X,'Census Data'!$A:$A,$A1900))/SUMIFS('Census Data'!$F:$F,'Census Data'!$A:$A,$A1900)</f>
        <v>8.4127303257417518E-2</v>
      </c>
      <c r="K1900" s="85">
        <f t="shared" si="59"/>
        <v>0.91587269674258254</v>
      </c>
    </row>
    <row r="1901" spans="1:11" hidden="1" x14ac:dyDescent="0.25">
      <c r="A1901" s="82" t="s">
        <v>3968</v>
      </c>
      <c r="B1901" s="82" t="s">
        <v>1345</v>
      </c>
      <c r="C1901" s="83" t="s">
        <v>1374</v>
      </c>
      <c r="D1901" s="84">
        <f>SUMIFS('Census Data'!G:G,'Census Data'!$A:$A,$A1901)/SUMIFS('Census Data'!$F:$F,'Census Data'!$A:$A,$A1901)</f>
        <v>0.48188362327534495</v>
      </c>
      <c r="E1901" s="85">
        <f>SUMIFS('Census Data'!H:H,'Census Data'!$A:$A,$A1901)/SUMIFS('Census Data'!$F:$F,'Census Data'!$A:$A,$A1901)</f>
        <v>0.51811637672465505</v>
      </c>
      <c r="F1901" s="84">
        <f>SUM(SUMIFS('Census Data'!I:I,'Census Data'!$A:$A,$A1901),SUMIFS('Census Data'!J:J,'Census Data'!$A:$A,$A1901))/SUMIFS('Census Data'!$F:$F,'Census Data'!$A:$A,$A1901)</f>
        <v>0.3990601879624075</v>
      </c>
      <c r="G1901" s="84">
        <f>SUM(SUMIFS('Census Data'!K:K,'Census Data'!$A:$A,$A1901),SUMIFS('Census Data'!L:L,'Census Data'!$A:$A,$A1901))/SUMIFS('Census Data'!$F:$F,'Census Data'!$A:$A,$A1901)</f>
        <v>0.53757248550289938</v>
      </c>
      <c r="H1901" s="84">
        <f>SUM(SUMIFS('Census Data'!O:O,'Census Data'!$A:$A,$A1901),SUMIFS('Census Data'!P:P,'Census Data'!$A:$A,$A1901))/SUMIFS('Census Data'!$F:$F,'Census Data'!$A:$A,$A1901)</f>
        <v>8.538292341531693E-3</v>
      </c>
      <c r="I1901" s="85">
        <f t="shared" si="58"/>
        <v>5.482903419316143E-2</v>
      </c>
      <c r="J1901" s="84">
        <f>SUM(SUMIFS('Census Data'!W:W,'Census Data'!$A:$A,$A1901),SUMIFS('Census Data'!X:X,'Census Data'!$A:$A,$A1901))/SUMIFS('Census Data'!$F:$F,'Census Data'!$A:$A,$A1901)</f>
        <v>3.1153769246150771E-2</v>
      </c>
      <c r="K1901" s="85">
        <f t="shared" si="59"/>
        <v>0.96884623075384924</v>
      </c>
    </row>
    <row r="1902" spans="1:11" hidden="1" x14ac:dyDescent="0.25">
      <c r="A1902" s="82" t="s">
        <v>3969</v>
      </c>
      <c r="B1902" s="82" t="s">
        <v>1345</v>
      </c>
      <c r="C1902" s="83" t="s">
        <v>1375</v>
      </c>
      <c r="D1902" s="84">
        <f>SUMIFS('Census Data'!G:G,'Census Data'!$A:$A,$A1902)/SUMIFS('Census Data'!$F:$F,'Census Data'!$A:$A,$A1902)</f>
        <v>0.49463875978113786</v>
      </c>
      <c r="E1902" s="85">
        <f>SUMIFS('Census Data'!H:H,'Census Data'!$A:$A,$A1902)/SUMIFS('Census Data'!$F:$F,'Census Data'!$A:$A,$A1902)</f>
        <v>0.5053612402188622</v>
      </c>
      <c r="F1902" s="84">
        <f>SUM(SUMIFS('Census Data'!I:I,'Census Data'!$A:$A,$A1902),SUMIFS('Census Data'!J:J,'Census Data'!$A:$A,$A1902))/SUMIFS('Census Data'!$F:$F,'Census Data'!$A:$A,$A1902)</f>
        <v>0.71306701182561627</v>
      </c>
      <c r="G1902" s="84">
        <f>SUM(SUMIFS('Census Data'!K:K,'Census Data'!$A:$A,$A1902),SUMIFS('Census Data'!L:L,'Census Data'!$A:$A,$A1902))/SUMIFS('Census Data'!$F:$F,'Census Data'!$A:$A,$A1902)</f>
        <v>0.21941372006824733</v>
      </c>
      <c r="H1902" s="84">
        <f>SUM(SUMIFS('Census Data'!O:O,'Census Data'!$A:$A,$A1902),SUMIFS('Census Data'!P:P,'Census Data'!$A:$A,$A1902))/SUMIFS('Census Data'!$F:$F,'Census Data'!$A:$A,$A1902)</f>
        <v>1.2825792786962406E-2</v>
      </c>
      <c r="I1902" s="85">
        <f t="shared" si="58"/>
        <v>5.4693475319174012E-2</v>
      </c>
      <c r="J1902" s="84">
        <f>SUM(SUMIFS('Census Data'!W:W,'Census Data'!$A:$A,$A1902),SUMIFS('Census Data'!X:X,'Census Data'!$A:$A,$A1902))/SUMIFS('Census Data'!$F:$F,'Census Data'!$A:$A,$A1902)</f>
        <v>0.13368535623933636</v>
      </c>
      <c r="K1902" s="85">
        <f t="shared" si="59"/>
        <v>0.86631464376066369</v>
      </c>
    </row>
    <row r="1903" spans="1:11" hidden="1" x14ac:dyDescent="0.25">
      <c r="A1903" s="82" t="s">
        <v>3970</v>
      </c>
      <c r="B1903" s="82" t="s">
        <v>1345</v>
      </c>
      <c r="C1903" s="83" t="s">
        <v>1376</v>
      </c>
      <c r="D1903" s="84">
        <f>SUMIFS('Census Data'!G:G,'Census Data'!$A:$A,$A1903)/SUMIFS('Census Data'!$F:$F,'Census Data'!$A:$A,$A1903)</f>
        <v>0.48303031275574881</v>
      </c>
      <c r="E1903" s="85">
        <f>SUMIFS('Census Data'!H:H,'Census Data'!$A:$A,$A1903)/SUMIFS('Census Data'!$F:$F,'Census Data'!$A:$A,$A1903)</f>
        <v>0.51696968724425119</v>
      </c>
      <c r="F1903" s="84">
        <f>SUM(SUMIFS('Census Data'!I:I,'Census Data'!$A:$A,$A1903),SUMIFS('Census Data'!J:J,'Census Data'!$A:$A,$A1903))/SUMIFS('Census Data'!$F:$F,'Census Data'!$A:$A,$A1903)</f>
        <v>0.95885552898887949</v>
      </c>
      <c r="G1903" s="84">
        <f>SUM(SUMIFS('Census Data'!K:K,'Census Data'!$A:$A,$A1903),SUMIFS('Census Data'!L:L,'Census Data'!$A:$A,$A1903))/SUMIFS('Census Data'!$F:$F,'Census Data'!$A:$A,$A1903)</f>
        <v>1.3832501564581094E-2</v>
      </c>
      <c r="H1903" s="84">
        <f>SUM(SUMIFS('Census Data'!O:O,'Census Data'!$A:$A,$A1903),SUMIFS('Census Data'!P:P,'Census Data'!$A:$A,$A1903))/SUMIFS('Census Data'!$F:$F,'Census Data'!$A:$A,$A1903)</f>
        <v>6.0176195901599887E-3</v>
      </c>
      <c r="I1903" s="85">
        <f t="shared" si="58"/>
        <v>2.1294349856379458E-2</v>
      </c>
      <c r="J1903" s="84">
        <f>SUM(SUMIFS('Census Data'!W:W,'Census Data'!$A:$A,$A1903),SUMIFS('Census Data'!X:X,'Census Data'!$A:$A,$A1903))/SUMIFS('Census Data'!$F:$F,'Census Data'!$A:$A,$A1903)</f>
        <v>4.2877545453086641E-2</v>
      </c>
      <c r="K1903" s="85">
        <f t="shared" si="59"/>
        <v>0.95712245454691336</v>
      </c>
    </row>
    <row r="1904" spans="1:11" hidden="1" x14ac:dyDescent="0.25">
      <c r="A1904" s="82" t="s">
        <v>3971</v>
      </c>
      <c r="B1904" s="82" t="s">
        <v>1345</v>
      </c>
      <c r="C1904" s="83" t="s">
        <v>632</v>
      </c>
      <c r="D1904" s="84">
        <f>SUMIFS('Census Data'!G:G,'Census Data'!$A:$A,$A1904)/SUMIFS('Census Data'!$F:$F,'Census Data'!$A:$A,$A1904)</f>
        <v>0.4803307868536924</v>
      </c>
      <c r="E1904" s="85">
        <f>SUMIFS('Census Data'!H:H,'Census Data'!$A:$A,$A1904)/SUMIFS('Census Data'!$F:$F,'Census Data'!$A:$A,$A1904)</f>
        <v>0.51966921314630765</v>
      </c>
      <c r="F1904" s="84">
        <f>SUM(SUMIFS('Census Data'!I:I,'Census Data'!$A:$A,$A1904),SUMIFS('Census Data'!J:J,'Census Data'!$A:$A,$A1904))/SUMIFS('Census Data'!$F:$F,'Census Data'!$A:$A,$A1904)</f>
        <v>0.92534300825263804</v>
      </c>
      <c r="G1904" s="84">
        <f>SUM(SUMIFS('Census Data'!K:K,'Census Data'!$A:$A,$A1904),SUMIFS('Census Data'!L:L,'Census Data'!$A:$A,$A1904))/SUMIFS('Census Data'!$F:$F,'Census Data'!$A:$A,$A1904)</f>
        <v>3.4168817121881842E-2</v>
      </c>
      <c r="H1904" s="84">
        <f>SUM(SUMIFS('Census Data'!O:O,'Census Data'!$A:$A,$A1904),SUMIFS('Census Data'!P:P,'Census Data'!$A:$A,$A1904))/SUMIFS('Census Data'!$F:$F,'Census Data'!$A:$A,$A1904)</f>
        <v>1.2774981476276859E-2</v>
      </c>
      <c r="I1904" s="85">
        <f t="shared" si="58"/>
        <v>2.7713193149203286E-2</v>
      </c>
      <c r="J1904" s="84">
        <f>SUM(SUMIFS('Census Data'!W:W,'Census Data'!$A:$A,$A1904),SUMIFS('Census Data'!X:X,'Census Data'!$A:$A,$A1904))/SUMIFS('Census Data'!$F:$F,'Census Data'!$A:$A,$A1904)</f>
        <v>0.10336663345171483</v>
      </c>
      <c r="K1904" s="85">
        <f t="shared" si="59"/>
        <v>0.89663336654828518</v>
      </c>
    </row>
    <row r="1905" spans="1:11" hidden="1" x14ac:dyDescent="0.25">
      <c r="A1905" s="82" t="s">
        <v>3972</v>
      </c>
      <c r="B1905" s="82" t="s">
        <v>1345</v>
      </c>
      <c r="C1905" s="83" t="s">
        <v>1377</v>
      </c>
      <c r="D1905" s="84">
        <f>SUMIFS('Census Data'!G:G,'Census Data'!$A:$A,$A1905)/SUMIFS('Census Data'!$F:$F,'Census Data'!$A:$A,$A1905)</f>
        <v>0.49757148287367486</v>
      </c>
      <c r="E1905" s="85">
        <f>SUMIFS('Census Data'!H:H,'Census Data'!$A:$A,$A1905)/SUMIFS('Census Data'!$F:$F,'Census Data'!$A:$A,$A1905)</f>
        <v>0.50242851712632508</v>
      </c>
      <c r="F1905" s="84">
        <f>SUM(SUMIFS('Census Data'!I:I,'Census Data'!$A:$A,$A1905),SUMIFS('Census Data'!J:J,'Census Data'!$A:$A,$A1905))/SUMIFS('Census Data'!$F:$F,'Census Data'!$A:$A,$A1905)</f>
        <v>0.35532373189170924</v>
      </c>
      <c r="G1905" s="84">
        <f>SUM(SUMIFS('Census Data'!K:K,'Census Data'!$A:$A,$A1905),SUMIFS('Census Data'!L:L,'Census Data'!$A:$A,$A1905))/SUMIFS('Census Data'!$F:$F,'Census Data'!$A:$A,$A1905)</f>
        <v>0.60957891624783545</v>
      </c>
      <c r="H1905" s="84">
        <f>SUM(SUMIFS('Census Data'!O:O,'Census Data'!$A:$A,$A1905),SUMIFS('Census Data'!P:P,'Census Data'!$A:$A,$A1905))/SUMIFS('Census Data'!$F:$F,'Census Data'!$A:$A,$A1905)</f>
        <v>7.602314482409089E-3</v>
      </c>
      <c r="I1905" s="85">
        <f t="shared" si="58"/>
        <v>2.7495037378046261E-2</v>
      </c>
      <c r="J1905" s="84">
        <f>SUM(SUMIFS('Census Data'!W:W,'Census Data'!$A:$A,$A1905),SUMIFS('Census Data'!X:X,'Census Data'!$A:$A,$A1905))/SUMIFS('Census Data'!$F:$F,'Census Data'!$A:$A,$A1905)</f>
        <v>4.147484900958736E-2</v>
      </c>
      <c r="K1905" s="85">
        <f t="shared" si="59"/>
        <v>0.95852515099041269</v>
      </c>
    </row>
    <row r="1906" spans="1:11" hidden="1" x14ac:dyDescent="0.25">
      <c r="A1906" s="82" t="s">
        <v>3973</v>
      </c>
      <c r="B1906" s="82" t="s">
        <v>1345</v>
      </c>
      <c r="C1906" s="83" t="s">
        <v>1378</v>
      </c>
      <c r="D1906" s="84">
        <f>SUMIFS('Census Data'!G:G,'Census Data'!$A:$A,$A1906)/SUMIFS('Census Data'!$F:$F,'Census Data'!$A:$A,$A1906)</f>
        <v>0.49317449397110474</v>
      </c>
      <c r="E1906" s="85">
        <f>SUMIFS('Census Data'!H:H,'Census Data'!$A:$A,$A1906)/SUMIFS('Census Data'!$F:$F,'Census Data'!$A:$A,$A1906)</f>
        <v>0.5068255060288952</v>
      </c>
      <c r="F1906" s="84">
        <f>SUM(SUMIFS('Census Data'!I:I,'Census Data'!$A:$A,$A1906),SUMIFS('Census Data'!J:J,'Census Data'!$A:$A,$A1906))/SUMIFS('Census Data'!$F:$F,'Census Data'!$A:$A,$A1906)</f>
        <v>0.49029583227722057</v>
      </c>
      <c r="G1906" s="84">
        <f>SUM(SUMIFS('Census Data'!K:K,'Census Data'!$A:$A,$A1906),SUMIFS('Census Data'!L:L,'Census Data'!$A:$A,$A1906))/SUMIFS('Census Data'!$F:$F,'Census Data'!$A:$A,$A1906)</f>
        <v>0.35474526559727704</v>
      </c>
      <c r="H1906" s="84">
        <f>SUM(SUMIFS('Census Data'!O:O,'Census Data'!$A:$A,$A1906),SUMIFS('Census Data'!P:P,'Census Data'!$A:$A,$A1906))/SUMIFS('Census Data'!$F:$F,'Census Data'!$A:$A,$A1906)</f>
        <v>1.4791613861027628E-2</v>
      </c>
      <c r="I1906" s="85">
        <f t="shared" si="58"/>
        <v>0.14016728826447478</v>
      </c>
      <c r="J1906" s="84">
        <f>SUM(SUMIFS('Census Data'!W:W,'Census Data'!$A:$A,$A1906),SUMIFS('Census Data'!X:X,'Census Data'!$A:$A,$A1906))/SUMIFS('Census Data'!$F:$F,'Census Data'!$A:$A,$A1906)</f>
        <v>0.13931636310967882</v>
      </c>
      <c r="K1906" s="85">
        <f t="shared" si="59"/>
        <v>0.86068363689032124</v>
      </c>
    </row>
    <row r="1907" spans="1:11" hidden="1" x14ac:dyDescent="0.25">
      <c r="A1907" s="82" t="s">
        <v>3974</v>
      </c>
      <c r="B1907" s="82" t="s">
        <v>1345</v>
      </c>
      <c r="C1907" s="83" t="s">
        <v>1379</v>
      </c>
      <c r="D1907" s="84">
        <f>SUMIFS('Census Data'!G:G,'Census Data'!$A:$A,$A1907)/SUMIFS('Census Data'!$F:$F,'Census Data'!$A:$A,$A1907)</f>
        <v>0.53433259064209038</v>
      </c>
      <c r="E1907" s="85">
        <f>SUMIFS('Census Data'!H:H,'Census Data'!$A:$A,$A1907)/SUMIFS('Census Data'!$F:$F,'Census Data'!$A:$A,$A1907)</f>
        <v>0.46566740935790968</v>
      </c>
      <c r="F1907" s="84">
        <f>SUM(SUMIFS('Census Data'!I:I,'Census Data'!$A:$A,$A1907),SUMIFS('Census Data'!J:J,'Census Data'!$A:$A,$A1907))/SUMIFS('Census Data'!$F:$F,'Census Data'!$A:$A,$A1907)</f>
        <v>0.70123556815880084</v>
      </c>
      <c r="G1907" s="84">
        <f>SUM(SUMIFS('Census Data'!K:K,'Census Data'!$A:$A,$A1907),SUMIFS('Census Data'!L:L,'Census Data'!$A:$A,$A1907))/SUMIFS('Census Data'!$F:$F,'Census Data'!$A:$A,$A1907)</f>
        <v>0.26736884747822565</v>
      </c>
      <c r="H1907" s="84">
        <f>SUM(SUMIFS('Census Data'!O:O,'Census Data'!$A:$A,$A1907),SUMIFS('Census Data'!P:P,'Census Data'!$A:$A,$A1907))/SUMIFS('Census Data'!$F:$F,'Census Data'!$A:$A,$A1907)</f>
        <v>6.6842211869556408E-3</v>
      </c>
      <c r="I1907" s="85">
        <f t="shared" si="58"/>
        <v>2.4711363176017853E-2</v>
      </c>
      <c r="J1907" s="84">
        <f>SUM(SUMIFS('Census Data'!W:W,'Census Data'!$A:$A,$A1907),SUMIFS('Census Data'!X:X,'Census Data'!$A:$A,$A1907))/SUMIFS('Census Data'!$F:$F,'Census Data'!$A:$A,$A1907)</f>
        <v>9.8237796232529873E-2</v>
      </c>
      <c r="K1907" s="85">
        <f t="shared" si="59"/>
        <v>0.90176220376747018</v>
      </c>
    </row>
    <row r="1908" spans="1:11" hidden="1" x14ac:dyDescent="0.25">
      <c r="A1908" s="82" t="s">
        <v>3975</v>
      </c>
      <c r="B1908" s="82" t="s">
        <v>1345</v>
      </c>
      <c r="C1908" s="83" t="s">
        <v>1380</v>
      </c>
      <c r="D1908" s="84">
        <f>SUMIFS('Census Data'!G:G,'Census Data'!$A:$A,$A1908)/SUMIFS('Census Data'!$F:$F,'Census Data'!$A:$A,$A1908)</f>
        <v>0.49221697853756202</v>
      </c>
      <c r="E1908" s="85">
        <f>SUMIFS('Census Data'!H:H,'Census Data'!$A:$A,$A1908)/SUMIFS('Census Data'!$F:$F,'Census Data'!$A:$A,$A1908)</f>
        <v>0.50778302146243803</v>
      </c>
      <c r="F1908" s="84">
        <f>SUM(SUMIFS('Census Data'!I:I,'Census Data'!$A:$A,$A1908),SUMIFS('Census Data'!J:J,'Census Data'!$A:$A,$A1908))/SUMIFS('Census Data'!$F:$F,'Census Data'!$A:$A,$A1908)</f>
        <v>0.82255261102493871</v>
      </c>
      <c r="G1908" s="84">
        <f>SUM(SUMIFS('Census Data'!K:K,'Census Data'!$A:$A,$A1908),SUMIFS('Census Data'!L:L,'Census Data'!$A:$A,$A1908))/SUMIFS('Census Data'!$F:$F,'Census Data'!$A:$A,$A1908)</f>
        <v>0.1233677656402979</v>
      </c>
      <c r="H1908" s="84">
        <f>SUM(SUMIFS('Census Data'!O:O,'Census Data'!$A:$A,$A1908),SUMIFS('Census Data'!P:P,'Census Data'!$A:$A,$A1908))/SUMIFS('Census Data'!$F:$F,'Census Data'!$A:$A,$A1908)</f>
        <v>2.7501842623455772E-2</v>
      </c>
      <c r="I1908" s="85">
        <f t="shared" si="58"/>
        <v>2.6577780711307564E-2</v>
      </c>
      <c r="J1908" s="84">
        <f>SUM(SUMIFS('Census Data'!W:W,'Census Data'!$A:$A,$A1908),SUMIFS('Census Data'!X:X,'Census Data'!$A:$A,$A1908))/SUMIFS('Census Data'!$F:$F,'Census Data'!$A:$A,$A1908)</f>
        <v>8.0321881566064929E-2</v>
      </c>
      <c r="K1908" s="85">
        <f t="shared" si="59"/>
        <v>0.9196781184339351</v>
      </c>
    </row>
    <row r="1909" spans="1:11" hidden="1" x14ac:dyDescent="0.25">
      <c r="A1909" s="82" t="s">
        <v>3976</v>
      </c>
      <c r="B1909" s="82" t="s">
        <v>1345</v>
      </c>
      <c r="C1909" s="83" t="s">
        <v>56</v>
      </c>
      <c r="D1909" s="84">
        <f>SUMIFS('Census Data'!G:G,'Census Data'!$A:$A,$A1909)/SUMIFS('Census Data'!$F:$F,'Census Data'!$A:$A,$A1909)</f>
        <v>0.49198871136601574</v>
      </c>
      <c r="E1909" s="85">
        <f>SUMIFS('Census Data'!H:H,'Census Data'!$A:$A,$A1909)/SUMIFS('Census Data'!$F:$F,'Census Data'!$A:$A,$A1909)</f>
        <v>0.50801128863398426</v>
      </c>
      <c r="F1909" s="84">
        <f>SUM(SUMIFS('Census Data'!I:I,'Census Data'!$A:$A,$A1909),SUMIFS('Census Data'!J:J,'Census Data'!$A:$A,$A1909))/SUMIFS('Census Data'!$F:$F,'Census Data'!$A:$A,$A1909)</f>
        <v>0.85220082844007461</v>
      </c>
      <c r="G1909" s="84">
        <f>SUM(SUMIFS('Census Data'!K:K,'Census Data'!$A:$A,$A1909),SUMIFS('Census Data'!L:L,'Census Data'!$A:$A,$A1909))/SUMIFS('Census Data'!$F:$F,'Census Data'!$A:$A,$A1909)</f>
        <v>2.3601438390459282E-2</v>
      </c>
      <c r="H1909" s="84">
        <f>SUM(SUMIFS('Census Data'!O:O,'Census Data'!$A:$A,$A1909),SUMIFS('Census Data'!P:P,'Census Data'!$A:$A,$A1909))/SUMIFS('Census Data'!$F:$F,'Census Data'!$A:$A,$A1909)</f>
        <v>1.0924484500887614E-2</v>
      </c>
      <c r="I1909" s="85">
        <f t="shared" si="58"/>
        <v>0.11327324866857857</v>
      </c>
      <c r="J1909" s="84">
        <f>SUM(SUMIFS('Census Data'!W:W,'Census Data'!$A:$A,$A1909),SUMIFS('Census Data'!X:X,'Census Data'!$A:$A,$A1909))/SUMIFS('Census Data'!$F:$F,'Census Data'!$A:$A,$A1909)</f>
        <v>6.2497155082161228E-2</v>
      </c>
      <c r="K1909" s="85">
        <f t="shared" si="59"/>
        <v>0.93750284491783875</v>
      </c>
    </row>
    <row r="1910" spans="1:11" hidden="1" x14ac:dyDescent="0.25">
      <c r="A1910" s="82" t="s">
        <v>3977</v>
      </c>
      <c r="B1910" s="82" t="s">
        <v>1345</v>
      </c>
      <c r="C1910" s="83" t="s">
        <v>1381</v>
      </c>
      <c r="D1910" s="84">
        <f>SUMIFS('Census Data'!G:G,'Census Data'!$A:$A,$A1910)/SUMIFS('Census Data'!$F:$F,'Census Data'!$A:$A,$A1910)</f>
        <v>0.49000425147726895</v>
      </c>
      <c r="E1910" s="85">
        <f>SUMIFS('Census Data'!H:H,'Census Data'!$A:$A,$A1910)/SUMIFS('Census Data'!$F:$F,'Census Data'!$A:$A,$A1910)</f>
        <v>0.50999574852273111</v>
      </c>
      <c r="F1910" s="84">
        <f>SUM(SUMIFS('Census Data'!I:I,'Census Data'!$A:$A,$A1910),SUMIFS('Census Data'!J:J,'Census Data'!$A:$A,$A1910))/SUMIFS('Census Data'!$F:$F,'Census Data'!$A:$A,$A1910)</f>
        <v>0.78803280802908204</v>
      </c>
      <c r="G1910" s="84">
        <f>SUM(SUMIFS('Census Data'!K:K,'Census Data'!$A:$A,$A1910),SUMIFS('Census Data'!L:L,'Census Data'!$A:$A,$A1910))/SUMIFS('Census Data'!$F:$F,'Census Data'!$A:$A,$A1910)</f>
        <v>0.17033137637993875</v>
      </c>
      <c r="H1910" s="84">
        <f>SUM(SUMIFS('Census Data'!O:O,'Census Data'!$A:$A,$A1910),SUMIFS('Census Data'!P:P,'Census Data'!$A:$A,$A1910))/SUMIFS('Census Data'!$F:$F,'Census Data'!$A:$A,$A1910)</f>
        <v>9.4201271621628078E-3</v>
      </c>
      <c r="I1910" s="85">
        <f t="shared" si="58"/>
        <v>3.2215688428816391E-2</v>
      </c>
      <c r="J1910" s="84">
        <f>SUM(SUMIFS('Census Data'!W:W,'Census Data'!$A:$A,$A1910),SUMIFS('Census Data'!X:X,'Census Data'!$A:$A,$A1910))/SUMIFS('Census Data'!$F:$F,'Census Data'!$A:$A,$A1910)</f>
        <v>0.14080032865352371</v>
      </c>
      <c r="K1910" s="85">
        <f t="shared" si="59"/>
        <v>0.85919967134647623</v>
      </c>
    </row>
    <row r="1911" spans="1:11" hidden="1" x14ac:dyDescent="0.25">
      <c r="A1911" s="82" t="s">
        <v>3978</v>
      </c>
      <c r="B1911" s="82" t="s">
        <v>1345</v>
      </c>
      <c r="C1911" s="83" t="s">
        <v>528</v>
      </c>
      <c r="D1911" s="84">
        <f>SUMIFS('Census Data'!G:G,'Census Data'!$A:$A,$A1911)/SUMIFS('Census Data'!$F:$F,'Census Data'!$A:$A,$A1911)</f>
        <v>0.48561418409597623</v>
      </c>
      <c r="E1911" s="85">
        <f>SUMIFS('Census Data'!H:H,'Census Data'!$A:$A,$A1911)/SUMIFS('Census Data'!$F:$F,'Census Data'!$A:$A,$A1911)</f>
        <v>0.51438581590402377</v>
      </c>
      <c r="F1911" s="84">
        <f>SUM(SUMIFS('Census Data'!I:I,'Census Data'!$A:$A,$A1911),SUMIFS('Census Data'!J:J,'Census Data'!$A:$A,$A1911))/SUMIFS('Census Data'!$F:$F,'Census Data'!$A:$A,$A1911)</f>
        <v>0.67087801252786916</v>
      </c>
      <c r="G1911" s="84">
        <f>SUM(SUMIFS('Census Data'!K:K,'Census Data'!$A:$A,$A1911),SUMIFS('Census Data'!L:L,'Census Data'!$A:$A,$A1911))/SUMIFS('Census Data'!$F:$F,'Census Data'!$A:$A,$A1911)</f>
        <v>0.29313090561630745</v>
      </c>
      <c r="H1911" s="84">
        <f>SUM(SUMIFS('Census Data'!O:O,'Census Data'!$A:$A,$A1911),SUMIFS('Census Data'!P:P,'Census Data'!$A:$A,$A1911))/SUMIFS('Census Data'!$F:$F,'Census Data'!$A:$A,$A1911)</f>
        <v>5.5207559188873555E-3</v>
      </c>
      <c r="I1911" s="85">
        <f t="shared" si="58"/>
        <v>3.0470325936935994E-2</v>
      </c>
      <c r="J1911" s="84">
        <f>SUM(SUMIFS('Census Data'!W:W,'Census Data'!$A:$A,$A1911),SUMIFS('Census Data'!X:X,'Census Data'!$A:$A,$A1911))/SUMIFS('Census Data'!$F:$F,'Census Data'!$A:$A,$A1911)</f>
        <v>5.1385497398874616E-2</v>
      </c>
      <c r="K1911" s="85">
        <f t="shared" si="59"/>
        <v>0.94861450260112534</v>
      </c>
    </row>
    <row r="1912" spans="1:11" hidden="1" x14ac:dyDescent="0.25">
      <c r="A1912" s="82" t="s">
        <v>3979</v>
      </c>
      <c r="B1912" s="82" t="s">
        <v>1345</v>
      </c>
      <c r="C1912" s="83" t="s">
        <v>171</v>
      </c>
      <c r="D1912" s="84">
        <f>SUMIFS('Census Data'!G:G,'Census Data'!$A:$A,$A1912)/SUMIFS('Census Data'!$F:$F,'Census Data'!$A:$A,$A1912)</f>
        <v>0.48788423250619145</v>
      </c>
      <c r="E1912" s="85">
        <f>SUMIFS('Census Data'!H:H,'Census Data'!$A:$A,$A1912)/SUMIFS('Census Data'!$F:$F,'Census Data'!$A:$A,$A1912)</f>
        <v>0.5121157674938086</v>
      </c>
      <c r="F1912" s="84">
        <f>SUM(SUMIFS('Census Data'!I:I,'Census Data'!$A:$A,$A1912),SUMIFS('Census Data'!J:J,'Census Data'!$A:$A,$A1912))/SUMIFS('Census Data'!$F:$F,'Census Data'!$A:$A,$A1912)</f>
        <v>0.74719564900694413</v>
      </c>
      <c r="G1912" s="84">
        <f>SUM(SUMIFS('Census Data'!K:K,'Census Data'!$A:$A,$A1912),SUMIFS('Census Data'!L:L,'Census Data'!$A:$A,$A1912))/SUMIFS('Census Data'!$F:$F,'Census Data'!$A:$A,$A1912)</f>
        <v>0.1998575567749559</v>
      </c>
      <c r="H1912" s="84">
        <f>SUM(SUMIFS('Census Data'!O:O,'Census Data'!$A:$A,$A1912),SUMIFS('Census Data'!P:P,'Census Data'!$A:$A,$A1912))/SUMIFS('Census Data'!$F:$F,'Census Data'!$A:$A,$A1912)</f>
        <v>1.3807280791207369E-2</v>
      </c>
      <c r="I1912" s="85">
        <f t="shared" si="58"/>
        <v>3.9139513426892591E-2</v>
      </c>
      <c r="J1912" s="84">
        <f>SUM(SUMIFS('Census Data'!W:W,'Census Data'!$A:$A,$A1912),SUMIFS('Census Data'!X:X,'Census Data'!$A:$A,$A1912))/SUMIFS('Census Data'!$F:$F,'Census Data'!$A:$A,$A1912)</f>
        <v>0.19594036808624291</v>
      </c>
      <c r="K1912" s="85">
        <f t="shared" si="59"/>
        <v>0.80405963191375707</v>
      </c>
    </row>
    <row r="1913" spans="1:11" hidden="1" x14ac:dyDescent="0.25">
      <c r="A1913" s="82" t="s">
        <v>3980</v>
      </c>
      <c r="B1913" s="82" t="s">
        <v>1345</v>
      </c>
      <c r="C1913" s="83" t="s">
        <v>1382</v>
      </c>
      <c r="D1913" s="84">
        <f>SUMIFS('Census Data'!G:G,'Census Data'!$A:$A,$A1913)/SUMIFS('Census Data'!$F:$F,'Census Data'!$A:$A,$A1913)</f>
        <v>0.47788164220986973</v>
      </c>
      <c r="E1913" s="85">
        <f>SUMIFS('Census Data'!H:H,'Census Data'!$A:$A,$A1913)/SUMIFS('Census Data'!$F:$F,'Census Data'!$A:$A,$A1913)</f>
        <v>0.52211835779013027</v>
      </c>
      <c r="F1913" s="84">
        <f>SUM(SUMIFS('Census Data'!I:I,'Census Data'!$A:$A,$A1913),SUMIFS('Census Data'!J:J,'Census Data'!$A:$A,$A1913))/SUMIFS('Census Data'!$F:$F,'Census Data'!$A:$A,$A1913)</f>
        <v>0.55425476773490145</v>
      </c>
      <c r="G1913" s="84">
        <f>SUM(SUMIFS('Census Data'!K:K,'Census Data'!$A:$A,$A1913),SUMIFS('Census Data'!L:L,'Census Data'!$A:$A,$A1913))/SUMIFS('Census Data'!$F:$F,'Census Data'!$A:$A,$A1913)</f>
        <v>0.41446674650127796</v>
      </c>
      <c r="H1913" s="84">
        <f>SUM(SUMIFS('Census Data'!O:O,'Census Data'!$A:$A,$A1913),SUMIFS('Census Data'!P:P,'Census Data'!$A:$A,$A1913))/SUMIFS('Census Data'!$F:$F,'Census Data'!$A:$A,$A1913)</f>
        <v>7.3817226402616669E-3</v>
      </c>
      <c r="I1913" s="85">
        <f t="shared" si="58"/>
        <v>2.3896763123558928E-2</v>
      </c>
      <c r="J1913" s="84">
        <f>SUM(SUMIFS('Census Data'!W:W,'Census Data'!$A:$A,$A1913),SUMIFS('Census Data'!X:X,'Census Data'!$A:$A,$A1913))/SUMIFS('Census Data'!$F:$F,'Census Data'!$A:$A,$A1913)</f>
        <v>7.9036265170065595E-2</v>
      </c>
      <c r="K1913" s="85">
        <f t="shared" si="59"/>
        <v>0.92096373482993443</v>
      </c>
    </row>
    <row r="1914" spans="1:11" hidden="1" x14ac:dyDescent="0.25">
      <c r="A1914" s="82" t="s">
        <v>3981</v>
      </c>
      <c r="B1914" s="82" t="s">
        <v>1345</v>
      </c>
      <c r="C1914" s="83" t="s">
        <v>62</v>
      </c>
      <c r="D1914" s="84">
        <f>SUMIFS('Census Data'!G:G,'Census Data'!$A:$A,$A1914)/SUMIFS('Census Data'!$F:$F,'Census Data'!$A:$A,$A1914)</f>
        <v>0.49646386640498891</v>
      </c>
      <c r="E1914" s="85">
        <f>SUMIFS('Census Data'!H:H,'Census Data'!$A:$A,$A1914)/SUMIFS('Census Data'!$F:$F,'Census Data'!$A:$A,$A1914)</f>
        <v>0.50353613359501104</v>
      </c>
      <c r="F1914" s="84">
        <f>SUM(SUMIFS('Census Data'!I:I,'Census Data'!$A:$A,$A1914),SUMIFS('Census Data'!J:J,'Census Data'!$A:$A,$A1914))/SUMIFS('Census Data'!$F:$F,'Census Data'!$A:$A,$A1914)</f>
        <v>0.91308892011473564</v>
      </c>
      <c r="G1914" s="84">
        <f>SUM(SUMIFS('Census Data'!K:K,'Census Data'!$A:$A,$A1914),SUMIFS('Census Data'!L:L,'Census Data'!$A:$A,$A1914))/SUMIFS('Census Data'!$F:$F,'Census Data'!$A:$A,$A1914)</f>
        <v>5.7646525995517416E-2</v>
      </c>
      <c r="H1914" s="84">
        <f>SUM(SUMIFS('Census Data'!O:O,'Census Data'!$A:$A,$A1914),SUMIFS('Census Data'!P:P,'Census Data'!$A:$A,$A1914))/SUMIFS('Census Data'!$F:$F,'Census Data'!$A:$A,$A1914)</f>
        <v>7.9548489739986756E-3</v>
      </c>
      <c r="I1914" s="85">
        <f t="shared" si="58"/>
        <v>2.130970491574824E-2</v>
      </c>
      <c r="J1914" s="84">
        <f>SUM(SUMIFS('Census Data'!W:W,'Census Data'!$A:$A,$A1914),SUMIFS('Census Data'!X:X,'Census Data'!$A:$A,$A1914))/SUMIFS('Census Data'!$F:$F,'Census Data'!$A:$A,$A1914)</f>
        <v>7.5251710002206457E-2</v>
      </c>
      <c r="K1914" s="85">
        <f t="shared" si="59"/>
        <v>0.92474828999779357</v>
      </c>
    </row>
    <row r="1915" spans="1:11" hidden="1" x14ac:dyDescent="0.25">
      <c r="A1915" s="82" t="s">
        <v>3982</v>
      </c>
      <c r="B1915" s="82" t="s">
        <v>1345</v>
      </c>
      <c r="C1915" s="83" t="s">
        <v>1383</v>
      </c>
      <c r="D1915" s="84">
        <f>SUMIFS('Census Data'!G:G,'Census Data'!$A:$A,$A1915)/SUMIFS('Census Data'!$F:$F,'Census Data'!$A:$A,$A1915)</f>
        <v>0.49825159541918002</v>
      </c>
      <c r="E1915" s="85">
        <f>SUMIFS('Census Data'!H:H,'Census Data'!$A:$A,$A1915)/SUMIFS('Census Data'!$F:$F,'Census Data'!$A:$A,$A1915)</f>
        <v>0.50174840458082004</v>
      </c>
      <c r="F1915" s="84">
        <f>SUM(SUMIFS('Census Data'!I:I,'Census Data'!$A:$A,$A1915),SUMIFS('Census Data'!J:J,'Census Data'!$A:$A,$A1915))/SUMIFS('Census Data'!$F:$F,'Census Data'!$A:$A,$A1915)</f>
        <v>0.92337616924556343</v>
      </c>
      <c r="G1915" s="84">
        <f>SUM(SUMIFS('Census Data'!K:K,'Census Data'!$A:$A,$A1915),SUMIFS('Census Data'!L:L,'Census Data'!$A:$A,$A1915))/SUMIFS('Census Data'!$F:$F,'Census Data'!$A:$A,$A1915)</f>
        <v>4.1874289710639043E-2</v>
      </c>
      <c r="H1915" s="84">
        <f>SUM(SUMIFS('Census Data'!O:O,'Census Data'!$A:$A,$A1915),SUMIFS('Census Data'!P:P,'Census Data'!$A:$A,$A1915))/SUMIFS('Census Data'!$F:$F,'Census Data'!$A:$A,$A1915)</f>
        <v>1.0665267943002011E-2</v>
      </c>
      <c r="I1915" s="85">
        <f t="shared" si="58"/>
        <v>2.4084273100795528E-2</v>
      </c>
      <c r="J1915" s="84">
        <f>SUM(SUMIFS('Census Data'!W:W,'Census Data'!$A:$A,$A1915),SUMIFS('Census Data'!X:X,'Census Data'!$A:$A,$A1915))/SUMIFS('Census Data'!$F:$F,'Census Data'!$A:$A,$A1915)</f>
        <v>6.3816767199930069E-2</v>
      </c>
      <c r="K1915" s="85">
        <f t="shared" si="59"/>
        <v>0.93618323280006988</v>
      </c>
    </row>
    <row r="1916" spans="1:11" hidden="1" x14ac:dyDescent="0.25">
      <c r="A1916" s="82" t="s">
        <v>3983</v>
      </c>
      <c r="B1916" s="82" t="s">
        <v>1345</v>
      </c>
      <c r="C1916" s="83" t="s">
        <v>174</v>
      </c>
      <c r="D1916" s="84">
        <f>SUMIFS('Census Data'!G:G,'Census Data'!$A:$A,$A1916)/SUMIFS('Census Data'!$F:$F,'Census Data'!$A:$A,$A1916)</f>
        <v>0.48519158904568016</v>
      </c>
      <c r="E1916" s="85">
        <f>SUMIFS('Census Data'!H:H,'Census Data'!$A:$A,$A1916)/SUMIFS('Census Data'!$F:$F,'Census Data'!$A:$A,$A1916)</f>
        <v>0.51480841095431984</v>
      </c>
      <c r="F1916" s="84">
        <f>SUM(SUMIFS('Census Data'!I:I,'Census Data'!$A:$A,$A1916),SUMIFS('Census Data'!J:J,'Census Data'!$A:$A,$A1916))/SUMIFS('Census Data'!$F:$F,'Census Data'!$A:$A,$A1916)</f>
        <v>0.95111272240504208</v>
      </c>
      <c r="G1916" s="84">
        <f>SUM(SUMIFS('Census Data'!K:K,'Census Data'!$A:$A,$A1916),SUMIFS('Census Data'!L:L,'Census Data'!$A:$A,$A1916))/SUMIFS('Census Data'!$F:$F,'Census Data'!$A:$A,$A1916)</f>
        <v>1.7067321099894027E-2</v>
      </c>
      <c r="H1916" s="84">
        <f>SUM(SUMIFS('Census Data'!O:O,'Census Data'!$A:$A,$A1916),SUMIFS('Census Data'!P:P,'Census Data'!$A:$A,$A1916))/SUMIFS('Census Data'!$F:$F,'Census Data'!$A:$A,$A1916)</f>
        <v>1.0485805120196329E-2</v>
      </c>
      <c r="I1916" s="85">
        <f t="shared" si="58"/>
        <v>2.1334151374867494E-2</v>
      </c>
      <c r="J1916" s="84">
        <f>SUM(SUMIFS('Census Data'!W:W,'Census Data'!$A:$A,$A1916),SUMIFS('Census Data'!X:X,'Census Data'!$A:$A,$A1916))/SUMIFS('Census Data'!$F:$F,'Census Data'!$A:$A,$A1916)</f>
        <v>7.3651625857549224E-2</v>
      </c>
      <c r="K1916" s="85">
        <f t="shared" si="59"/>
        <v>0.92634837414245075</v>
      </c>
    </row>
    <row r="1917" spans="1:11" hidden="1" x14ac:dyDescent="0.25">
      <c r="A1917" s="82" t="s">
        <v>3984</v>
      </c>
      <c r="B1917" s="82" t="s">
        <v>1345</v>
      </c>
      <c r="C1917" s="83" t="s">
        <v>175</v>
      </c>
      <c r="D1917" s="84">
        <f>SUMIFS('Census Data'!G:G,'Census Data'!$A:$A,$A1917)/SUMIFS('Census Data'!$F:$F,'Census Data'!$A:$A,$A1917)</f>
        <v>0.49285221788094691</v>
      </c>
      <c r="E1917" s="85">
        <f>SUMIFS('Census Data'!H:H,'Census Data'!$A:$A,$A1917)/SUMIFS('Census Data'!$F:$F,'Census Data'!$A:$A,$A1917)</f>
        <v>0.50714778211905309</v>
      </c>
      <c r="F1917" s="84">
        <f>SUM(SUMIFS('Census Data'!I:I,'Census Data'!$A:$A,$A1917),SUMIFS('Census Data'!J:J,'Census Data'!$A:$A,$A1917))/SUMIFS('Census Data'!$F:$F,'Census Data'!$A:$A,$A1917)</f>
        <v>0.96056079062284527</v>
      </c>
      <c r="G1917" s="84">
        <f>SUM(SUMIFS('Census Data'!K:K,'Census Data'!$A:$A,$A1917),SUMIFS('Census Data'!L:L,'Census Data'!$A:$A,$A1917))/SUMIFS('Census Data'!$F:$F,'Census Data'!$A:$A,$A1917)</f>
        <v>1.4755228683061365E-2</v>
      </c>
      <c r="H1917" s="84">
        <f>SUM(SUMIFS('Census Data'!O:O,'Census Data'!$A:$A,$A1917),SUMIFS('Census Data'!P:P,'Census Data'!$A:$A,$A1917))/SUMIFS('Census Data'!$F:$F,'Census Data'!$A:$A,$A1917)</f>
        <v>5.1022753390025282E-3</v>
      </c>
      <c r="I1917" s="85">
        <f t="shared" si="58"/>
        <v>1.958170535509085E-2</v>
      </c>
      <c r="J1917" s="84">
        <f>SUM(SUMIFS('Census Data'!W:W,'Census Data'!$A:$A,$A1917),SUMIFS('Census Data'!X:X,'Census Data'!$A:$A,$A1917))/SUMIFS('Census Data'!$F:$F,'Census Data'!$A:$A,$A1917)</f>
        <v>2.4454148471615721E-2</v>
      </c>
      <c r="K1917" s="85">
        <f t="shared" si="59"/>
        <v>0.97554585152838424</v>
      </c>
    </row>
    <row r="1918" spans="1:11" hidden="1" x14ac:dyDescent="0.25">
      <c r="A1918" s="82" t="s">
        <v>3985</v>
      </c>
      <c r="B1918" s="82" t="s">
        <v>1345</v>
      </c>
      <c r="C1918" s="83" t="s">
        <v>447</v>
      </c>
      <c r="D1918" s="84">
        <f>SUMIFS('Census Data'!G:G,'Census Data'!$A:$A,$A1918)/SUMIFS('Census Data'!$F:$F,'Census Data'!$A:$A,$A1918)</f>
        <v>0.46987522281639926</v>
      </c>
      <c r="E1918" s="85">
        <f>SUMIFS('Census Data'!H:H,'Census Data'!$A:$A,$A1918)/SUMIFS('Census Data'!$F:$F,'Census Data'!$A:$A,$A1918)</f>
        <v>0.53012477718360074</v>
      </c>
      <c r="F1918" s="84">
        <f>SUM(SUMIFS('Census Data'!I:I,'Census Data'!$A:$A,$A1918),SUMIFS('Census Data'!J:J,'Census Data'!$A:$A,$A1918))/SUMIFS('Census Data'!$F:$F,'Census Data'!$A:$A,$A1918)</f>
        <v>0.55285204991087344</v>
      </c>
      <c r="G1918" s="84">
        <f>SUM(SUMIFS('Census Data'!K:K,'Census Data'!$A:$A,$A1918),SUMIFS('Census Data'!L:L,'Census Data'!$A:$A,$A1918))/SUMIFS('Census Data'!$F:$F,'Census Data'!$A:$A,$A1918)</f>
        <v>0.42125668449197862</v>
      </c>
      <c r="H1918" s="84">
        <f>SUM(SUMIFS('Census Data'!O:O,'Census Data'!$A:$A,$A1918),SUMIFS('Census Data'!P:P,'Census Data'!$A:$A,$A1918))/SUMIFS('Census Data'!$F:$F,'Census Data'!$A:$A,$A1918)</f>
        <v>5.392156862745098E-3</v>
      </c>
      <c r="I1918" s="85">
        <f t="shared" si="58"/>
        <v>2.049910873440286E-2</v>
      </c>
      <c r="J1918" s="84">
        <f>SUM(SUMIFS('Census Data'!W:W,'Census Data'!$A:$A,$A1918),SUMIFS('Census Data'!X:X,'Census Data'!$A:$A,$A1918))/SUMIFS('Census Data'!$F:$F,'Census Data'!$A:$A,$A1918)</f>
        <v>4.0819964349376112E-2</v>
      </c>
      <c r="K1918" s="85">
        <f t="shared" si="59"/>
        <v>0.95918003565062393</v>
      </c>
    </row>
    <row r="1919" spans="1:11" hidden="1" x14ac:dyDescent="0.25">
      <c r="A1919" s="82" t="s">
        <v>3986</v>
      </c>
      <c r="B1919" s="82" t="s">
        <v>1345</v>
      </c>
      <c r="C1919" s="83" t="s">
        <v>1384</v>
      </c>
      <c r="D1919" s="84">
        <f>SUMIFS('Census Data'!G:G,'Census Data'!$A:$A,$A1919)/SUMIFS('Census Data'!$F:$F,'Census Data'!$A:$A,$A1919)</f>
        <v>0.48062963590055802</v>
      </c>
      <c r="E1919" s="85">
        <f>SUMIFS('Census Data'!H:H,'Census Data'!$A:$A,$A1919)/SUMIFS('Census Data'!$F:$F,'Census Data'!$A:$A,$A1919)</f>
        <v>0.51937036409944193</v>
      </c>
      <c r="F1919" s="84">
        <f>SUM(SUMIFS('Census Data'!I:I,'Census Data'!$A:$A,$A1919),SUMIFS('Census Data'!J:J,'Census Data'!$A:$A,$A1919))/SUMIFS('Census Data'!$F:$F,'Census Data'!$A:$A,$A1919)</f>
        <v>0.57335124950916638</v>
      </c>
      <c r="G1919" s="84">
        <f>SUM(SUMIFS('Census Data'!K:K,'Census Data'!$A:$A,$A1919),SUMIFS('Census Data'!L:L,'Census Data'!$A:$A,$A1919))/SUMIFS('Census Data'!$F:$F,'Census Data'!$A:$A,$A1919)</f>
        <v>0.32975550183904984</v>
      </c>
      <c r="H1919" s="84">
        <f>SUM(SUMIFS('Census Data'!O:O,'Census Data'!$A:$A,$A1919),SUMIFS('Census Data'!P:P,'Census Data'!$A:$A,$A1919))/SUMIFS('Census Data'!$F:$F,'Census Data'!$A:$A,$A1919)</f>
        <v>6.3091476967747279E-2</v>
      </c>
      <c r="I1919" s="85">
        <f t="shared" si="58"/>
        <v>3.3801771684036419E-2</v>
      </c>
      <c r="J1919" s="84">
        <f>SUM(SUMIFS('Census Data'!W:W,'Census Data'!$A:$A,$A1919),SUMIFS('Census Data'!X:X,'Census Data'!$A:$A,$A1919))/SUMIFS('Census Data'!$F:$F,'Census Data'!$A:$A,$A1919)</f>
        <v>0.13772609865664706</v>
      </c>
      <c r="K1919" s="85">
        <f t="shared" si="59"/>
        <v>0.86227390134335291</v>
      </c>
    </row>
    <row r="1920" spans="1:11" hidden="1" x14ac:dyDescent="0.25">
      <c r="A1920" s="82" t="s">
        <v>3987</v>
      </c>
      <c r="B1920" s="82" t="s">
        <v>1345</v>
      </c>
      <c r="C1920" s="83" t="s">
        <v>536</v>
      </c>
      <c r="D1920" s="84">
        <f>SUMIFS('Census Data'!G:G,'Census Data'!$A:$A,$A1920)/SUMIFS('Census Data'!$F:$F,'Census Data'!$A:$A,$A1920)</f>
        <v>0.49398556535685645</v>
      </c>
      <c r="E1920" s="85">
        <f>SUMIFS('Census Data'!H:H,'Census Data'!$A:$A,$A1920)/SUMIFS('Census Data'!$F:$F,'Census Data'!$A:$A,$A1920)</f>
        <v>0.50601443464314355</v>
      </c>
      <c r="F1920" s="84">
        <f>SUM(SUMIFS('Census Data'!I:I,'Census Data'!$A:$A,$A1920),SUMIFS('Census Data'!J:J,'Census Data'!$A:$A,$A1920))/SUMIFS('Census Data'!$F:$F,'Census Data'!$A:$A,$A1920)</f>
        <v>0.95997059609730018</v>
      </c>
      <c r="G1920" s="84">
        <f>SUM(SUMIFS('Census Data'!K:K,'Census Data'!$A:$A,$A1920),SUMIFS('Census Data'!L:L,'Census Data'!$A:$A,$A1920))/SUMIFS('Census Data'!$F:$F,'Census Data'!$A:$A,$A1920)</f>
        <v>7.8855920876770916E-3</v>
      </c>
      <c r="H1920" s="84">
        <f>SUM(SUMIFS('Census Data'!O:O,'Census Data'!$A:$A,$A1920),SUMIFS('Census Data'!P:P,'Census Data'!$A:$A,$A1920))/SUMIFS('Census Data'!$F:$F,'Census Data'!$A:$A,$A1920)</f>
        <v>7.0836674685912857E-3</v>
      </c>
      <c r="I1920" s="85">
        <f t="shared" si="58"/>
        <v>2.5060144346431446E-2</v>
      </c>
      <c r="J1920" s="84">
        <f>SUM(SUMIFS('Census Data'!W:W,'Census Data'!$A:$A,$A1920),SUMIFS('Census Data'!X:X,'Census Data'!$A:$A,$A1920))/SUMIFS('Census Data'!$F:$F,'Census Data'!$A:$A,$A1920)</f>
        <v>6.1681368618016576E-2</v>
      </c>
      <c r="K1920" s="85">
        <f t="shared" si="59"/>
        <v>0.93831863138198346</v>
      </c>
    </row>
    <row r="1921" spans="1:11" hidden="1" x14ac:dyDescent="0.25">
      <c r="A1921" s="82" t="s">
        <v>3988</v>
      </c>
      <c r="B1921" s="82" t="s">
        <v>1345</v>
      </c>
      <c r="C1921" s="83" t="s">
        <v>180</v>
      </c>
      <c r="D1921" s="84">
        <f>SUMIFS('Census Data'!G:G,'Census Data'!$A:$A,$A1921)/SUMIFS('Census Data'!$F:$F,'Census Data'!$A:$A,$A1921)</f>
        <v>0.4893460420270121</v>
      </c>
      <c r="E1921" s="85">
        <f>SUMIFS('Census Data'!H:H,'Census Data'!$A:$A,$A1921)/SUMIFS('Census Data'!$F:$F,'Census Data'!$A:$A,$A1921)</f>
        <v>0.51065395797298785</v>
      </c>
      <c r="F1921" s="84">
        <f>SUM(SUMIFS('Census Data'!I:I,'Census Data'!$A:$A,$A1921),SUMIFS('Census Data'!J:J,'Census Data'!$A:$A,$A1921))/SUMIFS('Census Data'!$F:$F,'Census Data'!$A:$A,$A1921)</f>
        <v>0.76358885658558129</v>
      </c>
      <c r="G1921" s="84">
        <f>SUM(SUMIFS('Census Data'!K:K,'Census Data'!$A:$A,$A1921),SUMIFS('Census Data'!L:L,'Census Data'!$A:$A,$A1921))/SUMIFS('Census Data'!$F:$F,'Census Data'!$A:$A,$A1921)</f>
        <v>0.19022559157987709</v>
      </c>
      <c r="H1921" s="84">
        <f>SUM(SUMIFS('Census Data'!O:O,'Census Data'!$A:$A,$A1921),SUMIFS('Census Data'!P:P,'Census Data'!$A:$A,$A1921))/SUMIFS('Census Data'!$F:$F,'Census Data'!$A:$A,$A1921)</f>
        <v>1.6192544069480733E-2</v>
      </c>
      <c r="I1921" s="85">
        <f t="shared" si="58"/>
        <v>2.9993007765060864E-2</v>
      </c>
      <c r="J1921" s="84">
        <f>SUM(SUMIFS('Census Data'!W:W,'Census Data'!$A:$A,$A1921),SUMIFS('Census Data'!X:X,'Census Data'!$A:$A,$A1921))/SUMIFS('Census Data'!$F:$F,'Census Data'!$A:$A,$A1921)</f>
        <v>0.15570603172266589</v>
      </c>
      <c r="K1921" s="85">
        <f t="shared" si="59"/>
        <v>0.84429396827733405</v>
      </c>
    </row>
    <row r="1922" spans="1:11" hidden="1" x14ac:dyDescent="0.25">
      <c r="A1922" s="82" t="s">
        <v>3989</v>
      </c>
      <c r="B1922" s="82" t="s">
        <v>1345</v>
      </c>
      <c r="C1922" s="83" t="s">
        <v>1385</v>
      </c>
      <c r="D1922" s="84">
        <f>SUMIFS('Census Data'!G:G,'Census Data'!$A:$A,$A1922)/SUMIFS('Census Data'!$F:$F,'Census Data'!$A:$A,$A1922)</f>
        <v>0.48339611419508327</v>
      </c>
      <c r="E1922" s="85">
        <f>SUMIFS('Census Data'!H:H,'Census Data'!$A:$A,$A1922)/SUMIFS('Census Data'!$F:$F,'Census Data'!$A:$A,$A1922)</f>
        <v>0.51660388580491678</v>
      </c>
      <c r="F1922" s="84">
        <f>SUM(SUMIFS('Census Data'!I:I,'Census Data'!$A:$A,$A1922),SUMIFS('Census Data'!J:J,'Census Data'!$A:$A,$A1922))/SUMIFS('Census Data'!$F:$F,'Census Data'!$A:$A,$A1922)</f>
        <v>0.83107652656621733</v>
      </c>
      <c r="G1922" s="84">
        <f>SUM(SUMIFS('Census Data'!K:K,'Census Data'!$A:$A,$A1922),SUMIFS('Census Data'!L:L,'Census Data'!$A:$A,$A1922))/SUMIFS('Census Data'!$F:$F,'Census Data'!$A:$A,$A1922)</f>
        <v>0.11995440126883426</v>
      </c>
      <c r="H1922" s="84">
        <f>SUM(SUMIFS('Census Data'!O:O,'Census Data'!$A:$A,$A1922),SUMIFS('Census Data'!P:P,'Census Data'!$A:$A,$A1922))/SUMIFS('Census Data'!$F:$F,'Census Data'!$A:$A,$A1922)</f>
        <v>1.5810864393338619E-2</v>
      </c>
      <c r="I1922" s="85">
        <f t="shared" si="58"/>
        <v>3.3158207771609716E-2</v>
      </c>
      <c r="J1922" s="84">
        <f>SUM(SUMIFS('Census Data'!W:W,'Census Data'!$A:$A,$A1922),SUMIFS('Census Data'!X:X,'Census Data'!$A:$A,$A1922))/SUMIFS('Census Data'!$F:$F,'Census Data'!$A:$A,$A1922)</f>
        <v>7.0935765265662171E-2</v>
      </c>
      <c r="K1922" s="85">
        <f t="shared" si="59"/>
        <v>0.92906423473433786</v>
      </c>
    </row>
    <row r="1923" spans="1:11" hidden="1" x14ac:dyDescent="0.25">
      <c r="A1923" s="82" t="s">
        <v>3990</v>
      </c>
      <c r="B1923" s="82" t="s">
        <v>1345</v>
      </c>
      <c r="C1923" s="83" t="s">
        <v>1386</v>
      </c>
      <c r="D1923" s="84">
        <f>SUMIFS('Census Data'!G:G,'Census Data'!$A:$A,$A1923)/SUMIFS('Census Data'!$F:$F,'Census Data'!$A:$A,$A1923)</f>
        <v>0.47872701435873505</v>
      </c>
      <c r="E1923" s="85">
        <f>SUMIFS('Census Data'!H:H,'Census Data'!$A:$A,$A1923)/SUMIFS('Census Data'!$F:$F,'Census Data'!$A:$A,$A1923)</f>
        <v>0.5212729856412649</v>
      </c>
      <c r="F1923" s="84">
        <f>SUM(SUMIFS('Census Data'!I:I,'Census Data'!$A:$A,$A1923),SUMIFS('Census Data'!J:J,'Census Data'!$A:$A,$A1923))/SUMIFS('Census Data'!$F:$F,'Census Data'!$A:$A,$A1923)</f>
        <v>0.54697872701435879</v>
      </c>
      <c r="G1923" s="84">
        <f>SUM(SUMIFS('Census Data'!K:K,'Census Data'!$A:$A,$A1923),SUMIFS('Census Data'!L:L,'Census Data'!$A:$A,$A1923))/SUMIFS('Census Data'!$F:$F,'Census Data'!$A:$A,$A1923)</f>
        <v>0.41263865617510448</v>
      </c>
      <c r="H1923" s="84">
        <f>SUM(SUMIFS('Census Data'!O:O,'Census Data'!$A:$A,$A1923),SUMIFS('Census Data'!P:P,'Census Data'!$A:$A,$A1923))/SUMIFS('Census Data'!$F:$F,'Census Data'!$A:$A,$A1923)</f>
        <v>9.5972342997730602E-3</v>
      </c>
      <c r="I1923" s="85">
        <f t="shared" si="58"/>
        <v>3.0785382510763681E-2</v>
      </c>
      <c r="J1923" s="84">
        <f>SUM(SUMIFS('Census Data'!W:W,'Census Data'!$A:$A,$A1923),SUMIFS('Census Data'!X:X,'Census Data'!$A:$A,$A1923))/SUMIFS('Census Data'!$F:$F,'Census Data'!$A:$A,$A1923)</f>
        <v>7.3596470762900587E-2</v>
      </c>
      <c r="K1923" s="85">
        <f t="shared" si="59"/>
        <v>0.92640352923709945</v>
      </c>
    </row>
    <row r="1924" spans="1:11" hidden="1" x14ac:dyDescent="0.25">
      <c r="A1924" s="82" t="s">
        <v>3991</v>
      </c>
      <c r="B1924" s="82" t="s">
        <v>1345</v>
      </c>
      <c r="C1924" s="83" t="s">
        <v>1387</v>
      </c>
      <c r="D1924" s="84">
        <f>SUMIFS('Census Data'!G:G,'Census Data'!$A:$A,$A1924)/SUMIFS('Census Data'!$F:$F,'Census Data'!$A:$A,$A1924)</f>
        <v>0.47580318416192907</v>
      </c>
      <c r="E1924" s="85">
        <f>SUMIFS('Census Data'!H:H,'Census Data'!$A:$A,$A1924)/SUMIFS('Census Data'!$F:$F,'Census Data'!$A:$A,$A1924)</f>
        <v>0.52419681583807087</v>
      </c>
      <c r="F1924" s="84">
        <f>SUM(SUMIFS('Census Data'!I:I,'Census Data'!$A:$A,$A1924),SUMIFS('Census Data'!J:J,'Census Data'!$A:$A,$A1924))/SUMIFS('Census Data'!$F:$F,'Census Data'!$A:$A,$A1924)</f>
        <v>0.82209038993828709</v>
      </c>
      <c r="G1924" s="84">
        <f>SUM(SUMIFS('Census Data'!K:K,'Census Data'!$A:$A,$A1924),SUMIFS('Census Data'!L:L,'Census Data'!$A:$A,$A1924))/SUMIFS('Census Data'!$F:$F,'Census Data'!$A:$A,$A1924)</f>
        <v>0.13432250195118414</v>
      </c>
      <c r="H1924" s="84">
        <f>SUM(SUMIFS('Census Data'!O:O,'Census Data'!$A:$A,$A1924),SUMIFS('Census Data'!P:P,'Census Data'!$A:$A,$A1924))/SUMIFS('Census Data'!$F:$F,'Census Data'!$A:$A,$A1924)</f>
        <v>1.5716095243375569E-2</v>
      </c>
      <c r="I1924" s="85">
        <f t="shared" si="58"/>
        <v>2.7871012867153211E-2</v>
      </c>
      <c r="J1924" s="84">
        <f>SUM(SUMIFS('Census Data'!W:W,'Census Data'!$A:$A,$A1924),SUMIFS('Census Data'!X:X,'Census Data'!$A:$A,$A1924))/SUMIFS('Census Data'!$F:$F,'Census Data'!$A:$A,$A1924)</f>
        <v>5.8045062757758892E-2</v>
      </c>
      <c r="K1924" s="85">
        <f t="shared" si="59"/>
        <v>0.94195493724224111</v>
      </c>
    </row>
    <row r="1925" spans="1:11" hidden="1" x14ac:dyDescent="0.25">
      <c r="A1925" s="82" t="s">
        <v>3992</v>
      </c>
      <c r="B1925" s="82" t="s">
        <v>1345</v>
      </c>
      <c r="C1925" s="83" t="s">
        <v>1388</v>
      </c>
      <c r="D1925" s="84">
        <f>SUMIFS('Census Data'!G:G,'Census Data'!$A:$A,$A1925)/SUMIFS('Census Data'!$F:$F,'Census Data'!$A:$A,$A1925)</f>
        <v>0.48950366986603705</v>
      </c>
      <c r="E1925" s="85">
        <f>SUMIFS('Census Data'!H:H,'Census Data'!$A:$A,$A1925)/SUMIFS('Census Data'!$F:$F,'Census Data'!$A:$A,$A1925)</f>
        <v>0.51049633013396289</v>
      </c>
      <c r="F1925" s="84">
        <f>SUM(SUMIFS('Census Data'!I:I,'Census Data'!$A:$A,$A1925),SUMIFS('Census Data'!J:J,'Census Data'!$A:$A,$A1925))/SUMIFS('Census Data'!$F:$F,'Census Data'!$A:$A,$A1925)</f>
        <v>0.40363393727865321</v>
      </c>
      <c r="G1925" s="84">
        <f>SUM(SUMIFS('Census Data'!K:K,'Census Data'!$A:$A,$A1925),SUMIFS('Census Data'!L:L,'Census Data'!$A:$A,$A1925))/SUMIFS('Census Data'!$F:$F,'Census Data'!$A:$A,$A1925)</f>
        <v>0.57224246779243448</v>
      </c>
      <c r="H1925" s="84">
        <f>SUM(SUMIFS('Census Data'!O:O,'Census Data'!$A:$A,$A1925),SUMIFS('Census Data'!P:P,'Census Data'!$A:$A,$A1925))/SUMIFS('Census Data'!$F:$F,'Census Data'!$A:$A,$A1925)</f>
        <v>3.0282810655443207E-3</v>
      </c>
      <c r="I1925" s="85">
        <f t="shared" ref="I1925:I1988" si="60">100%-SUM(F1925:H1925)</f>
        <v>2.1095313863367937E-2</v>
      </c>
      <c r="J1925" s="84">
        <f>SUM(SUMIFS('Census Data'!W:W,'Census Data'!$A:$A,$A1925),SUMIFS('Census Data'!X:X,'Census Data'!$A:$A,$A1925))/SUMIFS('Census Data'!$F:$F,'Census Data'!$A:$A,$A1925)</f>
        <v>2.6330647230919262E-2</v>
      </c>
      <c r="K1925" s="85">
        <f t="shared" ref="K1925:K1988" si="61">100%-J1925</f>
        <v>0.97366935276908073</v>
      </c>
    </row>
    <row r="1926" spans="1:11" hidden="1" x14ac:dyDescent="0.25">
      <c r="A1926" s="82" t="s">
        <v>3993</v>
      </c>
      <c r="B1926" s="82" t="s">
        <v>1345</v>
      </c>
      <c r="C1926" s="83" t="s">
        <v>1389</v>
      </c>
      <c r="D1926" s="84">
        <f>SUMIFS('Census Data'!G:G,'Census Data'!$A:$A,$A1926)/SUMIFS('Census Data'!$F:$F,'Census Data'!$A:$A,$A1926)</f>
        <v>0.54932352554840402</v>
      </c>
      <c r="E1926" s="85">
        <f>SUMIFS('Census Data'!H:H,'Census Data'!$A:$A,$A1926)/SUMIFS('Census Data'!$F:$F,'Census Data'!$A:$A,$A1926)</f>
        <v>0.45067647445159598</v>
      </c>
      <c r="F1926" s="84">
        <f>SUM(SUMIFS('Census Data'!I:I,'Census Data'!$A:$A,$A1926),SUMIFS('Census Data'!J:J,'Census Data'!$A:$A,$A1926))/SUMIFS('Census Data'!$F:$F,'Census Data'!$A:$A,$A1926)</f>
        <v>0.76184967009871774</v>
      </c>
      <c r="G1926" s="84">
        <f>SUM(SUMIFS('Census Data'!K:K,'Census Data'!$A:$A,$A1926),SUMIFS('Census Data'!L:L,'Census Data'!$A:$A,$A1926))/SUMIFS('Census Data'!$F:$F,'Census Data'!$A:$A,$A1926)</f>
        <v>0.15767058371813397</v>
      </c>
      <c r="H1926" s="84">
        <f>SUM(SUMIFS('Census Data'!O:O,'Census Data'!$A:$A,$A1926),SUMIFS('Census Data'!P:P,'Census Data'!$A:$A,$A1926))/SUMIFS('Census Data'!$F:$F,'Census Data'!$A:$A,$A1926)</f>
        <v>2.2491891400337478E-2</v>
      </c>
      <c r="I1926" s="85">
        <f t="shared" si="60"/>
        <v>5.7987854782810877E-2</v>
      </c>
      <c r="J1926" s="84">
        <f>SUM(SUMIFS('Census Data'!W:W,'Census Data'!$A:$A,$A1926),SUMIFS('Census Data'!X:X,'Census Data'!$A:$A,$A1926))/SUMIFS('Census Data'!$F:$F,'Census Data'!$A:$A,$A1926)</f>
        <v>0.12893431276460307</v>
      </c>
      <c r="K1926" s="85">
        <f t="shared" si="61"/>
        <v>0.8710656872353969</v>
      </c>
    </row>
    <row r="1927" spans="1:11" hidden="1" x14ac:dyDescent="0.25">
      <c r="A1927" s="82" t="s">
        <v>3994</v>
      </c>
      <c r="B1927" s="82" t="s">
        <v>1345</v>
      </c>
      <c r="C1927" s="83" t="s">
        <v>321</v>
      </c>
      <c r="D1927" s="84">
        <f>SUMIFS('Census Data'!G:G,'Census Data'!$A:$A,$A1927)/SUMIFS('Census Data'!$F:$F,'Census Data'!$A:$A,$A1927)</f>
        <v>0.4772421132034807</v>
      </c>
      <c r="E1927" s="85">
        <f>SUMIFS('Census Data'!H:H,'Census Data'!$A:$A,$A1927)/SUMIFS('Census Data'!$F:$F,'Census Data'!$A:$A,$A1927)</f>
        <v>0.52275788679651936</v>
      </c>
      <c r="F1927" s="84">
        <f>SUM(SUMIFS('Census Data'!I:I,'Census Data'!$A:$A,$A1927),SUMIFS('Census Data'!J:J,'Census Data'!$A:$A,$A1927))/SUMIFS('Census Data'!$F:$F,'Census Data'!$A:$A,$A1927)</f>
        <v>0.76901317384627821</v>
      </c>
      <c r="G1927" s="84">
        <f>SUM(SUMIFS('Census Data'!K:K,'Census Data'!$A:$A,$A1927),SUMIFS('Census Data'!L:L,'Census Data'!$A:$A,$A1927))/SUMIFS('Census Data'!$F:$F,'Census Data'!$A:$A,$A1927)</f>
        <v>0.1177766103612705</v>
      </c>
      <c r="H1927" s="84">
        <f>SUM(SUMIFS('Census Data'!O:O,'Census Data'!$A:$A,$A1927),SUMIFS('Census Data'!P:P,'Census Data'!$A:$A,$A1927))/SUMIFS('Census Data'!$F:$F,'Census Data'!$A:$A,$A1927)</f>
        <v>8.0592149572994959E-2</v>
      </c>
      <c r="I1927" s="85">
        <f t="shared" si="60"/>
        <v>3.2618066219456288E-2</v>
      </c>
      <c r="J1927" s="84">
        <f>SUM(SUMIFS('Census Data'!W:W,'Census Data'!$A:$A,$A1927),SUMIFS('Census Data'!X:X,'Census Data'!$A:$A,$A1927))/SUMIFS('Census Data'!$F:$F,'Census Data'!$A:$A,$A1927)</f>
        <v>8.6316980522104583E-2</v>
      </c>
      <c r="K1927" s="85">
        <f t="shared" si="61"/>
        <v>0.91368301947789543</v>
      </c>
    </row>
    <row r="1928" spans="1:11" hidden="1" x14ac:dyDescent="0.25">
      <c r="A1928" s="82" t="s">
        <v>3995</v>
      </c>
      <c r="B1928" s="82" t="s">
        <v>1345</v>
      </c>
      <c r="C1928" s="83" t="s">
        <v>1390</v>
      </c>
      <c r="D1928" s="84">
        <f>SUMIFS('Census Data'!G:G,'Census Data'!$A:$A,$A1928)/SUMIFS('Census Data'!$F:$F,'Census Data'!$A:$A,$A1928)</f>
        <v>0.50911519723400911</v>
      </c>
      <c r="E1928" s="85">
        <f>SUMIFS('Census Data'!H:H,'Census Data'!$A:$A,$A1928)/SUMIFS('Census Data'!$F:$F,'Census Data'!$A:$A,$A1928)</f>
        <v>0.49088480276599089</v>
      </c>
      <c r="F1928" s="84">
        <f>SUM(SUMIFS('Census Data'!I:I,'Census Data'!$A:$A,$A1928),SUMIFS('Census Data'!J:J,'Census Data'!$A:$A,$A1928))/SUMIFS('Census Data'!$F:$F,'Census Data'!$A:$A,$A1928)</f>
        <v>0.77644192990727645</v>
      </c>
      <c r="G1928" s="84">
        <f>SUM(SUMIFS('Census Data'!K:K,'Census Data'!$A:$A,$A1928),SUMIFS('Census Data'!L:L,'Census Data'!$A:$A,$A1928))/SUMIFS('Census Data'!$F:$F,'Census Data'!$A:$A,$A1928)</f>
        <v>0.18945465975168946</v>
      </c>
      <c r="H1928" s="84">
        <f>SUM(SUMIFS('Census Data'!O:O,'Census Data'!$A:$A,$A1928),SUMIFS('Census Data'!P:P,'Census Data'!$A:$A,$A1928))/SUMIFS('Census Data'!$F:$F,'Census Data'!$A:$A,$A1928)</f>
        <v>5.9720257740059719E-3</v>
      </c>
      <c r="I1928" s="85">
        <f t="shared" si="60"/>
        <v>2.8131384567028017E-2</v>
      </c>
      <c r="J1928" s="84">
        <f>SUM(SUMIFS('Census Data'!W:W,'Census Data'!$A:$A,$A1928),SUMIFS('Census Data'!X:X,'Census Data'!$A:$A,$A1928))/SUMIFS('Census Data'!$F:$F,'Census Data'!$A:$A,$A1928)</f>
        <v>4.2589973283042593E-2</v>
      </c>
      <c r="K1928" s="85">
        <f t="shared" si="61"/>
        <v>0.95741002671695741</v>
      </c>
    </row>
    <row r="1929" spans="1:11" hidden="1" x14ac:dyDescent="0.25">
      <c r="A1929" s="82" t="s">
        <v>3996</v>
      </c>
      <c r="B1929" s="82" t="s">
        <v>1345</v>
      </c>
      <c r="C1929" s="83" t="s">
        <v>1391</v>
      </c>
      <c r="D1929" s="84">
        <f>SUMIFS('Census Data'!G:G,'Census Data'!$A:$A,$A1929)/SUMIFS('Census Data'!$F:$F,'Census Data'!$A:$A,$A1929)</f>
        <v>0.48932804339092006</v>
      </c>
      <c r="E1929" s="85">
        <f>SUMIFS('Census Data'!H:H,'Census Data'!$A:$A,$A1929)/SUMIFS('Census Data'!$F:$F,'Census Data'!$A:$A,$A1929)</f>
        <v>0.51067195660907994</v>
      </c>
      <c r="F1929" s="84">
        <f>SUM(SUMIFS('Census Data'!I:I,'Census Data'!$A:$A,$A1929),SUMIFS('Census Data'!J:J,'Census Data'!$A:$A,$A1929))/SUMIFS('Census Data'!$F:$F,'Census Data'!$A:$A,$A1929)</f>
        <v>0.58469766974688631</v>
      </c>
      <c r="G1929" s="84">
        <f>SUM(SUMIFS('Census Data'!K:K,'Census Data'!$A:$A,$A1929),SUMIFS('Census Data'!L:L,'Census Data'!$A:$A,$A1929))/SUMIFS('Census Data'!$F:$F,'Census Data'!$A:$A,$A1929)</f>
        <v>0.36603555644837282</v>
      </c>
      <c r="H1929" s="84">
        <f>SUM(SUMIFS('Census Data'!O:O,'Census Data'!$A:$A,$A1929),SUMIFS('Census Data'!P:P,'Census Data'!$A:$A,$A1929))/SUMIFS('Census Data'!$F:$F,'Census Data'!$A:$A,$A1929)</f>
        <v>1.5819606267577339E-2</v>
      </c>
      <c r="I1929" s="85">
        <f t="shared" si="60"/>
        <v>3.344716753716348E-2</v>
      </c>
      <c r="J1929" s="84">
        <f>SUM(SUMIFS('Census Data'!W:W,'Census Data'!$A:$A,$A1929),SUMIFS('Census Data'!X:X,'Census Data'!$A:$A,$A1929))/SUMIFS('Census Data'!$F:$F,'Census Data'!$A:$A,$A1929)</f>
        <v>5.7754118119726798E-2</v>
      </c>
      <c r="K1929" s="85">
        <f t="shared" si="61"/>
        <v>0.94224588188027325</v>
      </c>
    </row>
    <row r="1930" spans="1:11" hidden="1" x14ac:dyDescent="0.25">
      <c r="A1930" s="82" t="s">
        <v>3997</v>
      </c>
      <c r="B1930" s="82" t="s">
        <v>1345</v>
      </c>
      <c r="C1930" s="83" t="s">
        <v>1392</v>
      </c>
      <c r="D1930" s="84">
        <f>SUMIFS('Census Data'!G:G,'Census Data'!$A:$A,$A1930)/SUMIFS('Census Data'!$F:$F,'Census Data'!$A:$A,$A1930)</f>
        <v>0.49793847129717728</v>
      </c>
      <c r="E1930" s="85">
        <f>SUMIFS('Census Data'!H:H,'Census Data'!$A:$A,$A1930)/SUMIFS('Census Data'!$F:$F,'Census Data'!$A:$A,$A1930)</f>
        <v>0.50206152870282272</v>
      </c>
      <c r="F1930" s="84">
        <f>SUM(SUMIFS('Census Data'!I:I,'Census Data'!$A:$A,$A1930),SUMIFS('Census Data'!J:J,'Census Data'!$A:$A,$A1930))/SUMIFS('Census Data'!$F:$F,'Census Data'!$A:$A,$A1930)</f>
        <v>0.81477957500792897</v>
      </c>
      <c r="G1930" s="84">
        <f>SUM(SUMIFS('Census Data'!K:K,'Census Data'!$A:$A,$A1930),SUMIFS('Census Data'!L:L,'Census Data'!$A:$A,$A1930))/SUMIFS('Census Data'!$F:$F,'Census Data'!$A:$A,$A1930)</f>
        <v>0.14736758642562639</v>
      </c>
      <c r="H1930" s="84">
        <f>SUM(SUMIFS('Census Data'!O:O,'Census Data'!$A:$A,$A1930),SUMIFS('Census Data'!P:P,'Census Data'!$A:$A,$A1930))/SUMIFS('Census Data'!$F:$F,'Census Data'!$A:$A,$A1930)</f>
        <v>6.8664763717094833E-3</v>
      </c>
      <c r="I1930" s="85">
        <f t="shared" si="60"/>
        <v>3.0986362194735162E-2</v>
      </c>
      <c r="J1930" s="84">
        <f>SUM(SUMIFS('Census Data'!W:W,'Census Data'!$A:$A,$A1930),SUMIFS('Census Data'!X:X,'Census Data'!$A:$A,$A1930))/SUMIFS('Census Data'!$F:$F,'Census Data'!$A:$A,$A1930)</f>
        <v>7.5198223913732959E-2</v>
      </c>
      <c r="K1930" s="85">
        <f t="shared" si="61"/>
        <v>0.92480177608626701</v>
      </c>
    </row>
    <row r="1931" spans="1:11" hidden="1" x14ac:dyDescent="0.25">
      <c r="A1931" s="82" t="s">
        <v>3998</v>
      </c>
      <c r="B1931" s="82" t="s">
        <v>1345</v>
      </c>
      <c r="C1931" s="83" t="s">
        <v>1393</v>
      </c>
      <c r="D1931" s="84">
        <f>SUMIFS('Census Data'!G:G,'Census Data'!$A:$A,$A1931)/SUMIFS('Census Data'!$F:$F,'Census Data'!$A:$A,$A1931)</f>
        <v>0.47871945331649707</v>
      </c>
      <c r="E1931" s="85">
        <f>SUMIFS('Census Data'!H:H,'Census Data'!$A:$A,$A1931)/SUMIFS('Census Data'!$F:$F,'Census Data'!$A:$A,$A1931)</f>
        <v>0.52128054668350299</v>
      </c>
      <c r="F1931" s="84">
        <f>SUM(SUMIFS('Census Data'!I:I,'Census Data'!$A:$A,$A1931),SUMIFS('Census Data'!J:J,'Census Data'!$A:$A,$A1931))/SUMIFS('Census Data'!$F:$F,'Census Data'!$A:$A,$A1931)</f>
        <v>0.74597043749535763</v>
      </c>
      <c r="G1931" s="84">
        <f>SUM(SUMIFS('Census Data'!K:K,'Census Data'!$A:$A,$A1931),SUMIFS('Census Data'!L:L,'Census Data'!$A:$A,$A1931))/SUMIFS('Census Data'!$F:$F,'Census Data'!$A:$A,$A1931)</f>
        <v>0.22654683205823367</v>
      </c>
      <c r="H1931" s="84">
        <f>SUM(SUMIFS('Census Data'!O:O,'Census Data'!$A:$A,$A1931),SUMIFS('Census Data'!P:P,'Census Data'!$A:$A,$A1931))/SUMIFS('Census Data'!$F:$F,'Census Data'!$A:$A,$A1931)</f>
        <v>5.1251578400059424E-3</v>
      </c>
      <c r="I1931" s="85">
        <f t="shared" si="60"/>
        <v>2.2357572606402809E-2</v>
      </c>
      <c r="J1931" s="84">
        <f>SUM(SUMIFS('Census Data'!W:W,'Census Data'!$A:$A,$A1931),SUMIFS('Census Data'!X:X,'Census Data'!$A:$A,$A1931))/SUMIFS('Census Data'!$F:$F,'Census Data'!$A:$A,$A1931)</f>
        <v>2.7482730446408674E-2</v>
      </c>
      <c r="K1931" s="85">
        <f t="shared" si="61"/>
        <v>0.9725172695535913</v>
      </c>
    </row>
    <row r="1932" spans="1:11" hidden="1" x14ac:dyDescent="0.25">
      <c r="A1932" s="82" t="s">
        <v>3999</v>
      </c>
      <c r="B1932" s="82" t="s">
        <v>1345</v>
      </c>
      <c r="C1932" s="83" t="s">
        <v>1394</v>
      </c>
      <c r="D1932" s="84">
        <f>SUMIFS('Census Data'!G:G,'Census Data'!$A:$A,$A1932)/SUMIFS('Census Data'!$F:$F,'Census Data'!$A:$A,$A1932)</f>
        <v>0.48348949101038236</v>
      </c>
      <c r="E1932" s="85">
        <f>SUMIFS('Census Data'!H:H,'Census Data'!$A:$A,$A1932)/SUMIFS('Census Data'!$F:$F,'Census Data'!$A:$A,$A1932)</f>
        <v>0.51651050898961759</v>
      </c>
      <c r="F1932" s="84">
        <f>SUM(SUMIFS('Census Data'!I:I,'Census Data'!$A:$A,$A1932),SUMIFS('Census Data'!J:J,'Census Data'!$A:$A,$A1932))/SUMIFS('Census Data'!$F:$F,'Census Data'!$A:$A,$A1932)</f>
        <v>0.69967080273486959</v>
      </c>
      <c r="G1932" s="84">
        <f>SUM(SUMIFS('Census Data'!K:K,'Census Data'!$A:$A,$A1932),SUMIFS('Census Data'!L:L,'Census Data'!$A:$A,$A1932))/SUMIFS('Census Data'!$F:$F,'Census Data'!$A:$A,$A1932)</f>
        <v>0.26786528234996204</v>
      </c>
      <c r="H1932" s="84">
        <f>SUM(SUMIFS('Census Data'!O:O,'Census Data'!$A:$A,$A1932),SUMIFS('Census Data'!P:P,'Census Data'!$A:$A,$A1932))/SUMIFS('Census Data'!$F:$F,'Census Data'!$A:$A,$A1932)</f>
        <v>4.254241580146873E-3</v>
      </c>
      <c r="I1932" s="85">
        <f t="shared" si="60"/>
        <v>2.8209673335021557E-2</v>
      </c>
      <c r="J1932" s="84">
        <f>SUM(SUMIFS('Census Data'!W:W,'Census Data'!$A:$A,$A1932),SUMIFS('Census Data'!X:X,'Census Data'!$A:$A,$A1932))/SUMIFS('Census Data'!$F:$F,'Census Data'!$A:$A,$A1932)</f>
        <v>4.5201316789060524E-2</v>
      </c>
      <c r="K1932" s="85">
        <f t="shared" si="61"/>
        <v>0.95479868321093952</v>
      </c>
    </row>
    <row r="1933" spans="1:11" hidden="1" x14ac:dyDescent="0.25">
      <c r="A1933" s="82" t="s">
        <v>4000</v>
      </c>
      <c r="B1933" s="82" t="s">
        <v>1345</v>
      </c>
      <c r="C1933" s="83" t="s">
        <v>1395</v>
      </c>
      <c r="D1933" s="84">
        <f>SUMIFS('Census Data'!G:G,'Census Data'!$A:$A,$A1933)/SUMIFS('Census Data'!$F:$F,'Census Data'!$A:$A,$A1933)</f>
        <v>0.46906640404554556</v>
      </c>
      <c r="E1933" s="85">
        <f>SUMIFS('Census Data'!H:H,'Census Data'!$A:$A,$A1933)/SUMIFS('Census Data'!$F:$F,'Census Data'!$A:$A,$A1933)</f>
        <v>0.53093359595445444</v>
      </c>
      <c r="F1933" s="84">
        <f>SUM(SUMIFS('Census Data'!I:I,'Census Data'!$A:$A,$A1933),SUMIFS('Census Data'!J:J,'Census Data'!$A:$A,$A1933))/SUMIFS('Census Data'!$F:$F,'Census Data'!$A:$A,$A1933)</f>
        <v>0.59101924289871755</v>
      </c>
      <c r="G1933" s="84">
        <f>SUM(SUMIFS('Census Data'!K:K,'Census Data'!$A:$A,$A1933),SUMIFS('Census Data'!L:L,'Census Data'!$A:$A,$A1933))/SUMIFS('Census Data'!$F:$F,'Census Data'!$A:$A,$A1933)</f>
        <v>0.35882086067433139</v>
      </c>
      <c r="H1933" s="84">
        <f>SUM(SUMIFS('Census Data'!O:O,'Census Data'!$A:$A,$A1933),SUMIFS('Census Data'!P:P,'Census Data'!$A:$A,$A1933))/SUMIFS('Census Data'!$F:$F,'Census Data'!$A:$A,$A1933)</f>
        <v>2.1256819112325857E-2</v>
      </c>
      <c r="I1933" s="85">
        <f t="shared" si="60"/>
        <v>2.8903077314625159E-2</v>
      </c>
      <c r="J1933" s="84">
        <f>SUM(SUMIFS('Census Data'!W:W,'Census Data'!$A:$A,$A1933),SUMIFS('Census Data'!X:X,'Census Data'!$A:$A,$A1933))/SUMIFS('Census Data'!$F:$F,'Census Data'!$A:$A,$A1933)</f>
        <v>6.4899137997809025E-2</v>
      </c>
      <c r="K1933" s="85">
        <f t="shared" si="61"/>
        <v>0.935100862002191</v>
      </c>
    </row>
    <row r="1934" spans="1:11" hidden="1" x14ac:dyDescent="0.25">
      <c r="A1934" s="82" t="s">
        <v>4001</v>
      </c>
      <c r="B1934" s="82" t="s">
        <v>1345</v>
      </c>
      <c r="C1934" s="83" t="s">
        <v>68</v>
      </c>
      <c r="D1934" s="84">
        <f>SUMIFS('Census Data'!G:G,'Census Data'!$A:$A,$A1934)/SUMIFS('Census Data'!$F:$F,'Census Data'!$A:$A,$A1934)</f>
        <v>0.47881683072765874</v>
      </c>
      <c r="E1934" s="85">
        <f>SUMIFS('Census Data'!H:H,'Census Data'!$A:$A,$A1934)/SUMIFS('Census Data'!$F:$F,'Census Data'!$A:$A,$A1934)</f>
        <v>0.52118316927234121</v>
      </c>
      <c r="F1934" s="84">
        <f>SUM(SUMIFS('Census Data'!I:I,'Census Data'!$A:$A,$A1934),SUMIFS('Census Data'!J:J,'Census Data'!$A:$A,$A1934))/SUMIFS('Census Data'!$F:$F,'Census Data'!$A:$A,$A1934)</f>
        <v>0.92776491024898666</v>
      </c>
      <c r="G1934" s="84">
        <f>SUM(SUMIFS('Census Data'!K:K,'Census Data'!$A:$A,$A1934),SUMIFS('Census Data'!L:L,'Census Data'!$A:$A,$A1934))/SUMIFS('Census Data'!$F:$F,'Census Data'!$A:$A,$A1934)</f>
        <v>4.2414591777649099E-2</v>
      </c>
      <c r="H1934" s="84">
        <f>SUM(SUMIFS('Census Data'!O:O,'Census Data'!$A:$A,$A1934),SUMIFS('Census Data'!P:P,'Census Data'!$A:$A,$A1934))/SUMIFS('Census Data'!$F:$F,'Census Data'!$A:$A,$A1934)</f>
        <v>8.3960625361899251E-3</v>
      </c>
      <c r="I1934" s="85">
        <f t="shared" si="60"/>
        <v>2.1424435437174316E-2</v>
      </c>
      <c r="J1934" s="84">
        <f>SUM(SUMIFS('Census Data'!W:W,'Census Data'!$A:$A,$A1934),SUMIFS('Census Data'!X:X,'Census Data'!$A:$A,$A1934))/SUMIFS('Census Data'!$F:$F,'Census Data'!$A:$A,$A1934)</f>
        <v>5.9013703918162519E-2</v>
      </c>
      <c r="K1934" s="85">
        <f t="shared" si="61"/>
        <v>0.94098629608183748</v>
      </c>
    </row>
    <row r="1935" spans="1:11" hidden="1" x14ac:dyDescent="0.25">
      <c r="A1935" s="82" t="s">
        <v>4002</v>
      </c>
      <c r="B1935" s="82" t="s">
        <v>1345</v>
      </c>
      <c r="C1935" s="83" t="s">
        <v>185</v>
      </c>
      <c r="D1935" s="84">
        <f>SUMIFS('Census Data'!G:G,'Census Data'!$A:$A,$A1935)/SUMIFS('Census Data'!$F:$F,'Census Data'!$A:$A,$A1935)</f>
        <v>0.49318911093013706</v>
      </c>
      <c r="E1935" s="85">
        <f>SUMIFS('Census Data'!H:H,'Census Data'!$A:$A,$A1935)/SUMIFS('Census Data'!$F:$F,'Census Data'!$A:$A,$A1935)</f>
        <v>0.50681088906986294</v>
      </c>
      <c r="F1935" s="84">
        <f>SUM(SUMIFS('Census Data'!I:I,'Census Data'!$A:$A,$A1935),SUMIFS('Census Data'!J:J,'Census Data'!$A:$A,$A1935))/SUMIFS('Census Data'!$F:$F,'Census Data'!$A:$A,$A1935)</f>
        <v>0.88792833427300633</v>
      </c>
      <c r="G1935" s="84">
        <f>SUM(SUMIFS('Census Data'!K:K,'Census Data'!$A:$A,$A1935),SUMIFS('Census Data'!L:L,'Census Data'!$A:$A,$A1935))/SUMIFS('Census Data'!$F:$F,'Census Data'!$A:$A,$A1935)</f>
        <v>6.6292189577286359E-2</v>
      </c>
      <c r="H1935" s="84">
        <f>SUM(SUMIFS('Census Data'!O:O,'Census Data'!$A:$A,$A1935),SUMIFS('Census Data'!P:P,'Census Data'!$A:$A,$A1935))/SUMIFS('Census Data'!$F:$F,'Census Data'!$A:$A,$A1935)</f>
        <v>1.5278386825088574E-2</v>
      </c>
      <c r="I1935" s="85">
        <f t="shared" si="60"/>
        <v>3.0501089324618813E-2</v>
      </c>
      <c r="J1935" s="84">
        <f>SUM(SUMIFS('Census Data'!W:W,'Census Data'!$A:$A,$A1935),SUMIFS('Census Data'!X:X,'Census Data'!$A:$A,$A1935))/SUMIFS('Census Data'!$F:$F,'Census Data'!$A:$A,$A1935)</f>
        <v>0.11988835292725539</v>
      </c>
      <c r="K1935" s="85">
        <f t="shared" si="61"/>
        <v>0.88011164707274459</v>
      </c>
    </row>
    <row r="1936" spans="1:11" hidden="1" x14ac:dyDescent="0.25">
      <c r="A1936" s="82" t="s">
        <v>4003</v>
      </c>
      <c r="B1936" s="82" t="s">
        <v>1345</v>
      </c>
      <c r="C1936" s="83" t="s">
        <v>546</v>
      </c>
      <c r="D1936" s="84">
        <f>SUMIFS('Census Data'!G:G,'Census Data'!$A:$A,$A1936)/SUMIFS('Census Data'!$F:$F,'Census Data'!$A:$A,$A1936)</f>
        <v>0.4900845434874746</v>
      </c>
      <c r="E1936" s="85">
        <f>SUMIFS('Census Data'!H:H,'Census Data'!$A:$A,$A1936)/SUMIFS('Census Data'!$F:$F,'Census Data'!$A:$A,$A1936)</f>
        <v>0.50991545651252534</v>
      </c>
      <c r="F1936" s="84">
        <f>SUM(SUMIFS('Census Data'!I:I,'Census Data'!$A:$A,$A1936),SUMIFS('Census Data'!J:J,'Census Data'!$A:$A,$A1936))/SUMIFS('Census Data'!$F:$F,'Census Data'!$A:$A,$A1936)</f>
        <v>0.61333065649467977</v>
      </c>
      <c r="G1936" s="84">
        <f>SUM(SUMIFS('Census Data'!K:K,'Census Data'!$A:$A,$A1936),SUMIFS('Census Data'!L:L,'Census Data'!$A:$A,$A1936))/SUMIFS('Census Data'!$F:$F,'Census Data'!$A:$A,$A1936)</f>
        <v>0.3192576234134154</v>
      </c>
      <c r="H1936" s="84">
        <f>SUM(SUMIFS('Census Data'!O:O,'Census Data'!$A:$A,$A1936),SUMIFS('Census Data'!P:P,'Census Data'!$A:$A,$A1936))/SUMIFS('Census Data'!$F:$F,'Census Data'!$A:$A,$A1936)</f>
        <v>9.8150750630172437E-3</v>
      </c>
      <c r="I1936" s="85">
        <f t="shared" si="60"/>
        <v>5.7596645028887616E-2</v>
      </c>
      <c r="J1936" s="84">
        <f>SUM(SUMIFS('Census Data'!W:W,'Census Data'!$A:$A,$A1936),SUMIFS('Census Data'!X:X,'Census Data'!$A:$A,$A1936))/SUMIFS('Census Data'!$F:$F,'Census Data'!$A:$A,$A1936)</f>
        <v>6.8080929755292327E-2</v>
      </c>
      <c r="K1936" s="85">
        <f t="shared" si="61"/>
        <v>0.93191907024470766</v>
      </c>
    </row>
    <row r="1937" spans="1:11" hidden="1" x14ac:dyDescent="0.25">
      <c r="A1937" s="82" t="s">
        <v>4004</v>
      </c>
      <c r="B1937" s="82" t="s">
        <v>1345</v>
      </c>
      <c r="C1937" s="83" t="s">
        <v>1396</v>
      </c>
      <c r="D1937" s="84">
        <f>SUMIFS('Census Data'!G:G,'Census Data'!$A:$A,$A1937)/SUMIFS('Census Data'!$F:$F,'Census Data'!$A:$A,$A1937)</f>
        <v>0.48170717703349281</v>
      </c>
      <c r="E1937" s="85">
        <f>SUMIFS('Census Data'!H:H,'Census Data'!$A:$A,$A1937)/SUMIFS('Census Data'!$F:$F,'Census Data'!$A:$A,$A1937)</f>
        <v>0.51829282296650714</v>
      </c>
      <c r="F1937" s="84">
        <f>SUM(SUMIFS('Census Data'!I:I,'Census Data'!$A:$A,$A1937),SUMIFS('Census Data'!J:J,'Census Data'!$A:$A,$A1937))/SUMIFS('Census Data'!$F:$F,'Census Data'!$A:$A,$A1937)</f>
        <v>0.3058066985645933</v>
      </c>
      <c r="G1937" s="84">
        <f>SUM(SUMIFS('Census Data'!K:K,'Census Data'!$A:$A,$A1937),SUMIFS('Census Data'!L:L,'Census Data'!$A:$A,$A1937))/SUMIFS('Census Data'!$F:$F,'Census Data'!$A:$A,$A1937)</f>
        <v>0.23588899521531101</v>
      </c>
      <c r="H1937" s="84">
        <f>SUM(SUMIFS('Census Data'!O:O,'Census Data'!$A:$A,$A1937),SUMIFS('Census Data'!P:P,'Census Data'!$A:$A,$A1937))/SUMIFS('Census Data'!$F:$F,'Census Data'!$A:$A,$A1937)</f>
        <v>6.6066985645933012E-3</v>
      </c>
      <c r="I1937" s="85">
        <f t="shared" si="60"/>
        <v>0.45169760765550238</v>
      </c>
      <c r="J1937" s="84">
        <f>SUM(SUMIFS('Census Data'!W:W,'Census Data'!$A:$A,$A1937),SUMIFS('Census Data'!X:X,'Census Data'!$A:$A,$A1937))/SUMIFS('Census Data'!$F:$F,'Census Data'!$A:$A,$A1937)</f>
        <v>9.2233492822966501E-2</v>
      </c>
      <c r="K1937" s="85">
        <f t="shared" si="61"/>
        <v>0.90776650717703355</v>
      </c>
    </row>
    <row r="1938" spans="1:11" hidden="1" x14ac:dyDescent="0.25">
      <c r="A1938" s="82" t="s">
        <v>4005</v>
      </c>
      <c r="B1938" s="82" t="s">
        <v>1345</v>
      </c>
      <c r="C1938" s="83" t="s">
        <v>1276</v>
      </c>
      <c r="D1938" s="84">
        <f>SUMIFS('Census Data'!G:G,'Census Data'!$A:$A,$A1938)/SUMIFS('Census Data'!$F:$F,'Census Data'!$A:$A,$A1938)</f>
        <v>0.48263927040984506</v>
      </c>
      <c r="E1938" s="85">
        <f>SUMIFS('Census Data'!H:H,'Census Data'!$A:$A,$A1938)/SUMIFS('Census Data'!$F:$F,'Census Data'!$A:$A,$A1938)</f>
        <v>0.51736072959015489</v>
      </c>
      <c r="F1938" s="84">
        <f>SUM(SUMIFS('Census Data'!I:I,'Census Data'!$A:$A,$A1938),SUMIFS('Census Data'!J:J,'Census Data'!$A:$A,$A1938))/SUMIFS('Census Data'!$F:$F,'Census Data'!$A:$A,$A1938)</f>
        <v>0.77527744203933635</v>
      </c>
      <c r="G1938" s="84">
        <f>SUM(SUMIFS('Census Data'!K:K,'Census Data'!$A:$A,$A1938),SUMIFS('Census Data'!L:L,'Census Data'!$A:$A,$A1938))/SUMIFS('Census Data'!$F:$F,'Census Data'!$A:$A,$A1938)</f>
        <v>0.19007801340512032</v>
      </c>
      <c r="H1938" s="84">
        <f>SUM(SUMIFS('Census Data'!O:O,'Census Data'!$A:$A,$A1938),SUMIFS('Census Data'!P:P,'Census Data'!$A:$A,$A1938))/SUMIFS('Census Data'!$F:$F,'Census Data'!$A:$A,$A1938)</f>
        <v>6.7245357653005168E-3</v>
      </c>
      <c r="I1938" s="85">
        <f t="shared" si="60"/>
        <v>2.7920008790242812E-2</v>
      </c>
      <c r="J1938" s="84">
        <f>SUM(SUMIFS('Census Data'!W:W,'Census Data'!$A:$A,$A1938),SUMIFS('Census Data'!X:X,'Census Data'!$A:$A,$A1938))/SUMIFS('Census Data'!$F:$F,'Census Data'!$A:$A,$A1938)</f>
        <v>6.3289748379298974E-2</v>
      </c>
      <c r="K1938" s="85">
        <f t="shared" si="61"/>
        <v>0.93671025162070098</v>
      </c>
    </row>
    <row r="1939" spans="1:11" hidden="1" x14ac:dyDescent="0.25">
      <c r="A1939" s="82" t="s">
        <v>4006</v>
      </c>
      <c r="B1939" s="82" t="s">
        <v>1345</v>
      </c>
      <c r="C1939" s="83" t="s">
        <v>869</v>
      </c>
      <c r="D1939" s="84">
        <f>SUMIFS('Census Data'!G:G,'Census Data'!$A:$A,$A1939)/SUMIFS('Census Data'!$F:$F,'Census Data'!$A:$A,$A1939)</f>
        <v>0.49379961713867465</v>
      </c>
      <c r="E1939" s="85">
        <f>SUMIFS('Census Data'!H:H,'Census Data'!$A:$A,$A1939)/SUMIFS('Census Data'!$F:$F,'Census Data'!$A:$A,$A1939)</f>
        <v>0.5062003828613254</v>
      </c>
      <c r="F1939" s="84">
        <f>SUM(SUMIFS('Census Data'!I:I,'Census Data'!$A:$A,$A1939),SUMIFS('Census Data'!J:J,'Census Data'!$A:$A,$A1939))/SUMIFS('Census Data'!$F:$F,'Census Data'!$A:$A,$A1939)</f>
        <v>0.79388125668599741</v>
      </c>
      <c r="G1939" s="84">
        <f>SUM(SUMIFS('Census Data'!K:K,'Census Data'!$A:$A,$A1939),SUMIFS('Census Data'!L:L,'Census Data'!$A:$A,$A1939))/SUMIFS('Census Data'!$F:$F,'Census Data'!$A:$A,$A1939)</f>
        <v>0.16872642306176455</v>
      </c>
      <c r="H1939" s="84">
        <f>SUM(SUMIFS('Census Data'!O:O,'Census Data'!$A:$A,$A1939),SUMIFS('Census Data'!P:P,'Census Data'!$A:$A,$A1939))/SUMIFS('Census Data'!$F:$F,'Census Data'!$A:$A,$A1939)</f>
        <v>1.2337424694555487E-2</v>
      </c>
      <c r="I1939" s="85">
        <f t="shared" si="60"/>
        <v>2.5054895557682588E-2</v>
      </c>
      <c r="J1939" s="84">
        <f>SUM(SUMIFS('Census Data'!W:W,'Census Data'!$A:$A,$A1939),SUMIFS('Census Data'!X:X,'Census Data'!$A:$A,$A1939))/SUMIFS('Census Data'!$F:$F,'Census Data'!$A:$A,$A1939)</f>
        <v>9.4307752941838865E-2</v>
      </c>
      <c r="K1939" s="85">
        <f t="shared" si="61"/>
        <v>0.90569224705816109</v>
      </c>
    </row>
    <row r="1940" spans="1:11" hidden="1" x14ac:dyDescent="0.25">
      <c r="A1940" s="82" t="s">
        <v>4007</v>
      </c>
      <c r="B1940" s="82" t="s">
        <v>1345</v>
      </c>
      <c r="C1940" s="83" t="s">
        <v>1397</v>
      </c>
      <c r="D1940" s="84">
        <f>SUMIFS('Census Data'!G:G,'Census Data'!$A:$A,$A1940)/SUMIFS('Census Data'!$F:$F,'Census Data'!$A:$A,$A1940)</f>
        <v>0.48267167942233957</v>
      </c>
      <c r="E1940" s="85">
        <f>SUMIFS('Census Data'!H:H,'Census Data'!$A:$A,$A1940)/SUMIFS('Census Data'!$F:$F,'Census Data'!$A:$A,$A1940)</f>
        <v>0.51732832057766043</v>
      </c>
      <c r="F1940" s="84">
        <f>SUM(SUMIFS('Census Data'!I:I,'Census Data'!$A:$A,$A1940),SUMIFS('Census Data'!J:J,'Census Data'!$A:$A,$A1940))/SUMIFS('Census Data'!$F:$F,'Census Data'!$A:$A,$A1940)</f>
        <v>0.8699816497336974</v>
      </c>
      <c r="G1940" s="84">
        <f>SUM(SUMIFS('Census Data'!K:K,'Census Data'!$A:$A,$A1940),SUMIFS('Census Data'!L:L,'Census Data'!$A:$A,$A1940))/SUMIFS('Census Data'!$F:$F,'Census Data'!$A:$A,$A1940)</f>
        <v>9.8584194900714614E-2</v>
      </c>
      <c r="H1940" s="84">
        <f>SUM(SUMIFS('Census Data'!O:O,'Census Data'!$A:$A,$A1940),SUMIFS('Census Data'!P:P,'Census Data'!$A:$A,$A1940))/SUMIFS('Census Data'!$F:$F,'Census Data'!$A:$A,$A1940)</f>
        <v>6.1764310969878713E-3</v>
      </c>
      <c r="I1940" s="85">
        <f t="shared" si="60"/>
        <v>2.5257724268600179E-2</v>
      </c>
      <c r="J1940" s="84">
        <f>SUM(SUMIFS('Census Data'!W:W,'Census Data'!$A:$A,$A1940),SUMIFS('Census Data'!X:X,'Census Data'!$A:$A,$A1940))/SUMIFS('Census Data'!$F:$F,'Census Data'!$A:$A,$A1940)</f>
        <v>4.8113503110593925E-2</v>
      </c>
      <c r="K1940" s="85">
        <f t="shared" si="61"/>
        <v>0.95188649688940608</v>
      </c>
    </row>
    <row r="1941" spans="1:11" hidden="1" x14ac:dyDescent="0.25">
      <c r="A1941" s="82" t="s">
        <v>4008</v>
      </c>
      <c r="B1941" s="82" t="s">
        <v>1345</v>
      </c>
      <c r="C1941" s="83" t="s">
        <v>1398</v>
      </c>
      <c r="D1941" s="84">
        <f>SUMIFS('Census Data'!G:G,'Census Data'!$A:$A,$A1941)/SUMIFS('Census Data'!$F:$F,'Census Data'!$A:$A,$A1941)</f>
        <v>0.49180714926571278</v>
      </c>
      <c r="E1941" s="85">
        <f>SUMIFS('Census Data'!H:H,'Census Data'!$A:$A,$A1941)/SUMIFS('Census Data'!$F:$F,'Census Data'!$A:$A,$A1941)</f>
        <v>0.50819285073428722</v>
      </c>
      <c r="F1941" s="84">
        <f>SUM(SUMIFS('Census Data'!I:I,'Census Data'!$A:$A,$A1941),SUMIFS('Census Data'!J:J,'Census Data'!$A:$A,$A1941))/SUMIFS('Census Data'!$F:$F,'Census Data'!$A:$A,$A1941)</f>
        <v>0.66558058270765452</v>
      </c>
      <c r="G1941" s="84">
        <f>SUM(SUMIFS('Census Data'!K:K,'Census Data'!$A:$A,$A1941),SUMIFS('Census Data'!L:L,'Census Data'!$A:$A,$A1941))/SUMIFS('Census Data'!$F:$F,'Census Data'!$A:$A,$A1941)</f>
        <v>0.26553965780485117</v>
      </c>
      <c r="H1941" s="84">
        <f>SUM(SUMIFS('Census Data'!O:O,'Census Data'!$A:$A,$A1941),SUMIFS('Census Data'!P:P,'Census Data'!$A:$A,$A1941))/SUMIFS('Census Data'!$F:$F,'Census Data'!$A:$A,$A1941)</f>
        <v>6.2803985455919158E-3</v>
      </c>
      <c r="I1941" s="85">
        <f t="shared" si="60"/>
        <v>6.2599360941902438E-2</v>
      </c>
      <c r="J1941" s="84">
        <f>SUM(SUMIFS('Census Data'!W:W,'Census Data'!$A:$A,$A1941),SUMIFS('Census Data'!X:X,'Census Data'!$A:$A,$A1941))/SUMIFS('Census Data'!$F:$F,'Census Data'!$A:$A,$A1941)</f>
        <v>0.20552171380900663</v>
      </c>
      <c r="K1941" s="85">
        <f t="shared" si="61"/>
        <v>0.79447828619099337</v>
      </c>
    </row>
    <row r="1942" spans="1:11" hidden="1" x14ac:dyDescent="0.25">
      <c r="A1942" s="82" t="s">
        <v>4009</v>
      </c>
      <c r="B1942" s="82" t="s">
        <v>1345</v>
      </c>
      <c r="C1942" s="83" t="s">
        <v>1175</v>
      </c>
      <c r="D1942" s="84">
        <f>SUMIFS('Census Data'!G:G,'Census Data'!$A:$A,$A1942)/SUMIFS('Census Data'!$F:$F,'Census Data'!$A:$A,$A1942)</f>
        <v>0.49567814375556385</v>
      </c>
      <c r="E1942" s="85">
        <f>SUMIFS('Census Data'!H:H,'Census Data'!$A:$A,$A1942)/SUMIFS('Census Data'!$F:$F,'Census Data'!$A:$A,$A1942)</f>
        <v>0.50432185624443615</v>
      </c>
      <c r="F1942" s="84">
        <f>SUM(SUMIFS('Census Data'!I:I,'Census Data'!$A:$A,$A1942),SUMIFS('Census Data'!J:J,'Census Data'!$A:$A,$A1942))/SUMIFS('Census Data'!$F:$F,'Census Data'!$A:$A,$A1942)</f>
        <v>0.44582603451741665</v>
      </c>
      <c r="G1942" s="84">
        <f>SUM(SUMIFS('Census Data'!K:K,'Census Data'!$A:$A,$A1942),SUMIFS('Census Data'!L:L,'Census Data'!$A:$A,$A1942))/SUMIFS('Census Data'!$F:$F,'Census Data'!$A:$A,$A1942)</f>
        <v>0.38888091204089253</v>
      </c>
      <c r="H1942" s="84">
        <f>SUM(SUMIFS('Census Data'!O:O,'Census Data'!$A:$A,$A1942),SUMIFS('Census Data'!P:P,'Census Data'!$A:$A,$A1942))/SUMIFS('Census Data'!$F:$F,'Census Data'!$A:$A,$A1942)</f>
        <v>9.2180455446113207E-3</v>
      </c>
      <c r="I1942" s="85">
        <f t="shared" si="60"/>
        <v>0.1560750078970794</v>
      </c>
      <c r="J1942" s="84">
        <f>SUM(SUMIFS('Census Data'!W:W,'Census Data'!$A:$A,$A1942),SUMIFS('Census Data'!X:X,'Census Data'!$A:$A,$A1942))/SUMIFS('Census Data'!$F:$F,'Census Data'!$A:$A,$A1942)</f>
        <v>3.3024150704993829E-2</v>
      </c>
      <c r="K1942" s="85">
        <f t="shared" si="61"/>
        <v>0.96697584929500613</v>
      </c>
    </row>
    <row r="1943" spans="1:11" hidden="1" x14ac:dyDescent="0.25">
      <c r="A1943" s="82" t="s">
        <v>4010</v>
      </c>
      <c r="B1943" s="82" t="s">
        <v>1345</v>
      </c>
      <c r="C1943" s="83" t="s">
        <v>1399</v>
      </c>
      <c r="D1943" s="84">
        <f>SUMIFS('Census Data'!G:G,'Census Data'!$A:$A,$A1943)/SUMIFS('Census Data'!$F:$F,'Census Data'!$A:$A,$A1943)</f>
        <v>0.49923574180810748</v>
      </c>
      <c r="E1943" s="85">
        <f>SUMIFS('Census Data'!H:H,'Census Data'!$A:$A,$A1943)/SUMIFS('Census Data'!$F:$F,'Census Data'!$A:$A,$A1943)</f>
        <v>0.50076425819189252</v>
      </c>
      <c r="F1943" s="84">
        <f>SUM(SUMIFS('Census Data'!I:I,'Census Data'!$A:$A,$A1943),SUMIFS('Census Data'!J:J,'Census Data'!$A:$A,$A1943))/SUMIFS('Census Data'!$F:$F,'Census Data'!$A:$A,$A1943)</f>
        <v>0.84364551157532719</v>
      </c>
      <c r="G1943" s="84">
        <f>SUM(SUMIFS('Census Data'!K:K,'Census Data'!$A:$A,$A1943),SUMIFS('Census Data'!L:L,'Census Data'!$A:$A,$A1943))/SUMIFS('Census Data'!$F:$F,'Census Data'!$A:$A,$A1943)</f>
        <v>0.1136674839983441</v>
      </c>
      <c r="H1943" s="84">
        <f>SUM(SUMIFS('Census Data'!O:O,'Census Data'!$A:$A,$A1943),SUMIFS('Census Data'!P:P,'Census Data'!$A:$A,$A1943))/SUMIFS('Census Data'!$F:$F,'Census Data'!$A:$A,$A1943)</f>
        <v>2.0236920039486673E-2</v>
      </c>
      <c r="I1943" s="85">
        <f t="shared" si="60"/>
        <v>2.245008438684204E-2</v>
      </c>
      <c r="J1943" s="84">
        <f>SUM(SUMIFS('Census Data'!W:W,'Census Data'!$A:$A,$A1943),SUMIFS('Census Data'!X:X,'Census Data'!$A:$A,$A1943))/SUMIFS('Census Data'!$F:$F,'Census Data'!$A:$A,$A1943)</f>
        <v>4.4358819221093526E-2</v>
      </c>
      <c r="K1943" s="85">
        <f t="shared" si="61"/>
        <v>0.95564118077890647</v>
      </c>
    </row>
    <row r="1944" spans="1:11" hidden="1" x14ac:dyDescent="0.25">
      <c r="A1944" s="82" t="s">
        <v>4011</v>
      </c>
      <c r="B1944" s="82" t="s">
        <v>1345</v>
      </c>
      <c r="C1944" s="83" t="s">
        <v>1400</v>
      </c>
      <c r="D1944" s="84">
        <f>SUMIFS('Census Data'!G:G,'Census Data'!$A:$A,$A1944)/SUMIFS('Census Data'!$F:$F,'Census Data'!$A:$A,$A1944)</f>
        <v>0.48959224408326207</v>
      </c>
      <c r="E1944" s="85">
        <f>SUMIFS('Census Data'!H:H,'Census Data'!$A:$A,$A1944)/SUMIFS('Census Data'!$F:$F,'Census Data'!$A:$A,$A1944)</f>
        <v>0.51040775591673793</v>
      </c>
      <c r="F1944" s="84">
        <f>SUM(SUMIFS('Census Data'!I:I,'Census Data'!$A:$A,$A1944),SUMIFS('Census Data'!J:J,'Census Data'!$A:$A,$A1944))/SUMIFS('Census Data'!$F:$F,'Census Data'!$A:$A,$A1944)</f>
        <v>0.93722445219451211</v>
      </c>
      <c r="G1944" s="84">
        <f>SUM(SUMIFS('Census Data'!K:K,'Census Data'!$A:$A,$A1944),SUMIFS('Census Data'!L:L,'Census Data'!$A:$A,$A1944))/SUMIFS('Census Data'!$F:$F,'Census Data'!$A:$A,$A1944)</f>
        <v>4.088526244214867E-2</v>
      </c>
      <c r="H1944" s="84">
        <f>SUM(SUMIFS('Census Data'!O:O,'Census Data'!$A:$A,$A1944),SUMIFS('Census Data'!P:P,'Census Data'!$A:$A,$A1944))/SUMIFS('Census Data'!$F:$F,'Census Data'!$A:$A,$A1944)</f>
        <v>4.1236208900879562E-3</v>
      </c>
      <c r="I1944" s="85">
        <f t="shared" si="60"/>
        <v>1.7766664473251259E-2</v>
      </c>
      <c r="J1944" s="84">
        <f>SUM(SUMIFS('Census Data'!W:W,'Census Data'!$A:$A,$A1944),SUMIFS('Census Data'!X:X,'Census Data'!$A:$A,$A1944))/SUMIFS('Census Data'!$F:$F,'Census Data'!$A:$A,$A1944)</f>
        <v>3.3054769581715687E-2</v>
      </c>
      <c r="K1944" s="85">
        <f t="shared" si="61"/>
        <v>0.96694523041828429</v>
      </c>
    </row>
    <row r="1945" spans="1:11" hidden="1" x14ac:dyDescent="0.25">
      <c r="A1945" s="82" t="s">
        <v>4012</v>
      </c>
      <c r="B1945" s="82" t="s">
        <v>1345</v>
      </c>
      <c r="C1945" s="83" t="s">
        <v>1401</v>
      </c>
      <c r="D1945" s="84">
        <f>SUMIFS('Census Data'!G:G,'Census Data'!$A:$A,$A1945)/SUMIFS('Census Data'!$F:$F,'Census Data'!$A:$A,$A1945)</f>
        <v>0.4869537355641308</v>
      </c>
      <c r="E1945" s="85">
        <f>SUMIFS('Census Data'!H:H,'Census Data'!$A:$A,$A1945)/SUMIFS('Census Data'!$F:$F,'Census Data'!$A:$A,$A1945)</f>
        <v>0.5130462644358692</v>
      </c>
      <c r="F1945" s="84">
        <f>SUM(SUMIFS('Census Data'!I:I,'Census Data'!$A:$A,$A1945),SUMIFS('Census Data'!J:J,'Census Data'!$A:$A,$A1945))/SUMIFS('Census Data'!$F:$F,'Census Data'!$A:$A,$A1945)</f>
        <v>0.92900826100887401</v>
      </c>
      <c r="G1945" s="84">
        <f>SUM(SUMIFS('Census Data'!K:K,'Census Data'!$A:$A,$A1945),SUMIFS('Census Data'!L:L,'Census Data'!$A:$A,$A1945))/SUMIFS('Census Data'!$F:$F,'Census Data'!$A:$A,$A1945)</f>
        <v>4.2210551244723678E-2</v>
      </c>
      <c r="H1945" s="84">
        <f>SUM(SUMIFS('Census Data'!O:O,'Census Data'!$A:$A,$A1945),SUMIFS('Census Data'!P:P,'Census Data'!$A:$A,$A1945))/SUMIFS('Census Data'!$F:$F,'Census Data'!$A:$A,$A1945)</f>
        <v>7.8709443740161318E-3</v>
      </c>
      <c r="I1945" s="85">
        <f t="shared" si="60"/>
        <v>2.0910243372386117E-2</v>
      </c>
      <c r="J1945" s="84">
        <f>SUM(SUMIFS('Census Data'!W:W,'Census Data'!$A:$A,$A1945),SUMIFS('Census Data'!X:X,'Census Data'!$A:$A,$A1945))/SUMIFS('Census Data'!$F:$F,'Census Data'!$A:$A,$A1945)</f>
        <v>0.11093155761113356</v>
      </c>
      <c r="K1945" s="85">
        <f t="shared" si="61"/>
        <v>0.8890684423888664</v>
      </c>
    </row>
    <row r="1946" spans="1:11" hidden="1" x14ac:dyDescent="0.25">
      <c r="A1946" s="82" t="s">
        <v>4013</v>
      </c>
      <c r="B1946" s="82" t="s">
        <v>1345</v>
      </c>
      <c r="C1946" s="83" t="s">
        <v>1402</v>
      </c>
      <c r="D1946" s="84">
        <f>SUMIFS('Census Data'!G:G,'Census Data'!$A:$A,$A1946)/SUMIFS('Census Data'!$F:$F,'Census Data'!$A:$A,$A1946)</f>
        <v>0.47936374465699672</v>
      </c>
      <c r="E1946" s="85">
        <f>SUMIFS('Census Data'!H:H,'Census Data'!$A:$A,$A1946)/SUMIFS('Census Data'!$F:$F,'Census Data'!$A:$A,$A1946)</f>
        <v>0.52063625534300328</v>
      </c>
      <c r="F1946" s="84">
        <f>SUM(SUMIFS('Census Data'!I:I,'Census Data'!$A:$A,$A1946),SUMIFS('Census Data'!J:J,'Census Data'!$A:$A,$A1946))/SUMIFS('Census Data'!$F:$F,'Census Data'!$A:$A,$A1946)</f>
        <v>0.63064956905612779</v>
      </c>
      <c r="G1946" s="84">
        <f>SUM(SUMIFS('Census Data'!K:K,'Census Data'!$A:$A,$A1946),SUMIFS('Census Data'!L:L,'Census Data'!$A:$A,$A1946))/SUMIFS('Census Data'!$F:$F,'Census Data'!$A:$A,$A1946)</f>
        <v>1.1772125289047719E-2</v>
      </c>
      <c r="H1946" s="84">
        <f>SUM(SUMIFS('Census Data'!O:O,'Census Data'!$A:$A,$A1946),SUMIFS('Census Data'!P:P,'Census Data'!$A:$A,$A1946))/SUMIFS('Census Data'!$F:$F,'Census Data'!$A:$A,$A1946)</f>
        <v>7.1473617826361153E-3</v>
      </c>
      <c r="I1946" s="85">
        <f t="shared" si="60"/>
        <v>0.35043094387218843</v>
      </c>
      <c r="J1946" s="84">
        <f>SUM(SUMIFS('Census Data'!W:W,'Census Data'!$A:$A,$A1946),SUMIFS('Census Data'!X:X,'Census Data'!$A:$A,$A1946))/SUMIFS('Census Data'!$F:$F,'Census Data'!$A:$A,$A1946)</f>
        <v>5.7599327307126337E-2</v>
      </c>
      <c r="K1946" s="85">
        <f t="shared" si="61"/>
        <v>0.94240067269287364</v>
      </c>
    </row>
    <row r="1947" spans="1:11" hidden="1" x14ac:dyDescent="0.25">
      <c r="A1947" s="82" t="s">
        <v>4014</v>
      </c>
      <c r="B1947" s="82" t="s">
        <v>1345</v>
      </c>
      <c r="C1947" s="83" t="s">
        <v>1403</v>
      </c>
      <c r="D1947" s="84">
        <f>SUMIFS('Census Data'!G:G,'Census Data'!$A:$A,$A1947)/SUMIFS('Census Data'!$F:$F,'Census Data'!$A:$A,$A1947)</f>
        <v>0.48169259851679513</v>
      </c>
      <c r="E1947" s="85">
        <f>SUMIFS('Census Data'!H:H,'Census Data'!$A:$A,$A1947)/SUMIFS('Census Data'!$F:$F,'Census Data'!$A:$A,$A1947)</f>
        <v>0.51830740148320487</v>
      </c>
      <c r="F1947" s="84">
        <f>SUM(SUMIFS('Census Data'!I:I,'Census Data'!$A:$A,$A1947),SUMIFS('Census Data'!J:J,'Census Data'!$A:$A,$A1947))/SUMIFS('Census Data'!$F:$F,'Census Data'!$A:$A,$A1947)</f>
        <v>0.93421550094517958</v>
      </c>
      <c r="G1947" s="84">
        <f>SUM(SUMIFS('Census Data'!K:K,'Census Data'!$A:$A,$A1947),SUMIFS('Census Data'!L:L,'Census Data'!$A:$A,$A1947))/SUMIFS('Census Data'!$F:$F,'Census Data'!$A:$A,$A1947)</f>
        <v>3.5102515631816197E-2</v>
      </c>
      <c r="H1947" s="84">
        <f>SUM(SUMIFS('Census Data'!O:O,'Census Data'!$A:$A,$A1947),SUMIFS('Census Data'!P:P,'Census Data'!$A:$A,$A1947))/SUMIFS('Census Data'!$F:$F,'Census Data'!$A:$A,$A1947)</f>
        <v>6.5144685182492367E-3</v>
      </c>
      <c r="I1947" s="85">
        <f t="shared" si="60"/>
        <v>2.4167514904754994E-2</v>
      </c>
      <c r="J1947" s="84">
        <f>SUM(SUMIFS('Census Data'!W:W,'Census Data'!$A:$A,$A1947),SUMIFS('Census Data'!X:X,'Census Data'!$A:$A,$A1947))/SUMIFS('Census Data'!$F:$F,'Census Data'!$A:$A,$A1947)</f>
        <v>3.3968300130871022E-2</v>
      </c>
      <c r="K1947" s="85">
        <f t="shared" si="61"/>
        <v>0.96603169986912896</v>
      </c>
    </row>
    <row r="1948" spans="1:11" hidden="1" x14ac:dyDescent="0.25">
      <c r="A1948" s="82" t="s">
        <v>4015</v>
      </c>
      <c r="B1948" s="82" t="s">
        <v>1345</v>
      </c>
      <c r="C1948" s="83" t="s">
        <v>1404</v>
      </c>
      <c r="D1948" s="84">
        <f>SUMIFS('Census Data'!G:G,'Census Data'!$A:$A,$A1948)/SUMIFS('Census Data'!$F:$F,'Census Data'!$A:$A,$A1948)</f>
        <v>0.56449203187250996</v>
      </c>
      <c r="E1948" s="85">
        <f>SUMIFS('Census Data'!H:H,'Census Data'!$A:$A,$A1948)/SUMIFS('Census Data'!$F:$F,'Census Data'!$A:$A,$A1948)</f>
        <v>0.43550796812749004</v>
      </c>
      <c r="F1948" s="84">
        <f>SUM(SUMIFS('Census Data'!I:I,'Census Data'!$A:$A,$A1948),SUMIFS('Census Data'!J:J,'Census Data'!$A:$A,$A1948))/SUMIFS('Census Data'!$F:$F,'Census Data'!$A:$A,$A1948)</f>
        <v>0.56698207171314741</v>
      </c>
      <c r="G1948" s="84">
        <f>SUM(SUMIFS('Census Data'!K:K,'Census Data'!$A:$A,$A1948),SUMIFS('Census Data'!L:L,'Census Data'!$A:$A,$A1948))/SUMIFS('Census Data'!$F:$F,'Census Data'!$A:$A,$A1948)</f>
        <v>0.38122509960159362</v>
      </c>
      <c r="H1948" s="84">
        <f>SUM(SUMIFS('Census Data'!O:O,'Census Data'!$A:$A,$A1948),SUMIFS('Census Data'!P:P,'Census Data'!$A:$A,$A1948))/SUMIFS('Census Data'!$F:$F,'Census Data'!$A:$A,$A1948)</f>
        <v>1.9422310756972112E-2</v>
      </c>
      <c r="I1948" s="85">
        <f t="shared" si="60"/>
        <v>3.2370517928286824E-2</v>
      </c>
      <c r="J1948" s="84">
        <f>SUM(SUMIFS('Census Data'!W:W,'Census Data'!$A:$A,$A1948),SUMIFS('Census Data'!X:X,'Census Data'!$A:$A,$A1948))/SUMIFS('Census Data'!$F:$F,'Census Data'!$A:$A,$A1948)</f>
        <v>9.3625498007968128E-2</v>
      </c>
      <c r="K1948" s="85">
        <f t="shared" si="61"/>
        <v>0.90637450199203184</v>
      </c>
    </row>
    <row r="1949" spans="1:11" hidden="1" x14ac:dyDescent="0.25">
      <c r="A1949" s="82" t="s">
        <v>4016</v>
      </c>
      <c r="B1949" s="82" t="s">
        <v>1345</v>
      </c>
      <c r="C1949" s="83" t="s">
        <v>72</v>
      </c>
      <c r="D1949" s="84">
        <f>SUMIFS('Census Data'!G:G,'Census Data'!$A:$A,$A1949)/SUMIFS('Census Data'!$F:$F,'Census Data'!$A:$A,$A1949)</f>
        <v>0.4926019036183758</v>
      </c>
      <c r="E1949" s="85">
        <f>SUMIFS('Census Data'!H:H,'Census Data'!$A:$A,$A1949)/SUMIFS('Census Data'!$F:$F,'Census Data'!$A:$A,$A1949)</f>
        <v>0.50739809638162425</v>
      </c>
      <c r="F1949" s="84">
        <f>SUM(SUMIFS('Census Data'!I:I,'Census Data'!$A:$A,$A1949),SUMIFS('Census Data'!J:J,'Census Data'!$A:$A,$A1949))/SUMIFS('Census Data'!$F:$F,'Census Data'!$A:$A,$A1949)</f>
        <v>0.81119741181277338</v>
      </c>
      <c r="G1949" s="84">
        <f>SUM(SUMIFS('Census Data'!K:K,'Census Data'!$A:$A,$A1949),SUMIFS('Census Data'!L:L,'Census Data'!$A:$A,$A1949))/SUMIFS('Census Data'!$F:$F,'Census Data'!$A:$A,$A1949)</f>
        <v>0.1252902747030547</v>
      </c>
      <c r="H1949" s="84">
        <f>SUM(SUMIFS('Census Data'!O:O,'Census Data'!$A:$A,$A1949),SUMIFS('Census Data'!P:P,'Census Data'!$A:$A,$A1949))/SUMIFS('Census Data'!$F:$F,'Census Data'!$A:$A,$A1949)</f>
        <v>3.6146235913599237E-2</v>
      </c>
      <c r="I1949" s="85">
        <f t="shared" si="60"/>
        <v>2.7366077570572744E-2</v>
      </c>
      <c r="J1949" s="84">
        <f>SUM(SUMIFS('Census Data'!W:W,'Census Data'!$A:$A,$A1949),SUMIFS('Census Data'!X:X,'Census Data'!$A:$A,$A1949))/SUMIFS('Census Data'!$F:$F,'Census Data'!$A:$A,$A1949)</f>
        <v>0.11471322735440405</v>
      </c>
      <c r="K1949" s="85">
        <f t="shared" si="61"/>
        <v>0.88528677264559597</v>
      </c>
    </row>
    <row r="1950" spans="1:11" hidden="1" x14ac:dyDescent="0.25">
      <c r="A1950" s="82" t="s">
        <v>4017</v>
      </c>
      <c r="B1950" s="82" t="s">
        <v>1345</v>
      </c>
      <c r="C1950" s="83" t="s">
        <v>1405</v>
      </c>
      <c r="D1950" s="84">
        <f>SUMIFS('Census Data'!G:G,'Census Data'!$A:$A,$A1950)/SUMIFS('Census Data'!$F:$F,'Census Data'!$A:$A,$A1950)</f>
        <v>0.46659930391826654</v>
      </c>
      <c r="E1950" s="85">
        <f>SUMIFS('Census Data'!H:H,'Census Data'!$A:$A,$A1950)/SUMIFS('Census Data'!$F:$F,'Census Data'!$A:$A,$A1950)</f>
        <v>0.53340069608173346</v>
      </c>
      <c r="F1950" s="84">
        <f>SUM(SUMIFS('Census Data'!I:I,'Census Data'!$A:$A,$A1950),SUMIFS('Census Data'!J:J,'Census Data'!$A:$A,$A1950))/SUMIFS('Census Data'!$F:$F,'Census Data'!$A:$A,$A1950)</f>
        <v>0.45079151229370157</v>
      </c>
      <c r="G1950" s="84">
        <f>SUM(SUMIFS('Census Data'!K:K,'Census Data'!$A:$A,$A1950),SUMIFS('Census Data'!L:L,'Census Data'!$A:$A,$A1950))/SUMIFS('Census Data'!$F:$F,'Census Data'!$A:$A,$A1950)</f>
        <v>0.51536993375996409</v>
      </c>
      <c r="H1950" s="84">
        <f>SUM(SUMIFS('Census Data'!O:O,'Census Data'!$A:$A,$A1950),SUMIFS('Census Data'!P:P,'Census Data'!$A:$A,$A1950))/SUMIFS('Census Data'!$F:$F,'Census Data'!$A:$A,$A1950)</f>
        <v>7.5221735713483775E-3</v>
      </c>
      <c r="I1950" s="85">
        <f t="shared" si="60"/>
        <v>2.631638037498607E-2</v>
      </c>
      <c r="J1950" s="84">
        <f>SUM(SUMIFS('Census Data'!W:W,'Census Data'!$A:$A,$A1950),SUMIFS('Census Data'!X:X,'Census Data'!$A:$A,$A1950))/SUMIFS('Census Data'!$F:$F,'Census Data'!$A:$A,$A1950)</f>
        <v>8.2519366790165041E-2</v>
      </c>
      <c r="K1950" s="85">
        <f t="shared" si="61"/>
        <v>0.91748063320983497</v>
      </c>
    </row>
    <row r="1951" spans="1:11" hidden="1" x14ac:dyDescent="0.25">
      <c r="A1951" s="82" t="s">
        <v>4018</v>
      </c>
      <c r="B1951" s="82" t="s">
        <v>1345</v>
      </c>
      <c r="C1951" s="83" t="s">
        <v>1406</v>
      </c>
      <c r="D1951" s="84">
        <f>SUMIFS('Census Data'!G:G,'Census Data'!$A:$A,$A1951)/SUMIFS('Census Data'!$F:$F,'Census Data'!$A:$A,$A1951)</f>
        <v>0.48640400229905528</v>
      </c>
      <c r="E1951" s="85">
        <f>SUMIFS('Census Data'!H:H,'Census Data'!$A:$A,$A1951)/SUMIFS('Census Data'!$F:$F,'Census Data'!$A:$A,$A1951)</f>
        <v>0.51359599770094466</v>
      </c>
      <c r="F1951" s="84">
        <f>SUM(SUMIFS('Census Data'!I:I,'Census Data'!$A:$A,$A1951),SUMIFS('Census Data'!J:J,'Census Data'!$A:$A,$A1951))/SUMIFS('Census Data'!$F:$F,'Census Data'!$A:$A,$A1951)</f>
        <v>0.67851903421688653</v>
      </c>
      <c r="G1951" s="84">
        <f>SUM(SUMIFS('Census Data'!K:K,'Census Data'!$A:$A,$A1951),SUMIFS('Census Data'!L:L,'Census Data'!$A:$A,$A1951))/SUMIFS('Census Data'!$F:$F,'Census Data'!$A:$A,$A1951)</f>
        <v>0.21034736782455943</v>
      </c>
      <c r="H1951" s="84">
        <f>SUM(SUMIFS('Census Data'!O:O,'Census Data'!$A:$A,$A1951),SUMIFS('Census Data'!P:P,'Census Data'!$A:$A,$A1951))/SUMIFS('Census Data'!$F:$F,'Census Data'!$A:$A,$A1951)</f>
        <v>7.6833060343005383E-2</v>
      </c>
      <c r="I1951" s="85">
        <f t="shared" si="60"/>
        <v>3.4300537615548632E-2</v>
      </c>
      <c r="J1951" s="84">
        <f>SUM(SUMIFS('Census Data'!W:W,'Census Data'!$A:$A,$A1951),SUMIFS('Census Data'!X:X,'Census Data'!$A:$A,$A1951))/SUMIFS('Census Data'!$F:$F,'Census Data'!$A:$A,$A1951)</f>
        <v>0.10391711887716874</v>
      </c>
      <c r="K1951" s="85">
        <f t="shared" si="61"/>
        <v>0.8960828811228313</v>
      </c>
    </row>
    <row r="1952" spans="1:11" hidden="1" x14ac:dyDescent="0.25">
      <c r="A1952" s="82" t="s">
        <v>4019</v>
      </c>
      <c r="B1952" s="82" t="s">
        <v>1345</v>
      </c>
      <c r="C1952" s="83" t="s">
        <v>568</v>
      </c>
      <c r="D1952" s="84">
        <f>SUMIFS('Census Data'!G:G,'Census Data'!$A:$A,$A1952)/SUMIFS('Census Data'!$F:$F,'Census Data'!$A:$A,$A1952)</f>
        <v>0.49480512898484619</v>
      </c>
      <c r="E1952" s="85">
        <f>SUMIFS('Census Data'!H:H,'Census Data'!$A:$A,$A1952)/SUMIFS('Census Data'!$F:$F,'Census Data'!$A:$A,$A1952)</f>
        <v>0.50519487101515381</v>
      </c>
      <c r="F1952" s="84">
        <f>SUM(SUMIFS('Census Data'!I:I,'Census Data'!$A:$A,$A1952),SUMIFS('Census Data'!J:J,'Census Data'!$A:$A,$A1952))/SUMIFS('Census Data'!$F:$F,'Census Data'!$A:$A,$A1952)</f>
        <v>0.40484516750291422</v>
      </c>
      <c r="G1952" s="84">
        <f>SUM(SUMIFS('Census Data'!K:K,'Census Data'!$A:$A,$A1952),SUMIFS('Census Data'!L:L,'Census Data'!$A:$A,$A1952))/SUMIFS('Census Data'!$F:$F,'Census Data'!$A:$A,$A1952)</f>
        <v>0.51350666463939998</v>
      </c>
      <c r="H1952" s="84">
        <f>SUM(SUMIFS('Census Data'!O:O,'Census Data'!$A:$A,$A1952),SUMIFS('Census Data'!P:P,'Census Data'!$A:$A,$A1952))/SUMIFS('Census Data'!$F:$F,'Census Data'!$A:$A,$A1952)</f>
        <v>4.4093051543256804E-3</v>
      </c>
      <c r="I1952" s="85">
        <f t="shared" si="60"/>
        <v>7.7238862703360112E-2</v>
      </c>
      <c r="J1952" s="84">
        <f>SUM(SUMIFS('Census Data'!W:W,'Census Data'!$A:$A,$A1952),SUMIFS('Census Data'!X:X,'Census Data'!$A:$A,$A1952))/SUMIFS('Census Data'!$F:$F,'Census Data'!$A:$A,$A1952)</f>
        <v>3.9176929704525874E-2</v>
      </c>
      <c r="K1952" s="85">
        <f t="shared" si="61"/>
        <v>0.96082307029547409</v>
      </c>
    </row>
    <row r="1953" spans="1:11" hidden="1" x14ac:dyDescent="0.25">
      <c r="A1953" s="82" t="s">
        <v>4020</v>
      </c>
      <c r="B1953" s="82" t="s">
        <v>1345</v>
      </c>
      <c r="C1953" s="83" t="s">
        <v>75</v>
      </c>
      <c r="D1953" s="84">
        <f>SUMIFS('Census Data'!G:G,'Census Data'!$A:$A,$A1953)/SUMIFS('Census Data'!$F:$F,'Census Data'!$A:$A,$A1953)</f>
        <v>0.47219343696027632</v>
      </c>
      <c r="E1953" s="85">
        <f>SUMIFS('Census Data'!H:H,'Census Data'!$A:$A,$A1953)/SUMIFS('Census Data'!$F:$F,'Census Data'!$A:$A,$A1953)</f>
        <v>0.52780656303972362</v>
      </c>
      <c r="F1953" s="84">
        <f>SUM(SUMIFS('Census Data'!I:I,'Census Data'!$A:$A,$A1953),SUMIFS('Census Data'!J:J,'Census Data'!$A:$A,$A1953))/SUMIFS('Census Data'!$F:$F,'Census Data'!$A:$A,$A1953)</f>
        <v>0.47685664939550948</v>
      </c>
      <c r="G1953" s="84">
        <f>SUM(SUMIFS('Census Data'!K:K,'Census Data'!$A:$A,$A1953),SUMIFS('Census Data'!L:L,'Census Data'!$A:$A,$A1953))/SUMIFS('Census Data'!$F:$F,'Census Data'!$A:$A,$A1953)</f>
        <v>0.48946459412780657</v>
      </c>
      <c r="H1953" s="84">
        <f>SUM(SUMIFS('Census Data'!O:O,'Census Data'!$A:$A,$A1953),SUMIFS('Census Data'!P:P,'Census Data'!$A:$A,$A1953))/SUMIFS('Census Data'!$F:$F,'Census Data'!$A:$A,$A1953)</f>
        <v>4.0587219343696029E-3</v>
      </c>
      <c r="I1953" s="85">
        <f t="shared" si="60"/>
        <v>2.9620034542314322E-2</v>
      </c>
      <c r="J1953" s="84">
        <f>SUM(SUMIFS('Census Data'!W:W,'Census Data'!$A:$A,$A1953),SUMIFS('Census Data'!X:X,'Census Data'!$A:$A,$A1953))/SUMIFS('Census Data'!$F:$F,'Census Data'!$A:$A,$A1953)</f>
        <v>5.6390328151986184E-2</v>
      </c>
      <c r="K1953" s="85">
        <f t="shared" si="61"/>
        <v>0.94360967184801381</v>
      </c>
    </row>
    <row r="1954" spans="1:11" hidden="1" x14ac:dyDescent="0.25">
      <c r="A1954" s="82" t="s">
        <v>4021</v>
      </c>
      <c r="B1954" s="82" t="s">
        <v>1345</v>
      </c>
      <c r="C1954" s="83" t="s">
        <v>1407</v>
      </c>
      <c r="D1954" s="84">
        <f>SUMIFS('Census Data'!G:G,'Census Data'!$A:$A,$A1954)/SUMIFS('Census Data'!$F:$F,'Census Data'!$A:$A,$A1954)</f>
        <v>0.49828221514142801</v>
      </c>
      <c r="E1954" s="85">
        <f>SUMIFS('Census Data'!H:H,'Census Data'!$A:$A,$A1954)/SUMIFS('Census Data'!$F:$F,'Census Data'!$A:$A,$A1954)</f>
        <v>0.50171778485857199</v>
      </c>
      <c r="F1954" s="84">
        <f>SUM(SUMIFS('Census Data'!I:I,'Census Data'!$A:$A,$A1954),SUMIFS('Census Data'!J:J,'Census Data'!$A:$A,$A1954))/SUMIFS('Census Data'!$F:$F,'Census Data'!$A:$A,$A1954)</f>
        <v>0.94823504281111481</v>
      </c>
      <c r="G1954" s="84">
        <f>SUM(SUMIFS('Census Data'!K:K,'Census Data'!$A:$A,$A1954),SUMIFS('Census Data'!L:L,'Census Data'!$A:$A,$A1954))/SUMIFS('Census Data'!$F:$F,'Census Data'!$A:$A,$A1954)</f>
        <v>1.8548516296705057E-2</v>
      </c>
      <c r="H1954" s="84">
        <f>SUM(SUMIFS('Census Data'!O:O,'Census Data'!$A:$A,$A1954),SUMIFS('Census Data'!P:P,'Census Data'!$A:$A,$A1954))/SUMIFS('Census Data'!$F:$F,'Census Data'!$A:$A,$A1954)</f>
        <v>1.1534969827509478E-2</v>
      </c>
      <c r="I1954" s="85">
        <f t="shared" si="60"/>
        <v>2.1681471064670665E-2</v>
      </c>
      <c r="J1954" s="84">
        <f>SUM(SUMIFS('Census Data'!W:W,'Census Data'!$A:$A,$A1954),SUMIFS('Census Data'!X:X,'Census Data'!$A:$A,$A1954))/SUMIFS('Census Data'!$F:$F,'Census Data'!$A:$A,$A1954)</f>
        <v>4.0247788240739095E-2</v>
      </c>
      <c r="K1954" s="85">
        <f t="shared" si="61"/>
        <v>0.95975221175926095</v>
      </c>
    </row>
    <row r="1955" spans="1:11" hidden="1" x14ac:dyDescent="0.25">
      <c r="A1955" s="82" t="s">
        <v>4022</v>
      </c>
      <c r="B1955" s="82" t="s">
        <v>1345</v>
      </c>
      <c r="C1955" s="83" t="s">
        <v>569</v>
      </c>
      <c r="D1955" s="84">
        <f>SUMIFS('Census Data'!G:G,'Census Data'!$A:$A,$A1955)/SUMIFS('Census Data'!$F:$F,'Census Data'!$A:$A,$A1955)</f>
        <v>0.4870584986721459</v>
      </c>
      <c r="E1955" s="85">
        <f>SUMIFS('Census Data'!H:H,'Census Data'!$A:$A,$A1955)/SUMIFS('Census Data'!$F:$F,'Census Data'!$A:$A,$A1955)</f>
        <v>0.5129415013278541</v>
      </c>
      <c r="F1955" s="84">
        <f>SUM(SUMIFS('Census Data'!I:I,'Census Data'!$A:$A,$A1955),SUMIFS('Census Data'!J:J,'Census Data'!$A:$A,$A1955))/SUMIFS('Census Data'!$F:$F,'Census Data'!$A:$A,$A1955)</f>
        <v>0.62828207356392785</v>
      </c>
      <c r="G1955" s="84">
        <f>SUM(SUMIFS('Census Data'!K:K,'Census Data'!$A:$A,$A1955),SUMIFS('Census Data'!L:L,'Census Data'!$A:$A,$A1955))/SUMIFS('Census Data'!$F:$F,'Census Data'!$A:$A,$A1955)</f>
        <v>0.32367965825015632</v>
      </c>
      <c r="H1955" s="84">
        <f>SUM(SUMIFS('Census Data'!O:O,'Census Data'!$A:$A,$A1955),SUMIFS('Census Data'!P:P,'Census Data'!$A:$A,$A1955))/SUMIFS('Census Data'!$F:$F,'Census Data'!$A:$A,$A1955)</f>
        <v>1.3384119352559469E-2</v>
      </c>
      <c r="I1955" s="85">
        <f t="shared" si="60"/>
        <v>3.465414883335638E-2</v>
      </c>
      <c r="J1955" s="84">
        <f>SUM(SUMIFS('Census Data'!W:W,'Census Data'!$A:$A,$A1955),SUMIFS('Census Data'!X:X,'Census Data'!$A:$A,$A1955))/SUMIFS('Census Data'!$F:$F,'Census Data'!$A:$A,$A1955)</f>
        <v>0.12447718283779065</v>
      </c>
      <c r="K1955" s="85">
        <f t="shared" si="61"/>
        <v>0.87552281716220937</v>
      </c>
    </row>
    <row r="1956" spans="1:11" hidden="1" x14ac:dyDescent="0.25">
      <c r="A1956" s="82" t="s">
        <v>4023</v>
      </c>
      <c r="B1956" s="82" t="s">
        <v>1345</v>
      </c>
      <c r="C1956" s="83" t="s">
        <v>572</v>
      </c>
      <c r="D1956" s="84">
        <f>SUMIFS('Census Data'!G:G,'Census Data'!$A:$A,$A1956)/SUMIFS('Census Data'!$F:$F,'Census Data'!$A:$A,$A1956)</f>
        <v>0.49131731275214874</v>
      </c>
      <c r="E1956" s="85">
        <f>SUMIFS('Census Data'!H:H,'Census Data'!$A:$A,$A1956)/SUMIFS('Census Data'!$F:$F,'Census Data'!$A:$A,$A1956)</f>
        <v>0.50868268724785126</v>
      </c>
      <c r="F1956" s="84">
        <f>SUM(SUMIFS('Census Data'!I:I,'Census Data'!$A:$A,$A1956),SUMIFS('Census Data'!J:J,'Census Data'!$A:$A,$A1956))/SUMIFS('Census Data'!$F:$F,'Census Data'!$A:$A,$A1956)</f>
        <v>0.92708881482780803</v>
      </c>
      <c r="G1956" s="84">
        <f>SUM(SUMIFS('Census Data'!K:K,'Census Data'!$A:$A,$A1956),SUMIFS('Census Data'!L:L,'Census Data'!$A:$A,$A1956))/SUMIFS('Census Data'!$F:$F,'Census Data'!$A:$A,$A1956)</f>
        <v>4.6833888791440098E-2</v>
      </c>
      <c r="H1956" s="84">
        <f>SUM(SUMIFS('Census Data'!O:O,'Census Data'!$A:$A,$A1956),SUMIFS('Census Data'!P:P,'Census Data'!$A:$A,$A1956))/SUMIFS('Census Data'!$F:$F,'Census Data'!$A:$A,$A1956)</f>
        <v>5.7592235280360168E-3</v>
      </c>
      <c r="I1956" s="85">
        <f t="shared" si="60"/>
        <v>2.0318072852715807E-2</v>
      </c>
      <c r="J1956" s="84">
        <f>SUM(SUMIFS('Census Data'!W:W,'Census Data'!$A:$A,$A1956),SUMIFS('Census Data'!X:X,'Census Data'!$A:$A,$A1956))/SUMIFS('Census Data'!$F:$F,'Census Data'!$A:$A,$A1956)</f>
        <v>6.9110682336432208E-2</v>
      </c>
      <c r="K1956" s="85">
        <f t="shared" si="61"/>
        <v>0.93088931766356775</v>
      </c>
    </row>
    <row r="1957" spans="1:11" hidden="1" x14ac:dyDescent="0.25">
      <c r="A1957" s="82" t="s">
        <v>4024</v>
      </c>
      <c r="B1957" s="82" t="s">
        <v>1345</v>
      </c>
      <c r="C1957" s="83" t="s">
        <v>816</v>
      </c>
      <c r="D1957" s="84">
        <f>SUMIFS('Census Data'!G:G,'Census Data'!$A:$A,$A1957)/SUMIFS('Census Data'!$F:$F,'Census Data'!$A:$A,$A1957)</f>
        <v>0.47411400838620554</v>
      </c>
      <c r="E1957" s="85">
        <f>SUMIFS('Census Data'!H:H,'Census Data'!$A:$A,$A1957)/SUMIFS('Census Data'!$F:$F,'Census Data'!$A:$A,$A1957)</f>
        <v>0.52588599161379446</v>
      </c>
      <c r="F1957" s="84">
        <f>SUM(SUMIFS('Census Data'!I:I,'Census Data'!$A:$A,$A1957),SUMIFS('Census Data'!J:J,'Census Data'!$A:$A,$A1957))/SUMIFS('Census Data'!$F:$F,'Census Data'!$A:$A,$A1957)</f>
        <v>0.5584895050182761</v>
      </c>
      <c r="G1957" s="84">
        <f>SUM(SUMIFS('Census Data'!K:K,'Census Data'!$A:$A,$A1957),SUMIFS('Census Data'!L:L,'Census Data'!$A:$A,$A1957))/SUMIFS('Census Data'!$F:$F,'Census Data'!$A:$A,$A1957)</f>
        <v>0.40489725064485765</v>
      </c>
      <c r="H1957" s="84">
        <f>SUM(SUMIFS('Census Data'!O:O,'Census Data'!$A:$A,$A1957),SUMIFS('Census Data'!P:P,'Census Data'!$A:$A,$A1957))/SUMIFS('Census Data'!$F:$F,'Census Data'!$A:$A,$A1957)</f>
        <v>1.2518184374274153E-2</v>
      </c>
      <c r="I1957" s="85">
        <f t="shared" si="60"/>
        <v>2.4095059962592202E-2</v>
      </c>
      <c r="J1957" s="84">
        <f>SUM(SUMIFS('Census Data'!W:W,'Census Data'!$A:$A,$A1957),SUMIFS('Census Data'!X:X,'Census Data'!$A:$A,$A1957))/SUMIFS('Census Data'!$F:$F,'Census Data'!$A:$A,$A1957)</f>
        <v>0.10781041796555055</v>
      </c>
      <c r="K1957" s="85">
        <f t="shared" si="61"/>
        <v>0.89218958203444942</v>
      </c>
    </row>
    <row r="1958" spans="1:11" hidden="1" x14ac:dyDescent="0.25">
      <c r="A1958" s="82" t="s">
        <v>4025</v>
      </c>
      <c r="B1958" s="82" t="s">
        <v>1345</v>
      </c>
      <c r="C1958" s="83" t="s">
        <v>1408</v>
      </c>
      <c r="D1958" s="84">
        <f>SUMIFS('Census Data'!G:G,'Census Data'!$A:$A,$A1958)/SUMIFS('Census Data'!$F:$F,'Census Data'!$A:$A,$A1958)</f>
        <v>0.49523455544641198</v>
      </c>
      <c r="E1958" s="85">
        <f>SUMIFS('Census Data'!H:H,'Census Data'!$A:$A,$A1958)/SUMIFS('Census Data'!$F:$F,'Census Data'!$A:$A,$A1958)</f>
        <v>0.50476544455358807</v>
      </c>
      <c r="F1958" s="84">
        <f>SUM(SUMIFS('Census Data'!I:I,'Census Data'!$A:$A,$A1958),SUMIFS('Census Data'!J:J,'Census Data'!$A:$A,$A1958))/SUMIFS('Census Data'!$F:$F,'Census Data'!$A:$A,$A1958)</f>
        <v>0.93933682002814134</v>
      </c>
      <c r="G1958" s="84">
        <f>SUM(SUMIFS('Census Data'!K:K,'Census Data'!$A:$A,$A1958),SUMIFS('Census Data'!L:L,'Census Data'!$A:$A,$A1958))/SUMIFS('Census Data'!$F:$F,'Census Data'!$A:$A,$A1958)</f>
        <v>3.4114742347412852E-2</v>
      </c>
      <c r="H1958" s="84">
        <f>SUM(SUMIFS('Census Data'!O:O,'Census Data'!$A:$A,$A1958),SUMIFS('Census Data'!P:P,'Census Data'!$A:$A,$A1958))/SUMIFS('Census Data'!$F:$F,'Census Data'!$A:$A,$A1958)</f>
        <v>4.5928797090291238E-3</v>
      </c>
      <c r="I1958" s="85">
        <f t="shared" si="60"/>
        <v>2.1955557915416701E-2</v>
      </c>
      <c r="J1958" s="84">
        <f>SUM(SUMIFS('Census Data'!W:W,'Census Data'!$A:$A,$A1958),SUMIFS('Census Data'!X:X,'Census Data'!$A:$A,$A1958))/SUMIFS('Census Data'!$F:$F,'Census Data'!$A:$A,$A1958)</f>
        <v>0.11516712241484589</v>
      </c>
      <c r="K1958" s="85">
        <f t="shared" si="61"/>
        <v>0.88483287758515416</v>
      </c>
    </row>
    <row r="1959" spans="1:11" hidden="1" x14ac:dyDescent="0.25">
      <c r="A1959" s="82" t="s">
        <v>4026</v>
      </c>
      <c r="B1959" s="82" t="s">
        <v>1345</v>
      </c>
      <c r="C1959" s="83" t="s">
        <v>1409</v>
      </c>
      <c r="D1959" s="84">
        <f>SUMIFS('Census Data'!G:G,'Census Data'!$A:$A,$A1959)/SUMIFS('Census Data'!$F:$F,'Census Data'!$A:$A,$A1959)</f>
        <v>0.49200287785710334</v>
      </c>
      <c r="E1959" s="85">
        <f>SUMIFS('Census Data'!H:H,'Census Data'!$A:$A,$A1959)/SUMIFS('Census Data'!$F:$F,'Census Data'!$A:$A,$A1959)</f>
        <v>0.50799712214289672</v>
      </c>
      <c r="F1959" s="84">
        <f>SUM(SUMIFS('Census Data'!I:I,'Census Data'!$A:$A,$A1959),SUMIFS('Census Data'!J:J,'Census Data'!$A:$A,$A1959))/SUMIFS('Census Data'!$F:$F,'Census Data'!$A:$A,$A1959)</f>
        <v>0.96413747302008967</v>
      </c>
      <c r="G1959" s="84">
        <f>SUM(SUMIFS('Census Data'!K:K,'Census Data'!$A:$A,$A1959),SUMIFS('Census Data'!L:L,'Census Data'!$A:$A,$A1959))/SUMIFS('Census Data'!$F:$F,'Census Data'!$A:$A,$A1959)</f>
        <v>1.1345398195804969E-2</v>
      </c>
      <c r="H1959" s="84">
        <f>SUM(SUMIFS('Census Data'!O:O,'Census Data'!$A:$A,$A1959),SUMIFS('Census Data'!P:P,'Census Data'!$A:$A,$A1959))/SUMIFS('Census Data'!$F:$F,'Census Data'!$A:$A,$A1959)</f>
        <v>3.1545741324921135E-3</v>
      </c>
      <c r="I1959" s="85">
        <f t="shared" si="60"/>
        <v>2.1362554651613297E-2</v>
      </c>
      <c r="J1959" s="84">
        <f>SUM(SUMIFS('Census Data'!W:W,'Census Data'!$A:$A,$A1959),SUMIFS('Census Data'!X:X,'Census Data'!$A:$A,$A1959))/SUMIFS('Census Data'!$F:$F,'Census Data'!$A:$A,$A1959)</f>
        <v>5.5232719021528584E-2</v>
      </c>
      <c r="K1959" s="85">
        <f t="shared" si="61"/>
        <v>0.9447672809784714</v>
      </c>
    </row>
    <row r="1960" spans="1:11" hidden="1" x14ac:dyDescent="0.25">
      <c r="A1960" s="82" t="s">
        <v>4027</v>
      </c>
      <c r="B1960" s="82" t="s">
        <v>1410</v>
      </c>
      <c r="C1960" s="83" t="s">
        <v>350</v>
      </c>
      <c r="D1960" s="84">
        <f>SUMIFS('Census Data'!G:G,'Census Data'!$A:$A,$A1960)/SUMIFS('Census Data'!$F:$F,'Census Data'!$A:$A,$A1960)</f>
        <v>0.49548736462093862</v>
      </c>
      <c r="E1960" s="85">
        <f>SUMIFS('Census Data'!H:H,'Census Data'!$A:$A,$A1960)/SUMIFS('Census Data'!$F:$F,'Census Data'!$A:$A,$A1960)</f>
        <v>0.50451263537906132</v>
      </c>
      <c r="F1960" s="84">
        <f>SUM(SUMIFS('Census Data'!I:I,'Census Data'!$A:$A,$A1960),SUMIFS('Census Data'!J:J,'Census Data'!$A:$A,$A1960))/SUMIFS('Census Data'!$F:$F,'Census Data'!$A:$A,$A1960)</f>
        <v>0.93727436823104693</v>
      </c>
      <c r="G1960" s="84">
        <f>SUM(SUMIFS('Census Data'!K:K,'Census Data'!$A:$A,$A1960),SUMIFS('Census Data'!L:L,'Census Data'!$A:$A,$A1960))/SUMIFS('Census Data'!$F:$F,'Census Data'!$A:$A,$A1960)</f>
        <v>9.4765342960288802E-3</v>
      </c>
      <c r="H1960" s="84">
        <f>SUM(SUMIFS('Census Data'!O:O,'Census Data'!$A:$A,$A1960),SUMIFS('Census Data'!P:P,'Census Data'!$A:$A,$A1960))/SUMIFS('Census Data'!$F:$F,'Census Data'!$A:$A,$A1960)</f>
        <v>2.7527075812274367E-2</v>
      </c>
      <c r="I1960" s="85">
        <f t="shared" si="60"/>
        <v>2.5722021660649852E-2</v>
      </c>
      <c r="J1960" s="84">
        <f>SUM(SUMIFS('Census Data'!W:W,'Census Data'!$A:$A,$A1960),SUMIFS('Census Data'!X:X,'Census Data'!$A:$A,$A1960))/SUMIFS('Census Data'!$F:$F,'Census Data'!$A:$A,$A1960)</f>
        <v>1.57942238267148E-2</v>
      </c>
      <c r="K1960" s="85">
        <f t="shared" si="61"/>
        <v>0.9842057761732852</v>
      </c>
    </row>
    <row r="1961" spans="1:11" hidden="1" x14ac:dyDescent="0.25">
      <c r="A1961" s="82" t="s">
        <v>4028</v>
      </c>
      <c r="B1961" s="82" t="s">
        <v>1410</v>
      </c>
      <c r="C1961" s="83" t="s">
        <v>1411</v>
      </c>
      <c r="D1961" s="84">
        <f>SUMIFS('Census Data'!G:G,'Census Data'!$A:$A,$A1961)/SUMIFS('Census Data'!$F:$F,'Census Data'!$A:$A,$A1961)</f>
        <v>0.50408065290446469</v>
      </c>
      <c r="E1961" s="85">
        <f>SUMIFS('Census Data'!H:H,'Census Data'!$A:$A,$A1961)/SUMIFS('Census Data'!$F:$F,'Census Data'!$A:$A,$A1961)</f>
        <v>0.49591934709553531</v>
      </c>
      <c r="F1961" s="84">
        <f>SUM(SUMIFS('Census Data'!I:I,'Census Data'!$A:$A,$A1961),SUMIFS('Census Data'!J:J,'Census Data'!$A:$A,$A1961))/SUMIFS('Census Data'!$F:$F,'Census Data'!$A:$A,$A1961)</f>
        <v>0.94248679788766199</v>
      </c>
      <c r="G1961" s="84">
        <f>SUM(SUMIFS('Census Data'!K:K,'Census Data'!$A:$A,$A1961),SUMIFS('Census Data'!L:L,'Census Data'!$A:$A,$A1961))/SUMIFS('Census Data'!$F:$F,'Census Data'!$A:$A,$A1961)</f>
        <v>1.8338934229476717E-2</v>
      </c>
      <c r="H1961" s="84">
        <f>SUM(SUMIFS('Census Data'!O:O,'Census Data'!$A:$A,$A1961),SUMIFS('Census Data'!P:P,'Census Data'!$A:$A,$A1961))/SUMIFS('Census Data'!$F:$F,'Census Data'!$A:$A,$A1961)</f>
        <v>9.1214594335093623E-3</v>
      </c>
      <c r="I1961" s="85">
        <f t="shared" si="60"/>
        <v>3.0052808449351875E-2</v>
      </c>
      <c r="J1961" s="84">
        <f>SUM(SUMIFS('Census Data'!W:W,'Census Data'!$A:$A,$A1961),SUMIFS('Census Data'!X:X,'Census Data'!$A:$A,$A1961))/SUMIFS('Census Data'!$F:$F,'Census Data'!$A:$A,$A1961)</f>
        <v>2.2083533365338453E-2</v>
      </c>
      <c r="K1961" s="85">
        <f t="shared" si="61"/>
        <v>0.97791646663466159</v>
      </c>
    </row>
    <row r="1962" spans="1:11" hidden="1" x14ac:dyDescent="0.25">
      <c r="A1962" s="82" t="s">
        <v>4029</v>
      </c>
      <c r="B1962" s="82" t="s">
        <v>1410</v>
      </c>
      <c r="C1962" s="83" t="s">
        <v>1412</v>
      </c>
      <c r="D1962" s="84">
        <f>SUMIFS('Census Data'!G:G,'Census Data'!$A:$A,$A1962)/SUMIFS('Census Data'!$F:$F,'Census Data'!$A:$A,$A1962)</f>
        <v>0.50907494145199061</v>
      </c>
      <c r="E1962" s="85">
        <f>SUMIFS('Census Data'!H:H,'Census Data'!$A:$A,$A1962)/SUMIFS('Census Data'!$F:$F,'Census Data'!$A:$A,$A1962)</f>
        <v>0.49092505854800939</v>
      </c>
      <c r="F1962" s="84">
        <f>SUM(SUMIFS('Census Data'!I:I,'Census Data'!$A:$A,$A1962),SUMIFS('Census Data'!J:J,'Census Data'!$A:$A,$A1962))/SUMIFS('Census Data'!$F:$F,'Census Data'!$A:$A,$A1962)</f>
        <v>0.41554449648711944</v>
      </c>
      <c r="G1962" s="84">
        <f>SUM(SUMIFS('Census Data'!K:K,'Census Data'!$A:$A,$A1962),SUMIFS('Census Data'!L:L,'Census Data'!$A:$A,$A1962))/SUMIFS('Census Data'!$F:$F,'Census Data'!$A:$A,$A1962)</f>
        <v>4.537470725995316E-3</v>
      </c>
      <c r="H1962" s="84">
        <f>SUM(SUMIFS('Census Data'!O:O,'Census Data'!$A:$A,$A1962),SUMIFS('Census Data'!P:P,'Census Data'!$A:$A,$A1962))/SUMIFS('Census Data'!$F:$F,'Census Data'!$A:$A,$A1962)</f>
        <v>2.4882903981264639E-3</v>
      </c>
      <c r="I1962" s="85">
        <f t="shared" si="60"/>
        <v>0.57742974238875877</v>
      </c>
      <c r="J1962" s="84">
        <f>SUM(SUMIFS('Census Data'!W:W,'Census Data'!$A:$A,$A1962),SUMIFS('Census Data'!X:X,'Census Data'!$A:$A,$A1962))/SUMIFS('Census Data'!$F:$F,'Census Data'!$A:$A,$A1962)</f>
        <v>4.0690866510538638E-2</v>
      </c>
      <c r="K1962" s="85">
        <f t="shared" si="61"/>
        <v>0.95930913348946134</v>
      </c>
    </row>
    <row r="1963" spans="1:11" hidden="1" x14ac:dyDescent="0.25">
      <c r="A1963" s="82" t="s">
        <v>4030</v>
      </c>
      <c r="B1963" s="82" t="s">
        <v>1410</v>
      </c>
      <c r="C1963" s="83" t="s">
        <v>1413</v>
      </c>
      <c r="D1963" s="84">
        <f>SUMIFS('Census Data'!G:G,'Census Data'!$A:$A,$A1963)/SUMIFS('Census Data'!$F:$F,'Census Data'!$A:$A,$A1963)</f>
        <v>0.54202586206896552</v>
      </c>
      <c r="E1963" s="85">
        <f>SUMIFS('Census Data'!H:H,'Census Data'!$A:$A,$A1963)/SUMIFS('Census Data'!$F:$F,'Census Data'!$A:$A,$A1963)</f>
        <v>0.45797413793103448</v>
      </c>
      <c r="F1963" s="84">
        <f>SUM(SUMIFS('Census Data'!I:I,'Census Data'!$A:$A,$A1963),SUMIFS('Census Data'!J:J,'Census Data'!$A:$A,$A1963))/SUMIFS('Census Data'!$F:$F,'Census Data'!$A:$A,$A1963)</f>
        <v>0.93965517241379315</v>
      </c>
      <c r="G1963" s="84">
        <f>SUM(SUMIFS('Census Data'!K:K,'Census Data'!$A:$A,$A1963),SUMIFS('Census Data'!L:L,'Census Data'!$A:$A,$A1963))/SUMIFS('Census Data'!$F:$F,'Census Data'!$A:$A,$A1963)</f>
        <v>4.3103448275862068E-3</v>
      </c>
      <c r="H1963" s="84">
        <f>SUM(SUMIFS('Census Data'!O:O,'Census Data'!$A:$A,$A1963),SUMIFS('Census Data'!P:P,'Census Data'!$A:$A,$A1963))/SUMIFS('Census Data'!$F:$F,'Census Data'!$A:$A,$A1963)</f>
        <v>4.0948275862068964E-2</v>
      </c>
      <c r="I1963" s="85">
        <f t="shared" si="60"/>
        <v>1.5086206896551713E-2</v>
      </c>
      <c r="J1963" s="84">
        <f>SUM(SUMIFS('Census Data'!W:W,'Census Data'!$A:$A,$A1963),SUMIFS('Census Data'!X:X,'Census Data'!$A:$A,$A1963))/SUMIFS('Census Data'!$F:$F,'Census Data'!$A:$A,$A1963)</f>
        <v>2.5862068965517241E-2</v>
      </c>
      <c r="K1963" s="85">
        <f t="shared" si="61"/>
        <v>0.97413793103448276</v>
      </c>
    </row>
    <row r="1964" spans="1:11" hidden="1" x14ac:dyDescent="0.25">
      <c r="A1964" s="82" t="s">
        <v>4031</v>
      </c>
      <c r="B1964" s="82" t="s">
        <v>1410</v>
      </c>
      <c r="C1964" s="83" t="s">
        <v>1414</v>
      </c>
      <c r="D1964" s="84">
        <f>SUMIFS('Census Data'!G:G,'Census Data'!$A:$A,$A1964)/SUMIFS('Census Data'!$F:$F,'Census Data'!$A:$A,$A1964)</f>
        <v>0.51560012734797833</v>
      </c>
      <c r="E1964" s="85">
        <f>SUMIFS('Census Data'!H:H,'Census Data'!$A:$A,$A1964)/SUMIFS('Census Data'!$F:$F,'Census Data'!$A:$A,$A1964)</f>
        <v>0.48439987265202167</v>
      </c>
      <c r="F1964" s="84">
        <f>SUM(SUMIFS('Census Data'!I:I,'Census Data'!$A:$A,$A1964),SUMIFS('Census Data'!J:J,'Census Data'!$A:$A,$A1964))/SUMIFS('Census Data'!$F:$F,'Census Data'!$A:$A,$A1964)</f>
        <v>0.92932187201528171</v>
      </c>
      <c r="G1964" s="84">
        <f>SUM(SUMIFS('Census Data'!K:K,'Census Data'!$A:$A,$A1964),SUMIFS('Census Data'!L:L,'Census Data'!$A:$A,$A1964))/SUMIFS('Census Data'!$F:$F,'Census Data'!$A:$A,$A1964)</f>
        <v>7.8000636739891755E-3</v>
      </c>
      <c r="H1964" s="84">
        <f>SUM(SUMIFS('Census Data'!O:O,'Census Data'!$A:$A,$A1964),SUMIFS('Census Data'!P:P,'Census Data'!$A:$A,$A1964))/SUMIFS('Census Data'!$F:$F,'Census Data'!$A:$A,$A1964)</f>
        <v>6.0490289716650745E-3</v>
      </c>
      <c r="I1964" s="85">
        <f t="shared" si="60"/>
        <v>5.6829035339064027E-2</v>
      </c>
      <c r="J1964" s="84">
        <f>SUM(SUMIFS('Census Data'!W:W,'Census Data'!$A:$A,$A1964),SUMIFS('Census Data'!X:X,'Census Data'!$A:$A,$A1964))/SUMIFS('Census Data'!$F:$F,'Census Data'!$A:$A,$A1964)</f>
        <v>2.2445081184336198E-2</v>
      </c>
      <c r="K1964" s="85">
        <f t="shared" si="61"/>
        <v>0.97755491881566381</v>
      </c>
    </row>
    <row r="1965" spans="1:11" hidden="1" x14ac:dyDescent="0.25">
      <c r="A1965" s="82" t="s">
        <v>4032</v>
      </c>
      <c r="B1965" s="82" t="s">
        <v>1410</v>
      </c>
      <c r="C1965" s="83" t="s">
        <v>1415</v>
      </c>
      <c r="D1965" s="84">
        <f>SUMIFS('Census Data'!G:G,'Census Data'!$A:$A,$A1965)/SUMIFS('Census Data'!$F:$F,'Census Data'!$A:$A,$A1965)</f>
        <v>0.50231481481481477</v>
      </c>
      <c r="E1965" s="85">
        <f>SUMIFS('Census Data'!H:H,'Census Data'!$A:$A,$A1965)/SUMIFS('Census Data'!$F:$F,'Census Data'!$A:$A,$A1965)</f>
        <v>0.49768518518518517</v>
      </c>
      <c r="F1965" s="84">
        <f>SUM(SUMIFS('Census Data'!I:I,'Census Data'!$A:$A,$A1965),SUMIFS('Census Data'!J:J,'Census Data'!$A:$A,$A1965))/SUMIFS('Census Data'!$F:$F,'Census Data'!$A:$A,$A1965)</f>
        <v>0.95932539682539686</v>
      </c>
      <c r="G1965" s="84">
        <f>SUM(SUMIFS('Census Data'!K:K,'Census Data'!$A:$A,$A1965),SUMIFS('Census Data'!L:L,'Census Data'!$A:$A,$A1965))/SUMIFS('Census Data'!$F:$F,'Census Data'!$A:$A,$A1965)</f>
        <v>2.976190476190476E-3</v>
      </c>
      <c r="H1965" s="84">
        <f>SUM(SUMIFS('Census Data'!O:O,'Census Data'!$A:$A,$A1965),SUMIFS('Census Data'!P:P,'Census Data'!$A:$A,$A1965))/SUMIFS('Census Data'!$F:$F,'Census Data'!$A:$A,$A1965)</f>
        <v>1.6534391534391533E-3</v>
      </c>
      <c r="I1965" s="85">
        <f t="shared" si="60"/>
        <v>3.6044973544973491E-2</v>
      </c>
      <c r="J1965" s="84">
        <f>SUM(SUMIFS('Census Data'!W:W,'Census Data'!$A:$A,$A1965),SUMIFS('Census Data'!X:X,'Census Data'!$A:$A,$A1965))/SUMIFS('Census Data'!$F:$F,'Census Data'!$A:$A,$A1965)</f>
        <v>5.4563492063492064E-2</v>
      </c>
      <c r="K1965" s="85">
        <f t="shared" si="61"/>
        <v>0.94543650793650791</v>
      </c>
    </row>
    <row r="1966" spans="1:11" hidden="1" x14ac:dyDescent="0.25">
      <c r="A1966" s="82" t="s">
        <v>4033</v>
      </c>
      <c r="B1966" s="82" t="s">
        <v>1410</v>
      </c>
      <c r="C1966" s="83" t="s">
        <v>481</v>
      </c>
      <c r="D1966" s="84">
        <f>SUMIFS('Census Data'!G:G,'Census Data'!$A:$A,$A1966)/SUMIFS('Census Data'!$F:$F,'Census Data'!$A:$A,$A1966)</f>
        <v>0.52245862884160754</v>
      </c>
      <c r="E1966" s="85">
        <f>SUMIFS('Census Data'!H:H,'Census Data'!$A:$A,$A1966)/SUMIFS('Census Data'!$F:$F,'Census Data'!$A:$A,$A1966)</f>
        <v>0.47754137115839246</v>
      </c>
      <c r="F1966" s="84">
        <f>SUM(SUMIFS('Census Data'!I:I,'Census Data'!$A:$A,$A1966),SUMIFS('Census Data'!J:J,'Census Data'!$A:$A,$A1966))/SUMIFS('Census Data'!$F:$F,'Census Data'!$A:$A,$A1966)</f>
        <v>0.95319148936170217</v>
      </c>
      <c r="G1966" s="84">
        <f>SUM(SUMIFS('Census Data'!K:K,'Census Data'!$A:$A,$A1966),SUMIFS('Census Data'!L:L,'Census Data'!$A:$A,$A1966))/SUMIFS('Census Data'!$F:$F,'Census Data'!$A:$A,$A1966)</f>
        <v>7.5650118203309689E-3</v>
      </c>
      <c r="H1966" s="84">
        <f>SUM(SUMIFS('Census Data'!O:O,'Census Data'!$A:$A,$A1966),SUMIFS('Census Data'!P:P,'Census Data'!$A:$A,$A1966))/SUMIFS('Census Data'!$F:$F,'Census Data'!$A:$A,$A1966)</f>
        <v>6.1465721040189127E-3</v>
      </c>
      <c r="I1966" s="85">
        <f t="shared" si="60"/>
        <v>3.3096926713947927E-2</v>
      </c>
      <c r="J1966" s="84">
        <f>SUM(SUMIFS('Census Data'!W:W,'Census Data'!$A:$A,$A1966),SUMIFS('Census Data'!X:X,'Census Data'!$A:$A,$A1966))/SUMIFS('Census Data'!$F:$F,'Census Data'!$A:$A,$A1966)</f>
        <v>2.9787234042553193E-2</v>
      </c>
      <c r="K1966" s="85">
        <f t="shared" si="61"/>
        <v>0.97021276595744677</v>
      </c>
    </row>
    <row r="1967" spans="1:11" hidden="1" x14ac:dyDescent="0.25">
      <c r="A1967" s="82" t="s">
        <v>4034</v>
      </c>
      <c r="B1967" s="82" t="s">
        <v>1410</v>
      </c>
      <c r="C1967" s="83" t="s">
        <v>1416</v>
      </c>
      <c r="D1967" s="84">
        <f>SUMIFS('Census Data'!G:G,'Census Data'!$A:$A,$A1967)/SUMIFS('Census Data'!$F:$F,'Census Data'!$A:$A,$A1967)</f>
        <v>0.50073201848869553</v>
      </c>
      <c r="E1967" s="85">
        <f>SUMIFS('Census Data'!H:H,'Census Data'!$A:$A,$A1967)/SUMIFS('Census Data'!$F:$F,'Census Data'!$A:$A,$A1967)</f>
        <v>0.49926798151130447</v>
      </c>
      <c r="F1967" s="84">
        <f>SUM(SUMIFS('Census Data'!I:I,'Census Data'!$A:$A,$A1967),SUMIFS('Census Data'!J:J,'Census Data'!$A:$A,$A1967))/SUMIFS('Census Data'!$F:$F,'Census Data'!$A:$A,$A1967)</f>
        <v>0.90393825946918205</v>
      </c>
      <c r="G1967" s="84">
        <f>SUM(SUMIFS('Census Data'!K:K,'Census Data'!$A:$A,$A1967),SUMIFS('Census Data'!L:L,'Census Data'!$A:$A,$A1967))/SUMIFS('Census Data'!$F:$F,'Census Data'!$A:$A,$A1967)</f>
        <v>2.3884717545437435E-2</v>
      </c>
      <c r="H1967" s="84">
        <f>SUM(SUMIFS('Census Data'!O:O,'Census Data'!$A:$A,$A1967),SUMIFS('Census Data'!P:P,'Census Data'!$A:$A,$A1967))/SUMIFS('Census Data'!$F:$F,'Census Data'!$A:$A,$A1967)</f>
        <v>9.1502311086942879E-3</v>
      </c>
      <c r="I1967" s="85">
        <f t="shared" si="60"/>
        <v>6.302679187668625E-2</v>
      </c>
      <c r="J1967" s="84">
        <f>SUM(SUMIFS('Census Data'!W:W,'Census Data'!$A:$A,$A1967),SUMIFS('Census Data'!X:X,'Census Data'!$A:$A,$A1967))/SUMIFS('Census Data'!$F:$F,'Census Data'!$A:$A,$A1967)</f>
        <v>2.7544809988915148E-2</v>
      </c>
      <c r="K1967" s="85">
        <f t="shared" si="61"/>
        <v>0.97245519001108482</v>
      </c>
    </row>
    <row r="1968" spans="1:11" hidden="1" x14ac:dyDescent="0.25">
      <c r="A1968" s="82" t="s">
        <v>4035</v>
      </c>
      <c r="B1968" s="82" t="s">
        <v>1410</v>
      </c>
      <c r="C1968" s="83" t="s">
        <v>618</v>
      </c>
      <c r="D1968" s="84">
        <f>SUMIFS('Census Data'!G:G,'Census Data'!$A:$A,$A1968)/SUMIFS('Census Data'!$F:$F,'Census Data'!$A:$A,$A1968)</f>
        <v>0.50472452631058196</v>
      </c>
      <c r="E1968" s="85">
        <f>SUMIFS('Census Data'!H:H,'Census Data'!$A:$A,$A1968)/SUMIFS('Census Data'!$F:$F,'Census Data'!$A:$A,$A1968)</f>
        <v>0.49527547368941804</v>
      </c>
      <c r="F1968" s="84">
        <f>SUM(SUMIFS('Census Data'!I:I,'Census Data'!$A:$A,$A1968),SUMIFS('Census Data'!J:J,'Census Data'!$A:$A,$A1968))/SUMIFS('Census Data'!$F:$F,'Census Data'!$A:$A,$A1968)</f>
        <v>0.86687224814894215</v>
      </c>
      <c r="G1968" s="84">
        <f>SUM(SUMIFS('Census Data'!K:K,'Census Data'!$A:$A,$A1968),SUMIFS('Census Data'!L:L,'Census Data'!$A:$A,$A1968))/SUMIFS('Census Data'!$F:$F,'Census Data'!$A:$A,$A1968)</f>
        <v>6.3697278518933836E-2</v>
      </c>
      <c r="H1968" s="84">
        <f>SUM(SUMIFS('Census Data'!O:O,'Census Data'!$A:$A,$A1968),SUMIFS('Census Data'!P:P,'Census Data'!$A:$A,$A1968))/SUMIFS('Census Data'!$F:$F,'Census Data'!$A:$A,$A1968)</f>
        <v>3.3728555487761304E-2</v>
      </c>
      <c r="I1968" s="85">
        <f t="shared" si="60"/>
        <v>3.5701917844362718E-2</v>
      </c>
      <c r="J1968" s="84">
        <f>SUM(SUMIFS('Census Data'!W:W,'Census Data'!$A:$A,$A1968),SUMIFS('Census Data'!X:X,'Census Data'!$A:$A,$A1968))/SUMIFS('Census Data'!$F:$F,'Census Data'!$A:$A,$A1968)</f>
        <v>2.8226227579800246E-2</v>
      </c>
      <c r="K1968" s="85">
        <f t="shared" si="61"/>
        <v>0.9717737724201998</v>
      </c>
    </row>
    <row r="1969" spans="1:11" hidden="1" x14ac:dyDescent="0.25">
      <c r="A1969" s="82" t="s">
        <v>4036</v>
      </c>
      <c r="B1969" s="82" t="s">
        <v>1410</v>
      </c>
      <c r="C1969" s="83" t="s">
        <v>1417</v>
      </c>
      <c r="D1969" s="84">
        <f>SUMIFS('Census Data'!G:G,'Census Data'!$A:$A,$A1969)/SUMIFS('Census Data'!$F:$F,'Census Data'!$A:$A,$A1969)</f>
        <v>0.5143540669856459</v>
      </c>
      <c r="E1969" s="85">
        <f>SUMIFS('Census Data'!H:H,'Census Data'!$A:$A,$A1969)/SUMIFS('Census Data'!$F:$F,'Census Data'!$A:$A,$A1969)</f>
        <v>0.48564593301435405</v>
      </c>
      <c r="F1969" s="84">
        <f>SUM(SUMIFS('Census Data'!I:I,'Census Data'!$A:$A,$A1969),SUMIFS('Census Data'!J:J,'Census Data'!$A:$A,$A1969))/SUMIFS('Census Data'!$F:$F,'Census Data'!$A:$A,$A1969)</f>
        <v>0.95800106326422119</v>
      </c>
      <c r="G1969" s="84">
        <f>SUM(SUMIFS('Census Data'!K:K,'Census Data'!$A:$A,$A1969),SUMIFS('Census Data'!L:L,'Census Data'!$A:$A,$A1969))/SUMIFS('Census Data'!$F:$F,'Census Data'!$A:$A,$A1969)</f>
        <v>4.2530568846358323E-3</v>
      </c>
      <c r="H1969" s="84">
        <f>SUM(SUMIFS('Census Data'!O:O,'Census Data'!$A:$A,$A1969),SUMIFS('Census Data'!P:P,'Census Data'!$A:$A,$A1969))/SUMIFS('Census Data'!$F:$F,'Census Data'!$A:$A,$A1969)</f>
        <v>4.2530568846358323E-3</v>
      </c>
      <c r="I1969" s="85">
        <f t="shared" si="60"/>
        <v>3.349282296650713E-2</v>
      </c>
      <c r="J1969" s="84">
        <f>SUM(SUMIFS('Census Data'!W:W,'Census Data'!$A:$A,$A1969),SUMIFS('Census Data'!X:X,'Census Data'!$A:$A,$A1969))/SUMIFS('Census Data'!$F:$F,'Census Data'!$A:$A,$A1969)</f>
        <v>1.4354066985645933E-2</v>
      </c>
      <c r="K1969" s="85">
        <f t="shared" si="61"/>
        <v>0.9856459330143541</v>
      </c>
    </row>
    <row r="1970" spans="1:11" hidden="1" x14ac:dyDescent="0.25">
      <c r="A1970" s="82" t="s">
        <v>4037</v>
      </c>
      <c r="B1970" s="82" t="s">
        <v>1410</v>
      </c>
      <c r="C1970" s="83" t="s">
        <v>1418</v>
      </c>
      <c r="D1970" s="84">
        <f>SUMIFS('Census Data'!G:G,'Census Data'!$A:$A,$A1970)/SUMIFS('Census Data'!$F:$F,'Census Data'!$A:$A,$A1970)</f>
        <v>0.50328407224958949</v>
      </c>
      <c r="E1970" s="85">
        <f>SUMIFS('Census Data'!H:H,'Census Data'!$A:$A,$A1970)/SUMIFS('Census Data'!$F:$F,'Census Data'!$A:$A,$A1970)</f>
        <v>0.49671592775041051</v>
      </c>
      <c r="F1970" s="84">
        <f>SUM(SUMIFS('Census Data'!I:I,'Census Data'!$A:$A,$A1970),SUMIFS('Census Data'!J:J,'Census Data'!$A:$A,$A1970))/SUMIFS('Census Data'!$F:$F,'Census Data'!$A:$A,$A1970)</f>
        <v>0.95669129720853863</v>
      </c>
      <c r="G1970" s="84">
        <f>SUM(SUMIFS('Census Data'!K:K,'Census Data'!$A:$A,$A1970),SUMIFS('Census Data'!L:L,'Census Data'!$A:$A,$A1970))/SUMIFS('Census Data'!$F:$F,'Census Data'!$A:$A,$A1970)</f>
        <v>9.852216748768473E-3</v>
      </c>
      <c r="H1970" s="84">
        <f>SUM(SUMIFS('Census Data'!O:O,'Census Data'!$A:$A,$A1970),SUMIFS('Census Data'!P:P,'Census Data'!$A:$A,$A1970))/SUMIFS('Census Data'!$F:$F,'Census Data'!$A:$A,$A1970)</f>
        <v>5.9523809523809521E-3</v>
      </c>
      <c r="I1970" s="85">
        <f t="shared" si="60"/>
        <v>2.7504105090311981E-2</v>
      </c>
      <c r="J1970" s="84">
        <f>SUM(SUMIFS('Census Data'!W:W,'Census Data'!$A:$A,$A1970),SUMIFS('Census Data'!X:X,'Census Data'!$A:$A,$A1970))/SUMIFS('Census Data'!$F:$F,'Census Data'!$A:$A,$A1970)</f>
        <v>3.4482758620689655E-2</v>
      </c>
      <c r="K1970" s="85">
        <f t="shared" si="61"/>
        <v>0.96551724137931039</v>
      </c>
    </row>
    <row r="1971" spans="1:11" hidden="1" x14ac:dyDescent="0.25">
      <c r="A1971" s="82" t="s">
        <v>4038</v>
      </c>
      <c r="B1971" s="82" t="s">
        <v>1410</v>
      </c>
      <c r="C1971" s="83" t="s">
        <v>1419</v>
      </c>
      <c r="D1971" s="84">
        <f>SUMIFS('Census Data'!G:G,'Census Data'!$A:$A,$A1971)/SUMIFS('Census Data'!$F:$F,'Census Data'!$A:$A,$A1971)</f>
        <v>0.5225265017667845</v>
      </c>
      <c r="E1971" s="85">
        <f>SUMIFS('Census Data'!H:H,'Census Data'!$A:$A,$A1971)/SUMIFS('Census Data'!$F:$F,'Census Data'!$A:$A,$A1971)</f>
        <v>0.47747349823321555</v>
      </c>
      <c r="F1971" s="84">
        <f>SUM(SUMIFS('Census Data'!I:I,'Census Data'!$A:$A,$A1971),SUMIFS('Census Data'!J:J,'Census Data'!$A:$A,$A1971))/SUMIFS('Census Data'!$F:$F,'Census Data'!$A:$A,$A1971)</f>
        <v>0.93374558303886923</v>
      </c>
      <c r="G1971" s="84">
        <f>SUM(SUMIFS('Census Data'!K:K,'Census Data'!$A:$A,$A1971),SUMIFS('Census Data'!L:L,'Census Data'!$A:$A,$A1971))/SUMIFS('Census Data'!$F:$F,'Census Data'!$A:$A,$A1971)</f>
        <v>1.9434628975265017E-2</v>
      </c>
      <c r="H1971" s="84">
        <f>SUM(SUMIFS('Census Data'!O:O,'Census Data'!$A:$A,$A1971),SUMIFS('Census Data'!P:P,'Census Data'!$A:$A,$A1971))/SUMIFS('Census Data'!$F:$F,'Census Data'!$A:$A,$A1971)</f>
        <v>1.8551236749116608E-2</v>
      </c>
      <c r="I1971" s="85">
        <f t="shared" si="60"/>
        <v>2.8268551236749095E-2</v>
      </c>
      <c r="J1971" s="84">
        <f>SUM(SUMIFS('Census Data'!W:W,'Census Data'!$A:$A,$A1971),SUMIFS('Census Data'!X:X,'Census Data'!$A:$A,$A1971))/SUMIFS('Census Data'!$F:$F,'Census Data'!$A:$A,$A1971)</f>
        <v>2.8710247349823321E-2</v>
      </c>
      <c r="K1971" s="85">
        <f t="shared" si="61"/>
        <v>0.9712897526501767</v>
      </c>
    </row>
    <row r="1972" spans="1:11" hidden="1" x14ac:dyDescent="0.25">
      <c r="A1972" s="82" t="s">
        <v>4039</v>
      </c>
      <c r="B1972" s="82" t="s">
        <v>1410</v>
      </c>
      <c r="C1972" s="83" t="s">
        <v>1420</v>
      </c>
      <c r="D1972" s="84">
        <f>SUMIFS('Census Data'!G:G,'Census Data'!$A:$A,$A1972)/SUMIFS('Census Data'!$F:$F,'Census Data'!$A:$A,$A1972)</f>
        <v>0.53616636528028938</v>
      </c>
      <c r="E1972" s="85">
        <f>SUMIFS('Census Data'!H:H,'Census Data'!$A:$A,$A1972)/SUMIFS('Census Data'!$F:$F,'Census Data'!$A:$A,$A1972)</f>
        <v>0.46383363471971067</v>
      </c>
      <c r="F1972" s="84">
        <f>SUM(SUMIFS('Census Data'!I:I,'Census Data'!$A:$A,$A1972),SUMIFS('Census Data'!J:J,'Census Data'!$A:$A,$A1972))/SUMIFS('Census Data'!$F:$F,'Census Data'!$A:$A,$A1972)</f>
        <v>0.84245027124773963</v>
      </c>
      <c r="G1972" s="84">
        <f>SUM(SUMIFS('Census Data'!K:K,'Census Data'!$A:$A,$A1972),SUMIFS('Census Data'!L:L,'Census Data'!$A:$A,$A1972))/SUMIFS('Census Data'!$F:$F,'Census Data'!$A:$A,$A1972)</f>
        <v>1.6500904159132006E-2</v>
      </c>
      <c r="H1972" s="84">
        <f>SUM(SUMIFS('Census Data'!O:O,'Census Data'!$A:$A,$A1972),SUMIFS('Census Data'!P:P,'Census Data'!$A:$A,$A1972))/SUMIFS('Census Data'!$F:$F,'Census Data'!$A:$A,$A1972)</f>
        <v>1.4014466546112115E-2</v>
      </c>
      <c r="I1972" s="85">
        <f t="shared" si="60"/>
        <v>0.12703435804701624</v>
      </c>
      <c r="J1972" s="84">
        <f>SUM(SUMIFS('Census Data'!W:W,'Census Data'!$A:$A,$A1972),SUMIFS('Census Data'!X:X,'Census Data'!$A:$A,$A1972))/SUMIFS('Census Data'!$F:$F,'Census Data'!$A:$A,$A1972)</f>
        <v>5.6283905967450268E-2</v>
      </c>
      <c r="K1972" s="85">
        <f t="shared" si="61"/>
        <v>0.94371609403254975</v>
      </c>
    </row>
    <row r="1973" spans="1:11" hidden="1" x14ac:dyDescent="0.25">
      <c r="A1973" s="82" t="s">
        <v>4040</v>
      </c>
      <c r="B1973" s="82" t="s">
        <v>1410</v>
      </c>
      <c r="C1973" s="83" t="s">
        <v>1297</v>
      </c>
      <c r="D1973" s="84">
        <f>SUMIFS('Census Data'!G:G,'Census Data'!$A:$A,$A1973)/SUMIFS('Census Data'!$F:$F,'Census Data'!$A:$A,$A1973)</f>
        <v>0.49234805421950151</v>
      </c>
      <c r="E1973" s="85">
        <f>SUMIFS('Census Data'!H:H,'Census Data'!$A:$A,$A1973)/SUMIFS('Census Data'!$F:$F,'Census Data'!$A:$A,$A1973)</f>
        <v>0.50765194578049844</v>
      </c>
      <c r="F1973" s="84">
        <f>SUM(SUMIFS('Census Data'!I:I,'Census Data'!$A:$A,$A1973),SUMIFS('Census Data'!J:J,'Census Data'!$A:$A,$A1973))/SUMIFS('Census Data'!$F:$F,'Census Data'!$A:$A,$A1973)</f>
        <v>0.92566681241801485</v>
      </c>
      <c r="G1973" s="84">
        <f>SUM(SUMIFS('Census Data'!K:K,'Census Data'!$A:$A,$A1973),SUMIFS('Census Data'!L:L,'Census Data'!$A:$A,$A1973))/SUMIFS('Census Data'!$F:$F,'Census Data'!$A:$A,$A1973)</f>
        <v>5.2470485351989509E-3</v>
      </c>
      <c r="H1973" s="84">
        <f>SUM(SUMIFS('Census Data'!O:O,'Census Data'!$A:$A,$A1973),SUMIFS('Census Data'!P:P,'Census Data'!$A:$A,$A1973))/SUMIFS('Census Data'!$F:$F,'Census Data'!$A:$A,$A1973)</f>
        <v>3.4980323567993005E-3</v>
      </c>
      <c r="I1973" s="85">
        <f t="shared" si="60"/>
        <v>6.5588106689986825E-2</v>
      </c>
      <c r="J1973" s="84">
        <f>SUM(SUMIFS('Census Data'!W:W,'Census Data'!$A:$A,$A1973),SUMIFS('Census Data'!X:X,'Census Data'!$A:$A,$A1973))/SUMIFS('Census Data'!$F:$F,'Census Data'!$A:$A,$A1973)</f>
        <v>4.3288150415391344E-2</v>
      </c>
      <c r="K1973" s="85">
        <f t="shared" si="61"/>
        <v>0.95671184958460864</v>
      </c>
    </row>
    <row r="1974" spans="1:11" hidden="1" x14ac:dyDescent="0.25">
      <c r="A1974" s="82" t="s">
        <v>4041</v>
      </c>
      <c r="B1974" s="82" t="s">
        <v>1410</v>
      </c>
      <c r="C1974" s="83" t="s">
        <v>1421</v>
      </c>
      <c r="D1974" s="84">
        <f>SUMIFS('Census Data'!G:G,'Census Data'!$A:$A,$A1974)/SUMIFS('Census Data'!$F:$F,'Census Data'!$A:$A,$A1974)</f>
        <v>0.50725084850354829</v>
      </c>
      <c r="E1974" s="85">
        <f>SUMIFS('Census Data'!H:H,'Census Data'!$A:$A,$A1974)/SUMIFS('Census Data'!$F:$F,'Census Data'!$A:$A,$A1974)</f>
        <v>0.49274915149645171</v>
      </c>
      <c r="F1974" s="84">
        <f>SUM(SUMIFS('Census Data'!I:I,'Census Data'!$A:$A,$A1974),SUMIFS('Census Data'!J:J,'Census Data'!$A:$A,$A1974))/SUMIFS('Census Data'!$F:$F,'Census Data'!$A:$A,$A1974)</f>
        <v>0.96359148410984263</v>
      </c>
      <c r="G1974" s="84">
        <f>SUM(SUMIFS('Census Data'!K:K,'Census Data'!$A:$A,$A1974),SUMIFS('Census Data'!L:L,'Census Data'!$A:$A,$A1974))/SUMIFS('Census Data'!$F:$F,'Census Data'!$A:$A,$A1974)</f>
        <v>2.776920703486578E-3</v>
      </c>
      <c r="H1974" s="84">
        <f>SUM(SUMIFS('Census Data'!O:O,'Census Data'!$A:$A,$A1974),SUMIFS('Census Data'!P:P,'Census Data'!$A:$A,$A1974))/SUMIFS('Census Data'!$F:$F,'Census Data'!$A:$A,$A1974)</f>
        <v>8.9478556001234191E-3</v>
      </c>
      <c r="I1974" s="85">
        <f t="shared" si="60"/>
        <v>2.4683739586547349E-2</v>
      </c>
      <c r="J1974" s="84">
        <f>SUM(SUMIFS('Census Data'!W:W,'Census Data'!$A:$A,$A1974),SUMIFS('Census Data'!X:X,'Census Data'!$A:$A,$A1974))/SUMIFS('Census Data'!$F:$F,'Census Data'!$A:$A,$A1974)</f>
        <v>1.1416229558778156E-2</v>
      </c>
      <c r="K1974" s="85">
        <f t="shared" si="61"/>
        <v>0.98858377044122181</v>
      </c>
    </row>
    <row r="1975" spans="1:11" hidden="1" x14ac:dyDescent="0.25">
      <c r="A1975" s="82" t="s">
        <v>4042</v>
      </c>
      <c r="B1975" s="82" t="s">
        <v>1410</v>
      </c>
      <c r="C1975" s="83" t="s">
        <v>1422</v>
      </c>
      <c r="D1975" s="84">
        <f>SUMIFS('Census Data'!G:G,'Census Data'!$A:$A,$A1975)/SUMIFS('Census Data'!$F:$F,'Census Data'!$A:$A,$A1975)</f>
        <v>0.50093457943925235</v>
      </c>
      <c r="E1975" s="85">
        <f>SUMIFS('Census Data'!H:H,'Census Data'!$A:$A,$A1975)/SUMIFS('Census Data'!$F:$F,'Census Data'!$A:$A,$A1975)</f>
        <v>0.49906542056074765</v>
      </c>
      <c r="F1975" s="84">
        <f>SUM(SUMIFS('Census Data'!I:I,'Census Data'!$A:$A,$A1975),SUMIFS('Census Data'!J:J,'Census Data'!$A:$A,$A1975))/SUMIFS('Census Data'!$F:$F,'Census Data'!$A:$A,$A1975)</f>
        <v>0.96635514018691593</v>
      </c>
      <c r="G1975" s="84">
        <f>SUM(SUMIFS('Census Data'!K:K,'Census Data'!$A:$A,$A1975),SUMIFS('Census Data'!L:L,'Census Data'!$A:$A,$A1975))/SUMIFS('Census Data'!$F:$F,'Census Data'!$A:$A,$A1975)</f>
        <v>3.7383177570093459E-3</v>
      </c>
      <c r="H1975" s="84">
        <f>SUM(SUMIFS('Census Data'!O:O,'Census Data'!$A:$A,$A1975),SUMIFS('Census Data'!P:P,'Census Data'!$A:$A,$A1975))/SUMIFS('Census Data'!$F:$F,'Census Data'!$A:$A,$A1975)</f>
        <v>5.6074766355140183E-3</v>
      </c>
      <c r="I1975" s="85">
        <f t="shared" si="60"/>
        <v>2.4299065420560706E-2</v>
      </c>
      <c r="J1975" s="84">
        <f>SUM(SUMIFS('Census Data'!W:W,'Census Data'!$A:$A,$A1975),SUMIFS('Census Data'!X:X,'Census Data'!$A:$A,$A1975))/SUMIFS('Census Data'!$F:$F,'Census Data'!$A:$A,$A1975)</f>
        <v>2.3052959501557634E-2</v>
      </c>
      <c r="K1975" s="85">
        <f t="shared" si="61"/>
        <v>0.97694704049844239</v>
      </c>
    </row>
    <row r="1976" spans="1:11" hidden="1" x14ac:dyDescent="0.25">
      <c r="A1976" s="82" t="s">
        <v>4043</v>
      </c>
      <c r="B1976" s="82" t="s">
        <v>1410</v>
      </c>
      <c r="C1976" s="83" t="s">
        <v>1195</v>
      </c>
      <c r="D1976" s="84">
        <f>SUMIFS('Census Data'!G:G,'Census Data'!$A:$A,$A1976)/SUMIFS('Census Data'!$F:$F,'Census Data'!$A:$A,$A1976)</f>
        <v>0.49687677455990914</v>
      </c>
      <c r="E1976" s="85">
        <f>SUMIFS('Census Data'!H:H,'Census Data'!$A:$A,$A1976)/SUMIFS('Census Data'!$F:$F,'Census Data'!$A:$A,$A1976)</f>
        <v>0.5031232254400908</v>
      </c>
      <c r="F1976" s="84">
        <f>SUM(SUMIFS('Census Data'!I:I,'Census Data'!$A:$A,$A1976),SUMIFS('Census Data'!J:J,'Census Data'!$A:$A,$A1976))/SUMIFS('Census Data'!$F:$F,'Census Data'!$A:$A,$A1976)</f>
        <v>0.96081771720613285</v>
      </c>
      <c r="G1976" s="84">
        <f>SUM(SUMIFS('Census Data'!K:K,'Census Data'!$A:$A,$A1976),SUMIFS('Census Data'!L:L,'Census Data'!$A:$A,$A1976))/SUMIFS('Census Data'!$F:$F,'Census Data'!$A:$A,$A1976)</f>
        <v>7.3821692220329355E-3</v>
      </c>
      <c r="H1976" s="84">
        <f>SUM(SUMIFS('Census Data'!O:O,'Census Data'!$A:$A,$A1976),SUMIFS('Census Data'!P:P,'Census Data'!$A:$A,$A1976))/SUMIFS('Census Data'!$F:$F,'Census Data'!$A:$A,$A1976)</f>
        <v>1.7035775127768314E-3</v>
      </c>
      <c r="I1976" s="85">
        <f t="shared" si="60"/>
        <v>3.0096536059057377E-2</v>
      </c>
      <c r="J1976" s="84">
        <f>SUM(SUMIFS('Census Data'!W:W,'Census Data'!$A:$A,$A1976),SUMIFS('Census Data'!X:X,'Census Data'!$A:$A,$A1976))/SUMIFS('Census Data'!$F:$F,'Census Data'!$A:$A,$A1976)</f>
        <v>3.3503691084611015E-2</v>
      </c>
      <c r="K1976" s="85">
        <f t="shared" si="61"/>
        <v>0.96649630891538896</v>
      </c>
    </row>
    <row r="1977" spans="1:11" hidden="1" x14ac:dyDescent="0.25">
      <c r="A1977" s="82" t="s">
        <v>4044</v>
      </c>
      <c r="B1977" s="82" t="s">
        <v>1410</v>
      </c>
      <c r="C1977" s="83" t="s">
        <v>1423</v>
      </c>
      <c r="D1977" s="84">
        <f>SUMIFS('Census Data'!G:G,'Census Data'!$A:$A,$A1977)/SUMIFS('Census Data'!$F:$F,'Census Data'!$A:$A,$A1977)</f>
        <v>0.51334034067184053</v>
      </c>
      <c r="E1977" s="85">
        <f>SUMIFS('Census Data'!H:H,'Census Data'!$A:$A,$A1977)/SUMIFS('Census Data'!$F:$F,'Census Data'!$A:$A,$A1977)</f>
        <v>0.48665965932815941</v>
      </c>
      <c r="F1977" s="84">
        <f>SUM(SUMIFS('Census Data'!I:I,'Census Data'!$A:$A,$A1977),SUMIFS('Census Data'!J:J,'Census Data'!$A:$A,$A1977))/SUMIFS('Census Data'!$F:$F,'Census Data'!$A:$A,$A1977)</f>
        <v>0.86787807230997394</v>
      </c>
      <c r="G1977" s="84">
        <f>SUM(SUMIFS('Census Data'!K:K,'Census Data'!$A:$A,$A1977),SUMIFS('Census Data'!L:L,'Census Data'!$A:$A,$A1977))/SUMIFS('Census Data'!$F:$F,'Census Data'!$A:$A,$A1977)</f>
        <v>4.4189428517947903E-2</v>
      </c>
      <c r="H1977" s="84">
        <f>SUM(SUMIFS('Census Data'!O:O,'Census Data'!$A:$A,$A1977),SUMIFS('Census Data'!P:P,'Census Data'!$A:$A,$A1977))/SUMIFS('Census Data'!$F:$F,'Census Data'!$A:$A,$A1977)</f>
        <v>2.9157247555830729E-2</v>
      </c>
      <c r="I1977" s="85">
        <f t="shared" si="60"/>
        <v>5.8775251616247415E-2</v>
      </c>
      <c r="J1977" s="84">
        <f>SUM(SUMIFS('Census Data'!W:W,'Census Data'!$A:$A,$A1977),SUMIFS('Census Data'!X:X,'Census Data'!$A:$A,$A1977))/SUMIFS('Census Data'!$F:$F,'Census Data'!$A:$A,$A1977)</f>
        <v>4.6766785215475656E-2</v>
      </c>
      <c r="K1977" s="85">
        <f t="shared" si="61"/>
        <v>0.95323321478452439</v>
      </c>
    </row>
    <row r="1978" spans="1:11" hidden="1" x14ac:dyDescent="0.25">
      <c r="A1978" s="82" t="s">
        <v>4045</v>
      </c>
      <c r="B1978" s="82" t="s">
        <v>1410</v>
      </c>
      <c r="C1978" s="83" t="s">
        <v>53</v>
      </c>
      <c r="D1978" s="84">
        <f>SUMIFS('Census Data'!G:G,'Census Data'!$A:$A,$A1978)/SUMIFS('Census Data'!$F:$F,'Census Data'!$A:$A,$A1978)</f>
        <v>0.50439753737906767</v>
      </c>
      <c r="E1978" s="85">
        <f>SUMIFS('Census Data'!H:H,'Census Data'!$A:$A,$A1978)/SUMIFS('Census Data'!$F:$F,'Census Data'!$A:$A,$A1978)</f>
        <v>0.49560246262093227</v>
      </c>
      <c r="F1978" s="84">
        <f>SUM(SUMIFS('Census Data'!I:I,'Census Data'!$A:$A,$A1978),SUMIFS('Census Data'!J:J,'Census Data'!$A:$A,$A1978))/SUMIFS('Census Data'!$F:$F,'Census Data'!$A:$A,$A1978)</f>
        <v>0.95558487247141599</v>
      </c>
      <c r="G1978" s="84">
        <f>SUM(SUMIFS('Census Data'!K:K,'Census Data'!$A:$A,$A1978),SUMIFS('Census Data'!L:L,'Census Data'!$A:$A,$A1978))/SUMIFS('Census Data'!$F:$F,'Census Data'!$A:$A,$A1978)</f>
        <v>1.3192612137203166E-3</v>
      </c>
      <c r="H1978" s="84">
        <f>SUM(SUMIFS('Census Data'!O:O,'Census Data'!$A:$A,$A1978),SUMIFS('Census Data'!P:P,'Census Data'!$A:$A,$A1978))/SUMIFS('Census Data'!$F:$F,'Census Data'!$A:$A,$A1978)</f>
        <v>2.6385224274406332E-3</v>
      </c>
      <c r="I1978" s="85">
        <f t="shared" si="60"/>
        <v>4.0457343887423058E-2</v>
      </c>
      <c r="J1978" s="84">
        <f>SUM(SUMIFS('Census Data'!W:W,'Census Data'!$A:$A,$A1978),SUMIFS('Census Data'!X:X,'Census Data'!$A:$A,$A1978))/SUMIFS('Census Data'!$F:$F,'Census Data'!$A:$A,$A1978)</f>
        <v>1.4511873350923483E-2</v>
      </c>
      <c r="K1978" s="85">
        <f t="shared" si="61"/>
        <v>0.98548812664907648</v>
      </c>
    </row>
    <row r="1979" spans="1:11" hidden="1" x14ac:dyDescent="0.25">
      <c r="A1979" s="82" t="s">
        <v>4046</v>
      </c>
      <c r="B1979" s="82" t="s">
        <v>1410</v>
      </c>
      <c r="C1979" s="83" t="s">
        <v>1424</v>
      </c>
      <c r="D1979" s="84">
        <f>SUMIFS('Census Data'!G:G,'Census Data'!$A:$A,$A1979)/SUMIFS('Census Data'!$F:$F,'Census Data'!$A:$A,$A1979)</f>
        <v>0.51053339309726575</v>
      </c>
      <c r="E1979" s="85">
        <f>SUMIFS('Census Data'!H:H,'Census Data'!$A:$A,$A1979)/SUMIFS('Census Data'!$F:$F,'Census Data'!$A:$A,$A1979)</f>
        <v>0.48946660690273419</v>
      </c>
      <c r="F1979" s="84">
        <f>SUM(SUMIFS('Census Data'!I:I,'Census Data'!$A:$A,$A1979),SUMIFS('Census Data'!J:J,'Census Data'!$A:$A,$A1979))/SUMIFS('Census Data'!$F:$F,'Census Data'!$A:$A,$A1979)</f>
        <v>0.98296727924697447</v>
      </c>
      <c r="G1979" s="84">
        <f>SUM(SUMIFS('Census Data'!K:K,'Census Data'!$A:$A,$A1979),SUMIFS('Census Data'!L:L,'Census Data'!$A:$A,$A1979))/SUMIFS('Census Data'!$F:$F,'Census Data'!$A:$A,$A1979)</f>
        <v>4.4822949350067235E-3</v>
      </c>
      <c r="H1979" s="84">
        <f>SUM(SUMIFS('Census Data'!O:O,'Census Data'!$A:$A,$A1979),SUMIFS('Census Data'!P:P,'Census Data'!$A:$A,$A1979))/SUMIFS('Census Data'!$F:$F,'Census Data'!$A:$A,$A1979)</f>
        <v>1.7929179740026895E-3</v>
      </c>
      <c r="I1979" s="85">
        <f t="shared" si="60"/>
        <v>1.0757507844016079E-2</v>
      </c>
      <c r="J1979" s="84">
        <f>SUM(SUMIFS('Census Data'!W:W,'Census Data'!$A:$A,$A1979),SUMIFS('Census Data'!X:X,'Census Data'!$A:$A,$A1979))/SUMIFS('Census Data'!$F:$F,'Census Data'!$A:$A,$A1979)</f>
        <v>1.2998655311519497E-2</v>
      </c>
      <c r="K1979" s="85">
        <f t="shared" si="61"/>
        <v>0.98700134468848055</v>
      </c>
    </row>
    <row r="1980" spans="1:11" hidden="1" x14ac:dyDescent="0.25">
      <c r="A1980" s="82" t="s">
        <v>4047</v>
      </c>
      <c r="B1980" s="82" t="s">
        <v>1410</v>
      </c>
      <c r="C1980" s="83" t="s">
        <v>1425</v>
      </c>
      <c r="D1980" s="84">
        <f>SUMIFS('Census Data'!G:G,'Census Data'!$A:$A,$A1980)/SUMIFS('Census Data'!$F:$F,'Census Data'!$A:$A,$A1980)</f>
        <v>0.48219287715086034</v>
      </c>
      <c r="E1980" s="85">
        <f>SUMIFS('Census Data'!H:H,'Census Data'!$A:$A,$A1980)/SUMIFS('Census Data'!$F:$F,'Census Data'!$A:$A,$A1980)</f>
        <v>0.51780712284913966</v>
      </c>
      <c r="F1980" s="84">
        <f>SUM(SUMIFS('Census Data'!I:I,'Census Data'!$A:$A,$A1980),SUMIFS('Census Data'!J:J,'Census Data'!$A:$A,$A1980))/SUMIFS('Census Data'!$F:$F,'Census Data'!$A:$A,$A1980)</f>
        <v>0.92877150860344138</v>
      </c>
      <c r="G1980" s="84">
        <f>SUM(SUMIFS('Census Data'!K:K,'Census Data'!$A:$A,$A1980),SUMIFS('Census Data'!L:L,'Census Data'!$A:$A,$A1980))/SUMIFS('Census Data'!$F:$F,'Census Data'!$A:$A,$A1980)</f>
        <v>6.4025610244097643E-3</v>
      </c>
      <c r="H1980" s="84">
        <f>SUM(SUMIFS('Census Data'!O:O,'Census Data'!$A:$A,$A1980),SUMIFS('Census Data'!P:P,'Census Data'!$A:$A,$A1980))/SUMIFS('Census Data'!$F:$F,'Census Data'!$A:$A,$A1980)</f>
        <v>3.6014405762304922E-3</v>
      </c>
      <c r="I1980" s="85">
        <f t="shared" si="60"/>
        <v>6.1224489795918435E-2</v>
      </c>
      <c r="J1980" s="84">
        <f>SUM(SUMIFS('Census Data'!W:W,'Census Data'!$A:$A,$A1980),SUMIFS('Census Data'!X:X,'Census Data'!$A:$A,$A1980))/SUMIFS('Census Data'!$F:$F,'Census Data'!$A:$A,$A1980)</f>
        <v>2.7611044417767107E-2</v>
      </c>
      <c r="K1980" s="85">
        <f t="shared" si="61"/>
        <v>0.97238895558223293</v>
      </c>
    </row>
    <row r="1981" spans="1:11" hidden="1" x14ac:dyDescent="0.25">
      <c r="A1981" s="82" t="s">
        <v>4048</v>
      </c>
      <c r="B1981" s="82" t="s">
        <v>1410</v>
      </c>
      <c r="C1981" s="83" t="s">
        <v>1426</v>
      </c>
      <c r="D1981" s="84">
        <f>SUMIFS('Census Data'!G:G,'Census Data'!$A:$A,$A1981)/SUMIFS('Census Data'!$F:$F,'Census Data'!$A:$A,$A1981)</f>
        <v>0.52661290322580645</v>
      </c>
      <c r="E1981" s="85">
        <f>SUMIFS('Census Data'!H:H,'Census Data'!$A:$A,$A1981)/SUMIFS('Census Data'!$F:$F,'Census Data'!$A:$A,$A1981)</f>
        <v>0.47338709677419355</v>
      </c>
      <c r="F1981" s="84">
        <f>SUM(SUMIFS('Census Data'!I:I,'Census Data'!$A:$A,$A1981),SUMIFS('Census Data'!J:J,'Census Data'!$A:$A,$A1981))/SUMIFS('Census Data'!$F:$F,'Census Data'!$A:$A,$A1981)</f>
        <v>0.97177419354838712</v>
      </c>
      <c r="G1981" s="84">
        <f>SUM(SUMIFS('Census Data'!K:K,'Census Data'!$A:$A,$A1981),SUMIFS('Census Data'!L:L,'Census Data'!$A:$A,$A1981))/SUMIFS('Census Data'!$F:$F,'Census Data'!$A:$A,$A1981)</f>
        <v>4.8387096774193551E-3</v>
      </c>
      <c r="H1981" s="84">
        <f>SUM(SUMIFS('Census Data'!O:O,'Census Data'!$A:$A,$A1981),SUMIFS('Census Data'!P:P,'Census Data'!$A:$A,$A1981))/SUMIFS('Census Data'!$F:$F,'Census Data'!$A:$A,$A1981)</f>
        <v>6.4516129032258064E-3</v>
      </c>
      <c r="I1981" s="85">
        <f t="shared" si="60"/>
        <v>1.693548387096766E-2</v>
      </c>
      <c r="J1981" s="84">
        <f>SUM(SUMIFS('Census Data'!W:W,'Census Data'!$A:$A,$A1981),SUMIFS('Census Data'!X:X,'Census Data'!$A:$A,$A1981))/SUMIFS('Census Data'!$F:$F,'Census Data'!$A:$A,$A1981)</f>
        <v>4.7177419354838712E-2</v>
      </c>
      <c r="K1981" s="85">
        <f t="shared" si="61"/>
        <v>0.95282258064516134</v>
      </c>
    </row>
    <row r="1982" spans="1:11" hidden="1" x14ac:dyDescent="0.25">
      <c r="A1982" s="82" t="s">
        <v>4049</v>
      </c>
      <c r="B1982" s="82" t="s">
        <v>1410</v>
      </c>
      <c r="C1982" s="83" t="s">
        <v>4050</v>
      </c>
      <c r="D1982" s="84">
        <f>SUMIFS('Census Data'!G:G,'Census Data'!$A:$A,$A1982)/SUMIFS('Census Data'!$F:$F,'Census Data'!$A:$A,$A1982)</f>
        <v>0.51606524962926348</v>
      </c>
      <c r="E1982" s="85">
        <f>SUMIFS('Census Data'!H:H,'Census Data'!$A:$A,$A1982)/SUMIFS('Census Data'!$F:$F,'Census Data'!$A:$A,$A1982)</f>
        <v>0.48393475037073652</v>
      </c>
      <c r="F1982" s="84">
        <f>SUM(SUMIFS('Census Data'!I:I,'Census Data'!$A:$A,$A1982),SUMIFS('Census Data'!J:J,'Census Data'!$A:$A,$A1982))/SUMIFS('Census Data'!$F:$F,'Census Data'!$A:$A,$A1982)</f>
        <v>0.98022738507167573</v>
      </c>
      <c r="G1982" s="84">
        <f>SUM(SUMIFS('Census Data'!K:K,'Census Data'!$A:$A,$A1982),SUMIFS('Census Data'!L:L,'Census Data'!$A:$A,$A1982))/SUMIFS('Census Data'!$F:$F,'Census Data'!$A:$A,$A1982)</f>
        <v>4.2016806722689074E-3</v>
      </c>
      <c r="H1982" s="84">
        <f>SUM(SUMIFS('Census Data'!O:O,'Census Data'!$A:$A,$A1982),SUMIFS('Census Data'!P:P,'Census Data'!$A:$A,$A1982))/SUMIFS('Census Data'!$F:$F,'Census Data'!$A:$A,$A1982)</f>
        <v>7.414730598121602E-4</v>
      </c>
      <c r="I1982" s="85">
        <f t="shared" si="60"/>
        <v>1.4829461196243177E-2</v>
      </c>
      <c r="J1982" s="84">
        <f>SUM(SUMIFS('Census Data'!W:W,'Census Data'!$A:$A,$A1982),SUMIFS('Census Data'!X:X,'Census Data'!$A:$A,$A1982))/SUMIFS('Census Data'!$F:$F,'Census Data'!$A:$A,$A1982)</f>
        <v>1.7053880375679682E-2</v>
      </c>
      <c r="K1982" s="85">
        <f t="shared" si="61"/>
        <v>0.98294611962432032</v>
      </c>
    </row>
    <row r="1983" spans="1:11" hidden="1" x14ac:dyDescent="0.25">
      <c r="A1983" s="82" t="s">
        <v>4051</v>
      </c>
      <c r="B1983" s="82" t="s">
        <v>1410</v>
      </c>
      <c r="C1983" s="83" t="s">
        <v>269</v>
      </c>
      <c r="D1983" s="84">
        <f>SUMIFS('Census Data'!G:G,'Census Data'!$A:$A,$A1983)/SUMIFS('Census Data'!$F:$F,'Census Data'!$A:$A,$A1983)</f>
        <v>0.51783783783783788</v>
      </c>
      <c r="E1983" s="85">
        <f>SUMIFS('Census Data'!H:H,'Census Data'!$A:$A,$A1983)/SUMIFS('Census Data'!$F:$F,'Census Data'!$A:$A,$A1983)</f>
        <v>0.48216216216216218</v>
      </c>
      <c r="F1983" s="84">
        <f>SUM(SUMIFS('Census Data'!I:I,'Census Data'!$A:$A,$A1983),SUMIFS('Census Data'!J:J,'Census Data'!$A:$A,$A1983))/SUMIFS('Census Data'!$F:$F,'Census Data'!$A:$A,$A1983)</f>
        <v>0.9664864864864865</v>
      </c>
      <c r="G1983" s="84">
        <f>SUM(SUMIFS('Census Data'!K:K,'Census Data'!$A:$A,$A1983),SUMIFS('Census Data'!L:L,'Census Data'!$A:$A,$A1983))/SUMIFS('Census Data'!$F:$F,'Census Data'!$A:$A,$A1983)</f>
        <v>3.7837837837837837E-3</v>
      </c>
      <c r="H1983" s="84">
        <f>SUM(SUMIFS('Census Data'!O:O,'Census Data'!$A:$A,$A1983),SUMIFS('Census Data'!P:P,'Census Data'!$A:$A,$A1983))/SUMIFS('Census Data'!$F:$F,'Census Data'!$A:$A,$A1983)</f>
        <v>4.3243243243243244E-3</v>
      </c>
      <c r="I1983" s="85">
        <f t="shared" si="60"/>
        <v>2.5405405405405479E-2</v>
      </c>
      <c r="J1983" s="84">
        <f>SUM(SUMIFS('Census Data'!W:W,'Census Data'!$A:$A,$A1983),SUMIFS('Census Data'!X:X,'Census Data'!$A:$A,$A1983))/SUMIFS('Census Data'!$F:$F,'Census Data'!$A:$A,$A1983)</f>
        <v>2.5945945945945945E-2</v>
      </c>
      <c r="K1983" s="85">
        <f t="shared" si="61"/>
        <v>0.9740540540540541</v>
      </c>
    </row>
    <row r="1984" spans="1:11" hidden="1" x14ac:dyDescent="0.25">
      <c r="A1984" s="82" t="s">
        <v>4052</v>
      </c>
      <c r="B1984" s="82" t="s">
        <v>1410</v>
      </c>
      <c r="C1984" s="83" t="s">
        <v>643</v>
      </c>
      <c r="D1984" s="84">
        <f>SUMIFS('Census Data'!G:G,'Census Data'!$A:$A,$A1984)/SUMIFS('Census Data'!$F:$F,'Census Data'!$A:$A,$A1984)</f>
        <v>0.51749347258485645</v>
      </c>
      <c r="E1984" s="85">
        <f>SUMIFS('Census Data'!H:H,'Census Data'!$A:$A,$A1984)/SUMIFS('Census Data'!$F:$F,'Census Data'!$A:$A,$A1984)</f>
        <v>0.4825065274151436</v>
      </c>
      <c r="F1984" s="84">
        <f>SUM(SUMIFS('Census Data'!I:I,'Census Data'!$A:$A,$A1984),SUMIFS('Census Data'!J:J,'Census Data'!$A:$A,$A1984))/SUMIFS('Census Data'!$F:$F,'Census Data'!$A:$A,$A1984)</f>
        <v>0.97180156657963446</v>
      </c>
      <c r="G1984" s="84">
        <f>SUM(SUMIFS('Census Data'!K:K,'Census Data'!$A:$A,$A1984),SUMIFS('Census Data'!L:L,'Census Data'!$A:$A,$A1984))/SUMIFS('Census Data'!$F:$F,'Census Data'!$A:$A,$A1984)</f>
        <v>4.0034812880765883E-3</v>
      </c>
      <c r="H1984" s="84">
        <f>SUM(SUMIFS('Census Data'!O:O,'Census Data'!$A:$A,$A1984),SUMIFS('Census Data'!P:P,'Census Data'!$A:$A,$A1984))/SUMIFS('Census Data'!$F:$F,'Census Data'!$A:$A,$A1984)</f>
        <v>3.133159268929504E-3</v>
      </c>
      <c r="I1984" s="85">
        <f t="shared" si="60"/>
        <v>2.1061792863359408E-2</v>
      </c>
      <c r="J1984" s="84">
        <f>SUM(SUMIFS('Census Data'!W:W,'Census Data'!$A:$A,$A1984),SUMIFS('Census Data'!X:X,'Census Data'!$A:$A,$A1984))/SUMIFS('Census Data'!$F:$F,'Census Data'!$A:$A,$A1984)</f>
        <v>1.9843342036553524E-2</v>
      </c>
      <c r="K1984" s="85">
        <f t="shared" si="61"/>
        <v>0.98015665796344642</v>
      </c>
    </row>
    <row r="1985" spans="1:11" hidden="1" x14ac:dyDescent="0.25">
      <c r="A1985" s="82" t="s">
        <v>4053</v>
      </c>
      <c r="B1985" s="82" t="s">
        <v>1410</v>
      </c>
      <c r="C1985" s="83" t="s">
        <v>534</v>
      </c>
      <c r="D1985" s="84">
        <f>SUMIFS('Census Data'!G:G,'Census Data'!$A:$A,$A1985)/SUMIFS('Census Data'!$F:$F,'Census Data'!$A:$A,$A1985)</f>
        <v>0.49138966760112135</v>
      </c>
      <c r="E1985" s="85">
        <f>SUMIFS('Census Data'!H:H,'Census Data'!$A:$A,$A1985)/SUMIFS('Census Data'!$F:$F,'Census Data'!$A:$A,$A1985)</f>
        <v>0.50861033239887865</v>
      </c>
      <c r="F1985" s="84">
        <f>SUM(SUMIFS('Census Data'!I:I,'Census Data'!$A:$A,$A1985),SUMIFS('Census Data'!J:J,'Census Data'!$A:$A,$A1985))/SUMIFS('Census Data'!$F:$F,'Census Data'!$A:$A,$A1985)</f>
        <v>0.9655586704044854</v>
      </c>
      <c r="G1985" s="84">
        <f>SUM(SUMIFS('Census Data'!K:K,'Census Data'!$A:$A,$A1985),SUMIFS('Census Data'!L:L,'Census Data'!$A:$A,$A1985))/SUMIFS('Census Data'!$F:$F,'Census Data'!$A:$A,$A1985)</f>
        <v>8.0096115338406087E-3</v>
      </c>
      <c r="H1985" s="84">
        <f>SUM(SUMIFS('Census Data'!O:O,'Census Data'!$A:$A,$A1985),SUMIFS('Census Data'!P:P,'Census Data'!$A:$A,$A1985))/SUMIFS('Census Data'!$F:$F,'Census Data'!$A:$A,$A1985)</f>
        <v>9.6115338406087304E-3</v>
      </c>
      <c r="I1985" s="85">
        <f t="shared" si="60"/>
        <v>1.6820184221065237E-2</v>
      </c>
      <c r="J1985" s="84">
        <f>SUM(SUMIFS('Census Data'!W:W,'Census Data'!$A:$A,$A1985),SUMIFS('Census Data'!X:X,'Census Data'!$A:$A,$A1985))/SUMIFS('Census Data'!$F:$F,'Census Data'!$A:$A,$A1985)</f>
        <v>2.6031237484981977E-2</v>
      </c>
      <c r="K1985" s="85">
        <f t="shared" si="61"/>
        <v>0.97396876251501807</v>
      </c>
    </row>
    <row r="1986" spans="1:11" hidden="1" x14ac:dyDescent="0.25">
      <c r="A1986" s="82" t="s">
        <v>4054</v>
      </c>
      <c r="B1986" s="82" t="s">
        <v>1410</v>
      </c>
      <c r="C1986" s="83" t="s">
        <v>4055</v>
      </c>
      <c r="D1986" s="84">
        <f>SUMIFS('Census Data'!G:G,'Census Data'!$A:$A,$A1986)/SUMIFS('Census Data'!$F:$F,'Census Data'!$A:$A,$A1986)</f>
        <v>0.53574281150159742</v>
      </c>
      <c r="E1986" s="85">
        <f>SUMIFS('Census Data'!H:H,'Census Data'!$A:$A,$A1986)/SUMIFS('Census Data'!$F:$F,'Census Data'!$A:$A,$A1986)</f>
        <v>0.46425718849840253</v>
      </c>
      <c r="F1986" s="84">
        <f>SUM(SUMIFS('Census Data'!I:I,'Census Data'!$A:$A,$A1986),SUMIFS('Census Data'!J:J,'Census Data'!$A:$A,$A1986))/SUMIFS('Census Data'!$F:$F,'Census Data'!$A:$A,$A1986)</f>
        <v>0.84218583599574015</v>
      </c>
      <c r="G1986" s="84">
        <f>SUM(SUMIFS('Census Data'!K:K,'Census Data'!$A:$A,$A1986),SUMIFS('Census Data'!L:L,'Census Data'!$A:$A,$A1986))/SUMIFS('Census Data'!$F:$F,'Census Data'!$A:$A,$A1986)</f>
        <v>2.1365814696485623E-2</v>
      </c>
      <c r="H1986" s="84">
        <f>SUM(SUMIFS('Census Data'!O:O,'Census Data'!$A:$A,$A1986),SUMIFS('Census Data'!P:P,'Census Data'!$A:$A,$A1986))/SUMIFS('Census Data'!$F:$F,'Census Data'!$A:$A,$A1986)</f>
        <v>9.7843450479233231E-3</v>
      </c>
      <c r="I1986" s="85">
        <f t="shared" si="60"/>
        <v>0.12666400425985092</v>
      </c>
      <c r="J1986" s="84">
        <f>SUM(SUMIFS('Census Data'!W:W,'Census Data'!$A:$A,$A1986),SUMIFS('Census Data'!X:X,'Census Data'!$A:$A,$A1986))/SUMIFS('Census Data'!$F:$F,'Census Data'!$A:$A,$A1986)</f>
        <v>9.704472843450479E-2</v>
      </c>
      <c r="K1986" s="85">
        <f t="shared" si="61"/>
        <v>0.90295527156549515</v>
      </c>
    </row>
    <row r="1987" spans="1:11" hidden="1" x14ac:dyDescent="0.25">
      <c r="A1987" s="82" t="s">
        <v>4056</v>
      </c>
      <c r="B1987" s="82" t="s">
        <v>1410</v>
      </c>
      <c r="C1987" s="83" t="s">
        <v>2631</v>
      </c>
      <c r="D1987" s="84">
        <f>SUMIFS('Census Data'!G:G,'Census Data'!$A:$A,$A1987)/SUMIFS('Census Data'!$F:$F,'Census Data'!$A:$A,$A1987)</f>
        <v>0.50740740740740742</v>
      </c>
      <c r="E1987" s="85">
        <f>SUMIFS('Census Data'!H:H,'Census Data'!$A:$A,$A1987)/SUMIFS('Census Data'!$F:$F,'Census Data'!$A:$A,$A1987)</f>
        <v>0.49259259259259258</v>
      </c>
      <c r="F1987" s="84">
        <f>SUM(SUMIFS('Census Data'!I:I,'Census Data'!$A:$A,$A1987),SUMIFS('Census Data'!J:J,'Census Data'!$A:$A,$A1987))/SUMIFS('Census Data'!$F:$F,'Census Data'!$A:$A,$A1987)</f>
        <v>0.89555555555555555</v>
      </c>
      <c r="G1987" s="84">
        <f>SUM(SUMIFS('Census Data'!K:K,'Census Data'!$A:$A,$A1987),SUMIFS('Census Data'!L:L,'Census Data'!$A:$A,$A1987))/SUMIFS('Census Data'!$F:$F,'Census Data'!$A:$A,$A1987)</f>
        <v>4.7619047619047623E-3</v>
      </c>
      <c r="H1987" s="84">
        <f>SUM(SUMIFS('Census Data'!O:O,'Census Data'!$A:$A,$A1987),SUMIFS('Census Data'!P:P,'Census Data'!$A:$A,$A1987))/SUMIFS('Census Data'!$F:$F,'Census Data'!$A:$A,$A1987)</f>
        <v>2.9629629629629628E-3</v>
      </c>
      <c r="I1987" s="85">
        <f t="shared" si="60"/>
        <v>9.6719576719576761E-2</v>
      </c>
      <c r="J1987" s="84">
        <f>SUM(SUMIFS('Census Data'!W:W,'Census Data'!$A:$A,$A1987),SUMIFS('Census Data'!X:X,'Census Data'!$A:$A,$A1987))/SUMIFS('Census Data'!$F:$F,'Census Data'!$A:$A,$A1987)</f>
        <v>2.5714285714285714E-2</v>
      </c>
      <c r="K1987" s="85">
        <f t="shared" si="61"/>
        <v>0.97428571428571431</v>
      </c>
    </row>
    <row r="1988" spans="1:11" hidden="1" x14ac:dyDescent="0.25">
      <c r="A1988" s="82" t="s">
        <v>4057</v>
      </c>
      <c r="B1988" s="82" t="s">
        <v>1410</v>
      </c>
      <c r="C1988" s="83" t="s">
        <v>649</v>
      </c>
      <c r="D1988" s="84">
        <f>SUMIFS('Census Data'!G:G,'Census Data'!$A:$A,$A1988)/SUMIFS('Census Data'!$F:$F,'Census Data'!$A:$A,$A1988)</f>
        <v>0.5144741663613045</v>
      </c>
      <c r="E1988" s="85">
        <f>SUMIFS('Census Data'!H:H,'Census Data'!$A:$A,$A1988)/SUMIFS('Census Data'!$F:$F,'Census Data'!$A:$A,$A1988)</f>
        <v>0.4855258336386955</v>
      </c>
      <c r="F1988" s="84">
        <f>SUM(SUMIFS('Census Data'!I:I,'Census Data'!$A:$A,$A1988),SUMIFS('Census Data'!J:J,'Census Data'!$A:$A,$A1988))/SUMIFS('Census Data'!$F:$F,'Census Data'!$A:$A,$A1988)</f>
        <v>0.94161475509954806</v>
      </c>
      <c r="G1988" s="84">
        <f>SUM(SUMIFS('Census Data'!K:K,'Census Data'!$A:$A,$A1988),SUMIFS('Census Data'!L:L,'Census Data'!$A:$A,$A1988))/SUMIFS('Census Data'!$F:$F,'Census Data'!$A:$A,$A1988)</f>
        <v>6.7179675094662271E-3</v>
      </c>
      <c r="H1988" s="84">
        <f>SUM(SUMIFS('Census Data'!O:O,'Census Data'!$A:$A,$A1988),SUMIFS('Census Data'!P:P,'Census Data'!$A:$A,$A1988))/SUMIFS('Census Data'!$F:$F,'Census Data'!$A:$A,$A1988)</f>
        <v>5.2522291437645044E-3</v>
      </c>
      <c r="I1988" s="85">
        <f t="shared" si="60"/>
        <v>4.6415048247221202E-2</v>
      </c>
      <c r="J1988" s="84">
        <f>SUM(SUMIFS('Census Data'!W:W,'Census Data'!$A:$A,$A1988),SUMIFS('Census Data'!X:X,'Census Data'!$A:$A,$A1988))/SUMIFS('Census Data'!$F:$F,'Census Data'!$A:$A,$A1988)</f>
        <v>3.0169781360693784E-2</v>
      </c>
      <c r="K1988" s="85">
        <f t="shared" si="61"/>
        <v>0.96983021863930619</v>
      </c>
    </row>
    <row r="1989" spans="1:11" hidden="1" x14ac:dyDescent="0.25">
      <c r="A1989" s="82" t="s">
        <v>4058</v>
      </c>
      <c r="B1989" s="82" t="s">
        <v>1410</v>
      </c>
      <c r="C1989" s="83" t="s">
        <v>787</v>
      </c>
      <c r="D1989" s="84">
        <f>SUMIFS('Census Data'!G:G,'Census Data'!$A:$A,$A1989)/SUMIFS('Census Data'!$F:$F,'Census Data'!$A:$A,$A1989)</f>
        <v>0.50542022701186073</v>
      </c>
      <c r="E1989" s="85">
        <f>SUMIFS('Census Data'!H:H,'Census Data'!$A:$A,$A1989)/SUMIFS('Census Data'!$F:$F,'Census Data'!$A:$A,$A1989)</f>
        <v>0.49457977298813927</v>
      </c>
      <c r="F1989" s="84">
        <f>SUM(SUMIFS('Census Data'!I:I,'Census Data'!$A:$A,$A1989),SUMIFS('Census Data'!J:J,'Census Data'!$A:$A,$A1989))/SUMIFS('Census Data'!$F:$F,'Census Data'!$A:$A,$A1989)</f>
        <v>0.92166177783445991</v>
      </c>
      <c r="G1989" s="84">
        <f>SUM(SUMIFS('Census Data'!K:K,'Census Data'!$A:$A,$A1989),SUMIFS('Census Data'!L:L,'Census Data'!$A:$A,$A1989))/SUMIFS('Census Data'!$F:$F,'Census Data'!$A:$A,$A1989)</f>
        <v>1.3263614334906262E-2</v>
      </c>
      <c r="H1989" s="84">
        <f>SUM(SUMIFS('Census Data'!O:O,'Census Data'!$A:$A,$A1989),SUMIFS('Census Data'!P:P,'Census Data'!$A:$A,$A1989))/SUMIFS('Census Data'!$F:$F,'Census Data'!$A:$A,$A1989)</f>
        <v>4.6869021808442803E-3</v>
      </c>
      <c r="I1989" s="85">
        <f t="shared" ref="I1989:I2052" si="62">100%-SUM(F1989:H1989)</f>
        <v>6.0387705649789458E-2</v>
      </c>
      <c r="J1989" s="84">
        <f>SUM(SUMIFS('Census Data'!W:W,'Census Data'!$A:$A,$A1989),SUMIFS('Census Data'!X:X,'Census Data'!$A:$A,$A1989))/SUMIFS('Census Data'!$F:$F,'Census Data'!$A:$A,$A1989)</f>
        <v>4.1193725290141564E-2</v>
      </c>
      <c r="K1989" s="85">
        <f t="shared" ref="K1989:K2052" si="63">100%-J1989</f>
        <v>0.95880627470985846</v>
      </c>
    </row>
    <row r="1990" spans="1:11" hidden="1" x14ac:dyDescent="0.25">
      <c r="A1990" s="82" t="s">
        <v>4059</v>
      </c>
      <c r="B1990" s="82" t="s">
        <v>1410</v>
      </c>
      <c r="C1990" s="83" t="s">
        <v>1429</v>
      </c>
      <c r="D1990" s="84">
        <f>SUMIFS('Census Data'!G:G,'Census Data'!$A:$A,$A1990)/SUMIFS('Census Data'!$F:$F,'Census Data'!$A:$A,$A1990)</f>
        <v>0.53835941204362259</v>
      </c>
      <c r="E1990" s="85">
        <f>SUMIFS('Census Data'!H:H,'Census Data'!$A:$A,$A1990)/SUMIFS('Census Data'!$F:$F,'Census Data'!$A:$A,$A1990)</f>
        <v>0.46164058795637741</v>
      </c>
      <c r="F1990" s="84">
        <f>SUM(SUMIFS('Census Data'!I:I,'Census Data'!$A:$A,$A1990),SUMIFS('Census Data'!J:J,'Census Data'!$A:$A,$A1990))/SUMIFS('Census Data'!$F:$F,'Census Data'!$A:$A,$A1990)</f>
        <v>0.64504504504504501</v>
      </c>
      <c r="G1990" s="84">
        <f>SUM(SUMIFS('Census Data'!K:K,'Census Data'!$A:$A,$A1990),SUMIFS('Census Data'!L:L,'Census Data'!$A:$A,$A1990))/SUMIFS('Census Data'!$F:$F,'Census Data'!$A:$A,$A1990)</f>
        <v>1.8018018018018018E-2</v>
      </c>
      <c r="H1990" s="84">
        <f>SUM(SUMIFS('Census Data'!O:O,'Census Data'!$A:$A,$A1990),SUMIFS('Census Data'!P:P,'Census Data'!$A:$A,$A1990))/SUMIFS('Census Data'!$F:$F,'Census Data'!$A:$A,$A1990)</f>
        <v>3.6984352773826458E-3</v>
      </c>
      <c r="I1990" s="85">
        <f t="shared" si="62"/>
        <v>0.33323850165955426</v>
      </c>
      <c r="J1990" s="84">
        <f>SUM(SUMIFS('Census Data'!W:W,'Census Data'!$A:$A,$A1990),SUMIFS('Census Data'!X:X,'Census Data'!$A:$A,$A1990))/SUMIFS('Census Data'!$F:$F,'Census Data'!$A:$A,$A1990)</f>
        <v>8.9426268373636791E-2</v>
      </c>
      <c r="K1990" s="85">
        <f t="shared" si="63"/>
        <v>0.91057373162636324</v>
      </c>
    </row>
    <row r="1991" spans="1:11" hidden="1" x14ac:dyDescent="0.25">
      <c r="A1991" s="82" t="s">
        <v>4060</v>
      </c>
      <c r="B1991" s="82" t="s">
        <v>1410</v>
      </c>
      <c r="C1991" s="83" t="s">
        <v>861</v>
      </c>
      <c r="D1991" s="84">
        <f>SUMIFS('Census Data'!G:G,'Census Data'!$A:$A,$A1991)/SUMIFS('Census Data'!$F:$F,'Census Data'!$A:$A,$A1991)</f>
        <v>0.50955192775269187</v>
      </c>
      <c r="E1991" s="85">
        <f>SUMIFS('Census Data'!H:H,'Census Data'!$A:$A,$A1991)/SUMIFS('Census Data'!$F:$F,'Census Data'!$A:$A,$A1991)</f>
        <v>0.49044807224730808</v>
      </c>
      <c r="F1991" s="84">
        <f>SUM(SUMIFS('Census Data'!I:I,'Census Data'!$A:$A,$A1991),SUMIFS('Census Data'!J:J,'Census Data'!$A:$A,$A1991))/SUMIFS('Census Data'!$F:$F,'Census Data'!$A:$A,$A1991)</f>
        <v>0.94998263285863149</v>
      </c>
      <c r="G1991" s="84">
        <f>SUM(SUMIFS('Census Data'!K:K,'Census Data'!$A:$A,$A1991),SUMIFS('Census Data'!L:L,'Census Data'!$A:$A,$A1991))/SUMIFS('Census Data'!$F:$F,'Census Data'!$A:$A,$A1991)</f>
        <v>9.0309135116359851E-3</v>
      </c>
      <c r="H1991" s="84">
        <f>SUM(SUMIFS('Census Data'!O:O,'Census Data'!$A:$A,$A1991),SUMIFS('Census Data'!P:P,'Census Data'!$A:$A,$A1991))/SUMIFS('Census Data'!$F:$F,'Census Data'!$A:$A,$A1991)</f>
        <v>2.4313997915943034E-3</v>
      </c>
      <c r="I1991" s="85">
        <f t="shared" si="62"/>
        <v>3.8555053838138176E-2</v>
      </c>
      <c r="J1991" s="84">
        <f>SUM(SUMIFS('Census Data'!W:W,'Census Data'!$A:$A,$A1991),SUMIFS('Census Data'!X:X,'Census Data'!$A:$A,$A1991))/SUMIFS('Census Data'!$F:$F,'Census Data'!$A:$A,$A1991)</f>
        <v>4.6196596040291769E-2</v>
      </c>
      <c r="K1991" s="85">
        <f t="shared" si="63"/>
        <v>0.9538034039597082</v>
      </c>
    </row>
    <row r="1992" spans="1:11" hidden="1" x14ac:dyDescent="0.25">
      <c r="A1992" s="82" t="s">
        <v>4061</v>
      </c>
      <c r="B1992" s="82" t="s">
        <v>1410</v>
      </c>
      <c r="C1992" s="83" t="s">
        <v>1430</v>
      </c>
      <c r="D1992" s="84">
        <f>SUMIFS('Census Data'!G:G,'Census Data'!$A:$A,$A1992)/SUMIFS('Census Data'!$F:$F,'Census Data'!$A:$A,$A1992)</f>
        <v>0.51914241960183771</v>
      </c>
      <c r="E1992" s="85">
        <f>SUMIFS('Census Data'!H:H,'Census Data'!$A:$A,$A1992)/SUMIFS('Census Data'!$F:$F,'Census Data'!$A:$A,$A1992)</f>
        <v>0.48085758039816234</v>
      </c>
      <c r="F1992" s="84">
        <f>SUM(SUMIFS('Census Data'!I:I,'Census Data'!$A:$A,$A1992),SUMIFS('Census Data'!J:J,'Census Data'!$A:$A,$A1992))/SUMIFS('Census Data'!$F:$F,'Census Data'!$A:$A,$A1992)</f>
        <v>0.95150587034201128</v>
      </c>
      <c r="G1992" s="84">
        <f>SUM(SUMIFS('Census Data'!K:K,'Census Data'!$A:$A,$A1992),SUMIFS('Census Data'!L:L,'Census Data'!$A:$A,$A1992))/SUMIFS('Census Data'!$F:$F,'Census Data'!$A:$A,$A1992)</f>
        <v>4.0837161817253703E-3</v>
      </c>
      <c r="H1992" s="84">
        <f>SUM(SUMIFS('Census Data'!O:O,'Census Data'!$A:$A,$A1992),SUMIFS('Census Data'!P:P,'Census Data'!$A:$A,$A1992))/SUMIFS('Census Data'!$F:$F,'Census Data'!$A:$A,$A1992)</f>
        <v>2.5523226135783562E-3</v>
      </c>
      <c r="I1992" s="85">
        <f t="shared" si="62"/>
        <v>4.1858090862684993E-2</v>
      </c>
      <c r="J1992" s="84">
        <f>SUM(SUMIFS('Census Data'!W:W,'Census Data'!$A:$A,$A1992),SUMIFS('Census Data'!X:X,'Census Data'!$A:$A,$A1992))/SUMIFS('Census Data'!$F:$F,'Census Data'!$A:$A,$A1992)</f>
        <v>2.041858090862685E-2</v>
      </c>
      <c r="K1992" s="85">
        <f t="shared" si="63"/>
        <v>0.9795814190913732</v>
      </c>
    </row>
    <row r="1993" spans="1:11" hidden="1" x14ac:dyDescent="0.25">
      <c r="A1993" s="82" t="s">
        <v>4062</v>
      </c>
      <c r="B1993" s="82" t="s">
        <v>1410</v>
      </c>
      <c r="C1993" s="83" t="s">
        <v>1431</v>
      </c>
      <c r="D1993" s="84">
        <f>SUMIFS('Census Data'!G:G,'Census Data'!$A:$A,$A1993)/SUMIFS('Census Data'!$F:$F,'Census Data'!$A:$A,$A1993)</f>
        <v>0.53256873989119247</v>
      </c>
      <c r="E1993" s="85">
        <f>SUMIFS('Census Data'!H:H,'Census Data'!$A:$A,$A1993)/SUMIFS('Census Data'!$F:$F,'Census Data'!$A:$A,$A1993)</f>
        <v>0.46743126010880753</v>
      </c>
      <c r="F1993" s="84">
        <f>SUM(SUMIFS('Census Data'!I:I,'Census Data'!$A:$A,$A1993),SUMIFS('Census Data'!J:J,'Census Data'!$A:$A,$A1993))/SUMIFS('Census Data'!$F:$F,'Census Data'!$A:$A,$A1993)</f>
        <v>0.93765622702543738</v>
      </c>
      <c r="G1993" s="84">
        <f>SUM(SUMIFS('Census Data'!K:K,'Census Data'!$A:$A,$A1993),SUMIFS('Census Data'!L:L,'Census Data'!$A:$A,$A1993))/SUMIFS('Census Data'!$F:$F,'Census Data'!$A:$A,$A1993)</f>
        <v>6.9107484193500959E-3</v>
      </c>
      <c r="H1993" s="84">
        <f>SUM(SUMIFS('Census Data'!O:O,'Census Data'!$A:$A,$A1993),SUMIFS('Census Data'!P:P,'Census Data'!$A:$A,$A1993))/SUMIFS('Census Data'!$F:$F,'Census Data'!$A:$A,$A1993)</f>
        <v>3.970004411116012E-3</v>
      </c>
      <c r="I1993" s="85">
        <f t="shared" si="62"/>
        <v>5.1463020144096427E-2</v>
      </c>
      <c r="J1993" s="84">
        <f>SUM(SUMIFS('Census Data'!W:W,'Census Data'!$A:$A,$A1993),SUMIFS('Census Data'!X:X,'Census Data'!$A:$A,$A1993))/SUMIFS('Census Data'!$F:$F,'Census Data'!$A:$A,$A1993)</f>
        <v>3.4112630495515363E-2</v>
      </c>
      <c r="K1993" s="85">
        <f t="shared" si="63"/>
        <v>0.96588736950448462</v>
      </c>
    </row>
    <row r="1994" spans="1:11" hidden="1" x14ac:dyDescent="0.25">
      <c r="A1994" s="82" t="s">
        <v>4063</v>
      </c>
      <c r="B1994" s="82" t="s">
        <v>1410</v>
      </c>
      <c r="C1994" s="83" t="s">
        <v>543</v>
      </c>
      <c r="D1994" s="84">
        <f>SUMIFS('Census Data'!G:G,'Census Data'!$A:$A,$A1994)/SUMIFS('Census Data'!$F:$F,'Census Data'!$A:$A,$A1994)</f>
        <v>0.5084276729559748</v>
      </c>
      <c r="E1994" s="85">
        <f>SUMIFS('Census Data'!H:H,'Census Data'!$A:$A,$A1994)/SUMIFS('Census Data'!$F:$F,'Census Data'!$A:$A,$A1994)</f>
        <v>0.49157232704402515</v>
      </c>
      <c r="F1994" s="84">
        <f>SUM(SUMIFS('Census Data'!I:I,'Census Data'!$A:$A,$A1994),SUMIFS('Census Data'!J:J,'Census Data'!$A:$A,$A1994))/SUMIFS('Census Data'!$F:$F,'Census Data'!$A:$A,$A1994)</f>
        <v>0.92176100628930813</v>
      </c>
      <c r="G1994" s="84">
        <f>SUM(SUMIFS('Census Data'!K:K,'Census Data'!$A:$A,$A1994),SUMIFS('Census Data'!L:L,'Census Data'!$A:$A,$A1994))/SUMIFS('Census Data'!$F:$F,'Census Data'!$A:$A,$A1994)</f>
        <v>9.0566037735849061E-3</v>
      </c>
      <c r="H1994" s="84">
        <f>SUM(SUMIFS('Census Data'!O:O,'Census Data'!$A:$A,$A1994),SUMIFS('Census Data'!P:P,'Census Data'!$A:$A,$A1994))/SUMIFS('Census Data'!$F:$F,'Census Data'!$A:$A,$A1994)</f>
        <v>2.2641509433962265E-3</v>
      </c>
      <c r="I1994" s="85">
        <f t="shared" si="62"/>
        <v>6.6918238993710744E-2</v>
      </c>
      <c r="J1994" s="84">
        <f>SUM(SUMIFS('Census Data'!W:W,'Census Data'!$A:$A,$A1994),SUMIFS('Census Data'!X:X,'Census Data'!$A:$A,$A1994))/SUMIFS('Census Data'!$F:$F,'Census Data'!$A:$A,$A1994)</f>
        <v>2.0125786163522012E-2</v>
      </c>
      <c r="K1994" s="85">
        <f t="shared" si="63"/>
        <v>0.97987421383647799</v>
      </c>
    </row>
    <row r="1995" spans="1:11" hidden="1" x14ac:dyDescent="0.25">
      <c r="A1995" s="82" t="s">
        <v>4064</v>
      </c>
      <c r="B1995" s="82" t="s">
        <v>1410</v>
      </c>
      <c r="C1995" s="83" t="s">
        <v>1085</v>
      </c>
      <c r="D1995" s="84">
        <f>SUMIFS('Census Data'!G:G,'Census Data'!$A:$A,$A1995)/SUMIFS('Census Data'!$F:$F,'Census Data'!$A:$A,$A1995)</f>
        <v>0.51037416442399519</v>
      </c>
      <c r="E1995" s="85">
        <f>SUMIFS('Census Data'!H:H,'Census Data'!$A:$A,$A1995)/SUMIFS('Census Data'!$F:$F,'Census Data'!$A:$A,$A1995)</f>
        <v>0.48962583557600486</v>
      </c>
      <c r="F1995" s="84">
        <f>SUM(SUMIFS('Census Data'!I:I,'Census Data'!$A:$A,$A1995),SUMIFS('Census Data'!J:J,'Census Data'!$A:$A,$A1995))/SUMIFS('Census Data'!$F:$F,'Census Data'!$A:$A,$A1995)</f>
        <v>0.83679138814133169</v>
      </c>
      <c r="G1995" s="84">
        <f>SUM(SUMIFS('Census Data'!K:K,'Census Data'!$A:$A,$A1995),SUMIFS('Census Data'!L:L,'Census Data'!$A:$A,$A1995))/SUMIFS('Census Data'!$F:$F,'Census Data'!$A:$A,$A1995)</f>
        <v>1.319558989495616E-2</v>
      </c>
      <c r="H1995" s="84">
        <f>SUM(SUMIFS('Census Data'!O:O,'Census Data'!$A:$A,$A1995),SUMIFS('Census Data'!P:P,'Census Data'!$A:$A,$A1995))/SUMIFS('Census Data'!$F:$F,'Census Data'!$A:$A,$A1995)</f>
        <v>1.1806580432329196E-2</v>
      </c>
      <c r="I1995" s="85">
        <f t="shared" si="62"/>
        <v>0.13820644153138295</v>
      </c>
      <c r="J1995" s="84">
        <f>SUM(SUMIFS('Census Data'!W:W,'Census Data'!$A:$A,$A1995),SUMIFS('Census Data'!X:X,'Census Data'!$A:$A,$A1995))/SUMIFS('Census Data'!$F:$F,'Census Data'!$A:$A,$A1995)</f>
        <v>3.2120843823248549E-2</v>
      </c>
      <c r="K1995" s="85">
        <f t="shared" si="63"/>
        <v>0.96787915617675147</v>
      </c>
    </row>
    <row r="1996" spans="1:11" hidden="1" x14ac:dyDescent="0.25">
      <c r="A1996" s="82" t="s">
        <v>4065</v>
      </c>
      <c r="B1996" s="82" t="s">
        <v>1410</v>
      </c>
      <c r="C1996" s="83" t="s">
        <v>1432</v>
      </c>
      <c r="D1996" s="84">
        <f>SUMIFS('Census Data'!G:G,'Census Data'!$A:$A,$A1996)/SUMIFS('Census Data'!$F:$F,'Census Data'!$A:$A,$A1996)</f>
        <v>0.51878114220007665</v>
      </c>
      <c r="E1996" s="85">
        <f>SUMIFS('Census Data'!H:H,'Census Data'!$A:$A,$A1996)/SUMIFS('Census Data'!$F:$F,'Census Data'!$A:$A,$A1996)</f>
        <v>0.48121885779992335</v>
      </c>
      <c r="F1996" s="84">
        <f>SUM(SUMIFS('Census Data'!I:I,'Census Data'!$A:$A,$A1996),SUMIFS('Census Data'!J:J,'Census Data'!$A:$A,$A1996))/SUMIFS('Census Data'!$F:$F,'Census Data'!$A:$A,$A1996)</f>
        <v>0.95496358758144884</v>
      </c>
      <c r="G1996" s="84">
        <f>SUM(SUMIFS('Census Data'!K:K,'Census Data'!$A:$A,$A1996),SUMIFS('Census Data'!L:L,'Census Data'!$A:$A,$A1996))/SUMIFS('Census Data'!$F:$F,'Census Data'!$A:$A,$A1996)</f>
        <v>8.4323495592180907E-3</v>
      </c>
      <c r="H1996" s="84">
        <f>SUM(SUMIFS('Census Data'!O:O,'Census Data'!$A:$A,$A1996),SUMIFS('Census Data'!P:P,'Census Data'!$A:$A,$A1996))/SUMIFS('Census Data'!$F:$F,'Census Data'!$A:$A,$A1996)</f>
        <v>1.1115369873514757E-2</v>
      </c>
      <c r="I1996" s="85">
        <f t="shared" si="62"/>
        <v>2.548869298581824E-2</v>
      </c>
      <c r="J1996" s="84">
        <f>SUM(SUMIFS('Census Data'!W:W,'Census Data'!$A:$A,$A1996),SUMIFS('Census Data'!X:X,'Census Data'!$A:$A,$A1996))/SUMIFS('Census Data'!$F:$F,'Census Data'!$A:$A,$A1996)</f>
        <v>2.5105404369490224E-2</v>
      </c>
      <c r="K1996" s="85">
        <f t="shared" si="63"/>
        <v>0.97489459563050973</v>
      </c>
    </row>
    <row r="1997" spans="1:11" hidden="1" x14ac:dyDescent="0.25">
      <c r="A1997" s="82" t="s">
        <v>4066</v>
      </c>
      <c r="B1997" s="82" t="s">
        <v>1410</v>
      </c>
      <c r="C1997" s="83" t="s">
        <v>1088</v>
      </c>
      <c r="D1997" s="84">
        <f>SUMIFS('Census Data'!G:G,'Census Data'!$A:$A,$A1997)/SUMIFS('Census Data'!$F:$F,'Census Data'!$A:$A,$A1997)</f>
        <v>0.52470992694456386</v>
      </c>
      <c r="E1997" s="85">
        <f>SUMIFS('Census Data'!H:H,'Census Data'!$A:$A,$A1997)/SUMIFS('Census Data'!$F:$F,'Census Data'!$A:$A,$A1997)</f>
        <v>0.47529007305543619</v>
      </c>
      <c r="F1997" s="84">
        <f>SUM(SUMIFS('Census Data'!I:I,'Census Data'!$A:$A,$A1997),SUMIFS('Census Data'!J:J,'Census Data'!$A:$A,$A1997))/SUMIFS('Census Data'!$F:$F,'Census Data'!$A:$A,$A1997)</f>
        <v>0.96562097120756341</v>
      </c>
      <c r="G1997" s="84">
        <f>SUM(SUMIFS('Census Data'!K:K,'Census Data'!$A:$A,$A1997),SUMIFS('Census Data'!L:L,'Census Data'!$A:$A,$A1997))/SUMIFS('Census Data'!$F:$F,'Census Data'!$A:$A,$A1997)</f>
        <v>3.867640739149119E-3</v>
      </c>
      <c r="H1997" s="84">
        <f>SUM(SUMIFS('Census Data'!O:O,'Census Data'!$A:$A,$A1997),SUMIFS('Census Data'!P:P,'Census Data'!$A:$A,$A1997))/SUMIFS('Census Data'!$F:$F,'Census Data'!$A:$A,$A1997)</f>
        <v>3.0081650193382035E-3</v>
      </c>
      <c r="I1997" s="85">
        <f t="shared" si="62"/>
        <v>2.7503223033949253E-2</v>
      </c>
      <c r="J1997" s="84">
        <f>SUM(SUMIFS('Census Data'!W:W,'Census Data'!$A:$A,$A1997),SUMIFS('Census Data'!X:X,'Census Data'!$A:$A,$A1997))/SUMIFS('Census Data'!$F:$F,'Census Data'!$A:$A,$A1997)</f>
        <v>2.7503223033949292E-2</v>
      </c>
      <c r="K1997" s="85">
        <f t="shared" si="63"/>
        <v>0.97249677696605075</v>
      </c>
    </row>
    <row r="1998" spans="1:11" hidden="1" x14ac:dyDescent="0.25">
      <c r="A1998" s="82" t="s">
        <v>4067</v>
      </c>
      <c r="B1998" s="82" t="s">
        <v>1410</v>
      </c>
      <c r="C1998" s="83" t="s">
        <v>654</v>
      </c>
      <c r="D1998" s="84">
        <f>SUMIFS('Census Data'!G:G,'Census Data'!$A:$A,$A1998)/SUMIFS('Census Data'!$F:$F,'Census Data'!$A:$A,$A1998)</f>
        <v>0.51610310935278481</v>
      </c>
      <c r="E1998" s="85">
        <f>SUMIFS('Census Data'!H:H,'Census Data'!$A:$A,$A1998)/SUMIFS('Census Data'!$F:$F,'Census Data'!$A:$A,$A1998)</f>
        <v>0.48389689064721519</v>
      </c>
      <c r="F1998" s="84">
        <f>SUM(SUMIFS('Census Data'!I:I,'Census Data'!$A:$A,$A1998),SUMIFS('Census Data'!J:J,'Census Data'!$A:$A,$A1998))/SUMIFS('Census Data'!$F:$F,'Census Data'!$A:$A,$A1998)</f>
        <v>0.93150769611176365</v>
      </c>
      <c r="G1998" s="84">
        <f>SUM(SUMIFS('Census Data'!K:K,'Census Data'!$A:$A,$A1998),SUMIFS('Census Data'!L:L,'Census Data'!$A:$A,$A1998))/SUMIFS('Census Data'!$F:$F,'Census Data'!$A:$A,$A1998)</f>
        <v>1.1250540891389009E-2</v>
      </c>
      <c r="H1998" s="84">
        <f>SUM(SUMIFS('Census Data'!O:O,'Census Data'!$A:$A,$A1998),SUMIFS('Census Data'!P:P,'Census Data'!$A:$A,$A1998))/SUMIFS('Census Data'!$F:$F,'Census Data'!$A:$A,$A1998)</f>
        <v>6.3670643506212521E-3</v>
      </c>
      <c r="I1998" s="85">
        <f t="shared" si="62"/>
        <v>5.0874698646226069E-2</v>
      </c>
      <c r="J1998" s="84">
        <f>SUM(SUMIFS('Census Data'!W:W,'Census Data'!$A:$A,$A1998),SUMIFS('Census Data'!X:X,'Census Data'!$A:$A,$A1998))/SUMIFS('Census Data'!$F:$F,'Census Data'!$A:$A,$A1998)</f>
        <v>3.5667923595227795E-2</v>
      </c>
      <c r="K1998" s="85">
        <f t="shared" si="63"/>
        <v>0.96433207640477225</v>
      </c>
    </row>
    <row r="1999" spans="1:11" hidden="1" x14ac:dyDescent="0.25">
      <c r="A1999" s="82" t="s">
        <v>4068</v>
      </c>
      <c r="B1999" s="82" t="s">
        <v>1410</v>
      </c>
      <c r="C1999" s="83" t="s">
        <v>1433</v>
      </c>
      <c r="D1999" s="84">
        <f>SUMIFS('Census Data'!G:G,'Census Data'!$A:$A,$A1999)/SUMIFS('Census Data'!$F:$F,'Census Data'!$A:$A,$A1999)</f>
        <v>0.49894187358916481</v>
      </c>
      <c r="E1999" s="85">
        <f>SUMIFS('Census Data'!H:H,'Census Data'!$A:$A,$A1999)/SUMIFS('Census Data'!$F:$F,'Census Data'!$A:$A,$A1999)</f>
        <v>0.50105812641083525</v>
      </c>
      <c r="F1999" s="84">
        <f>SUM(SUMIFS('Census Data'!I:I,'Census Data'!$A:$A,$A1999),SUMIFS('Census Data'!J:J,'Census Data'!$A:$A,$A1999))/SUMIFS('Census Data'!$F:$F,'Census Data'!$A:$A,$A1999)</f>
        <v>0.18390237020316028</v>
      </c>
      <c r="G1999" s="84">
        <f>SUM(SUMIFS('Census Data'!K:K,'Census Data'!$A:$A,$A1999),SUMIFS('Census Data'!L:L,'Census Data'!$A:$A,$A1999))/SUMIFS('Census Data'!$F:$F,'Census Data'!$A:$A,$A1999)</f>
        <v>4.6557562076749437E-3</v>
      </c>
      <c r="H1999" s="84">
        <f>SUM(SUMIFS('Census Data'!O:O,'Census Data'!$A:$A,$A1999),SUMIFS('Census Data'!P:P,'Census Data'!$A:$A,$A1999))/SUMIFS('Census Data'!$F:$F,'Census Data'!$A:$A,$A1999)</f>
        <v>1.8340857787810384E-3</v>
      </c>
      <c r="I1999" s="85">
        <f t="shared" si="62"/>
        <v>0.80960778781038378</v>
      </c>
      <c r="J1999" s="84">
        <f>SUM(SUMIFS('Census Data'!W:W,'Census Data'!$A:$A,$A1999),SUMIFS('Census Data'!X:X,'Census Data'!$A:$A,$A1999))/SUMIFS('Census Data'!$F:$F,'Census Data'!$A:$A,$A1999)</f>
        <v>2.0668735891647857E-2</v>
      </c>
      <c r="K1999" s="85">
        <f t="shared" si="63"/>
        <v>0.97933126410835214</v>
      </c>
    </row>
    <row r="2000" spans="1:11" hidden="1" x14ac:dyDescent="0.25">
      <c r="A2000" s="82" t="s">
        <v>4069</v>
      </c>
      <c r="B2000" s="82" t="s">
        <v>1410</v>
      </c>
      <c r="C2000" s="83" t="s">
        <v>1434</v>
      </c>
      <c r="D2000" s="84">
        <f>SUMIFS('Census Data'!G:G,'Census Data'!$A:$A,$A2000)/SUMIFS('Census Data'!$F:$F,'Census Data'!$A:$A,$A2000)</f>
        <v>0.53309389430477172</v>
      </c>
      <c r="E2000" s="85">
        <f>SUMIFS('Census Data'!H:H,'Census Data'!$A:$A,$A2000)/SUMIFS('Census Data'!$F:$F,'Census Data'!$A:$A,$A2000)</f>
        <v>0.46690610569522834</v>
      </c>
      <c r="F2000" s="84">
        <f>SUM(SUMIFS('Census Data'!I:I,'Census Data'!$A:$A,$A2000),SUMIFS('Census Data'!J:J,'Census Data'!$A:$A,$A2000))/SUMIFS('Census Data'!$F:$F,'Census Data'!$A:$A,$A2000)</f>
        <v>0.93509492047203691</v>
      </c>
      <c r="G2000" s="84">
        <f>SUM(SUMIFS('Census Data'!K:K,'Census Data'!$A:$A,$A2000),SUMIFS('Census Data'!L:L,'Census Data'!$A:$A,$A2000))/SUMIFS('Census Data'!$F:$F,'Census Data'!$A:$A,$A2000)</f>
        <v>1.8214468958440224E-2</v>
      </c>
      <c r="H2000" s="84">
        <f>SUM(SUMIFS('Census Data'!O:O,'Census Data'!$A:$A,$A2000),SUMIFS('Census Data'!P:P,'Census Data'!$A:$A,$A2000))/SUMIFS('Census Data'!$F:$F,'Census Data'!$A:$A,$A2000)</f>
        <v>9.2355053873781432E-3</v>
      </c>
      <c r="I2000" s="85">
        <f t="shared" si="62"/>
        <v>3.7455105182144677E-2</v>
      </c>
      <c r="J2000" s="84">
        <f>SUM(SUMIFS('Census Data'!W:W,'Census Data'!$A:$A,$A2000),SUMIFS('Census Data'!X:X,'Census Data'!$A:$A,$A2000))/SUMIFS('Census Data'!$F:$F,'Census Data'!$A:$A,$A2000)</f>
        <v>3.3606977937403797E-2</v>
      </c>
      <c r="K2000" s="85">
        <f t="shared" si="63"/>
        <v>0.96639302206259625</v>
      </c>
    </row>
    <row r="2001" spans="1:11" hidden="1" x14ac:dyDescent="0.25">
      <c r="A2001" s="82" t="s">
        <v>4070</v>
      </c>
      <c r="B2001" s="82" t="s">
        <v>1410</v>
      </c>
      <c r="C2001" s="83" t="s">
        <v>806</v>
      </c>
      <c r="D2001" s="84">
        <f>SUMIFS('Census Data'!G:G,'Census Data'!$A:$A,$A2001)/SUMIFS('Census Data'!$F:$F,'Census Data'!$A:$A,$A2001)</f>
        <v>0.50418250950570342</v>
      </c>
      <c r="E2001" s="85">
        <f>SUMIFS('Census Data'!H:H,'Census Data'!$A:$A,$A2001)/SUMIFS('Census Data'!$F:$F,'Census Data'!$A:$A,$A2001)</f>
        <v>0.49581749049429658</v>
      </c>
      <c r="F2001" s="84">
        <f>SUM(SUMIFS('Census Data'!I:I,'Census Data'!$A:$A,$A2001),SUMIFS('Census Data'!J:J,'Census Data'!$A:$A,$A2001))/SUMIFS('Census Data'!$F:$F,'Census Data'!$A:$A,$A2001)</f>
        <v>0.95969581749049426</v>
      </c>
      <c r="G2001" s="84">
        <f>SUM(SUMIFS('Census Data'!K:K,'Census Data'!$A:$A,$A2001),SUMIFS('Census Data'!L:L,'Census Data'!$A:$A,$A2001))/SUMIFS('Census Data'!$F:$F,'Census Data'!$A:$A,$A2001)</f>
        <v>3.041825095057034E-3</v>
      </c>
      <c r="H2001" s="84">
        <f>SUM(SUMIFS('Census Data'!O:O,'Census Data'!$A:$A,$A2001),SUMIFS('Census Data'!P:P,'Census Data'!$A:$A,$A2001))/SUMIFS('Census Data'!$F:$F,'Census Data'!$A:$A,$A2001)</f>
        <v>3.041825095057034E-3</v>
      </c>
      <c r="I2001" s="85">
        <f t="shared" si="62"/>
        <v>3.4220532319391705E-2</v>
      </c>
      <c r="J2001" s="84">
        <f>SUM(SUMIFS('Census Data'!W:W,'Census Data'!$A:$A,$A2001),SUMIFS('Census Data'!X:X,'Census Data'!$A:$A,$A2001))/SUMIFS('Census Data'!$F:$F,'Census Data'!$A:$A,$A2001)</f>
        <v>1.3688212927756654E-2</v>
      </c>
      <c r="K2001" s="85">
        <f t="shared" si="63"/>
        <v>0.98631178707224332</v>
      </c>
    </row>
    <row r="2002" spans="1:11" hidden="1" x14ac:dyDescent="0.25">
      <c r="A2002" s="82" t="s">
        <v>4071</v>
      </c>
      <c r="B2002" s="82" t="s">
        <v>1410</v>
      </c>
      <c r="C2002" s="83" t="s">
        <v>746</v>
      </c>
      <c r="D2002" s="84">
        <f>SUMIFS('Census Data'!G:G,'Census Data'!$A:$A,$A2002)/SUMIFS('Census Data'!$F:$F,'Census Data'!$A:$A,$A2002)</f>
        <v>0.50070921985815597</v>
      </c>
      <c r="E2002" s="85">
        <f>SUMIFS('Census Data'!H:H,'Census Data'!$A:$A,$A2002)/SUMIFS('Census Data'!$F:$F,'Census Data'!$A:$A,$A2002)</f>
        <v>0.49929078014184397</v>
      </c>
      <c r="F2002" s="84">
        <f>SUM(SUMIFS('Census Data'!I:I,'Census Data'!$A:$A,$A2002),SUMIFS('Census Data'!J:J,'Census Data'!$A:$A,$A2002))/SUMIFS('Census Data'!$F:$F,'Census Data'!$A:$A,$A2002)</f>
        <v>0.13593380614657211</v>
      </c>
      <c r="G2002" s="84">
        <f>SUM(SUMIFS('Census Data'!K:K,'Census Data'!$A:$A,$A2002),SUMIFS('Census Data'!L:L,'Census Data'!$A:$A,$A2002))/SUMIFS('Census Data'!$F:$F,'Census Data'!$A:$A,$A2002)</f>
        <v>7.3286052009456266E-3</v>
      </c>
      <c r="H2002" s="84">
        <f>SUM(SUMIFS('Census Data'!O:O,'Census Data'!$A:$A,$A2002),SUMIFS('Census Data'!P:P,'Census Data'!$A:$A,$A2002))/SUMIFS('Census Data'!$F:$F,'Census Data'!$A:$A,$A2002)</f>
        <v>1.8912529550827422E-3</v>
      </c>
      <c r="I2002" s="85">
        <f t="shared" si="62"/>
        <v>0.85484633569739954</v>
      </c>
      <c r="J2002" s="84">
        <f>SUM(SUMIFS('Census Data'!W:W,'Census Data'!$A:$A,$A2002),SUMIFS('Census Data'!X:X,'Census Data'!$A:$A,$A2002))/SUMIFS('Census Data'!$F:$F,'Census Data'!$A:$A,$A2002)</f>
        <v>5.106382978723404E-2</v>
      </c>
      <c r="K2002" s="85">
        <f t="shared" si="63"/>
        <v>0.94893617021276599</v>
      </c>
    </row>
    <row r="2003" spans="1:11" hidden="1" x14ac:dyDescent="0.25">
      <c r="A2003" s="82" t="s">
        <v>4072</v>
      </c>
      <c r="B2003" s="82" t="s">
        <v>1410</v>
      </c>
      <c r="C2003" s="83" t="s">
        <v>1435</v>
      </c>
      <c r="D2003" s="84">
        <f>SUMIFS('Census Data'!G:G,'Census Data'!$A:$A,$A2003)/SUMIFS('Census Data'!$F:$F,'Census Data'!$A:$A,$A2003)</f>
        <v>0.52</v>
      </c>
      <c r="E2003" s="85">
        <f>SUMIFS('Census Data'!H:H,'Census Data'!$A:$A,$A2003)/SUMIFS('Census Data'!$F:$F,'Census Data'!$A:$A,$A2003)</f>
        <v>0.48</v>
      </c>
      <c r="F2003" s="84">
        <f>SUM(SUMIFS('Census Data'!I:I,'Census Data'!$A:$A,$A2003),SUMIFS('Census Data'!J:J,'Census Data'!$A:$A,$A2003))/SUMIFS('Census Data'!$F:$F,'Census Data'!$A:$A,$A2003)</f>
        <v>0.95333333333333337</v>
      </c>
      <c r="G2003" s="84">
        <f>SUM(SUMIFS('Census Data'!K:K,'Census Data'!$A:$A,$A2003),SUMIFS('Census Data'!L:L,'Census Data'!$A:$A,$A2003))/SUMIFS('Census Data'!$F:$F,'Census Data'!$A:$A,$A2003)</f>
        <v>1.0666666666666666E-2</v>
      </c>
      <c r="H2003" s="84">
        <f>SUM(SUMIFS('Census Data'!O:O,'Census Data'!$A:$A,$A2003),SUMIFS('Census Data'!P:P,'Census Data'!$A:$A,$A2003))/SUMIFS('Census Data'!$F:$F,'Census Data'!$A:$A,$A2003)</f>
        <v>0</v>
      </c>
      <c r="I2003" s="85">
        <f t="shared" si="62"/>
        <v>3.5999999999999921E-2</v>
      </c>
      <c r="J2003" s="84">
        <f>SUM(SUMIFS('Census Data'!W:W,'Census Data'!$A:$A,$A2003),SUMIFS('Census Data'!X:X,'Census Data'!$A:$A,$A2003))/SUMIFS('Census Data'!$F:$F,'Census Data'!$A:$A,$A2003)</f>
        <v>4.1333333333333333E-2</v>
      </c>
      <c r="K2003" s="85">
        <f t="shared" si="63"/>
        <v>0.95866666666666667</v>
      </c>
    </row>
    <row r="2004" spans="1:11" hidden="1" x14ac:dyDescent="0.25">
      <c r="A2004" s="82" t="s">
        <v>4073</v>
      </c>
      <c r="B2004" s="82" t="s">
        <v>1410</v>
      </c>
      <c r="C2004" s="83" t="s">
        <v>658</v>
      </c>
      <c r="D2004" s="84">
        <f>SUMIFS('Census Data'!G:G,'Census Data'!$A:$A,$A2004)/SUMIFS('Census Data'!$F:$F,'Census Data'!$A:$A,$A2004)</f>
        <v>0.5168153958525199</v>
      </c>
      <c r="E2004" s="85">
        <f>SUMIFS('Census Data'!H:H,'Census Data'!$A:$A,$A2004)/SUMIFS('Census Data'!$F:$F,'Census Data'!$A:$A,$A2004)</f>
        <v>0.48318460414748005</v>
      </c>
      <c r="F2004" s="84">
        <f>SUM(SUMIFS('Census Data'!I:I,'Census Data'!$A:$A,$A2004),SUMIFS('Census Data'!J:J,'Census Data'!$A:$A,$A2004))/SUMIFS('Census Data'!$F:$F,'Census Data'!$A:$A,$A2004)</f>
        <v>0.91685985582266827</v>
      </c>
      <c r="G2004" s="84">
        <f>SUM(SUMIFS('Census Data'!K:K,'Census Data'!$A:$A,$A2004),SUMIFS('Census Data'!L:L,'Census Data'!$A:$A,$A2004))/SUMIFS('Census Data'!$F:$F,'Census Data'!$A:$A,$A2004)</f>
        <v>2.9756422877830355E-2</v>
      </c>
      <c r="H2004" s="84">
        <f>SUM(SUMIFS('Census Data'!O:O,'Census Data'!$A:$A,$A2004),SUMIFS('Census Data'!P:P,'Census Data'!$A:$A,$A2004))/SUMIFS('Census Data'!$F:$F,'Census Data'!$A:$A,$A2004)</f>
        <v>1.5560989551907016E-2</v>
      </c>
      <c r="I2004" s="85">
        <f t="shared" si="62"/>
        <v>3.7822731747594429E-2</v>
      </c>
      <c r="J2004" s="84">
        <f>SUM(SUMIFS('Census Data'!W:W,'Census Data'!$A:$A,$A2004),SUMIFS('Census Data'!X:X,'Census Data'!$A:$A,$A2004))/SUMIFS('Census Data'!$F:$F,'Census Data'!$A:$A,$A2004)</f>
        <v>5.6877004668296864E-2</v>
      </c>
      <c r="K2004" s="85">
        <f t="shared" si="63"/>
        <v>0.94312299533170318</v>
      </c>
    </row>
    <row r="2005" spans="1:11" hidden="1" x14ac:dyDescent="0.25">
      <c r="A2005" s="82" t="s">
        <v>4074</v>
      </c>
      <c r="B2005" s="82" t="s">
        <v>1410</v>
      </c>
      <c r="C2005" s="83" t="s">
        <v>1095</v>
      </c>
      <c r="D2005" s="84">
        <f>SUMIFS('Census Data'!G:G,'Census Data'!$A:$A,$A2005)/SUMIFS('Census Data'!$F:$F,'Census Data'!$A:$A,$A2005)</f>
        <v>0.51640211640211642</v>
      </c>
      <c r="E2005" s="85">
        <f>SUMIFS('Census Data'!H:H,'Census Data'!$A:$A,$A2005)/SUMIFS('Census Data'!$F:$F,'Census Data'!$A:$A,$A2005)</f>
        <v>0.48359788359788358</v>
      </c>
      <c r="F2005" s="84">
        <f>SUM(SUMIFS('Census Data'!I:I,'Census Data'!$A:$A,$A2005),SUMIFS('Census Data'!J:J,'Census Data'!$A:$A,$A2005))/SUMIFS('Census Data'!$F:$F,'Census Data'!$A:$A,$A2005)</f>
        <v>0.96825396825396826</v>
      </c>
      <c r="G2005" s="84">
        <f>SUM(SUMIFS('Census Data'!K:K,'Census Data'!$A:$A,$A2005),SUMIFS('Census Data'!L:L,'Census Data'!$A:$A,$A2005))/SUMIFS('Census Data'!$F:$F,'Census Data'!$A:$A,$A2005)</f>
        <v>5.82010582010582E-3</v>
      </c>
      <c r="H2005" s="84">
        <f>SUM(SUMIFS('Census Data'!O:O,'Census Data'!$A:$A,$A2005),SUMIFS('Census Data'!P:P,'Census Data'!$A:$A,$A2005))/SUMIFS('Census Data'!$F:$F,'Census Data'!$A:$A,$A2005)</f>
        <v>2.1164021164021165E-3</v>
      </c>
      <c r="I2005" s="85">
        <f t="shared" si="62"/>
        <v>2.3809523809523836E-2</v>
      </c>
      <c r="J2005" s="84">
        <f>SUM(SUMIFS('Census Data'!W:W,'Census Data'!$A:$A,$A2005),SUMIFS('Census Data'!X:X,'Census Data'!$A:$A,$A2005))/SUMIFS('Census Data'!$F:$F,'Census Data'!$A:$A,$A2005)</f>
        <v>2.2222222222222223E-2</v>
      </c>
      <c r="K2005" s="85">
        <f t="shared" si="63"/>
        <v>0.97777777777777775</v>
      </c>
    </row>
    <row r="2006" spans="1:11" hidden="1" x14ac:dyDescent="0.25">
      <c r="A2006" s="82" t="s">
        <v>4075</v>
      </c>
      <c r="B2006" s="82" t="s">
        <v>1410</v>
      </c>
      <c r="C2006" s="83" t="s">
        <v>1436</v>
      </c>
      <c r="D2006" s="84">
        <f>SUMIFS('Census Data'!G:G,'Census Data'!$A:$A,$A2006)/SUMIFS('Census Data'!$F:$F,'Census Data'!$A:$A,$A2006)</f>
        <v>0.51193006182380218</v>
      </c>
      <c r="E2006" s="85">
        <f>SUMIFS('Census Data'!H:H,'Census Data'!$A:$A,$A2006)/SUMIFS('Census Data'!$F:$F,'Census Data'!$A:$A,$A2006)</f>
        <v>0.48806993817619782</v>
      </c>
      <c r="F2006" s="84">
        <f>SUM(SUMIFS('Census Data'!I:I,'Census Data'!$A:$A,$A2006),SUMIFS('Census Data'!J:J,'Census Data'!$A:$A,$A2006))/SUMIFS('Census Data'!$F:$F,'Census Data'!$A:$A,$A2006)</f>
        <v>0.93740340030911906</v>
      </c>
      <c r="G2006" s="84">
        <f>SUM(SUMIFS('Census Data'!K:K,'Census Data'!$A:$A,$A2006),SUMIFS('Census Data'!L:L,'Census Data'!$A:$A,$A2006))/SUMIFS('Census Data'!$F:$F,'Census Data'!$A:$A,$A2006)</f>
        <v>1.8015842349304482E-2</v>
      </c>
      <c r="H2006" s="84">
        <f>SUM(SUMIFS('Census Data'!O:O,'Census Data'!$A:$A,$A2006),SUMIFS('Census Data'!P:P,'Census Data'!$A:$A,$A2006))/SUMIFS('Census Data'!$F:$F,'Census Data'!$A:$A,$A2006)</f>
        <v>8.7422720247295211E-3</v>
      </c>
      <c r="I2006" s="85">
        <f t="shared" si="62"/>
        <v>3.5838485316846858E-2</v>
      </c>
      <c r="J2006" s="84">
        <f>SUM(SUMIFS('Census Data'!W:W,'Census Data'!$A:$A,$A2006),SUMIFS('Census Data'!X:X,'Census Data'!$A:$A,$A2006))/SUMIFS('Census Data'!$F:$F,'Census Data'!$A:$A,$A2006)</f>
        <v>2.6130216383307574E-2</v>
      </c>
      <c r="K2006" s="85">
        <f t="shared" si="63"/>
        <v>0.97386978361669241</v>
      </c>
    </row>
    <row r="2007" spans="1:11" hidden="1" x14ac:dyDescent="0.25">
      <c r="A2007" s="82" t="s">
        <v>4076</v>
      </c>
      <c r="B2007" s="82" t="s">
        <v>1410</v>
      </c>
      <c r="C2007" s="83" t="s">
        <v>1437</v>
      </c>
      <c r="D2007" s="84">
        <f>SUMIFS('Census Data'!G:G,'Census Data'!$A:$A,$A2007)/SUMIFS('Census Data'!$F:$F,'Census Data'!$A:$A,$A2007)</f>
        <v>0.5089081772498858</v>
      </c>
      <c r="E2007" s="85">
        <f>SUMIFS('Census Data'!H:H,'Census Data'!$A:$A,$A2007)/SUMIFS('Census Data'!$F:$F,'Census Data'!$A:$A,$A2007)</f>
        <v>0.4910918227501142</v>
      </c>
      <c r="F2007" s="84">
        <f>SUM(SUMIFS('Census Data'!I:I,'Census Data'!$A:$A,$A2007),SUMIFS('Census Data'!J:J,'Census Data'!$A:$A,$A2007))/SUMIFS('Census Data'!$F:$F,'Census Data'!$A:$A,$A2007)</f>
        <v>0.92873458200091363</v>
      </c>
      <c r="G2007" s="84">
        <f>SUM(SUMIFS('Census Data'!K:K,'Census Data'!$A:$A,$A2007),SUMIFS('Census Data'!L:L,'Census Data'!$A:$A,$A2007))/SUMIFS('Census Data'!$F:$F,'Census Data'!$A:$A,$A2007)</f>
        <v>3.6546368204659662E-3</v>
      </c>
      <c r="H2007" s="84">
        <f>SUM(SUMIFS('Census Data'!O:O,'Census Data'!$A:$A,$A2007),SUMIFS('Census Data'!P:P,'Census Data'!$A:$A,$A2007))/SUMIFS('Census Data'!$F:$F,'Census Data'!$A:$A,$A2007)</f>
        <v>1.3704888076747374E-3</v>
      </c>
      <c r="I2007" s="85">
        <f t="shared" si="62"/>
        <v>6.6240292370945641E-2</v>
      </c>
      <c r="J2007" s="84">
        <f>SUM(SUMIFS('Census Data'!W:W,'Census Data'!$A:$A,$A2007),SUMIFS('Census Data'!X:X,'Census Data'!$A:$A,$A2007))/SUMIFS('Census Data'!$F:$F,'Census Data'!$A:$A,$A2007)</f>
        <v>2.69529465509365E-2</v>
      </c>
      <c r="K2007" s="85">
        <f t="shared" si="63"/>
        <v>0.9730470534490635</v>
      </c>
    </row>
    <row r="2008" spans="1:11" hidden="1" x14ac:dyDescent="0.25">
      <c r="A2008" s="82" t="s">
        <v>4077</v>
      </c>
      <c r="B2008" s="82" t="s">
        <v>1410</v>
      </c>
      <c r="C2008" s="83" t="s">
        <v>1438</v>
      </c>
      <c r="D2008" s="84">
        <f>SUMIFS('Census Data'!G:G,'Census Data'!$A:$A,$A2008)/SUMIFS('Census Data'!$F:$F,'Census Data'!$A:$A,$A2008)</f>
        <v>0.50958188153310102</v>
      </c>
      <c r="E2008" s="85">
        <f>SUMIFS('Census Data'!H:H,'Census Data'!$A:$A,$A2008)/SUMIFS('Census Data'!$F:$F,'Census Data'!$A:$A,$A2008)</f>
        <v>0.49041811846689898</v>
      </c>
      <c r="F2008" s="84">
        <f>SUM(SUMIFS('Census Data'!I:I,'Census Data'!$A:$A,$A2008),SUMIFS('Census Data'!J:J,'Census Data'!$A:$A,$A2008))/SUMIFS('Census Data'!$F:$F,'Census Data'!$A:$A,$A2008)</f>
        <v>0.94823295171727229</v>
      </c>
      <c r="G2008" s="84">
        <f>SUM(SUMIFS('Census Data'!K:K,'Census Data'!$A:$A,$A2008),SUMIFS('Census Data'!L:L,'Census Data'!$A:$A,$A2008))/SUMIFS('Census Data'!$F:$F,'Census Data'!$A:$A,$A2008)</f>
        <v>8.5863613738178194E-3</v>
      </c>
      <c r="H2008" s="84">
        <f>SUM(SUMIFS('Census Data'!O:O,'Census Data'!$A:$A,$A2008),SUMIFS('Census Data'!P:P,'Census Data'!$A:$A,$A2008))/SUMIFS('Census Data'!$F:$F,'Census Data'!$A:$A,$A2008)</f>
        <v>6.2220009955201595E-3</v>
      </c>
      <c r="I2008" s="85">
        <f t="shared" si="62"/>
        <v>3.6958685913389688E-2</v>
      </c>
      <c r="J2008" s="84">
        <f>SUM(SUMIFS('Census Data'!W:W,'Census Data'!$A:$A,$A2008),SUMIFS('Census Data'!X:X,'Census Data'!$A:$A,$A2008))/SUMIFS('Census Data'!$F:$F,'Census Data'!$A:$A,$A2008)</f>
        <v>3.7083125933300147E-2</v>
      </c>
      <c r="K2008" s="85">
        <f t="shared" si="63"/>
        <v>0.9629168740666999</v>
      </c>
    </row>
    <row r="2009" spans="1:11" hidden="1" x14ac:dyDescent="0.25">
      <c r="A2009" s="82" t="s">
        <v>4078</v>
      </c>
      <c r="B2009" s="82" t="s">
        <v>1410</v>
      </c>
      <c r="C2009" s="83" t="s">
        <v>1439</v>
      </c>
      <c r="D2009" s="84">
        <f>SUMIFS('Census Data'!G:G,'Census Data'!$A:$A,$A2009)/SUMIFS('Census Data'!$F:$F,'Census Data'!$A:$A,$A2009)</f>
        <v>0.51057231463208341</v>
      </c>
      <c r="E2009" s="85">
        <f>SUMIFS('Census Data'!H:H,'Census Data'!$A:$A,$A2009)/SUMIFS('Census Data'!$F:$F,'Census Data'!$A:$A,$A2009)</f>
        <v>0.48942768536791653</v>
      </c>
      <c r="F2009" s="84">
        <f>SUM(SUMIFS('Census Data'!I:I,'Census Data'!$A:$A,$A2009),SUMIFS('Census Data'!J:J,'Census Data'!$A:$A,$A2009))/SUMIFS('Census Data'!$F:$F,'Census Data'!$A:$A,$A2009)</f>
        <v>0.94305046518184377</v>
      </c>
      <c r="G2009" s="84">
        <f>SUM(SUMIFS('Census Data'!K:K,'Census Data'!$A:$A,$A2009),SUMIFS('Census Data'!L:L,'Census Data'!$A:$A,$A2009))/SUMIFS('Census Data'!$F:$F,'Census Data'!$A:$A,$A2009)</f>
        <v>7.2361620148482285E-3</v>
      </c>
      <c r="H2009" s="84">
        <f>SUM(SUMIFS('Census Data'!O:O,'Census Data'!$A:$A,$A2009),SUMIFS('Census Data'!P:P,'Census Data'!$A:$A,$A2009))/SUMIFS('Census Data'!$F:$F,'Census Data'!$A:$A,$A2009)</f>
        <v>8.833756225918617E-3</v>
      </c>
      <c r="I2009" s="85">
        <f t="shared" si="62"/>
        <v>4.0879616577389366E-2</v>
      </c>
      <c r="J2009" s="84">
        <f>SUM(SUMIFS('Census Data'!W:W,'Census Data'!$A:$A,$A2009),SUMIFS('Census Data'!X:X,'Census Data'!$A:$A,$A2009))/SUMIFS('Census Data'!$F:$F,'Census Data'!$A:$A,$A2009)</f>
        <v>0.11953763744009022</v>
      </c>
      <c r="K2009" s="85">
        <f t="shared" si="63"/>
        <v>0.88046236255990973</v>
      </c>
    </row>
    <row r="2010" spans="1:11" hidden="1" x14ac:dyDescent="0.25">
      <c r="A2010" s="82" t="s">
        <v>4079</v>
      </c>
      <c r="B2010" s="82" t="s">
        <v>1410</v>
      </c>
      <c r="C2010" s="83" t="s">
        <v>1440</v>
      </c>
      <c r="D2010" s="84">
        <f>SUMIFS('Census Data'!G:G,'Census Data'!$A:$A,$A2010)/SUMIFS('Census Data'!$F:$F,'Census Data'!$A:$A,$A2010)</f>
        <v>0.52307032716843338</v>
      </c>
      <c r="E2010" s="85">
        <f>SUMIFS('Census Data'!H:H,'Census Data'!$A:$A,$A2010)/SUMIFS('Census Data'!$F:$F,'Census Data'!$A:$A,$A2010)</f>
        <v>0.47692967283156668</v>
      </c>
      <c r="F2010" s="84">
        <f>SUM(SUMIFS('Census Data'!I:I,'Census Data'!$A:$A,$A2010),SUMIFS('Census Data'!J:J,'Census Data'!$A:$A,$A2010))/SUMIFS('Census Data'!$F:$F,'Census Data'!$A:$A,$A2010)</f>
        <v>0.87350867077659999</v>
      </c>
      <c r="G2010" s="84">
        <f>SUM(SUMIFS('Census Data'!K:K,'Census Data'!$A:$A,$A2010),SUMIFS('Census Data'!L:L,'Census Data'!$A:$A,$A2010))/SUMIFS('Census Data'!$F:$F,'Census Data'!$A:$A,$A2010)</f>
        <v>4.8284324596029035E-2</v>
      </c>
      <c r="H2010" s="84">
        <f>SUM(SUMIFS('Census Data'!O:O,'Census Data'!$A:$A,$A2010),SUMIFS('Census Data'!P:P,'Census Data'!$A:$A,$A2010))/SUMIFS('Census Data'!$F:$F,'Census Data'!$A:$A,$A2010)</f>
        <v>1.8405996363152526E-2</v>
      </c>
      <c r="I2010" s="85">
        <f t="shared" si="62"/>
        <v>5.9801008264218414E-2</v>
      </c>
      <c r="J2010" s="84">
        <f>SUM(SUMIFS('Census Data'!W:W,'Census Data'!$A:$A,$A2010),SUMIFS('Census Data'!X:X,'Census Data'!$A:$A,$A2010))/SUMIFS('Census Data'!$F:$F,'Census Data'!$A:$A,$A2010)</f>
        <v>6.3556127200958004E-2</v>
      </c>
      <c r="K2010" s="85">
        <f t="shared" si="63"/>
        <v>0.93644387279904195</v>
      </c>
    </row>
    <row r="2011" spans="1:11" hidden="1" x14ac:dyDescent="0.25">
      <c r="A2011" s="82" t="s">
        <v>4080</v>
      </c>
      <c r="B2011" s="82" t="s">
        <v>1410</v>
      </c>
      <c r="C2011" s="83" t="s">
        <v>707</v>
      </c>
      <c r="D2011" s="84">
        <f>SUMIFS('Census Data'!G:G,'Census Data'!$A:$A,$A2011)/SUMIFS('Census Data'!$F:$F,'Census Data'!$A:$A,$A2011)</f>
        <v>0.50156494522691708</v>
      </c>
      <c r="E2011" s="85">
        <f>SUMIFS('Census Data'!H:H,'Census Data'!$A:$A,$A2011)/SUMIFS('Census Data'!$F:$F,'Census Data'!$A:$A,$A2011)</f>
        <v>0.49843505477308292</v>
      </c>
      <c r="F2011" s="84">
        <f>SUM(SUMIFS('Census Data'!I:I,'Census Data'!$A:$A,$A2011),SUMIFS('Census Data'!J:J,'Census Data'!$A:$A,$A2011))/SUMIFS('Census Data'!$F:$F,'Census Data'!$A:$A,$A2011)</f>
        <v>0.97287428273343768</v>
      </c>
      <c r="G2011" s="84">
        <f>SUM(SUMIFS('Census Data'!K:K,'Census Data'!$A:$A,$A2011),SUMIFS('Census Data'!L:L,'Census Data'!$A:$A,$A2011))/SUMIFS('Census Data'!$F:$F,'Census Data'!$A:$A,$A2011)</f>
        <v>3.6515388628064684E-3</v>
      </c>
      <c r="H2011" s="84">
        <f>SUM(SUMIFS('Census Data'!O:O,'Census Data'!$A:$A,$A2011),SUMIFS('Census Data'!P:P,'Census Data'!$A:$A,$A2011))/SUMIFS('Census Data'!$F:$F,'Census Data'!$A:$A,$A2011)</f>
        <v>3.1298904538341159E-3</v>
      </c>
      <c r="I2011" s="85">
        <f t="shared" si="62"/>
        <v>2.0344287949921713E-2</v>
      </c>
      <c r="J2011" s="84">
        <f>SUM(SUMIFS('Census Data'!W:W,'Census Data'!$A:$A,$A2011),SUMIFS('Census Data'!X:X,'Census Data'!$A:$A,$A2011))/SUMIFS('Census Data'!$F:$F,'Census Data'!$A:$A,$A2011)</f>
        <v>1.1737089201877934E-2</v>
      </c>
      <c r="K2011" s="85">
        <f t="shared" si="63"/>
        <v>0.98826291079812212</v>
      </c>
    </row>
    <row r="2012" spans="1:11" hidden="1" x14ac:dyDescent="0.25">
      <c r="A2012" s="82" t="s">
        <v>4081</v>
      </c>
      <c r="B2012" s="82" t="s">
        <v>1410</v>
      </c>
      <c r="C2012" s="83" t="s">
        <v>1441</v>
      </c>
      <c r="D2012" s="84">
        <f>SUMIFS('Census Data'!G:G,'Census Data'!$A:$A,$A2012)/SUMIFS('Census Data'!$F:$F,'Census Data'!$A:$A,$A2012)</f>
        <v>0.53901407326611506</v>
      </c>
      <c r="E2012" s="85">
        <f>SUMIFS('Census Data'!H:H,'Census Data'!$A:$A,$A2012)/SUMIFS('Census Data'!$F:$F,'Census Data'!$A:$A,$A2012)</f>
        <v>0.46098592673388489</v>
      </c>
      <c r="F2012" s="84">
        <f>SUM(SUMIFS('Census Data'!I:I,'Census Data'!$A:$A,$A2012),SUMIFS('Census Data'!J:J,'Census Data'!$A:$A,$A2012))/SUMIFS('Census Data'!$F:$F,'Census Data'!$A:$A,$A2012)</f>
        <v>0.85833621538215965</v>
      </c>
      <c r="G2012" s="84">
        <f>SUM(SUMIFS('Census Data'!K:K,'Census Data'!$A:$A,$A2012),SUMIFS('Census Data'!L:L,'Census Data'!$A:$A,$A2012))/SUMIFS('Census Data'!$F:$F,'Census Data'!$A:$A,$A2012)</f>
        <v>5.110537657293357E-2</v>
      </c>
      <c r="H2012" s="84">
        <f>SUM(SUMIFS('Census Data'!O:O,'Census Data'!$A:$A,$A2012),SUMIFS('Census Data'!P:P,'Census Data'!$A:$A,$A2012))/SUMIFS('Census Data'!$F:$F,'Census Data'!$A:$A,$A2012)</f>
        <v>9.391045252600495E-3</v>
      </c>
      <c r="I2012" s="85">
        <f t="shared" si="62"/>
        <v>8.1167362792306297E-2</v>
      </c>
      <c r="J2012" s="84">
        <f>SUM(SUMIFS('Census Data'!W:W,'Census Data'!$A:$A,$A2012),SUMIFS('Census Data'!X:X,'Census Data'!$A:$A,$A2012))/SUMIFS('Census Data'!$F:$F,'Census Data'!$A:$A,$A2012)</f>
        <v>9.0026337492351491E-2</v>
      </c>
      <c r="K2012" s="85">
        <f t="shared" si="63"/>
        <v>0.90997366250764855</v>
      </c>
    </row>
    <row r="2013" spans="1:11" hidden="1" x14ac:dyDescent="0.25">
      <c r="A2013" s="82" t="s">
        <v>4082</v>
      </c>
      <c r="B2013" s="82" t="s">
        <v>688</v>
      </c>
      <c r="C2013" s="83" t="s">
        <v>350</v>
      </c>
      <c r="D2013" s="84">
        <f>SUMIFS('Census Data'!G:G,'Census Data'!$A:$A,$A2013)/SUMIFS('Census Data'!$F:$F,'Census Data'!$A:$A,$A2013)</f>
        <v>0.49559534984475412</v>
      </c>
      <c r="E2013" s="85">
        <f>SUMIFS('Census Data'!H:H,'Census Data'!$A:$A,$A2013)/SUMIFS('Census Data'!$F:$F,'Census Data'!$A:$A,$A2013)</f>
        <v>0.50440465015524583</v>
      </c>
      <c r="F2013" s="84">
        <f>SUM(SUMIFS('Census Data'!I:I,'Census Data'!$A:$A,$A2013),SUMIFS('Census Data'!J:J,'Census Data'!$A:$A,$A2013))/SUMIFS('Census Data'!$F:$F,'Census Data'!$A:$A,$A2013)</f>
        <v>0.97064770019495994</v>
      </c>
      <c r="G2013" s="84">
        <f>SUM(SUMIFS('Census Data'!K:K,'Census Data'!$A:$A,$A2013),SUMIFS('Census Data'!L:L,'Census Data'!$A:$A,$A2013))/SUMIFS('Census Data'!$F:$F,'Census Data'!$A:$A,$A2013)</f>
        <v>4.9101018124052282E-3</v>
      </c>
      <c r="H2013" s="84">
        <f>SUM(SUMIFS('Census Data'!O:O,'Census Data'!$A:$A,$A2013),SUMIFS('Census Data'!P:P,'Census Data'!$A:$A,$A2013))/SUMIFS('Census Data'!$F:$F,'Census Data'!$A:$A,$A2013)</f>
        <v>3.6464726695068237E-3</v>
      </c>
      <c r="I2013" s="85">
        <f t="shared" si="62"/>
        <v>2.0795725323128011E-2</v>
      </c>
      <c r="J2013" s="84">
        <f>SUM(SUMIFS('Census Data'!W:W,'Census Data'!$A:$A,$A2013),SUMIFS('Census Data'!X:X,'Census Data'!$A:$A,$A2013))/SUMIFS('Census Data'!$F:$F,'Census Data'!$A:$A,$A2013)</f>
        <v>1.0397862661564013E-2</v>
      </c>
      <c r="K2013" s="85">
        <f t="shared" si="63"/>
        <v>0.98960213733843594</v>
      </c>
    </row>
    <row r="2014" spans="1:11" hidden="1" x14ac:dyDescent="0.25">
      <c r="A2014" s="82" t="s">
        <v>4083</v>
      </c>
      <c r="B2014" s="82" t="s">
        <v>688</v>
      </c>
      <c r="C2014" s="83" t="s">
        <v>669</v>
      </c>
      <c r="D2014" s="84">
        <f>SUMIFS('Census Data'!G:G,'Census Data'!$A:$A,$A2014)/SUMIFS('Census Data'!$F:$F,'Census Data'!$A:$A,$A2014)</f>
        <v>0.50465554806499202</v>
      </c>
      <c r="E2014" s="85">
        <f>SUMIFS('Census Data'!H:H,'Census Data'!$A:$A,$A2014)/SUMIFS('Census Data'!$F:$F,'Census Data'!$A:$A,$A2014)</f>
        <v>0.49534445193500798</v>
      </c>
      <c r="F2014" s="84">
        <f>SUM(SUMIFS('Census Data'!I:I,'Census Data'!$A:$A,$A2014),SUMIFS('Census Data'!J:J,'Census Data'!$A:$A,$A2014))/SUMIFS('Census Data'!$F:$F,'Census Data'!$A:$A,$A2014)</f>
        <v>0.83242958056101068</v>
      </c>
      <c r="G2014" s="84">
        <f>SUM(SUMIFS('Census Data'!K:K,'Census Data'!$A:$A,$A2014),SUMIFS('Census Data'!L:L,'Census Data'!$A:$A,$A2014))/SUMIFS('Census Data'!$F:$F,'Census Data'!$A:$A,$A2014)</f>
        <v>0.12526501939404597</v>
      </c>
      <c r="H2014" s="84">
        <f>SUM(SUMIFS('Census Data'!O:O,'Census Data'!$A:$A,$A2014),SUMIFS('Census Data'!P:P,'Census Data'!$A:$A,$A2014))/SUMIFS('Census Data'!$F:$F,'Census Data'!$A:$A,$A2014)</f>
        <v>7.9921055974050085E-3</v>
      </c>
      <c r="I2014" s="85">
        <f t="shared" si="62"/>
        <v>3.4313294447538278E-2</v>
      </c>
      <c r="J2014" s="84">
        <f>SUM(SUMIFS('Census Data'!W:W,'Census Data'!$A:$A,$A2014),SUMIFS('Census Data'!X:X,'Census Data'!$A:$A,$A2014))/SUMIFS('Census Data'!$F:$F,'Census Data'!$A:$A,$A2014)</f>
        <v>3.3414426825336345E-2</v>
      </c>
      <c r="K2014" s="85">
        <f t="shared" si="63"/>
        <v>0.96658557317466365</v>
      </c>
    </row>
    <row r="2015" spans="1:11" hidden="1" x14ac:dyDescent="0.25">
      <c r="A2015" s="82" t="s">
        <v>4084</v>
      </c>
      <c r="B2015" s="82" t="s">
        <v>688</v>
      </c>
      <c r="C2015" s="83" t="s">
        <v>1442</v>
      </c>
      <c r="D2015" s="84">
        <f>SUMIFS('Census Data'!G:G,'Census Data'!$A:$A,$A2015)/SUMIFS('Census Data'!$F:$F,'Census Data'!$A:$A,$A2015)</f>
        <v>0.49151148006880563</v>
      </c>
      <c r="E2015" s="85">
        <f>SUMIFS('Census Data'!H:H,'Census Data'!$A:$A,$A2015)/SUMIFS('Census Data'!$F:$F,'Census Data'!$A:$A,$A2015)</f>
        <v>0.50848851993119437</v>
      </c>
      <c r="F2015" s="84">
        <f>SUM(SUMIFS('Census Data'!I:I,'Census Data'!$A:$A,$A2015),SUMIFS('Census Data'!J:J,'Census Data'!$A:$A,$A2015))/SUMIFS('Census Data'!$F:$F,'Census Data'!$A:$A,$A2015)</f>
        <v>0.96733602572732036</v>
      </c>
      <c r="G2015" s="84">
        <f>SUM(SUMIFS('Census Data'!K:K,'Census Data'!$A:$A,$A2015),SUMIFS('Census Data'!L:L,'Census Data'!$A:$A,$A2015))/SUMIFS('Census Data'!$F:$F,'Census Data'!$A:$A,$A2015)</f>
        <v>8.6380973749158631E-3</v>
      </c>
      <c r="H2015" s="84">
        <f>SUM(SUMIFS('Census Data'!O:O,'Census Data'!$A:$A,$A2015),SUMIFS('Census Data'!P:P,'Census Data'!$A:$A,$A2015))/SUMIFS('Census Data'!$F:$F,'Census Data'!$A:$A,$A2015)</f>
        <v>7.2171116595617377E-3</v>
      </c>
      <c r="I2015" s="85">
        <f t="shared" si="62"/>
        <v>1.6808765238202072E-2</v>
      </c>
      <c r="J2015" s="84">
        <f>SUM(SUMIFS('Census Data'!W:W,'Census Data'!$A:$A,$A2015),SUMIFS('Census Data'!X:X,'Census Data'!$A:$A,$A2015))/SUMIFS('Census Data'!$F:$F,'Census Data'!$A:$A,$A2015)</f>
        <v>1.5069927454939794E-2</v>
      </c>
      <c r="K2015" s="85">
        <f t="shared" si="63"/>
        <v>0.98493007254506015</v>
      </c>
    </row>
    <row r="2016" spans="1:11" hidden="1" x14ac:dyDescent="0.25">
      <c r="A2016" s="82" t="s">
        <v>4085</v>
      </c>
      <c r="B2016" s="82" t="s">
        <v>688</v>
      </c>
      <c r="C2016" s="83" t="s">
        <v>1443</v>
      </c>
      <c r="D2016" s="84">
        <f>SUMIFS('Census Data'!G:G,'Census Data'!$A:$A,$A2016)/SUMIFS('Census Data'!$F:$F,'Census Data'!$A:$A,$A2016)</f>
        <v>0.5046431032177785</v>
      </c>
      <c r="E2016" s="85">
        <f>SUMIFS('Census Data'!H:H,'Census Data'!$A:$A,$A2016)/SUMIFS('Census Data'!$F:$F,'Census Data'!$A:$A,$A2016)</f>
        <v>0.4953568967822215</v>
      </c>
      <c r="F2016" s="84">
        <f>SUM(SUMIFS('Census Data'!I:I,'Census Data'!$A:$A,$A2016),SUMIFS('Census Data'!J:J,'Census Data'!$A:$A,$A2016))/SUMIFS('Census Data'!$F:$F,'Census Data'!$A:$A,$A2016)</f>
        <v>0.93045114714986477</v>
      </c>
      <c r="G2016" s="84">
        <f>SUM(SUMIFS('Census Data'!K:K,'Census Data'!$A:$A,$A2016),SUMIFS('Census Data'!L:L,'Census Data'!$A:$A,$A2016))/SUMIFS('Census Data'!$F:$F,'Census Data'!$A:$A,$A2016)</f>
        <v>3.8204049732108884E-2</v>
      </c>
      <c r="H2016" s="84">
        <f>SUM(SUMIFS('Census Data'!O:O,'Census Data'!$A:$A,$A2016),SUMIFS('Census Data'!P:P,'Census Data'!$A:$A,$A2016))/SUMIFS('Census Data'!$F:$F,'Census Data'!$A:$A,$A2016)</f>
        <v>4.874487099063152E-3</v>
      </c>
      <c r="I2016" s="85">
        <f t="shared" si="62"/>
        <v>2.6470316018963214E-2</v>
      </c>
      <c r="J2016" s="84">
        <f>SUM(SUMIFS('Census Data'!W:W,'Census Data'!$A:$A,$A2016),SUMIFS('Census Data'!X:X,'Census Data'!$A:$A,$A2016))/SUMIFS('Census Data'!$F:$F,'Census Data'!$A:$A,$A2016)</f>
        <v>4.4405137750537324E-2</v>
      </c>
      <c r="K2016" s="85">
        <f t="shared" si="63"/>
        <v>0.95559486224946266</v>
      </c>
    </row>
    <row r="2017" spans="1:11" hidden="1" x14ac:dyDescent="0.25">
      <c r="A2017" s="82" t="s">
        <v>4086</v>
      </c>
      <c r="B2017" s="82" t="s">
        <v>688</v>
      </c>
      <c r="C2017" s="83" t="s">
        <v>1444</v>
      </c>
      <c r="D2017" s="84">
        <f>SUMIFS('Census Data'!G:G,'Census Data'!$A:$A,$A2017)/SUMIFS('Census Data'!$F:$F,'Census Data'!$A:$A,$A2017)</f>
        <v>0.49630321306657277</v>
      </c>
      <c r="E2017" s="85">
        <f>SUMIFS('Census Data'!H:H,'Census Data'!$A:$A,$A2017)/SUMIFS('Census Data'!$F:$F,'Census Data'!$A:$A,$A2017)</f>
        <v>0.50369678693342723</v>
      </c>
      <c r="F2017" s="84">
        <f>SUM(SUMIFS('Census Data'!I:I,'Census Data'!$A:$A,$A2017),SUMIFS('Census Data'!J:J,'Census Data'!$A:$A,$A2017))/SUMIFS('Census Data'!$F:$F,'Census Data'!$A:$A,$A2017)</f>
        <v>0.91233333843586883</v>
      </c>
      <c r="G2017" s="84">
        <f>SUM(SUMIFS('Census Data'!K:K,'Census Data'!$A:$A,$A2017),SUMIFS('Census Data'!L:L,'Census Data'!$A:$A,$A2017))/SUMIFS('Census Data'!$F:$F,'Census Data'!$A:$A,$A2017)</f>
        <v>2.8426224991198127E-2</v>
      </c>
      <c r="H2017" s="84">
        <f>SUM(SUMIFS('Census Data'!O:O,'Census Data'!$A:$A,$A2017),SUMIFS('Census Data'!P:P,'Census Data'!$A:$A,$A2017))/SUMIFS('Census Data'!$F:$F,'Census Data'!$A:$A,$A2017)</f>
        <v>3.1135671315076462E-2</v>
      </c>
      <c r="I2017" s="85">
        <f t="shared" si="62"/>
        <v>2.8104765257856545E-2</v>
      </c>
      <c r="J2017" s="84">
        <f>SUM(SUMIFS('Census Data'!W:W,'Census Data'!$A:$A,$A2017),SUMIFS('Census Data'!X:X,'Census Data'!$A:$A,$A2017))/SUMIFS('Census Data'!$F:$F,'Census Data'!$A:$A,$A2017)</f>
        <v>1.9364122032237818E-2</v>
      </c>
      <c r="K2017" s="85">
        <f t="shared" si="63"/>
        <v>0.98063587796776219</v>
      </c>
    </row>
    <row r="2018" spans="1:11" hidden="1" x14ac:dyDescent="0.25">
      <c r="A2018" s="82" t="s">
        <v>4087</v>
      </c>
      <c r="B2018" s="82" t="s">
        <v>688</v>
      </c>
      <c r="C2018" s="83" t="s">
        <v>1445</v>
      </c>
      <c r="D2018" s="84">
        <f>SUMIFS('Census Data'!G:G,'Census Data'!$A:$A,$A2018)/SUMIFS('Census Data'!$F:$F,'Census Data'!$A:$A,$A2018)</f>
        <v>0.50010951463115472</v>
      </c>
      <c r="E2018" s="85">
        <f>SUMIFS('Census Data'!H:H,'Census Data'!$A:$A,$A2018)/SUMIFS('Census Data'!$F:$F,'Census Data'!$A:$A,$A2018)</f>
        <v>0.49989048536884528</v>
      </c>
      <c r="F2018" s="84">
        <f>SUM(SUMIFS('Census Data'!I:I,'Census Data'!$A:$A,$A2018),SUMIFS('Census Data'!J:J,'Census Data'!$A:$A,$A2018))/SUMIFS('Census Data'!$F:$F,'Census Data'!$A:$A,$A2018)</f>
        <v>0.97189854564569822</v>
      </c>
      <c r="G2018" s="84">
        <f>SUM(SUMIFS('Census Data'!K:K,'Census Data'!$A:$A,$A2018),SUMIFS('Census Data'!L:L,'Census Data'!$A:$A,$A2018))/SUMIFS('Census Data'!$F:$F,'Census Data'!$A:$A,$A2018)</f>
        <v>6.5270720168214471E-3</v>
      </c>
      <c r="H2018" s="84">
        <f>SUM(SUMIFS('Census Data'!O:O,'Census Data'!$A:$A,$A2018),SUMIFS('Census Data'!P:P,'Census Data'!$A:$A,$A2018))/SUMIFS('Census Data'!$F:$F,'Census Data'!$A:$A,$A2018)</f>
        <v>6.308042754512003E-3</v>
      </c>
      <c r="I2018" s="85">
        <f t="shared" si="62"/>
        <v>1.5266339582968302E-2</v>
      </c>
      <c r="J2018" s="84">
        <f>SUM(SUMIFS('Census Data'!W:W,'Census Data'!$A:$A,$A2018),SUMIFS('Census Data'!X:X,'Census Data'!$A:$A,$A2018))/SUMIFS('Census Data'!$F:$F,'Census Data'!$A:$A,$A2018)</f>
        <v>1.7763273173295954E-2</v>
      </c>
      <c r="K2018" s="85">
        <f t="shared" si="63"/>
        <v>0.98223672682670404</v>
      </c>
    </row>
    <row r="2019" spans="1:11" hidden="1" x14ac:dyDescent="0.25">
      <c r="A2019" s="82" t="s">
        <v>4088</v>
      </c>
      <c r="B2019" s="82" t="s">
        <v>688</v>
      </c>
      <c r="C2019" s="83" t="s">
        <v>1446</v>
      </c>
      <c r="D2019" s="84">
        <f>SUMIFS('Census Data'!G:G,'Census Data'!$A:$A,$A2019)/SUMIFS('Census Data'!$F:$F,'Census Data'!$A:$A,$A2019)</f>
        <v>0.51070053428051221</v>
      </c>
      <c r="E2019" s="85">
        <f>SUMIFS('Census Data'!H:H,'Census Data'!$A:$A,$A2019)/SUMIFS('Census Data'!$F:$F,'Census Data'!$A:$A,$A2019)</f>
        <v>0.48929946571948779</v>
      </c>
      <c r="F2019" s="84">
        <f>SUM(SUMIFS('Census Data'!I:I,'Census Data'!$A:$A,$A2019),SUMIFS('Census Data'!J:J,'Census Data'!$A:$A,$A2019))/SUMIFS('Census Data'!$F:$F,'Census Data'!$A:$A,$A2019)</f>
        <v>0.93375220129540637</v>
      </c>
      <c r="G2019" s="84">
        <f>SUM(SUMIFS('Census Data'!K:K,'Census Data'!$A:$A,$A2019),SUMIFS('Census Data'!L:L,'Census Data'!$A:$A,$A2019))/SUMIFS('Census Data'!$F:$F,'Census Data'!$A:$A,$A2019)</f>
        <v>4.2429036205712922E-2</v>
      </c>
      <c r="H2019" s="84">
        <f>SUM(SUMIFS('Census Data'!O:O,'Census Data'!$A:$A,$A2019),SUMIFS('Census Data'!P:P,'Census Data'!$A:$A,$A2019))/SUMIFS('Census Data'!$F:$F,'Census Data'!$A:$A,$A2019)</f>
        <v>4.9846282422469626E-3</v>
      </c>
      <c r="I2019" s="85">
        <f t="shared" si="62"/>
        <v>1.8834134256633717E-2</v>
      </c>
      <c r="J2019" s="84">
        <f>SUM(SUMIFS('Census Data'!W:W,'Census Data'!$A:$A,$A2019),SUMIFS('Census Data'!X:X,'Census Data'!$A:$A,$A2019))/SUMIFS('Census Data'!$F:$F,'Census Data'!$A:$A,$A2019)</f>
        <v>1.1312419783302987E-2</v>
      </c>
      <c r="K2019" s="85">
        <f t="shared" si="63"/>
        <v>0.988687580216697</v>
      </c>
    </row>
    <row r="2020" spans="1:11" hidden="1" x14ac:dyDescent="0.25">
      <c r="A2020" s="82" t="s">
        <v>4089</v>
      </c>
      <c r="B2020" s="82" t="s">
        <v>688</v>
      </c>
      <c r="C2020" s="83" t="s">
        <v>616</v>
      </c>
      <c r="D2020" s="84">
        <f>SUMIFS('Census Data'!G:G,'Census Data'!$A:$A,$A2020)/SUMIFS('Census Data'!$F:$F,'Census Data'!$A:$A,$A2020)</f>
        <v>0.49636212930558116</v>
      </c>
      <c r="E2020" s="85">
        <f>SUMIFS('Census Data'!H:H,'Census Data'!$A:$A,$A2020)/SUMIFS('Census Data'!$F:$F,'Census Data'!$A:$A,$A2020)</f>
        <v>0.5036378706944189</v>
      </c>
      <c r="F2020" s="84">
        <f>SUM(SUMIFS('Census Data'!I:I,'Census Data'!$A:$A,$A2020),SUMIFS('Census Data'!J:J,'Census Data'!$A:$A,$A2020))/SUMIFS('Census Data'!$F:$F,'Census Data'!$A:$A,$A2020)</f>
        <v>0.97142659790016572</v>
      </c>
      <c r="G2020" s="84">
        <f>SUM(SUMIFS('Census Data'!K:K,'Census Data'!$A:$A,$A2020),SUMIFS('Census Data'!L:L,'Census Data'!$A:$A,$A2020))/SUMIFS('Census Data'!$F:$F,'Census Data'!$A:$A,$A2020)</f>
        <v>9.9696076625529571E-3</v>
      </c>
      <c r="H2020" s="84">
        <f>SUM(SUMIFS('Census Data'!O:O,'Census Data'!$A:$A,$A2020),SUMIFS('Census Data'!P:P,'Census Data'!$A:$A,$A2020))/SUMIFS('Census Data'!$F:$F,'Census Data'!$A:$A,$A2020)</f>
        <v>2.9471357524405968E-3</v>
      </c>
      <c r="I2020" s="85">
        <f t="shared" si="62"/>
        <v>1.5656658684840785E-2</v>
      </c>
      <c r="J2020" s="84">
        <f>SUM(SUMIFS('Census Data'!W:W,'Census Data'!$A:$A,$A2020),SUMIFS('Census Data'!X:X,'Census Data'!$A:$A,$A2020))/SUMIFS('Census Data'!$F:$F,'Census Data'!$A:$A,$A2020)</f>
        <v>1.2387179959476883E-2</v>
      </c>
      <c r="K2020" s="85">
        <f t="shared" si="63"/>
        <v>0.98761282004052309</v>
      </c>
    </row>
    <row r="2021" spans="1:11" hidden="1" x14ac:dyDescent="0.25">
      <c r="A2021" s="82" t="s">
        <v>4090</v>
      </c>
      <c r="B2021" s="82" t="s">
        <v>688</v>
      </c>
      <c r="C2021" s="83" t="s">
        <v>139</v>
      </c>
      <c r="D2021" s="84">
        <f>SUMIFS('Census Data'!G:G,'Census Data'!$A:$A,$A2021)/SUMIFS('Census Data'!$F:$F,'Census Data'!$A:$A,$A2021)</f>
        <v>0.49018359111955606</v>
      </c>
      <c r="E2021" s="85">
        <f>SUMIFS('Census Data'!H:H,'Census Data'!$A:$A,$A2021)/SUMIFS('Census Data'!$F:$F,'Census Data'!$A:$A,$A2021)</f>
        <v>0.50981640888044388</v>
      </c>
      <c r="F2021" s="84">
        <f>SUM(SUMIFS('Census Data'!I:I,'Census Data'!$A:$A,$A2021),SUMIFS('Census Data'!J:J,'Census Data'!$A:$A,$A2021))/SUMIFS('Census Data'!$F:$F,'Census Data'!$A:$A,$A2021)</f>
        <v>0.83994372725991429</v>
      </c>
      <c r="G2021" s="84">
        <f>SUM(SUMIFS('Census Data'!K:K,'Census Data'!$A:$A,$A2021),SUMIFS('Census Data'!L:L,'Census Data'!$A:$A,$A2021))/SUMIFS('Census Data'!$F:$F,'Census Data'!$A:$A,$A2021)</f>
        <v>9.2103546017842319E-2</v>
      </c>
      <c r="H2021" s="84">
        <f>SUM(SUMIFS('Census Data'!O:O,'Census Data'!$A:$A,$A2021),SUMIFS('Census Data'!P:P,'Census Data'!$A:$A,$A2021))/SUMIFS('Census Data'!$F:$F,'Census Data'!$A:$A,$A2021)</f>
        <v>3.8764505368878772E-2</v>
      </c>
      <c r="I2021" s="85">
        <f t="shared" si="62"/>
        <v>2.918822135336463E-2</v>
      </c>
      <c r="J2021" s="84">
        <f>SUM(SUMIFS('Census Data'!W:W,'Census Data'!$A:$A,$A2021),SUMIFS('Census Data'!X:X,'Census Data'!$A:$A,$A2021))/SUMIFS('Census Data'!$F:$F,'Census Data'!$A:$A,$A2021)</f>
        <v>4.9885940689158359E-2</v>
      </c>
      <c r="K2021" s="85">
        <f t="shared" si="63"/>
        <v>0.9501140593108417</v>
      </c>
    </row>
    <row r="2022" spans="1:11" hidden="1" x14ac:dyDescent="0.25">
      <c r="A2022" s="82" t="s">
        <v>4091</v>
      </c>
      <c r="B2022" s="82" t="s">
        <v>688</v>
      </c>
      <c r="C2022" s="83" t="s">
        <v>247</v>
      </c>
      <c r="D2022" s="84">
        <f>SUMIFS('Census Data'!G:G,'Census Data'!$A:$A,$A2022)/SUMIFS('Census Data'!$F:$F,'Census Data'!$A:$A,$A2022)</f>
        <v>0.50011146615144531</v>
      </c>
      <c r="E2022" s="85">
        <f>SUMIFS('Census Data'!H:H,'Census Data'!$A:$A,$A2022)/SUMIFS('Census Data'!$F:$F,'Census Data'!$A:$A,$A2022)</f>
        <v>0.49988853384855464</v>
      </c>
      <c r="F2022" s="84">
        <f>SUM(SUMIFS('Census Data'!I:I,'Census Data'!$A:$A,$A2022),SUMIFS('Census Data'!J:J,'Census Data'!$A:$A,$A2022))/SUMIFS('Census Data'!$F:$F,'Census Data'!$A:$A,$A2022)</f>
        <v>0.97246786059299994</v>
      </c>
      <c r="G2022" s="84">
        <f>SUM(SUMIFS('Census Data'!K:K,'Census Data'!$A:$A,$A2022),SUMIFS('Census Data'!L:L,'Census Data'!$A:$A,$A2022))/SUMIFS('Census Data'!$F:$F,'Census Data'!$A:$A,$A2022)</f>
        <v>7.0223675410566993E-3</v>
      </c>
      <c r="H2022" s="84">
        <f>SUM(SUMIFS('Census Data'!O:O,'Census Data'!$A:$A,$A2022),SUMIFS('Census Data'!P:P,'Census Data'!$A:$A,$A2022))/SUMIFS('Census Data'!$F:$F,'Census Data'!$A:$A,$A2022)</f>
        <v>4.0870922196626289E-3</v>
      </c>
      <c r="I2022" s="85">
        <f t="shared" si="62"/>
        <v>1.6422679646280747E-2</v>
      </c>
      <c r="J2022" s="84">
        <f>SUM(SUMIFS('Census Data'!W:W,'Census Data'!$A:$A,$A2022),SUMIFS('Census Data'!X:X,'Census Data'!$A:$A,$A2022))/SUMIFS('Census Data'!$F:$F,'Census Data'!$A:$A,$A2022)</f>
        <v>1.2744296648584379E-2</v>
      </c>
      <c r="K2022" s="85">
        <f t="shared" si="63"/>
        <v>0.98725570335141566</v>
      </c>
    </row>
    <row r="2023" spans="1:11" hidden="1" x14ac:dyDescent="0.25">
      <c r="A2023" s="82" t="s">
        <v>4092</v>
      </c>
      <c r="B2023" s="82" t="s">
        <v>688</v>
      </c>
      <c r="C2023" s="83" t="s">
        <v>619</v>
      </c>
      <c r="D2023" s="84">
        <f>SUMIFS('Census Data'!G:G,'Census Data'!$A:$A,$A2023)/SUMIFS('Census Data'!$F:$F,'Census Data'!$A:$A,$A2023)</f>
        <v>0.49913848527709914</v>
      </c>
      <c r="E2023" s="85">
        <f>SUMIFS('Census Data'!H:H,'Census Data'!$A:$A,$A2023)/SUMIFS('Census Data'!$F:$F,'Census Data'!$A:$A,$A2023)</f>
        <v>0.50086151472290086</v>
      </c>
      <c r="F2023" s="84">
        <f>SUM(SUMIFS('Census Data'!I:I,'Census Data'!$A:$A,$A2023),SUMIFS('Census Data'!J:J,'Census Data'!$A:$A,$A2023))/SUMIFS('Census Data'!$F:$F,'Census Data'!$A:$A,$A2023)</f>
        <v>0.94617461746174614</v>
      </c>
      <c r="G2023" s="84">
        <f>SUM(SUMIFS('Census Data'!K:K,'Census Data'!$A:$A,$A2023),SUMIFS('Census Data'!L:L,'Census Data'!$A:$A,$A2023))/SUMIFS('Census Data'!$F:$F,'Census Data'!$A:$A,$A2023)</f>
        <v>2.1344991642021346E-2</v>
      </c>
      <c r="H2023" s="84">
        <f>SUM(SUMIFS('Census Data'!O:O,'Census Data'!$A:$A,$A2023),SUMIFS('Census Data'!P:P,'Census Data'!$A:$A,$A2023))/SUMIFS('Census Data'!$F:$F,'Census Data'!$A:$A,$A2023)</f>
        <v>5.1433714800051432E-3</v>
      </c>
      <c r="I2023" s="85">
        <f t="shared" si="62"/>
        <v>2.7337019416227459E-2</v>
      </c>
      <c r="J2023" s="84">
        <f>SUM(SUMIFS('Census Data'!W:W,'Census Data'!$A:$A,$A2023),SUMIFS('Census Data'!X:X,'Census Data'!$A:$A,$A2023))/SUMIFS('Census Data'!$F:$F,'Census Data'!$A:$A,$A2023)</f>
        <v>1.6947409026616948E-2</v>
      </c>
      <c r="K2023" s="85">
        <f t="shared" si="63"/>
        <v>0.98305259097338304</v>
      </c>
    </row>
    <row r="2024" spans="1:11" hidden="1" x14ac:dyDescent="0.25">
      <c r="A2024" s="82" t="s">
        <v>4093</v>
      </c>
      <c r="B2024" s="82" t="s">
        <v>688</v>
      </c>
      <c r="C2024" s="83" t="s">
        <v>249</v>
      </c>
      <c r="D2024" s="84">
        <f>SUMIFS('Census Data'!G:G,'Census Data'!$A:$A,$A2024)/SUMIFS('Census Data'!$F:$F,'Census Data'!$A:$A,$A2024)</f>
        <v>0.48482656265149199</v>
      </c>
      <c r="E2024" s="85">
        <f>SUMIFS('Census Data'!H:H,'Census Data'!$A:$A,$A2024)/SUMIFS('Census Data'!$F:$F,'Census Data'!$A:$A,$A2024)</f>
        <v>0.51517343734850807</v>
      </c>
      <c r="F2024" s="84">
        <f>SUM(SUMIFS('Census Data'!I:I,'Census Data'!$A:$A,$A2024),SUMIFS('Census Data'!J:J,'Census Data'!$A:$A,$A2024))/SUMIFS('Census Data'!$F:$F,'Census Data'!$A:$A,$A2024)</f>
        <v>0.86867835594370646</v>
      </c>
      <c r="G2024" s="84">
        <f>SUM(SUMIFS('Census Data'!K:K,'Census Data'!$A:$A,$A2024),SUMIFS('Census Data'!L:L,'Census Data'!$A:$A,$A2024))/SUMIFS('Census Data'!$F:$F,'Census Data'!$A:$A,$A2024)</f>
        <v>8.9653423625664697E-2</v>
      </c>
      <c r="H2024" s="84">
        <f>SUM(SUMIFS('Census Data'!O:O,'Census Data'!$A:$A,$A2024),SUMIFS('Census Data'!P:P,'Census Data'!$A:$A,$A2024))/SUMIFS('Census Data'!$F:$F,'Census Data'!$A:$A,$A2024)</f>
        <v>7.2119508065899484E-3</v>
      </c>
      <c r="I2024" s="85">
        <f t="shared" si="62"/>
        <v>3.4456269624038915E-2</v>
      </c>
      <c r="J2024" s="84">
        <f>SUM(SUMIFS('Census Data'!W:W,'Census Data'!$A:$A,$A2024),SUMIFS('Census Data'!X:X,'Census Data'!$A:$A,$A2024))/SUMIFS('Census Data'!$F:$F,'Census Data'!$A:$A,$A2024)</f>
        <v>3.6179083105240782E-2</v>
      </c>
      <c r="K2024" s="85">
        <f t="shared" si="63"/>
        <v>0.96382091689475924</v>
      </c>
    </row>
    <row r="2025" spans="1:11" hidden="1" x14ac:dyDescent="0.25">
      <c r="A2025" s="82" t="s">
        <v>4094</v>
      </c>
      <c r="B2025" s="82" t="s">
        <v>688</v>
      </c>
      <c r="C2025" s="83" t="s">
        <v>1447</v>
      </c>
      <c r="D2025" s="84">
        <f>SUMIFS('Census Data'!G:G,'Census Data'!$A:$A,$A2025)/SUMIFS('Census Data'!$F:$F,'Census Data'!$A:$A,$A2025)</f>
        <v>0.49354738698238609</v>
      </c>
      <c r="E2025" s="85">
        <f>SUMIFS('Census Data'!H:H,'Census Data'!$A:$A,$A2025)/SUMIFS('Census Data'!$F:$F,'Census Data'!$A:$A,$A2025)</f>
        <v>0.50645261301761391</v>
      </c>
      <c r="F2025" s="84">
        <f>SUM(SUMIFS('Census Data'!I:I,'Census Data'!$A:$A,$A2025),SUMIFS('Census Data'!J:J,'Census Data'!$A:$A,$A2025))/SUMIFS('Census Data'!$F:$F,'Census Data'!$A:$A,$A2025)</f>
        <v>0.95001162632976144</v>
      </c>
      <c r="G2025" s="84">
        <f>SUM(SUMIFS('Census Data'!K:K,'Census Data'!$A:$A,$A2025),SUMIFS('Census Data'!L:L,'Census Data'!$A:$A,$A2025))/SUMIFS('Census Data'!$F:$F,'Census Data'!$A:$A,$A2025)</f>
        <v>1.740074020966148E-2</v>
      </c>
      <c r="H2025" s="84">
        <f>SUM(SUMIFS('Census Data'!O:O,'Census Data'!$A:$A,$A2025),SUMIFS('Census Data'!P:P,'Census Data'!$A:$A,$A2025))/SUMIFS('Census Data'!$F:$F,'Census Data'!$A:$A,$A2025)</f>
        <v>1.3743290638866821E-2</v>
      </c>
      <c r="I2025" s="85">
        <f t="shared" si="62"/>
        <v>1.8844342821710214E-2</v>
      </c>
      <c r="J2025" s="84">
        <f>SUM(SUMIFS('Census Data'!W:W,'Census Data'!$A:$A,$A2025),SUMIFS('Census Data'!X:X,'Census Data'!$A:$A,$A2025))/SUMIFS('Census Data'!$F:$F,'Census Data'!$A:$A,$A2025)</f>
        <v>2.0699711279477589E-2</v>
      </c>
      <c r="K2025" s="85">
        <f t="shared" si="63"/>
        <v>0.97930028872052244</v>
      </c>
    </row>
    <row r="2026" spans="1:11" hidden="1" x14ac:dyDescent="0.25">
      <c r="A2026" s="82" t="s">
        <v>4095</v>
      </c>
      <c r="B2026" s="82" t="s">
        <v>688</v>
      </c>
      <c r="C2026" s="83" t="s">
        <v>621</v>
      </c>
      <c r="D2026" s="84">
        <f>SUMIFS('Census Data'!G:G,'Census Data'!$A:$A,$A2026)/SUMIFS('Census Data'!$F:$F,'Census Data'!$A:$A,$A2026)</f>
        <v>0.49375714830346928</v>
      </c>
      <c r="E2026" s="85">
        <f>SUMIFS('Census Data'!H:H,'Census Data'!$A:$A,$A2026)/SUMIFS('Census Data'!$F:$F,'Census Data'!$A:$A,$A2026)</f>
        <v>0.50624285169653072</v>
      </c>
      <c r="F2026" s="84">
        <f>SUM(SUMIFS('Census Data'!I:I,'Census Data'!$A:$A,$A2026),SUMIFS('Census Data'!J:J,'Census Data'!$A:$A,$A2026))/SUMIFS('Census Data'!$F:$F,'Census Data'!$A:$A,$A2026)</f>
        <v>0.94655451772779264</v>
      </c>
      <c r="G2026" s="84">
        <f>SUM(SUMIFS('Census Data'!K:K,'Census Data'!$A:$A,$A2026),SUMIFS('Census Data'!L:L,'Census Data'!$A:$A,$A2026))/SUMIFS('Census Data'!$F:$F,'Census Data'!$A:$A,$A2026)</f>
        <v>2.2445672893633244E-2</v>
      </c>
      <c r="H2026" s="84">
        <f>SUM(SUMIFS('Census Data'!O:O,'Census Data'!$A:$A,$A2026),SUMIFS('Census Data'!P:P,'Census Data'!$A:$A,$A2026))/SUMIFS('Census Data'!$F:$F,'Census Data'!$A:$A,$A2026)</f>
        <v>5.6471597407548608E-3</v>
      </c>
      <c r="I2026" s="85">
        <f t="shared" si="62"/>
        <v>2.5352649637819247E-2</v>
      </c>
      <c r="J2026" s="84">
        <f>SUM(SUMIFS('Census Data'!W:W,'Census Data'!$A:$A,$A2026),SUMIFS('Census Data'!X:X,'Census Data'!$A:$A,$A2026))/SUMIFS('Census Data'!$F:$F,'Census Data'!$A:$A,$A2026)</f>
        <v>1.6989134578726649E-2</v>
      </c>
      <c r="K2026" s="85">
        <f t="shared" si="63"/>
        <v>0.98301086542127336</v>
      </c>
    </row>
    <row r="2027" spans="1:11" hidden="1" x14ac:dyDescent="0.25">
      <c r="A2027" s="82" t="s">
        <v>4096</v>
      </c>
      <c r="B2027" s="82" t="s">
        <v>688</v>
      </c>
      <c r="C2027" s="83" t="s">
        <v>1448</v>
      </c>
      <c r="D2027" s="84">
        <f>SUMIFS('Census Data'!G:G,'Census Data'!$A:$A,$A2027)/SUMIFS('Census Data'!$F:$F,'Census Data'!$A:$A,$A2027)</f>
        <v>0.50693442478136685</v>
      </c>
      <c r="E2027" s="85">
        <f>SUMIFS('Census Data'!H:H,'Census Data'!$A:$A,$A2027)/SUMIFS('Census Data'!$F:$F,'Census Data'!$A:$A,$A2027)</f>
        <v>0.49306557521863315</v>
      </c>
      <c r="F2027" s="84">
        <f>SUM(SUMIFS('Census Data'!I:I,'Census Data'!$A:$A,$A2027),SUMIFS('Census Data'!J:J,'Census Data'!$A:$A,$A2027))/SUMIFS('Census Data'!$F:$F,'Census Data'!$A:$A,$A2027)</f>
        <v>0.95232766997438234</v>
      </c>
      <c r="G2027" s="84">
        <f>SUM(SUMIFS('Census Data'!K:K,'Census Data'!$A:$A,$A2027),SUMIFS('Census Data'!L:L,'Census Data'!$A:$A,$A2027))/SUMIFS('Census Data'!$F:$F,'Census Data'!$A:$A,$A2027)</f>
        <v>2.490111205991186E-2</v>
      </c>
      <c r="H2027" s="84">
        <f>SUM(SUMIFS('Census Data'!O:O,'Census Data'!$A:$A,$A2027),SUMIFS('Census Data'!P:P,'Census Data'!$A:$A,$A2027))/SUMIFS('Census Data'!$F:$F,'Census Data'!$A:$A,$A2027)</f>
        <v>3.3764219742253368E-3</v>
      </c>
      <c r="I2027" s="85">
        <f t="shared" si="62"/>
        <v>1.9394795991480418E-2</v>
      </c>
      <c r="J2027" s="84">
        <f>SUM(SUMIFS('Census Data'!W:W,'Census Data'!$A:$A,$A2027),SUMIFS('Census Data'!X:X,'Census Data'!$A:$A,$A2027))/SUMIFS('Census Data'!$F:$F,'Census Data'!$A:$A,$A2027)</f>
        <v>1.9012003965332782E-2</v>
      </c>
      <c r="K2027" s="85">
        <f t="shared" si="63"/>
        <v>0.98098799603466724</v>
      </c>
    </row>
    <row r="2028" spans="1:11" hidden="1" x14ac:dyDescent="0.25">
      <c r="A2028" s="82" t="s">
        <v>4097</v>
      </c>
      <c r="B2028" s="82" t="s">
        <v>688</v>
      </c>
      <c r="C2028" s="83" t="s">
        <v>1449</v>
      </c>
      <c r="D2028" s="84">
        <f>SUMIFS('Census Data'!G:G,'Census Data'!$A:$A,$A2028)/SUMIFS('Census Data'!$F:$F,'Census Data'!$A:$A,$A2028)</f>
        <v>0.49573770491803276</v>
      </c>
      <c r="E2028" s="85">
        <f>SUMIFS('Census Data'!H:H,'Census Data'!$A:$A,$A2028)/SUMIFS('Census Data'!$F:$F,'Census Data'!$A:$A,$A2028)</f>
        <v>0.50426229508196718</v>
      </c>
      <c r="F2028" s="84">
        <f>SUM(SUMIFS('Census Data'!I:I,'Census Data'!$A:$A,$A2028),SUMIFS('Census Data'!J:J,'Census Data'!$A:$A,$A2028))/SUMIFS('Census Data'!$F:$F,'Census Data'!$A:$A,$A2028)</f>
        <v>0.96527322404371585</v>
      </c>
      <c r="G2028" s="84">
        <f>SUM(SUMIFS('Census Data'!K:K,'Census Data'!$A:$A,$A2028),SUMIFS('Census Data'!L:L,'Census Data'!$A:$A,$A2028))/SUMIFS('Census Data'!$F:$F,'Census Data'!$A:$A,$A2028)</f>
        <v>1.1939890710382513E-2</v>
      </c>
      <c r="H2028" s="84">
        <f>SUM(SUMIFS('Census Data'!O:O,'Census Data'!$A:$A,$A2028),SUMIFS('Census Data'!P:P,'Census Data'!$A:$A,$A2028))/SUMIFS('Census Data'!$F:$F,'Census Data'!$A:$A,$A2028)</f>
        <v>3.6065573770491803E-3</v>
      </c>
      <c r="I2028" s="85">
        <f t="shared" si="62"/>
        <v>1.9180327868852487E-2</v>
      </c>
      <c r="J2028" s="84">
        <f>SUM(SUMIFS('Census Data'!W:W,'Census Data'!$A:$A,$A2028),SUMIFS('Census Data'!X:X,'Census Data'!$A:$A,$A2028))/SUMIFS('Census Data'!$F:$F,'Census Data'!$A:$A,$A2028)</f>
        <v>1.1721311475409836E-2</v>
      </c>
      <c r="K2028" s="85">
        <f t="shared" si="63"/>
        <v>0.98827868852459011</v>
      </c>
    </row>
    <row r="2029" spans="1:11" hidden="1" x14ac:dyDescent="0.25">
      <c r="A2029" s="82" t="s">
        <v>4098</v>
      </c>
      <c r="B2029" s="82" t="s">
        <v>688</v>
      </c>
      <c r="C2029" s="83" t="s">
        <v>253</v>
      </c>
      <c r="D2029" s="84">
        <f>SUMIFS('Census Data'!G:G,'Census Data'!$A:$A,$A2029)/SUMIFS('Census Data'!$F:$F,'Census Data'!$A:$A,$A2029)</f>
        <v>0.48835976285728055</v>
      </c>
      <c r="E2029" s="85">
        <f>SUMIFS('Census Data'!H:H,'Census Data'!$A:$A,$A2029)/SUMIFS('Census Data'!$F:$F,'Census Data'!$A:$A,$A2029)</f>
        <v>0.51164023714271945</v>
      </c>
      <c r="F2029" s="84">
        <f>SUM(SUMIFS('Census Data'!I:I,'Census Data'!$A:$A,$A2029),SUMIFS('Census Data'!J:J,'Census Data'!$A:$A,$A2029))/SUMIFS('Census Data'!$F:$F,'Census Data'!$A:$A,$A2029)</f>
        <v>0.9659950836265484</v>
      </c>
      <c r="G2029" s="84">
        <f>SUM(SUMIFS('Census Data'!K:K,'Census Data'!$A:$A,$A2029),SUMIFS('Census Data'!L:L,'Census Data'!$A:$A,$A2029))/SUMIFS('Census Data'!$F:$F,'Census Data'!$A:$A,$A2029)</f>
        <v>1.0820841567455535E-2</v>
      </c>
      <c r="H2029" s="84">
        <f>SUM(SUMIFS('Census Data'!O:O,'Census Data'!$A:$A,$A2029),SUMIFS('Census Data'!P:P,'Census Data'!$A:$A,$A2029))/SUMIFS('Census Data'!$F:$F,'Census Data'!$A:$A,$A2029)</f>
        <v>5.9285679857328773E-3</v>
      </c>
      <c r="I2029" s="85">
        <f t="shared" si="62"/>
        <v>1.7255506820263222E-2</v>
      </c>
      <c r="J2029" s="84">
        <f>SUM(SUMIFS('Census Data'!W:W,'Census Data'!$A:$A,$A2029),SUMIFS('Census Data'!X:X,'Census Data'!$A:$A,$A2029))/SUMIFS('Census Data'!$F:$F,'Census Data'!$A:$A,$A2029)</f>
        <v>1.795440304622355E-2</v>
      </c>
      <c r="K2029" s="85">
        <f t="shared" si="63"/>
        <v>0.98204559695377647</v>
      </c>
    </row>
    <row r="2030" spans="1:11" hidden="1" x14ac:dyDescent="0.25">
      <c r="A2030" s="82" t="s">
        <v>4099</v>
      </c>
      <c r="B2030" s="82" t="s">
        <v>688</v>
      </c>
      <c r="C2030" s="83" t="s">
        <v>1450</v>
      </c>
      <c r="D2030" s="84">
        <f>SUMIFS('Census Data'!G:G,'Census Data'!$A:$A,$A2030)/SUMIFS('Census Data'!$F:$F,'Census Data'!$A:$A,$A2030)</f>
        <v>0.47684345528033995</v>
      </c>
      <c r="E2030" s="85">
        <f>SUMIFS('Census Data'!H:H,'Census Data'!$A:$A,$A2030)/SUMIFS('Census Data'!$F:$F,'Census Data'!$A:$A,$A2030)</f>
        <v>0.52315654471966011</v>
      </c>
      <c r="F2030" s="84">
        <f>SUM(SUMIFS('Census Data'!I:I,'Census Data'!$A:$A,$A2030),SUMIFS('Census Data'!J:J,'Census Data'!$A:$A,$A2030))/SUMIFS('Census Data'!$F:$F,'Census Data'!$A:$A,$A2030)</f>
        <v>0.63516944761115146</v>
      </c>
      <c r="G2030" s="84">
        <f>SUM(SUMIFS('Census Data'!K:K,'Census Data'!$A:$A,$A2030),SUMIFS('Census Data'!L:L,'Census Data'!$A:$A,$A2030))/SUMIFS('Census Data'!$F:$F,'Census Data'!$A:$A,$A2030)</f>
        <v>0.30523078816457666</v>
      </c>
      <c r="H2030" s="84">
        <f>SUM(SUMIFS('Census Data'!O:O,'Census Data'!$A:$A,$A2030),SUMIFS('Census Data'!P:P,'Census Data'!$A:$A,$A2030))/SUMIFS('Census Data'!$F:$F,'Census Data'!$A:$A,$A2030)</f>
        <v>3.3567273810757595E-2</v>
      </c>
      <c r="I2030" s="85">
        <f t="shared" si="62"/>
        <v>2.6032490413514187E-2</v>
      </c>
      <c r="J2030" s="84">
        <f>SUM(SUMIFS('Census Data'!W:W,'Census Data'!$A:$A,$A2030),SUMIFS('Census Data'!X:X,'Census Data'!$A:$A,$A2030))/SUMIFS('Census Data'!$F:$F,'Census Data'!$A:$A,$A2030)</f>
        <v>6.2622260078764633E-2</v>
      </c>
      <c r="K2030" s="85">
        <f t="shared" si="63"/>
        <v>0.93737773992123541</v>
      </c>
    </row>
    <row r="2031" spans="1:11" hidden="1" x14ac:dyDescent="0.25">
      <c r="A2031" s="82" t="s">
        <v>4100</v>
      </c>
      <c r="B2031" s="82" t="s">
        <v>688</v>
      </c>
      <c r="C2031" s="83" t="s">
        <v>1451</v>
      </c>
      <c r="D2031" s="84">
        <f>SUMIFS('Census Data'!G:G,'Census Data'!$A:$A,$A2031)/SUMIFS('Census Data'!$F:$F,'Census Data'!$A:$A,$A2031)</f>
        <v>0.49738814000352161</v>
      </c>
      <c r="E2031" s="85">
        <f>SUMIFS('Census Data'!H:H,'Census Data'!$A:$A,$A2031)/SUMIFS('Census Data'!$F:$F,'Census Data'!$A:$A,$A2031)</f>
        <v>0.50261185999647839</v>
      </c>
      <c r="F2031" s="84">
        <f>SUM(SUMIFS('Census Data'!I:I,'Census Data'!$A:$A,$A2031),SUMIFS('Census Data'!J:J,'Census Data'!$A:$A,$A2031))/SUMIFS('Census Data'!$F:$F,'Census Data'!$A:$A,$A2031)</f>
        <v>0.97249232093596538</v>
      </c>
      <c r="G2031" s="84">
        <f>SUM(SUMIFS('Census Data'!K:K,'Census Data'!$A:$A,$A2031),SUMIFS('Census Data'!L:L,'Census Data'!$A:$A,$A2031))/SUMIFS('Census Data'!$F:$F,'Census Data'!$A:$A,$A2031)</f>
        <v>6.9258310018977557E-3</v>
      </c>
      <c r="H2031" s="84">
        <f>SUM(SUMIFS('Census Data'!O:O,'Census Data'!$A:$A,$A2031),SUMIFS('Census Data'!P:P,'Census Data'!$A:$A,$A2031))/SUMIFS('Census Data'!$F:$F,'Census Data'!$A:$A,$A2031)</f>
        <v>4.5780916792205507E-3</v>
      </c>
      <c r="I2031" s="85">
        <f t="shared" si="62"/>
        <v>1.600375638291629E-2</v>
      </c>
      <c r="J2031" s="84">
        <f>SUM(SUMIFS('Census Data'!W:W,'Census Data'!$A:$A,$A2031),SUMIFS('Census Data'!X:X,'Census Data'!$A:$A,$A2031))/SUMIFS('Census Data'!$F:$F,'Census Data'!$A:$A,$A2031)</f>
        <v>1.6884158628920235E-2</v>
      </c>
      <c r="K2031" s="85">
        <f t="shared" si="63"/>
        <v>0.98311584137107977</v>
      </c>
    </row>
    <row r="2032" spans="1:11" hidden="1" x14ac:dyDescent="0.25">
      <c r="A2032" s="82" t="s">
        <v>4101</v>
      </c>
      <c r="B2032" s="82" t="s">
        <v>688</v>
      </c>
      <c r="C2032" s="83" t="s">
        <v>1452</v>
      </c>
      <c r="D2032" s="84">
        <f>SUMIFS('Census Data'!G:G,'Census Data'!$A:$A,$A2032)/SUMIFS('Census Data'!$F:$F,'Census Data'!$A:$A,$A2032)</f>
        <v>0.49617979888150815</v>
      </c>
      <c r="E2032" s="85">
        <f>SUMIFS('Census Data'!H:H,'Census Data'!$A:$A,$A2032)/SUMIFS('Census Data'!$F:$F,'Census Data'!$A:$A,$A2032)</f>
        <v>0.50382020111849191</v>
      </c>
      <c r="F2032" s="84">
        <f>SUM(SUMIFS('Census Data'!I:I,'Census Data'!$A:$A,$A2032),SUMIFS('Census Data'!J:J,'Census Data'!$A:$A,$A2032))/SUMIFS('Census Data'!$F:$F,'Census Data'!$A:$A,$A2032)</f>
        <v>0.9528448026885814</v>
      </c>
      <c r="G2032" s="84">
        <f>SUM(SUMIFS('Census Data'!K:K,'Census Data'!$A:$A,$A2032),SUMIFS('Census Data'!L:L,'Census Data'!$A:$A,$A2032))/SUMIFS('Census Data'!$F:$F,'Census Data'!$A:$A,$A2032)</f>
        <v>2.1030797910048048E-2</v>
      </c>
      <c r="H2032" s="84">
        <f>SUM(SUMIFS('Census Data'!O:O,'Census Data'!$A:$A,$A2032),SUMIFS('Census Data'!P:P,'Census Data'!$A:$A,$A2032))/SUMIFS('Census Data'!$F:$F,'Census Data'!$A:$A,$A2032)</f>
        <v>4.9885787801612095E-3</v>
      </c>
      <c r="I2032" s="85">
        <f t="shared" si="62"/>
        <v>2.1135820621209334E-2</v>
      </c>
      <c r="J2032" s="84">
        <f>SUM(SUMIFS('Census Data'!W:W,'Census Data'!$A:$A,$A2032),SUMIFS('Census Data'!X:X,'Census Data'!$A:$A,$A2032))/SUMIFS('Census Data'!$F:$F,'Census Data'!$A:$A,$A2032)</f>
        <v>0.10363116023840155</v>
      </c>
      <c r="K2032" s="85">
        <f t="shared" si="63"/>
        <v>0.89636883976159842</v>
      </c>
    </row>
    <row r="2033" spans="1:11" hidden="1" x14ac:dyDescent="0.25">
      <c r="A2033" s="82" t="s">
        <v>4102</v>
      </c>
      <c r="B2033" s="82" t="s">
        <v>688</v>
      </c>
      <c r="C2033" s="83" t="s">
        <v>413</v>
      </c>
      <c r="D2033" s="84">
        <f>SUMIFS('Census Data'!G:G,'Census Data'!$A:$A,$A2033)/SUMIFS('Census Data'!$F:$F,'Census Data'!$A:$A,$A2033)</f>
        <v>0.49703361268208263</v>
      </c>
      <c r="E2033" s="85">
        <f>SUMIFS('Census Data'!H:H,'Census Data'!$A:$A,$A2033)/SUMIFS('Census Data'!$F:$F,'Census Data'!$A:$A,$A2033)</f>
        <v>0.50296638731791732</v>
      </c>
      <c r="F2033" s="84">
        <f>SUM(SUMIFS('Census Data'!I:I,'Census Data'!$A:$A,$A2033),SUMIFS('Census Data'!J:J,'Census Data'!$A:$A,$A2033))/SUMIFS('Census Data'!$F:$F,'Census Data'!$A:$A,$A2033)</f>
        <v>0.86198291399150007</v>
      </c>
      <c r="G2033" s="84">
        <f>SUM(SUMIFS('Census Data'!K:K,'Census Data'!$A:$A,$A2033),SUMIFS('Census Data'!L:L,'Census Data'!$A:$A,$A2033))/SUMIFS('Census Data'!$F:$F,'Census Data'!$A:$A,$A2033)</f>
        <v>3.9057831405938513E-2</v>
      </c>
      <c r="H2033" s="84">
        <f>SUM(SUMIFS('Census Data'!O:O,'Census Data'!$A:$A,$A2033),SUMIFS('Census Data'!P:P,'Census Data'!$A:$A,$A2033))/SUMIFS('Census Data'!$F:$F,'Census Data'!$A:$A,$A2033)</f>
        <v>7.6179503482696476E-2</v>
      </c>
      <c r="I2033" s="85">
        <f t="shared" si="62"/>
        <v>2.2779751119864855E-2</v>
      </c>
      <c r="J2033" s="84">
        <f>SUM(SUMIFS('Census Data'!W:W,'Census Data'!$A:$A,$A2033),SUMIFS('Census Data'!X:X,'Census Data'!$A:$A,$A2033))/SUMIFS('Census Data'!$F:$F,'Census Data'!$A:$A,$A2033)</f>
        <v>2.8014552269130927E-2</v>
      </c>
      <c r="K2033" s="85">
        <f t="shared" si="63"/>
        <v>0.97198544773086903</v>
      </c>
    </row>
    <row r="2034" spans="1:11" hidden="1" x14ac:dyDescent="0.25">
      <c r="A2034" s="82" t="s">
        <v>4103</v>
      </c>
      <c r="B2034" s="82" t="s">
        <v>688</v>
      </c>
      <c r="C2034" s="83" t="s">
        <v>1324</v>
      </c>
      <c r="D2034" s="84">
        <f>SUMIFS('Census Data'!G:G,'Census Data'!$A:$A,$A2034)/SUMIFS('Census Data'!$F:$F,'Census Data'!$A:$A,$A2034)</f>
        <v>0.48881049201518867</v>
      </c>
      <c r="E2034" s="85">
        <f>SUMIFS('Census Data'!H:H,'Census Data'!$A:$A,$A2034)/SUMIFS('Census Data'!$F:$F,'Census Data'!$A:$A,$A2034)</f>
        <v>0.51118950798481133</v>
      </c>
      <c r="F2034" s="84">
        <f>SUM(SUMIFS('Census Data'!I:I,'Census Data'!$A:$A,$A2034),SUMIFS('Census Data'!J:J,'Census Data'!$A:$A,$A2034))/SUMIFS('Census Data'!$F:$F,'Census Data'!$A:$A,$A2034)</f>
        <v>0.86665499690302428</v>
      </c>
      <c r="G2034" s="84">
        <f>SUM(SUMIFS('Census Data'!K:K,'Census Data'!$A:$A,$A2034),SUMIFS('Census Data'!L:L,'Census Data'!$A:$A,$A2034))/SUMIFS('Census Data'!$F:$F,'Census Data'!$A:$A,$A2034)</f>
        <v>8.8896668731317158E-2</v>
      </c>
      <c r="H2034" s="84">
        <f>SUM(SUMIFS('Census Data'!O:O,'Census Data'!$A:$A,$A2034),SUMIFS('Census Data'!P:P,'Census Data'!$A:$A,$A2034))/SUMIFS('Census Data'!$F:$F,'Census Data'!$A:$A,$A2034)</f>
        <v>7.6751137801955131E-3</v>
      </c>
      <c r="I2034" s="85">
        <f t="shared" si="62"/>
        <v>3.6773220585463062E-2</v>
      </c>
      <c r="J2034" s="84">
        <f>SUM(SUMIFS('Census Data'!W:W,'Census Data'!$A:$A,$A2034),SUMIFS('Census Data'!X:X,'Census Data'!$A:$A,$A2034))/SUMIFS('Census Data'!$F:$F,'Census Data'!$A:$A,$A2034)</f>
        <v>4.5350496862628931E-2</v>
      </c>
      <c r="K2034" s="85">
        <f t="shared" si="63"/>
        <v>0.95464950313737107</v>
      </c>
    </row>
    <row r="2035" spans="1:11" hidden="1" x14ac:dyDescent="0.25">
      <c r="A2035" s="82" t="s">
        <v>4104</v>
      </c>
      <c r="B2035" s="82" t="s">
        <v>688</v>
      </c>
      <c r="C2035" s="83" t="s">
        <v>405</v>
      </c>
      <c r="D2035" s="84">
        <f>SUMIFS('Census Data'!G:G,'Census Data'!$A:$A,$A2035)/SUMIFS('Census Data'!$F:$F,'Census Data'!$A:$A,$A2035)</f>
        <v>0.49728381585794612</v>
      </c>
      <c r="E2035" s="85">
        <f>SUMIFS('Census Data'!H:H,'Census Data'!$A:$A,$A2035)/SUMIFS('Census Data'!$F:$F,'Census Data'!$A:$A,$A2035)</f>
        <v>0.50271618414205388</v>
      </c>
      <c r="F2035" s="84">
        <f>SUM(SUMIFS('Census Data'!I:I,'Census Data'!$A:$A,$A2035),SUMIFS('Census Data'!J:J,'Census Data'!$A:$A,$A2035))/SUMIFS('Census Data'!$F:$F,'Census Data'!$A:$A,$A2035)</f>
        <v>0.86752890705319408</v>
      </c>
      <c r="G2035" s="84">
        <f>SUM(SUMIFS('Census Data'!K:K,'Census Data'!$A:$A,$A2035),SUMIFS('Census Data'!L:L,'Census Data'!$A:$A,$A2035))/SUMIFS('Census Data'!$F:$F,'Census Data'!$A:$A,$A2035)</f>
        <v>8.7812710218690901E-2</v>
      </c>
      <c r="H2035" s="84">
        <f>SUM(SUMIFS('Census Data'!O:O,'Census Data'!$A:$A,$A2035),SUMIFS('Census Data'!P:P,'Census Data'!$A:$A,$A2035))/SUMIFS('Census Data'!$F:$F,'Census Data'!$A:$A,$A2035)</f>
        <v>1.9241753081092057E-2</v>
      </c>
      <c r="I2035" s="85">
        <f t="shared" si="62"/>
        <v>2.5416629647022959E-2</v>
      </c>
      <c r="J2035" s="84">
        <f>SUM(SUMIFS('Census Data'!W:W,'Census Data'!$A:$A,$A2035),SUMIFS('Census Data'!X:X,'Census Data'!$A:$A,$A2035))/SUMIFS('Census Data'!$F:$F,'Census Data'!$A:$A,$A2035)</f>
        <v>2.3741226344447686E-2</v>
      </c>
      <c r="K2035" s="85">
        <f t="shared" si="63"/>
        <v>0.97625877365555236</v>
      </c>
    </row>
    <row r="2036" spans="1:11" hidden="1" x14ac:dyDescent="0.25">
      <c r="A2036" s="82" t="s">
        <v>4105</v>
      </c>
      <c r="B2036" s="82" t="s">
        <v>688</v>
      </c>
      <c r="C2036" s="83" t="s">
        <v>161</v>
      </c>
      <c r="D2036" s="84">
        <f>SUMIFS('Census Data'!G:G,'Census Data'!$A:$A,$A2036)/SUMIFS('Census Data'!$F:$F,'Census Data'!$A:$A,$A2036)</f>
        <v>0.4920245398773006</v>
      </c>
      <c r="E2036" s="85">
        <f>SUMIFS('Census Data'!H:H,'Census Data'!$A:$A,$A2036)/SUMIFS('Census Data'!$F:$F,'Census Data'!$A:$A,$A2036)</f>
        <v>0.50797546012269934</v>
      </c>
      <c r="F2036" s="84">
        <f>SUM(SUMIFS('Census Data'!I:I,'Census Data'!$A:$A,$A2036),SUMIFS('Census Data'!J:J,'Census Data'!$A:$A,$A2036))/SUMIFS('Census Data'!$F:$F,'Census Data'!$A:$A,$A2036)</f>
        <v>0.94099912357581073</v>
      </c>
      <c r="G2036" s="84">
        <f>SUM(SUMIFS('Census Data'!K:K,'Census Data'!$A:$A,$A2036),SUMIFS('Census Data'!L:L,'Census Data'!$A:$A,$A2036))/SUMIFS('Census Data'!$F:$F,'Census Data'!$A:$A,$A2036)</f>
        <v>2.3488168273444347E-2</v>
      </c>
      <c r="H2036" s="84">
        <f>SUM(SUMIFS('Census Data'!O:O,'Census Data'!$A:$A,$A2036),SUMIFS('Census Data'!P:P,'Census Data'!$A:$A,$A2036))/SUMIFS('Census Data'!$F:$F,'Census Data'!$A:$A,$A2036)</f>
        <v>9.9211218229623144E-3</v>
      </c>
      <c r="I2036" s="85">
        <f t="shared" si="62"/>
        <v>2.5591586327782578E-2</v>
      </c>
      <c r="J2036" s="84">
        <f>SUM(SUMIFS('Census Data'!W:W,'Census Data'!$A:$A,$A2036),SUMIFS('Census Data'!X:X,'Census Data'!$A:$A,$A2036))/SUMIFS('Census Data'!$F:$F,'Census Data'!$A:$A,$A2036)</f>
        <v>2.2787028921998246E-2</v>
      </c>
      <c r="K2036" s="85">
        <f t="shared" si="63"/>
        <v>0.97721297107800176</v>
      </c>
    </row>
    <row r="2037" spans="1:11" hidden="1" x14ac:dyDescent="0.25">
      <c r="A2037" s="82" t="s">
        <v>4106</v>
      </c>
      <c r="B2037" s="82" t="s">
        <v>688</v>
      </c>
      <c r="C2037" s="83" t="s">
        <v>162</v>
      </c>
      <c r="D2037" s="84">
        <f>SUMIFS('Census Data'!G:G,'Census Data'!$A:$A,$A2037)/SUMIFS('Census Data'!$F:$F,'Census Data'!$A:$A,$A2037)</f>
        <v>0.48819675019517661</v>
      </c>
      <c r="E2037" s="85">
        <f>SUMIFS('Census Data'!H:H,'Census Data'!$A:$A,$A2037)/SUMIFS('Census Data'!$F:$F,'Census Data'!$A:$A,$A2037)</f>
        <v>0.51180324980482339</v>
      </c>
      <c r="F2037" s="84">
        <f>SUM(SUMIFS('Census Data'!I:I,'Census Data'!$A:$A,$A2037),SUMIFS('Census Data'!J:J,'Census Data'!$A:$A,$A2037))/SUMIFS('Census Data'!$F:$F,'Census Data'!$A:$A,$A2037)</f>
        <v>0.66796961623869566</v>
      </c>
      <c r="G2037" s="84">
        <f>SUM(SUMIFS('Census Data'!K:K,'Census Data'!$A:$A,$A2037),SUMIFS('Census Data'!L:L,'Census Data'!$A:$A,$A2037))/SUMIFS('Census Data'!$F:$F,'Census Data'!$A:$A,$A2037)</f>
        <v>0.23793853986615593</v>
      </c>
      <c r="H2037" s="84">
        <f>SUM(SUMIFS('Census Data'!O:O,'Census Data'!$A:$A,$A2037),SUMIFS('Census Data'!P:P,'Census Data'!$A:$A,$A2037))/SUMIFS('Census Data'!$F:$F,'Census Data'!$A:$A,$A2037)</f>
        <v>5.7250546038901666E-2</v>
      </c>
      <c r="I2037" s="85">
        <f t="shared" si="62"/>
        <v>3.684129785624668E-2</v>
      </c>
      <c r="J2037" s="84">
        <f>SUM(SUMIFS('Census Data'!W:W,'Census Data'!$A:$A,$A2037),SUMIFS('Census Data'!X:X,'Census Data'!$A:$A,$A2037))/SUMIFS('Census Data'!$F:$F,'Census Data'!$A:$A,$A2037)</f>
        <v>5.781101434130545E-2</v>
      </c>
      <c r="K2037" s="85">
        <f t="shared" si="63"/>
        <v>0.94218898565869458</v>
      </c>
    </row>
    <row r="2038" spans="1:11" hidden="1" x14ac:dyDescent="0.25">
      <c r="A2038" s="82" t="s">
        <v>4107</v>
      </c>
      <c r="B2038" s="82" t="s">
        <v>688</v>
      </c>
      <c r="C2038" s="83" t="s">
        <v>259</v>
      </c>
      <c r="D2038" s="84">
        <f>SUMIFS('Census Data'!G:G,'Census Data'!$A:$A,$A2038)/SUMIFS('Census Data'!$F:$F,'Census Data'!$A:$A,$A2038)</f>
        <v>0.49686654322746049</v>
      </c>
      <c r="E2038" s="85">
        <f>SUMIFS('Census Data'!H:H,'Census Data'!$A:$A,$A2038)/SUMIFS('Census Data'!$F:$F,'Census Data'!$A:$A,$A2038)</f>
        <v>0.50313345677253951</v>
      </c>
      <c r="F2038" s="84">
        <f>SUM(SUMIFS('Census Data'!I:I,'Census Data'!$A:$A,$A2038),SUMIFS('Census Data'!J:J,'Census Data'!$A:$A,$A2038))/SUMIFS('Census Data'!$F:$F,'Census Data'!$A:$A,$A2038)</f>
        <v>0.96857047903907323</v>
      </c>
      <c r="G2038" s="84">
        <f>SUM(SUMIFS('Census Data'!K:K,'Census Data'!$A:$A,$A2038),SUMIFS('Census Data'!L:L,'Census Data'!$A:$A,$A2038))/SUMIFS('Census Data'!$F:$F,'Census Data'!$A:$A,$A2038)</f>
        <v>8.7594359777809425E-3</v>
      </c>
      <c r="H2038" s="84">
        <f>SUM(SUMIFS('Census Data'!O:O,'Census Data'!$A:$A,$A2038),SUMIFS('Census Data'!P:P,'Census Data'!$A:$A,$A2038))/SUMIFS('Census Data'!$F:$F,'Census Data'!$A:$A,$A2038)</f>
        <v>4.4390637610976598E-3</v>
      </c>
      <c r="I2038" s="85">
        <f t="shared" si="62"/>
        <v>1.8231021222048116E-2</v>
      </c>
      <c r="J2038" s="84">
        <f>SUM(SUMIFS('Census Data'!W:W,'Census Data'!$A:$A,$A2038),SUMIFS('Census Data'!X:X,'Census Data'!$A:$A,$A2038))/SUMIFS('Census Data'!$F:$F,'Census Data'!$A:$A,$A2038)</f>
        <v>8.8306509044295683E-2</v>
      </c>
      <c r="K2038" s="85">
        <f t="shared" si="63"/>
        <v>0.91169349095570429</v>
      </c>
    </row>
    <row r="2039" spans="1:11" hidden="1" x14ac:dyDescent="0.25">
      <c r="A2039" s="82" t="s">
        <v>4108</v>
      </c>
      <c r="B2039" s="82" t="s">
        <v>688</v>
      </c>
      <c r="C2039" s="83" t="s">
        <v>1453</v>
      </c>
      <c r="D2039" s="84">
        <f>SUMIFS('Census Data'!G:G,'Census Data'!$A:$A,$A2039)/SUMIFS('Census Data'!$F:$F,'Census Data'!$A:$A,$A2039)</f>
        <v>0.49404642451000069</v>
      </c>
      <c r="E2039" s="85">
        <f>SUMIFS('Census Data'!H:H,'Census Data'!$A:$A,$A2039)/SUMIFS('Census Data'!$F:$F,'Census Data'!$A:$A,$A2039)</f>
        <v>0.50595357548999931</v>
      </c>
      <c r="F2039" s="84">
        <f>SUM(SUMIFS('Census Data'!I:I,'Census Data'!$A:$A,$A2039),SUMIFS('Census Data'!J:J,'Census Data'!$A:$A,$A2039))/SUMIFS('Census Data'!$F:$F,'Census Data'!$A:$A,$A2039)</f>
        <v>0.94257140945882667</v>
      </c>
      <c r="G2039" s="84">
        <f>SUM(SUMIFS('Census Data'!K:K,'Census Data'!$A:$A,$A2039),SUMIFS('Census Data'!L:L,'Census Data'!$A:$A,$A2039))/SUMIFS('Census Data'!$F:$F,'Census Data'!$A:$A,$A2039)</f>
        <v>2.3145360893705266E-2</v>
      </c>
      <c r="H2039" s="84">
        <f>SUM(SUMIFS('Census Data'!O:O,'Census Data'!$A:$A,$A2039),SUMIFS('Census Data'!P:P,'Census Data'!$A:$A,$A2039))/SUMIFS('Census Data'!$F:$F,'Census Data'!$A:$A,$A2039)</f>
        <v>7.3583517292126564E-3</v>
      </c>
      <c r="I2039" s="85">
        <f t="shared" si="62"/>
        <v>2.6924877918255485E-2</v>
      </c>
      <c r="J2039" s="84">
        <f>SUM(SUMIFS('Census Data'!W:W,'Census Data'!$A:$A,$A2039),SUMIFS('Census Data'!X:X,'Census Data'!$A:$A,$A2039))/SUMIFS('Census Data'!$F:$F,'Census Data'!$A:$A,$A2039)</f>
        <v>1.434878587196468E-2</v>
      </c>
      <c r="K2039" s="85">
        <f t="shared" si="63"/>
        <v>0.98565121412803536</v>
      </c>
    </row>
    <row r="2040" spans="1:11" hidden="1" x14ac:dyDescent="0.25">
      <c r="A2040" s="82" t="s">
        <v>4109</v>
      </c>
      <c r="B2040" s="82" t="s">
        <v>688</v>
      </c>
      <c r="C2040" s="83" t="s">
        <v>1454</v>
      </c>
      <c r="D2040" s="84">
        <f>SUMIFS('Census Data'!G:G,'Census Data'!$A:$A,$A2040)/SUMIFS('Census Data'!$F:$F,'Census Data'!$A:$A,$A2040)</f>
        <v>0.49688731326549135</v>
      </c>
      <c r="E2040" s="85">
        <f>SUMIFS('Census Data'!H:H,'Census Data'!$A:$A,$A2040)/SUMIFS('Census Data'!$F:$F,'Census Data'!$A:$A,$A2040)</f>
        <v>0.5031126867345086</v>
      </c>
      <c r="F2040" s="84">
        <f>SUM(SUMIFS('Census Data'!I:I,'Census Data'!$A:$A,$A2040),SUMIFS('Census Data'!J:J,'Census Data'!$A:$A,$A2040))/SUMIFS('Census Data'!$F:$F,'Census Data'!$A:$A,$A2040)</f>
        <v>0.96902262704353492</v>
      </c>
      <c r="G2040" s="84">
        <f>SUM(SUMIFS('Census Data'!K:K,'Census Data'!$A:$A,$A2040),SUMIFS('Census Data'!L:L,'Census Data'!$A:$A,$A2040))/SUMIFS('Census Data'!$F:$F,'Census Data'!$A:$A,$A2040)</f>
        <v>1.2418712426187145E-2</v>
      </c>
      <c r="H2040" s="84">
        <f>SUM(SUMIFS('Census Data'!O:O,'Census Data'!$A:$A,$A2040),SUMIFS('Census Data'!P:P,'Census Data'!$A:$A,$A2040))/SUMIFS('Census Data'!$F:$F,'Census Data'!$A:$A,$A2040)</f>
        <v>6.7272474879603627E-3</v>
      </c>
      <c r="I2040" s="85">
        <f t="shared" si="62"/>
        <v>1.1831413042317496E-2</v>
      </c>
      <c r="J2040" s="84">
        <f>SUM(SUMIFS('Census Data'!W:W,'Census Data'!$A:$A,$A2040),SUMIFS('Census Data'!X:X,'Census Data'!$A:$A,$A2040))/SUMIFS('Census Data'!$F:$F,'Census Data'!$A:$A,$A2040)</f>
        <v>1.6412348236500122E-2</v>
      </c>
      <c r="K2040" s="85">
        <f t="shared" si="63"/>
        <v>0.98358765176349983</v>
      </c>
    </row>
    <row r="2041" spans="1:11" hidden="1" x14ac:dyDescent="0.25">
      <c r="A2041" s="82" t="s">
        <v>4110</v>
      </c>
      <c r="B2041" s="82" t="s">
        <v>688</v>
      </c>
      <c r="C2041" s="83" t="s">
        <v>164</v>
      </c>
      <c r="D2041" s="84">
        <f>SUMIFS('Census Data'!G:G,'Census Data'!$A:$A,$A2041)/SUMIFS('Census Data'!$F:$F,'Census Data'!$A:$A,$A2041)</f>
        <v>0.49231962210764962</v>
      </c>
      <c r="E2041" s="85">
        <f>SUMIFS('Census Data'!H:H,'Census Data'!$A:$A,$A2041)/SUMIFS('Census Data'!$F:$F,'Census Data'!$A:$A,$A2041)</f>
        <v>0.50768037789235043</v>
      </c>
      <c r="F2041" s="84">
        <f>SUM(SUMIFS('Census Data'!I:I,'Census Data'!$A:$A,$A2041),SUMIFS('Census Data'!J:J,'Census Data'!$A:$A,$A2041))/SUMIFS('Census Data'!$F:$F,'Census Data'!$A:$A,$A2041)</f>
        <v>0.86105471270355216</v>
      </c>
      <c r="G2041" s="84">
        <f>SUM(SUMIFS('Census Data'!K:K,'Census Data'!$A:$A,$A2041),SUMIFS('Census Data'!L:L,'Census Data'!$A:$A,$A2041))/SUMIFS('Census Data'!$F:$F,'Census Data'!$A:$A,$A2041)</f>
        <v>7.2707577380917141E-2</v>
      </c>
      <c r="H2041" s="84">
        <f>SUM(SUMIFS('Census Data'!O:O,'Census Data'!$A:$A,$A2041),SUMIFS('Census Data'!P:P,'Census Data'!$A:$A,$A2041))/SUMIFS('Census Data'!$F:$F,'Census Data'!$A:$A,$A2041)</f>
        <v>3.1206899613465375E-2</v>
      </c>
      <c r="I2041" s="85">
        <f t="shared" si="62"/>
        <v>3.5030810302065341E-2</v>
      </c>
      <c r="J2041" s="84">
        <f>SUM(SUMIFS('Census Data'!W:W,'Census Data'!$A:$A,$A2041),SUMIFS('Census Data'!X:X,'Census Data'!$A:$A,$A2041))/SUMIFS('Census Data'!$F:$F,'Census Data'!$A:$A,$A2041)</f>
        <v>2.961459005428059E-2</v>
      </c>
      <c r="K2041" s="85">
        <f t="shared" si="63"/>
        <v>0.97038540994571942</v>
      </c>
    </row>
    <row r="2042" spans="1:11" hidden="1" x14ac:dyDescent="0.25">
      <c r="A2042" s="82" t="s">
        <v>4111</v>
      </c>
      <c r="B2042" s="82" t="s">
        <v>688</v>
      </c>
      <c r="C2042" s="83" t="s">
        <v>1455</v>
      </c>
      <c r="D2042" s="84">
        <f>SUMIFS('Census Data'!G:G,'Census Data'!$A:$A,$A2042)/SUMIFS('Census Data'!$F:$F,'Census Data'!$A:$A,$A2042)</f>
        <v>0.49975562700964632</v>
      </c>
      <c r="E2042" s="85">
        <f>SUMIFS('Census Data'!H:H,'Census Data'!$A:$A,$A2042)/SUMIFS('Census Data'!$F:$F,'Census Data'!$A:$A,$A2042)</f>
        <v>0.50024437299035374</v>
      </c>
      <c r="F2042" s="84">
        <f>SUM(SUMIFS('Census Data'!I:I,'Census Data'!$A:$A,$A2042),SUMIFS('Census Data'!J:J,'Census Data'!$A:$A,$A2042))/SUMIFS('Census Data'!$F:$F,'Census Data'!$A:$A,$A2042)</f>
        <v>0.95534405144694534</v>
      </c>
      <c r="G2042" s="84">
        <f>SUM(SUMIFS('Census Data'!K:K,'Census Data'!$A:$A,$A2042),SUMIFS('Census Data'!L:L,'Census Data'!$A:$A,$A2042))/SUMIFS('Census Data'!$F:$F,'Census Data'!$A:$A,$A2042)</f>
        <v>1.5614147909967846E-2</v>
      </c>
      <c r="H2042" s="84">
        <f>SUM(SUMIFS('Census Data'!O:O,'Census Data'!$A:$A,$A2042),SUMIFS('Census Data'!P:P,'Census Data'!$A:$A,$A2042))/SUMIFS('Census Data'!$F:$F,'Census Data'!$A:$A,$A2042)</f>
        <v>4.5787781350482316E-3</v>
      </c>
      <c r="I2042" s="85">
        <f t="shared" si="62"/>
        <v>2.4463022508038557E-2</v>
      </c>
      <c r="J2042" s="84">
        <f>SUM(SUMIFS('Census Data'!W:W,'Census Data'!$A:$A,$A2042),SUMIFS('Census Data'!X:X,'Census Data'!$A:$A,$A2042))/SUMIFS('Census Data'!$F:$F,'Census Data'!$A:$A,$A2042)</f>
        <v>1.14983922829582E-2</v>
      </c>
      <c r="K2042" s="85">
        <f t="shared" si="63"/>
        <v>0.98850160771704176</v>
      </c>
    </row>
    <row r="2043" spans="1:11" hidden="1" x14ac:dyDescent="0.25">
      <c r="A2043" s="82" t="s">
        <v>4112</v>
      </c>
      <c r="B2043" s="82" t="s">
        <v>688</v>
      </c>
      <c r="C2043" s="83" t="s">
        <v>435</v>
      </c>
      <c r="D2043" s="84">
        <f>SUMIFS('Census Data'!G:G,'Census Data'!$A:$A,$A2043)/SUMIFS('Census Data'!$F:$F,'Census Data'!$A:$A,$A2043)</f>
        <v>0.48328446321774543</v>
      </c>
      <c r="E2043" s="85">
        <f>SUMIFS('Census Data'!H:H,'Census Data'!$A:$A,$A2043)/SUMIFS('Census Data'!$F:$F,'Census Data'!$A:$A,$A2043)</f>
        <v>0.51671553678225457</v>
      </c>
      <c r="F2043" s="84">
        <f>SUM(SUMIFS('Census Data'!I:I,'Census Data'!$A:$A,$A2043),SUMIFS('Census Data'!J:J,'Census Data'!$A:$A,$A2043))/SUMIFS('Census Data'!$F:$F,'Census Data'!$A:$A,$A2043)</f>
        <v>0.67608716128850743</v>
      </c>
      <c r="G2043" s="84">
        <f>SUM(SUMIFS('Census Data'!K:K,'Census Data'!$A:$A,$A2043),SUMIFS('Census Data'!L:L,'Census Data'!$A:$A,$A2043))/SUMIFS('Census Data'!$F:$F,'Census Data'!$A:$A,$A2043)</f>
        <v>0.26560754911783019</v>
      </c>
      <c r="H2043" s="84">
        <f>SUM(SUMIFS('Census Data'!O:O,'Census Data'!$A:$A,$A2043),SUMIFS('Census Data'!P:P,'Census Data'!$A:$A,$A2043))/SUMIFS('Census Data'!$F:$F,'Census Data'!$A:$A,$A2043)</f>
        <v>2.9147140027866364E-2</v>
      </c>
      <c r="I2043" s="85">
        <f t="shared" si="62"/>
        <v>2.9158149565796099E-2</v>
      </c>
      <c r="J2043" s="84">
        <f>SUM(SUMIFS('Census Data'!W:W,'Census Data'!$A:$A,$A2043),SUMIFS('Census Data'!X:X,'Census Data'!$A:$A,$A2043))/SUMIFS('Census Data'!$F:$F,'Census Data'!$A:$A,$A2043)</f>
        <v>3.5565700640877433E-2</v>
      </c>
      <c r="K2043" s="85">
        <f t="shared" si="63"/>
        <v>0.96443429935912262</v>
      </c>
    </row>
    <row r="2044" spans="1:11" hidden="1" x14ac:dyDescent="0.25">
      <c r="A2044" s="82" t="s">
        <v>4113</v>
      </c>
      <c r="B2044" s="82" t="s">
        <v>688</v>
      </c>
      <c r="C2044" s="83" t="s">
        <v>519</v>
      </c>
      <c r="D2044" s="84">
        <f>SUMIFS('Census Data'!G:G,'Census Data'!$A:$A,$A2044)/SUMIFS('Census Data'!$F:$F,'Census Data'!$A:$A,$A2044)</f>
        <v>0.4951374318778618</v>
      </c>
      <c r="E2044" s="85">
        <f>SUMIFS('Census Data'!H:H,'Census Data'!$A:$A,$A2044)/SUMIFS('Census Data'!$F:$F,'Census Data'!$A:$A,$A2044)</f>
        <v>0.50486256812213826</v>
      </c>
      <c r="F2044" s="84">
        <f>SUM(SUMIFS('Census Data'!I:I,'Census Data'!$A:$A,$A2044),SUMIFS('Census Data'!J:J,'Census Data'!$A:$A,$A2044))/SUMIFS('Census Data'!$F:$F,'Census Data'!$A:$A,$A2044)</f>
        <v>0.93670084319702307</v>
      </c>
      <c r="G2044" s="84">
        <f>SUM(SUMIFS('Census Data'!K:K,'Census Data'!$A:$A,$A2044),SUMIFS('Census Data'!L:L,'Census Data'!$A:$A,$A2044))/SUMIFS('Census Data'!$F:$F,'Census Data'!$A:$A,$A2044)</f>
        <v>2.0558700500112163E-2</v>
      </c>
      <c r="H2044" s="84">
        <f>SUM(SUMIFS('Census Data'!O:O,'Census Data'!$A:$A,$A2044),SUMIFS('Census Data'!P:P,'Census Data'!$A:$A,$A2044))/SUMIFS('Census Data'!$F:$F,'Census Data'!$A:$A,$A2044)</f>
        <v>1.9687792776744123E-2</v>
      </c>
      <c r="I2044" s="85">
        <f t="shared" si="62"/>
        <v>2.3052663526120565E-2</v>
      </c>
      <c r="J2044" s="84">
        <f>SUM(SUMIFS('Census Data'!W:W,'Census Data'!$A:$A,$A2044),SUMIFS('Census Data'!X:X,'Census Data'!$A:$A,$A2044))/SUMIFS('Census Data'!$F:$F,'Census Data'!$A:$A,$A2044)</f>
        <v>5.7506300885422849E-2</v>
      </c>
      <c r="K2044" s="85">
        <f t="shared" si="63"/>
        <v>0.94249369911457714</v>
      </c>
    </row>
    <row r="2045" spans="1:11" hidden="1" x14ac:dyDescent="0.25">
      <c r="A2045" s="82" t="s">
        <v>4114</v>
      </c>
      <c r="B2045" s="82" t="s">
        <v>688</v>
      </c>
      <c r="C2045" s="83" t="s">
        <v>631</v>
      </c>
      <c r="D2045" s="84">
        <f>SUMIFS('Census Data'!G:G,'Census Data'!$A:$A,$A2045)/SUMIFS('Census Data'!$F:$F,'Census Data'!$A:$A,$A2045)</f>
        <v>0.49851745576279294</v>
      </c>
      <c r="E2045" s="85">
        <f>SUMIFS('Census Data'!H:H,'Census Data'!$A:$A,$A2045)/SUMIFS('Census Data'!$F:$F,'Census Data'!$A:$A,$A2045)</f>
        <v>0.50148254423720706</v>
      </c>
      <c r="F2045" s="84">
        <f>SUM(SUMIFS('Census Data'!I:I,'Census Data'!$A:$A,$A2045),SUMIFS('Census Data'!J:J,'Census Data'!$A:$A,$A2045))/SUMIFS('Census Data'!$F:$F,'Census Data'!$A:$A,$A2045)</f>
        <v>0.9625059780009565</v>
      </c>
      <c r="G2045" s="84">
        <f>SUM(SUMIFS('Census Data'!K:K,'Census Data'!$A:$A,$A2045),SUMIFS('Census Data'!L:L,'Census Data'!$A:$A,$A2045))/SUMIFS('Census Data'!$F:$F,'Census Data'!$A:$A,$A2045)</f>
        <v>1.0170572293958234E-2</v>
      </c>
      <c r="H2045" s="84">
        <f>SUM(SUMIFS('Census Data'!O:O,'Census Data'!$A:$A,$A2045),SUMIFS('Census Data'!P:P,'Census Data'!$A:$A,$A2045))/SUMIFS('Census Data'!$F:$F,'Census Data'!$A:$A,$A2045)</f>
        <v>7.3967798501514423E-3</v>
      </c>
      <c r="I2045" s="85">
        <f t="shared" si="62"/>
        <v>1.9926669854933854E-2</v>
      </c>
      <c r="J2045" s="84">
        <f>SUM(SUMIFS('Census Data'!W:W,'Census Data'!$A:$A,$A2045),SUMIFS('Census Data'!X:X,'Census Data'!$A:$A,$A2045))/SUMIFS('Census Data'!$F:$F,'Census Data'!$A:$A,$A2045)</f>
        <v>1.9416547106647537E-2</v>
      </c>
      <c r="K2045" s="85">
        <f t="shared" si="63"/>
        <v>0.98058345289335247</v>
      </c>
    </row>
    <row r="2046" spans="1:11" hidden="1" x14ac:dyDescent="0.25">
      <c r="A2046" s="82" t="s">
        <v>4115</v>
      </c>
      <c r="B2046" s="82" t="s">
        <v>688</v>
      </c>
      <c r="C2046" s="83" t="s">
        <v>678</v>
      </c>
      <c r="D2046" s="84">
        <f>SUMIFS('Census Data'!G:G,'Census Data'!$A:$A,$A2046)/SUMIFS('Census Data'!$F:$F,'Census Data'!$A:$A,$A2046)</f>
        <v>0.49567819148936171</v>
      </c>
      <c r="E2046" s="85">
        <f>SUMIFS('Census Data'!H:H,'Census Data'!$A:$A,$A2046)/SUMIFS('Census Data'!$F:$F,'Census Data'!$A:$A,$A2046)</f>
        <v>0.50432180851063835</v>
      </c>
      <c r="F2046" s="84">
        <f>SUM(SUMIFS('Census Data'!I:I,'Census Data'!$A:$A,$A2046),SUMIFS('Census Data'!J:J,'Census Data'!$A:$A,$A2046))/SUMIFS('Census Data'!$F:$F,'Census Data'!$A:$A,$A2046)</f>
        <v>0.95771276595744681</v>
      </c>
      <c r="G2046" s="84">
        <f>SUM(SUMIFS('Census Data'!K:K,'Census Data'!$A:$A,$A2046),SUMIFS('Census Data'!L:L,'Census Data'!$A:$A,$A2046))/SUMIFS('Census Data'!$F:$F,'Census Data'!$A:$A,$A2046)</f>
        <v>2.0877659574468084E-2</v>
      </c>
      <c r="H2046" s="84">
        <f>SUM(SUMIFS('Census Data'!O:O,'Census Data'!$A:$A,$A2046),SUMIFS('Census Data'!P:P,'Census Data'!$A:$A,$A2046))/SUMIFS('Census Data'!$F:$F,'Census Data'!$A:$A,$A2046)</f>
        <v>2.327127659574468E-3</v>
      </c>
      <c r="I2046" s="85">
        <f t="shared" si="62"/>
        <v>1.9082446808510678E-2</v>
      </c>
      <c r="J2046" s="84">
        <f>SUM(SUMIFS('Census Data'!W:W,'Census Data'!$A:$A,$A2046),SUMIFS('Census Data'!X:X,'Census Data'!$A:$A,$A2046))/SUMIFS('Census Data'!$F:$F,'Census Data'!$A:$A,$A2046)</f>
        <v>1.2034574468085106E-2</v>
      </c>
      <c r="K2046" s="85">
        <f t="shared" si="63"/>
        <v>0.98796542553191491</v>
      </c>
    </row>
    <row r="2047" spans="1:11" hidden="1" x14ac:dyDescent="0.25">
      <c r="A2047" s="82" t="s">
        <v>4116</v>
      </c>
      <c r="B2047" s="82" t="s">
        <v>688</v>
      </c>
      <c r="C2047" s="83" t="s">
        <v>166</v>
      </c>
      <c r="D2047" s="84">
        <f>SUMIFS('Census Data'!G:G,'Census Data'!$A:$A,$A2047)/SUMIFS('Census Data'!$F:$F,'Census Data'!$A:$A,$A2047)</f>
        <v>0.49529734133155595</v>
      </c>
      <c r="E2047" s="85">
        <f>SUMIFS('Census Data'!H:H,'Census Data'!$A:$A,$A2047)/SUMIFS('Census Data'!$F:$F,'Census Data'!$A:$A,$A2047)</f>
        <v>0.5047026586684441</v>
      </c>
      <c r="F2047" s="84">
        <f>SUM(SUMIFS('Census Data'!I:I,'Census Data'!$A:$A,$A2047),SUMIFS('Census Data'!J:J,'Census Data'!$A:$A,$A2047))/SUMIFS('Census Data'!$F:$F,'Census Data'!$A:$A,$A2047)</f>
        <v>0.96978449233503661</v>
      </c>
      <c r="G2047" s="84">
        <f>SUM(SUMIFS('Census Data'!K:K,'Census Data'!$A:$A,$A2047),SUMIFS('Census Data'!L:L,'Census Data'!$A:$A,$A2047))/SUMIFS('Census Data'!$F:$F,'Census Data'!$A:$A,$A2047)</f>
        <v>8.0352514256091245E-3</v>
      </c>
      <c r="H2047" s="84">
        <f>SUM(SUMIFS('Census Data'!O:O,'Census Data'!$A:$A,$A2047),SUMIFS('Census Data'!P:P,'Census Data'!$A:$A,$A2047))/SUMIFS('Census Data'!$F:$F,'Census Data'!$A:$A,$A2047)</f>
        <v>5.4062060282900094E-3</v>
      </c>
      <c r="I2047" s="85">
        <f t="shared" si="62"/>
        <v>1.6774050211064262E-2</v>
      </c>
      <c r="J2047" s="84">
        <f>SUM(SUMIFS('Census Data'!W:W,'Census Data'!$A:$A,$A2047),SUMIFS('Census Data'!X:X,'Census Data'!$A:$A,$A2047))/SUMIFS('Census Data'!$F:$F,'Census Data'!$A:$A,$A2047)</f>
        <v>7.7686440050359185E-2</v>
      </c>
      <c r="K2047" s="85">
        <f t="shared" si="63"/>
        <v>0.92231355994964082</v>
      </c>
    </row>
    <row r="2048" spans="1:11" hidden="1" x14ac:dyDescent="0.25">
      <c r="A2048" s="82" t="s">
        <v>4117</v>
      </c>
      <c r="B2048" s="82" t="s">
        <v>688</v>
      </c>
      <c r="C2048" s="83" t="s">
        <v>1456</v>
      </c>
      <c r="D2048" s="84">
        <f>SUMIFS('Census Data'!G:G,'Census Data'!$A:$A,$A2048)/SUMIFS('Census Data'!$F:$F,'Census Data'!$A:$A,$A2048)</f>
        <v>0.49241213132225853</v>
      </c>
      <c r="E2048" s="85">
        <f>SUMIFS('Census Data'!H:H,'Census Data'!$A:$A,$A2048)/SUMIFS('Census Data'!$F:$F,'Census Data'!$A:$A,$A2048)</f>
        <v>0.50758786867774153</v>
      </c>
      <c r="F2048" s="84">
        <f>SUM(SUMIFS('Census Data'!I:I,'Census Data'!$A:$A,$A2048),SUMIFS('Census Data'!J:J,'Census Data'!$A:$A,$A2048))/SUMIFS('Census Data'!$F:$F,'Census Data'!$A:$A,$A2048)</f>
        <v>0.95843469799124215</v>
      </c>
      <c r="G2048" s="84">
        <f>SUM(SUMIFS('Census Data'!K:K,'Census Data'!$A:$A,$A2048),SUMIFS('Census Data'!L:L,'Census Data'!$A:$A,$A2048))/SUMIFS('Census Data'!$F:$F,'Census Data'!$A:$A,$A2048)</f>
        <v>1.5198906420147819E-2</v>
      </c>
      <c r="H2048" s="84">
        <f>SUM(SUMIFS('Census Data'!O:O,'Census Data'!$A:$A,$A2048),SUMIFS('Census Data'!P:P,'Census Data'!$A:$A,$A2048))/SUMIFS('Census Data'!$F:$F,'Census Data'!$A:$A,$A2048)</f>
        <v>4.1936007043395654E-3</v>
      </c>
      <c r="I2048" s="85">
        <f t="shared" si="62"/>
        <v>2.2172794884270375E-2</v>
      </c>
      <c r="J2048" s="84">
        <f>SUM(SUMIFS('Census Data'!W:W,'Census Data'!$A:$A,$A2048),SUMIFS('Census Data'!X:X,'Census Data'!$A:$A,$A2048))/SUMIFS('Census Data'!$F:$F,'Census Data'!$A:$A,$A2048)</f>
        <v>1.2789323695002432E-2</v>
      </c>
      <c r="K2048" s="85">
        <f t="shared" si="63"/>
        <v>0.98721067630499759</v>
      </c>
    </row>
    <row r="2049" spans="1:11" hidden="1" x14ac:dyDescent="0.25">
      <c r="A2049" s="82" t="s">
        <v>4118</v>
      </c>
      <c r="B2049" s="82" t="s">
        <v>688</v>
      </c>
      <c r="C2049" s="83" t="s">
        <v>1457</v>
      </c>
      <c r="D2049" s="84">
        <f>SUMIFS('Census Data'!G:G,'Census Data'!$A:$A,$A2049)/SUMIFS('Census Data'!$F:$F,'Census Data'!$A:$A,$A2049)</f>
        <v>0.49646193037078967</v>
      </c>
      <c r="E2049" s="85">
        <f>SUMIFS('Census Data'!H:H,'Census Data'!$A:$A,$A2049)/SUMIFS('Census Data'!$F:$F,'Census Data'!$A:$A,$A2049)</f>
        <v>0.50353806962921033</v>
      </c>
      <c r="F2049" s="84">
        <f>SUM(SUMIFS('Census Data'!I:I,'Census Data'!$A:$A,$A2049),SUMIFS('Census Data'!J:J,'Census Data'!$A:$A,$A2049))/SUMIFS('Census Data'!$F:$F,'Census Data'!$A:$A,$A2049)</f>
        <v>0.96950183979620719</v>
      </c>
      <c r="G2049" s="84">
        <f>SUM(SUMIFS('Census Data'!K:K,'Census Data'!$A:$A,$A2049),SUMIFS('Census Data'!L:L,'Census Data'!$A:$A,$A2049))/SUMIFS('Census Data'!$F:$F,'Census Data'!$A:$A,$A2049)</f>
        <v>7.2884234361732239E-3</v>
      </c>
      <c r="H2049" s="84">
        <f>SUM(SUMIFS('Census Data'!O:O,'Census Data'!$A:$A,$A2049),SUMIFS('Census Data'!P:P,'Census Data'!$A:$A,$A2049))/SUMIFS('Census Data'!$F:$F,'Census Data'!$A:$A,$A2049)</f>
        <v>3.9272572884234361E-3</v>
      </c>
      <c r="I2049" s="85">
        <f t="shared" si="62"/>
        <v>1.9282479479196146E-2</v>
      </c>
      <c r="J2049" s="84">
        <f>SUM(SUMIFS('Census Data'!W:W,'Census Data'!$A:$A,$A2049),SUMIFS('Census Data'!X:X,'Census Data'!$A:$A,$A2049))/SUMIFS('Census Data'!$F:$F,'Census Data'!$A:$A,$A2049)</f>
        <v>1.1392584206057176E-2</v>
      </c>
      <c r="K2049" s="85">
        <f t="shared" si="63"/>
        <v>0.98860741579394285</v>
      </c>
    </row>
    <row r="2050" spans="1:11" hidden="1" x14ac:dyDescent="0.25">
      <c r="A2050" s="82" t="s">
        <v>4119</v>
      </c>
      <c r="B2050" s="82" t="s">
        <v>688</v>
      </c>
      <c r="C2050" s="83" t="s">
        <v>441</v>
      </c>
      <c r="D2050" s="84">
        <f>SUMIFS('Census Data'!G:G,'Census Data'!$A:$A,$A2050)/SUMIFS('Census Data'!$F:$F,'Census Data'!$A:$A,$A2050)</f>
        <v>0.50043221110100089</v>
      </c>
      <c r="E2050" s="85">
        <f>SUMIFS('Census Data'!H:H,'Census Data'!$A:$A,$A2050)/SUMIFS('Census Data'!$F:$F,'Census Data'!$A:$A,$A2050)</f>
        <v>0.49956778889899911</v>
      </c>
      <c r="F2050" s="84">
        <f>SUM(SUMIFS('Census Data'!I:I,'Census Data'!$A:$A,$A2050),SUMIFS('Census Data'!J:J,'Census Data'!$A:$A,$A2050))/SUMIFS('Census Data'!$F:$F,'Census Data'!$A:$A,$A2050)</f>
        <v>0.98575978161965427</v>
      </c>
      <c r="G2050" s="84">
        <f>SUM(SUMIFS('Census Data'!K:K,'Census Data'!$A:$A,$A2050),SUMIFS('Census Data'!L:L,'Census Data'!$A:$A,$A2050))/SUMIFS('Census Data'!$F:$F,'Census Data'!$A:$A,$A2050)</f>
        <v>4.253867151956324E-3</v>
      </c>
      <c r="H2050" s="84">
        <f>SUM(SUMIFS('Census Data'!O:O,'Census Data'!$A:$A,$A2050),SUMIFS('Census Data'!P:P,'Census Data'!$A:$A,$A2050))/SUMIFS('Census Data'!$F:$F,'Census Data'!$A:$A,$A2050)</f>
        <v>1.8880800727934487E-3</v>
      </c>
      <c r="I2050" s="85">
        <f t="shared" si="62"/>
        <v>8.0982711555960263E-3</v>
      </c>
      <c r="J2050" s="84">
        <f>SUM(SUMIFS('Census Data'!W:W,'Census Data'!$A:$A,$A2050),SUMIFS('Census Data'!X:X,'Census Data'!$A:$A,$A2050))/SUMIFS('Census Data'!$F:$F,'Census Data'!$A:$A,$A2050)</f>
        <v>1.0282074613284804E-2</v>
      </c>
      <c r="K2050" s="85">
        <f t="shared" si="63"/>
        <v>0.98971792538671521</v>
      </c>
    </row>
    <row r="2051" spans="1:11" hidden="1" x14ac:dyDescent="0.25">
      <c r="A2051" s="82" t="s">
        <v>4120</v>
      </c>
      <c r="B2051" s="82" t="s">
        <v>688</v>
      </c>
      <c r="C2051" s="83" t="s">
        <v>1003</v>
      </c>
      <c r="D2051" s="84">
        <f>SUMIFS('Census Data'!G:G,'Census Data'!$A:$A,$A2051)/SUMIFS('Census Data'!$F:$F,'Census Data'!$A:$A,$A2051)</f>
        <v>0.49452510898294033</v>
      </c>
      <c r="E2051" s="85">
        <f>SUMIFS('Census Data'!H:H,'Census Data'!$A:$A,$A2051)/SUMIFS('Census Data'!$F:$F,'Census Data'!$A:$A,$A2051)</f>
        <v>0.50547489101705967</v>
      </c>
      <c r="F2051" s="84">
        <f>SUM(SUMIFS('Census Data'!I:I,'Census Data'!$A:$A,$A2051),SUMIFS('Census Data'!J:J,'Census Data'!$A:$A,$A2051))/SUMIFS('Census Data'!$F:$F,'Census Data'!$A:$A,$A2051)</f>
        <v>0.96104074417327434</v>
      </c>
      <c r="G2051" s="84">
        <f>SUM(SUMIFS('Census Data'!K:K,'Census Data'!$A:$A,$A2051),SUMIFS('Census Data'!L:L,'Census Data'!$A:$A,$A2051))/SUMIFS('Census Data'!$F:$F,'Census Data'!$A:$A,$A2051)</f>
        <v>1.4296502248309478E-2</v>
      </c>
      <c r="H2051" s="84">
        <f>SUM(SUMIFS('Census Data'!O:O,'Census Data'!$A:$A,$A2051),SUMIFS('Census Data'!P:P,'Census Data'!$A:$A,$A2051))/SUMIFS('Census Data'!$F:$F,'Census Data'!$A:$A,$A2051)</f>
        <v>3.7414615727868741E-3</v>
      </c>
      <c r="I2051" s="85">
        <f t="shared" si="62"/>
        <v>2.0921292005629311E-2</v>
      </c>
      <c r="J2051" s="84">
        <f>SUM(SUMIFS('Census Data'!W:W,'Census Data'!$A:$A,$A2051),SUMIFS('Census Data'!X:X,'Census Data'!$A:$A,$A2051))/SUMIFS('Census Data'!$F:$F,'Census Data'!$A:$A,$A2051)</f>
        <v>6.9011087083376235E-2</v>
      </c>
      <c r="K2051" s="85">
        <f t="shared" si="63"/>
        <v>0.93098891291662378</v>
      </c>
    </row>
    <row r="2052" spans="1:11" hidden="1" x14ac:dyDescent="0.25">
      <c r="A2052" s="82" t="s">
        <v>4121</v>
      </c>
      <c r="B2052" s="82" t="s">
        <v>688</v>
      </c>
      <c r="C2052" s="83" t="s">
        <v>56</v>
      </c>
      <c r="D2052" s="84">
        <f>SUMIFS('Census Data'!G:G,'Census Data'!$A:$A,$A2052)/SUMIFS('Census Data'!$F:$F,'Census Data'!$A:$A,$A2052)</f>
        <v>0.49088328756980226</v>
      </c>
      <c r="E2052" s="85">
        <f>SUMIFS('Census Data'!H:H,'Census Data'!$A:$A,$A2052)/SUMIFS('Census Data'!$F:$F,'Census Data'!$A:$A,$A2052)</f>
        <v>0.50911671243019774</v>
      </c>
      <c r="F2052" s="84">
        <f>SUM(SUMIFS('Census Data'!I:I,'Census Data'!$A:$A,$A2052),SUMIFS('Census Data'!J:J,'Census Data'!$A:$A,$A2052))/SUMIFS('Census Data'!$F:$F,'Census Data'!$A:$A,$A2052)</f>
        <v>0.96797581217412765</v>
      </c>
      <c r="G2052" s="84">
        <f>SUM(SUMIFS('Census Data'!K:K,'Census Data'!$A:$A,$A2052),SUMIFS('Census Data'!L:L,'Census Data'!$A:$A,$A2052))/SUMIFS('Census Data'!$F:$F,'Census Data'!$A:$A,$A2052)</f>
        <v>7.1884737605281829E-3</v>
      </c>
      <c r="H2052" s="84">
        <f>SUM(SUMIFS('Census Data'!O:O,'Census Data'!$A:$A,$A2052),SUMIFS('Census Data'!P:P,'Census Data'!$A:$A,$A2052))/SUMIFS('Census Data'!$F:$F,'Census Data'!$A:$A,$A2052)</f>
        <v>3.4554036960478822E-3</v>
      </c>
      <c r="I2052" s="85">
        <f t="shared" si="62"/>
        <v>2.1380310369296218E-2</v>
      </c>
      <c r="J2052" s="84">
        <f>SUM(SUMIFS('Census Data'!W:W,'Census Data'!$A:$A,$A2052),SUMIFS('Census Data'!X:X,'Census Data'!$A:$A,$A2052))/SUMIFS('Census Data'!$F:$F,'Census Data'!$A:$A,$A2052)</f>
        <v>1.0952395643723198E-2</v>
      </c>
      <c r="K2052" s="85">
        <f t="shared" si="63"/>
        <v>0.98904760435627681</v>
      </c>
    </row>
    <row r="2053" spans="1:11" hidden="1" x14ac:dyDescent="0.25">
      <c r="A2053" s="82" t="s">
        <v>4122</v>
      </c>
      <c r="B2053" s="82" t="s">
        <v>688</v>
      </c>
      <c r="C2053" s="83" t="s">
        <v>57</v>
      </c>
      <c r="D2053" s="84">
        <f>SUMIFS('Census Data'!G:G,'Census Data'!$A:$A,$A2053)/SUMIFS('Census Data'!$F:$F,'Census Data'!$A:$A,$A2053)</f>
        <v>0.48627631075392269</v>
      </c>
      <c r="E2053" s="85">
        <f>SUMIFS('Census Data'!H:H,'Census Data'!$A:$A,$A2053)/SUMIFS('Census Data'!$F:$F,'Census Data'!$A:$A,$A2053)</f>
        <v>0.51372368924607725</v>
      </c>
      <c r="F2053" s="84">
        <f>SUM(SUMIFS('Census Data'!I:I,'Census Data'!$A:$A,$A2053),SUMIFS('Census Data'!J:J,'Census Data'!$A:$A,$A2053))/SUMIFS('Census Data'!$F:$F,'Census Data'!$A:$A,$A2053)</f>
        <v>0.91441255262150789</v>
      </c>
      <c r="G2053" s="84">
        <f>SUM(SUMIFS('Census Data'!K:K,'Census Data'!$A:$A,$A2053),SUMIFS('Census Data'!L:L,'Census Data'!$A:$A,$A2053))/SUMIFS('Census Data'!$F:$F,'Census Data'!$A:$A,$A2053)</f>
        <v>5.4665135859165707E-2</v>
      </c>
      <c r="H2053" s="84">
        <f>SUM(SUMIFS('Census Data'!O:O,'Census Data'!$A:$A,$A2053),SUMIFS('Census Data'!P:P,'Census Data'!$A:$A,$A2053))/SUMIFS('Census Data'!$F:$F,'Census Data'!$A:$A,$A2053)</f>
        <v>5.1128970531955607E-3</v>
      </c>
      <c r="I2053" s="85">
        <f t="shared" ref="I2053:I2116" si="64">100%-SUM(F2053:H2053)</f>
        <v>2.5809414466130942E-2</v>
      </c>
      <c r="J2053" s="84">
        <f>SUM(SUMIFS('Census Data'!W:W,'Census Data'!$A:$A,$A2053),SUMIFS('Census Data'!X:X,'Census Data'!$A:$A,$A2053))/SUMIFS('Census Data'!$F:$F,'Census Data'!$A:$A,$A2053)</f>
        <v>1.6425564485265977E-2</v>
      </c>
      <c r="K2053" s="85">
        <f t="shared" ref="K2053:K2116" si="65">100%-J2053</f>
        <v>0.983574435514734</v>
      </c>
    </row>
    <row r="2054" spans="1:11" hidden="1" x14ac:dyDescent="0.25">
      <c r="A2054" s="82" t="s">
        <v>4123</v>
      </c>
      <c r="B2054" s="82" t="s">
        <v>688</v>
      </c>
      <c r="C2054" s="83" t="s">
        <v>639</v>
      </c>
      <c r="D2054" s="84">
        <f>SUMIFS('Census Data'!G:G,'Census Data'!$A:$A,$A2054)/SUMIFS('Census Data'!$F:$F,'Census Data'!$A:$A,$A2054)</f>
        <v>0.48912101665543467</v>
      </c>
      <c r="E2054" s="85">
        <f>SUMIFS('Census Data'!H:H,'Census Data'!$A:$A,$A2054)/SUMIFS('Census Data'!$F:$F,'Census Data'!$A:$A,$A2054)</f>
        <v>0.51087898334456527</v>
      </c>
      <c r="F2054" s="84">
        <f>SUM(SUMIFS('Census Data'!I:I,'Census Data'!$A:$A,$A2054),SUMIFS('Census Data'!J:J,'Census Data'!$A:$A,$A2054))/SUMIFS('Census Data'!$F:$F,'Census Data'!$A:$A,$A2054)</f>
        <v>0.96646449086999775</v>
      </c>
      <c r="G2054" s="84">
        <f>SUM(SUMIFS('Census Data'!K:K,'Census Data'!$A:$A,$A2054),SUMIFS('Census Data'!L:L,'Census Data'!$A:$A,$A2054))/SUMIFS('Census Data'!$F:$F,'Census Data'!$A:$A,$A2054)</f>
        <v>1.0509932287153814E-2</v>
      </c>
      <c r="H2054" s="84">
        <f>SUM(SUMIFS('Census Data'!O:O,'Census Data'!$A:$A,$A2054),SUMIFS('Census Data'!P:P,'Census Data'!$A:$A,$A2054))/SUMIFS('Census Data'!$F:$F,'Census Data'!$A:$A,$A2054)</f>
        <v>5.7764513333975163E-3</v>
      </c>
      <c r="I2054" s="85">
        <f t="shared" si="64"/>
        <v>1.7249125509450902E-2</v>
      </c>
      <c r="J2054" s="84">
        <f>SUM(SUMIFS('Census Data'!W:W,'Census Data'!$A:$A,$A2054),SUMIFS('Census Data'!X:X,'Census Data'!$A:$A,$A2054))/SUMIFS('Census Data'!$F:$F,'Census Data'!$A:$A,$A2054)</f>
        <v>1.5692692789063253E-2</v>
      </c>
      <c r="K2054" s="85">
        <f t="shared" si="65"/>
        <v>0.98430730721093673</v>
      </c>
    </row>
    <row r="2055" spans="1:11" hidden="1" x14ac:dyDescent="0.25">
      <c r="A2055" s="82" t="s">
        <v>4124</v>
      </c>
      <c r="B2055" s="82" t="s">
        <v>688</v>
      </c>
      <c r="C2055" s="83" t="s">
        <v>60</v>
      </c>
      <c r="D2055" s="84">
        <f>SUMIFS('Census Data'!G:G,'Census Data'!$A:$A,$A2055)/SUMIFS('Census Data'!$F:$F,'Census Data'!$A:$A,$A2055)</f>
        <v>0.48794476621666832</v>
      </c>
      <c r="E2055" s="85">
        <f>SUMIFS('Census Data'!H:H,'Census Data'!$A:$A,$A2055)/SUMIFS('Census Data'!$F:$F,'Census Data'!$A:$A,$A2055)</f>
        <v>0.51205523378333162</v>
      </c>
      <c r="F2055" s="84">
        <f>SUM(SUMIFS('Census Data'!I:I,'Census Data'!$A:$A,$A2055),SUMIFS('Census Data'!J:J,'Census Data'!$A:$A,$A2055))/SUMIFS('Census Data'!$F:$F,'Census Data'!$A:$A,$A2055)</f>
        <v>0.91641501809697201</v>
      </c>
      <c r="G2055" s="84">
        <f>SUM(SUMIFS('Census Data'!K:K,'Census Data'!$A:$A,$A2055),SUMIFS('Census Data'!L:L,'Census Data'!$A:$A,$A2055))/SUMIFS('Census Data'!$F:$F,'Census Data'!$A:$A,$A2055)</f>
        <v>4.7947199422982506E-2</v>
      </c>
      <c r="H2055" s="84">
        <f>SUM(SUMIFS('Census Data'!O:O,'Census Data'!$A:$A,$A2055),SUMIFS('Census Data'!P:P,'Census Data'!$A:$A,$A2055))/SUMIFS('Census Data'!$F:$F,'Census Data'!$A:$A,$A2055)</f>
        <v>1.5094569170406998E-2</v>
      </c>
      <c r="I2055" s="85">
        <f t="shared" si="64"/>
        <v>2.0543213309638486E-2</v>
      </c>
      <c r="J2055" s="84">
        <f>SUM(SUMIFS('Census Data'!W:W,'Census Data'!$A:$A,$A2055),SUMIFS('Census Data'!X:X,'Census Data'!$A:$A,$A2055))/SUMIFS('Census Data'!$F:$F,'Census Data'!$A:$A,$A2055)</f>
        <v>4.687398163798235E-2</v>
      </c>
      <c r="K2055" s="85">
        <f t="shared" si="65"/>
        <v>0.9531260183620176</v>
      </c>
    </row>
    <row r="2056" spans="1:11" hidden="1" x14ac:dyDescent="0.25">
      <c r="A2056" s="82" t="s">
        <v>4125</v>
      </c>
      <c r="B2056" s="82" t="s">
        <v>688</v>
      </c>
      <c r="C2056" s="83" t="s">
        <v>170</v>
      </c>
      <c r="D2056" s="84">
        <f>SUMIFS('Census Data'!G:G,'Census Data'!$A:$A,$A2056)/SUMIFS('Census Data'!$F:$F,'Census Data'!$A:$A,$A2056)</f>
        <v>0.48746279198829523</v>
      </c>
      <c r="E2056" s="85">
        <f>SUMIFS('Census Data'!H:H,'Census Data'!$A:$A,$A2056)/SUMIFS('Census Data'!$F:$F,'Census Data'!$A:$A,$A2056)</f>
        <v>0.51253720801170477</v>
      </c>
      <c r="F2056" s="84">
        <f>SUM(SUMIFS('Census Data'!I:I,'Census Data'!$A:$A,$A2056),SUMIFS('Census Data'!J:J,'Census Data'!$A:$A,$A2056))/SUMIFS('Census Data'!$F:$F,'Census Data'!$A:$A,$A2056)</f>
        <v>0.95498040798479722</v>
      </c>
      <c r="G2056" s="84">
        <f>SUM(SUMIFS('Census Data'!K:K,'Census Data'!$A:$A,$A2056),SUMIFS('Census Data'!L:L,'Census Data'!$A:$A,$A2056))/SUMIFS('Census Data'!$F:$F,'Census Data'!$A:$A,$A2056)</f>
        <v>2.1341001967610112E-2</v>
      </c>
      <c r="H2056" s="84">
        <f>SUM(SUMIFS('Census Data'!O:O,'Census Data'!$A:$A,$A2056),SUMIFS('Census Data'!P:P,'Census Data'!$A:$A,$A2056))/SUMIFS('Census Data'!$F:$F,'Census Data'!$A:$A,$A2056)</f>
        <v>4.7088105208280776E-3</v>
      </c>
      <c r="I2056" s="85">
        <f t="shared" si="64"/>
        <v>1.8969779526764596E-2</v>
      </c>
      <c r="J2056" s="84">
        <f>SUM(SUMIFS('Census Data'!W:W,'Census Data'!$A:$A,$A2056),SUMIFS('Census Data'!X:X,'Census Data'!$A:$A,$A2056))/SUMIFS('Census Data'!$F:$F,'Census Data'!$A:$A,$A2056)</f>
        <v>9.9894051763281377E-3</v>
      </c>
      <c r="K2056" s="85">
        <f t="shared" si="65"/>
        <v>0.99001059482367182</v>
      </c>
    </row>
    <row r="2057" spans="1:11" hidden="1" x14ac:dyDescent="0.25">
      <c r="A2057" s="82" t="s">
        <v>4126</v>
      </c>
      <c r="B2057" s="82" t="s">
        <v>688</v>
      </c>
      <c r="C2057" s="83" t="s">
        <v>1458</v>
      </c>
      <c r="D2057" s="84">
        <f>SUMIFS('Census Data'!G:G,'Census Data'!$A:$A,$A2057)/SUMIFS('Census Data'!$F:$F,'Census Data'!$A:$A,$A2057)</f>
        <v>0.49086858680779366</v>
      </c>
      <c r="E2057" s="85">
        <f>SUMIFS('Census Data'!H:H,'Census Data'!$A:$A,$A2057)/SUMIFS('Census Data'!$F:$F,'Census Data'!$A:$A,$A2057)</f>
        <v>0.50913141319220634</v>
      </c>
      <c r="F2057" s="84">
        <f>SUM(SUMIFS('Census Data'!I:I,'Census Data'!$A:$A,$A2057),SUMIFS('Census Data'!J:J,'Census Data'!$A:$A,$A2057))/SUMIFS('Census Data'!$F:$F,'Census Data'!$A:$A,$A2057)</f>
        <v>0.90781513270233294</v>
      </c>
      <c r="G2057" s="84">
        <f>SUM(SUMIFS('Census Data'!K:K,'Census Data'!$A:$A,$A2057),SUMIFS('Census Data'!L:L,'Census Data'!$A:$A,$A2057))/SUMIFS('Census Data'!$F:$F,'Census Data'!$A:$A,$A2057)</f>
        <v>4.1897072293652679E-2</v>
      </c>
      <c r="H2057" s="84">
        <f>SUM(SUMIFS('Census Data'!O:O,'Census Data'!$A:$A,$A2057),SUMIFS('Census Data'!P:P,'Census Data'!$A:$A,$A2057))/SUMIFS('Census Data'!$F:$F,'Census Data'!$A:$A,$A2057)</f>
        <v>2.2814397665976864E-2</v>
      </c>
      <c r="I2057" s="85">
        <f t="shared" si="64"/>
        <v>2.7473397338037553E-2</v>
      </c>
      <c r="J2057" s="84">
        <f>SUM(SUMIFS('Census Data'!W:W,'Census Data'!$A:$A,$A2057),SUMIFS('Census Data'!X:X,'Census Data'!$A:$A,$A2057))/SUMIFS('Census Data'!$F:$F,'Census Data'!$A:$A,$A2057)</f>
        <v>2.0773258246542501E-2</v>
      </c>
      <c r="K2057" s="85">
        <f t="shared" si="65"/>
        <v>0.97922674175345747</v>
      </c>
    </row>
    <row r="2058" spans="1:11" hidden="1" x14ac:dyDescent="0.25">
      <c r="A2058" s="82" t="s">
        <v>4127</v>
      </c>
      <c r="B2058" s="82" t="s">
        <v>688</v>
      </c>
      <c r="C2058" s="83" t="s">
        <v>269</v>
      </c>
      <c r="D2058" s="84">
        <f>SUMIFS('Census Data'!G:G,'Census Data'!$A:$A,$A2058)/SUMIFS('Census Data'!$F:$F,'Census Data'!$A:$A,$A2058)</f>
        <v>0.49627780697144858</v>
      </c>
      <c r="E2058" s="85">
        <f>SUMIFS('Census Data'!H:H,'Census Data'!$A:$A,$A2058)/SUMIFS('Census Data'!$F:$F,'Census Data'!$A:$A,$A2058)</f>
        <v>0.50372219302855137</v>
      </c>
      <c r="F2058" s="84">
        <f>SUM(SUMIFS('Census Data'!I:I,'Census Data'!$A:$A,$A2058),SUMIFS('Census Data'!J:J,'Census Data'!$A:$A,$A2058))/SUMIFS('Census Data'!$F:$F,'Census Data'!$A:$A,$A2058)</f>
        <v>0.94729812576633388</v>
      </c>
      <c r="G2058" s="84">
        <f>SUM(SUMIFS('Census Data'!K:K,'Census Data'!$A:$A,$A2058),SUMIFS('Census Data'!L:L,'Census Data'!$A:$A,$A2058))/SUMIFS('Census Data'!$F:$F,'Census Data'!$A:$A,$A2058)</f>
        <v>1.8260641093011034E-2</v>
      </c>
      <c r="H2058" s="84">
        <f>SUM(SUMIFS('Census Data'!O:O,'Census Data'!$A:$A,$A2058),SUMIFS('Census Data'!P:P,'Census Data'!$A:$A,$A2058))/SUMIFS('Census Data'!$F:$F,'Census Data'!$A:$A,$A2058)</f>
        <v>7.3787002977754425E-3</v>
      </c>
      <c r="I2058" s="85">
        <f t="shared" si="64"/>
        <v>2.7062532842879627E-2</v>
      </c>
      <c r="J2058" s="84">
        <f>SUM(SUMIFS('Census Data'!W:W,'Census Data'!$A:$A,$A2058),SUMIFS('Census Data'!X:X,'Census Data'!$A:$A,$A2058))/SUMIFS('Census Data'!$F:$F,'Census Data'!$A:$A,$A2058)</f>
        <v>2.0537747416360132E-2</v>
      </c>
      <c r="K2058" s="85">
        <f t="shared" si="65"/>
        <v>0.97946225258363984</v>
      </c>
    </row>
    <row r="2059" spans="1:11" hidden="1" x14ac:dyDescent="0.25">
      <c r="A2059" s="82" t="s">
        <v>4128</v>
      </c>
      <c r="B2059" s="82" t="s">
        <v>688</v>
      </c>
      <c r="C2059" s="83" t="s">
        <v>1459</v>
      </c>
      <c r="D2059" s="84">
        <f>SUMIFS('Census Data'!G:G,'Census Data'!$A:$A,$A2059)/SUMIFS('Census Data'!$F:$F,'Census Data'!$A:$A,$A2059)</f>
        <v>0.49195857123030795</v>
      </c>
      <c r="E2059" s="85">
        <f>SUMIFS('Census Data'!H:H,'Census Data'!$A:$A,$A2059)/SUMIFS('Census Data'!$F:$F,'Census Data'!$A:$A,$A2059)</f>
        <v>0.50804142876969205</v>
      </c>
      <c r="F2059" s="84">
        <f>SUM(SUMIFS('Census Data'!I:I,'Census Data'!$A:$A,$A2059),SUMIFS('Census Data'!J:J,'Census Data'!$A:$A,$A2059))/SUMIFS('Census Data'!$F:$F,'Census Data'!$A:$A,$A2059)</f>
        <v>0.86152862993935442</v>
      </c>
      <c r="G2059" s="84">
        <f>SUM(SUMIFS('Census Data'!K:K,'Census Data'!$A:$A,$A2059),SUMIFS('Census Data'!L:L,'Census Data'!$A:$A,$A2059))/SUMIFS('Census Data'!$F:$F,'Census Data'!$A:$A,$A2059)</f>
        <v>8.9716072852149387E-2</v>
      </c>
      <c r="H2059" s="84">
        <f>SUM(SUMIFS('Census Data'!O:O,'Census Data'!$A:$A,$A2059),SUMIFS('Census Data'!P:P,'Census Data'!$A:$A,$A2059))/SUMIFS('Census Data'!$F:$F,'Census Data'!$A:$A,$A2059)</f>
        <v>1.3575054948956373E-2</v>
      </c>
      <c r="I2059" s="85">
        <f t="shared" si="64"/>
        <v>3.5180242259539751E-2</v>
      </c>
      <c r="J2059" s="84">
        <f>SUM(SUMIFS('Census Data'!W:W,'Census Data'!$A:$A,$A2059),SUMIFS('Census Data'!X:X,'Census Data'!$A:$A,$A2059))/SUMIFS('Census Data'!$F:$F,'Census Data'!$A:$A,$A2059)</f>
        <v>0.10387854102048523</v>
      </c>
      <c r="K2059" s="85">
        <f t="shared" si="65"/>
        <v>0.89612145897951478</v>
      </c>
    </row>
    <row r="2060" spans="1:11" hidden="1" x14ac:dyDescent="0.25">
      <c r="A2060" s="82" t="s">
        <v>4129</v>
      </c>
      <c r="B2060" s="82" t="s">
        <v>688</v>
      </c>
      <c r="C2060" s="83" t="s">
        <v>731</v>
      </c>
      <c r="D2060" s="84">
        <f>SUMIFS('Census Data'!G:G,'Census Data'!$A:$A,$A2060)/SUMIFS('Census Data'!$F:$F,'Census Data'!$A:$A,$A2060)</f>
        <v>0.48367448896691473</v>
      </c>
      <c r="E2060" s="85">
        <f>SUMIFS('Census Data'!H:H,'Census Data'!$A:$A,$A2060)/SUMIFS('Census Data'!$F:$F,'Census Data'!$A:$A,$A2060)</f>
        <v>0.51632551103308522</v>
      </c>
      <c r="F2060" s="84">
        <f>SUM(SUMIFS('Census Data'!I:I,'Census Data'!$A:$A,$A2060),SUMIFS('Census Data'!J:J,'Census Data'!$A:$A,$A2060))/SUMIFS('Census Data'!$F:$F,'Census Data'!$A:$A,$A2060)</f>
        <v>0.74201116848917237</v>
      </c>
      <c r="G2060" s="84">
        <f>SUM(SUMIFS('Census Data'!K:K,'Census Data'!$A:$A,$A2060),SUMIFS('Census Data'!L:L,'Census Data'!$A:$A,$A2060))/SUMIFS('Census Data'!$F:$F,'Census Data'!$A:$A,$A2060)</f>
        <v>0.20342571927498201</v>
      </c>
      <c r="H2060" s="84">
        <f>SUM(SUMIFS('Census Data'!O:O,'Census Data'!$A:$A,$A2060),SUMIFS('Census Data'!P:P,'Census Data'!$A:$A,$A2060))/SUMIFS('Census Data'!$F:$F,'Census Data'!$A:$A,$A2060)</f>
        <v>1.7235985693875074E-2</v>
      </c>
      <c r="I2060" s="85">
        <f t="shared" si="64"/>
        <v>3.7327126541970568E-2</v>
      </c>
      <c r="J2060" s="84">
        <f>SUM(SUMIFS('Census Data'!W:W,'Census Data'!$A:$A,$A2060),SUMIFS('Census Data'!X:X,'Census Data'!$A:$A,$A2060))/SUMIFS('Census Data'!$F:$F,'Census Data'!$A:$A,$A2060)</f>
        <v>7.3781131229747776E-2</v>
      </c>
      <c r="K2060" s="85">
        <f t="shared" si="65"/>
        <v>0.92621886877025217</v>
      </c>
    </row>
    <row r="2061" spans="1:11" hidden="1" x14ac:dyDescent="0.25">
      <c r="A2061" s="82" t="s">
        <v>4130</v>
      </c>
      <c r="B2061" s="82" t="s">
        <v>688</v>
      </c>
      <c r="C2061" s="83" t="s">
        <v>175</v>
      </c>
      <c r="D2061" s="84">
        <f>SUMIFS('Census Data'!G:G,'Census Data'!$A:$A,$A2061)/SUMIFS('Census Data'!$F:$F,'Census Data'!$A:$A,$A2061)</f>
        <v>0.54351568263620309</v>
      </c>
      <c r="E2061" s="85">
        <f>SUMIFS('Census Data'!H:H,'Census Data'!$A:$A,$A2061)/SUMIFS('Census Data'!$F:$F,'Census Data'!$A:$A,$A2061)</f>
        <v>0.45648431736379691</v>
      </c>
      <c r="F2061" s="84">
        <f>SUM(SUMIFS('Census Data'!I:I,'Census Data'!$A:$A,$A2061),SUMIFS('Census Data'!J:J,'Census Data'!$A:$A,$A2061))/SUMIFS('Census Data'!$F:$F,'Census Data'!$A:$A,$A2061)</f>
        <v>0.89977867698017033</v>
      </c>
      <c r="G2061" s="84">
        <f>SUM(SUMIFS('Census Data'!K:K,'Census Data'!$A:$A,$A2061),SUMIFS('Census Data'!L:L,'Census Data'!$A:$A,$A2061))/SUMIFS('Census Data'!$F:$F,'Census Data'!$A:$A,$A2061)</f>
        <v>6.4519013659430816E-2</v>
      </c>
      <c r="H2061" s="84">
        <f>SUM(SUMIFS('Census Data'!O:O,'Census Data'!$A:$A,$A2061),SUMIFS('Census Data'!P:P,'Census Data'!$A:$A,$A2061))/SUMIFS('Census Data'!$F:$F,'Census Data'!$A:$A,$A2061)</f>
        <v>1.4173615613333036E-2</v>
      </c>
      <c r="I2061" s="85">
        <f t="shared" si="64"/>
        <v>2.1528693747065786E-2</v>
      </c>
      <c r="J2061" s="84">
        <f>SUM(SUMIFS('Census Data'!W:W,'Census Data'!$A:$A,$A2061),SUMIFS('Census Data'!X:X,'Census Data'!$A:$A,$A2061))/SUMIFS('Census Data'!$F:$F,'Census Data'!$A:$A,$A2061)</f>
        <v>2.2534707473564196E-2</v>
      </c>
      <c r="K2061" s="85">
        <f t="shared" si="65"/>
        <v>0.97746529252643577</v>
      </c>
    </row>
    <row r="2062" spans="1:11" hidden="1" x14ac:dyDescent="0.25">
      <c r="A2062" s="82" t="s">
        <v>4131</v>
      </c>
      <c r="B2062" s="82" t="s">
        <v>688</v>
      </c>
      <c r="C2062" s="83" t="s">
        <v>1460</v>
      </c>
      <c r="D2062" s="84">
        <f>SUMIFS('Census Data'!G:G,'Census Data'!$A:$A,$A2062)/SUMIFS('Census Data'!$F:$F,'Census Data'!$A:$A,$A2062)</f>
        <v>0.48959913942007055</v>
      </c>
      <c r="E2062" s="85">
        <f>SUMIFS('Census Data'!H:H,'Census Data'!$A:$A,$A2062)/SUMIFS('Census Data'!$F:$F,'Census Data'!$A:$A,$A2062)</f>
        <v>0.51040086057992939</v>
      </c>
      <c r="F2062" s="84">
        <f>SUM(SUMIFS('Census Data'!I:I,'Census Data'!$A:$A,$A2062),SUMIFS('Census Data'!J:J,'Census Data'!$A:$A,$A2062))/SUMIFS('Census Data'!$F:$F,'Census Data'!$A:$A,$A2062)</f>
        <v>0.80294993506294743</v>
      </c>
      <c r="G2062" s="84">
        <f>SUM(SUMIFS('Census Data'!K:K,'Census Data'!$A:$A,$A2062),SUMIFS('Census Data'!L:L,'Census Data'!$A:$A,$A2062))/SUMIFS('Census Data'!$F:$F,'Census Data'!$A:$A,$A2062)</f>
        <v>0.16065907828741097</v>
      </c>
      <c r="H2062" s="84">
        <f>SUM(SUMIFS('Census Data'!O:O,'Census Data'!$A:$A,$A2062),SUMIFS('Census Data'!P:P,'Census Data'!$A:$A,$A2062))/SUMIFS('Census Data'!$F:$F,'Census Data'!$A:$A,$A2062)</f>
        <v>9.2748477149591363E-3</v>
      </c>
      <c r="I2062" s="85">
        <f t="shared" si="64"/>
        <v>2.7116138934682454E-2</v>
      </c>
      <c r="J2062" s="84">
        <f>SUM(SUMIFS('Census Data'!W:W,'Census Data'!$A:$A,$A2062),SUMIFS('Census Data'!X:X,'Census Data'!$A:$A,$A2062))/SUMIFS('Census Data'!$F:$F,'Census Data'!$A:$A,$A2062)</f>
        <v>6.4595969092586678E-2</v>
      </c>
      <c r="K2062" s="85">
        <f t="shared" si="65"/>
        <v>0.93540403090741331</v>
      </c>
    </row>
    <row r="2063" spans="1:11" hidden="1" x14ac:dyDescent="0.25">
      <c r="A2063" s="82" t="s">
        <v>4132</v>
      </c>
      <c r="B2063" s="82" t="s">
        <v>688</v>
      </c>
      <c r="C2063" s="83" t="s">
        <v>65</v>
      </c>
      <c r="D2063" s="84">
        <f>SUMIFS('Census Data'!G:G,'Census Data'!$A:$A,$A2063)/SUMIFS('Census Data'!$F:$F,'Census Data'!$A:$A,$A2063)</f>
        <v>0.52971901740586547</v>
      </c>
      <c r="E2063" s="85">
        <f>SUMIFS('Census Data'!H:H,'Census Data'!$A:$A,$A2063)/SUMIFS('Census Data'!$F:$F,'Census Data'!$A:$A,$A2063)</f>
        <v>0.47028098259413453</v>
      </c>
      <c r="F2063" s="84">
        <f>SUM(SUMIFS('Census Data'!I:I,'Census Data'!$A:$A,$A2063),SUMIFS('Census Data'!J:J,'Census Data'!$A:$A,$A2063))/SUMIFS('Census Data'!$F:$F,'Census Data'!$A:$A,$A2063)</f>
        <v>0.90422933341526734</v>
      </c>
      <c r="G2063" s="84">
        <f>SUM(SUMIFS('Census Data'!K:K,'Census Data'!$A:$A,$A2063),SUMIFS('Census Data'!L:L,'Census Data'!$A:$A,$A2063))/SUMIFS('Census Data'!$F:$F,'Census Data'!$A:$A,$A2063)</f>
        <v>6.4722781251440251E-2</v>
      </c>
      <c r="H2063" s="84">
        <f>SUM(SUMIFS('Census Data'!O:O,'Census Data'!$A:$A,$A2063),SUMIFS('Census Data'!P:P,'Census Data'!$A:$A,$A2063))/SUMIFS('Census Data'!$F:$F,'Census Data'!$A:$A,$A2063)</f>
        <v>6.1450539996620217E-3</v>
      </c>
      <c r="I2063" s="85">
        <f t="shared" si="64"/>
        <v>2.490283133363036E-2</v>
      </c>
      <c r="J2063" s="84">
        <f>SUM(SUMIFS('Census Data'!W:W,'Census Data'!$A:$A,$A2063),SUMIFS('Census Data'!X:X,'Census Data'!$A:$A,$A2063))/SUMIFS('Census Data'!$F:$F,'Census Data'!$A:$A,$A2063)</f>
        <v>2.8466962653434316E-2</v>
      </c>
      <c r="K2063" s="85">
        <f t="shared" si="65"/>
        <v>0.97153303734656571</v>
      </c>
    </row>
    <row r="2064" spans="1:11" hidden="1" x14ac:dyDescent="0.25">
      <c r="A2064" s="82" t="s">
        <v>4133</v>
      </c>
      <c r="B2064" s="82" t="s">
        <v>688</v>
      </c>
      <c r="C2064" s="83" t="s">
        <v>1461</v>
      </c>
      <c r="D2064" s="84">
        <f>SUMIFS('Census Data'!G:G,'Census Data'!$A:$A,$A2064)/SUMIFS('Census Data'!$F:$F,'Census Data'!$A:$A,$A2064)</f>
        <v>0.49522659753207304</v>
      </c>
      <c r="E2064" s="85">
        <f>SUMIFS('Census Data'!H:H,'Census Data'!$A:$A,$A2064)/SUMIFS('Census Data'!$F:$F,'Census Data'!$A:$A,$A2064)</f>
        <v>0.50477340246792701</v>
      </c>
      <c r="F2064" s="84">
        <f>SUM(SUMIFS('Census Data'!I:I,'Census Data'!$A:$A,$A2064),SUMIFS('Census Data'!J:J,'Census Data'!$A:$A,$A2064))/SUMIFS('Census Data'!$F:$F,'Census Data'!$A:$A,$A2064)</f>
        <v>0.95579873821948746</v>
      </c>
      <c r="G2064" s="84">
        <f>SUM(SUMIFS('Census Data'!K:K,'Census Data'!$A:$A,$A2064),SUMIFS('Census Data'!L:L,'Census Data'!$A:$A,$A2064))/SUMIFS('Census Data'!$F:$F,'Census Data'!$A:$A,$A2064)</f>
        <v>1.4971125922134568E-2</v>
      </c>
      <c r="H2064" s="84">
        <f>SUM(SUMIFS('Census Data'!O:O,'Census Data'!$A:$A,$A2064),SUMIFS('Census Data'!P:P,'Census Data'!$A:$A,$A2064))/SUMIFS('Census Data'!$F:$F,'Census Data'!$A:$A,$A2064)</f>
        <v>1.2962736305675788E-2</v>
      </c>
      <c r="I2064" s="85">
        <f t="shared" si="64"/>
        <v>1.6267399552702178E-2</v>
      </c>
      <c r="J2064" s="84">
        <f>SUM(SUMIFS('Census Data'!W:W,'Census Data'!$A:$A,$A2064),SUMIFS('Census Data'!X:X,'Census Data'!$A:$A,$A2064))/SUMIFS('Census Data'!$F:$F,'Census Data'!$A:$A,$A2064)</f>
        <v>2.3004684387969692E-2</v>
      </c>
      <c r="K2064" s="85">
        <f t="shared" si="65"/>
        <v>0.97699531561203035</v>
      </c>
    </row>
    <row r="2065" spans="1:11" hidden="1" x14ac:dyDescent="0.25">
      <c r="A2065" s="82" t="s">
        <v>4134</v>
      </c>
      <c r="B2065" s="82" t="s">
        <v>688</v>
      </c>
      <c r="C2065" s="83" t="s">
        <v>1462</v>
      </c>
      <c r="D2065" s="84">
        <f>SUMIFS('Census Data'!G:G,'Census Data'!$A:$A,$A2065)/SUMIFS('Census Data'!$F:$F,'Census Data'!$A:$A,$A2065)</f>
        <v>0.49421574191295237</v>
      </c>
      <c r="E2065" s="85">
        <f>SUMIFS('Census Data'!H:H,'Census Data'!$A:$A,$A2065)/SUMIFS('Census Data'!$F:$F,'Census Data'!$A:$A,$A2065)</f>
        <v>0.50578425808704763</v>
      </c>
      <c r="F2065" s="84">
        <f>SUM(SUMIFS('Census Data'!I:I,'Census Data'!$A:$A,$A2065),SUMIFS('Census Data'!J:J,'Census Data'!$A:$A,$A2065))/SUMIFS('Census Data'!$F:$F,'Census Data'!$A:$A,$A2065)</f>
        <v>0.97075129872964594</v>
      </c>
      <c r="G2065" s="84">
        <f>SUM(SUMIFS('Census Data'!K:K,'Census Data'!$A:$A,$A2065),SUMIFS('Census Data'!L:L,'Census Data'!$A:$A,$A2065))/SUMIFS('Census Data'!$F:$F,'Census Data'!$A:$A,$A2065)</f>
        <v>1.0040598943554371E-2</v>
      </c>
      <c r="H2065" s="84">
        <f>SUM(SUMIFS('Census Data'!O:O,'Census Data'!$A:$A,$A2065),SUMIFS('Census Data'!P:P,'Census Data'!$A:$A,$A2065))/SUMIFS('Census Data'!$F:$F,'Census Data'!$A:$A,$A2065)</f>
        <v>2.1390841227572357E-3</v>
      </c>
      <c r="I2065" s="85">
        <f t="shared" si="64"/>
        <v>1.7069018204042496E-2</v>
      </c>
      <c r="J2065" s="84">
        <f>SUM(SUMIFS('Census Data'!W:W,'Census Data'!$A:$A,$A2065),SUMIFS('Census Data'!X:X,'Census Data'!$A:$A,$A2065))/SUMIFS('Census Data'!$F:$F,'Census Data'!$A:$A,$A2065)</f>
        <v>7.4649670406425981E-3</v>
      </c>
      <c r="K2065" s="85">
        <f t="shared" si="65"/>
        <v>0.99253503295935741</v>
      </c>
    </row>
    <row r="2066" spans="1:11" hidden="1" x14ac:dyDescent="0.25">
      <c r="A2066" s="82" t="s">
        <v>4135</v>
      </c>
      <c r="B2066" s="82" t="s">
        <v>688</v>
      </c>
      <c r="C2066" s="83" t="s">
        <v>649</v>
      </c>
      <c r="D2066" s="84">
        <f>SUMIFS('Census Data'!G:G,'Census Data'!$A:$A,$A2066)/SUMIFS('Census Data'!$F:$F,'Census Data'!$A:$A,$A2066)</f>
        <v>0.50466336345088891</v>
      </c>
      <c r="E2066" s="85">
        <f>SUMIFS('Census Data'!H:H,'Census Data'!$A:$A,$A2066)/SUMIFS('Census Data'!$F:$F,'Census Data'!$A:$A,$A2066)</f>
        <v>0.49533663654911103</v>
      </c>
      <c r="F2066" s="84">
        <f>SUM(SUMIFS('Census Data'!I:I,'Census Data'!$A:$A,$A2066),SUMIFS('Census Data'!J:J,'Census Data'!$A:$A,$A2066))/SUMIFS('Census Data'!$F:$F,'Census Data'!$A:$A,$A2066)</f>
        <v>0.96502477411833287</v>
      </c>
      <c r="G2066" s="84">
        <f>SUM(SUMIFS('Census Data'!K:K,'Census Data'!$A:$A,$A2066),SUMIFS('Census Data'!L:L,'Census Data'!$A:$A,$A2066))/SUMIFS('Census Data'!$F:$F,'Census Data'!$A:$A,$A2066)</f>
        <v>5.197707179636646E-3</v>
      </c>
      <c r="H2066" s="84">
        <f>SUM(SUMIFS('Census Data'!O:O,'Census Data'!$A:$A,$A2066),SUMIFS('Census Data'!P:P,'Census Data'!$A:$A,$A2066))/SUMIFS('Census Data'!$F:$F,'Census Data'!$A:$A,$A2066)</f>
        <v>5.634897503157486E-3</v>
      </c>
      <c r="I2066" s="85">
        <f t="shared" si="64"/>
        <v>2.4142621198873004E-2</v>
      </c>
      <c r="J2066" s="84">
        <f>SUM(SUMIFS('Census Data'!W:W,'Census Data'!$A:$A,$A2066),SUMIFS('Census Data'!X:X,'Census Data'!$A:$A,$A2066))/SUMIFS('Census Data'!$F:$F,'Census Data'!$A:$A,$A2066)</f>
        <v>1.9770717963664627E-2</v>
      </c>
      <c r="K2066" s="85">
        <f t="shared" si="65"/>
        <v>0.98022928203633541</v>
      </c>
    </row>
    <row r="2067" spans="1:11" hidden="1" x14ac:dyDescent="0.25">
      <c r="A2067" s="82" t="s">
        <v>4136</v>
      </c>
      <c r="B2067" s="82" t="s">
        <v>688</v>
      </c>
      <c r="C2067" s="83" t="s">
        <v>686</v>
      </c>
      <c r="D2067" s="84">
        <f>SUMIFS('Census Data'!G:G,'Census Data'!$A:$A,$A2067)/SUMIFS('Census Data'!$F:$F,'Census Data'!$A:$A,$A2067)</f>
        <v>0.49262994569433671</v>
      </c>
      <c r="E2067" s="85">
        <f>SUMIFS('Census Data'!H:H,'Census Data'!$A:$A,$A2067)/SUMIFS('Census Data'!$F:$F,'Census Data'!$A:$A,$A2067)</f>
        <v>0.50737005430566329</v>
      </c>
      <c r="F2067" s="84">
        <f>SUM(SUMIFS('Census Data'!I:I,'Census Data'!$A:$A,$A2067),SUMIFS('Census Data'!J:J,'Census Data'!$A:$A,$A2067))/SUMIFS('Census Data'!$F:$F,'Census Data'!$A:$A,$A2067)</f>
        <v>0.93430042902408705</v>
      </c>
      <c r="G2067" s="84">
        <f>SUM(SUMIFS('Census Data'!K:K,'Census Data'!$A:$A,$A2067),SUMIFS('Census Data'!L:L,'Census Data'!$A:$A,$A2067))/SUMIFS('Census Data'!$F:$F,'Census Data'!$A:$A,$A2067)</f>
        <v>2.4404834232196436E-2</v>
      </c>
      <c r="H2067" s="84">
        <f>SUM(SUMIFS('Census Data'!O:O,'Census Data'!$A:$A,$A2067),SUMIFS('Census Data'!P:P,'Census Data'!$A:$A,$A2067))/SUMIFS('Census Data'!$F:$F,'Census Data'!$A:$A,$A2067)</f>
        <v>1.7375942871563833E-2</v>
      </c>
      <c r="I2067" s="85">
        <f t="shared" si="64"/>
        <v>2.3918793872152677E-2</v>
      </c>
      <c r="J2067" s="84">
        <f>SUM(SUMIFS('Census Data'!W:W,'Census Data'!$A:$A,$A2067),SUMIFS('Census Data'!X:X,'Census Data'!$A:$A,$A2067))/SUMIFS('Census Data'!$F:$F,'Census Data'!$A:$A,$A2067)</f>
        <v>1.870320693168329E-2</v>
      </c>
      <c r="K2067" s="85">
        <f t="shared" si="65"/>
        <v>0.98129679306831674</v>
      </c>
    </row>
    <row r="2068" spans="1:11" hidden="1" x14ac:dyDescent="0.25">
      <c r="A2068" s="82" t="s">
        <v>4137</v>
      </c>
      <c r="B2068" s="82" t="s">
        <v>688</v>
      </c>
      <c r="C2068" s="83" t="s">
        <v>179</v>
      </c>
      <c r="D2068" s="84">
        <f>SUMIFS('Census Data'!G:G,'Census Data'!$A:$A,$A2068)/SUMIFS('Census Data'!$F:$F,'Census Data'!$A:$A,$A2068)</f>
        <v>0.50300278306723301</v>
      </c>
      <c r="E2068" s="85">
        <f>SUMIFS('Census Data'!H:H,'Census Data'!$A:$A,$A2068)/SUMIFS('Census Data'!$F:$F,'Census Data'!$A:$A,$A2068)</f>
        <v>0.49699721693276694</v>
      </c>
      <c r="F2068" s="84">
        <f>SUM(SUMIFS('Census Data'!I:I,'Census Data'!$A:$A,$A2068),SUMIFS('Census Data'!J:J,'Census Data'!$A:$A,$A2068))/SUMIFS('Census Data'!$F:$F,'Census Data'!$A:$A,$A2068)</f>
        <v>0.9758312582393438</v>
      </c>
      <c r="G2068" s="84">
        <f>SUM(SUMIFS('Census Data'!K:K,'Census Data'!$A:$A,$A2068),SUMIFS('Census Data'!L:L,'Census Data'!$A:$A,$A2068))/SUMIFS('Census Data'!$F:$F,'Census Data'!$A:$A,$A2068)</f>
        <v>6.3717591914457302E-3</v>
      </c>
      <c r="H2068" s="84">
        <f>SUM(SUMIFS('Census Data'!O:O,'Census Data'!$A:$A,$A2068),SUMIFS('Census Data'!P:P,'Census Data'!$A:$A,$A2068))/SUMIFS('Census Data'!$F:$F,'Census Data'!$A:$A,$A2068)</f>
        <v>1.9774425076900543E-3</v>
      </c>
      <c r="I2068" s="85">
        <f t="shared" si="64"/>
        <v>1.5819540061520421E-2</v>
      </c>
      <c r="J2068" s="84">
        <f>SUM(SUMIFS('Census Data'!W:W,'Census Data'!$A:$A,$A2068),SUMIFS('Census Data'!X:X,'Census Data'!$A:$A,$A2068))/SUMIFS('Census Data'!$F:$F,'Census Data'!$A:$A,$A2068)</f>
        <v>8.0562472535520725E-3</v>
      </c>
      <c r="K2068" s="85">
        <f t="shared" si="65"/>
        <v>0.99194375274644797</v>
      </c>
    </row>
    <row r="2069" spans="1:11" hidden="1" x14ac:dyDescent="0.25">
      <c r="A2069" s="82" t="s">
        <v>4138</v>
      </c>
      <c r="B2069" s="82" t="s">
        <v>688</v>
      </c>
      <c r="C2069" s="83" t="s">
        <v>180</v>
      </c>
      <c r="D2069" s="84">
        <f>SUMIFS('Census Data'!G:G,'Census Data'!$A:$A,$A2069)/SUMIFS('Census Data'!$F:$F,'Census Data'!$A:$A,$A2069)</f>
        <v>0.48112705407504791</v>
      </c>
      <c r="E2069" s="85">
        <f>SUMIFS('Census Data'!H:H,'Census Data'!$A:$A,$A2069)/SUMIFS('Census Data'!$F:$F,'Census Data'!$A:$A,$A2069)</f>
        <v>0.51887294592495203</v>
      </c>
      <c r="F2069" s="84">
        <f>SUM(SUMIFS('Census Data'!I:I,'Census Data'!$A:$A,$A2069),SUMIFS('Census Data'!J:J,'Census Data'!$A:$A,$A2069))/SUMIFS('Census Data'!$F:$F,'Census Data'!$A:$A,$A2069)</f>
        <v>0.72990688130422599</v>
      </c>
      <c r="G2069" s="84">
        <f>SUM(SUMIFS('Census Data'!K:K,'Census Data'!$A:$A,$A2069),SUMIFS('Census Data'!L:L,'Census Data'!$A:$A,$A2069))/SUMIFS('Census Data'!$F:$F,'Census Data'!$A:$A,$A2069)</f>
        <v>0.21468834107284926</v>
      </c>
      <c r="H2069" s="84">
        <f>SUM(SUMIFS('Census Data'!O:O,'Census Data'!$A:$A,$A2069),SUMIFS('Census Data'!P:P,'Census Data'!$A:$A,$A2069))/SUMIFS('Census Data'!$F:$F,'Census Data'!$A:$A,$A2069)</f>
        <v>2.3436721228843285E-2</v>
      </c>
      <c r="I2069" s="85">
        <f t="shared" si="64"/>
        <v>3.1968056394081401E-2</v>
      </c>
      <c r="J2069" s="84">
        <f>SUM(SUMIFS('Census Data'!W:W,'Census Data'!$A:$A,$A2069),SUMIFS('Census Data'!X:X,'Census Data'!$A:$A,$A2069))/SUMIFS('Census Data'!$F:$F,'Census Data'!$A:$A,$A2069)</f>
        <v>3.2590603117999876E-2</v>
      </c>
      <c r="K2069" s="85">
        <f t="shared" si="65"/>
        <v>0.96740939688200012</v>
      </c>
    </row>
    <row r="2070" spans="1:11" hidden="1" x14ac:dyDescent="0.25">
      <c r="A2070" s="82" t="s">
        <v>4139</v>
      </c>
      <c r="B2070" s="82" t="s">
        <v>688</v>
      </c>
      <c r="C2070" s="83" t="s">
        <v>181</v>
      </c>
      <c r="D2070" s="84">
        <f>SUMIFS('Census Data'!G:G,'Census Data'!$A:$A,$A2070)/SUMIFS('Census Data'!$F:$F,'Census Data'!$A:$A,$A2070)</f>
        <v>0.49862145023435345</v>
      </c>
      <c r="E2070" s="85">
        <f>SUMIFS('Census Data'!H:H,'Census Data'!$A:$A,$A2070)/SUMIFS('Census Data'!$F:$F,'Census Data'!$A:$A,$A2070)</f>
        <v>0.50137854976564655</v>
      </c>
      <c r="F2070" s="84">
        <f>SUM(SUMIFS('Census Data'!I:I,'Census Data'!$A:$A,$A2070),SUMIFS('Census Data'!J:J,'Census Data'!$A:$A,$A2070))/SUMIFS('Census Data'!$F:$F,'Census Data'!$A:$A,$A2070)</f>
        <v>0.92438654535428733</v>
      </c>
      <c r="G2070" s="84">
        <f>SUM(SUMIFS('Census Data'!K:K,'Census Data'!$A:$A,$A2070),SUMIFS('Census Data'!L:L,'Census Data'!$A:$A,$A2070))/SUMIFS('Census Data'!$F:$F,'Census Data'!$A:$A,$A2070)</f>
        <v>3.1224152191894127E-2</v>
      </c>
      <c r="H2070" s="84">
        <f>SUM(SUMIFS('Census Data'!O:O,'Census Data'!$A:$A,$A2070),SUMIFS('Census Data'!P:P,'Census Data'!$A:$A,$A2070))/SUMIFS('Census Data'!$F:$F,'Census Data'!$A:$A,$A2070)</f>
        <v>1.7921146953405018E-3</v>
      </c>
      <c r="I2070" s="85">
        <f t="shared" si="64"/>
        <v>4.2597187758478094E-2</v>
      </c>
      <c r="J2070" s="84">
        <f>SUM(SUMIFS('Census Data'!W:W,'Census Data'!$A:$A,$A2070),SUMIFS('Census Data'!X:X,'Census Data'!$A:$A,$A2070))/SUMIFS('Census Data'!$F:$F,'Census Data'!$A:$A,$A2070)</f>
        <v>9.9944858009374145E-3</v>
      </c>
      <c r="K2070" s="85">
        <f t="shared" si="65"/>
        <v>0.99000551419906258</v>
      </c>
    </row>
    <row r="2071" spans="1:11" hidden="1" x14ac:dyDescent="0.25">
      <c r="A2071" s="82" t="s">
        <v>4140</v>
      </c>
      <c r="B2071" s="82" t="s">
        <v>688</v>
      </c>
      <c r="C2071" s="83" t="s">
        <v>66</v>
      </c>
      <c r="D2071" s="84">
        <f>SUMIFS('Census Data'!G:G,'Census Data'!$A:$A,$A2071)/SUMIFS('Census Data'!$F:$F,'Census Data'!$A:$A,$A2071)</f>
        <v>0.49997169384057971</v>
      </c>
      <c r="E2071" s="85">
        <f>SUMIFS('Census Data'!H:H,'Census Data'!$A:$A,$A2071)/SUMIFS('Census Data'!$F:$F,'Census Data'!$A:$A,$A2071)</f>
        <v>0.50002830615942029</v>
      </c>
      <c r="F2071" s="84">
        <f>SUM(SUMIFS('Census Data'!I:I,'Census Data'!$A:$A,$A2071),SUMIFS('Census Data'!J:J,'Census Data'!$A:$A,$A2071))/SUMIFS('Census Data'!$F:$F,'Census Data'!$A:$A,$A2071)</f>
        <v>0.97064651268115942</v>
      </c>
      <c r="G2071" s="84">
        <f>SUM(SUMIFS('Census Data'!K:K,'Census Data'!$A:$A,$A2071),SUMIFS('Census Data'!L:L,'Census Data'!$A:$A,$A2071))/SUMIFS('Census Data'!$F:$F,'Census Data'!$A:$A,$A2071)</f>
        <v>7.642663043478261E-3</v>
      </c>
      <c r="H2071" s="84">
        <f>SUM(SUMIFS('Census Data'!O:O,'Census Data'!$A:$A,$A2071),SUMIFS('Census Data'!P:P,'Census Data'!$A:$A,$A2071))/SUMIFS('Census Data'!$F:$F,'Census Data'!$A:$A,$A2071)</f>
        <v>3.96286231884058E-3</v>
      </c>
      <c r="I2071" s="85">
        <f t="shared" si="64"/>
        <v>1.7747961956521729E-2</v>
      </c>
      <c r="J2071" s="84">
        <f>SUM(SUMIFS('Census Data'!W:W,'Census Data'!$A:$A,$A2071),SUMIFS('Census Data'!X:X,'Census Data'!$A:$A,$A2071))/SUMIFS('Census Data'!$F:$F,'Census Data'!$A:$A,$A2071)</f>
        <v>1.573822463768116E-2</v>
      </c>
      <c r="K2071" s="85">
        <f t="shared" si="65"/>
        <v>0.98426177536231885</v>
      </c>
    </row>
    <row r="2072" spans="1:11" hidden="1" x14ac:dyDescent="0.25">
      <c r="A2072" s="82" t="s">
        <v>4141</v>
      </c>
      <c r="B2072" s="82" t="s">
        <v>688</v>
      </c>
      <c r="C2072" s="83" t="s">
        <v>1463</v>
      </c>
      <c r="D2072" s="84">
        <f>SUMIFS('Census Data'!G:G,'Census Data'!$A:$A,$A2072)/SUMIFS('Census Data'!$F:$F,'Census Data'!$A:$A,$A2072)</f>
        <v>0.48604071217305572</v>
      </c>
      <c r="E2072" s="85">
        <f>SUMIFS('Census Data'!H:H,'Census Data'!$A:$A,$A2072)/SUMIFS('Census Data'!$F:$F,'Census Data'!$A:$A,$A2072)</f>
        <v>0.51395928782694422</v>
      </c>
      <c r="F2072" s="84">
        <f>SUM(SUMIFS('Census Data'!I:I,'Census Data'!$A:$A,$A2072),SUMIFS('Census Data'!J:J,'Census Data'!$A:$A,$A2072))/SUMIFS('Census Data'!$F:$F,'Census Data'!$A:$A,$A2072)</f>
        <v>0.92235689845154556</v>
      </c>
      <c r="G2072" s="84">
        <f>SUM(SUMIFS('Census Data'!K:K,'Census Data'!$A:$A,$A2072),SUMIFS('Census Data'!L:L,'Census Data'!$A:$A,$A2072))/SUMIFS('Census Data'!$F:$F,'Census Data'!$A:$A,$A2072)</f>
        <v>3.8450385663747609E-2</v>
      </c>
      <c r="H2072" s="84">
        <f>SUM(SUMIFS('Census Data'!O:O,'Census Data'!$A:$A,$A2072),SUMIFS('Census Data'!P:P,'Census Data'!$A:$A,$A2072))/SUMIFS('Census Data'!$F:$F,'Census Data'!$A:$A,$A2072)</f>
        <v>6.0314330452937428E-3</v>
      </c>
      <c r="I2072" s="85">
        <f t="shared" si="64"/>
        <v>3.3161282839413109E-2</v>
      </c>
      <c r="J2072" s="84">
        <f>SUM(SUMIFS('Census Data'!W:W,'Census Data'!$A:$A,$A2072),SUMIFS('Census Data'!X:X,'Census Data'!$A:$A,$A2072))/SUMIFS('Census Data'!$F:$F,'Census Data'!$A:$A,$A2072)</f>
        <v>1.2074465000289972E-2</v>
      </c>
      <c r="K2072" s="85">
        <f t="shared" si="65"/>
        <v>0.98792553499971003</v>
      </c>
    </row>
    <row r="2073" spans="1:11" hidden="1" x14ac:dyDescent="0.25">
      <c r="A2073" s="82" t="s">
        <v>4142</v>
      </c>
      <c r="B2073" s="82" t="s">
        <v>688</v>
      </c>
      <c r="C2073" s="83" t="s">
        <v>687</v>
      </c>
      <c r="D2073" s="84">
        <f>SUMIFS('Census Data'!G:G,'Census Data'!$A:$A,$A2073)/SUMIFS('Census Data'!$F:$F,'Census Data'!$A:$A,$A2073)</f>
        <v>0.58569051580698839</v>
      </c>
      <c r="E2073" s="85">
        <f>SUMIFS('Census Data'!H:H,'Census Data'!$A:$A,$A2073)/SUMIFS('Census Data'!$F:$F,'Census Data'!$A:$A,$A2073)</f>
        <v>0.41430948419301167</v>
      </c>
      <c r="F2073" s="84">
        <f>SUM(SUMIFS('Census Data'!I:I,'Census Data'!$A:$A,$A2073),SUMIFS('Census Data'!J:J,'Census Data'!$A:$A,$A2073))/SUMIFS('Census Data'!$F:$F,'Census Data'!$A:$A,$A2073)</f>
        <v>0.9546589018302829</v>
      </c>
      <c r="G2073" s="84">
        <f>SUM(SUMIFS('Census Data'!K:K,'Census Data'!$A:$A,$A2073),SUMIFS('Census Data'!L:L,'Census Data'!$A:$A,$A2073))/SUMIFS('Census Data'!$F:$F,'Census Data'!$A:$A,$A2073)</f>
        <v>2.7731558513588463E-2</v>
      </c>
      <c r="H2073" s="84">
        <f>SUM(SUMIFS('Census Data'!O:O,'Census Data'!$A:$A,$A2073),SUMIFS('Census Data'!P:P,'Census Data'!$A:$A,$A2073))/SUMIFS('Census Data'!$F:$F,'Census Data'!$A:$A,$A2073)</f>
        <v>2.9118136439267887E-3</v>
      </c>
      <c r="I2073" s="85">
        <f t="shared" si="64"/>
        <v>1.4697726012201873E-2</v>
      </c>
      <c r="J2073" s="84">
        <f>SUM(SUMIFS('Census Data'!W:W,'Census Data'!$A:$A,$A2073),SUMIFS('Census Data'!X:X,'Census Data'!$A:$A,$A2073))/SUMIFS('Census Data'!$F:$F,'Census Data'!$A:$A,$A2073)</f>
        <v>7.0022185246810869E-3</v>
      </c>
      <c r="K2073" s="85">
        <f t="shared" si="65"/>
        <v>0.99299778147531892</v>
      </c>
    </row>
    <row r="2074" spans="1:11" hidden="1" x14ac:dyDescent="0.25">
      <c r="A2074" s="82" t="s">
        <v>4143</v>
      </c>
      <c r="B2074" s="82" t="s">
        <v>688</v>
      </c>
      <c r="C2074" s="83" t="s">
        <v>794</v>
      </c>
      <c r="D2074" s="84">
        <f>SUMIFS('Census Data'!G:G,'Census Data'!$A:$A,$A2074)/SUMIFS('Census Data'!$F:$F,'Census Data'!$A:$A,$A2074)</f>
        <v>0.49717458359037631</v>
      </c>
      <c r="E2074" s="85">
        <f>SUMIFS('Census Data'!H:H,'Census Data'!$A:$A,$A2074)/SUMIFS('Census Data'!$F:$F,'Census Data'!$A:$A,$A2074)</f>
        <v>0.50282541640962364</v>
      </c>
      <c r="F2074" s="84">
        <f>SUM(SUMIFS('Census Data'!I:I,'Census Data'!$A:$A,$A2074),SUMIFS('Census Data'!J:J,'Census Data'!$A:$A,$A2074))/SUMIFS('Census Data'!$F:$F,'Census Data'!$A:$A,$A2074)</f>
        <v>0.96972239358420731</v>
      </c>
      <c r="G2074" s="84">
        <f>SUM(SUMIFS('Census Data'!K:K,'Census Data'!$A:$A,$A2074),SUMIFS('Census Data'!L:L,'Census Data'!$A:$A,$A2074))/SUMIFS('Census Data'!$F:$F,'Census Data'!$A:$A,$A2074)</f>
        <v>9.8704503392967307E-3</v>
      </c>
      <c r="H2074" s="84">
        <f>SUM(SUMIFS('Census Data'!O:O,'Census Data'!$A:$A,$A2074),SUMIFS('Census Data'!P:P,'Census Data'!$A:$A,$A2074))/SUMIFS('Census Data'!$F:$F,'Census Data'!$A:$A,$A2074)</f>
        <v>3.578038247995065E-3</v>
      </c>
      <c r="I2074" s="85">
        <f t="shared" si="64"/>
        <v>1.6829117828500939E-2</v>
      </c>
      <c r="J2074" s="84">
        <f>SUM(SUMIFS('Census Data'!W:W,'Census Data'!$A:$A,$A2074),SUMIFS('Census Data'!X:X,'Census Data'!$A:$A,$A2074))/SUMIFS('Census Data'!$F:$F,'Census Data'!$A:$A,$A2074)</f>
        <v>5.0931523750771132E-2</v>
      </c>
      <c r="K2074" s="85">
        <f t="shared" si="65"/>
        <v>0.94906847624922885</v>
      </c>
    </row>
    <row r="2075" spans="1:11" hidden="1" x14ac:dyDescent="0.25">
      <c r="A2075" s="82" t="s">
        <v>4144</v>
      </c>
      <c r="B2075" s="82" t="s">
        <v>688</v>
      </c>
      <c r="C2075" s="83" t="s">
        <v>541</v>
      </c>
      <c r="D2075" s="84">
        <f>SUMIFS('Census Data'!G:G,'Census Data'!$A:$A,$A2075)/SUMIFS('Census Data'!$F:$F,'Census Data'!$A:$A,$A2075)</f>
        <v>0.49592973436161097</v>
      </c>
      <c r="E2075" s="85">
        <f>SUMIFS('Census Data'!H:H,'Census Data'!$A:$A,$A2075)/SUMIFS('Census Data'!$F:$F,'Census Data'!$A:$A,$A2075)</f>
        <v>0.50407026563838908</v>
      </c>
      <c r="F2075" s="84">
        <f>SUM(SUMIFS('Census Data'!I:I,'Census Data'!$A:$A,$A2075),SUMIFS('Census Data'!J:J,'Census Data'!$A:$A,$A2075))/SUMIFS('Census Data'!$F:$F,'Census Data'!$A:$A,$A2075)</f>
        <v>0.96315338474721512</v>
      </c>
      <c r="G2075" s="84">
        <f>SUM(SUMIFS('Census Data'!K:K,'Census Data'!$A:$A,$A2075),SUMIFS('Census Data'!L:L,'Census Data'!$A:$A,$A2075))/SUMIFS('Census Data'!$F:$F,'Census Data'!$A:$A,$A2075)</f>
        <v>1.172879177377892E-2</v>
      </c>
      <c r="H2075" s="84">
        <f>SUM(SUMIFS('Census Data'!O:O,'Census Data'!$A:$A,$A2075),SUMIFS('Census Data'!P:P,'Census Data'!$A:$A,$A2075))/SUMIFS('Census Data'!$F:$F,'Census Data'!$A:$A,$A2075)</f>
        <v>3.5347043701799484E-3</v>
      </c>
      <c r="I2075" s="85">
        <f t="shared" si="64"/>
        <v>2.1583119108825932E-2</v>
      </c>
      <c r="J2075" s="84">
        <f>SUM(SUMIFS('Census Data'!W:W,'Census Data'!$A:$A,$A2075),SUMIFS('Census Data'!X:X,'Census Data'!$A:$A,$A2075))/SUMIFS('Census Data'!$F:$F,'Census Data'!$A:$A,$A2075)</f>
        <v>4.8682519280205658E-2</v>
      </c>
      <c r="K2075" s="85">
        <f t="shared" si="65"/>
        <v>0.95131748071979438</v>
      </c>
    </row>
    <row r="2076" spans="1:11" hidden="1" x14ac:dyDescent="0.25">
      <c r="A2076" s="82" t="s">
        <v>4145</v>
      </c>
      <c r="B2076" s="82" t="s">
        <v>688</v>
      </c>
      <c r="C2076" s="83" t="s">
        <v>182</v>
      </c>
      <c r="D2076" s="84">
        <f>SUMIFS('Census Data'!G:G,'Census Data'!$A:$A,$A2076)/SUMIFS('Census Data'!$F:$F,'Census Data'!$A:$A,$A2076)</f>
        <v>0.50055349532296456</v>
      </c>
      <c r="E2076" s="85">
        <f>SUMIFS('Census Data'!H:H,'Census Data'!$A:$A,$A2076)/SUMIFS('Census Data'!$F:$F,'Census Data'!$A:$A,$A2076)</f>
        <v>0.4994465046770355</v>
      </c>
      <c r="F2076" s="84">
        <f>SUM(SUMIFS('Census Data'!I:I,'Census Data'!$A:$A,$A2076),SUMIFS('Census Data'!J:J,'Census Data'!$A:$A,$A2076))/SUMIFS('Census Data'!$F:$F,'Census Data'!$A:$A,$A2076)</f>
        <v>0.97293407870703497</v>
      </c>
      <c r="G2076" s="84">
        <f>SUM(SUMIFS('Census Data'!K:K,'Census Data'!$A:$A,$A2076),SUMIFS('Census Data'!L:L,'Census Data'!$A:$A,$A2076))/SUMIFS('Census Data'!$F:$F,'Census Data'!$A:$A,$A2076)</f>
        <v>5.3965793989040793E-3</v>
      </c>
      <c r="H2076" s="84">
        <f>SUM(SUMIFS('Census Data'!O:O,'Census Data'!$A:$A,$A2076),SUMIFS('Census Data'!P:P,'Census Data'!$A:$A,$A2076))/SUMIFS('Census Data'!$F:$F,'Census Data'!$A:$A,$A2076)</f>
        <v>1.9925831626722754E-3</v>
      </c>
      <c r="I2076" s="85">
        <f t="shared" si="64"/>
        <v>1.9676758731388744E-2</v>
      </c>
      <c r="J2076" s="84">
        <f>SUM(SUMIFS('Census Data'!W:W,'Census Data'!$A:$A,$A2076),SUMIFS('Census Data'!X:X,'Census Data'!$A:$A,$A2076))/SUMIFS('Census Data'!$F:$F,'Census Data'!$A:$A,$A2076)</f>
        <v>8.7452261028394315E-3</v>
      </c>
      <c r="K2076" s="85">
        <f t="shared" si="65"/>
        <v>0.99125477389716055</v>
      </c>
    </row>
    <row r="2077" spans="1:11" hidden="1" x14ac:dyDescent="0.25">
      <c r="A2077" s="82" t="s">
        <v>4146</v>
      </c>
      <c r="B2077" s="82" t="s">
        <v>688</v>
      </c>
      <c r="C2077" s="83" t="s">
        <v>1464</v>
      </c>
      <c r="D2077" s="84">
        <f>SUMIFS('Census Data'!G:G,'Census Data'!$A:$A,$A2077)/SUMIFS('Census Data'!$F:$F,'Census Data'!$A:$A,$A2077)</f>
        <v>0.52477889730913319</v>
      </c>
      <c r="E2077" s="85">
        <f>SUMIFS('Census Data'!H:H,'Census Data'!$A:$A,$A2077)/SUMIFS('Census Data'!$F:$F,'Census Data'!$A:$A,$A2077)</f>
        <v>0.47522110269086681</v>
      </c>
      <c r="F2077" s="84">
        <f>SUM(SUMIFS('Census Data'!I:I,'Census Data'!$A:$A,$A2077),SUMIFS('Census Data'!J:J,'Census Data'!$A:$A,$A2077))/SUMIFS('Census Data'!$F:$F,'Census Data'!$A:$A,$A2077)</f>
        <v>0.9360213490257796</v>
      </c>
      <c r="G2077" s="84">
        <f>SUM(SUMIFS('Census Data'!K:K,'Census Data'!$A:$A,$A2077),SUMIFS('Census Data'!L:L,'Census Data'!$A:$A,$A2077))/SUMIFS('Census Data'!$F:$F,'Census Data'!$A:$A,$A2077)</f>
        <v>3.9037241048976171E-2</v>
      </c>
      <c r="H2077" s="84">
        <f>SUM(SUMIFS('Census Data'!O:O,'Census Data'!$A:$A,$A2077),SUMIFS('Census Data'!P:P,'Census Data'!$A:$A,$A2077))/SUMIFS('Census Data'!$F:$F,'Census Data'!$A:$A,$A2077)</f>
        <v>5.4056828095865334E-3</v>
      </c>
      <c r="I2077" s="85">
        <f t="shared" si="64"/>
        <v>1.9535727115657653E-2</v>
      </c>
      <c r="J2077" s="84">
        <f>SUM(SUMIFS('Census Data'!W:W,'Census Data'!$A:$A,$A2077),SUMIFS('Census Data'!X:X,'Census Data'!$A:$A,$A2077))/SUMIFS('Census Data'!$F:$F,'Census Data'!$A:$A,$A2077)</f>
        <v>1.4506389311801838E-2</v>
      </c>
      <c r="K2077" s="85">
        <f t="shared" si="65"/>
        <v>0.98549361068819818</v>
      </c>
    </row>
    <row r="2078" spans="1:11" hidden="1" x14ac:dyDescent="0.25">
      <c r="A2078" s="82" t="s">
        <v>4147</v>
      </c>
      <c r="B2078" s="82" t="s">
        <v>688</v>
      </c>
      <c r="C2078" s="83" t="s">
        <v>184</v>
      </c>
      <c r="D2078" s="84">
        <f>SUMIFS('Census Data'!G:G,'Census Data'!$A:$A,$A2078)/SUMIFS('Census Data'!$F:$F,'Census Data'!$A:$A,$A2078)</f>
        <v>0.49416678669163183</v>
      </c>
      <c r="E2078" s="85">
        <f>SUMIFS('Census Data'!H:H,'Census Data'!$A:$A,$A2078)/SUMIFS('Census Data'!$F:$F,'Census Data'!$A:$A,$A2078)</f>
        <v>0.50583321330836817</v>
      </c>
      <c r="F2078" s="84">
        <f>SUM(SUMIFS('Census Data'!I:I,'Census Data'!$A:$A,$A2078),SUMIFS('Census Data'!J:J,'Census Data'!$A:$A,$A2078))/SUMIFS('Census Data'!$F:$F,'Census Data'!$A:$A,$A2078)</f>
        <v>0.95823131211291945</v>
      </c>
      <c r="G2078" s="84">
        <f>SUM(SUMIFS('Census Data'!K:K,'Census Data'!$A:$A,$A2078),SUMIFS('Census Data'!L:L,'Census Data'!$A:$A,$A2078))/SUMIFS('Census Data'!$F:$F,'Census Data'!$A:$A,$A2078)</f>
        <v>1.1774449085409765E-2</v>
      </c>
      <c r="H2078" s="84">
        <f>SUM(SUMIFS('Census Data'!O:O,'Census Data'!$A:$A,$A2078),SUMIFS('Census Data'!P:P,'Census Data'!$A:$A,$A2078))/SUMIFS('Census Data'!$F:$F,'Census Data'!$A:$A,$A2078)</f>
        <v>2.6645542272792739E-3</v>
      </c>
      <c r="I2078" s="85">
        <f t="shared" si="64"/>
        <v>2.7329684574391444E-2</v>
      </c>
      <c r="J2078" s="84">
        <f>SUM(SUMIFS('Census Data'!W:W,'Census Data'!$A:$A,$A2078),SUMIFS('Census Data'!X:X,'Census Data'!$A:$A,$A2078))/SUMIFS('Census Data'!$F:$F,'Census Data'!$A:$A,$A2078)</f>
        <v>1.1486389168947141E-2</v>
      </c>
      <c r="K2078" s="85">
        <f t="shared" si="65"/>
        <v>0.98851361083105282</v>
      </c>
    </row>
    <row r="2079" spans="1:11" hidden="1" x14ac:dyDescent="0.25">
      <c r="A2079" s="82" t="s">
        <v>4148</v>
      </c>
      <c r="B2079" s="82" t="s">
        <v>688</v>
      </c>
      <c r="C2079" s="83" t="s">
        <v>1465</v>
      </c>
      <c r="D2079" s="84">
        <f>SUMIFS('Census Data'!G:G,'Census Data'!$A:$A,$A2079)/SUMIFS('Census Data'!$F:$F,'Census Data'!$A:$A,$A2079)</f>
        <v>0.48986864944049829</v>
      </c>
      <c r="E2079" s="85">
        <f>SUMIFS('Census Data'!H:H,'Census Data'!$A:$A,$A2079)/SUMIFS('Census Data'!$F:$F,'Census Data'!$A:$A,$A2079)</f>
        <v>0.51013135055950165</v>
      </c>
      <c r="F2079" s="84">
        <f>SUM(SUMIFS('Census Data'!I:I,'Census Data'!$A:$A,$A2079),SUMIFS('Census Data'!J:J,'Census Data'!$A:$A,$A2079))/SUMIFS('Census Data'!$F:$F,'Census Data'!$A:$A,$A2079)</f>
        <v>0.9081407802247855</v>
      </c>
      <c r="G2079" s="84">
        <f>SUM(SUMIFS('Census Data'!K:K,'Census Data'!$A:$A,$A2079),SUMIFS('Census Data'!L:L,'Census Data'!$A:$A,$A2079))/SUMIFS('Census Data'!$F:$F,'Census Data'!$A:$A,$A2079)</f>
        <v>4.7911563034727267E-2</v>
      </c>
      <c r="H2079" s="84">
        <f>SUM(SUMIFS('Census Data'!O:O,'Census Data'!$A:$A,$A2079),SUMIFS('Census Data'!P:P,'Census Data'!$A:$A,$A2079))/SUMIFS('Census Data'!$F:$F,'Census Data'!$A:$A,$A2079)</f>
        <v>2.0644319426833924E-2</v>
      </c>
      <c r="I2079" s="85">
        <f t="shared" si="64"/>
        <v>2.3303337313653305E-2</v>
      </c>
      <c r="J2079" s="84">
        <f>SUM(SUMIFS('Census Data'!W:W,'Census Data'!$A:$A,$A2079),SUMIFS('Census Data'!X:X,'Census Data'!$A:$A,$A2079))/SUMIFS('Census Data'!$F:$F,'Census Data'!$A:$A,$A2079)</f>
        <v>1.9610256915293046E-2</v>
      </c>
      <c r="K2079" s="85">
        <f t="shared" si="65"/>
        <v>0.98038974308470694</v>
      </c>
    </row>
    <row r="2080" spans="1:11" hidden="1" x14ac:dyDescent="0.25">
      <c r="A2080" s="82" t="s">
        <v>4149</v>
      </c>
      <c r="B2080" s="82" t="s">
        <v>688</v>
      </c>
      <c r="C2080" s="83" t="s">
        <v>1466</v>
      </c>
      <c r="D2080" s="84">
        <f>SUMIFS('Census Data'!G:G,'Census Data'!$A:$A,$A2080)/SUMIFS('Census Data'!$F:$F,'Census Data'!$A:$A,$A2080)</f>
        <v>0.49564600557702654</v>
      </c>
      <c r="E2080" s="85">
        <f>SUMIFS('Census Data'!H:H,'Census Data'!$A:$A,$A2080)/SUMIFS('Census Data'!$F:$F,'Census Data'!$A:$A,$A2080)</f>
        <v>0.50435399442297346</v>
      </c>
      <c r="F2080" s="84">
        <f>SUM(SUMIFS('Census Data'!I:I,'Census Data'!$A:$A,$A2080),SUMIFS('Census Data'!J:J,'Census Data'!$A:$A,$A2080))/SUMIFS('Census Data'!$F:$F,'Census Data'!$A:$A,$A2080)</f>
        <v>0.96886160168289226</v>
      </c>
      <c r="G2080" s="84">
        <f>SUM(SUMIFS('Census Data'!K:K,'Census Data'!$A:$A,$A2080),SUMIFS('Census Data'!L:L,'Census Data'!$A:$A,$A2080))/SUMIFS('Census Data'!$F:$F,'Census Data'!$A:$A,$A2080)</f>
        <v>7.5827992759649725E-3</v>
      </c>
      <c r="H2080" s="84">
        <f>SUM(SUMIFS('Census Data'!O:O,'Census Data'!$A:$A,$A2080),SUMIFS('Census Data'!P:P,'Census Data'!$A:$A,$A2080))/SUMIFS('Census Data'!$F:$F,'Census Data'!$A:$A,$A2080)</f>
        <v>6.1885426349004456E-3</v>
      </c>
      <c r="I2080" s="85">
        <f t="shared" si="64"/>
        <v>1.7367056406242365E-2</v>
      </c>
      <c r="J2080" s="84">
        <f>SUM(SUMIFS('Census Data'!W:W,'Census Data'!$A:$A,$A2080),SUMIFS('Census Data'!X:X,'Census Data'!$A:$A,$A2080))/SUMIFS('Census Data'!$F:$F,'Census Data'!$A:$A,$A2080)</f>
        <v>1.0028863558534318E-2</v>
      </c>
      <c r="K2080" s="85">
        <f t="shared" si="65"/>
        <v>0.98997113644146573</v>
      </c>
    </row>
    <row r="2081" spans="1:11" hidden="1" x14ac:dyDescent="0.25">
      <c r="A2081" s="82" t="s">
        <v>4150</v>
      </c>
      <c r="B2081" s="82" t="s">
        <v>688</v>
      </c>
      <c r="C2081" s="83" t="s">
        <v>456</v>
      </c>
      <c r="D2081" s="84">
        <f>SUMIFS('Census Data'!G:G,'Census Data'!$A:$A,$A2081)/SUMIFS('Census Data'!$F:$F,'Census Data'!$A:$A,$A2081)</f>
        <v>0.50016242875284256</v>
      </c>
      <c r="E2081" s="85">
        <f>SUMIFS('Census Data'!H:H,'Census Data'!$A:$A,$A2081)/SUMIFS('Census Data'!$F:$F,'Census Data'!$A:$A,$A2081)</f>
        <v>0.4998375712471575</v>
      </c>
      <c r="F2081" s="84">
        <f>SUM(SUMIFS('Census Data'!I:I,'Census Data'!$A:$A,$A2081),SUMIFS('Census Data'!J:J,'Census Data'!$A:$A,$A2081))/SUMIFS('Census Data'!$F:$F,'Census Data'!$A:$A,$A2081)</f>
        <v>0.97959304214287823</v>
      </c>
      <c r="G2081" s="84">
        <f>SUM(SUMIFS('Census Data'!K:K,'Census Data'!$A:$A,$A2081),SUMIFS('Census Data'!L:L,'Census Data'!$A:$A,$A2081))/SUMIFS('Census Data'!$F:$F,'Census Data'!$A:$A,$A2081)</f>
        <v>6.2313576090487583E-3</v>
      </c>
      <c r="H2081" s="84">
        <f>SUM(SUMIFS('Census Data'!O:O,'Census Data'!$A:$A,$A2081),SUMIFS('Census Data'!P:P,'Census Data'!$A:$A,$A2081))/SUMIFS('Census Data'!$F:$F,'Census Data'!$A:$A,$A2081)</f>
        <v>2.6874575470305071E-3</v>
      </c>
      <c r="I2081" s="85">
        <f t="shared" si="64"/>
        <v>1.1488142701042481E-2</v>
      </c>
      <c r="J2081" s="84">
        <f>SUM(SUMIFS('Census Data'!W:W,'Census Data'!$A:$A,$A2081),SUMIFS('Census Data'!X:X,'Census Data'!$A:$A,$A2081))/SUMIFS('Census Data'!$F:$F,'Census Data'!$A:$A,$A2081)</f>
        <v>6.5562151147337641E-2</v>
      </c>
      <c r="K2081" s="85">
        <f t="shared" si="65"/>
        <v>0.93443784885266234</v>
      </c>
    </row>
    <row r="2082" spans="1:11" hidden="1" x14ac:dyDescent="0.25">
      <c r="A2082" s="82" t="s">
        <v>4151</v>
      </c>
      <c r="B2082" s="82" t="s">
        <v>688</v>
      </c>
      <c r="C2082" s="83" t="s">
        <v>654</v>
      </c>
      <c r="D2082" s="84">
        <f>SUMIFS('Census Data'!G:G,'Census Data'!$A:$A,$A2082)/SUMIFS('Census Data'!$F:$F,'Census Data'!$A:$A,$A2082)</f>
        <v>0.5080145929973422</v>
      </c>
      <c r="E2082" s="85">
        <f>SUMIFS('Census Data'!H:H,'Census Data'!$A:$A,$A2082)/SUMIFS('Census Data'!$F:$F,'Census Data'!$A:$A,$A2082)</f>
        <v>0.49198540700265775</v>
      </c>
      <c r="F2082" s="84">
        <f>SUM(SUMIFS('Census Data'!I:I,'Census Data'!$A:$A,$A2082),SUMIFS('Census Data'!J:J,'Census Data'!$A:$A,$A2082))/SUMIFS('Census Data'!$F:$F,'Census Data'!$A:$A,$A2082)</f>
        <v>0.8703633392211565</v>
      </c>
      <c r="G2082" s="84">
        <f>SUM(SUMIFS('Census Data'!K:K,'Census Data'!$A:$A,$A2082),SUMIFS('Census Data'!L:L,'Census Data'!$A:$A,$A2082))/SUMIFS('Census Data'!$F:$F,'Census Data'!$A:$A,$A2082)</f>
        <v>9.5902735361605887E-2</v>
      </c>
      <c r="H2082" s="84">
        <f>SUM(SUMIFS('Census Data'!O:O,'Census Data'!$A:$A,$A2082),SUMIFS('Census Data'!P:P,'Census Data'!$A:$A,$A2082))/SUMIFS('Census Data'!$F:$F,'Census Data'!$A:$A,$A2082)</f>
        <v>7.9568152929329616E-3</v>
      </c>
      <c r="I2082" s="85">
        <f t="shared" si="64"/>
        <v>2.5777110124304725E-2</v>
      </c>
      <c r="J2082" s="84">
        <f>SUM(SUMIFS('Census Data'!W:W,'Census Data'!$A:$A,$A2082),SUMIFS('Census Data'!X:X,'Census Data'!$A:$A,$A2082))/SUMIFS('Census Data'!$F:$F,'Census Data'!$A:$A,$A2082)</f>
        <v>2.056060881192532E-2</v>
      </c>
      <c r="K2082" s="85">
        <f t="shared" si="65"/>
        <v>0.97943939118807466</v>
      </c>
    </row>
    <row r="2083" spans="1:11" hidden="1" x14ac:dyDescent="0.25">
      <c r="A2083" s="82" t="s">
        <v>4152</v>
      </c>
      <c r="B2083" s="82" t="s">
        <v>688</v>
      </c>
      <c r="C2083" s="83" t="s">
        <v>1467</v>
      </c>
      <c r="D2083" s="84">
        <f>SUMIFS('Census Data'!G:G,'Census Data'!$A:$A,$A2083)/SUMIFS('Census Data'!$F:$F,'Census Data'!$A:$A,$A2083)</f>
        <v>0.52190019043643854</v>
      </c>
      <c r="E2083" s="85">
        <f>SUMIFS('Census Data'!H:H,'Census Data'!$A:$A,$A2083)/SUMIFS('Census Data'!$F:$F,'Census Data'!$A:$A,$A2083)</f>
        <v>0.47809980956356141</v>
      </c>
      <c r="F2083" s="84">
        <f>SUM(SUMIFS('Census Data'!I:I,'Census Data'!$A:$A,$A2083),SUMIFS('Census Data'!J:J,'Census Data'!$A:$A,$A2083))/SUMIFS('Census Data'!$F:$F,'Census Data'!$A:$A,$A2083)</f>
        <v>0.90739049904781777</v>
      </c>
      <c r="G2083" s="84">
        <f>SUM(SUMIFS('Census Data'!K:K,'Census Data'!$A:$A,$A2083),SUMIFS('Census Data'!L:L,'Census Data'!$A:$A,$A2083))/SUMIFS('Census Data'!$F:$F,'Census Data'!$A:$A,$A2083)</f>
        <v>5.625701093052983E-2</v>
      </c>
      <c r="H2083" s="84">
        <f>SUM(SUMIFS('Census Data'!O:O,'Census Data'!$A:$A,$A2083),SUMIFS('Census Data'!P:P,'Census Data'!$A:$A,$A2083))/SUMIFS('Census Data'!$F:$F,'Census Data'!$A:$A,$A2083)</f>
        <v>5.6087444238645551E-3</v>
      </c>
      <c r="I2083" s="85">
        <f t="shared" si="64"/>
        <v>3.0743745597787808E-2</v>
      </c>
      <c r="J2083" s="84">
        <f>SUM(SUMIFS('Census Data'!W:W,'Census Data'!$A:$A,$A2083),SUMIFS('Census Data'!X:X,'Census Data'!$A:$A,$A2083))/SUMIFS('Census Data'!$F:$F,'Census Data'!$A:$A,$A2083)</f>
        <v>1.38262071844103E-2</v>
      </c>
      <c r="K2083" s="85">
        <f t="shared" si="65"/>
        <v>0.9861737928155897</v>
      </c>
    </row>
    <row r="2084" spans="1:11" hidden="1" x14ac:dyDescent="0.25">
      <c r="A2084" s="82" t="s">
        <v>4153</v>
      </c>
      <c r="B2084" s="82" t="s">
        <v>688</v>
      </c>
      <c r="C2084" s="83" t="s">
        <v>1468</v>
      </c>
      <c r="D2084" s="84">
        <f>SUMIFS('Census Data'!G:G,'Census Data'!$A:$A,$A2084)/SUMIFS('Census Data'!$F:$F,'Census Data'!$A:$A,$A2084)</f>
        <v>0.49526641375303326</v>
      </c>
      <c r="E2084" s="85">
        <f>SUMIFS('Census Data'!H:H,'Census Data'!$A:$A,$A2084)/SUMIFS('Census Data'!$F:$F,'Census Data'!$A:$A,$A2084)</f>
        <v>0.50473358624696674</v>
      </c>
      <c r="F2084" s="84">
        <f>SUM(SUMIFS('Census Data'!I:I,'Census Data'!$A:$A,$A2084),SUMIFS('Census Data'!J:J,'Census Data'!$A:$A,$A2084))/SUMIFS('Census Data'!$F:$F,'Census Data'!$A:$A,$A2084)</f>
        <v>0.93126901124440342</v>
      </c>
      <c r="G2084" s="84">
        <f>SUM(SUMIFS('Census Data'!K:K,'Census Data'!$A:$A,$A2084),SUMIFS('Census Data'!L:L,'Census Data'!$A:$A,$A2084))/SUMIFS('Census Data'!$F:$F,'Census Data'!$A:$A,$A2084)</f>
        <v>3.4450938172869885E-2</v>
      </c>
      <c r="H2084" s="84">
        <f>SUM(SUMIFS('Census Data'!O:O,'Census Data'!$A:$A,$A2084),SUMIFS('Census Data'!P:P,'Census Data'!$A:$A,$A2084))/SUMIFS('Census Data'!$F:$F,'Census Data'!$A:$A,$A2084)</f>
        <v>5.0240951502101916E-3</v>
      </c>
      <c r="I2084" s="85">
        <f t="shared" si="64"/>
        <v>2.9255955432516467E-2</v>
      </c>
      <c r="J2084" s="84">
        <f>SUM(SUMIFS('Census Data'!W:W,'Census Data'!$A:$A,$A2084),SUMIFS('Census Data'!X:X,'Census Data'!$A:$A,$A2084))/SUMIFS('Census Data'!$F:$F,'Census Data'!$A:$A,$A2084)</f>
        <v>0.10152431730407738</v>
      </c>
      <c r="K2084" s="85">
        <f t="shared" si="65"/>
        <v>0.8984756826959226</v>
      </c>
    </row>
    <row r="2085" spans="1:11" hidden="1" x14ac:dyDescent="0.25">
      <c r="A2085" s="82" t="s">
        <v>4154</v>
      </c>
      <c r="B2085" s="82" t="s">
        <v>688</v>
      </c>
      <c r="C2085" s="83" t="s">
        <v>1469</v>
      </c>
      <c r="D2085" s="84">
        <f>SUMIFS('Census Data'!G:G,'Census Data'!$A:$A,$A2085)/SUMIFS('Census Data'!$F:$F,'Census Data'!$A:$A,$A2085)</f>
        <v>0.4947420134370768</v>
      </c>
      <c r="E2085" s="85">
        <f>SUMIFS('Census Data'!H:H,'Census Data'!$A:$A,$A2085)/SUMIFS('Census Data'!$F:$F,'Census Data'!$A:$A,$A2085)</f>
        <v>0.5052579865629232</v>
      </c>
      <c r="F2085" s="84">
        <f>SUM(SUMIFS('Census Data'!I:I,'Census Data'!$A:$A,$A2085),SUMIFS('Census Data'!J:J,'Census Data'!$A:$A,$A2085))/SUMIFS('Census Data'!$F:$F,'Census Data'!$A:$A,$A2085)</f>
        <v>0.94395464322702283</v>
      </c>
      <c r="G2085" s="84">
        <f>SUM(SUMIFS('Census Data'!K:K,'Census Data'!$A:$A,$A2085),SUMIFS('Census Data'!L:L,'Census Data'!$A:$A,$A2085))/SUMIFS('Census Data'!$F:$F,'Census Data'!$A:$A,$A2085)</f>
        <v>2.7152986164590914E-2</v>
      </c>
      <c r="H2085" s="84">
        <f>SUM(SUMIFS('Census Data'!O:O,'Census Data'!$A:$A,$A2085),SUMIFS('Census Data'!P:P,'Census Data'!$A:$A,$A2085))/SUMIFS('Census Data'!$F:$F,'Census Data'!$A:$A,$A2085)</f>
        <v>3.9036566906551239E-3</v>
      </c>
      <c r="I2085" s="85">
        <f t="shared" si="64"/>
        <v>2.4988713917731054E-2</v>
      </c>
      <c r="J2085" s="84">
        <f>SUM(SUMIFS('Census Data'!W:W,'Census Data'!$A:$A,$A2085),SUMIFS('Census Data'!X:X,'Census Data'!$A:$A,$A2085))/SUMIFS('Census Data'!$F:$F,'Census Data'!$A:$A,$A2085)</f>
        <v>1.3928353294208249E-2</v>
      </c>
      <c r="K2085" s="85">
        <f t="shared" si="65"/>
        <v>0.98607164670579173</v>
      </c>
    </row>
    <row r="2086" spans="1:11" hidden="1" x14ac:dyDescent="0.25">
      <c r="A2086" s="82" t="s">
        <v>4155</v>
      </c>
      <c r="B2086" s="82" t="s">
        <v>688</v>
      </c>
      <c r="C2086" s="83" t="s">
        <v>1338</v>
      </c>
      <c r="D2086" s="84">
        <f>SUMIFS('Census Data'!G:G,'Census Data'!$A:$A,$A2086)/SUMIFS('Census Data'!$F:$F,'Census Data'!$A:$A,$A2086)</f>
        <v>0.49980064518467504</v>
      </c>
      <c r="E2086" s="85">
        <f>SUMIFS('Census Data'!H:H,'Census Data'!$A:$A,$A2086)/SUMIFS('Census Data'!$F:$F,'Census Data'!$A:$A,$A2086)</f>
        <v>0.50019935481532496</v>
      </c>
      <c r="F2086" s="84">
        <f>SUM(SUMIFS('Census Data'!I:I,'Census Data'!$A:$A,$A2086),SUMIFS('Census Data'!J:J,'Census Data'!$A:$A,$A2086))/SUMIFS('Census Data'!$F:$F,'Census Data'!$A:$A,$A2086)</f>
        <v>0.93950487513139291</v>
      </c>
      <c r="G2086" s="84">
        <f>SUM(SUMIFS('Census Data'!K:K,'Census Data'!$A:$A,$A2086),SUMIFS('Census Data'!L:L,'Census Data'!$A:$A,$A2086))/SUMIFS('Census Data'!$F:$F,'Census Data'!$A:$A,$A2086)</f>
        <v>2.6622929428395375E-2</v>
      </c>
      <c r="H2086" s="84">
        <f>SUM(SUMIFS('Census Data'!O:O,'Census Data'!$A:$A,$A2086),SUMIFS('Census Data'!P:P,'Census Data'!$A:$A,$A2086))/SUMIFS('Census Data'!$F:$F,'Census Data'!$A:$A,$A2086)</f>
        <v>7.6660988074957409E-3</v>
      </c>
      <c r="I2086" s="85">
        <f t="shared" si="64"/>
        <v>2.6206096632716003E-2</v>
      </c>
      <c r="J2086" s="84">
        <f>SUM(SUMIFS('Census Data'!W:W,'Census Data'!$A:$A,$A2086),SUMIFS('Census Data'!X:X,'Census Data'!$A:$A,$A2086))/SUMIFS('Census Data'!$F:$F,'Census Data'!$A:$A,$A2086)</f>
        <v>5.4097647613179166E-2</v>
      </c>
      <c r="K2086" s="85">
        <f t="shared" si="65"/>
        <v>0.94590235238682085</v>
      </c>
    </row>
    <row r="2087" spans="1:11" hidden="1" x14ac:dyDescent="0.25">
      <c r="A2087" s="82" t="s">
        <v>4156</v>
      </c>
      <c r="B2087" s="82" t="s">
        <v>688</v>
      </c>
      <c r="C2087" s="83" t="s">
        <v>188</v>
      </c>
      <c r="D2087" s="84">
        <f>SUMIFS('Census Data'!G:G,'Census Data'!$A:$A,$A2087)/SUMIFS('Census Data'!$F:$F,'Census Data'!$A:$A,$A2087)</f>
        <v>0.50226384029635729</v>
      </c>
      <c r="E2087" s="85">
        <f>SUMIFS('Census Data'!H:H,'Census Data'!$A:$A,$A2087)/SUMIFS('Census Data'!$F:$F,'Census Data'!$A:$A,$A2087)</f>
        <v>0.49773615970364271</v>
      </c>
      <c r="F2087" s="84">
        <f>SUM(SUMIFS('Census Data'!I:I,'Census Data'!$A:$A,$A2087),SUMIFS('Census Data'!J:J,'Census Data'!$A:$A,$A2087))/SUMIFS('Census Data'!$F:$F,'Census Data'!$A:$A,$A2087)</f>
        <v>0.93945256225560814</v>
      </c>
      <c r="G2087" s="84">
        <f>SUM(SUMIFS('Census Data'!K:K,'Census Data'!$A:$A,$A2087),SUMIFS('Census Data'!L:L,'Census Data'!$A:$A,$A2087))/SUMIFS('Census Data'!$F:$F,'Census Data'!$A:$A,$A2087)</f>
        <v>2.3296974686149413E-2</v>
      </c>
      <c r="H2087" s="84">
        <f>SUM(SUMIFS('Census Data'!O:O,'Census Data'!$A:$A,$A2087),SUMIFS('Census Data'!P:P,'Census Data'!$A:$A,$A2087))/SUMIFS('Census Data'!$F:$F,'Census Data'!$A:$A,$A2087)</f>
        <v>1.2162996501337724E-2</v>
      </c>
      <c r="I2087" s="85">
        <f t="shared" si="64"/>
        <v>2.5087466556904747E-2</v>
      </c>
      <c r="J2087" s="84">
        <f>SUM(SUMIFS('Census Data'!W:W,'Census Data'!$A:$A,$A2087),SUMIFS('Census Data'!X:X,'Census Data'!$A:$A,$A2087))/SUMIFS('Census Data'!$F:$F,'Census Data'!$A:$A,$A2087)</f>
        <v>1.6011525005145091E-2</v>
      </c>
      <c r="K2087" s="85">
        <f t="shared" si="65"/>
        <v>0.98398847499485487</v>
      </c>
    </row>
    <row r="2088" spans="1:11" hidden="1" x14ac:dyDescent="0.25">
      <c r="A2088" s="82" t="s">
        <v>4157</v>
      </c>
      <c r="B2088" s="82" t="s">
        <v>688</v>
      </c>
      <c r="C2088" s="83" t="s">
        <v>658</v>
      </c>
      <c r="D2088" s="84">
        <f>SUMIFS('Census Data'!G:G,'Census Data'!$A:$A,$A2088)/SUMIFS('Census Data'!$F:$F,'Census Data'!$A:$A,$A2088)</f>
        <v>0.4860094008191988</v>
      </c>
      <c r="E2088" s="85">
        <f>SUMIFS('Census Data'!H:H,'Census Data'!$A:$A,$A2088)/SUMIFS('Census Data'!$F:$F,'Census Data'!$A:$A,$A2088)</f>
        <v>0.51399059918080114</v>
      </c>
      <c r="F2088" s="84">
        <f>SUM(SUMIFS('Census Data'!I:I,'Census Data'!$A:$A,$A2088),SUMIFS('Census Data'!J:J,'Census Data'!$A:$A,$A2088))/SUMIFS('Census Data'!$F:$F,'Census Data'!$A:$A,$A2088)</f>
        <v>0.8801476500650286</v>
      </c>
      <c r="G2088" s="84">
        <f>SUM(SUMIFS('Census Data'!K:K,'Census Data'!$A:$A,$A2088),SUMIFS('Census Data'!L:L,'Census Data'!$A:$A,$A2088))/SUMIFS('Census Data'!$F:$F,'Census Data'!$A:$A,$A2088)</f>
        <v>7.9858394089680151E-2</v>
      </c>
      <c r="H2088" s="84">
        <f>SUM(SUMIFS('Census Data'!O:O,'Census Data'!$A:$A,$A2088),SUMIFS('Census Data'!P:P,'Census Data'!$A:$A,$A2088))/SUMIFS('Census Data'!$F:$F,'Census Data'!$A:$A,$A2088)</f>
        <v>9.6733458173909759E-3</v>
      </c>
      <c r="I2088" s="85">
        <f t="shared" si="64"/>
        <v>3.0320610027900319E-2</v>
      </c>
      <c r="J2088" s="84">
        <f>SUM(SUMIFS('Census Data'!W:W,'Census Data'!$A:$A,$A2088),SUMIFS('Census Data'!X:X,'Census Data'!$A:$A,$A2088))/SUMIFS('Census Data'!$F:$F,'Census Data'!$A:$A,$A2088)</f>
        <v>2.2266234221788098E-2</v>
      </c>
      <c r="K2088" s="85">
        <f t="shared" si="65"/>
        <v>0.97773376577821192</v>
      </c>
    </row>
    <row r="2089" spans="1:11" hidden="1" x14ac:dyDescent="0.25">
      <c r="A2089" s="82" t="s">
        <v>4158</v>
      </c>
      <c r="B2089" s="82" t="s">
        <v>688</v>
      </c>
      <c r="C2089" s="83" t="s">
        <v>401</v>
      </c>
      <c r="D2089" s="84">
        <f>SUMIFS('Census Data'!G:G,'Census Data'!$A:$A,$A2089)/SUMIFS('Census Data'!$F:$F,'Census Data'!$A:$A,$A2089)</f>
        <v>0.48495507501668167</v>
      </c>
      <c r="E2089" s="85">
        <f>SUMIFS('Census Data'!H:H,'Census Data'!$A:$A,$A2089)/SUMIFS('Census Data'!$F:$F,'Census Data'!$A:$A,$A2089)</f>
        <v>0.51504492498331833</v>
      </c>
      <c r="F2089" s="84">
        <f>SUM(SUMIFS('Census Data'!I:I,'Census Data'!$A:$A,$A2089),SUMIFS('Census Data'!J:J,'Census Data'!$A:$A,$A2089))/SUMIFS('Census Data'!$F:$F,'Census Data'!$A:$A,$A2089)</f>
        <v>0.78180930957296779</v>
      </c>
      <c r="G2089" s="84">
        <f>SUM(SUMIFS('Census Data'!K:K,'Census Data'!$A:$A,$A2089),SUMIFS('Census Data'!L:L,'Census Data'!$A:$A,$A2089))/SUMIFS('Census Data'!$F:$F,'Census Data'!$A:$A,$A2089)</f>
        <v>0.15100006839022354</v>
      </c>
      <c r="H2089" s="84">
        <f>SUM(SUMIFS('Census Data'!O:O,'Census Data'!$A:$A,$A2089),SUMIFS('Census Data'!P:P,'Census Data'!$A:$A,$A2089))/SUMIFS('Census Data'!$F:$F,'Census Data'!$A:$A,$A2089)</f>
        <v>3.8965791949546497E-2</v>
      </c>
      <c r="I2089" s="85">
        <f t="shared" si="64"/>
        <v>2.8224830087262176E-2</v>
      </c>
      <c r="J2089" s="84">
        <f>SUM(SUMIFS('Census Data'!W:W,'Census Data'!$A:$A,$A2089),SUMIFS('Census Data'!X:X,'Census Data'!$A:$A,$A2089))/SUMIFS('Census Data'!$F:$F,'Census Data'!$A:$A,$A2089)</f>
        <v>2.2958782875827383E-2</v>
      </c>
      <c r="K2089" s="85">
        <f t="shared" si="65"/>
        <v>0.97704121712417258</v>
      </c>
    </row>
    <row r="2090" spans="1:11" hidden="1" x14ac:dyDescent="0.25">
      <c r="A2090" s="82" t="s">
        <v>4159</v>
      </c>
      <c r="B2090" s="82" t="s">
        <v>688</v>
      </c>
      <c r="C2090" s="83" t="s">
        <v>1470</v>
      </c>
      <c r="D2090" s="84">
        <f>SUMIFS('Census Data'!G:G,'Census Data'!$A:$A,$A2090)/SUMIFS('Census Data'!$F:$F,'Census Data'!$A:$A,$A2090)</f>
        <v>0.48773071211371188</v>
      </c>
      <c r="E2090" s="85">
        <f>SUMIFS('Census Data'!H:H,'Census Data'!$A:$A,$A2090)/SUMIFS('Census Data'!$F:$F,'Census Data'!$A:$A,$A2090)</f>
        <v>0.51226928788628812</v>
      </c>
      <c r="F2090" s="84">
        <f>SUM(SUMIFS('Census Data'!I:I,'Census Data'!$A:$A,$A2090),SUMIFS('Census Data'!J:J,'Census Data'!$A:$A,$A2090))/SUMIFS('Census Data'!$F:$F,'Census Data'!$A:$A,$A2090)</f>
        <v>0.88405548203299422</v>
      </c>
      <c r="G2090" s="84">
        <f>SUM(SUMIFS('Census Data'!K:K,'Census Data'!$A:$A,$A2090),SUMIFS('Census Data'!L:L,'Census Data'!$A:$A,$A2090))/SUMIFS('Census Data'!$F:$F,'Census Data'!$A:$A,$A2090)</f>
        <v>8.6122420115772771E-2</v>
      </c>
      <c r="H2090" s="84">
        <f>SUM(SUMIFS('Census Data'!O:O,'Census Data'!$A:$A,$A2090),SUMIFS('Census Data'!P:P,'Census Data'!$A:$A,$A2090))/SUMIFS('Census Data'!$F:$F,'Census Data'!$A:$A,$A2090)</f>
        <v>5.6067968521118939E-3</v>
      </c>
      <c r="I2090" s="85">
        <f t="shared" si="64"/>
        <v>2.421530099912117E-2</v>
      </c>
      <c r="J2090" s="84">
        <f>SUM(SUMIFS('Census Data'!W:W,'Census Data'!$A:$A,$A2090),SUMIFS('Census Data'!X:X,'Census Data'!$A:$A,$A2090))/SUMIFS('Census Data'!$F:$F,'Census Data'!$A:$A,$A2090)</f>
        <v>1.9351025892288886E-2</v>
      </c>
      <c r="K2090" s="85">
        <f t="shared" si="65"/>
        <v>0.98064897410771112</v>
      </c>
    </row>
    <row r="2091" spans="1:11" hidden="1" x14ac:dyDescent="0.25">
      <c r="A2091" s="82" t="s">
        <v>4160</v>
      </c>
      <c r="B2091" s="82" t="s">
        <v>688</v>
      </c>
      <c r="C2091" s="83" t="s">
        <v>1471</v>
      </c>
      <c r="D2091" s="84">
        <f>SUMIFS('Census Data'!G:G,'Census Data'!$A:$A,$A2091)/SUMIFS('Census Data'!$F:$F,'Census Data'!$A:$A,$A2091)</f>
        <v>0.49330883711828843</v>
      </c>
      <c r="E2091" s="85">
        <f>SUMIFS('Census Data'!H:H,'Census Data'!$A:$A,$A2091)/SUMIFS('Census Data'!$F:$F,'Census Data'!$A:$A,$A2091)</f>
        <v>0.50669116288171157</v>
      </c>
      <c r="F2091" s="84">
        <f>SUM(SUMIFS('Census Data'!I:I,'Census Data'!$A:$A,$A2091),SUMIFS('Census Data'!J:J,'Census Data'!$A:$A,$A2091))/SUMIFS('Census Data'!$F:$F,'Census Data'!$A:$A,$A2091)</f>
        <v>0.96299477100024999</v>
      </c>
      <c r="G2091" s="84">
        <f>SUM(SUMIFS('Census Data'!K:K,'Census Data'!$A:$A,$A2091),SUMIFS('Census Data'!L:L,'Census Data'!$A:$A,$A2091))/SUMIFS('Census Data'!$F:$F,'Census Data'!$A:$A,$A2091)</f>
        <v>1.034928848641656E-2</v>
      </c>
      <c r="H2091" s="84">
        <f>SUM(SUMIFS('Census Data'!O:O,'Census Data'!$A:$A,$A2091),SUMIFS('Census Data'!P:P,'Census Data'!$A:$A,$A2091))/SUMIFS('Census Data'!$F:$F,'Census Data'!$A:$A,$A2091)</f>
        <v>4.3919249459162708E-3</v>
      </c>
      <c r="I2091" s="85">
        <f t="shared" si="64"/>
        <v>2.2264015567417195E-2</v>
      </c>
      <c r="J2091" s="84">
        <f>SUM(SUMIFS('Census Data'!W:W,'Census Data'!$A:$A,$A2091),SUMIFS('Census Data'!X:X,'Census Data'!$A:$A,$A2091))/SUMIFS('Census Data'!$F:$F,'Census Data'!$A:$A,$A2091)</f>
        <v>3.1928424668703187E-2</v>
      </c>
      <c r="K2091" s="85">
        <f t="shared" si="65"/>
        <v>0.96807157533129684</v>
      </c>
    </row>
    <row r="2092" spans="1:11" hidden="1" x14ac:dyDescent="0.25">
      <c r="A2092" s="82" t="s">
        <v>4161</v>
      </c>
      <c r="B2092" s="82" t="s">
        <v>688</v>
      </c>
      <c r="C2092" s="83" t="s">
        <v>72</v>
      </c>
      <c r="D2092" s="84">
        <f>SUMIFS('Census Data'!G:G,'Census Data'!$A:$A,$A2092)/SUMIFS('Census Data'!$F:$F,'Census Data'!$A:$A,$A2092)</f>
        <v>0.48001288397640196</v>
      </c>
      <c r="E2092" s="85">
        <f>SUMIFS('Census Data'!H:H,'Census Data'!$A:$A,$A2092)/SUMIFS('Census Data'!$F:$F,'Census Data'!$A:$A,$A2092)</f>
        <v>0.51998711602359804</v>
      </c>
      <c r="F2092" s="84">
        <f>SUM(SUMIFS('Census Data'!I:I,'Census Data'!$A:$A,$A2092),SUMIFS('Census Data'!J:J,'Census Data'!$A:$A,$A2092))/SUMIFS('Census Data'!$F:$F,'Census Data'!$A:$A,$A2092)</f>
        <v>0.90496372143486814</v>
      </c>
      <c r="G2092" s="84">
        <f>SUM(SUMIFS('Census Data'!K:K,'Census Data'!$A:$A,$A2092),SUMIFS('Census Data'!L:L,'Census Data'!$A:$A,$A2092))/SUMIFS('Census Data'!$F:$F,'Census Data'!$A:$A,$A2092)</f>
        <v>2.6852919237811079E-2</v>
      </c>
      <c r="H2092" s="84">
        <f>SUM(SUMIFS('Census Data'!O:O,'Census Data'!$A:$A,$A2092),SUMIFS('Census Data'!P:P,'Census Data'!$A:$A,$A2092))/SUMIFS('Census Data'!$F:$F,'Census Data'!$A:$A,$A2092)</f>
        <v>4.8755679121177189E-2</v>
      </c>
      <c r="I2092" s="85">
        <f t="shared" si="64"/>
        <v>1.9427680206143605E-2</v>
      </c>
      <c r="J2092" s="84">
        <f>SUM(SUMIFS('Census Data'!W:W,'Census Data'!$A:$A,$A2092),SUMIFS('Census Data'!X:X,'Census Data'!$A:$A,$A2092))/SUMIFS('Census Data'!$F:$F,'Census Data'!$A:$A,$A2092)</f>
        <v>1.9919305621482336E-2</v>
      </c>
      <c r="K2092" s="85">
        <f t="shared" si="65"/>
        <v>0.98008069437851764</v>
      </c>
    </row>
    <row r="2093" spans="1:11" hidden="1" x14ac:dyDescent="0.25">
      <c r="A2093" s="82" t="s">
        <v>4162</v>
      </c>
      <c r="B2093" s="82" t="s">
        <v>688</v>
      </c>
      <c r="C2093" s="83" t="s">
        <v>1472</v>
      </c>
      <c r="D2093" s="84">
        <f>SUMIFS('Census Data'!G:G,'Census Data'!$A:$A,$A2093)/SUMIFS('Census Data'!$F:$F,'Census Data'!$A:$A,$A2093)</f>
        <v>0.49329796640141466</v>
      </c>
      <c r="E2093" s="85">
        <f>SUMIFS('Census Data'!H:H,'Census Data'!$A:$A,$A2093)/SUMIFS('Census Data'!$F:$F,'Census Data'!$A:$A,$A2093)</f>
        <v>0.50670203359858534</v>
      </c>
      <c r="F2093" s="84">
        <f>SUM(SUMIFS('Census Data'!I:I,'Census Data'!$A:$A,$A2093),SUMIFS('Census Data'!J:J,'Census Data'!$A:$A,$A2093))/SUMIFS('Census Data'!$F:$F,'Census Data'!$A:$A,$A2093)</f>
        <v>0.96633068081343942</v>
      </c>
      <c r="G2093" s="84">
        <f>SUM(SUMIFS('Census Data'!K:K,'Census Data'!$A:$A,$A2093),SUMIFS('Census Data'!L:L,'Census Data'!$A:$A,$A2093))/SUMIFS('Census Data'!$F:$F,'Census Data'!$A:$A,$A2093)</f>
        <v>1.1317418213969938E-2</v>
      </c>
      <c r="H2093" s="84">
        <f>SUM(SUMIFS('Census Data'!O:O,'Census Data'!$A:$A,$A2093),SUMIFS('Census Data'!P:P,'Census Data'!$A:$A,$A2093))/SUMIFS('Census Data'!$F:$F,'Census Data'!$A:$A,$A2093)</f>
        <v>3.2537577365163574E-3</v>
      </c>
      <c r="I2093" s="85">
        <f t="shared" si="64"/>
        <v>1.9098143236074283E-2</v>
      </c>
      <c r="J2093" s="84">
        <f>SUM(SUMIFS('Census Data'!W:W,'Census Data'!$A:$A,$A2093),SUMIFS('Census Data'!X:X,'Census Data'!$A:$A,$A2093))/SUMIFS('Census Data'!$F:$F,'Census Data'!$A:$A,$A2093)</f>
        <v>3.7347480106100797E-2</v>
      </c>
      <c r="K2093" s="85">
        <f t="shared" si="65"/>
        <v>0.96265251989389922</v>
      </c>
    </row>
    <row r="2094" spans="1:11" hidden="1" x14ac:dyDescent="0.25">
      <c r="A2094" s="82" t="s">
        <v>4163</v>
      </c>
      <c r="B2094" s="82" t="s">
        <v>688</v>
      </c>
      <c r="C2094" s="83" t="s">
        <v>1473</v>
      </c>
      <c r="D2094" s="84">
        <f>SUMIFS('Census Data'!G:G,'Census Data'!$A:$A,$A2094)/SUMIFS('Census Data'!$F:$F,'Census Data'!$A:$A,$A2094)</f>
        <v>0.50294230034390519</v>
      </c>
      <c r="E2094" s="85">
        <f>SUMIFS('Census Data'!H:H,'Census Data'!$A:$A,$A2094)/SUMIFS('Census Data'!$F:$F,'Census Data'!$A:$A,$A2094)</f>
        <v>0.49705769965609475</v>
      </c>
      <c r="F2094" s="84">
        <f>SUM(SUMIFS('Census Data'!I:I,'Census Data'!$A:$A,$A2094),SUMIFS('Census Data'!J:J,'Census Data'!$A:$A,$A2094))/SUMIFS('Census Data'!$F:$F,'Census Data'!$A:$A,$A2094)</f>
        <v>0.97034772640427969</v>
      </c>
      <c r="G2094" s="84">
        <f>SUM(SUMIFS('Census Data'!K:K,'Census Data'!$A:$A,$A2094),SUMIFS('Census Data'!L:L,'Census Data'!$A:$A,$A2094))/SUMIFS('Census Data'!$F:$F,'Census Data'!$A:$A,$A2094)</f>
        <v>6.266717615590371E-3</v>
      </c>
      <c r="H2094" s="84">
        <f>SUM(SUMIFS('Census Data'!O:O,'Census Data'!$A:$A,$A2094),SUMIFS('Census Data'!P:P,'Census Data'!$A:$A,$A2094))/SUMIFS('Census Data'!$F:$F,'Census Data'!$A:$A,$A2094)</f>
        <v>2.3691249522353841E-3</v>
      </c>
      <c r="I2094" s="85">
        <f t="shared" si="64"/>
        <v>2.1016431027894522E-2</v>
      </c>
      <c r="J2094" s="84">
        <f>SUM(SUMIFS('Census Data'!W:W,'Census Data'!$A:$A,$A2094),SUMIFS('Census Data'!X:X,'Census Data'!$A:$A,$A2094))/SUMIFS('Census Data'!$F:$F,'Census Data'!$A:$A,$A2094)</f>
        <v>8.9415361100496759E-3</v>
      </c>
      <c r="K2094" s="85">
        <f t="shared" si="65"/>
        <v>0.99105846388995034</v>
      </c>
    </row>
    <row r="2095" spans="1:11" hidden="1" x14ac:dyDescent="0.25">
      <c r="A2095" s="82" t="s">
        <v>4164</v>
      </c>
      <c r="B2095" s="82" t="s">
        <v>688</v>
      </c>
      <c r="C2095" s="83" t="s">
        <v>568</v>
      </c>
      <c r="D2095" s="84">
        <f>SUMIFS('Census Data'!G:G,'Census Data'!$A:$A,$A2095)/SUMIFS('Census Data'!$F:$F,'Census Data'!$A:$A,$A2095)</f>
        <v>0.50438615186571301</v>
      </c>
      <c r="E2095" s="85">
        <f>SUMIFS('Census Data'!H:H,'Census Data'!$A:$A,$A2095)/SUMIFS('Census Data'!$F:$F,'Census Data'!$A:$A,$A2095)</f>
        <v>0.49561384813428699</v>
      </c>
      <c r="F2095" s="84">
        <f>SUM(SUMIFS('Census Data'!I:I,'Census Data'!$A:$A,$A2095),SUMIFS('Census Data'!J:J,'Census Data'!$A:$A,$A2095))/SUMIFS('Census Data'!$F:$F,'Census Data'!$A:$A,$A2095)</f>
        <v>0.87884161260347315</v>
      </c>
      <c r="G2095" s="84">
        <f>SUM(SUMIFS('Census Data'!K:K,'Census Data'!$A:$A,$A2095),SUMIFS('Census Data'!L:L,'Census Data'!$A:$A,$A2095))/SUMIFS('Census Data'!$F:$F,'Census Data'!$A:$A,$A2095)</f>
        <v>3.7173596133025295E-2</v>
      </c>
      <c r="H2095" s="84">
        <f>SUM(SUMIFS('Census Data'!O:O,'Census Data'!$A:$A,$A2095),SUMIFS('Census Data'!P:P,'Census Data'!$A:$A,$A2095))/SUMIFS('Census Data'!$F:$F,'Census Data'!$A:$A,$A2095)</f>
        <v>6.2795713591529481E-2</v>
      </c>
      <c r="I2095" s="85">
        <f t="shared" si="64"/>
        <v>2.118907767197209E-2</v>
      </c>
      <c r="J2095" s="84">
        <f>SUM(SUMIFS('Census Data'!W:W,'Census Data'!$A:$A,$A2095),SUMIFS('Census Data'!X:X,'Census Data'!$A:$A,$A2095))/SUMIFS('Census Data'!$F:$F,'Census Data'!$A:$A,$A2095)</f>
        <v>2.9134448981679609E-2</v>
      </c>
      <c r="K2095" s="85">
        <f t="shared" si="65"/>
        <v>0.97086555101832039</v>
      </c>
    </row>
    <row r="2096" spans="1:11" hidden="1" x14ac:dyDescent="0.25">
      <c r="A2096" s="82" t="s">
        <v>4165</v>
      </c>
      <c r="B2096" s="82" t="s">
        <v>688</v>
      </c>
      <c r="C2096" s="83" t="s">
        <v>75</v>
      </c>
      <c r="D2096" s="84">
        <f>SUMIFS('Census Data'!G:G,'Census Data'!$A:$A,$A2096)/SUMIFS('Census Data'!$F:$F,'Census Data'!$A:$A,$A2096)</f>
        <v>0.4919463871409257</v>
      </c>
      <c r="E2096" s="85">
        <f>SUMIFS('Census Data'!H:H,'Census Data'!$A:$A,$A2096)/SUMIFS('Census Data'!$F:$F,'Census Data'!$A:$A,$A2096)</f>
        <v>0.50805361285907424</v>
      </c>
      <c r="F2096" s="84">
        <f>SUM(SUMIFS('Census Data'!I:I,'Census Data'!$A:$A,$A2096),SUMIFS('Census Data'!J:J,'Census Data'!$A:$A,$A2096))/SUMIFS('Census Data'!$F:$F,'Census Data'!$A:$A,$A2096)</f>
        <v>0.95915608152092269</v>
      </c>
      <c r="G2096" s="84">
        <f>SUM(SUMIFS('Census Data'!K:K,'Census Data'!$A:$A,$A2096),SUMIFS('Census Data'!L:L,'Census Data'!$A:$A,$A2096))/SUMIFS('Census Data'!$F:$F,'Census Data'!$A:$A,$A2096)</f>
        <v>1.3069386256280149E-2</v>
      </c>
      <c r="H2096" s="84">
        <f>SUM(SUMIFS('Census Data'!O:O,'Census Data'!$A:$A,$A2096),SUMIFS('Census Data'!P:P,'Census Data'!$A:$A,$A2096))/SUMIFS('Census Data'!$F:$F,'Census Data'!$A:$A,$A2096)</f>
        <v>6.8601759276259782E-3</v>
      </c>
      <c r="I2096" s="85">
        <f t="shared" si="64"/>
        <v>2.0914356295171133E-2</v>
      </c>
      <c r="J2096" s="84">
        <f>SUM(SUMIFS('Census Data'!W:W,'Census Data'!$A:$A,$A2096),SUMIFS('Census Data'!X:X,'Census Data'!$A:$A,$A2096))/SUMIFS('Census Data'!$F:$F,'Census Data'!$A:$A,$A2096)</f>
        <v>1.1617232227804577E-2</v>
      </c>
      <c r="K2096" s="85">
        <f t="shared" si="65"/>
        <v>0.98838276777219547</v>
      </c>
    </row>
    <row r="2097" spans="1:11" hidden="1" x14ac:dyDescent="0.25">
      <c r="A2097" s="82" t="s">
        <v>4166</v>
      </c>
      <c r="B2097" s="82" t="s">
        <v>688</v>
      </c>
      <c r="C2097" s="83" t="s">
        <v>569</v>
      </c>
      <c r="D2097" s="84">
        <f>SUMIFS('Census Data'!G:G,'Census Data'!$A:$A,$A2097)/SUMIFS('Census Data'!$F:$F,'Census Data'!$A:$A,$A2097)</f>
        <v>0.4969406274306456</v>
      </c>
      <c r="E2097" s="85">
        <f>SUMIFS('Census Data'!H:H,'Census Data'!$A:$A,$A2097)/SUMIFS('Census Data'!$F:$F,'Census Data'!$A:$A,$A2097)</f>
        <v>0.5030593725693544</v>
      </c>
      <c r="F2097" s="84">
        <f>SUM(SUMIFS('Census Data'!I:I,'Census Data'!$A:$A,$A2097),SUMIFS('Census Data'!J:J,'Census Data'!$A:$A,$A2097))/SUMIFS('Census Data'!$F:$F,'Census Data'!$A:$A,$A2097)</f>
        <v>0.95218217958689833</v>
      </c>
      <c r="G2097" s="84">
        <f>SUM(SUMIFS('Census Data'!K:K,'Census Data'!$A:$A,$A2097),SUMIFS('Census Data'!L:L,'Census Data'!$A:$A,$A2097))/SUMIFS('Census Data'!$F:$F,'Census Data'!$A:$A,$A2097)</f>
        <v>1.6368507475585516E-2</v>
      </c>
      <c r="H2097" s="84">
        <f>SUM(SUMIFS('Census Data'!O:O,'Census Data'!$A:$A,$A2097),SUMIFS('Census Data'!P:P,'Census Data'!$A:$A,$A2097))/SUMIFS('Census Data'!$F:$F,'Census Data'!$A:$A,$A2097)</f>
        <v>1.0889292196007259E-2</v>
      </c>
      <c r="I2097" s="85">
        <f t="shared" si="64"/>
        <v>2.0560020741508978E-2</v>
      </c>
      <c r="J2097" s="84">
        <f>SUM(SUMIFS('Census Data'!W:W,'Census Data'!$A:$A,$A2097),SUMIFS('Census Data'!X:X,'Census Data'!$A:$A,$A2097))/SUMIFS('Census Data'!$F:$F,'Census Data'!$A:$A,$A2097)</f>
        <v>2.0585947627689914E-2</v>
      </c>
      <c r="K2097" s="85">
        <f t="shared" si="65"/>
        <v>0.97941405237231005</v>
      </c>
    </row>
    <row r="2098" spans="1:11" hidden="1" x14ac:dyDescent="0.25">
      <c r="A2098" s="82" t="s">
        <v>4167</v>
      </c>
      <c r="B2098" s="82" t="s">
        <v>688</v>
      </c>
      <c r="C2098" s="83" t="s">
        <v>1441</v>
      </c>
      <c r="D2098" s="84">
        <f>SUMIFS('Census Data'!G:G,'Census Data'!$A:$A,$A2098)/SUMIFS('Census Data'!$F:$F,'Census Data'!$A:$A,$A2098)</f>
        <v>0.4983920200588684</v>
      </c>
      <c r="E2098" s="85">
        <f>SUMIFS('Census Data'!H:H,'Census Data'!$A:$A,$A2098)/SUMIFS('Census Data'!$F:$F,'Census Data'!$A:$A,$A2098)</f>
        <v>0.5016079799411316</v>
      </c>
      <c r="F2098" s="84">
        <f>SUM(SUMIFS('Census Data'!I:I,'Census Data'!$A:$A,$A2098),SUMIFS('Census Data'!J:J,'Census Data'!$A:$A,$A2098))/SUMIFS('Census Data'!$F:$F,'Census Data'!$A:$A,$A2098)</f>
        <v>0.96582361277662709</v>
      </c>
      <c r="G2098" s="84">
        <f>SUM(SUMIFS('Census Data'!K:K,'Census Data'!$A:$A,$A2098),SUMIFS('Census Data'!L:L,'Census Data'!$A:$A,$A2098))/SUMIFS('Census Data'!$F:$F,'Census Data'!$A:$A,$A2098)</f>
        <v>1.3081870707511174E-2</v>
      </c>
      <c r="H2098" s="84">
        <f>SUM(SUMIFS('Census Data'!O:O,'Census Data'!$A:$A,$A2098),SUMIFS('Census Data'!P:P,'Census Data'!$A:$A,$A2098))/SUMIFS('Census Data'!$F:$F,'Census Data'!$A:$A,$A2098)</f>
        <v>5.7233184345361387E-3</v>
      </c>
      <c r="I2098" s="85">
        <f t="shared" si="64"/>
        <v>1.5371198081325588E-2</v>
      </c>
      <c r="J2098" s="84">
        <f>SUM(SUMIFS('Census Data'!W:W,'Census Data'!$A:$A,$A2098),SUMIFS('Census Data'!X:X,'Census Data'!$A:$A,$A2098))/SUMIFS('Census Data'!$F:$F,'Census Data'!$A:$A,$A2098)</f>
        <v>4.8811730077401069E-2</v>
      </c>
      <c r="K2098" s="85">
        <f t="shared" si="65"/>
        <v>0.95118826992259897</v>
      </c>
    </row>
    <row r="2099" spans="1:11" hidden="1" x14ac:dyDescent="0.25">
      <c r="A2099" s="82" t="s">
        <v>4168</v>
      </c>
      <c r="B2099" s="82" t="s">
        <v>688</v>
      </c>
      <c r="C2099" s="83" t="s">
        <v>1474</v>
      </c>
      <c r="D2099" s="84">
        <f>SUMIFS('Census Data'!G:G,'Census Data'!$A:$A,$A2099)/SUMIFS('Census Data'!$F:$F,'Census Data'!$A:$A,$A2099)</f>
        <v>0.49308576102494323</v>
      </c>
      <c r="E2099" s="85">
        <f>SUMIFS('Census Data'!H:H,'Census Data'!$A:$A,$A2099)/SUMIFS('Census Data'!$F:$F,'Census Data'!$A:$A,$A2099)</f>
        <v>0.50691423897505672</v>
      </c>
      <c r="F2099" s="84">
        <f>SUM(SUMIFS('Census Data'!I:I,'Census Data'!$A:$A,$A2099),SUMIFS('Census Data'!J:J,'Census Data'!$A:$A,$A2099))/SUMIFS('Census Data'!$F:$F,'Census Data'!$A:$A,$A2099)</f>
        <v>0.93072765772032684</v>
      </c>
      <c r="G2099" s="84">
        <f>SUM(SUMIFS('Census Data'!K:K,'Census Data'!$A:$A,$A2099),SUMIFS('Census Data'!L:L,'Census Data'!$A:$A,$A2099))/SUMIFS('Census Data'!$F:$F,'Census Data'!$A:$A,$A2099)</f>
        <v>2.8314362812172731E-2</v>
      </c>
      <c r="H2099" s="84">
        <f>SUM(SUMIFS('Census Data'!O:O,'Census Data'!$A:$A,$A2099),SUMIFS('Census Data'!P:P,'Census Data'!$A:$A,$A2099))/SUMIFS('Census Data'!$F:$F,'Census Data'!$A:$A,$A2099)</f>
        <v>1.8476191932241221E-2</v>
      </c>
      <c r="I2099" s="85">
        <f t="shared" si="64"/>
        <v>2.2481787535259201E-2</v>
      </c>
      <c r="J2099" s="84">
        <f>SUM(SUMIFS('Census Data'!W:W,'Census Data'!$A:$A,$A2099),SUMIFS('Census Data'!X:X,'Census Data'!$A:$A,$A2099))/SUMIFS('Census Data'!$F:$F,'Census Data'!$A:$A,$A2099)</f>
        <v>5.7117958675095747E-2</v>
      </c>
      <c r="K2099" s="85">
        <f t="shared" si="65"/>
        <v>0.94288204132490427</v>
      </c>
    </row>
    <row r="2100" spans="1:11" hidden="1" x14ac:dyDescent="0.25">
      <c r="A2100" s="82" t="s">
        <v>4169</v>
      </c>
      <c r="B2100" s="82" t="s">
        <v>688</v>
      </c>
      <c r="C2100" s="83" t="s">
        <v>1475</v>
      </c>
      <c r="D2100" s="84">
        <f>SUMIFS('Census Data'!G:G,'Census Data'!$A:$A,$A2100)/SUMIFS('Census Data'!$F:$F,'Census Data'!$A:$A,$A2100)</f>
        <v>0.49761161124379938</v>
      </c>
      <c r="E2100" s="85">
        <f>SUMIFS('Census Data'!H:H,'Census Data'!$A:$A,$A2100)/SUMIFS('Census Data'!$F:$F,'Census Data'!$A:$A,$A2100)</f>
        <v>0.50238838875620062</v>
      </c>
      <c r="F2100" s="84">
        <f>SUM(SUMIFS('Census Data'!I:I,'Census Data'!$A:$A,$A2100),SUMIFS('Census Data'!J:J,'Census Data'!$A:$A,$A2100))/SUMIFS('Census Data'!$F:$F,'Census Data'!$A:$A,$A2100)</f>
        <v>0.97441668197685105</v>
      </c>
      <c r="G2100" s="84">
        <f>SUM(SUMIFS('Census Data'!K:K,'Census Data'!$A:$A,$A2100),SUMIFS('Census Data'!L:L,'Census Data'!$A:$A,$A2100))/SUMIFS('Census Data'!$F:$F,'Census Data'!$A:$A,$A2100)</f>
        <v>3.9959581113356603E-3</v>
      </c>
      <c r="H2100" s="84">
        <f>SUM(SUMIFS('Census Data'!O:O,'Census Data'!$A:$A,$A2100),SUMIFS('Census Data'!P:P,'Census Data'!$A:$A,$A2100))/SUMIFS('Census Data'!$F:$F,'Census Data'!$A:$A,$A2100)</f>
        <v>7.0273746095902995E-3</v>
      </c>
      <c r="I2100" s="85">
        <f t="shared" si="64"/>
        <v>1.4559985302222911E-2</v>
      </c>
      <c r="J2100" s="84">
        <f>SUM(SUMIFS('Census Data'!W:W,'Census Data'!$A:$A,$A2100),SUMIFS('Census Data'!X:X,'Census Data'!$A:$A,$A2100))/SUMIFS('Census Data'!$F:$F,'Census Data'!$A:$A,$A2100)</f>
        <v>3.3621164798824175E-2</v>
      </c>
      <c r="K2100" s="85">
        <f t="shared" si="65"/>
        <v>0.96637883520117585</v>
      </c>
    </row>
    <row r="2101" spans="1:11" hidden="1" x14ac:dyDescent="0.25">
      <c r="A2101" s="82" t="s">
        <v>4170</v>
      </c>
      <c r="B2101" s="82" t="s">
        <v>1476</v>
      </c>
      <c r="C2101" s="83" t="s">
        <v>710</v>
      </c>
      <c r="D2101" s="84">
        <f>SUMIFS('Census Data'!G:G,'Census Data'!$A:$A,$A2101)/SUMIFS('Census Data'!$F:$F,'Census Data'!$A:$A,$A2101)</f>
        <v>0.50040551500405517</v>
      </c>
      <c r="E2101" s="85">
        <f>SUMIFS('Census Data'!H:H,'Census Data'!$A:$A,$A2101)/SUMIFS('Census Data'!$F:$F,'Census Data'!$A:$A,$A2101)</f>
        <v>0.49959448499594483</v>
      </c>
      <c r="F2101" s="84">
        <f>SUM(SUMIFS('Census Data'!I:I,'Census Data'!$A:$A,$A2101),SUMIFS('Census Data'!J:J,'Census Data'!$A:$A,$A2101))/SUMIFS('Census Data'!$F:$F,'Census Data'!$A:$A,$A2101)</f>
        <v>0.42065423087320897</v>
      </c>
      <c r="G2101" s="84">
        <f>SUM(SUMIFS('Census Data'!K:K,'Census Data'!$A:$A,$A2101),SUMIFS('Census Data'!L:L,'Census Data'!$A:$A,$A2101))/SUMIFS('Census Data'!$F:$F,'Census Data'!$A:$A,$A2101)</f>
        <v>5.8574389474632784E-3</v>
      </c>
      <c r="H2101" s="84">
        <f>SUM(SUMIFS('Census Data'!O:O,'Census Data'!$A:$A,$A2101),SUMIFS('Census Data'!P:P,'Census Data'!$A:$A,$A2101))/SUMIFS('Census Data'!$F:$F,'Census Data'!$A:$A,$A2101)</f>
        <v>8.4707578624853563E-3</v>
      </c>
      <c r="I2101" s="85">
        <f t="shared" si="64"/>
        <v>0.56501757231684246</v>
      </c>
      <c r="J2101" s="84">
        <f>SUM(SUMIFS('Census Data'!W:W,'Census Data'!$A:$A,$A2101),SUMIFS('Census Data'!X:X,'Census Data'!$A:$A,$A2101))/SUMIFS('Census Data'!$F:$F,'Census Data'!$A:$A,$A2101)</f>
        <v>7.0875011264305662E-2</v>
      </c>
      <c r="K2101" s="85">
        <f t="shared" si="65"/>
        <v>0.92912498873569438</v>
      </c>
    </row>
    <row r="2102" spans="1:11" hidden="1" x14ac:dyDescent="0.25">
      <c r="A2102" s="82" t="s">
        <v>4171</v>
      </c>
      <c r="B2102" s="82" t="s">
        <v>1476</v>
      </c>
      <c r="C2102" s="83" t="s">
        <v>1477</v>
      </c>
      <c r="D2102" s="84">
        <f>SUMIFS('Census Data'!G:G,'Census Data'!$A:$A,$A2102)/SUMIFS('Census Data'!$F:$F,'Census Data'!$A:$A,$A2102)</f>
        <v>0.59680813749561556</v>
      </c>
      <c r="E2102" s="85">
        <f>SUMIFS('Census Data'!H:H,'Census Data'!$A:$A,$A2102)/SUMIFS('Census Data'!$F:$F,'Census Data'!$A:$A,$A2102)</f>
        <v>0.40319186250438444</v>
      </c>
      <c r="F2102" s="84">
        <f>SUM(SUMIFS('Census Data'!I:I,'Census Data'!$A:$A,$A2102),SUMIFS('Census Data'!J:J,'Census Data'!$A:$A,$A2102))/SUMIFS('Census Data'!$F:$F,'Census Data'!$A:$A,$A2102)</f>
        <v>0.87443002455278851</v>
      </c>
      <c r="G2102" s="84">
        <f>SUM(SUMIFS('Census Data'!K:K,'Census Data'!$A:$A,$A2102),SUMIFS('Census Data'!L:L,'Census Data'!$A:$A,$A2102))/SUMIFS('Census Data'!$F:$F,'Census Data'!$A:$A,$A2102)</f>
        <v>4.6650298141003153E-2</v>
      </c>
      <c r="H2102" s="84">
        <f>SUM(SUMIFS('Census Data'!O:O,'Census Data'!$A:$A,$A2102),SUMIFS('Census Data'!P:P,'Census Data'!$A:$A,$A2102))/SUMIFS('Census Data'!$F:$F,'Census Data'!$A:$A,$A2102)</f>
        <v>3.858295334970186E-3</v>
      </c>
      <c r="I2102" s="85">
        <f t="shared" si="64"/>
        <v>7.5061381971238128E-2</v>
      </c>
      <c r="J2102" s="84">
        <f>SUM(SUMIFS('Census Data'!W:W,'Census Data'!$A:$A,$A2102),SUMIFS('Census Data'!X:X,'Census Data'!$A:$A,$A2102))/SUMIFS('Census Data'!$F:$F,'Census Data'!$A:$A,$A2102)</f>
        <v>5.9803577692037882E-2</v>
      </c>
      <c r="K2102" s="85">
        <f t="shared" si="65"/>
        <v>0.94019642230796208</v>
      </c>
    </row>
    <row r="2103" spans="1:11" hidden="1" x14ac:dyDescent="0.25">
      <c r="A2103" s="82" t="s">
        <v>4172</v>
      </c>
      <c r="B2103" s="82" t="s">
        <v>1476</v>
      </c>
      <c r="C2103" s="83" t="s">
        <v>1478</v>
      </c>
      <c r="D2103" s="84">
        <f>SUMIFS('Census Data'!G:G,'Census Data'!$A:$A,$A2103)/SUMIFS('Census Data'!$F:$F,'Census Data'!$A:$A,$A2103)</f>
        <v>0.52136938508504138</v>
      </c>
      <c r="E2103" s="85">
        <f>SUMIFS('Census Data'!H:H,'Census Data'!$A:$A,$A2103)/SUMIFS('Census Data'!$F:$F,'Census Data'!$A:$A,$A2103)</f>
        <v>0.47863061491495856</v>
      </c>
      <c r="F2103" s="84">
        <f>SUM(SUMIFS('Census Data'!I:I,'Census Data'!$A:$A,$A2103),SUMIFS('Census Data'!J:J,'Census Data'!$A:$A,$A2103))/SUMIFS('Census Data'!$F:$F,'Census Data'!$A:$A,$A2103)</f>
        <v>0.72481465329262973</v>
      </c>
      <c r="G2103" s="84">
        <f>SUM(SUMIFS('Census Data'!K:K,'Census Data'!$A:$A,$A2103),SUMIFS('Census Data'!L:L,'Census Data'!$A:$A,$A2103))/SUMIFS('Census Data'!$F:$F,'Census Data'!$A:$A,$A2103)</f>
        <v>3.8813781072830351E-2</v>
      </c>
      <c r="H2103" s="84">
        <f>SUM(SUMIFS('Census Data'!O:O,'Census Data'!$A:$A,$A2103),SUMIFS('Census Data'!P:P,'Census Data'!$A:$A,$A2103))/SUMIFS('Census Data'!$F:$F,'Census Data'!$A:$A,$A2103)</f>
        <v>7.7772932112225614E-3</v>
      </c>
      <c r="I2103" s="85">
        <f t="shared" si="64"/>
        <v>0.22859427242331731</v>
      </c>
      <c r="J2103" s="84">
        <f>SUM(SUMIFS('Census Data'!W:W,'Census Data'!$A:$A,$A2103),SUMIFS('Census Data'!X:X,'Census Data'!$A:$A,$A2103))/SUMIFS('Census Data'!$F:$F,'Census Data'!$A:$A,$A2103)</f>
        <v>3.6342491641226923E-2</v>
      </c>
      <c r="K2103" s="85">
        <f t="shared" si="65"/>
        <v>0.96365750835877306</v>
      </c>
    </row>
    <row r="2104" spans="1:11" hidden="1" x14ac:dyDescent="0.25">
      <c r="A2104" s="82" t="s">
        <v>4173</v>
      </c>
      <c r="B2104" s="82" t="s">
        <v>1476</v>
      </c>
      <c r="C2104" s="83" t="s">
        <v>1479</v>
      </c>
      <c r="D2104" s="84">
        <f>SUMIFS('Census Data'!G:G,'Census Data'!$A:$A,$A2104)/SUMIFS('Census Data'!$F:$F,'Census Data'!$A:$A,$A2104)</f>
        <v>0.50536622105064954</v>
      </c>
      <c r="E2104" s="85">
        <f>SUMIFS('Census Data'!H:H,'Census Data'!$A:$A,$A2104)/SUMIFS('Census Data'!$F:$F,'Census Data'!$A:$A,$A2104)</f>
        <v>0.4946337789493504</v>
      </c>
      <c r="F2104" s="84">
        <f>SUM(SUMIFS('Census Data'!I:I,'Census Data'!$A:$A,$A2104),SUMIFS('Census Data'!J:J,'Census Data'!$A:$A,$A2104))/SUMIFS('Census Data'!$F:$F,'Census Data'!$A:$A,$A2104)</f>
        <v>0.92506119374882323</v>
      </c>
      <c r="G2104" s="84">
        <f>SUM(SUMIFS('Census Data'!K:K,'Census Data'!$A:$A,$A2104),SUMIFS('Census Data'!L:L,'Census Data'!$A:$A,$A2104))/SUMIFS('Census Data'!$F:$F,'Census Data'!$A:$A,$A2104)</f>
        <v>1.3933345885897194E-2</v>
      </c>
      <c r="H2104" s="84">
        <f>SUM(SUMIFS('Census Data'!O:O,'Census Data'!$A:$A,$A2104),SUMIFS('Census Data'!P:P,'Census Data'!$A:$A,$A2104))/SUMIFS('Census Data'!$F:$F,'Census Data'!$A:$A,$A2104)</f>
        <v>3.9540576162681229E-3</v>
      </c>
      <c r="I2104" s="85">
        <f t="shared" si="64"/>
        <v>5.7051402749011437E-2</v>
      </c>
      <c r="J2104" s="84">
        <f>SUM(SUMIFS('Census Data'!W:W,'Census Data'!$A:$A,$A2104),SUMIFS('Census Data'!X:X,'Census Data'!$A:$A,$A2104))/SUMIFS('Census Data'!$F:$F,'Census Data'!$A:$A,$A2104)</f>
        <v>0.25927320655243835</v>
      </c>
      <c r="K2104" s="85">
        <f t="shared" si="65"/>
        <v>0.74072679344756165</v>
      </c>
    </row>
    <row r="2105" spans="1:11" hidden="1" x14ac:dyDescent="0.25">
      <c r="A2105" s="82" t="s">
        <v>4174</v>
      </c>
      <c r="B2105" s="82" t="s">
        <v>1476</v>
      </c>
      <c r="C2105" s="83" t="s">
        <v>1480</v>
      </c>
      <c r="D2105" s="84">
        <f>SUMIFS('Census Data'!G:G,'Census Data'!$A:$A,$A2105)/SUMIFS('Census Data'!$F:$F,'Census Data'!$A:$A,$A2105)</f>
        <v>0.5350656480168352</v>
      </c>
      <c r="E2105" s="85">
        <f>SUMIFS('Census Data'!H:H,'Census Data'!$A:$A,$A2105)/SUMIFS('Census Data'!$F:$F,'Census Data'!$A:$A,$A2105)</f>
        <v>0.46493435198316485</v>
      </c>
      <c r="F2105" s="84">
        <f>SUM(SUMIFS('Census Data'!I:I,'Census Data'!$A:$A,$A2105),SUMIFS('Census Data'!J:J,'Census Data'!$A:$A,$A2105))/SUMIFS('Census Data'!$F:$F,'Census Data'!$A:$A,$A2105)</f>
        <v>0.87858547966512646</v>
      </c>
      <c r="G2105" s="84">
        <f>SUM(SUMIFS('Census Data'!K:K,'Census Data'!$A:$A,$A2105),SUMIFS('Census Data'!L:L,'Census Data'!$A:$A,$A2105))/SUMIFS('Census Data'!$F:$F,'Census Data'!$A:$A,$A2105)</f>
        <v>4.3140125348826573E-2</v>
      </c>
      <c r="H2105" s="84">
        <f>SUM(SUMIFS('Census Data'!O:O,'Census Data'!$A:$A,$A2105),SUMIFS('Census Data'!P:P,'Census Data'!$A:$A,$A2105))/SUMIFS('Census Data'!$F:$F,'Census Data'!$A:$A,$A2105)</f>
        <v>1.0521981792396724E-2</v>
      </c>
      <c r="I2105" s="85">
        <f t="shared" si="64"/>
        <v>6.7752413193650218E-2</v>
      </c>
      <c r="J2105" s="84">
        <f>SUM(SUMIFS('Census Data'!W:W,'Census Data'!$A:$A,$A2105),SUMIFS('Census Data'!X:X,'Census Data'!$A:$A,$A2105))/SUMIFS('Census Data'!$F:$F,'Census Data'!$A:$A,$A2105)</f>
        <v>0.14712475410586029</v>
      </c>
      <c r="K2105" s="85">
        <f t="shared" si="65"/>
        <v>0.85287524589413977</v>
      </c>
    </row>
    <row r="2106" spans="1:11" hidden="1" x14ac:dyDescent="0.25">
      <c r="A2106" s="82" t="s">
        <v>4175</v>
      </c>
      <c r="B2106" s="82" t="s">
        <v>1476</v>
      </c>
      <c r="C2106" s="83" t="s">
        <v>586</v>
      </c>
      <c r="D2106" s="84">
        <f>SUMIFS('Census Data'!G:G,'Census Data'!$A:$A,$A2106)/SUMIFS('Census Data'!$F:$F,'Census Data'!$A:$A,$A2106)</f>
        <v>0.49761374482978049</v>
      </c>
      <c r="E2106" s="85">
        <f>SUMIFS('Census Data'!H:H,'Census Data'!$A:$A,$A2106)/SUMIFS('Census Data'!$F:$F,'Census Data'!$A:$A,$A2106)</f>
        <v>0.50238625517021951</v>
      </c>
      <c r="F2106" s="84">
        <f>SUM(SUMIFS('Census Data'!I:I,'Census Data'!$A:$A,$A2106),SUMIFS('Census Data'!J:J,'Census Data'!$A:$A,$A2106))/SUMIFS('Census Data'!$F:$F,'Census Data'!$A:$A,$A2106)</f>
        <v>0.80856930745572175</v>
      </c>
      <c r="G2106" s="84">
        <f>SUM(SUMIFS('Census Data'!K:K,'Census Data'!$A:$A,$A2106),SUMIFS('Census Data'!L:L,'Census Data'!$A:$A,$A2106))/SUMIFS('Census Data'!$F:$F,'Census Data'!$A:$A,$A2106)</f>
        <v>3.4574186021847489E-2</v>
      </c>
      <c r="H2106" s="84">
        <f>SUM(SUMIFS('Census Data'!O:O,'Census Data'!$A:$A,$A2106),SUMIFS('Census Data'!P:P,'Census Data'!$A:$A,$A2106))/SUMIFS('Census Data'!$F:$F,'Census Data'!$A:$A,$A2106)</f>
        <v>3.6058967016650758E-3</v>
      </c>
      <c r="I2106" s="85">
        <f t="shared" si="64"/>
        <v>0.15325060982076566</v>
      </c>
      <c r="J2106" s="84">
        <f>SUM(SUMIFS('Census Data'!W:W,'Census Data'!$A:$A,$A2106),SUMIFS('Census Data'!X:X,'Census Data'!$A:$A,$A2106))/SUMIFS('Census Data'!$F:$F,'Census Data'!$A:$A,$A2106)</f>
        <v>0.12535793827553293</v>
      </c>
      <c r="K2106" s="85">
        <f t="shared" si="65"/>
        <v>0.87464206172446701</v>
      </c>
    </row>
    <row r="2107" spans="1:11" hidden="1" x14ac:dyDescent="0.25">
      <c r="A2107" s="82" t="s">
        <v>4176</v>
      </c>
      <c r="B2107" s="82" t="s">
        <v>1476</v>
      </c>
      <c r="C2107" s="83" t="s">
        <v>479</v>
      </c>
      <c r="D2107" s="84">
        <f>SUMIFS('Census Data'!G:G,'Census Data'!$A:$A,$A2107)/SUMIFS('Census Data'!$F:$F,'Census Data'!$A:$A,$A2107)</f>
        <v>0.48784248359204085</v>
      </c>
      <c r="E2107" s="85">
        <f>SUMIFS('Census Data'!H:H,'Census Data'!$A:$A,$A2107)/SUMIFS('Census Data'!$F:$F,'Census Data'!$A:$A,$A2107)</f>
        <v>0.51215751640795915</v>
      </c>
      <c r="F2107" s="84">
        <f>SUM(SUMIFS('Census Data'!I:I,'Census Data'!$A:$A,$A2107),SUMIFS('Census Data'!J:J,'Census Data'!$A:$A,$A2107))/SUMIFS('Census Data'!$F:$F,'Census Data'!$A:$A,$A2107)</f>
        <v>0.74743202416918431</v>
      </c>
      <c r="G2107" s="84">
        <f>SUM(SUMIFS('Census Data'!K:K,'Census Data'!$A:$A,$A2107),SUMIFS('Census Data'!L:L,'Census Data'!$A:$A,$A2107))/SUMIFS('Census Data'!$F:$F,'Census Data'!$A:$A,$A2107)</f>
        <v>1.9585373476403791E-2</v>
      </c>
      <c r="H2107" s="84">
        <f>SUM(SUMIFS('Census Data'!O:O,'Census Data'!$A:$A,$A2107),SUMIFS('Census Data'!P:P,'Census Data'!$A:$A,$A2107))/SUMIFS('Census Data'!$F:$F,'Census Data'!$A:$A,$A2107)</f>
        <v>6.063131576205855E-3</v>
      </c>
      <c r="I2107" s="85">
        <f t="shared" si="64"/>
        <v>0.22691947077820607</v>
      </c>
      <c r="J2107" s="84">
        <f>SUM(SUMIFS('Census Data'!W:W,'Census Data'!$A:$A,$A2107),SUMIFS('Census Data'!X:X,'Census Data'!$A:$A,$A2107))/SUMIFS('Census Data'!$F:$F,'Census Data'!$A:$A,$A2107)</f>
        <v>6.2881550161475147E-2</v>
      </c>
      <c r="K2107" s="85">
        <f t="shared" si="65"/>
        <v>0.93711844983852488</v>
      </c>
    </row>
    <row r="2108" spans="1:11" hidden="1" x14ac:dyDescent="0.25">
      <c r="A2108" s="82" t="s">
        <v>4177</v>
      </c>
      <c r="B2108" s="82" t="s">
        <v>1476</v>
      </c>
      <c r="C2108" s="83" t="s">
        <v>1481</v>
      </c>
      <c r="D2108" s="84">
        <f>SUMIFS('Census Data'!G:G,'Census Data'!$A:$A,$A2108)/SUMIFS('Census Data'!$F:$F,'Census Data'!$A:$A,$A2108)</f>
        <v>0.52764063695153329</v>
      </c>
      <c r="E2108" s="85">
        <f>SUMIFS('Census Data'!H:H,'Census Data'!$A:$A,$A2108)/SUMIFS('Census Data'!$F:$F,'Census Data'!$A:$A,$A2108)</f>
        <v>0.47235936304846671</v>
      </c>
      <c r="F2108" s="84">
        <f>SUM(SUMIFS('Census Data'!I:I,'Census Data'!$A:$A,$A2108),SUMIFS('Census Data'!J:J,'Census Data'!$A:$A,$A2108))/SUMIFS('Census Data'!$F:$F,'Census Data'!$A:$A,$A2108)</f>
        <v>0.64602600653640219</v>
      </c>
      <c r="G2108" s="84">
        <f>SUM(SUMIFS('Census Data'!K:K,'Census Data'!$A:$A,$A2108),SUMIFS('Census Data'!L:L,'Census Data'!$A:$A,$A2108))/SUMIFS('Census Data'!$F:$F,'Census Data'!$A:$A,$A2108)</f>
        <v>2.8822752242542243E-2</v>
      </c>
      <c r="H2108" s="84">
        <f>SUM(SUMIFS('Census Data'!O:O,'Census Data'!$A:$A,$A2108),SUMIFS('Census Data'!P:P,'Census Data'!$A:$A,$A2108))/SUMIFS('Census Data'!$F:$F,'Census Data'!$A:$A,$A2108)</f>
        <v>4.9718378415965509E-3</v>
      </c>
      <c r="I2108" s="85">
        <f t="shared" si="64"/>
        <v>0.32017940337945894</v>
      </c>
      <c r="J2108" s="84">
        <f>SUM(SUMIFS('Census Data'!W:W,'Census Data'!$A:$A,$A2108),SUMIFS('Census Data'!X:X,'Census Data'!$A:$A,$A2108))/SUMIFS('Census Data'!$F:$F,'Census Data'!$A:$A,$A2108)</f>
        <v>0.13330088310965857</v>
      </c>
      <c r="K2108" s="85">
        <f t="shared" si="65"/>
        <v>0.8666991168903414</v>
      </c>
    </row>
    <row r="2109" spans="1:11" hidden="1" x14ac:dyDescent="0.25">
      <c r="A2109" s="82" t="s">
        <v>4178</v>
      </c>
      <c r="B2109" s="82" t="s">
        <v>1476</v>
      </c>
      <c r="C2109" s="83" t="s">
        <v>1482</v>
      </c>
      <c r="D2109" s="84">
        <f>SUMIFS('Census Data'!G:G,'Census Data'!$A:$A,$A2109)/SUMIFS('Census Data'!$F:$F,'Census Data'!$A:$A,$A2109)</f>
        <v>0.49654093563308294</v>
      </c>
      <c r="E2109" s="85">
        <f>SUMIFS('Census Data'!H:H,'Census Data'!$A:$A,$A2109)/SUMIFS('Census Data'!$F:$F,'Census Data'!$A:$A,$A2109)</f>
        <v>0.50345906436691701</v>
      </c>
      <c r="F2109" s="84">
        <f>SUM(SUMIFS('Census Data'!I:I,'Census Data'!$A:$A,$A2109),SUMIFS('Census Data'!J:J,'Census Data'!$A:$A,$A2109))/SUMIFS('Census Data'!$F:$F,'Census Data'!$A:$A,$A2109)</f>
        <v>0.8308632152441574</v>
      </c>
      <c r="G2109" s="84">
        <f>SUM(SUMIFS('Census Data'!K:K,'Census Data'!$A:$A,$A2109),SUMIFS('Census Data'!L:L,'Census Data'!$A:$A,$A2109))/SUMIFS('Census Data'!$F:$F,'Census Data'!$A:$A,$A2109)</f>
        <v>3.5757150755869618E-2</v>
      </c>
      <c r="H2109" s="84">
        <f>SUM(SUMIFS('Census Data'!O:O,'Census Data'!$A:$A,$A2109),SUMIFS('Census Data'!P:P,'Census Data'!$A:$A,$A2109))/SUMIFS('Census Data'!$F:$F,'Census Data'!$A:$A,$A2109)</f>
        <v>3.2507113670384204E-2</v>
      </c>
      <c r="I2109" s="85">
        <f t="shared" si="64"/>
        <v>0.10087252032958882</v>
      </c>
      <c r="J2109" s="84">
        <f>SUM(SUMIFS('Census Data'!W:W,'Census Data'!$A:$A,$A2109),SUMIFS('Census Data'!X:X,'Census Data'!$A:$A,$A2109))/SUMIFS('Census Data'!$F:$F,'Census Data'!$A:$A,$A2109)</f>
        <v>9.7844996156595143E-2</v>
      </c>
      <c r="K2109" s="85">
        <f t="shared" si="65"/>
        <v>0.90215500384340486</v>
      </c>
    </row>
    <row r="2110" spans="1:11" hidden="1" x14ac:dyDescent="0.25">
      <c r="A2110" s="82" t="s">
        <v>4179</v>
      </c>
      <c r="B2110" s="82" t="s">
        <v>1476</v>
      </c>
      <c r="C2110" s="83" t="s">
        <v>834</v>
      </c>
      <c r="D2110" s="84">
        <f>SUMIFS('Census Data'!G:G,'Census Data'!$A:$A,$A2110)/SUMIFS('Census Data'!$F:$F,'Census Data'!$A:$A,$A2110)</f>
        <v>0.4880380786098813</v>
      </c>
      <c r="E2110" s="85">
        <f>SUMIFS('Census Data'!H:H,'Census Data'!$A:$A,$A2110)/SUMIFS('Census Data'!$F:$F,'Census Data'!$A:$A,$A2110)</f>
        <v>0.51196192139011865</v>
      </c>
      <c r="F2110" s="84">
        <f>SUM(SUMIFS('Census Data'!I:I,'Census Data'!$A:$A,$A2110),SUMIFS('Census Data'!J:J,'Census Data'!$A:$A,$A2110))/SUMIFS('Census Data'!$F:$F,'Census Data'!$A:$A,$A2110)</f>
        <v>0.74972459520691737</v>
      </c>
      <c r="G2110" s="84">
        <f>SUM(SUMIFS('Census Data'!K:K,'Census Data'!$A:$A,$A2110),SUMIFS('Census Data'!L:L,'Census Data'!$A:$A,$A2110))/SUMIFS('Census Data'!$F:$F,'Census Data'!$A:$A,$A2110)</f>
        <v>6.8071750743073312E-2</v>
      </c>
      <c r="H2110" s="84">
        <f>SUM(SUMIFS('Census Data'!O:O,'Census Data'!$A:$A,$A2110),SUMIFS('Census Data'!P:P,'Census Data'!$A:$A,$A2110))/SUMIFS('Census Data'!$F:$F,'Census Data'!$A:$A,$A2110)</f>
        <v>1.3427282741992477E-2</v>
      </c>
      <c r="I2110" s="85">
        <f t="shared" si="64"/>
        <v>0.16877637130801693</v>
      </c>
      <c r="J2110" s="84">
        <f>SUM(SUMIFS('Census Data'!W:W,'Census Data'!$A:$A,$A2110),SUMIFS('Census Data'!X:X,'Census Data'!$A:$A,$A2110))/SUMIFS('Census Data'!$F:$F,'Census Data'!$A:$A,$A2110)</f>
        <v>7.6635280912888945E-2</v>
      </c>
      <c r="K2110" s="85">
        <f t="shared" si="65"/>
        <v>0.92336471908711104</v>
      </c>
    </row>
    <row r="2111" spans="1:11" hidden="1" x14ac:dyDescent="0.25">
      <c r="A2111" s="82" t="s">
        <v>4180</v>
      </c>
      <c r="B2111" s="82" t="s">
        <v>1476</v>
      </c>
      <c r="C2111" s="83" t="s">
        <v>142</v>
      </c>
      <c r="D2111" s="84">
        <f>SUMIFS('Census Data'!G:G,'Census Data'!$A:$A,$A2111)/SUMIFS('Census Data'!$F:$F,'Census Data'!$A:$A,$A2111)</f>
        <v>0.48759685142939352</v>
      </c>
      <c r="E2111" s="85">
        <f>SUMIFS('Census Data'!H:H,'Census Data'!$A:$A,$A2111)/SUMIFS('Census Data'!$F:$F,'Census Data'!$A:$A,$A2111)</f>
        <v>0.51240314857060654</v>
      </c>
      <c r="F2111" s="84">
        <f>SUM(SUMIFS('Census Data'!I:I,'Census Data'!$A:$A,$A2111),SUMIFS('Census Data'!J:J,'Census Data'!$A:$A,$A2111))/SUMIFS('Census Data'!$F:$F,'Census Data'!$A:$A,$A2111)</f>
        <v>0.5153831925519452</v>
      </c>
      <c r="G2111" s="84">
        <f>SUM(SUMIFS('Census Data'!K:K,'Census Data'!$A:$A,$A2111),SUMIFS('Census Data'!L:L,'Census Data'!$A:$A,$A2111))/SUMIFS('Census Data'!$F:$F,'Census Data'!$A:$A,$A2111)</f>
        <v>1.4098690835850957E-2</v>
      </c>
      <c r="H2111" s="84">
        <f>SUM(SUMIFS('Census Data'!O:O,'Census Data'!$A:$A,$A2111),SUMIFS('Census Data'!P:P,'Census Data'!$A:$A,$A2111))/SUMIFS('Census Data'!$F:$F,'Census Data'!$A:$A,$A2111)</f>
        <v>9.6800049324865904E-3</v>
      </c>
      <c r="I2111" s="85">
        <f t="shared" si="64"/>
        <v>0.46083811167971733</v>
      </c>
      <c r="J2111" s="84">
        <f>SUM(SUMIFS('Census Data'!W:W,'Census Data'!$A:$A,$A2111),SUMIFS('Census Data'!X:X,'Census Data'!$A:$A,$A2111))/SUMIFS('Census Data'!$F:$F,'Census Data'!$A:$A,$A2111)</f>
        <v>7.3000801529070847E-2</v>
      </c>
      <c r="K2111" s="85">
        <f t="shared" si="65"/>
        <v>0.92699919847092915</v>
      </c>
    </row>
    <row r="2112" spans="1:11" hidden="1" x14ac:dyDescent="0.25">
      <c r="A2112" s="82" t="s">
        <v>4181</v>
      </c>
      <c r="B2112" s="82" t="s">
        <v>1476</v>
      </c>
      <c r="C2112" s="83" t="s">
        <v>144</v>
      </c>
      <c r="D2112" s="84">
        <f>SUMIFS('Census Data'!G:G,'Census Data'!$A:$A,$A2112)/SUMIFS('Census Data'!$F:$F,'Census Data'!$A:$A,$A2112)</f>
        <v>0.47982551799345691</v>
      </c>
      <c r="E2112" s="85">
        <f>SUMIFS('Census Data'!H:H,'Census Data'!$A:$A,$A2112)/SUMIFS('Census Data'!$F:$F,'Census Data'!$A:$A,$A2112)</f>
        <v>0.52017448200654304</v>
      </c>
      <c r="F2112" s="84">
        <f>SUM(SUMIFS('Census Data'!I:I,'Census Data'!$A:$A,$A2112),SUMIFS('Census Data'!J:J,'Census Data'!$A:$A,$A2112))/SUMIFS('Census Data'!$F:$F,'Census Data'!$A:$A,$A2112)</f>
        <v>0.62833969465648853</v>
      </c>
      <c r="G2112" s="84">
        <f>SUM(SUMIFS('Census Data'!K:K,'Census Data'!$A:$A,$A2112),SUMIFS('Census Data'!L:L,'Census Data'!$A:$A,$A2112))/SUMIFS('Census Data'!$F:$F,'Census Data'!$A:$A,$A2112)</f>
        <v>0.10605234460196292</v>
      </c>
      <c r="H2112" s="84">
        <f>SUM(SUMIFS('Census Data'!O:O,'Census Data'!$A:$A,$A2112),SUMIFS('Census Data'!P:P,'Census Data'!$A:$A,$A2112))/SUMIFS('Census Data'!$F:$F,'Census Data'!$A:$A,$A2112)</f>
        <v>4.7709923664122139E-3</v>
      </c>
      <c r="I2112" s="85">
        <f t="shared" si="64"/>
        <v>0.26083696837513637</v>
      </c>
      <c r="J2112" s="84">
        <f>SUM(SUMIFS('Census Data'!W:W,'Census Data'!$A:$A,$A2112),SUMIFS('Census Data'!X:X,'Census Data'!$A:$A,$A2112))/SUMIFS('Census Data'!$F:$F,'Census Data'!$A:$A,$A2112)</f>
        <v>4.7641766630316246E-2</v>
      </c>
      <c r="K2112" s="85">
        <f t="shared" si="65"/>
        <v>0.95235823336968373</v>
      </c>
    </row>
    <row r="2113" spans="1:11" hidden="1" x14ac:dyDescent="0.25">
      <c r="A2113" s="82" t="s">
        <v>4182</v>
      </c>
      <c r="B2113" s="82" t="s">
        <v>1476</v>
      </c>
      <c r="C2113" s="83" t="s">
        <v>1483</v>
      </c>
      <c r="D2113" s="84">
        <f>SUMIFS('Census Data'!G:G,'Census Data'!$A:$A,$A2113)/SUMIFS('Census Data'!$F:$F,'Census Data'!$A:$A,$A2113)</f>
        <v>0.50912494150678522</v>
      </c>
      <c r="E2113" s="85">
        <f>SUMIFS('Census Data'!H:H,'Census Data'!$A:$A,$A2113)/SUMIFS('Census Data'!$F:$F,'Census Data'!$A:$A,$A2113)</f>
        <v>0.49087505849321478</v>
      </c>
      <c r="F2113" s="84">
        <f>SUM(SUMIFS('Census Data'!I:I,'Census Data'!$A:$A,$A2113),SUMIFS('Census Data'!J:J,'Census Data'!$A:$A,$A2113))/SUMIFS('Census Data'!$F:$F,'Census Data'!$A:$A,$A2113)</f>
        <v>0.94759007955077212</v>
      </c>
      <c r="G2113" s="84">
        <f>SUM(SUMIFS('Census Data'!K:K,'Census Data'!$A:$A,$A2113),SUMIFS('Census Data'!L:L,'Census Data'!$A:$A,$A2113))/SUMIFS('Census Data'!$F:$F,'Census Data'!$A:$A,$A2113)</f>
        <v>6.5512400561534862E-3</v>
      </c>
      <c r="H2113" s="84">
        <f>SUM(SUMIFS('Census Data'!O:O,'Census Data'!$A:$A,$A2113),SUMIFS('Census Data'!P:P,'Census Data'!$A:$A,$A2113))/SUMIFS('Census Data'!$F:$F,'Census Data'!$A:$A,$A2113)</f>
        <v>3.7435657463734209E-3</v>
      </c>
      <c r="I2113" s="85">
        <f t="shared" si="64"/>
        <v>4.2115114646700924E-2</v>
      </c>
      <c r="J2113" s="84">
        <f>SUM(SUMIFS('Census Data'!W:W,'Census Data'!$A:$A,$A2113),SUMIFS('Census Data'!X:X,'Census Data'!$A:$A,$A2113))/SUMIFS('Census Data'!$F:$F,'Census Data'!$A:$A,$A2113)</f>
        <v>0.23303696771174542</v>
      </c>
      <c r="K2113" s="85">
        <f t="shared" si="65"/>
        <v>0.76696303228825458</v>
      </c>
    </row>
    <row r="2114" spans="1:11" hidden="1" x14ac:dyDescent="0.25">
      <c r="A2114" s="82" t="s">
        <v>4183</v>
      </c>
      <c r="B2114" s="82" t="s">
        <v>1476</v>
      </c>
      <c r="C2114" s="83" t="s">
        <v>250</v>
      </c>
      <c r="D2114" s="84">
        <f>SUMIFS('Census Data'!G:G,'Census Data'!$A:$A,$A2114)/SUMIFS('Census Data'!$F:$F,'Census Data'!$A:$A,$A2114)</f>
        <v>0.49881343877414491</v>
      </c>
      <c r="E2114" s="85">
        <f>SUMIFS('Census Data'!H:H,'Census Data'!$A:$A,$A2114)/SUMIFS('Census Data'!$F:$F,'Census Data'!$A:$A,$A2114)</f>
        <v>0.50118656122585503</v>
      </c>
      <c r="F2114" s="84">
        <f>SUM(SUMIFS('Census Data'!I:I,'Census Data'!$A:$A,$A2114),SUMIFS('Census Data'!J:J,'Census Data'!$A:$A,$A2114))/SUMIFS('Census Data'!$F:$F,'Census Data'!$A:$A,$A2114)</f>
        <v>0.78336631292823589</v>
      </c>
      <c r="G2114" s="84">
        <f>SUM(SUMIFS('Census Data'!K:K,'Census Data'!$A:$A,$A2114),SUMIFS('Census Data'!L:L,'Census Data'!$A:$A,$A2114))/SUMIFS('Census Data'!$F:$F,'Census Data'!$A:$A,$A2114)</f>
        <v>5.4606463061680058E-2</v>
      </c>
      <c r="H2114" s="84">
        <f>SUM(SUMIFS('Census Data'!O:O,'Census Data'!$A:$A,$A2114),SUMIFS('Census Data'!P:P,'Census Data'!$A:$A,$A2114))/SUMIFS('Census Data'!$F:$F,'Census Data'!$A:$A,$A2114)</f>
        <v>4.7476532846972334E-2</v>
      </c>
      <c r="I2114" s="85">
        <f t="shared" si="64"/>
        <v>0.11455069116311178</v>
      </c>
      <c r="J2114" s="84">
        <f>SUM(SUMIFS('Census Data'!W:W,'Census Data'!$A:$A,$A2114),SUMIFS('Census Data'!X:X,'Census Data'!$A:$A,$A2114))/SUMIFS('Census Data'!$F:$F,'Census Data'!$A:$A,$A2114)</f>
        <v>9.2421500348574367E-2</v>
      </c>
      <c r="K2114" s="85">
        <f t="shared" si="65"/>
        <v>0.90757849965142567</v>
      </c>
    </row>
    <row r="2115" spans="1:11" hidden="1" x14ac:dyDescent="0.25">
      <c r="A2115" s="82" t="s">
        <v>4184</v>
      </c>
      <c r="B2115" s="82" t="s">
        <v>1476</v>
      </c>
      <c r="C2115" s="83" t="s">
        <v>1484</v>
      </c>
      <c r="D2115" s="84">
        <f>SUMIFS('Census Data'!G:G,'Census Data'!$A:$A,$A2115)/SUMIFS('Census Data'!$F:$F,'Census Data'!$A:$A,$A2115)</f>
        <v>0.49918107370336667</v>
      </c>
      <c r="E2115" s="85">
        <f>SUMIFS('Census Data'!H:H,'Census Data'!$A:$A,$A2115)/SUMIFS('Census Data'!$F:$F,'Census Data'!$A:$A,$A2115)</f>
        <v>0.50081892629663327</v>
      </c>
      <c r="F2115" s="84">
        <f>SUM(SUMIFS('Census Data'!I:I,'Census Data'!$A:$A,$A2115),SUMIFS('Census Data'!J:J,'Census Data'!$A:$A,$A2115))/SUMIFS('Census Data'!$F:$F,'Census Data'!$A:$A,$A2115)</f>
        <v>0.69990900818926294</v>
      </c>
      <c r="G2115" s="84">
        <f>SUM(SUMIFS('Census Data'!K:K,'Census Data'!$A:$A,$A2115),SUMIFS('Census Data'!L:L,'Census Data'!$A:$A,$A2115))/SUMIFS('Census Data'!$F:$F,'Census Data'!$A:$A,$A2115)</f>
        <v>9.2811646951774344E-3</v>
      </c>
      <c r="H2115" s="84">
        <f>SUM(SUMIFS('Census Data'!O:O,'Census Data'!$A:$A,$A2115),SUMIFS('Census Data'!P:P,'Census Data'!$A:$A,$A2115))/SUMIFS('Census Data'!$F:$F,'Census Data'!$A:$A,$A2115)</f>
        <v>2.9117379435850774E-3</v>
      </c>
      <c r="I2115" s="85">
        <f t="shared" si="64"/>
        <v>0.28789808917197446</v>
      </c>
      <c r="J2115" s="84">
        <f>SUM(SUMIFS('Census Data'!W:W,'Census Data'!$A:$A,$A2115),SUMIFS('Census Data'!X:X,'Census Data'!$A:$A,$A2115))/SUMIFS('Census Data'!$F:$F,'Census Data'!$A:$A,$A2115)</f>
        <v>4.3676069153776163E-2</v>
      </c>
      <c r="K2115" s="85">
        <f t="shared" si="65"/>
        <v>0.9563239308462238</v>
      </c>
    </row>
    <row r="2116" spans="1:11" hidden="1" x14ac:dyDescent="0.25">
      <c r="A2116" s="82" t="s">
        <v>4185</v>
      </c>
      <c r="B2116" s="82" t="s">
        <v>1476</v>
      </c>
      <c r="C2116" s="83" t="s">
        <v>763</v>
      </c>
      <c r="D2116" s="84">
        <f>SUMIFS('Census Data'!G:G,'Census Data'!$A:$A,$A2116)/SUMIFS('Census Data'!$F:$F,'Census Data'!$A:$A,$A2116)</f>
        <v>0.51910988910881251</v>
      </c>
      <c r="E2116" s="85">
        <f>SUMIFS('Census Data'!H:H,'Census Data'!$A:$A,$A2116)/SUMIFS('Census Data'!$F:$F,'Census Data'!$A:$A,$A2116)</f>
        <v>0.48089011089118749</v>
      </c>
      <c r="F2116" s="84">
        <f>SUM(SUMIFS('Census Data'!I:I,'Census Data'!$A:$A,$A2116),SUMIFS('Census Data'!J:J,'Census Data'!$A:$A,$A2116))/SUMIFS('Census Data'!$F:$F,'Census Data'!$A:$A,$A2116)</f>
        <v>0.6570075114493702</v>
      </c>
      <c r="G2116" s="84">
        <f>SUM(SUMIFS('Census Data'!K:K,'Census Data'!$A:$A,$A2116),SUMIFS('Census Data'!L:L,'Census Data'!$A:$A,$A2116))/SUMIFS('Census Data'!$F:$F,'Census Data'!$A:$A,$A2116)</f>
        <v>0.17251488625164599</v>
      </c>
      <c r="H2116" s="84">
        <f>SUM(SUMIFS('Census Data'!O:O,'Census Data'!$A:$A,$A2116),SUMIFS('Census Data'!P:P,'Census Data'!$A:$A,$A2116))/SUMIFS('Census Data'!$F:$F,'Census Data'!$A:$A,$A2116)</f>
        <v>2.7842880686382496E-2</v>
      </c>
      <c r="I2116" s="85">
        <f t="shared" si="64"/>
        <v>0.14263472161260127</v>
      </c>
      <c r="J2116" s="84">
        <f>SUM(SUMIFS('Census Data'!W:W,'Census Data'!$A:$A,$A2116),SUMIFS('Census Data'!X:X,'Census Data'!$A:$A,$A2116))/SUMIFS('Census Data'!$F:$F,'Census Data'!$A:$A,$A2116)</f>
        <v>0.1351398355265882</v>
      </c>
      <c r="K2116" s="85">
        <f t="shared" si="65"/>
        <v>0.86486016447341174</v>
      </c>
    </row>
    <row r="2117" spans="1:11" hidden="1" x14ac:dyDescent="0.25">
      <c r="A2117" s="82" t="s">
        <v>4186</v>
      </c>
      <c r="B2117" s="82" t="s">
        <v>1476</v>
      </c>
      <c r="C2117" s="83" t="s">
        <v>1485</v>
      </c>
      <c r="D2117" s="84">
        <f>SUMIFS('Census Data'!G:G,'Census Data'!$A:$A,$A2117)/SUMIFS('Census Data'!$F:$F,'Census Data'!$A:$A,$A2117)</f>
        <v>0.49205788916343102</v>
      </c>
      <c r="E2117" s="85">
        <f>SUMIFS('Census Data'!H:H,'Census Data'!$A:$A,$A2117)/SUMIFS('Census Data'!$F:$F,'Census Data'!$A:$A,$A2117)</f>
        <v>0.50794211083656904</v>
      </c>
      <c r="F2117" s="84">
        <f>SUM(SUMIFS('Census Data'!I:I,'Census Data'!$A:$A,$A2117),SUMIFS('Census Data'!J:J,'Census Data'!$A:$A,$A2117))/SUMIFS('Census Data'!$F:$F,'Census Data'!$A:$A,$A2117)</f>
        <v>0.80762442640310628</v>
      </c>
      <c r="G2117" s="84">
        <f>SUM(SUMIFS('Census Data'!K:K,'Census Data'!$A:$A,$A2117),SUMIFS('Census Data'!L:L,'Census Data'!$A:$A,$A2117))/SUMIFS('Census Data'!$F:$F,'Census Data'!$A:$A,$A2117)</f>
        <v>2.3649841157783267E-2</v>
      </c>
      <c r="H2117" s="84">
        <f>SUM(SUMIFS('Census Data'!O:O,'Census Data'!$A:$A,$A2117),SUMIFS('Census Data'!P:P,'Census Data'!$A:$A,$A2117))/SUMIFS('Census Data'!$F:$F,'Census Data'!$A:$A,$A2117)</f>
        <v>3.353335686551359E-3</v>
      </c>
      <c r="I2117" s="85">
        <f t="shared" ref="I2117:I2180" si="66">100%-SUM(F2117:H2117)</f>
        <v>0.1653723967525591</v>
      </c>
      <c r="J2117" s="84">
        <f>SUM(SUMIFS('Census Data'!W:W,'Census Data'!$A:$A,$A2117),SUMIFS('Census Data'!X:X,'Census Data'!$A:$A,$A2117))/SUMIFS('Census Data'!$F:$F,'Census Data'!$A:$A,$A2117)</f>
        <v>8.3656900811860224E-2</v>
      </c>
      <c r="K2117" s="85">
        <f t="shared" ref="K2117:K2180" si="67">100%-J2117</f>
        <v>0.91634309918813983</v>
      </c>
    </row>
    <row r="2118" spans="1:11" hidden="1" x14ac:dyDescent="0.25">
      <c r="A2118" s="82" t="s">
        <v>4187</v>
      </c>
      <c r="B2118" s="82" t="s">
        <v>1476</v>
      </c>
      <c r="C2118" s="83" t="s">
        <v>1486</v>
      </c>
      <c r="D2118" s="84">
        <f>SUMIFS('Census Data'!G:G,'Census Data'!$A:$A,$A2118)/SUMIFS('Census Data'!$F:$F,'Census Data'!$A:$A,$A2118)</f>
        <v>0.51244519869891103</v>
      </c>
      <c r="E2118" s="85">
        <f>SUMIFS('Census Data'!H:H,'Census Data'!$A:$A,$A2118)/SUMIFS('Census Data'!$F:$F,'Census Data'!$A:$A,$A2118)</f>
        <v>0.48755480130108897</v>
      </c>
      <c r="F2118" s="84">
        <f>SUM(SUMIFS('Census Data'!I:I,'Census Data'!$A:$A,$A2118),SUMIFS('Census Data'!J:J,'Census Data'!$A:$A,$A2118))/SUMIFS('Census Data'!$F:$F,'Census Data'!$A:$A,$A2118)</f>
        <v>0.65096874558054019</v>
      </c>
      <c r="G2118" s="84">
        <f>SUM(SUMIFS('Census Data'!K:K,'Census Data'!$A:$A,$A2118),SUMIFS('Census Data'!L:L,'Census Data'!$A:$A,$A2118))/SUMIFS('Census Data'!$F:$F,'Census Data'!$A:$A,$A2118)</f>
        <v>3.2102955734690991E-2</v>
      </c>
      <c r="H2118" s="84">
        <f>SUM(SUMIFS('Census Data'!O:O,'Census Data'!$A:$A,$A2118),SUMIFS('Census Data'!P:P,'Census Data'!$A:$A,$A2118))/SUMIFS('Census Data'!$F:$F,'Census Data'!$A:$A,$A2118)</f>
        <v>6.9297129118936502E-3</v>
      </c>
      <c r="I2118" s="85">
        <f t="shared" si="66"/>
        <v>0.30999858577287509</v>
      </c>
      <c r="J2118" s="84">
        <f>SUM(SUMIFS('Census Data'!W:W,'Census Data'!$A:$A,$A2118),SUMIFS('Census Data'!X:X,'Census Data'!$A:$A,$A2118))/SUMIFS('Census Data'!$F:$F,'Census Data'!$A:$A,$A2118)</f>
        <v>3.9527648140291333E-2</v>
      </c>
      <c r="K2118" s="85">
        <f t="shared" si="67"/>
        <v>0.9604723518597087</v>
      </c>
    </row>
    <row r="2119" spans="1:11" hidden="1" x14ac:dyDescent="0.25">
      <c r="A2119" s="82" t="s">
        <v>4188</v>
      </c>
      <c r="B2119" s="82" t="s">
        <v>1476</v>
      </c>
      <c r="C2119" s="83" t="s">
        <v>1487</v>
      </c>
      <c r="D2119" s="84">
        <f>SUMIFS('Census Data'!G:G,'Census Data'!$A:$A,$A2119)/SUMIFS('Census Data'!$F:$F,'Census Data'!$A:$A,$A2119)</f>
        <v>0.49492463857274682</v>
      </c>
      <c r="E2119" s="85">
        <f>SUMIFS('Census Data'!H:H,'Census Data'!$A:$A,$A2119)/SUMIFS('Census Data'!$F:$F,'Census Data'!$A:$A,$A2119)</f>
        <v>0.50507536142725318</v>
      </c>
      <c r="F2119" s="84">
        <f>SUM(SUMIFS('Census Data'!I:I,'Census Data'!$A:$A,$A2119),SUMIFS('Census Data'!J:J,'Census Data'!$A:$A,$A2119))/SUMIFS('Census Data'!$F:$F,'Census Data'!$A:$A,$A2119)</f>
        <v>0.78907189396269684</v>
      </c>
      <c r="G2119" s="84">
        <f>SUM(SUMIFS('Census Data'!K:K,'Census Data'!$A:$A,$A2119),SUMIFS('Census Data'!L:L,'Census Data'!$A:$A,$A2119))/SUMIFS('Census Data'!$F:$F,'Census Data'!$A:$A,$A2119)</f>
        <v>2.2678336735549899E-2</v>
      </c>
      <c r="H2119" s="84">
        <f>SUM(SUMIFS('Census Data'!O:O,'Census Data'!$A:$A,$A2119),SUMIFS('Census Data'!P:P,'Census Data'!$A:$A,$A2119))/SUMIFS('Census Data'!$F:$F,'Census Data'!$A:$A,$A2119)</f>
        <v>7.242526774978328E-3</v>
      </c>
      <c r="I2119" s="85">
        <f t="shared" si="66"/>
        <v>0.18100724252677503</v>
      </c>
      <c r="J2119" s="84">
        <f>SUM(SUMIFS('Census Data'!W:W,'Census Data'!$A:$A,$A2119),SUMIFS('Census Data'!X:X,'Census Data'!$A:$A,$A2119))/SUMIFS('Census Data'!$F:$F,'Census Data'!$A:$A,$A2119)</f>
        <v>4.6027795643298564E-2</v>
      </c>
      <c r="K2119" s="85">
        <f t="shared" si="67"/>
        <v>0.95397220435670138</v>
      </c>
    </row>
    <row r="2120" spans="1:11" hidden="1" x14ac:dyDescent="0.25">
      <c r="A2120" s="82" t="s">
        <v>4189</v>
      </c>
      <c r="B2120" s="82" t="s">
        <v>1476</v>
      </c>
      <c r="C2120" s="83" t="s">
        <v>364</v>
      </c>
      <c r="D2120" s="84">
        <f>SUMIFS('Census Data'!G:G,'Census Data'!$A:$A,$A2120)/SUMIFS('Census Data'!$F:$F,'Census Data'!$A:$A,$A2120)</f>
        <v>0.49739682101851534</v>
      </c>
      <c r="E2120" s="85">
        <f>SUMIFS('Census Data'!H:H,'Census Data'!$A:$A,$A2120)/SUMIFS('Census Data'!$F:$F,'Census Data'!$A:$A,$A2120)</f>
        <v>0.50260317898148466</v>
      </c>
      <c r="F2120" s="84">
        <f>SUM(SUMIFS('Census Data'!I:I,'Census Data'!$A:$A,$A2120),SUMIFS('Census Data'!J:J,'Census Data'!$A:$A,$A2120))/SUMIFS('Census Data'!$F:$F,'Census Data'!$A:$A,$A2120)</f>
        <v>0.83160362721097814</v>
      </c>
      <c r="G2120" s="84">
        <f>SUM(SUMIFS('Census Data'!K:K,'Census Data'!$A:$A,$A2120),SUMIFS('Census Data'!L:L,'Census Data'!$A:$A,$A2120))/SUMIFS('Census Data'!$F:$F,'Census Data'!$A:$A,$A2120)</f>
        <v>3.2582836258318107E-2</v>
      </c>
      <c r="H2120" s="84">
        <f>SUM(SUMIFS('Census Data'!O:O,'Census Data'!$A:$A,$A2120),SUMIFS('Census Data'!P:P,'Census Data'!$A:$A,$A2120))/SUMIFS('Census Data'!$F:$F,'Census Data'!$A:$A,$A2120)</f>
        <v>1.2895217736096266E-2</v>
      </c>
      <c r="I2120" s="85">
        <f t="shared" si="66"/>
        <v>0.12291831879460746</v>
      </c>
      <c r="J2120" s="84">
        <f>SUM(SUMIFS('Census Data'!W:W,'Census Data'!$A:$A,$A2120),SUMIFS('Census Data'!X:X,'Census Data'!$A:$A,$A2120))/SUMIFS('Census Data'!$F:$F,'Census Data'!$A:$A,$A2120)</f>
        <v>0.18860117918835984</v>
      </c>
      <c r="K2120" s="85">
        <f t="shared" si="67"/>
        <v>0.81139882081164016</v>
      </c>
    </row>
    <row r="2121" spans="1:11" hidden="1" x14ac:dyDescent="0.25">
      <c r="A2121" s="82" t="s">
        <v>4190</v>
      </c>
      <c r="B2121" s="82" t="s">
        <v>1476</v>
      </c>
      <c r="C2121" s="83" t="s">
        <v>413</v>
      </c>
      <c r="D2121" s="84">
        <f>SUMIFS('Census Data'!G:G,'Census Data'!$A:$A,$A2121)/SUMIFS('Census Data'!$F:$F,'Census Data'!$A:$A,$A2121)</f>
        <v>0.49352461112790347</v>
      </c>
      <c r="E2121" s="85">
        <f>SUMIFS('Census Data'!H:H,'Census Data'!$A:$A,$A2121)/SUMIFS('Census Data'!$F:$F,'Census Data'!$A:$A,$A2121)</f>
        <v>0.50647538887209653</v>
      </c>
      <c r="F2121" s="84">
        <f>SUM(SUMIFS('Census Data'!I:I,'Census Data'!$A:$A,$A2121),SUMIFS('Census Data'!J:J,'Census Data'!$A:$A,$A2121))/SUMIFS('Census Data'!$F:$F,'Census Data'!$A:$A,$A2121)</f>
        <v>0.66044316305889461</v>
      </c>
      <c r="G2121" s="84">
        <f>SUM(SUMIFS('Census Data'!K:K,'Census Data'!$A:$A,$A2121),SUMIFS('Census Data'!L:L,'Census Data'!$A:$A,$A2121))/SUMIFS('Census Data'!$F:$F,'Census Data'!$A:$A,$A2121)</f>
        <v>5.0687065497919039E-3</v>
      </c>
      <c r="H2121" s="84">
        <f>SUM(SUMIFS('Census Data'!O:O,'Census Data'!$A:$A,$A2121),SUMIFS('Census Data'!P:P,'Census Data'!$A:$A,$A2121))/SUMIFS('Census Data'!$F:$F,'Census Data'!$A:$A,$A2121)</f>
        <v>1.2136994582529238E-2</v>
      </c>
      <c r="I2121" s="85">
        <f t="shared" si="66"/>
        <v>0.32235113580878427</v>
      </c>
      <c r="J2121" s="84">
        <f>SUM(SUMIFS('Census Data'!W:W,'Census Data'!$A:$A,$A2121),SUMIFS('Census Data'!X:X,'Census Data'!$A:$A,$A2121))/SUMIFS('Census Data'!$F:$F,'Census Data'!$A:$A,$A2121)</f>
        <v>3.8875584180055336E-2</v>
      </c>
      <c r="K2121" s="85">
        <f t="shared" si="67"/>
        <v>0.96112441581994468</v>
      </c>
    </row>
    <row r="2122" spans="1:11" hidden="1" x14ac:dyDescent="0.25">
      <c r="A2122" s="82" t="s">
        <v>4191</v>
      </c>
      <c r="B2122" s="82" t="s">
        <v>1476</v>
      </c>
      <c r="C2122" s="83" t="s">
        <v>1488</v>
      </c>
      <c r="D2122" s="84">
        <f>SUMIFS('Census Data'!G:G,'Census Data'!$A:$A,$A2122)/SUMIFS('Census Data'!$F:$F,'Census Data'!$A:$A,$A2122)</f>
        <v>0.49049274177059904</v>
      </c>
      <c r="E2122" s="85">
        <f>SUMIFS('Census Data'!H:H,'Census Data'!$A:$A,$A2122)/SUMIFS('Census Data'!$F:$F,'Census Data'!$A:$A,$A2122)</f>
        <v>0.50950725822940091</v>
      </c>
      <c r="F2122" s="84">
        <f>SUM(SUMIFS('Census Data'!I:I,'Census Data'!$A:$A,$A2122),SUMIFS('Census Data'!J:J,'Census Data'!$A:$A,$A2122))/SUMIFS('Census Data'!$F:$F,'Census Data'!$A:$A,$A2122)</f>
        <v>0.87016969944796563</v>
      </c>
      <c r="G2122" s="84">
        <f>SUM(SUMIFS('Census Data'!K:K,'Census Data'!$A:$A,$A2122),SUMIFS('Census Data'!L:L,'Census Data'!$A:$A,$A2122))/SUMIFS('Census Data'!$F:$F,'Census Data'!$A:$A,$A2122)</f>
        <v>8.1782866489470453E-3</v>
      </c>
      <c r="H2122" s="84">
        <f>SUM(SUMIFS('Census Data'!O:O,'Census Data'!$A:$A,$A2122),SUMIFS('Census Data'!P:P,'Census Data'!$A:$A,$A2122))/SUMIFS('Census Data'!$F:$F,'Census Data'!$A:$A,$A2122)</f>
        <v>1.165405847474954E-2</v>
      </c>
      <c r="I2122" s="85">
        <f t="shared" si="66"/>
        <v>0.10999795542833779</v>
      </c>
      <c r="J2122" s="84">
        <f>SUM(SUMIFS('Census Data'!W:W,'Census Data'!$A:$A,$A2122),SUMIFS('Census Data'!X:X,'Census Data'!$A:$A,$A2122))/SUMIFS('Census Data'!$F:$F,'Census Data'!$A:$A,$A2122)</f>
        <v>7.5853608668983843E-2</v>
      </c>
      <c r="K2122" s="85">
        <f t="shared" si="67"/>
        <v>0.92414639133101617</v>
      </c>
    </row>
    <row r="2123" spans="1:11" hidden="1" x14ac:dyDescent="0.25">
      <c r="A2123" s="82" t="s">
        <v>4192</v>
      </c>
      <c r="B2123" s="82" t="s">
        <v>1476</v>
      </c>
      <c r="C2123" s="83" t="s">
        <v>767</v>
      </c>
      <c r="D2123" s="84">
        <f>SUMIFS('Census Data'!G:G,'Census Data'!$A:$A,$A2123)/SUMIFS('Census Data'!$F:$F,'Census Data'!$A:$A,$A2123)</f>
        <v>0.49028245659497277</v>
      </c>
      <c r="E2123" s="85">
        <f>SUMIFS('Census Data'!H:H,'Census Data'!$A:$A,$A2123)/SUMIFS('Census Data'!$F:$F,'Census Data'!$A:$A,$A2123)</f>
        <v>0.50971754340502717</v>
      </c>
      <c r="F2123" s="84">
        <f>SUM(SUMIFS('Census Data'!I:I,'Census Data'!$A:$A,$A2123),SUMIFS('Census Data'!J:J,'Census Data'!$A:$A,$A2123))/SUMIFS('Census Data'!$F:$F,'Census Data'!$A:$A,$A2123)</f>
        <v>0.93236589790101065</v>
      </c>
      <c r="G2123" s="84">
        <f>SUM(SUMIFS('Census Data'!K:K,'Census Data'!$A:$A,$A2123),SUMIFS('Census Data'!L:L,'Census Data'!$A:$A,$A2123))/SUMIFS('Census Data'!$F:$F,'Census Data'!$A:$A,$A2123)</f>
        <v>7.2557657424203162E-3</v>
      </c>
      <c r="H2123" s="84">
        <f>SUM(SUMIFS('Census Data'!O:O,'Census Data'!$A:$A,$A2123),SUMIFS('Census Data'!P:P,'Census Data'!$A:$A,$A2123))/SUMIFS('Census Data'!$F:$F,'Census Data'!$A:$A,$A2123)</f>
        <v>5.1826898160145119E-3</v>
      </c>
      <c r="I2123" s="85">
        <f t="shared" si="66"/>
        <v>5.5195646540554533E-2</v>
      </c>
      <c r="J2123" s="84">
        <f>SUM(SUMIFS('Census Data'!W:W,'Census Data'!$A:$A,$A2123),SUMIFS('Census Data'!X:X,'Census Data'!$A:$A,$A2123))/SUMIFS('Census Data'!$F:$F,'Census Data'!$A:$A,$A2123)</f>
        <v>7.2557657424203156E-2</v>
      </c>
      <c r="K2123" s="85">
        <f t="shared" si="67"/>
        <v>0.92744234257579683</v>
      </c>
    </row>
    <row r="2124" spans="1:11" hidden="1" x14ac:dyDescent="0.25">
      <c r="A2124" s="82" t="s">
        <v>4193</v>
      </c>
      <c r="B2124" s="82" t="s">
        <v>1476</v>
      </c>
      <c r="C2124" s="83" t="s">
        <v>372</v>
      </c>
      <c r="D2124" s="84">
        <f>SUMIFS('Census Data'!G:G,'Census Data'!$A:$A,$A2124)/SUMIFS('Census Data'!$F:$F,'Census Data'!$A:$A,$A2124)</f>
        <v>0.50155594863731656</v>
      </c>
      <c r="E2124" s="85">
        <f>SUMIFS('Census Data'!H:H,'Census Data'!$A:$A,$A2124)/SUMIFS('Census Data'!$F:$F,'Census Data'!$A:$A,$A2124)</f>
        <v>0.49844405136268344</v>
      </c>
      <c r="F2124" s="84">
        <f>SUM(SUMIFS('Census Data'!I:I,'Census Data'!$A:$A,$A2124),SUMIFS('Census Data'!J:J,'Census Data'!$A:$A,$A2124))/SUMIFS('Census Data'!$F:$F,'Census Data'!$A:$A,$A2124)</f>
        <v>0.84284918763102723</v>
      </c>
      <c r="G2124" s="84">
        <f>SUM(SUMIFS('Census Data'!K:K,'Census Data'!$A:$A,$A2124),SUMIFS('Census Data'!L:L,'Census Data'!$A:$A,$A2124))/SUMIFS('Census Data'!$F:$F,'Census Data'!$A:$A,$A2124)</f>
        <v>3.2036163522012578E-2</v>
      </c>
      <c r="H2124" s="84">
        <f>SUM(SUMIFS('Census Data'!O:O,'Census Data'!$A:$A,$A2124),SUMIFS('Census Data'!P:P,'Census Data'!$A:$A,$A2124))/SUMIFS('Census Data'!$F:$F,'Census Data'!$A:$A,$A2124)</f>
        <v>1.2906184486373165E-2</v>
      </c>
      <c r="I2124" s="85">
        <f t="shared" si="66"/>
        <v>0.11220846436058707</v>
      </c>
      <c r="J2124" s="84">
        <f>SUM(SUMIFS('Census Data'!W:W,'Census Data'!$A:$A,$A2124),SUMIFS('Census Data'!X:X,'Census Data'!$A:$A,$A2124))/SUMIFS('Census Data'!$F:$F,'Census Data'!$A:$A,$A2124)</f>
        <v>0.13207547169811321</v>
      </c>
      <c r="K2124" s="85">
        <f t="shared" si="67"/>
        <v>0.86792452830188682</v>
      </c>
    </row>
    <row r="2125" spans="1:11" hidden="1" x14ac:dyDescent="0.25">
      <c r="A2125" s="82" t="s">
        <v>4194</v>
      </c>
      <c r="B2125" s="82" t="s">
        <v>1476</v>
      </c>
      <c r="C2125" s="83" t="s">
        <v>1489</v>
      </c>
      <c r="D2125" s="84">
        <f>SUMIFS('Census Data'!G:G,'Census Data'!$A:$A,$A2125)/SUMIFS('Census Data'!$F:$F,'Census Data'!$A:$A,$A2125)</f>
        <v>0.49381112193713689</v>
      </c>
      <c r="E2125" s="85">
        <f>SUMIFS('Census Data'!H:H,'Census Data'!$A:$A,$A2125)/SUMIFS('Census Data'!$F:$F,'Census Data'!$A:$A,$A2125)</f>
        <v>0.50618887806286317</v>
      </c>
      <c r="F2125" s="84">
        <f>SUM(SUMIFS('Census Data'!I:I,'Census Data'!$A:$A,$A2125),SUMIFS('Census Data'!J:J,'Census Data'!$A:$A,$A2125))/SUMIFS('Census Data'!$F:$F,'Census Data'!$A:$A,$A2125)</f>
        <v>0.82165926888239327</v>
      </c>
      <c r="G2125" s="84">
        <f>SUM(SUMIFS('Census Data'!K:K,'Census Data'!$A:$A,$A2125),SUMIFS('Census Data'!L:L,'Census Data'!$A:$A,$A2125))/SUMIFS('Census Data'!$F:$F,'Census Data'!$A:$A,$A2125)</f>
        <v>2.3708996427411498E-2</v>
      </c>
      <c r="H2125" s="84">
        <f>SUM(SUMIFS('Census Data'!O:O,'Census Data'!$A:$A,$A2125),SUMIFS('Census Data'!P:P,'Census Data'!$A:$A,$A2125))/SUMIFS('Census Data'!$F:$F,'Census Data'!$A:$A,$A2125)</f>
        <v>5.5212731406300746E-3</v>
      </c>
      <c r="I2125" s="85">
        <f t="shared" si="66"/>
        <v>0.14911046154956509</v>
      </c>
      <c r="J2125" s="84">
        <f>SUM(SUMIFS('Census Data'!W:W,'Census Data'!$A:$A,$A2125),SUMIFS('Census Data'!X:X,'Census Data'!$A:$A,$A2125))/SUMIFS('Census Data'!$F:$F,'Census Data'!$A:$A,$A2125)</f>
        <v>9.4872072462199128E-2</v>
      </c>
      <c r="K2125" s="85">
        <f t="shared" si="67"/>
        <v>0.90512792753780091</v>
      </c>
    </row>
    <row r="2126" spans="1:11" hidden="1" x14ac:dyDescent="0.25">
      <c r="A2126" s="82" t="s">
        <v>4195</v>
      </c>
      <c r="B2126" s="82" t="s">
        <v>1476</v>
      </c>
      <c r="C2126" s="83" t="s">
        <v>515</v>
      </c>
      <c r="D2126" s="84">
        <f>SUMIFS('Census Data'!G:G,'Census Data'!$A:$A,$A2126)/SUMIFS('Census Data'!$F:$F,'Census Data'!$A:$A,$A2126)</f>
        <v>0.50023283304079946</v>
      </c>
      <c r="E2126" s="85">
        <f>SUMIFS('Census Data'!H:H,'Census Data'!$A:$A,$A2126)/SUMIFS('Census Data'!$F:$F,'Census Data'!$A:$A,$A2126)</f>
        <v>0.49976716695920048</v>
      </c>
      <c r="F2126" s="84">
        <f>SUM(SUMIFS('Census Data'!I:I,'Census Data'!$A:$A,$A2126),SUMIFS('Census Data'!J:J,'Census Data'!$A:$A,$A2126))/SUMIFS('Census Data'!$F:$F,'Census Data'!$A:$A,$A2126)</f>
        <v>0.85798975534620481</v>
      </c>
      <c r="G2126" s="84">
        <f>SUM(SUMIFS('Census Data'!K:K,'Census Data'!$A:$A,$A2126),SUMIFS('Census Data'!L:L,'Census Data'!$A:$A,$A2126))/SUMIFS('Census Data'!$F:$F,'Census Data'!$A:$A,$A2126)</f>
        <v>2.2853458466167566E-2</v>
      </c>
      <c r="H2126" s="84">
        <f>SUM(SUMIFS('Census Data'!O:O,'Census Data'!$A:$A,$A2126),SUMIFS('Census Data'!P:P,'Census Data'!$A:$A,$A2126))/SUMIFS('Census Data'!$F:$F,'Census Data'!$A:$A,$A2126)</f>
        <v>5.3730701722964503E-3</v>
      </c>
      <c r="I2126" s="85">
        <f t="shared" si="66"/>
        <v>0.1137837160153311</v>
      </c>
      <c r="J2126" s="84">
        <f>SUM(SUMIFS('Census Data'!W:W,'Census Data'!$A:$A,$A2126),SUMIFS('Census Data'!X:X,'Census Data'!$A:$A,$A2126))/SUMIFS('Census Data'!$F:$F,'Census Data'!$A:$A,$A2126)</f>
        <v>6.0411218970519757E-2</v>
      </c>
      <c r="K2126" s="85">
        <f t="shared" si="67"/>
        <v>0.93958878102948029</v>
      </c>
    </row>
    <row r="2127" spans="1:11" hidden="1" x14ac:dyDescent="0.25">
      <c r="A2127" s="82" t="s">
        <v>4196</v>
      </c>
      <c r="B2127" s="82" t="s">
        <v>1476</v>
      </c>
      <c r="C2127" s="83" t="s">
        <v>53</v>
      </c>
      <c r="D2127" s="84">
        <f>SUMIFS('Census Data'!G:G,'Census Data'!$A:$A,$A2127)/SUMIFS('Census Data'!$F:$F,'Census Data'!$A:$A,$A2127)</f>
        <v>0.49573044080313872</v>
      </c>
      <c r="E2127" s="85">
        <f>SUMIFS('Census Data'!H:H,'Census Data'!$A:$A,$A2127)/SUMIFS('Census Data'!$F:$F,'Census Data'!$A:$A,$A2127)</f>
        <v>0.50426955919686134</v>
      </c>
      <c r="F2127" s="84">
        <f>SUM(SUMIFS('Census Data'!I:I,'Census Data'!$A:$A,$A2127),SUMIFS('Census Data'!J:J,'Census Data'!$A:$A,$A2127))/SUMIFS('Census Data'!$F:$F,'Census Data'!$A:$A,$A2127)</f>
        <v>0.91853219478421422</v>
      </c>
      <c r="G2127" s="84">
        <f>SUM(SUMIFS('Census Data'!K:K,'Census Data'!$A:$A,$A2127),SUMIFS('Census Data'!L:L,'Census Data'!$A:$A,$A2127))/SUMIFS('Census Data'!$F:$F,'Census Data'!$A:$A,$A2127)</f>
        <v>1.5462727902146318E-2</v>
      </c>
      <c r="H2127" s="84">
        <f>SUM(SUMIFS('Census Data'!O:O,'Census Data'!$A:$A,$A2127),SUMIFS('Census Data'!P:P,'Census Data'!$A:$A,$A2127))/SUMIFS('Census Data'!$F:$F,'Census Data'!$A:$A,$A2127)</f>
        <v>2.5386568197553658E-3</v>
      </c>
      <c r="I2127" s="85">
        <f t="shared" si="66"/>
        <v>6.3466420493884068E-2</v>
      </c>
      <c r="J2127" s="84">
        <f>SUM(SUMIFS('Census Data'!W:W,'Census Data'!$A:$A,$A2127),SUMIFS('Census Data'!X:X,'Census Data'!$A:$A,$A2127))/SUMIFS('Census Data'!$F:$F,'Census Data'!$A:$A,$A2127)</f>
        <v>5.8389106854373415E-2</v>
      </c>
      <c r="K2127" s="85">
        <f t="shared" si="67"/>
        <v>0.94161089314562663</v>
      </c>
    </row>
    <row r="2128" spans="1:11" hidden="1" x14ac:dyDescent="0.25">
      <c r="A2128" s="82" t="s">
        <v>4197</v>
      </c>
      <c r="B2128" s="82" t="s">
        <v>1476</v>
      </c>
      <c r="C2128" s="83" t="s">
        <v>1490</v>
      </c>
      <c r="D2128" s="84">
        <f>SUMIFS('Census Data'!G:G,'Census Data'!$A:$A,$A2128)/SUMIFS('Census Data'!$F:$F,'Census Data'!$A:$A,$A2128)</f>
        <v>0.57720588235294112</v>
      </c>
      <c r="E2128" s="85">
        <f>SUMIFS('Census Data'!H:H,'Census Data'!$A:$A,$A2128)/SUMIFS('Census Data'!$F:$F,'Census Data'!$A:$A,$A2128)</f>
        <v>0.42279411764705882</v>
      </c>
      <c r="F2128" s="84">
        <f>SUM(SUMIFS('Census Data'!I:I,'Census Data'!$A:$A,$A2128),SUMIFS('Census Data'!J:J,'Census Data'!$A:$A,$A2128))/SUMIFS('Census Data'!$F:$F,'Census Data'!$A:$A,$A2128)</f>
        <v>0.83158263305322133</v>
      </c>
      <c r="G2128" s="84">
        <f>SUM(SUMIFS('Census Data'!K:K,'Census Data'!$A:$A,$A2128),SUMIFS('Census Data'!L:L,'Census Data'!$A:$A,$A2128))/SUMIFS('Census Data'!$F:$F,'Census Data'!$A:$A,$A2128)</f>
        <v>8.683473389355742E-2</v>
      </c>
      <c r="H2128" s="84">
        <f>SUM(SUMIFS('Census Data'!O:O,'Census Data'!$A:$A,$A2128),SUMIFS('Census Data'!P:P,'Census Data'!$A:$A,$A2128))/SUMIFS('Census Data'!$F:$F,'Census Data'!$A:$A,$A2128)</f>
        <v>3.1512605042016808E-3</v>
      </c>
      <c r="I2128" s="85">
        <f t="shared" si="66"/>
        <v>7.8431372549019551E-2</v>
      </c>
      <c r="J2128" s="84">
        <f>SUM(SUMIFS('Census Data'!W:W,'Census Data'!$A:$A,$A2128),SUMIFS('Census Data'!X:X,'Census Data'!$A:$A,$A2128))/SUMIFS('Census Data'!$F:$F,'Census Data'!$A:$A,$A2128)</f>
        <v>0.11957282913165267</v>
      </c>
      <c r="K2128" s="85">
        <f t="shared" si="67"/>
        <v>0.88042717086834732</v>
      </c>
    </row>
    <row r="2129" spans="1:11" hidden="1" x14ac:dyDescent="0.25">
      <c r="A2129" s="82" t="s">
        <v>4198</v>
      </c>
      <c r="B2129" s="82" t="s">
        <v>1476</v>
      </c>
      <c r="C2129" s="83" t="s">
        <v>1491</v>
      </c>
      <c r="D2129" s="84">
        <f>SUMIFS('Census Data'!G:G,'Census Data'!$A:$A,$A2129)/SUMIFS('Census Data'!$F:$F,'Census Data'!$A:$A,$A2129)</f>
        <v>0.48511119487372784</v>
      </c>
      <c r="E2129" s="85">
        <f>SUMIFS('Census Data'!H:H,'Census Data'!$A:$A,$A2129)/SUMIFS('Census Data'!$F:$F,'Census Data'!$A:$A,$A2129)</f>
        <v>0.51488880512627211</v>
      </c>
      <c r="F2129" s="84">
        <f>SUM(SUMIFS('Census Data'!I:I,'Census Data'!$A:$A,$A2129),SUMIFS('Census Data'!J:J,'Census Data'!$A:$A,$A2129))/SUMIFS('Census Data'!$F:$F,'Census Data'!$A:$A,$A2129)</f>
        <v>0.81454956652845834</v>
      </c>
      <c r="G2129" s="84">
        <f>SUM(SUMIFS('Census Data'!K:K,'Census Data'!$A:$A,$A2129),SUMIFS('Census Data'!L:L,'Census Data'!$A:$A,$A2129))/SUMIFS('Census Data'!$F:$F,'Census Data'!$A:$A,$A2129)</f>
        <v>8.5186581228797589E-2</v>
      </c>
      <c r="H2129" s="84">
        <f>SUM(SUMIFS('Census Data'!O:O,'Census Data'!$A:$A,$A2129),SUMIFS('Census Data'!P:P,'Census Data'!$A:$A,$A2129))/SUMIFS('Census Data'!$F:$F,'Census Data'!$A:$A,$A2129)</f>
        <v>1.6584998115341122E-2</v>
      </c>
      <c r="I2129" s="85">
        <f t="shared" si="66"/>
        <v>8.3678854127402946E-2</v>
      </c>
      <c r="J2129" s="84">
        <f>SUM(SUMIFS('Census Data'!W:W,'Census Data'!$A:$A,$A2129),SUMIFS('Census Data'!X:X,'Census Data'!$A:$A,$A2129))/SUMIFS('Census Data'!$F:$F,'Census Data'!$A:$A,$A2129)</f>
        <v>0.29966076140218623</v>
      </c>
      <c r="K2129" s="85">
        <f t="shared" si="67"/>
        <v>0.70033923859781377</v>
      </c>
    </row>
    <row r="2130" spans="1:11" hidden="1" x14ac:dyDescent="0.25">
      <c r="A2130" s="82" t="s">
        <v>4199</v>
      </c>
      <c r="B2130" s="82" t="s">
        <v>1476</v>
      </c>
      <c r="C2130" s="83" t="s">
        <v>775</v>
      </c>
      <c r="D2130" s="84">
        <f>SUMIFS('Census Data'!G:G,'Census Data'!$A:$A,$A2130)/SUMIFS('Census Data'!$F:$F,'Census Data'!$A:$A,$A2130)</f>
        <v>0.50569414316702821</v>
      </c>
      <c r="E2130" s="85">
        <f>SUMIFS('Census Data'!H:H,'Census Data'!$A:$A,$A2130)/SUMIFS('Census Data'!$F:$F,'Census Data'!$A:$A,$A2130)</f>
        <v>0.49430585683297179</v>
      </c>
      <c r="F2130" s="84">
        <f>SUM(SUMIFS('Census Data'!I:I,'Census Data'!$A:$A,$A2130),SUMIFS('Census Data'!J:J,'Census Data'!$A:$A,$A2130))/SUMIFS('Census Data'!$F:$F,'Census Data'!$A:$A,$A2130)</f>
        <v>0.94577006507592187</v>
      </c>
      <c r="G2130" s="84">
        <f>SUM(SUMIFS('Census Data'!K:K,'Census Data'!$A:$A,$A2130),SUMIFS('Census Data'!L:L,'Census Data'!$A:$A,$A2130))/SUMIFS('Census Data'!$F:$F,'Census Data'!$A:$A,$A2130)</f>
        <v>4.8806941431670282E-3</v>
      </c>
      <c r="H2130" s="84">
        <f>SUM(SUMIFS('Census Data'!O:O,'Census Data'!$A:$A,$A2130),SUMIFS('Census Data'!P:P,'Census Data'!$A:$A,$A2130))/SUMIFS('Census Data'!$F:$F,'Census Data'!$A:$A,$A2130)</f>
        <v>2.4403470715835141E-3</v>
      </c>
      <c r="I2130" s="85">
        <f t="shared" si="66"/>
        <v>4.6908893709327604E-2</v>
      </c>
      <c r="J2130" s="84">
        <f>SUM(SUMIFS('Census Data'!W:W,'Census Data'!$A:$A,$A2130),SUMIFS('Census Data'!X:X,'Census Data'!$A:$A,$A2130))/SUMIFS('Census Data'!$F:$F,'Census Data'!$A:$A,$A2130)</f>
        <v>0.22613882863340565</v>
      </c>
      <c r="K2130" s="85">
        <f t="shared" si="67"/>
        <v>0.77386117136659438</v>
      </c>
    </row>
    <row r="2131" spans="1:11" hidden="1" x14ac:dyDescent="0.25">
      <c r="A2131" s="82" t="s">
        <v>4200</v>
      </c>
      <c r="B2131" s="82" t="s">
        <v>1476</v>
      </c>
      <c r="C2131" s="83" t="s">
        <v>777</v>
      </c>
      <c r="D2131" s="84">
        <f>SUMIFS('Census Data'!G:G,'Census Data'!$A:$A,$A2131)/SUMIFS('Census Data'!$F:$F,'Census Data'!$A:$A,$A2131)</f>
        <v>0.49948523006256434</v>
      </c>
      <c r="E2131" s="85">
        <f>SUMIFS('Census Data'!H:H,'Census Data'!$A:$A,$A2131)/SUMIFS('Census Data'!$F:$F,'Census Data'!$A:$A,$A2131)</f>
        <v>0.5005147699374356</v>
      </c>
      <c r="F2131" s="84">
        <f>SUM(SUMIFS('Census Data'!I:I,'Census Data'!$A:$A,$A2131),SUMIFS('Census Data'!J:J,'Census Data'!$A:$A,$A2131))/SUMIFS('Census Data'!$F:$F,'Census Data'!$A:$A,$A2131)</f>
        <v>0.73121089728359867</v>
      </c>
      <c r="G2131" s="84">
        <f>SUM(SUMIFS('Census Data'!K:K,'Census Data'!$A:$A,$A2131),SUMIFS('Census Data'!L:L,'Census Data'!$A:$A,$A2131))/SUMIFS('Census Data'!$F:$F,'Census Data'!$A:$A,$A2131)</f>
        <v>8.7906866239011641E-3</v>
      </c>
      <c r="H2131" s="84">
        <f>SUM(SUMIFS('Census Data'!O:O,'Census Data'!$A:$A,$A2131),SUMIFS('Census Data'!P:P,'Census Data'!$A:$A,$A2131))/SUMIFS('Census Data'!$F:$F,'Census Data'!$A:$A,$A2131)</f>
        <v>9.1074681238615673E-3</v>
      </c>
      <c r="I2131" s="85">
        <f t="shared" si="66"/>
        <v>0.25089094796863864</v>
      </c>
      <c r="J2131" s="84">
        <f>SUM(SUMIFS('Census Data'!W:W,'Census Data'!$A:$A,$A2131),SUMIFS('Census Data'!X:X,'Census Data'!$A:$A,$A2131))/SUMIFS('Census Data'!$F:$F,'Census Data'!$A:$A,$A2131)</f>
        <v>4.7438029619070246E-2</v>
      </c>
      <c r="K2131" s="85">
        <f t="shared" si="67"/>
        <v>0.95256197038092971</v>
      </c>
    </row>
    <row r="2132" spans="1:11" hidden="1" x14ac:dyDescent="0.25">
      <c r="A2132" s="82" t="s">
        <v>4201</v>
      </c>
      <c r="B2132" s="82" t="s">
        <v>1476</v>
      </c>
      <c r="C2132" s="83" t="s">
        <v>1492</v>
      </c>
      <c r="D2132" s="84">
        <f>SUMIFS('Census Data'!G:G,'Census Data'!$A:$A,$A2132)/SUMIFS('Census Data'!$F:$F,'Census Data'!$A:$A,$A2132)</f>
        <v>0.54123051434595981</v>
      </c>
      <c r="E2132" s="85">
        <f>SUMIFS('Census Data'!H:H,'Census Data'!$A:$A,$A2132)/SUMIFS('Census Data'!$F:$F,'Census Data'!$A:$A,$A2132)</f>
        <v>0.45876948565404019</v>
      </c>
      <c r="F2132" s="84">
        <f>SUM(SUMIFS('Census Data'!I:I,'Census Data'!$A:$A,$A2132),SUMIFS('Census Data'!J:J,'Census Data'!$A:$A,$A2132))/SUMIFS('Census Data'!$F:$F,'Census Data'!$A:$A,$A2132)</f>
        <v>0.65652534076361169</v>
      </c>
      <c r="G2132" s="84">
        <f>SUM(SUMIFS('Census Data'!K:K,'Census Data'!$A:$A,$A2132),SUMIFS('Census Data'!L:L,'Census Data'!$A:$A,$A2132))/SUMIFS('Census Data'!$F:$F,'Census Data'!$A:$A,$A2132)</f>
        <v>5.828752165072671E-2</v>
      </c>
      <c r="H2132" s="84">
        <f>SUM(SUMIFS('Census Data'!O:O,'Census Data'!$A:$A,$A2132),SUMIFS('Census Data'!P:P,'Census Data'!$A:$A,$A2132))/SUMIFS('Census Data'!$F:$F,'Census Data'!$A:$A,$A2132)</f>
        <v>3.3888093982980647E-3</v>
      </c>
      <c r="I2132" s="85">
        <f t="shared" si="66"/>
        <v>0.2817983281873635</v>
      </c>
      <c r="J2132" s="84">
        <f>SUM(SUMIFS('Census Data'!W:W,'Census Data'!$A:$A,$A2132),SUMIFS('Census Data'!X:X,'Census Data'!$A:$A,$A2132))/SUMIFS('Census Data'!$F:$F,'Census Data'!$A:$A,$A2132)</f>
        <v>5.9115897281421796E-2</v>
      </c>
      <c r="K2132" s="85">
        <f t="shared" si="67"/>
        <v>0.94088410271857825</v>
      </c>
    </row>
    <row r="2133" spans="1:11" hidden="1" x14ac:dyDescent="0.25">
      <c r="A2133" s="82" t="s">
        <v>4202</v>
      </c>
      <c r="B2133" s="82" t="s">
        <v>1476</v>
      </c>
      <c r="C2133" s="83" t="s">
        <v>56</v>
      </c>
      <c r="D2133" s="84">
        <f>SUMIFS('Census Data'!G:G,'Census Data'!$A:$A,$A2133)/SUMIFS('Census Data'!$F:$F,'Census Data'!$A:$A,$A2133)</f>
        <v>0.49714635140644109</v>
      </c>
      <c r="E2133" s="85">
        <f>SUMIFS('Census Data'!H:H,'Census Data'!$A:$A,$A2133)/SUMIFS('Census Data'!$F:$F,'Census Data'!$A:$A,$A2133)</f>
        <v>0.50285364859355886</v>
      </c>
      <c r="F2133" s="84">
        <f>SUM(SUMIFS('Census Data'!I:I,'Census Data'!$A:$A,$A2133),SUMIFS('Census Data'!J:J,'Census Data'!$A:$A,$A2133))/SUMIFS('Census Data'!$F:$F,'Census Data'!$A:$A,$A2133)</f>
        <v>0.82861801875254792</v>
      </c>
      <c r="G2133" s="84">
        <f>SUM(SUMIFS('Census Data'!K:K,'Census Data'!$A:$A,$A2133),SUMIFS('Census Data'!L:L,'Census Data'!$A:$A,$A2133))/SUMIFS('Census Data'!$F:$F,'Census Data'!$A:$A,$A2133)</f>
        <v>7.8516102731349374E-2</v>
      </c>
      <c r="H2133" s="84">
        <f>SUM(SUMIFS('Census Data'!O:O,'Census Data'!$A:$A,$A2133),SUMIFS('Census Data'!P:P,'Census Data'!$A:$A,$A2133))/SUMIFS('Census Data'!$F:$F,'Census Data'!$A:$A,$A2133)</f>
        <v>1.6143497757847534E-2</v>
      </c>
      <c r="I2133" s="85">
        <f t="shared" si="66"/>
        <v>7.6722380758255215E-2</v>
      </c>
      <c r="J2133" s="84">
        <f>SUM(SUMIFS('Census Data'!W:W,'Census Data'!$A:$A,$A2133),SUMIFS('Census Data'!X:X,'Census Data'!$A:$A,$A2133))/SUMIFS('Census Data'!$F:$F,'Census Data'!$A:$A,$A2133)</f>
        <v>0.25169180595189566</v>
      </c>
      <c r="K2133" s="85">
        <f t="shared" si="67"/>
        <v>0.74830819404810434</v>
      </c>
    </row>
    <row r="2134" spans="1:11" hidden="1" x14ac:dyDescent="0.25">
      <c r="A2134" s="82" t="s">
        <v>4203</v>
      </c>
      <c r="B2134" s="82" t="s">
        <v>1476</v>
      </c>
      <c r="C2134" s="83" t="s">
        <v>57</v>
      </c>
      <c r="D2134" s="84">
        <f>SUMIFS('Census Data'!G:G,'Census Data'!$A:$A,$A2134)/SUMIFS('Census Data'!$F:$F,'Census Data'!$A:$A,$A2134)</f>
        <v>0.49950016661112961</v>
      </c>
      <c r="E2134" s="85">
        <f>SUMIFS('Census Data'!H:H,'Census Data'!$A:$A,$A2134)/SUMIFS('Census Data'!$F:$F,'Census Data'!$A:$A,$A2134)</f>
        <v>0.50049983338887039</v>
      </c>
      <c r="F2134" s="84">
        <f>SUM(SUMIFS('Census Data'!I:I,'Census Data'!$A:$A,$A2134),SUMIFS('Census Data'!J:J,'Census Data'!$A:$A,$A2134))/SUMIFS('Census Data'!$F:$F,'Census Data'!$A:$A,$A2134)</f>
        <v>0.85804731756081309</v>
      </c>
      <c r="G2134" s="84">
        <f>SUM(SUMIFS('Census Data'!K:K,'Census Data'!$A:$A,$A2134),SUMIFS('Census Data'!L:L,'Census Data'!$A:$A,$A2134))/SUMIFS('Census Data'!$F:$F,'Census Data'!$A:$A,$A2134)</f>
        <v>1.4995001666111295E-2</v>
      </c>
      <c r="H2134" s="84">
        <f>SUM(SUMIFS('Census Data'!O:O,'Census Data'!$A:$A,$A2134),SUMIFS('Census Data'!P:P,'Census Data'!$A:$A,$A2134))/SUMIFS('Census Data'!$F:$F,'Census Data'!$A:$A,$A2134)</f>
        <v>5.4981672775741416E-3</v>
      </c>
      <c r="I2134" s="85">
        <f t="shared" si="66"/>
        <v>0.12145951349550144</v>
      </c>
      <c r="J2134" s="84">
        <f>SUM(SUMIFS('Census Data'!W:W,'Census Data'!$A:$A,$A2134),SUMIFS('Census Data'!X:X,'Census Data'!$A:$A,$A2134))/SUMIFS('Census Data'!$F:$F,'Census Data'!$A:$A,$A2134)</f>
        <v>0.11262912362545818</v>
      </c>
      <c r="K2134" s="85">
        <f t="shared" si="67"/>
        <v>0.88737087637454182</v>
      </c>
    </row>
    <row r="2135" spans="1:11" hidden="1" x14ac:dyDescent="0.25">
      <c r="A2135" s="82" t="s">
        <v>4204</v>
      </c>
      <c r="B2135" s="82" t="s">
        <v>1476</v>
      </c>
      <c r="C2135" s="83" t="s">
        <v>1381</v>
      </c>
      <c r="D2135" s="84">
        <f>SUMIFS('Census Data'!G:G,'Census Data'!$A:$A,$A2135)/SUMIFS('Census Data'!$F:$F,'Census Data'!$A:$A,$A2135)</f>
        <v>0.49499323410013529</v>
      </c>
      <c r="E2135" s="85">
        <f>SUMIFS('Census Data'!H:H,'Census Data'!$A:$A,$A2135)/SUMIFS('Census Data'!$F:$F,'Census Data'!$A:$A,$A2135)</f>
        <v>0.50500676589986471</v>
      </c>
      <c r="F2135" s="84">
        <f>SUM(SUMIFS('Census Data'!I:I,'Census Data'!$A:$A,$A2135),SUMIFS('Census Data'!J:J,'Census Data'!$A:$A,$A2135))/SUMIFS('Census Data'!$F:$F,'Census Data'!$A:$A,$A2135)</f>
        <v>0.72268831754623364</v>
      </c>
      <c r="G2135" s="84">
        <f>SUM(SUMIFS('Census Data'!K:K,'Census Data'!$A:$A,$A2135),SUMIFS('Census Data'!L:L,'Census Data'!$A:$A,$A2135))/SUMIFS('Census Data'!$F:$F,'Census Data'!$A:$A,$A2135)</f>
        <v>2.6432115471357692E-2</v>
      </c>
      <c r="H2135" s="84">
        <f>SUM(SUMIFS('Census Data'!O:O,'Census Data'!$A:$A,$A2135),SUMIFS('Census Data'!P:P,'Census Data'!$A:$A,$A2135))/SUMIFS('Census Data'!$F:$F,'Census Data'!$A:$A,$A2135)</f>
        <v>5.4127198917456026E-3</v>
      </c>
      <c r="I2135" s="85">
        <f t="shared" si="66"/>
        <v>0.24546684709066302</v>
      </c>
      <c r="J2135" s="84">
        <f>SUM(SUMIFS('Census Data'!W:W,'Census Data'!$A:$A,$A2135),SUMIFS('Census Data'!X:X,'Census Data'!$A:$A,$A2135))/SUMIFS('Census Data'!$F:$F,'Census Data'!$A:$A,$A2135)</f>
        <v>5.6653134866937301E-2</v>
      </c>
      <c r="K2135" s="85">
        <f t="shared" si="67"/>
        <v>0.94334686513306265</v>
      </c>
    </row>
    <row r="2136" spans="1:11" hidden="1" x14ac:dyDescent="0.25">
      <c r="A2136" s="82" t="s">
        <v>4205</v>
      </c>
      <c r="B2136" s="82" t="s">
        <v>1476</v>
      </c>
      <c r="C2136" s="83" t="s">
        <v>1493</v>
      </c>
      <c r="D2136" s="84">
        <f>SUMIFS('Census Data'!G:G,'Census Data'!$A:$A,$A2136)/SUMIFS('Census Data'!$F:$F,'Census Data'!$A:$A,$A2136)</f>
        <v>0.49669254444393401</v>
      </c>
      <c r="E2136" s="85">
        <f>SUMIFS('Census Data'!H:H,'Census Data'!$A:$A,$A2136)/SUMIFS('Census Data'!$F:$F,'Census Data'!$A:$A,$A2136)</f>
        <v>0.50330745555606593</v>
      </c>
      <c r="F2136" s="84">
        <f>SUM(SUMIFS('Census Data'!I:I,'Census Data'!$A:$A,$A2136),SUMIFS('Census Data'!J:J,'Census Data'!$A:$A,$A2136))/SUMIFS('Census Data'!$F:$F,'Census Data'!$A:$A,$A2136)</f>
        <v>0.79767100004593683</v>
      </c>
      <c r="G2136" s="84">
        <f>SUM(SUMIFS('Census Data'!K:K,'Census Data'!$A:$A,$A2136),SUMIFS('Census Data'!L:L,'Census Data'!$A:$A,$A2136))/SUMIFS('Census Data'!$F:$F,'Census Data'!$A:$A,$A2136)</f>
        <v>2.2945472920207634E-2</v>
      </c>
      <c r="H2136" s="84">
        <f>SUM(SUMIFS('Census Data'!O:O,'Census Data'!$A:$A,$A2136),SUMIFS('Census Data'!P:P,'Census Data'!$A:$A,$A2136))/SUMIFS('Census Data'!$F:$F,'Census Data'!$A:$A,$A2136)</f>
        <v>6.3852266985162387E-3</v>
      </c>
      <c r="I2136" s="85">
        <f t="shared" si="66"/>
        <v>0.17299830033533925</v>
      </c>
      <c r="J2136" s="84">
        <f>SUM(SUMIFS('Census Data'!W:W,'Census Data'!$A:$A,$A2136),SUMIFS('Census Data'!X:X,'Census Data'!$A:$A,$A2136))/SUMIFS('Census Data'!$F:$F,'Census Data'!$A:$A,$A2136)</f>
        <v>8.2824199549818553E-2</v>
      </c>
      <c r="K2136" s="85">
        <f t="shared" si="67"/>
        <v>0.91717580045018143</v>
      </c>
    </row>
    <row r="2137" spans="1:11" hidden="1" x14ac:dyDescent="0.25">
      <c r="A2137" s="82" t="s">
        <v>4206</v>
      </c>
      <c r="B2137" s="82" t="s">
        <v>1476</v>
      </c>
      <c r="C2137" s="83" t="s">
        <v>1494</v>
      </c>
      <c r="D2137" s="84">
        <f>SUMIFS('Census Data'!G:G,'Census Data'!$A:$A,$A2137)/SUMIFS('Census Data'!$F:$F,'Census Data'!$A:$A,$A2137)</f>
        <v>0.49825562955915004</v>
      </c>
      <c r="E2137" s="85">
        <f>SUMIFS('Census Data'!H:H,'Census Data'!$A:$A,$A2137)/SUMIFS('Census Data'!$F:$F,'Census Data'!$A:$A,$A2137)</f>
        <v>0.50174437044084996</v>
      </c>
      <c r="F2137" s="84">
        <f>SUM(SUMIFS('Census Data'!I:I,'Census Data'!$A:$A,$A2137),SUMIFS('Census Data'!J:J,'Census Data'!$A:$A,$A2137))/SUMIFS('Census Data'!$F:$F,'Census Data'!$A:$A,$A2137)</f>
        <v>0.90282270853155722</v>
      </c>
      <c r="G2137" s="84">
        <f>SUM(SUMIFS('Census Data'!K:K,'Census Data'!$A:$A,$A2137),SUMIFS('Census Data'!L:L,'Census Data'!$A:$A,$A2137))/SUMIFS('Census Data'!$F:$F,'Census Data'!$A:$A,$A2137)</f>
        <v>1.7633999365683477E-2</v>
      </c>
      <c r="H2137" s="84">
        <f>SUM(SUMIFS('Census Data'!O:O,'Census Data'!$A:$A,$A2137),SUMIFS('Census Data'!P:P,'Census Data'!$A:$A,$A2137))/SUMIFS('Census Data'!$F:$F,'Census Data'!$A:$A,$A2137)</f>
        <v>4.0596257532508721E-3</v>
      </c>
      <c r="I2137" s="85">
        <f t="shared" si="66"/>
        <v>7.5483666349508427E-2</v>
      </c>
      <c r="J2137" s="84">
        <f>SUM(SUMIFS('Census Data'!W:W,'Census Data'!$A:$A,$A2137),SUMIFS('Census Data'!X:X,'Census Data'!$A:$A,$A2137))/SUMIFS('Census Data'!$F:$F,'Census Data'!$A:$A,$A2137)</f>
        <v>0.16327307326355853</v>
      </c>
      <c r="K2137" s="85">
        <f t="shared" si="67"/>
        <v>0.83672692673644145</v>
      </c>
    </row>
    <row r="2138" spans="1:11" hidden="1" x14ac:dyDescent="0.25">
      <c r="A2138" s="82" t="s">
        <v>4207</v>
      </c>
      <c r="B2138" s="82" t="s">
        <v>1476</v>
      </c>
      <c r="C2138" s="83" t="s">
        <v>378</v>
      </c>
      <c r="D2138" s="84">
        <f>SUMIFS('Census Data'!G:G,'Census Data'!$A:$A,$A2138)/SUMIFS('Census Data'!$F:$F,'Census Data'!$A:$A,$A2138)</f>
        <v>0.49873679375287094</v>
      </c>
      <c r="E2138" s="85">
        <f>SUMIFS('Census Data'!H:H,'Census Data'!$A:$A,$A2138)/SUMIFS('Census Data'!$F:$F,'Census Data'!$A:$A,$A2138)</f>
        <v>0.50126320624712906</v>
      </c>
      <c r="F2138" s="84">
        <f>SUM(SUMIFS('Census Data'!I:I,'Census Data'!$A:$A,$A2138),SUMIFS('Census Data'!J:J,'Census Data'!$A:$A,$A2138))/SUMIFS('Census Data'!$F:$F,'Census Data'!$A:$A,$A2138)</f>
        <v>0.82567753789618736</v>
      </c>
      <c r="G2138" s="84">
        <f>SUM(SUMIFS('Census Data'!K:K,'Census Data'!$A:$A,$A2138),SUMIFS('Census Data'!L:L,'Census Data'!$A:$A,$A2138))/SUMIFS('Census Data'!$F:$F,'Census Data'!$A:$A,$A2138)</f>
        <v>4.4671566375746437E-2</v>
      </c>
      <c r="H2138" s="84">
        <f>SUM(SUMIFS('Census Data'!O:O,'Census Data'!$A:$A,$A2138),SUMIFS('Census Data'!P:P,'Census Data'!$A:$A,$A2138))/SUMIFS('Census Data'!$F:$F,'Census Data'!$A:$A,$A2138)</f>
        <v>3.3302710151584748E-3</v>
      </c>
      <c r="I2138" s="85">
        <f t="shared" si="66"/>
        <v>0.12632062471290773</v>
      </c>
      <c r="J2138" s="84">
        <f>SUM(SUMIFS('Census Data'!W:W,'Census Data'!$A:$A,$A2138),SUMIFS('Census Data'!X:X,'Census Data'!$A:$A,$A2138))/SUMIFS('Census Data'!$F:$F,'Census Data'!$A:$A,$A2138)</f>
        <v>0.11874138723013321</v>
      </c>
      <c r="K2138" s="85">
        <f t="shared" si="67"/>
        <v>0.88125861276986683</v>
      </c>
    </row>
    <row r="2139" spans="1:11" hidden="1" x14ac:dyDescent="0.25">
      <c r="A2139" s="82" t="s">
        <v>4208</v>
      </c>
      <c r="B2139" s="82" t="s">
        <v>1476</v>
      </c>
      <c r="C2139" s="83" t="s">
        <v>1495</v>
      </c>
      <c r="D2139" s="84">
        <f>SUMIFS('Census Data'!G:G,'Census Data'!$A:$A,$A2139)/SUMIFS('Census Data'!$F:$F,'Census Data'!$A:$A,$A2139)</f>
        <v>0.50531122803534201</v>
      </c>
      <c r="E2139" s="85">
        <f>SUMIFS('Census Data'!H:H,'Census Data'!$A:$A,$A2139)/SUMIFS('Census Data'!$F:$F,'Census Data'!$A:$A,$A2139)</f>
        <v>0.49468877196465799</v>
      </c>
      <c r="F2139" s="84">
        <f>SUM(SUMIFS('Census Data'!I:I,'Census Data'!$A:$A,$A2139),SUMIFS('Census Data'!J:J,'Census Data'!$A:$A,$A2139))/SUMIFS('Census Data'!$F:$F,'Census Data'!$A:$A,$A2139)</f>
        <v>0.65422416360567859</v>
      </c>
      <c r="G2139" s="84">
        <f>SUM(SUMIFS('Census Data'!K:K,'Census Data'!$A:$A,$A2139),SUMIFS('Census Data'!L:L,'Census Data'!$A:$A,$A2139))/SUMIFS('Census Data'!$F:$F,'Census Data'!$A:$A,$A2139)</f>
        <v>1.3402164201330289E-2</v>
      </c>
      <c r="H2139" s="84">
        <f>SUM(SUMIFS('Census Data'!O:O,'Census Data'!$A:$A,$A2139),SUMIFS('Census Data'!P:P,'Census Data'!$A:$A,$A2139))/SUMIFS('Census Data'!$F:$F,'Census Data'!$A:$A,$A2139)</f>
        <v>5.9565174228134619E-3</v>
      </c>
      <c r="I2139" s="85">
        <f t="shared" si="66"/>
        <v>0.32641715477017763</v>
      </c>
      <c r="J2139" s="84">
        <f>SUM(SUMIFS('Census Data'!W:W,'Census Data'!$A:$A,$A2139),SUMIFS('Census Data'!X:X,'Census Data'!$A:$A,$A2139))/SUMIFS('Census Data'!$F:$F,'Census Data'!$A:$A,$A2139)</f>
        <v>4.2291273701975579E-2</v>
      </c>
      <c r="K2139" s="85">
        <f t="shared" si="67"/>
        <v>0.95770872629802439</v>
      </c>
    </row>
    <row r="2140" spans="1:11" hidden="1" x14ac:dyDescent="0.25">
      <c r="A2140" s="82" t="s">
        <v>4209</v>
      </c>
      <c r="B2140" s="82" t="s">
        <v>1476</v>
      </c>
      <c r="C2140" s="83" t="s">
        <v>1496</v>
      </c>
      <c r="D2140" s="84">
        <f>SUMIFS('Census Data'!G:G,'Census Data'!$A:$A,$A2140)/SUMIFS('Census Data'!$F:$F,'Census Data'!$A:$A,$A2140)</f>
        <v>0.50153451146370331</v>
      </c>
      <c r="E2140" s="85">
        <f>SUMIFS('Census Data'!H:H,'Census Data'!$A:$A,$A2140)/SUMIFS('Census Data'!$F:$F,'Census Data'!$A:$A,$A2140)</f>
        <v>0.49846548853629669</v>
      </c>
      <c r="F2140" s="84">
        <f>SUM(SUMIFS('Census Data'!I:I,'Census Data'!$A:$A,$A2140),SUMIFS('Census Data'!J:J,'Census Data'!$A:$A,$A2140))/SUMIFS('Census Data'!$F:$F,'Census Data'!$A:$A,$A2140)</f>
        <v>0.76817844462720397</v>
      </c>
      <c r="G2140" s="84">
        <f>SUM(SUMIFS('Census Data'!K:K,'Census Data'!$A:$A,$A2140),SUMIFS('Census Data'!L:L,'Census Data'!$A:$A,$A2140))/SUMIFS('Census Data'!$F:$F,'Census Data'!$A:$A,$A2140)</f>
        <v>2.0460152849377168E-2</v>
      </c>
      <c r="H2140" s="84">
        <f>SUM(SUMIFS('Census Data'!O:O,'Census Data'!$A:$A,$A2140),SUMIFS('Census Data'!P:P,'Census Data'!$A:$A,$A2140))/SUMIFS('Census Data'!$F:$F,'Census Data'!$A:$A,$A2140)</f>
        <v>7.0206406836098127E-3</v>
      </c>
      <c r="I2140" s="85">
        <f t="shared" si="66"/>
        <v>0.20434076183980898</v>
      </c>
      <c r="J2140" s="84">
        <f>SUM(SUMIFS('Census Data'!W:W,'Census Data'!$A:$A,$A2140),SUMIFS('Census Data'!X:X,'Census Data'!$A:$A,$A2140))/SUMIFS('Census Data'!$F:$F,'Census Data'!$A:$A,$A2140)</f>
        <v>7.1911419573546229E-2</v>
      </c>
      <c r="K2140" s="85">
        <f t="shared" si="67"/>
        <v>0.92808858042645381</v>
      </c>
    </row>
    <row r="2141" spans="1:11" hidden="1" x14ac:dyDescent="0.25">
      <c r="A2141" s="82" t="s">
        <v>4210</v>
      </c>
      <c r="B2141" s="82" t="s">
        <v>1476</v>
      </c>
      <c r="C2141" s="83" t="s">
        <v>62</v>
      </c>
      <c r="D2141" s="84">
        <f>SUMIFS('Census Data'!G:G,'Census Data'!$A:$A,$A2141)/SUMIFS('Census Data'!$F:$F,'Census Data'!$A:$A,$A2141)</f>
        <v>0.49817931588152653</v>
      </c>
      <c r="E2141" s="85">
        <f>SUMIFS('Census Data'!H:H,'Census Data'!$A:$A,$A2141)/SUMIFS('Census Data'!$F:$F,'Census Data'!$A:$A,$A2141)</f>
        <v>0.50182068411847347</v>
      </c>
      <c r="F2141" s="84">
        <f>SUM(SUMIFS('Census Data'!I:I,'Census Data'!$A:$A,$A2141),SUMIFS('Census Data'!J:J,'Census Data'!$A:$A,$A2141))/SUMIFS('Census Data'!$F:$F,'Census Data'!$A:$A,$A2141)</f>
        <v>0.84508415288012162</v>
      </c>
      <c r="G2141" s="84">
        <f>SUM(SUMIFS('Census Data'!K:K,'Census Data'!$A:$A,$A2141),SUMIFS('Census Data'!L:L,'Census Data'!$A:$A,$A2141))/SUMIFS('Census Data'!$F:$F,'Census Data'!$A:$A,$A2141)</f>
        <v>1.9841156062734754E-2</v>
      </c>
      <c r="H2141" s="84">
        <f>SUM(SUMIFS('Census Data'!O:O,'Census Data'!$A:$A,$A2141),SUMIFS('Census Data'!P:P,'Census Data'!$A:$A,$A2141))/SUMIFS('Census Data'!$F:$F,'Census Data'!$A:$A,$A2141)</f>
        <v>3.8707457636838029E-3</v>
      </c>
      <c r="I2141" s="85">
        <f t="shared" si="66"/>
        <v>0.1312039452934598</v>
      </c>
      <c r="J2141" s="84">
        <f>SUM(SUMIFS('Census Data'!W:W,'Census Data'!$A:$A,$A2141),SUMIFS('Census Data'!X:X,'Census Data'!$A:$A,$A2141))/SUMIFS('Census Data'!$F:$F,'Census Data'!$A:$A,$A2141)</f>
        <v>3.5926255125154113E-2</v>
      </c>
      <c r="K2141" s="85">
        <f t="shared" si="67"/>
        <v>0.96407374487484587</v>
      </c>
    </row>
    <row r="2142" spans="1:11" hidden="1" x14ac:dyDescent="0.25">
      <c r="A2142" s="82" t="s">
        <v>4211</v>
      </c>
      <c r="B2142" s="82" t="s">
        <v>1476</v>
      </c>
      <c r="C2142" s="83" t="s">
        <v>269</v>
      </c>
      <c r="D2142" s="84">
        <f>SUMIFS('Census Data'!G:G,'Census Data'!$A:$A,$A2142)/SUMIFS('Census Data'!$F:$F,'Census Data'!$A:$A,$A2142)</f>
        <v>0.49632375913853077</v>
      </c>
      <c r="E2142" s="85">
        <f>SUMIFS('Census Data'!H:H,'Census Data'!$A:$A,$A2142)/SUMIFS('Census Data'!$F:$F,'Census Data'!$A:$A,$A2142)</f>
        <v>0.50367624086146923</v>
      </c>
      <c r="F2142" s="84">
        <f>SUM(SUMIFS('Census Data'!I:I,'Census Data'!$A:$A,$A2142),SUMIFS('Census Data'!J:J,'Census Data'!$A:$A,$A2142))/SUMIFS('Census Data'!$F:$F,'Census Data'!$A:$A,$A2142)</f>
        <v>0.82801857907562848</v>
      </c>
      <c r="G2142" s="84">
        <f>SUM(SUMIFS('Census Data'!K:K,'Census Data'!$A:$A,$A2142),SUMIFS('Census Data'!L:L,'Census Data'!$A:$A,$A2142))/SUMIFS('Census Data'!$F:$F,'Census Data'!$A:$A,$A2142)</f>
        <v>8.137718439524276E-2</v>
      </c>
      <c r="H2142" s="84">
        <f>SUM(SUMIFS('Census Data'!O:O,'Census Data'!$A:$A,$A2142),SUMIFS('Census Data'!P:P,'Census Data'!$A:$A,$A2142))/SUMIFS('Census Data'!$F:$F,'Census Data'!$A:$A,$A2142)</f>
        <v>6.6026535585594964E-3</v>
      </c>
      <c r="I2142" s="85">
        <f t="shared" si="66"/>
        <v>8.4001582970569255E-2</v>
      </c>
      <c r="J2142" s="84">
        <f>SUM(SUMIFS('Census Data'!W:W,'Census Data'!$A:$A,$A2142),SUMIFS('Census Data'!X:X,'Census Data'!$A:$A,$A2142))/SUMIFS('Census Data'!$F:$F,'Census Data'!$A:$A,$A2142)</f>
        <v>6.7338734873258213E-2</v>
      </c>
      <c r="K2142" s="85">
        <f t="shared" si="67"/>
        <v>0.93266126512674175</v>
      </c>
    </row>
    <row r="2143" spans="1:11" hidden="1" x14ac:dyDescent="0.25">
      <c r="A2143" s="82" t="s">
        <v>4212</v>
      </c>
      <c r="B2143" s="82" t="s">
        <v>1476</v>
      </c>
      <c r="C2143" s="83" t="s">
        <v>1497</v>
      </c>
      <c r="D2143" s="84">
        <f>SUMIFS('Census Data'!G:G,'Census Data'!$A:$A,$A2143)/SUMIFS('Census Data'!$F:$F,'Census Data'!$A:$A,$A2143)</f>
        <v>0.50121915536916029</v>
      </c>
      <c r="E2143" s="85">
        <f>SUMIFS('Census Data'!H:H,'Census Data'!$A:$A,$A2143)/SUMIFS('Census Data'!$F:$F,'Census Data'!$A:$A,$A2143)</f>
        <v>0.49878084463083977</v>
      </c>
      <c r="F2143" s="84">
        <f>SUM(SUMIFS('Census Data'!I:I,'Census Data'!$A:$A,$A2143),SUMIFS('Census Data'!J:J,'Census Data'!$A:$A,$A2143))/SUMIFS('Census Data'!$F:$F,'Census Data'!$A:$A,$A2143)</f>
        <v>0.8365356481029943</v>
      </c>
      <c r="G2143" s="84">
        <f>SUM(SUMIFS('Census Data'!K:K,'Census Data'!$A:$A,$A2143),SUMIFS('Census Data'!L:L,'Census Data'!$A:$A,$A2143))/SUMIFS('Census Data'!$F:$F,'Census Data'!$A:$A,$A2143)</f>
        <v>2.8284404564517703E-2</v>
      </c>
      <c r="H2143" s="84">
        <f>SUM(SUMIFS('Census Data'!O:O,'Census Data'!$A:$A,$A2143),SUMIFS('Census Data'!P:P,'Census Data'!$A:$A,$A2143))/SUMIFS('Census Data'!$F:$F,'Census Data'!$A:$A,$A2143)</f>
        <v>7.0223349263630157E-3</v>
      </c>
      <c r="I2143" s="85">
        <f t="shared" si="66"/>
        <v>0.12815761240612489</v>
      </c>
      <c r="J2143" s="84">
        <f>SUM(SUMIFS('Census Data'!W:W,'Census Data'!$A:$A,$A2143),SUMIFS('Census Data'!X:X,'Census Data'!$A:$A,$A2143))/SUMIFS('Census Data'!$F:$F,'Census Data'!$A:$A,$A2143)</f>
        <v>0.16209889788354628</v>
      </c>
      <c r="K2143" s="85">
        <f t="shared" si="67"/>
        <v>0.83790110211645374</v>
      </c>
    </row>
    <row r="2144" spans="1:11" hidden="1" x14ac:dyDescent="0.25">
      <c r="A2144" s="82" t="s">
        <v>4213</v>
      </c>
      <c r="B2144" s="82" t="s">
        <v>1476</v>
      </c>
      <c r="C2144" s="83" t="s">
        <v>4214</v>
      </c>
      <c r="D2144" s="84">
        <f>SUMIFS('Census Data'!G:G,'Census Data'!$A:$A,$A2144)/SUMIFS('Census Data'!$F:$F,'Census Data'!$A:$A,$A2144)</f>
        <v>0.4952809210851411</v>
      </c>
      <c r="E2144" s="85">
        <f>SUMIFS('Census Data'!H:H,'Census Data'!$A:$A,$A2144)/SUMIFS('Census Data'!$F:$F,'Census Data'!$A:$A,$A2144)</f>
        <v>0.5047190789148589</v>
      </c>
      <c r="F2144" s="84">
        <f>SUM(SUMIFS('Census Data'!I:I,'Census Data'!$A:$A,$A2144),SUMIFS('Census Data'!J:J,'Census Data'!$A:$A,$A2144))/SUMIFS('Census Data'!$F:$F,'Census Data'!$A:$A,$A2144)</f>
        <v>0.85719227158175615</v>
      </c>
      <c r="G2144" s="84">
        <f>SUM(SUMIFS('Census Data'!K:K,'Census Data'!$A:$A,$A2144),SUMIFS('Census Data'!L:L,'Census Data'!$A:$A,$A2144))/SUMIFS('Census Data'!$F:$F,'Census Data'!$A:$A,$A2144)</f>
        <v>1.0080545535405445E-2</v>
      </c>
      <c r="H2144" s="84">
        <f>SUM(SUMIFS('Census Data'!O:O,'Census Data'!$A:$A,$A2144),SUMIFS('Census Data'!P:P,'Census Data'!$A:$A,$A2144))/SUMIFS('Census Data'!$F:$F,'Census Data'!$A:$A,$A2144)</f>
        <v>5.3614666205465235E-3</v>
      </c>
      <c r="I2144" s="85">
        <f t="shared" si="66"/>
        <v>0.12736571626229187</v>
      </c>
      <c r="J2144" s="84">
        <f>SUM(SUMIFS('Census Data'!W:W,'Census Data'!$A:$A,$A2144),SUMIFS('Census Data'!X:X,'Census Data'!$A:$A,$A2144))/SUMIFS('Census Data'!$F:$F,'Census Data'!$A:$A,$A2144)</f>
        <v>8.2917428472599697E-2</v>
      </c>
      <c r="K2144" s="85">
        <f t="shared" si="67"/>
        <v>0.91708257152740025</v>
      </c>
    </row>
    <row r="2145" spans="1:11" hidden="1" x14ac:dyDescent="0.25">
      <c r="A2145" s="82" t="s">
        <v>4215</v>
      </c>
      <c r="B2145" s="82" t="s">
        <v>1476</v>
      </c>
      <c r="C2145" s="83" t="s">
        <v>1499</v>
      </c>
      <c r="D2145" s="84">
        <f>SUMIFS('Census Data'!G:G,'Census Data'!$A:$A,$A2145)/SUMIFS('Census Data'!$F:$F,'Census Data'!$A:$A,$A2145)</f>
        <v>0.49217227095516569</v>
      </c>
      <c r="E2145" s="85">
        <f>SUMIFS('Census Data'!H:H,'Census Data'!$A:$A,$A2145)/SUMIFS('Census Data'!$F:$F,'Census Data'!$A:$A,$A2145)</f>
        <v>0.50782772904483431</v>
      </c>
      <c r="F2145" s="84">
        <f>SUM(SUMIFS('Census Data'!I:I,'Census Data'!$A:$A,$A2145),SUMIFS('Census Data'!J:J,'Census Data'!$A:$A,$A2145))/SUMIFS('Census Data'!$F:$F,'Census Data'!$A:$A,$A2145)</f>
        <v>0.65149853801169588</v>
      </c>
      <c r="G2145" s="84">
        <f>SUM(SUMIFS('Census Data'!K:K,'Census Data'!$A:$A,$A2145),SUMIFS('Census Data'!L:L,'Census Data'!$A:$A,$A2145))/SUMIFS('Census Data'!$F:$F,'Census Data'!$A:$A,$A2145)</f>
        <v>8.1292641325536069E-2</v>
      </c>
      <c r="H2145" s="84">
        <f>SUM(SUMIFS('Census Data'!O:O,'Census Data'!$A:$A,$A2145),SUMIFS('Census Data'!P:P,'Census Data'!$A:$A,$A2145))/SUMIFS('Census Data'!$F:$F,'Census Data'!$A:$A,$A2145)</f>
        <v>9.5942982456140354E-3</v>
      </c>
      <c r="I2145" s="85">
        <f t="shared" si="66"/>
        <v>0.25761452241715399</v>
      </c>
      <c r="J2145" s="84">
        <f>SUM(SUMIFS('Census Data'!W:W,'Census Data'!$A:$A,$A2145),SUMIFS('Census Data'!X:X,'Census Data'!$A:$A,$A2145))/SUMIFS('Census Data'!$F:$F,'Census Data'!$A:$A,$A2145)</f>
        <v>6.1982212475633527E-2</v>
      </c>
      <c r="K2145" s="85">
        <f t="shared" si="67"/>
        <v>0.93801778752436649</v>
      </c>
    </row>
    <row r="2146" spans="1:11" hidden="1" x14ac:dyDescent="0.25">
      <c r="A2146" s="82" t="s">
        <v>4216</v>
      </c>
      <c r="B2146" s="82" t="s">
        <v>1476</v>
      </c>
      <c r="C2146" s="83" t="s">
        <v>534</v>
      </c>
      <c r="D2146" s="84">
        <f>SUMIFS('Census Data'!G:G,'Census Data'!$A:$A,$A2146)/SUMIFS('Census Data'!$F:$F,'Census Data'!$A:$A,$A2146)</f>
        <v>0.4938763012859767</v>
      </c>
      <c r="E2146" s="85">
        <f>SUMIFS('Census Data'!H:H,'Census Data'!$A:$A,$A2146)/SUMIFS('Census Data'!$F:$F,'Census Data'!$A:$A,$A2146)</f>
        <v>0.5061236987140233</v>
      </c>
      <c r="F2146" s="84">
        <f>SUM(SUMIFS('Census Data'!I:I,'Census Data'!$A:$A,$A2146),SUMIFS('Census Data'!J:J,'Census Data'!$A:$A,$A2146))/SUMIFS('Census Data'!$F:$F,'Census Data'!$A:$A,$A2146)</f>
        <v>0.69452949581547252</v>
      </c>
      <c r="G2146" s="84">
        <f>SUM(SUMIFS('Census Data'!K:K,'Census Data'!$A:$A,$A2146),SUMIFS('Census Data'!L:L,'Census Data'!$A:$A,$A2146))/SUMIFS('Census Data'!$F:$F,'Census Data'!$A:$A,$A2146)</f>
        <v>3.0363339457032047E-2</v>
      </c>
      <c r="H2146" s="84">
        <f>SUM(SUMIFS('Census Data'!O:O,'Census Data'!$A:$A,$A2146),SUMIFS('Census Data'!P:P,'Census Data'!$A:$A,$A2146))/SUMIFS('Census Data'!$F:$F,'Census Data'!$A:$A,$A2146)</f>
        <v>5.3582363747703612E-3</v>
      </c>
      <c r="I2146" s="85">
        <f t="shared" si="66"/>
        <v>0.26974892835272501</v>
      </c>
      <c r="J2146" s="84">
        <f>SUM(SUMIFS('Census Data'!W:W,'Census Data'!$A:$A,$A2146),SUMIFS('Census Data'!X:X,'Census Data'!$A:$A,$A2146))/SUMIFS('Census Data'!$F:$F,'Census Data'!$A:$A,$A2146)</f>
        <v>2.9393753827311696E-2</v>
      </c>
      <c r="K2146" s="85">
        <f t="shared" si="67"/>
        <v>0.97060624617268831</v>
      </c>
    </row>
    <row r="2147" spans="1:11" hidden="1" x14ac:dyDescent="0.25">
      <c r="A2147" s="82" t="s">
        <v>4217</v>
      </c>
      <c r="B2147" s="82" t="s">
        <v>1476</v>
      </c>
      <c r="C2147" s="83" t="s">
        <v>1500</v>
      </c>
      <c r="D2147" s="84">
        <f>SUMIFS('Census Data'!G:G,'Census Data'!$A:$A,$A2147)/SUMIFS('Census Data'!$F:$F,'Census Data'!$A:$A,$A2147)</f>
        <v>0.48826844933805219</v>
      </c>
      <c r="E2147" s="85">
        <f>SUMIFS('Census Data'!H:H,'Census Data'!$A:$A,$A2147)/SUMIFS('Census Data'!$F:$F,'Census Data'!$A:$A,$A2147)</f>
        <v>0.51173155066194786</v>
      </c>
      <c r="F2147" s="84">
        <f>SUM(SUMIFS('Census Data'!I:I,'Census Data'!$A:$A,$A2147),SUMIFS('Census Data'!J:J,'Census Data'!$A:$A,$A2147))/SUMIFS('Census Data'!$F:$F,'Census Data'!$A:$A,$A2147)</f>
        <v>0.92069733910079954</v>
      </c>
      <c r="G2147" s="84">
        <f>SUM(SUMIFS('Census Data'!K:K,'Census Data'!$A:$A,$A2147),SUMIFS('Census Data'!L:L,'Census Data'!$A:$A,$A2147))/SUMIFS('Census Data'!$F:$F,'Census Data'!$A:$A,$A2147)</f>
        <v>9.961987154279723E-3</v>
      </c>
      <c r="H2147" s="84">
        <f>SUM(SUMIFS('Census Data'!O:O,'Census Data'!$A:$A,$A2147),SUMIFS('Census Data'!P:P,'Census Data'!$A:$A,$A2147))/SUMIFS('Census Data'!$F:$F,'Census Data'!$A:$A,$A2147)</f>
        <v>7.6025691440555774E-3</v>
      </c>
      <c r="I2147" s="85">
        <f t="shared" si="66"/>
        <v>6.1738104600865151E-2</v>
      </c>
      <c r="J2147" s="84">
        <f>SUM(SUMIFS('Census Data'!W:W,'Census Data'!$A:$A,$A2147),SUMIFS('Census Data'!X:X,'Census Data'!$A:$A,$A2147))/SUMIFS('Census Data'!$F:$F,'Census Data'!$A:$A,$A2147)</f>
        <v>0.10106173810460087</v>
      </c>
      <c r="K2147" s="85">
        <f t="shared" si="67"/>
        <v>0.89893826189539916</v>
      </c>
    </row>
    <row r="2148" spans="1:11" hidden="1" x14ac:dyDescent="0.25">
      <c r="A2148" s="82" t="s">
        <v>4218</v>
      </c>
      <c r="B2148" s="82" t="s">
        <v>1476</v>
      </c>
      <c r="C2148" s="83" t="s">
        <v>177</v>
      </c>
      <c r="D2148" s="84">
        <f>SUMIFS('Census Data'!G:G,'Census Data'!$A:$A,$A2148)/SUMIFS('Census Data'!$F:$F,'Census Data'!$A:$A,$A2148)</f>
        <v>0.48821688027877858</v>
      </c>
      <c r="E2148" s="85">
        <f>SUMIFS('Census Data'!H:H,'Census Data'!$A:$A,$A2148)/SUMIFS('Census Data'!$F:$F,'Census Data'!$A:$A,$A2148)</f>
        <v>0.51178311972122148</v>
      </c>
      <c r="F2148" s="84">
        <f>SUM(SUMIFS('Census Data'!I:I,'Census Data'!$A:$A,$A2148),SUMIFS('Census Data'!J:J,'Census Data'!$A:$A,$A2148))/SUMIFS('Census Data'!$F:$F,'Census Data'!$A:$A,$A2148)</f>
        <v>0.80190183686728489</v>
      </c>
      <c r="G2148" s="84">
        <f>SUM(SUMIFS('Census Data'!K:K,'Census Data'!$A:$A,$A2148),SUMIFS('Census Data'!L:L,'Census Data'!$A:$A,$A2148))/SUMIFS('Census Data'!$F:$F,'Census Data'!$A:$A,$A2148)</f>
        <v>2.0554013348296023E-2</v>
      </c>
      <c r="H2148" s="84">
        <f>SUM(SUMIFS('Census Data'!O:O,'Census Data'!$A:$A,$A2148),SUMIFS('Census Data'!P:P,'Census Data'!$A:$A,$A2148))/SUMIFS('Census Data'!$F:$F,'Census Data'!$A:$A,$A2148)</f>
        <v>4.1344279723583956E-3</v>
      </c>
      <c r="I2148" s="85">
        <f t="shared" si="66"/>
        <v>0.17340972181206071</v>
      </c>
      <c r="J2148" s="84">
        <f>SUM(SUMIFS('Census Data'!W:W,'Census Data'!$A:$A,$A2148),SUMIFS('Census Data'!X:X,'Census Data'!$A:$A,$A2148))/SUMIFS('Census Data'!$F:$F,'Census Data'!$A:$A,$A2148)</f>
        <v>0.18150138798653359</v>
      </c>
      <c r="K2148" s="85">
        <f t="shared" si="67"/>
        <v>0.81849861201346641</v>
      </c>
    </row>
    <row r="2149" spans="1:11" hidden="1" x14ac:dyDescent="0.25">
      <c r="A2149" s="82" t="s">
        <v>4219</v>
      </c>
      <c r="B2149" s="82" t="s">
        <v>1476</v>
      </c>
      <c r="C2149" s="83" t="s">
        <v>1501</v>
      </c>
      <c r="D2149" s="84">
        <f>SUMIFS('Census Data'!G:G,'Census Data'!$A:$A,$A2149)/SUMIFS('Census Data'!$F:$F,'Census Data'!$A:$A,$A2149)</f>
        <v>0.49934306569343068</v>
      </c>
      <c r="E2149" s="85">
        <f>SUMIFS('Census Data'!H:H,'Census Data'!$A:$A,$A2149)/SUMIFS('Census Data'!$F:$F,'Census Data'!$A:$A,$A2149)</f>
        <v>0.50065693430656932</v>
      </c>
      <c r="F2149" s="84">
        <f>SUM(SUMIFS('Census Data'!I:I,'Census Data'!$A:$A,$A2149),SUMIFS('Census Data'!J:J,'Census Data'!$A:$A,$A2149))/SUMIFS('Census Data'!$F:$F,'Census Data'!$A:$A,$A2149)</f>
        <v>0.66798053527980539</v>
      </c>
      <c r="G2149" s="84">
        <f>SUM(SUMIFS('Census Data'!K:K,'Census Data'!$A:$A,$A2149),SUMIFS('Census Data'!L:L,'Census Data'!$A:$A,$A2149))/SUMIFS('Census Data'!$F:$F,'Census Data'!$A:$A,$A2149)</f>
        <v>7.3236009732360096E-3</v>
      </c>
      <c r="H2149" s="84">
        <f>SUM(SUMIFS('Census Data'!O:O,'Census Data'!$A:$A,$A2149),SUMIFS('Census Data'!P:P,'Census Data'!$A:$A,$A2149))/SUMIFS('Census Data'!$F:$F,'Census Data'!$A:$A,$A2149)</f>
        <v>4.4768856447688563E-3</v>
      </c>
      <c r="I2149" s="85">
        <f t="shared" si="66"/>
        <v>0.32021897810218969</v>
      </c>
      <c r="J2149" s="84">
        <f>SUM(SUMIFS('Census Data'!W:W,'Census Data'!$A:$A,$A2149),SUMIFS('Census Data'!X:X,'Census Data'!$A:$A,$A2149))/SUMIFS('Census Data'!$F:$F,'Census Data'!$A:$A,$A2149)</f>
        <v>3.7883211678832115E-2</v>
      </c>
      <c r="K2149" s="85">
        <f t="shared" si="67"/>
        <v>0.96211678832116787</v>
      </c>
    </row>
    <row r="2150" spans="1:11" hidden="1" x14ac:dyDescent="0.25">
      <c r="A2150" s="82" t="s">
        <v>4220</v>
      </c>
      <c r="B2150" s="82" t="s">
        <v>1476</v>
      </c>
      <c r="C2150" s="83" t="s">
        <v>537</v>
      </c>
      <c r="D2150" s="84">
        <f>SUMIFS('Census Data'!G:G,'Census Data'!$A:$A,$A2150)/SUMIFS('Census Data'!$F:$F,'Census Data'!$A:$A,$A2150)</f>
        <v>0.50330419953101679</v>
      </c>
      <c r="E2150" s="85">
        <f>SUMIFS('Census Data'!H:H,'Census Data'!$A:$A,$A2150)/SUMIFS('Census Data'!$F:$F,'Census Data'!$A:$A,$A2150)</f>
        <v>0.49669580046898315</v>
      </c>
      <c r="F2150" s="84">
        <f>SUM(SUMIFS('Census Data'!I:I,'Census Data'!$A:$A,$A2150),SUMIFS('Census Data'!J:J,'Census Data'!$A:$A,$A2150))/SUMIFS('Census Data'!$F:$F,'Census Data'!$A:$A,$A2150)</f>
        <v>0.76287927236552266</v>
      </c>
      <c r="G2150" s="84">
        <f>SUM(SUMIFS('Census Data'!K:K,'Census Data'!$A:$A,$A2150),SUMIFS('Census Data'!L:L,'Census Data'!$A:$A,$A2150))/SUMIFS('Census Data'!$F:$F,'Census Data'!$A:$A,$A2150)</f>
        <v>1.7409223335465074E-2</v>
      </c>
      <c r="H2150" s="84">
        <f>SUM(SUMIFS('Census Data'!O:O,'Census Data'!$A:$A,$A2150),SUMIFS('Census Data'!P:P,'Census Data'!$A:$A,$A2150))/SUMIFS('Census Data'!$F:$F,'Census Data'!$A:$A,$A2150)</f>
        <v>6.0399346265899243E-3</v>
      </c>
      <c r="I2150" s="85">
        <f t="shared" si="66"/>
        <v>0.2136715696724224</v>
      </c>
      <c r="J2150" s="84">
        <f>SUM(SUMIFS('Census Data'!W:W,'Census Data'!$A:$A,$A2150),SUMIFS('Census Data'!X:X,'Census Data'!$A:$A,$A2150))/SUMIFS('Census Data'!$F:$F,'Census Data'!$A:$A,$A2150)</f>
        <v>6.9707951396290768E-2</v>
      </c>
      <c r="K2150" s="85">
        <f t="shared" si="67"/>
        <v>0.93029204860370918</v>
      </c>
    </row>
    <row r="2151" spans="1:11" hidden="1" x14ac:dyDescent="0.25">
      <c r="A2151" s="82" t="s">
        <v>4221</v>
      </c>
      <c r="B2151" s="82" t="s">
        <v>1476</v>
      </c>
      <c r="C2151" s="83" t="s">
        <v>1502</v>
      </c>
      <c r="D2151" s="84">
        <f>SUMIFS('Census Data'!G:G,'Census Data'!$A:$A,$A2151)/SUMIFS('Census Data'!$F:$F,'Census Data'!$A:$A,$A2151)</f>
        <v>0.48710972542906306</v>
      </c>
      <c r="E2151" s="85">
        <f>SUMIFS('Census Data'!H:H,'Census Data'!$A:$A,$A2151)/SUMIFS('Census Data'!$F:$F,'Census Data'!$A:$A,$A2151)</f>
        <v>0.51289027457093694</v>
      </c>
      <c r="F2151" s="84">
        <f>SUM(SUMIFS('Census Data'!I:I,'Census Data'!$A:$A,$A2151),SUMIFS('Census Data'!J:J,'Census Data'!$A:$A,$A2151))/SUMIFS('Census Data'!$F:$F,'Census Data'!$A:$A,$A2151)</f>
        <v>0.5985558186390576</v>
      </c>
      <c r="G2151" s="84">
        <f>SUM(SUMIFS('Census Data'!K:K,'Census Data'!$A:$A,$A2151),SUMIFS('Census Data'!L:L,'Census Data'!$A:$A,$A2151))/SUMIFS('Census Data'!$F:$F,'Census Data'!$A:$A,$A2151)</f>
        <v>0.10850478697589599</v>
      </c>
      <c r="H2151" s="84">
        <f>SUM(SUMIFS('Census Data'!O:O,'Census Data'!$A:$A,$A2151),SUMIFS('Census Data'!P:P,'Census Data'!$A:$A,$A2151))/SUMIFS('Census Data'!$F:$F,'Census Data'!$A:$A,$A2151)</f>
        <v>6.7502978072562026E-3</v>
      </c>
      <c r="I2151" s="85">
        <f t="shared" si="66"/>
        <v>0.28618909657779024</v>
      </c>
      <c r="J2151" s="84">
        <f>SUM(SUMIFS('Census Data'!W:W,'Census Data'!$A:$A,$A2151),SUMIFS('Census Data'!X:X,'Census Data'!$A:$A,$A2151))/SUMIFS('Census Data'!$F:$F,'Census Data'!$A:$A,$A2151)</f>
        <v>6.5782313925614372E-2</v>
      </c>
      <c r="K2151" s="85">
        <f t="shared" si="67"/>
        <v>0.9342176860743856</v>
      </c>
    </row>
    <row r="2152" spans="1:11" hidden="1" x14ac:dyDescent="0.25">
      <c r="A2152" s="82" t="s">
        <v>4222</v>
      </c>
      <c r="B2152" s="82" t="s">
        <v>1476</v>
      </c>
      <c r="C2152" s="83" t="s">
        <v>687</v>
      </c>
      <c r="D2152" s="84">
        <f>SUMIFS('Census Data'!G:G,'Census Data'!$A:$A,$A2152)/SUMIFS('Census Data'!$F:$F,'Census Data'!$A:$A,$A2152)</f>
        <v>0.49258826700206632</v>
      </c>
      <c r="E2152" s="85">
        <f>SUMIFS('Census Data'!H:H,'Census Data'!$A:$A,$A2152)/SUMIFS('Census Data'!$F:$F,'Census Data'!$A:$A,$A2152)</f>
        <v>0.50741173299793374</v>
      </c>
      <c r="F2152" s="84">
        <f>SUM(SUMIFS('Census Data'!I:I,'Census Data'!$A:$A,$A2152),SUMIFS('Census Data'!J:J,'Census Data'!$A:$A,$A2152))/SUMIFS('Census Data'!$F:$F,'Census Data'!$A:$A,$A2152)</f>
        <v>0.82714940256940073</v>
      </c>
      <c r="G2152" s="84">
        <f>SUM(SUMIFS('Census Data'!K:K,'Census Data'!$A:$A,$A2152),SUMIFS('Census Data'!L:L,'Census Data'!$A:$A,$A2152))/SUMIFS('Census Data'!$F:$F,'Census Data'!$A:$A,$A2152)</f>
        <v>1.9225586200700747E-2</v>
      </c>
      <c r="H2152" s="84">
        <f>SUM(SUMIFS('Census Data'!O:O,'Census Data'!$A:$A,$A2152),SUMIFS('Census Data'!P:P,'Census Data'!$A:$A,$A2152))/SUMIFS('Census Data'!$F:$F,'Census Data'!$A:$A,$A2152)</f>
        <v>6.3785823376156679E-3</v>
      </c>
      <c r="I2152" s="85">
        <f t="shared" si="66"/>
        <v>0.1472464288922829</v>
      </c>
      <c r="J2152" s="84">
        <f>SUM(SUMIFS('Census Data'!W:W,'Census Data'!$A:$A,$A2152),SUMIFS('Census Data'!X:X,'Census Data'!$A:$A,$A2152))/SUMIFS('Census Data'!$F:$F,'Census Data'!$A:$A,$A2152)</f>
        <v>4.1236187224867486E-2</v>
      </c>
      <c r="K2152" s="85">
        <f t="shared" si="67"/>
        <v>0.95876381277513256</v>
      </c>
    </row>
    <row r="2153" spans="1:11" hidden="1" x14ac:dyDescent="0.25">
      <c r="A2153" s="82" t="s">
        <v>4223</v>
      </c>
      <c r="B2153" s="82" t="s">
        <v>1476</v>
      </c>
      <c r="C2153" s="83" t="s">
        <v>1503</v>
      </c>
      <c r="D2153" s="84">
        <f>SUMIFS('Census Data'!G:G,'Census Data'!$A:$A,$A2153)/SUMIFS('Census Data'!$F:$F,'Census Data'!$A:$A,$A2153)</f>
        <v>0.50138944025406906</v>
      </c>
      <c r="E2153" s="85">
        <f>SUMIFS('Census Data'!H:H,'Census Data'!$A:$A,$A2153)/SUMIFS('Census Data'!$F:$F,'Census Data'!$A:$A,$A2153)</f>
        <v>0.49861055974593094</v>
      </c>
      <c r="F2153" s="84">
        <f>SUM(SUMIFS('Census Data'!I:I,'Census Data'!$A:$A,$A2153),SUMIFS('Census Data'!J:J,'Census Data'!$A:$A,$A2153))/SUMIFS('Census Data'!$F:$F,'Census Data'!$A:$A,$A2153)</f>
        <v>0.67973402143707817</v>
      </c>
      <c r="G2153" s="84">
        <f>SUM(SUMIFS('Census Data'!K:K,'Census Data'!$A:$A,$A2153),SUMIFS('Census Data'!L:L,'Census Data'!$A:$A,$A2153))/SUMIFS('Census Data'!$F:$F,'Census Data'!$A:$A,$A2153)</f>
        <v>2.391822151647479E-2</v>
      </c>
      <c r="H2153" s="84">
        <f>SUM(SUMIFS('Census Data'!O:O,'Census Data'!$A:$A,$A2153),SUMIFS('Census Data'!P:P,'Census Data'!$A:$A,$A2153))/SUMIFS('Census Data'!$F:$F,'Census Data'!$A:$A,$A2153)</f>
        <v>1.9849146486701072E-3</v>
      </c>
      <c r="I2153" s="85">
        <f t="shared" si="66"/>
        <v>0.29436284239777688</v>
      </c>
      <c r="J2153" s="84">
        <f>SUM(SUMIFS('Census Data'!W:W,'Census Data'!$A:$A,$A2153),SUMIFS('Census Data'!X:X,'Census Data'!$A:$A,$A2153))/SUMIFS('Census Data'!$F:$F,'Census Data'!$A:$A,$A2153)</f>
        <v>3.2751091703056769E-2</v>
      </c>
      <c r="K2153" s="85">
        <f t="shared" si="67"/>
        <v>0.96724890829694321</v>
      </c>
    </row>
    <row r="2154" spans="1:11" hidden="1" x14ac:dyDescent="0.25">
      <c r="A2154" s="82" t="s">
        <v>4224</v>
      </c>
      <c r="B2154" s="82" t="s">
        <v>1476</v>
      </c>
      <c r="C2154" s="83" t="s">
        <v>1504</v>
      </c>
      <c r="D2154" s="84">
        <f>SUMIFS('Census Data'!G:G,'Census Data'!$A:$A,$A2154)/SUMIFS('Census Data'!$F:$F,'Census Data'!$A:$A,$A2154)</f>
        <v>0.54465104644375884</v>
      </c>
      <c r="E2154" s="85">
        <f>SUMIFS('Census Data'!H:H,'Census Data'!$A:$A,$A2154)/SUMIFS('Census Data'!$F:$F,'Census Data'!$A:$A,$A2154)</f>
        <v>0.45534895355624116</v>
      </c>
      <c r="F2154" s="84">
        <f>SUM(SUMIFS('Census Data'!I:I,'Census Data'!$A:$A,$A2154),SUMIFS('Census Data'!J:J,'Census Data'!$A:$A,$A2154))/SUMIFS('Census Data'!$F:$F,'Census Data'!$A:$A,$A2154)</f>
        <v>0.63445343116818143</v>
      </c>
      <c r="G2154" s="84">
        <f>SUM(SUMIFS('Census Data'!K:K,'Census Data'!$A:$A,$A2154),SUMIFS('Census Data'!L:L,'Census Data'!$A:$A,$A2154))/SUMIFS('Census Data'!$F:$F,'Census Data'!$A:$A,$A2154)</f>
        <v>7.1791878595847583E-2</v>
      </c>
      <c r="H2154" s="84">
        <f>SUM(SUMIFS('Census Data'!O:O,'Census Data'!$A:$A,$A2154),SUMIFS('Census Data'!P:P,'Census Data'!$A:$A,$A2154))/SUMIFS('Census Data'!$F:$F,'Census Data'!$A:$A,$A2154)</f>
        <v>3.8355707496039357E-3</v>
      </c>
      <c r="I2154" s="85">
        <f t="shared" si="66"/>
        <v>0.28991911948636706</v>
      </c>
      <c r="J2154" s="84">
        <f>SUM(SUMIFS('Census Data'!W:W,'Census Data'!$A:$A,$A2154),SUMIFS('Census Data'!X:X,'Census Data'!$A:$A,$A2154))/SUMIFS('Census Data'!$F:$F,'Census Data'!$A:$A,$A2154)</f>
        <v>4.0273492870841324E-2</v>
      </c>
      <c r="K2154" s="85">
        <f t="shared" si="67"/>
        <v>0.95972650712915863</v>
      </c>
    </row>
    <row r="2155" spans="1:11" hidden="1" x14ac:dyDescent="0.25">
      <c r="A2155" s="82" t="s">
        <v>4225</v>
      </c>
      <c r="B2155" s="82" t="s">
        <v>1476</v>
      </c>
      <c r="C2155" s="83" t="s">
        <v>1476</v>
      </c>
      <c r="D2155" s="84">
        <f>SUMIFS('Census Data'!G:G,'Census Data'!$A:$A,$A2155)/SUMIFS('Census Data'!$F:$F,'Census Data'!$A:$A,$A2155)</f>
        <v>0.4895790748826862</v>
      </c>
      <c r="E2155" s="85">
        <f>SUMIFS('Census Data'!H:H,'Census Data'!$A:$A,$A2155)/SUMIFS('Census Data'!$F:$F,'Census Data'!$A:$A,$A2155)</f>
        <v>0.51042092511731374</v>
      </c>
      <c r="F2155" s="84">
        <f>SUM(SUMIFS('Census Data'!I:I,'Census Data'!$A:$A,$A2155),SUMIFS('Census Data'!J:J,'Census Data'!$A:$A,$A2155))/SUMIFS('Census Data'!$F:$F,'Census Data'!$A:$A,$A2155)</f>
        <v>0.70577627740979187</v>
      </c>
      <c r="G2155" s="84">
        <f>SUM(SUMIFS('Census Data'!K:K,'Census Data'!$A:$A,$A2155),SUMIFS('Census Data'!L:L,'Census Data'!$A:$A,$A2155))/SUMIFS('Census Data'!$F:$F,'Census Data'!$A:$A,$A2155)</f>
        <v>0.1583805054712992</v>
      </c>
      <c r="H2155" s="84">
        <f>SUM(SUMIFS('Census Data'!O:O,'Census Data'!$A:$A,$A2155),SUMIFS('Census Data'!P:P,'Census Data'!$A:$A,$A2155))/SUMIFS('Census Data'!$F:$F,'Census Data'!$A:$A,$A2155)</f>
        <v>3.6321501215147586E-2</v>
      </c>
      <c r="I2155" s="85">
        <f t="shared" si="66"/>
        <v>9.9521715903761354E-2</v>
      </c>
      <c r="J2155" s="84">
        <f>SUM(SUMIFS('Census Data'!W:W,'Census Data'!$A:$A,$A2155),SUMIFS('Census Data'!X:X,'Census Data'!$A:$A,$A2155))/SUMIFS('Census Data'!$F:$F,'Census Data'!$A:$A,$A2155)</f>
        <v>0.17921357754999159</v>
      </c>
      <c r="K2155" s="85">
        <f t="shared" si="67"/>
        <v>0.82078642245000843</v>
      </c>
    </row>
    <row r="2156" spans="1:11" hidden="1" x14ac:dyDescent="0.25">
      <c r="A2156" s="82" t="s">
        <v>4226</v>
      </c>
      <c r="B2156" s="82" t="s">
        <v>1476</v>
      </c>
      <c r="C2156" s="83" t="s">
        <v>1505</v>
      </c>
      <c r="D2156" s="84">
        <f>SUMIFS('Census Data'!G:G,'Census Data'!$A:$A,$A2156)/SUMIFS('Census Data'!$F:$F,'Census Data'!$A:$A,$A2156)</f>
        <v>0.49312361887430134</v>
      </c>
      <c r="E2156" s="85">
        <f>SUMIFS('Census Data'!H:H,'Census Data'!$A:$A,$A2156)/SUMIFS('Census Data'!$F:$F,'Census Data'!$A:$A,$A2156)</f>
        <v>0.50687638112569866</v>
      </c>
      <c r="F2156" s="84">
        <f>SUM(SUMIFS('Census Data'!I:I,'Census Data'!$A:$A,$A2156),SUMIFS('Census Data'!J:J,'Census Data'!$A:$A,$A2156))/SUMIFS('Census Data'!$F:$F,'Census Data'!$A:$A,$A2156)</f>
        <v>0.64856362927336542</v>
      </c>
      <c r="G2156" s="84">
        <f>SUM(SUMIFS('Census Data'!K:K,'Census Data'!$A:$A,$A2156),SUMIFS('Census Data'!L:L,'Census Data'!$A:$A,$A2156))/SUMIFS('Census Data'!$F:$F,'Census Data'!$A:$A,$A2156)</f>
        <v>8.1970622643962043E-2</v>
      </c>
      <c r="H2156" s="84">
        <f>SUM(SUMIFS('Census Data'!O:O,'Census Data'!$A:$A,$A2156),SUMIFS('Census Data'!P:P,'Census Data'!$A:$A,$A2156))/SUMIFS('Census Data'!$F:$F,'Census Data'!$A:$A,$A2156)</f>
        <v>4.6015858572728456E-3</v>
      </c>
      <c r="I2156" s="85">
        <f t="shared" si="66"/>
        <v>0.26486416222539966</v>
      </c>
      <c r="J2156" s="84">
        <f>SUM(SUMIFS('Census Data'!W:W,'Census Data'!$A:$A,$A2156),SUMIFS('Census Data'!X:X,'Census Data'!$A:$A,$A2156))/SUMIFS('Census Data'!$F:$F,'Census Data'!$A:$A,$A2156)</f>
        <v>4.4118029377356038E-2</v>
      </c>
      <c r="K2156" s="85">
        <f t="shared" si="67"/>
        <v>0.95588197062264402</v>
      </c>
    </row>
    <row r="2157" spans="1:11" hidden="1" x14ac:dyDescent="0.25">
      <c r="A2157" s="82" t="s">
        <v>4227</v>
      </c>
      <c r="B2157" s="82" t="s">
        <v>1476</v>
      </c>
      <c r="C2157" s="83" t="s">
        <v>792</v>
      </c>
      <c r="D2157" s="84">
        <f>SUMIFS('Census Data'!G:G,'Census Data'!$A:$A,$A2157)/SUMIFS('Census Data'!$F:$F,'Census Data'!$A:$A,$A2157)</f>
        <v>0.50194834231203289</v>
      </c>
      <c r="E2157" s="85">
        <f>SUMIFS('Census Data'!H:H,'Census Data'!$A:$A,$A2157)/SUMIFS('Census Data'!$F:$F,'Census Data'!$A:$A,$A2157)</f>
        <v>0.49805165768796711</v>
      </c>
      <c r="F2157" s="84">
        <f>SUM(SUMIFS('Census Data'!I:I,'Census Data'!$A:$A,$A2157),SUMIFS('Census Data'!J:J,'Census Data'!$A:$A,$A2157))/SUMIFS('Census Data'!$F:$F,'Census Data'!$A:$A,$A2157)</f>
        <v>0.65621872537955417</v>
      </c>
      <c r="G2157" s="84">
        <f>SUM(SUMIFS('Census Data'!K:K,'Census Data'!$A:$A,$A2157),SUMIFS('Census Data'!L:L,'Census Data'!$A:$A,$A2157))/SUMIFS('Census Data'!$F:$F,'Census Data'!$A:$A,$A2157)</f>
        <v>0.11404722866937803</v>
      </c>
      <c r="H2157" s="84">
        <f>SUM(SUMIFS('Census Data'!O:O,'Census Data'!$A:$A,$A2157),SUMIFS('Census Data'!P:P,'Census Data'!$A:$A,$A2157))/SUMIFS('Census Data'!$F:$F,'Census Data'!$A:$A,$A2157)</f>
        <v>4.3651385132977023E-3</v>
      </c>
      <c r="I2157" s="85">
        <f t="shared" si="66"/>
        <v>0.22536890743777016</v>
      </c>
      <c r="J2157" s="84">
        <f>SUM(SUMIFS('Census Data'!W:W,'Census Data'!$A:$A,$A2157),SUMIFS('Census Data'!X:X,'Census Data'!$A:$A,$A2157))/SUMIFS('Census Data'!$F:$F,'Census Data'!$A:$A,$A2157)</f>
        <v>3.837063219981688E-2</v>
      </c>
      <c r="K2157" s="85">
        <f t="shared" si="67"/>
        <v>0.96162936780018315</v>
      </c>
    </row>
    <row r="2158" spans="1:11" hidden="1" x14ac:dyDescent="0.25">
      <c r="A2158" s="82" t="s">
        <v>4228</v>
      </c>
      <c r="B2158" s="82" t="s">
        <v>1476</v>
      </c>
      <c r="C2158" s="83" t="s">
        <v>794</v>
      </c>
      <c r="D2158" s="84">
        <f>SUMIFS('Census Data'!G:G,'Census Data'!$A:$A,$A2158)/SUMIFS('Census Data'!$F:$F,'Census Data'!$A:$A,$A2158)</f>
        <v>0.49098853085745492</v>
      </c>
      <c r="E2158" s="85">
        <f>SUMIFS('Census Data'!H:H,'Census Data'!$A:$A,$A2158)/SUMIFS('Census Data'!$F:$F,'Census Data'!$A:$A,$A2158)</f>
        <v>0.50901146914254503</v>
      </c>
      <c r="F2158" s="84">
        <f>SUM(SUMIFS('Census Data'!I:I,'Census Data'!$A:$A,$A2158),SUMIFS('Census Data'!J:J,'Census Data'!$A:$A,$A2158))/SUMIFS('Census Data'!$F:$F,'Census Data'!$A:$A,$A2158)</f>
        <v>0.68949786359109455</v>
      </c>
      <c r="G2158" s="84">
        <f>SUM(SUMIFS('Census Data'!K:K,'Census Data'!$A:$A,$A2158),SUMIFS('Census Data'!L:L,'Census Data'!$A:$A,$A2158))/SUMIFS('Census Data'!$F:$F,'Census Data'!$A:$A,$A2158)</f>
        <v>1.1822533491823819E-2</v>
      </c>
      <c r="H2158" s="84">
        <f>SUM(SUMIFS('Census Data'!O:O,'Census Data'!$A:$A,$A2158),SUMIFS('Census Data'!P:P,'Census Data'!$A:$A,$A2158))/SUMIFS('Census Data'!$F:$F,'Census Data'!$A:$A,$A2158)</f>
        <v>6.7465544382690271E-3</v>
      </c>
      <c r="I2158" s="85">
        <f t="shared" si="66"/>
        <v>0.29193304847881263</v>
      </c>
      <c r="J2158" s="84">
        <f>SUM(SUMIFS('Census Data'!W:W,'Census Data'!$A:$A,$A2158),SUMIFS('Census Data'!X:X,'Census Data'!$A:$A,$A2158))/SUMIFS('Census Data'!$F:$F,'Census Data'!$A:$A,$A2158)</f>
        <v>5.8791402962058661E-2</v>
      </c>
      <c r="K2158" s="85">
        <f t="shared" si="67"/>
        <v>0.94120859703794135</v>
      </c>
    </row>
    <row r="2159" spans="1:11" hidden="1" x14ac:dyDescent="0.25">
      <c r="A2159" s="82" t="s">
        <v>4229</v>
      </c>
      <c r="B2159" s="82" t="s">
        <v>1476</v>
      </c>
      <c r="C2159" s="83" t="s">
        <v>795</v>
      </c>
      <c r="D2159" s="84">
        <f>SUMIFS('Census Data'!G:G,'Census Data'!$A:$A,$A2159)/SUMIFS('Census Data'!$F:$F,'Census Data'!$A:$A,$A2159)</f>
        <v>0.49816805080605764</v>
      </c>
      <c r="E2159" s="85">
        <f>SUMIFS('Census Data'!H:H,'Census Data'!$A:$A,$A2159)/SUMIFS('Census Data'!$F:$F,'Census Data'!$A:$A,$A2159)</f>
        <v>0.50183194919394236</v>
      </c>
      <c r="F2159" s="84">
        <f>SUM(SUMIFS('Census Data'!I:I,'Census Data'!$A:$A,$A2159),SUMIFS('Census Data'!J:J,'Census Data'!$A:$A,$A2159))/SUMIFS('Census Data'!$F:$F,'Census Data'!$A:$A,$A2159)</f>
        <v>0.78236443575964831</v>
      </c>
      <c r="G2159" s="84">
        <f>SUM(SUMIFS('Census Data'!K:K,'Census Data'!$A:$A,$A2159),SUMIFS('Census Data'!L:L,'Census Data'!$A:$A,$A2159))/SUMIFS('Census Data'!$F:$F,'Census Data'!$A:$A,$A2159)</f>
        <v>8.9765510503175376E-3</v>
      </c>
      <c r="H2159" s="84">
        <f>SUM(SUMIFS('Census Data'!O:O,'Census Data'!$A:$A,$A2159),SUMIFS('Census Data'!P:P,'Census Data'!$A:$A,$A2159))/SUMIFS('Census Data'!$F:$F,'Census Data'!$A:$A,$A2159)</f>
        <v>5.0683927699071811E-3</v>
      </c>
      <c r="I2159" s="85">
        <f t="shared" si="66"/>
        <v>0.20359062042012688</v>
      </c>
      <c r="J2159" s="84">
        <f>SUM(SUMIFS('Census Data'!W:W,'Census Data'!$A:$A,$A2159),SUMIFS('Census Data'!X:X,'Census Data'!$A:$A,$A2159))/SUMIFS('Census Data'!$F:$F,'Census Data'!$A:$A,$A2159)</f>
        <v>3.2059110893991209E-2</v>
      </c>
      <c r="K2159" s="85">
        <f t="shared" si="67"/>
        <v>0.96794088910600884</v>
      </c>
    </row>
    <row r="2160" spans="1:11" hidden="1" x14ac:dyDescent="0.25">
      <c r="A2160" s="82" t="s">
        <v>4230</v>
      </c>
      <c r="B2160" s="82" t="s">
        <v>1476</v>
      </c>
      <c r="C2160" s="83" t="s">
        <v>1506</v>
      </c>
      <c r="D2160" s="84">
        <f>SUMIFS('Census Data'!G:G,'Census Data'!$A:$A,$A2160)/SUMIFS('Census Data'!$F:$F,'Census Data'!$A:$A,$A2160)</f>
        <v>0.51061332289934458</v>
      </c>
      <c r="E2160" s="85">
        <f>SUMIFS('Census Data'!H:H,'Census Data'!$A:$A,$A2160)/SUMIFS('Census Data'!$F:$F,'Census Data'!$A:$A,$A2160)</f>
        <v>0.48938667710065537</v>
      </c>
      <c r="F2160" s="84">
        <f>SUM(SUMIFS('Census Data'!I:I,'Census Data'!$A:$A,$A2160),SUMIFS('Census Data'!J:J,'Census Data'!$A:$A,$A2160))/SUMIFS('Census Data'!$F:$F,'Census Data'!$A:$A,$A2160)</f>
        <v>0.80435048420228894</v>
      </c>
      <c r="G2160" s="84">
        <f>SUM(SUMIFS('Census Data'!K:K,'Census Data'!$A:$A,$A2160),SUMIFS('Census Data'!L:L,'Census Data'!$A:$A,$A2160))/SUMIFS('Census Data'!$F:$F,'Census Data'!$A:$A,$A2160)</f>
        <v>3.8821774430206395E-2</v>
      </c>
      <c r="H2160" s="84">
        <f>SUM(SUMIFS('Census Data'!O:O,'Census Data'!$A:$A,$A2160),SUMIFS('Census Data'!P:P,'Census Data'!$A:$A,$A2160))/SUMIFS('Census Data'!$F:$F,'Census Data'!$A:$A,$A2160)</f>
        <v>4.6769539274185659E-2</v>
      </c>
      <c r="I2160" s="85">
        <f t="shared" si="66"/>
        <v>0.11005820209331896</v>
      </c>
      <c r="J2160" s="84">
        <f>SUM(SUMIFS('Census Data'!W:W,'Census Data'!$A:$A,$A2160),SUMIFS('Census Data'!X:X,'Census Data'!$A:$A,$A2160))/SUMIFS('Census Data'!$F:$F,'Census Data'!$A:$A,$A2160)</f>
        <v>4.8200136946101924E-2</v>
      </c>
      <c r="K2160" s="85">
        <f t="shared" si="67"/>
        <v>0.95179986305389808</v>
      </c>
    </row>
    <row r="2161" spans="1:11" hidden="1" x14ac:dyDescent="0.25">
      <c r="A2161" s="82" t="s">
        <v>4231</v>
      </c>
      <c r="B2161" s="82" t="s">
        <v>1476</v>
      </c>
      <c r="C2161" s="83" t="s">
        <v>1507</v>
      </c>
      <c r="D2161" s="84">
        <f>SUMIFS('Census Data'!G:G,'Census Data'!$A:$A,$A2161)/SUMIFS('Census Data'!$F:$F,'Census Data'!$A:$A,$A2161)</f>
        <v>0.50904842626105284</v>
      </c>
      <c r="E2161" s="85">
        <f>SUMIFS('Census Data'!H:H,'Census Data'!$A:$A,$A2161)/SUMIFS('Census Data'!$F:$F,'Census Data'!$A:$A,$A2161)</f>
        <v>0.49095157373894716</v>
      </c>
      <c r="F2161" s="84">
        <f>SUM(SUMIFS('Census Data'!I:I,'Census Data'!$A:$A,$A2161),SUMIFS('Census Data'!J:J,'Census Data'!$A:$A,$A2161))/SUMIFS('Census Data'!$F:$F,'Census Data'!$A:$A,$A2161)</f>
        <v>0.72749347138864706</v>
      </c>
      <c r="G2161" s="84">
        <f>SUM(SUMIFS('Census Data'!K:K,'Census Data'!$A:$A,$A2161),SUMIFS('Census Data'!L:L,'Census Data'!$A:$A,$A2161))/SUMIFS('Census Data'!$F:$F,'Census Data'!$A:$A,$A2161)</f>
        <v>3.2207816007696892E-2</v>
      </c>
      <c r="H2161" s="84">
        <f>SUM(SUMIFS('Census Data'!O:O,'Census Data'!$A:$A,$A2161),SUMIFS('Census Data'!P:P,'Census Data'!$A:$A,$A2161))/SUMIFS('Census Data'!$F:$F,'Census Data'!$A:$A,$A2161)</f>
        <v>4.7189261007009667E-3</v>
      </c>
      <c r="I2161" s="85">
        <f t="shared" si="66"/>
        <v>0.23557978650295508</v>
      </c>
      <c r="J2161" s="84">
        <f>SUM(SUMIFS('Census Data'!W:W,'Census Data'!$A:$A,$A2161),SUMIFS('Census Data'!X:X,'Census Data'!$A:$A,$A2161))/SUMIFS('Census Data'!$F:$F,'Census Data'!$A:$A,$A2161)</f>
        <v>5.3145187153525453E-2</v>
      </c>
      <c r="K2161" s="85">
        <f t="shared" si="67"/>
        <v>0.94685481284647455</v>
      </c>
    </row>
    <row r="2162" spans="1:11" hidden="1" x14ac:dyDescent="0.25">
      <c r="A2162" s="82" t="s">
        <v>4232</v>
      </c>
      <c r="B2162" s="82" t="s">
        <v>1476</v>
      </c>
      <c r="C2162" s="83" t="s">
        <v>1128</v>
      </c>
      <c r="D2162" s="84">
        <f>SUMIFS('Census Data'!G:G,'Census Data'!$A:$A,$A2162)/SUMIFS('Census Data'!$F:$F,'Census Data'!$A:$A,$A2162)</f>
        <v>0.48662626684776933</v>
      </c>
      <c r="E2162" s="85">
        <f>SUMIFS('Census Data'!H:H,'Census Data'!$A:$A,$A2162)/SUMIFS('Census Data'!$F:$F,'Census Data'!$A:$A,$A2162)</f>
        <v>0.51337373315223067</v>
      </c>
      <c r="F2162" s="84">
        <f>SUM(SUMIFS('Census Data'!I:I,'Census Data'!$A:$A,$A2162),SUMIFS('Census Data'!J:J,'Census Data'!$A:$A,$A2162))/SUMIFS('Census Data'!$F:$F,'Census Data'!$A:$A,$A2162)</f>
        <v>0.68556054748720097</v>
      </c>
      <c r="G2162" s="84">
        <f>SUM(SUMIFS('Census Data'!K:K,'Census Data'!$A:$A,$A2162),SUMIFS('Census Data'!L:L,'Census Data'!$A:$A,$A2162))/SUMIFS('Census Data'!$F:$F,'Census Data'!$A:$A,$A2162)</f>
        <v>2.3848082749973878E-2</v>
      </c>
      <c r="H2162" s="84">
        <f>SUM(SUMIFS('Census Data'!O:O,'Census Data'!$A:$A,$A2162),SUMIFS('Census Data'!P:P,'Census Data'!$A:$A,$A2162))/SUMIFS('Census Data'!$F:$F,'Census Data'!$A:$A,$A2162)</f>
        <v>9.9780587190471219E-3</v>
      </c>
      <c r="I2162" s="85">
        <f t="shared" si="66"/>
        <v>0.28061331104377807</v>
      </c>
      <c r="J2162" s="84">
        <f>SUM(SUMIFS('Census Data'!W:W,'Census Data'!$A:$A,$A2162),SUMIFS('Census Data'!X:X,'Census Data'!$A:$A,$A2162))/SUMIFS('Census Data'!$F:$F,'Census Data'!$A:$A,$A2162)</f>
        <v>5.5271131543203428E-2</v>
      </c>
      <c r="K2162" s="85">
        <f t="shared" si="67"/>
        <v>0.9447288684567966</v>
      </c>
    </row>
    <row r="2163" spans="1:11" hidden="1" x14ac:dyDescent="0.25">
      <c r="A2163" s="82" t="s">
        <v>4233</v>
      </c>
      <c r="B2163" s="82" t="s">
        <v>1476</v>
      </c>
      <c r="C2163" s="83" t="s">
        <v>796</v>
      </c>
      <c r="D2163" s="84">
        <f>SUMIFS('Census Data'!G:G,'Census Data'!$A:$A,$A2163)/SUMIFS('Census Data'!$F:$F,'Census Data'!$A:$A,$A2163)</f>
        <v>0.48059014767467489</v>
      </c>
      <c r="E2163" s="85">
        <f>SUMIFS('Census Data'!H:H,'Census Data'!$A:$A,$A2163)/SUMIFS('Census Data'!$F:$F,'Census Data'!$A:$A,$A2163)</f>
        <v>0.51940985232532511</v>
      </c>
      <c r="F2163" s="84">
        <f>SUM(SUMIFS('Census Data'!I:I,'Census Data'!$A:$A,$A2163),SUMIFS('Census Data'!J:J,'Census Data'!$A:$A,$A2163))/SUMIFS('Census Data'!$F:$F,'Census Data'!$A:$A,$A2163)</f>
        <v>0.75391227683491291</v>
      </c>
      <c r="G2163" s="84">
        <f>SUM(SUMIFS('Census Data'!K:K,'Census Data'!$A:$A,$A2163),SUMIFS('Census Data'!L:L,'Census Data'!$A:$A,$A2163))/SUMIFS('Census Data'!$F:$F,'Census Data'!$A:$A,$A2163)</f>
        <v>3.0995150980824334E-2</v>
      </c>
      <c r="H2163" s="84">
        <f>SUM(SUMIFS('Census Data'!O:O,'Census Data'!$A:$A,$A2163),SUMIFS('Census Data'!P:P,'Census Data'!$A:$A,$A2163))/SUMIFS('Census Data'!$F:$F,'Census Data'!$A:$A,$A2163)</f>
        <v>7.2184262728675333E-3</v>
      </c>
      <c r="I2163" s="85">
        <f t="shared" si="66"/>
        <v>0.2078741459113953</v>
      </c>
      <c r="J2163" s="84">
        <f>SUM(SUMIFS('Census Data'!W:W,'Census Data'!$A:$A,$A2163),SUMIFS('Census Data'!X:X,'Census Data'!$A:$A,$A2163))/SUMIFS('Census Data'!$F:$F,'Census Data'!$A:$A,$A2163)</f>
        <v>5.3738703989420322E-2</v>
      </c>
      <c r="K2163" s="85">
        <f t="shared" si="67"/>
        <v>0.94626129601057962</v>
      </c>
    </row>
    <row r="2164" spans="1:11" hidden="1" x14ac:dyDescent="0.25">
      <c r="A2164" s="82" t="s">
        <v>4234</v>
      </c>
      <c r="B2164" s="82" t="s">
        <v>1476</v>
      </c>
      <c r="C2164" s="83" t="s">
        <v>1508</v>
      </c>
      <c r="D2164" s="84">
        <f>SUMIFS('Census Data'!G:G,'Census Data'!$A:$A,$A2164)/SUMIFS('Census Data'!$F:$F,'Census Data'!$A:$A,$A2164)</f>
        <v>0.49035688536409516</v>
      </c>
      <c r="E2164" s="85">
        <f>SUMIFS('Census Data'!H:H,'Census Data'!$A:$A,$A2164)/SUMIFS('Census Data'!$F:$F,'Census Data'!$A:$A,$A2164)</f>
        <v>0.50964311463590484</v>
      </c>
      <c r="F2164" s="84">
        <f>SUM(SUMIFS('Census Data'!I:I,'Census Data'!$A:$A,$A2164),SUMIFS('Census Data'!J:J,'Census Data'!$A:$A,$A2164))/SUMIFS('Census Data'!$F:$F,'Census Data'!$A:$A,$A2164)</f>
        <v>0.72873107426099493</v>
      </c>
      <c r="G2164" s="84">
        <f>SUM(SUMIFS('Census Data'!K:K,'Census Data'!$A:$A,$A2164),SUMIFS('Census Data'!L:L,'Census Data'!$A:$A,$A2164))/SUMIFS('Census Data'!$F:$F,'Census Data'!$A:$A,$A2164)</f>
        <v>1.1715933669790915E-2</v>
      </c>
      <c r="H2164" s="84">
        <f>SUM(SUMIFS('Census Data'!O:O,'Census Data'!$A:$A,$A2164),SUMIFS('Census Data'!P:P,'Census Data'!$A:$A,$A2164))/SUMIFS('Census Data'!$F:$F,'Census Data'!$A:$A,$A2164)</f>
        <v>3.4246575342465752E-3</v>
      </c>
      <c r="I2164" s="85">
        <f t="shared" si="66"/>
        <v>0.25612833453496753</v>
      </c>
      <c r="J2164" s="84">
        <f>SUM(SUMIFS('Census Data'!W:W,'Census Data'!$A:$A,$A2164),SUMIFS('Census Data'!X:X,'Census Data'!$A:$A,$A2164))/SUMIFS('Census Data'!$F:$F,'Census Data'!$A:$A,$A2164)</f>
        <v>4.2898341744772889E-2</v>
      </c>
      <c r="K2164" s="85">
        <f t="shared" si="67"/>
        <v>0.95710165825522708</v>
      </c>
    </row>
    <row r="2165" spans="1:11" hidden="1" x14ac:dyDescent="0.25">
      <c r="A2165" s="82" t="s">
        <v>4235</v>
      </c>
      <c r="B2165" s="82" t="s">
        <v>1476</v>
      </c>
      <c r="C2165" s="83" t="s">
        <v>1509</v>
      </c>
      <c r="D2165" s="84">
        <f>SUMIFS('Census Data'!G:G,'Census Data'!$A:$A,$A2165)/SUMIFS('Census Data'!$F:$F,'Census Data'!$A:$A,$A2165)</f>
        <v>0.49846497348590568</v>
      </c>
      <c r="E2165" s="85">
        <f>SUMIFS('Census Data'!H:H,'Census Data'!$A:$A,$A2165)/SUMIFS('Census Data'!$F:$F,'Census Data'!$A:$A,$A2165)</f>
        <v>0.50153502651409432</v>
      </c>
      <c r="F2165" s="84">
        <f>SUM(SUMIFS('Census Data'!I:I,'Census Data'!$A:$A,$A2165),SUMIFS('Census Data'!J:J,'Census Data'!$A:$A,$A2165))/SUMIFS('Census Data'!$F:$F,'Census Data'!$A:$A,$A2165)</f>
        <v>0.89003628244487865</v>
      </c>
      <c r="G2165" s="84">
        <f>SUM(SUMIFS('Census Data'!K:K,'Census Data'!$A:$A,$A2165),SUMIFS('Census Data'!L:L,'Census Data'!$A:$A,$A2165))/SUMIFS('Census Data'!$F:$F,'Census Data'!$A:$A,$A2165)</f>
        <v>7.2564889757186718E-3</v>
      </c>
      <c r="H2165" s="84">
        <f>SUM(SUMIFS('Census Data'!O:O,'Census Data'!$A:$A,$A2165),SUMIFS('Census Data'!P:P,'Census Data'!$A:$A,$A2165))/SUMIFS('Census Data'!$F:$F,'Census Data'!$A:$A,$A2165)</f>
        <v>6.140106056377337E-3</v>
      </c>
      <c r="I2165" s="85">
        <f t="shared" si="66"/>
        <v>9.656712252302535E-2</v>
      </c>
      <c r="J2165" s="84">
        <f>SUM(SUMIFS('Census Data'!W:W,'Census Data'!$A:$A,$A2165),SUMIFS('Census Data'!X:X,'Census Data'!$A:$A,$A2165))/SUMIFS('Census Data'!$F:$F,'Census Data'!$A:$A,$A2165)</f>
        <v>7.423946413619871E-2</v>
      </c>
      <c r="K2165" s="85">
        <f t="shared" si="67"/>
        <v>0.92576053586380125</v>
      </c>
    </row>
    <row r="2166" spans="1:11" hidden="1" x14ac:dyDescent="0.25">
      <c r="A2166" s="82" t="s">
        <v>4236</v>
      </c>
      <c r="B2166" s="82" t="s">
        <v>1476</v>
      </c>
      <c r="C2166" s="83" t="s">
        <v>1510</v>
      </c>
      <c r="D2166" s="84">
        <f>SUMIFS('Census Data'!G:G,'Census Data'!$A:$A,$A2166)/SUMIFS('Census Data'!$F:$F,'Census Data'!$A:$A,$A2166)</f>
        <v>0.49796125850376921</v>
      </c>
      <c r="E2166" s="85">
        <f>SUMIFS('Census Data'!H:H,'Census Data'!$A:$A,$A2166)/SUMIFS('Census Data'!$F:$F,'Census Data'!$A:$A,$A2166)</f>
        <v>0.50203874149623073</v>
      </c>
      <c r="F2166" s="84">
        <f>SUM(SUMIFS('Census Data'!I:I,'Census Data'!$A:$A,$A2166),SUMIFS('Census Data'!J:J,'Census Data'!$A:$A,$A2166))/SUMIFS('Census Data'!$F:$F,'Census Data'!$A:$A,$A2166)</f>
        <v>0.75067867919834741</v>
      </c>
      <c r="G2166" s="84">
        <f>SUM(SUMIFS('Census Data'!K:K,'Census Data'!$A:$A,$A2166),SUMIFS('Census Data'!L:L,'Census Data'!$A:$A,$A2166))/SUMIFS('Census Data'!$F:$F,'Census Data'!$A:$A,$A2166)</f>
        <v>1.295709449593874E-2</v>
      </c>
      <c r="H2166" s="84">
        <f>SUM(SUMIFS('Census Data'!O:O,'Census Data'!$A:$A,$A2166),SUMIFS('Census Data'!P:P,'Census Data'!$A:$A,$A2166))/SUMIFS('Census Data'!$F:$F,'Census Data'!$A:$A,$A2166)</f>
        <v>1.5076953027828551E-2</v>
      </c>
      <c r="I2166" s="85">
        <f t="shared" si="66"/>
        <v>0.22128727327788533</v>
      </c>
      <c r="J2166" s="84">
        <f>SUM(SUMIFS('Census Data'!W:W,'Census Data'!$A:$A,$A2166),SUMIFS('Census Data'!X:X,'Census Data'!$A:$A,$A2166))/SUMIFS('Census Data'!$F:$F,'Census Data'!$A:$A,$A2166)</f>
        <v>5.0357455737137541E-2</v>
      </c>
      <c r="K2166" s="85">
        <f t="shared" si="67"/>
        <v>0.94964254426286243</v>
      </c>
    </row>
    <row r="2167" spans="1:11" hidden="1" x14ac:dyDescent="0.25">
      <c r="A2167" s="82" t="s">
        <v>4237</v>
      </c>
      <c r="B2167" s="82" t="s">
        <v>1476</v>
      </c>
      <c r="C2167" s="83" t="s">
        <v>461</v>
      </c>
      <c r="D2167" s="84">
        <f>SUMIFS('Census Data'!G:G,'Census Data'!$A:$A,$A2167)/SUMIFS('Census Data'!$F:$F,'Census Data'!$A:$A,$A2167)</f>
        <v>0.49039492126308848</v>
      </c>
      <c r="E2167" s="85">
        <f>SUMIFS('Census Data'!H:H,'Census Data'!$A:$A,$A2167)/SUMIFS('Census Data'!$F:$F,'Census Data'!$A:$A,$A2167)</f>
        <v>0.50960507873691152</v>
      </c>
      <c r="F2167" s="84">
        <f>SUM(SUMIFS('Census Data'!I:I,'Census Data'!$A:$A,$A2167),SUMIFS('Census Data'!J:J,'Census Data'!$A:$A,$A2167))/SUMIFS('Census Data'!$F:$F,'Census Data'!$A:$A,$A2167)</f>
        <v>0.67190205293099181</v>
      </c>
      <c r="G2167" s="84">
        <f>SUM(SUMIFS('Census Data'!K:K,'Census Data'!$A:$A,$A2167),SUMIFS('Census Data'!L:L,'Census Data'!$A:$A,$A2167))/SUMIFS('Census Data'!$F:$F,'Census Data'!$A:$A,$A2167)</f>
        <v>4.2913677961909473E-2</v>
      </c>
      <c r="H2167" s="84">
        <f>SUM(SUMIFS('Census Data'!O:O,'Census Data'!$A:$A,$A2167),SUMIFS('Census Data'!P:P,'Census Data'!$A:$A,$A2167))/SUMIFS('Census Data'!$F:$F,'Census Data'!$A:$A,$A2167)</f>
        <v>4.0811278753400942E-3</v>
      </c>
      <c r="I2167" s="85">
        <f t="shared" si="66"/>
        <v>0.28110314123175861</v>
      </c>
      <c r="J2167" s="84">
        <f>SUM(SUMIFS('Census Data'!W:W,'Census Data'!$A:$A,$A2167),SUMIFS('Census Data'!X:X,'Census Data'!$A:$A,$A2167))/SUMIFS('Census Data'!$F:$F,'Census Data'!$A:$A,$A2167)</f>
        <v>5.3260779948882842E-2</v>
      </c>
      <c r="K2167" s="85">
        <f t="shared" si="67"/>
        <v>0.9467392200511171</v>
      </c>
    </row>
    <row r="2168" spans="1:11" hidden="1" x14ac:dyDescent="0.25">
      <c r="A2168" s="82" t="s">
        <v>4238</v>
      </c>
      <c r="B2168" s="82" t="s">
        <v>1476</v>
      </c>
      <c r="C2168" s="83" t="s">
        <v>1511</v>
      </c>
      <c r="D2168" s="84">
        <f>SUMIFS('Census Data'!G:G,'Census Data'!$A:$A,$A2168)/SUMIFS('Census Data'!$F:$F,'Census Data'!$A:$A,$A2168)</f>
        <v>0.49332435228174842</v>
      </c>
      <c r="E2168" s="85">
        <f>SUMIFS('Census Data'!H:H,'Census Data'!$A:$A,$A2168)/SUMIFS('Census Data'!$F:$F,'Census Data'!$A:$A,$A2168)</f>
        <v>0.50667564771825158</v>
      </c>
      <c r="F2168" s="84">
        <f>SUM(SUMIFS('Census Data'!I:I,'Census Data'!$A:$A,$A2168),SUMIFS('Census Data'!J:J,'Census Data'!$A:$A,$A2168))/SUMIFS('Census Data'!$F:$F,'Census Data'!$A:$A,$A2168)</f>
        <v>0.64836777406240231</v>
      </c>
      <c r="G2168" s="84">
        <f>SUM(SUMIFS('Census Data'!K:K,'Census Data'!$A:$A,$A2168),SUMIFS('Census Data'!L:L,'Census Data'!$A:$A,$A2168))/SUMIFS('Census Data'!$F:$F,'Census Data'!$A:$A,$A2168)</f>
        <v>1.8475306117539513E-2</v>
      </c>
      <c r="H2168" s="84">
        <f>SUM(SUMIFS('Census Data'!O:O,'Census Data'!$A:$A,$A2168),SUMIFS('Census Data'!P:P,'Census Data'!$A:$A,$A2168))/SUMIFS('Census Data'!$F:$F,'Census Data'!$A:$A,$A2168)</f>
        <v>7.8904953210325E-3</v>
      </c>
      <c r="I2168" s="85">
        <f t="shared" si="66"/>
        <v>0.32526642449902565</v>
      </c>
      <c r="J2168" s="84">
        <f>SUM(SUMIFS('Census Data'!W:W,'Census Data'!$A:$A,$A2168),SUMIFS('Census Data'!X:X,'Census Data'!$A:$A,$A2168))/SUMIFS('Census Data'!$F:$F,'Census Data'!$A:$A,$A2168)</f>
        <v>4.2676032620462365E-2</v>
      </c>
      <c r="K2168" s="85">
        <f t="shared" si="67"/>
        <v>0.95732396737953762</v>
      </c>
    </row>
    <row r="2169" spans="1:11" hidden="1" x14ac:dyDescent="0.25">
      <c r="A2169" s="82" t="s">
        <v>4239</v>
      </c>
      <c r="B2169" s="82" t="s">
        <v>1476</v>
      </c>
      <c r="C2169" s="83" t="s">
        <v>551</v>
      </c>
      <c r="D2169" s="84">
        <f>SUMIFS('Census Data'!G:G,'Census Data'!$A:$A,$A2169)/SUMIFS('Census Data'!$F:$F,'Census Data'!$A:$A,$A2169)</f>
        <v>0.4843891245393227</v>
      </c>
      <c r="E2169" s="85">
        <f>SUMIFS('Census Data'!H:H,'Census Data'!$A:$A,$A2169)/SUMIFS('Census Data'!$F:$F,'Census Data'!$A:$A,$A2169)</f>
        <v>0.5156108754606773</v>
      </c>
      <c r="F2169" s="84">
        <f>SUM(SUMIFS('Census Data'!I:I,'Census Data'!$A:$A,$A2169),SUMIFS('Census Data'!J:J,'Census Data'!$A:$A,$A2169))/SUMIFS('Census Data'!$F:$F,'Census Data'!$A:$A,$A2169)</f>
        <v>0.86208654938228679</v>
      </c>
      <c r="G2169" s="84">
        <f>SUM(SUMIFS('Census Data'!K:K,'Census Data'!$A:$A,$A2169),SUMIFS('Census Data'!L:L,'Census Data'!$A:$A,$A2169))/SUMIFS('Census Data'!$F:$F,'Census Data'!$A:$A,$A2169)</f>
        <v>2.0536355839881323E-2</v>
      </c>
      <c r="H2169" s="84">
        <f>SUM(SUMIFS('Census Data'!O:O,'Census Data'!$A:$A,$A2169),SUMIFS('Census Data'!P:P,'Census Data'!$A:$A,$A2169))/SUMIFS('Census Data'!$F:$F,'Census Data'!$A:$A,$A2169)</f>
        <v>7.2085854020350927E-3</v>
      </c>
      <c r="I2169" s="85">
        <f t="shared" si="66"/>
        <v>0.11016850937579681</v>
      </c>
      <c r="J2169" s="84">
        <f>SUM(SUMIFS('Census Data'!W:W,'Census Data'!$A:$A,$A2169),SUMIFS('Census Data'!X:X,'Census Data'!$A:$A,$A2169))/SUMIFS('Census Data'!$F:$F,'Census Data'!$A:$A,$A2169)</f>
        <v>8.2029529703544032E-2</v>
      </c>
      <c r="K2169" s="85">
        <f t="shared" si="67"/>
        <v>0.91797047029645595</v>
      </c>
    </row>
    <row r="2170" spans="1:11" hidden="1" x14ac:dyDescent="0.25">
      <c r="A2170" s="82" t="s">
        <v>4240</v>
      </c>
      <c r="B2170" s="82" t="s">
        <v>1476</v>
      </c>
      <c r="C2170" s="83" t="s">
        <v>1179</v>
      </c>
      <c r="D2170" s="84">
        <f>SUMIFS('Census Data'!G:G,'Census Data'!$A:$A,$A2170)/SUMIFS('Census Data'!$F:$F,'Census Data'!$A:$A,$A2170)</f>
        <v>0.53230245708852519</v>
      </c>
      <c r="E2170" s="85">
        <f>SUMIFS('Census Data'!H:H,'Census Data'!$A:$A,$A2170)/SUMIFS('Census Data'!$F:$F,'Census Data'!$A:$A,$A2170)</f>
        <v>0.46769754291147475</v>
      </c>
      <c r="F2170" s="84">
        <f>SUM(SUMIFS('Census Data'!I:I,'Census Data'!$A:$A,$A2170),SUMIFS('Census Data'!J:J,'Census Data'!$A:$A,$A2170))/SUMIFS('Census Data'!$F:$F,'Census Data'!$A:$A,$A2170)</f>
        <v>0.87264174548366114</v>
      </c>
      <c r="G2170" s="84">
        <f>SUM(SUMIFS('Census Data'!K:K,'Census Data'!$A:$A,$A2170),SUMIFS('Census Data'!L:L,'Census Data'!$A:$A,$A2170))/SUMIFS('Census Data'!$F:$F,'Census Data'!$A:$A,$A2170)</f>
        <v>4.9942451083420908E-2</v>
      </c>
      <c r="H2170" s="84">
        <f>SUM(SUMIFS('Census Data'!O:O,'Census Data'!$A:$A,$A2170),SUMIFS('Census Data'!P:P,'Census Data'!$A:$A,$A2170))/SUMIFS('Census Data'!$F:$F,'Census Data'!$A:$A,$A2170)</f>
        <v>3.4229094730520944E-2</v>
      </c>
      <c r="I2170" s="85">
        <f t="shared" si="66"/>
        <v>4.3186708702397048E-2</v>
      </c>
      <c r="J2170" s="84">
        <f>SUM(SUMIFS('Census Data'!W:W,'Census Data'!$A:$A,$A2170),SUMIFS('Census Data'!X:X,'Census Data'!$A:$A,$A2170))/SUMIFS('Census Data'!$F:$F,'Census Data'!$A:$A,$A2170)</f>
        <v>0.46984937196617127</v>
      </c>
      <c r="K2170" s="85">
        <f t="shared" si="67"/>
        <v>0.53015062803382873</v>
      </c>
    </row>
    <row r="2171" spans="1:11" hidden="1" x14ac:dyDescent="0.25">
      <c r="A2171" s="82" t="s">
        <v>4241</v>
      </c>
      <c r="B2171" s="82" t="s">
        <v>1476</v>
      </c>
      <c r="C2171" s="83" t="s">
        <v>1512</v>
      </c>
      <c r="D2171" s="84">
        <f>SUMIFS('Census Data'!G:G,'Census Data'!$A:$A,$A2171)/SUMIFS('Census Data'!$F:$F,'Census Data'!$A:$A,$A2171)</f>
        <v>0.50675862068965516</v>
      </c>
      <c r="E2171" s="85">
        <f>SUMIFS('Census Data'!H:H,'Census Data'!$A:$A,$A2171)/SUMIFS('Census Data'!$F:$F,'Census Data'!$A:$A,$A2171)</f>
        <v>0.49324137931034484</v>
      </c>
      <c r="F2171" s="84">
        <f>SUM(SUMIFS('Census Data'!I:I,'Census Data'!$A:$A,$A2171),SUMIFS('Census Data'!J:J,'Census Data'!$A:$A,$A2171))/SUMIFS('Census Data'!$F:$F,'Census Data'!$A:$A,$A2171)</f>
        <v>0.81655172413793109</v>
      </c>
      <c r="G2171" s="84">
        <f>SUM(SUMIFS('Census Data'!K:K,'Census Data'!$A:$A,$A2171),SUMIFS('Census Data'!L:L,'Census Data'!$A:$A,$A2171))/SUMIFS('Census Data'!$F:$F,'Census Data'!$A:$A,$A2171)</f>
        <v>8.137931034482758E-2</v>
      </c>
      <c r="H2171" s="84">
        <f>SUM(SUMIFS('Census Data'!O:O,'Census Data'!$A:$A,$A2171),SUMIFS('Census Data'!P:P,'Census Data'!$A:$A,$A2171))/SUMIFS('Census Data'!$F:$F,'Census Data'!$A:$A,$A2171)</f>
        <v>4.9655172413793107E-3</v>
      </c>
      <c r="I2171" s="85">
        <f t="shared" si="66"/>
        <v>9.7103448275862037E-2</v>
      </c>
      <c r="J2171" s="84">
        <f>SUM(SUMIFS('Census Data'!W:W,'Census Data'!$A:$A,$A2171),SUMIFS('Census Data'!X:X,'Census Data'!$A:$A,$A2171))/SUMIFS('Census Data'!$F:$F,'Census Data'!$A:$A,$A2171)</f>
        <v>0.28055172413793106</v>
      </c>
      <c r="K2171" s="85">
        <f t="shared" si="67"/>
        <v>0.71944827586206894</v>
      </c>
    </row>
    <row r="2172" spans="1:11" hidden="1" x14ac:dyDescent="0.25">
      <c r="A2172" s="82" t="s">
        <v>4242</v>
      </c>
      <c r="B2172" s="82" t="s">
        <v>1476</v>
      </c>
      <c r="C2172" s="83" t="s">
        <v>1513</v>
      </c>
      <c r="D2172" s="84">
        <f>SUMIFS('Census Data'!G:G,'Census Data'!$A:$A,$A2172)/SUMIFS('Census Data'!$F:$F,'Census Data'!$A:$A,$A2172)</f>
        <v>0.48818820293698739</v>
      </c>
      <c r="E2172" s="85">
        <f>SUMIFS('Census Data'!H:H,'Census Data'!$A:$A,$A2172)/SUMIFS('Census Data'!$F:$F,'Census Data'!$A:$A,$A2172)</f>
        <v>0.51181179706301261</v>
      </c>
      <c r="F2172" s="84">
        <f>SUM(SUMIFS('Census Data'!I:I,'Census Data'!$A:$A,$A2172),SUMIFS('Census Data'!J:J,'Census Data'!$A:$A,$A2172))/SUMIFS('Census Data'!$F:$F,'Census Data'!$A:$A,$A2172)</f>
        <v>0.72384245616620013</v>
      </c>
      <c r="G2172" s="84">
        <f>SUM(SUMIFS('Census Data'!K:K,'Census Data'!$A:$A,$A2172),SUMIFS('Census Data'!L:L,'Census Data'!$A:$A,$A2172))/SUMIFS('Census Data'!$F:$F,'Census Data'!$A:$A,$A2172)</f>
        <v>0.10758465939786847</v>
      </c>
      <c r="H2172" s="84">
        <f>SUM(SUMIFS('Census Data'!O:O,'Census Data'!$A:$A,$A2172),SUMIFS('Census Data'!P:P,'Census Data'!$A:$A,$A2172))/SUMIFS('Census Data'!$F:$F,'Census Data'!$A:$A,$A2172)</f>
        <v>3.5846716762437995E-2</v>
      </c>
      <c r="I2172" s="85">
        <f t="shared" si="66"/>
        <v>0.13272616767349343</v>
      </c>
      <c r="J2172" s="84">
        <f>SUM(SUMIFS('Census Data'!W:W,'Census Data'!$A:$A,$A2172),SUMIFS('Census Data'!X:X,'Census Data'!$A:$A,$A2172))/SUMIFS('Census Data'!$F:$F,'Census Data'!$A:$A,$A2172)</f>
        <v>0.13289192574038602</v>
      </c>
      <c r="K2172" s="85">
        <f t="shared" si="67"/>
        <v>0.867108074259614</v>
      </c>
    </row>
    <row r="2173" spans="1:11" hidden="1" x14ac:dyDescent="0.25">
      <c r="A2173" s="82" t="s">
        <v>4243</v>
      </c>
      <c r="B2173" s="82" t="s">
        <v>1476</v>
      </c>
      <c r="C2173" s="83" t="s">
        <v>1514</v>
      </c>
      <c r="D2173" s="84">
        <f>SUMIFS('Census Data'!G:G,'Census Data'!$A:$A,$A2173)/SUMIFS('Census Data'!$F:$F,'Census Data'!$A:$A,$A2173)</f>
        <v>0.49431042330450614</v>
      </c>
      <c r="E2173" s="85">
        <f>SUMIFS('Census Data'!H:H,'Census Data'!$A:$A,$A2173)/SUMIFS('Census Data'!$F:$F,'Census Data'!$A:$A,$A2173)</f>
        <v>0.50568957669549386</v>
      </c>
      <c r="F2173" s="84">
        <f>SUM(SUMIFS('Census Data'!I:I,'Census Data'!$A:$A,$A2173),SUMIFS('Census Data'!J:J,'Census Data'!$A:$A,$A2173))/SUMIFS('Census Data'!$F:$F,'Census Data'!$A:$A,$A2173)</f>
        <v>0.76315368623060931</v>
      </c>
      <c r="G2173" s="84">
        <f>SUM(SUMIFS('Census Data'!K:K,'Census Data'!$A:$A,$A2173),SUMIFS('Census Data'!L:L,'Census Data'!$A:$A,$A2173))/SUMIFS('Census Data'!$F:$F,'Census Data'!$A:$A,$A2173)</f>
        <v>3.8356973268215869E-2</v>
      </c>
      <c r="H2173" s="84">
        <f>SUM(SUMIFS('Census Data'!O:O,'Census Data'!$A:$A,$A2173),SUMIFS('Census Data'!P:P,'Census Data'!$A:$A,$A2173))/SUMIFS('Census Data'!$F:$F,'Census Data'!$A:$A,$A2173)</f>
        <v>1.7493141753496783E-2</v>
      </c>
      <c r="I2173" s="85">
        <f t="shared" si="66"/>
        <v>0.18099619874767803</v>
      </c>
      <c r="J2173" s="84">
        <f>SUM(SUMIFS('Census Data'!W:W,'Census Data'!$A:$A,$A2173),SUMIFS('Census Data'!X:X,'Census Data'!$A:$A,$A2173))/SUMIFS('Census Data'!$F:$F,'Census Data'!$A:$A,$A2173)</f>
        <v>6.7241570200150078E-2</v>
      </c>
      <c r="K2173" s="85">
        <f t="shared" si="67"/>
        <v>0.93275842979984991</v>
      </c>
    </row>
    <row r="2174" spans="1:11" hidden="1" x14ac:dyDescent="0.25">
      <c r="A2174" s="82" t="s">
        <v>4244</v>
      </c>
      <c r="B2174" s="82" t="s">
        <v>1476</v>
      </c>
      <c r="C2174" s="83" t="s">
        <v>75</v>
      </c>
      <c r="D2174" s="84">
        <f>SUMIFS('Census Data'!G:G,'Census Data'!$A:$A,$A2174)/SUMIFS('Census Data'!$F:$F,'Census Data'!$A:$A,$A2174)</f>
        <v>0.48809362082015256</v>
      </c>
      <c r="E2174" s="85">
        <f>SUMIFS('Census Data'!H:H,'Census Data'!$A:$A,$A2174)/SUMIFS('Census Data'!$F:$F,'Census Data'!$A:$A,$A2174)</f>
        <v>0.51190637917984749</v>
      </c>
      <c r="F2174" s="84">
        <f>SUM(SUMIFS('Census Data'!I:I,'Census Data'!$A:$A,$A2174),SUMIFS('Census Data'!J:J,'Census Data'!$A:$A,$A2174))/SUMIFS('Census Data'!$F:$F,'Census Data'!$A:$A,$A2174)</f>
        <v>0.7722941370543599</v>
      </c>
      <c r="G2174" s="84">
        <f>SUM(SUMIFS('Census Data'!K:K,'Census Data'!$A:$A,$A2174),SUMIFS('Census Data'!L:L,'Census Data'!$A:$A,$A2174))/SUMIFS('Census Data'!$F:$F,'Census Data'!$A:$A,$A2174)</f>
        <v>2.6704446212665205E-2</v>
      </c>
      <c r="H2174" s="84">
        <f>SUM(SUMIFS('Census Data'!O:O,'Census Data'!$A:$A,$A2174),SUMIFS('Census Data'!P:P,'Census Data'!$A:$A,$A2174))/SUMIFS('Census Data'!$F:$F,'Census Data'!$A:$A,$A2174)</f>
        <v>2.334698313505541E-2</v>
      </c>
      <c r="I2174" s="85">
        <f t="shared" si="66"/>
        <v>0.17765443359791944</v>
      </c>
      <c r="J2174" s="84">
        <f>SUM(SUMIFS('Census Data'!W:W,'Census Data'!$A:$A,$A2174),SUMIFS('Census Data'!X:X,'Census Data'!$A:$A,$A2174))/SUMIFS('Census Data'!$F:$F,'Census Data'!$A:$A,$A2174)</f>
        <v>6.2918469928387052E-2</v>
      </c>
      <c r="K2174" s="85">
        <f t="shared" si="67"/>
        <v>0.93708153007161299</v>
      </c>
    </row>
    <row r="2175" spans="1:11" hidden="1" x14ac:dyDescent="0.25">
      <c r="A2175" s="82" t="s">
        <v>4245</v>
      </c>
      <c r="B2175" s="82" t="s">
        <v>1476</v>
      </c>
      <c r="C2175" s="83" t="s">
        <v>1515</v>
      </c>
      <c r="D2175" s="84">
        <f>SUMIFS('Census Data'!G:G,'Census Data'!$A:$A,$A2175)/SUMIFS('Census Data'!$F:$F,'Census Data'!$A:$A,$A2175)</f>
        <v>0.49459508977647487</v>
      </c>
      <c r="E2175" s="85">
        <f>SUMIFS('Census Data'!H:H,'Census Data'!$A:$A,$A2175)/SUMIFS('Census Data'!$F:$F,'Census Data'!$A:$A,$A2175)</f>
        <v>0.50540491022352507</v>
      </c>
      <c r="F2175" s="84">
        <f>SUM(SUMIFS('Census Data'!I:I,'Census Data'!$A:$A,$A2175),SUMIFS('Census Data'!J:J,'Census Data'!$A:$A,$A2175))/SUMIFS('Census Data'!$F:$F,'Census Data'!$A:$A,$A2175)</f>
        <v>0.90555148406009522</v>
      </c>
      <c r="G2175" s="84">
        <f>SUM(SUMIFS('Census Data'!K:K,'Census Data'!$A:$A,$A2175),SUMIFS('Census Data'!L:L,'Census Data'!$A:$A,$A2175))/SUMIFS('Census Data'!$F:$F,'Census Data'!$A:$A,$A2175)</f>
        <v>1.438255771344815E-2</v>
      </c>
      <c r="H2175" s="84">
        <f>SUM(SUMIFS('Census Data'!O:O,'Census Data'!$A:$A,$A2175),SUMIFS('Census Data'!P:P,'Census Data'!$A:$A,$A2175))/SUMIFS('Census Data'!$F:$F,'Census Data'!$A:$A,$A2175)</f>
        <v>5.771344814950531E-3</v>
      </c>
      <c r="I2175" s="85">
        <f t="shared" si="66"/>
        <v>7.4294613411506116E-2</v>
      </c>
      <c r="J2175" s="84">
        <f>SUM(SUMIFS('Census Data'!W:W,'Census Data'!$A:$A,$A2175),SUMIFS('Census Data'!X:X,'Census Data'!$A:$A,$A2175))/SUMIFS('Census Data'!$F:$F,'Census Data'!$A:$A,$A2175)</f>
        <v>0.10040307805056797</v>
      </c>
      <c r="K2175" s="85">
        <f t="shared" si="67"/>
        <v>0.89959692194943197</v>
      </c>
    </row>
    <row r="2176" spans="1:11" hidden="1" x14ac:dyDescent="0.25">
      <c r="A2176" s="82" t="s">
        <v>4246</v>
      </c>
      <c r="B2176" s="82" t="s">
        <v>1476</v>
      </c>
      <c r="C2176" s="83" t="s">
        <v>1516</v>
      </c>
      <c r="D2176" s="84">
        <f>SUMIFS('Census Data'!G:G,'Census Data'!$A:$A,$A2176)/SUMIFS('Census Data'!$F:$F,'Census Data'!$A:$A,$A2176)</f>
        <v>0.53542590697145453</v>
      </c>
      <c r="E2176" s="85">
        <f>SUMIFS('Census Data'!H:H,'Census Data'!$A:$A,$A2176)/SUMIFS('Census Data'!$F:$F,'Census Data'!$A:$A,$A2176)</f>
        <v>0.46457409302854541</v>
      </c>
      <c r="F2176" s="84">
        <f>SUM(SUMIFS('Census Data'!I:I,'Census Data'!$A:$A,$A2176),SUMIFS('Census Data'!J:J,'Census Data'!$A:$A,$A2176))/SUMIFS('Census Data'!$F:$F,'Census Data'!$A:$A,$A2176)</f>
        <v>0.88797907426361877</v>
      </c>
      <c r="G2176" s="84">
        <f>SUM(SUMIFS('Census Data'!K:K,'Census Data'!$A:$A,$A2176),SUMIFS('Census Data'!L:L,'Census Data'!$A:$A,$A2176))/SUMIFS('Census Data'!$F:$F,'Census Data'!$A:$A,$A2176)</f>
        <v>3.4800409416581371E-2</v>
      </c>
      <c r="H2176" s="84">
        <f>SUM(SUMIFS('Census Data'!O:O,'Census Data'!$A:$A,$A2176),SUMIFS('Census Data'!P:P,'Census Data'!$A:$A,$A2176))/SUMIFS('Census Data'!$F:$F,'Census Data'!$A:$A,$A2176)</f>
        <v>1.3078585238257705E-2</v>
      </c>
      <c r="I2176" s="85">
        <f t="shared" si="66"/>
        <v>6.4141931081542203E-2</v>
      </c>
      <c r="J2176" s="84">
        <f>SUM(SUMIFS('Census Data'!W:W,'Census Data'!$A:$A,$A2176),SUMIFS('Census Data'!X:X,'Census Data'!$A:$A,$A2176))/SUMIFS('Census Data'!$F:$F,'Census Data'!$A:$A,$A2176)</f>
        <v>7.5287160241100881E-2</v>
      </c>
      <c r="K2176" s="85">
        <f t="shared" si="67"/>
        <v>0.92471283975889906</v>
      </c>
    </row>
    <row r="2177" spans="1:11" hidden="1" x14ac:dyDescent="0.25">
      <c r="A2177" s="82" t="s">
        <v>4247</v>
      </c>
      <c r="B2177" s="82" t="s">
        <v>1476</v>
      </c>
      <c r="C2177" s="83" t="s">
        <v>1517</v>
      </c>
      <c r="D2177" s="84">
        <f>SUMIFS('Census Data'!G:G,'Census Data'!$A:$A,$A2177)/SUMIFS('Census Data'!$F:$F,'Census Data'!$A:$A,$A2177)</f>
        <v>0.52679234080451243</v>
      </c>
      <c r="E2177" s="85">
        <f>SUMIFS('Census Data'!H:H,'Census Data'!$A:$A,$A2177)/SUMIFS('Census Data'!$F:$F,'Census Data'!$A:$A,$A2177)</f>
        <v>0.47320765919548763</v>
      </c>
      <c r="F2177" s="84">
        <f>SUM(SUMIFS('Census Data'!I:I,'Census Data'!$A:$A,$A2177),SUMIFS('Census Data'!J:J,'Census Data'!$A:$A,$A2177))/SUMIFS('Census Data'!$F:$F,'Census Data'!$A:$A,$A2177)</f>
        <v>0.9080203849388947</v>
      </c>
      <c r="G2177" s="84">
        <f>SUM(SUMIFS('Census Data'!K:K,'Census Data'!$A:$A,$A2177),SUMIFS('Census Data'!L:L,'Census Data'!$A:$A,$A2177))/SUMIFS('Census Data'!$F:$F,'Census Data'!$A:$A,$A2177)</f>
        <v>2.0681806936816587E-2</v>
      </c>
      <c r="H2177" s="84">
        <f>SUM(SUMIFS('Census Data'!O:O,'Census Data'!$A:$A,$A2177),SUMIFS('Census Data'!P:P,'Census Data'!$A:$A,$A2177))/SUMIFS('Census Data'!$F:$F,'Census Data'!$A:$A,$A2177)</f>
        <v>8.7576072435802278E-3</v>
      </c>
      <c r="I2177" s="85">
        <f t="shared" si="66"/>
        <v>6.2540200880708552E-2</v>
      </c>
      <c r="J2177" s="84">
        <f>SUM(SUMIFS('Census Data'!W:W,'Census Data'!$A:$A,$A2177),SUMIFS('Census Data'!X:X,'Census Data'!$A:$A,$A2177))/SUMIFS('Census Data'!$F:$F,'Census Data'!$A:$A,$A2177)</f>
        <v>0.13433278907525606</v>
      </c>
      <c r="K2177" s="85">
        <f t="shared" si="67"/>
        <v>0.86566721092474397</v>
      </c>
    </row>
    <row r="2178" spans="1:11" x14ac:dyDescent="0.25">
      <c r="A2178" s="82" t="s">
        <v>4248</v>
      </c>
      <c r="B2178" s="82" t="s">
        <v>41</v>
      </c>
      <c r="C2178" s="83" t="s">
        <v>42</v>
      </c>
      <c r="D2178" s="86">
        <f>SUMIFS('Census Data'!G:G,'Census Data'!$A:$A,$A2178)/SUMIFS('Census Data'!$F:$F,'Census Data'!$A:$A,$A2178)</f>
        <v>0.51010915405606549</v>
      </c>
      <c r="E2178" s="85">
        <f>SUMIFS('Census Data'!H:H,'Census Data'!$A:$A,$A2178)/SUMIFS('Census Data'!$F:$F,'Census Data'!$A:$A,$A2178)</f>
        <v>0.48989084594393451</v>
      </c>
      <c r="F2178" s="84">
        <f>SUM(SUMIFS('Census Data'!I:I,'Census Data'!$A:$A,$A2178),SUMIFS('Census Data'!J:J,'Census Data'!$A:$A,$A2178))/SUMIFS('Census Data'!$F:$F,'Census Data'!$A:$A,$A2178)</f>
        <v>0.93698834036219303</v>
      </c>
      <c r="G2178" s="84">
        <f>SUM(SUMIFS('Census Data'!K:K,'Census Data'!$A:$A,$A2178),SUMIFS('Census Data'!L:L,'Census Data'!$A:$A,$A2178))/SUMIFS('Census Data'!$F:$F,'Census Data'!$A:$A,$A2178)</f>
        <v>6.8841478541304887E-3</v>
      </c>
      <c r="H2178" s="84">
        <f>SUM(SUMIFS('Census Data'!O:O,'Census Data'!$A:$A,$A2178),SUMIFS('Census Data'!P:P,'Census Data'!$A:$A,$A2178))/SUMIFS('Census Data'!$F:$F,'Census Data'!$A:$A,$A2178)</f>
        <v>9.3029025055817414E-3</v>
      </c>
      <c r="I2178" s="85">
        <f t="shared" si="66"/>
        <v>4.6824609278094731E-2</v>
      </c>
      <c r="J2178" s="84">
        <f>SUM(SUMIFS('Census Data'!W:W,'Census Data'!$A:$A,$A2178),SUMIFS('Census Data'!X:X,'Census Data'!$A:$A,$A2178))/SUMIFS('Census Data'!$F:$F,'Census Data'!$A:$A,$A2178)</f>
        <v>4.7196725378318038E-2</v>
      </c>
      <c r="K2178" s="85">
        <f t="shared" si="67"/>
        <v>0.95280327462168191</v>
      </c>
    </row>
    <row r="2179" spans="1:11" x14ac:dyDescent="0.25">
      <c r="A2179" s="82" t="s">
        <v>4249</v>
      </c>
      <c r="B2179" s="82" t="s">
        <v>41</v>
      </c>
      <c r="C2179" s="83" t="s">
        <v>43</v>
      </c>
      <c r="D2179" s="86">
        <f>SUMIFS('Census Data'!G:G,'Census Data'!$A:$A,$A2179)/SUMIFS('Census Data'!$F:$F,'Census Data'!$A:$A,$A2179)</f>
        <v>0.50099405715022627</v>
      </c>
      <c r="E2179" s="85">
        <f>SUMIFS('Census Data'!H:H,'Census Data'!$A:$A,$A2179)/SUMIFS('Census Data'!$F:$F,'Census Data'!$A:$A,$A2179)</f>
        <v>0.49900594284977379</v>
      </c>
      <c r="F2179" s="84">
        <f>SUM(SUMIFS('Census Data'!I:I,'Census Data'!$A:$A,$A2179),SUMIFS('Census Data'!J:J,'Census Data'!$A:$A,$A2179))/SUMIFS('Census Data'!$F:$F,'Census Data'!$A:$A,$A2179)</f>
        <v>0.86528107637582885</v>
      </c>
      <c r="G2179" s="84">
        <f>SUM(SUMIFS('Census Data'!K:K,'Census Data'!$A:$A,$A2179),SUMIFS('Census Data'!L:L,'Census Data'!$A:$A,$A2179))/SUMIFS('Census Data'!$F:$F,'Census Data'!$A:$A,$A2179)</f>
        <v>1.2240336152515234E-2</v>
      </c>
      <c r="H2179" s="84">
        <f>SUM(SUMIFS('Census Data'!O:O,'Census Data'!$A:$A,$A2179),SUMIFS('Census Data'!P:P,'Census Data'!$A:$A,$A2179))/SUMIFS('Census Data'!$F:$F,'Census Data'!$A:$A,$A2179)</f>
        <v>7.0239540906795059E-2</v>
      </c>
      <c r="I2179" s="85">
        <f t="shared" si="66"/>
        <v>5.2239046564860891E-2</v>
      </c>
      <c r="J2179" s="84">
        <f>SUM(SUMIFS('Census Data'!W:W,'Census Data'!$A:$A,$A2179),SUMIFS('Census Data'!X:X,'Census Data'!$A:$A,$A2179))/SUMIFS('Census Data'!$F:$F,'Census Data'!$A:$A,$A2179)</f>
        <v>7.7934080577735265E-2</v>
      </c>
      <c r="K2179" s="85">
        <f t="shared" si="67"/>
        <v>0.92206591942226468</v>
      </c>
    </row>
    <row r="2180" spans="1:11" x14ac:dyDescent="0.25">
      <c r="A2180" s="82" t="s">
        <v>4250</v>
      </c>
      <c r="B2180" s="82" t="s">
        <v>41</v>
      </c>
      <c r="C2180" s="83" t="s">
        <v>44</v>
      </c>
      <c r="D2180" s="86">
        <f>SUMIFS('Census Data'!G:G,'Census Data'!$A:$A,$A2180)/SUMIFS('Census Data'!$F:$F,'Census Data'!$A:$A,$A2180)</f>
        <v>0.4932578009359449</v>
      </c>
      <c r="E2180" s="85">
        <f>SUMIFS('Census Data'!H:H,'Census Data'!$A:$A,$A2180)/SUMIFS('Census Data'!$F:$F,'Census Data'!$A:$A,$A2180)</f>
        <v>0.50674219906405504</v>
      </c>
      <c r="F2180" s="84">
        <f>SUM(SUMIFS('Census Data'!I:I,'Census Data'!$A:$A,$A2180),SUMIFS('Census Data'!J:J,'Census Data'!$A:$A,$A2180))/SUMIFS('Census Data'!$F:$F,'Census Data'!$A:$A,$A2180)</f>
        <v>0.8887602914485625</v>
      </c>
      <c r="G2180" s="84">
        <f>SUM(SUMIFS('Census Data'!K:K,'Census Data'!$A:$A,$A2180),SUMIFS('Census Data'!L:L,'Census Data'!$A:$A,$A2180))/SUMIFS('Census Data'!$F:$F,'Census Data'!$A:$A,$A2180)</f>
        <v>1.1946808485199205E-2</v>
      </c>
      <c r="H2180" s="84">
        <f>SUM(SUMIFS('Census Data'!O:O,'Census Data'!$A:$A,$A2180),SUMIFS('Census Data'!P:P,'Census Data'!$A:$A,$A2180))/SUMIFS('Census Data'!$F:$F,'Census Data'!$A:$A,$A2180)</f>
        <v>4.8597876069796528E-2</v>
      </c>
      <c r="I2180" s="85">
        <f t="shared" si="66"/>
        <v>5.0695023996441768E-2</v>
      </c>
      <c r="J2180" s="84">
        <f>SUM(SUMIFS('Census Data'!W:W,'Census Data'!$A:$A,$A2180),SUMIFS('Census Data'!X:X,'Census Data'!$A:$A,$A2180))/SUMIFS('Census Data'!$F:$F,'Census Data'!$A:$A,$A2180)</f>
        <v>9.0100840054808021E-2</v>
      </c>
      <c r="K2180" s="85">
        <f t="shared" si="67"/>
        <v>0.90989915994519199</v>
      </c>
    </row>
    <row r="2181" spans="1:11" x14ac:dyDescent="0.25">
      <c r="A2181" s="82" t="s">
        <v>4251</v>
      </c>
      <c r="B2181" s="82" t="s">
        <v>41</v>
      </c>
      <c r="C2181" s="83" t="s">
        <v>45</v>
      </c>
      <c r="D2181" s="86">
        <f>SUMIFS('Census Data'!G:G,'Census Data'!$A:$A,$A2181)/SUMIFS('Census Data'!$F:$F,'Census Data'!$A:$A,$A2181)</f>
        <v>0.49460521081941128</v>
      </c>
      <c r="E2181" s="85">
        <f>SUMIFS('Census Data'!H:H,'Census Data'!$A:$A,$A2181)/SUMIFS('Census Data'!$F:$F,'Census Data'!$A:$A,$A2181)</f>
        <v>0.50539478918058867</v>
      </c>
      <c r="F2181" s="84">
        <f>SUM(SUMIFS('Census Data'!I:I,'Census Data'!$A:$A,$A2181),SUMIFS('Census Data'!J:J,'Census Data'!$A:$A,$A2181))/SUMIFS('Census Data'!$F:$F,'Census Data'!$A:$A,$A2181)</f>
        <v>0.92569112967382661</v>
      </c>
      <c r="G2181" s="84">
        <f>SUM(SUMIFS('Census Data'!K:K,'Census Data'!$A:$A,$A2181),SUMIFS('Census Data'!L:L,'Census Data'!$A:$A,$A2181))/SUMIFS('Census Data'!$F:$F,'Census Data'!$A:$A,$A2181)</f>
        <v>8.6764120922832137E-3</v>
      </c>
      <c r="H2181" s="84">
        <f>SUM(SUMIFS('Census Data'!O:O,'Census Data'!$A:$A,$A2181),SUMIFS('Census Data'!P:P,'Census Data'!$A:$A,$A2181))/SUMIFS('Census Data'!$F:$F,'Census Data'!$A:$A,$A2181)</f>
        <v>1.6283810660302309E-2</v>
      </c>
      <c r="I2181" s="85">
        <f t="shared" ref="I2181:I2244" si="68">100%-SUM(F2181:H2181)</f>
        <v>4.9348647573587923E-2</v>
      </c>
      <c r="J2181" s="84">
        <f>SUM(SUMIFS('Census Data'!W:W,'Census Data'!$A:$A,$A2181),SUMIFS('Census Data'!X:X,'Census Data'!$A:$A,$A2181))/SUMIFS('Census Data'!$F:$F,'Census Data'!$A:$A,$A2181)</f>
        <v>8.6416070007955453E-2</v>
      </c>
      <c r="K2181" s="85">
        <f t="shared" ref="K2181:K2244" si="69">100%-J2181</f>
        <v>0.91358392999204452</v>
      </c>
    </row>
    <row r="2182" spans="1:11" x14ac:dyDescent="0.25">
      <c r="A2182" s="82" t="s">
        <v>4252</v>
      </c>
      <c r="B2182" s="82" t="s">
        <v>41</v>
      </c>
      <c r="C2182" s="83" t="s">
        <v>46</v>
      </c>
      <c r="D2182" s="86">
        <f>SUMIFS('Census Data'!G:G,'Census Data'!$A:$A,$A2182)/SUMIFS('Census Data'!$F:$F,'Census Data'!$A:$A,$A2182)</f>
        <v>0.5008977346525576</v>
      </c>
      <c r="E2182" s="85">
        <f>SUMIFS('Census Data'!H:H,'Census Data'!$A:$A,$A2182)/SUMIFS('Census Data'!$F:$F,'Census Data'!$A:$A,$A2182)</f>
        <v>0.4991022653474424</v>
      </c>
      <c r="F2182" s="84">
        <f>SUM(SUMIFS('Census Data'!I:I,'Census Data'!$A:$A,$A2182),SUMIFS('Census Data'!J:J,'Census Data'!$A:$A,$A2182))/SUMIFS('Census Data'!$F:$F,'Census Data'!$A:$A,$A2182)</f>
        <v>0.92424647591397024</v>
      </c>
      <c r="G2182" s="84">
        <f>SUM(SUMIFS('Census Data'!K:K,'Census Data'!$A:$A,$A2182),SUMIFS('Census Data'!L:L,'Census Data'!$A:$A,$A2182))/SUMIFS('Census Data'!$F:$F,'Census Data'!$A:$A,$A2182)</f>
        <v>7.6020934408068154E-3</v>
      </c>
      <c r="H2182" s="84">
        <f>SUM(SUMIFS('Census Data'!O:O,'Census Data'!$A:$A,$A2182),SUMIFS('Census Data'!P:P,'Census Data'!$A:$A,$A2182))/SUMIFS('Census Data'!$F:$F,'Census Data'!$A:$A,$A2182)</f>
        <v>1.1384039423921763E-2</v>
      </c>
      <c r="I2182" s="85">
        <f t="shared" si="68"/>
        <v>5.6767391221301144E-2</v>
      </c>
      <c r="J2182" s="84">
        <f>SUM(SUMIFS('Census Data'!W:W,'Census Data'!$A:$A,$A2182),SUMIFS('Census Data'!X:X,'Census Data'!$A:$A,$A2182))/SUMIFS('Census Data'!$F:$F,'Census Data'!$A:$A,$A2182)</f>
        <v>5.5697749933147418E-2</v>
      </c>
      <c r="K2182" s="85">
        <f t="shared" si="69"/>
        <v>0.94430225006685253</v>
      </c>
    </row>
    <row r="2183" spans="1:11" x14ac:dyDescent="0.25">
      <c r="A2183" s="82" t="s">
        <v>4253</v>
      </c>
      <c r="B2183" s="82" t="s">
        <v>41</v>
      </c>
      <c r="C2183" s="83" t="s">
        <v>47</v>
      </c>
      <c r="D2183" s="86">
        <f>SUMIFS('Census Data'!G:G,'Census Data'!$A:$A,$A2183)/SUMIFS('Census Data'!$F:$F,'Census Data'!$A:$A,$A2183)</f>
        <v>0.49386698094189524</v>
      </c>
      <c r="E2183" s="85">
        <f>SUMIFS('Census Data'!H:H,'Census Data'!$A:$A,$A2183)/SUMIFS('Census Data'!$F:$F,'Census Data'!$A:$A,$A2183)</f>
        <v>0.50613301905810471</v>
      </c>
      <c r="F2183" s="84">
        <f>SUM(SUMIFS('Census Data'!I:I,'Census Data'!$A:$A,$A2183),SUMIFS('Census Data'!J:J,'Census Data'!$A:$A,$A2183))/SUMIFS('Census Data'!$F:$F,'Census Data'!$A:$A,$A2183)</f>
        <v>0.9044148433017507</v>
      </c>
      <c r="G2183" s="84">
        <f>SUM(SUMIFS('Census Data'!K:K,'Census Data'!$A:$A,$A2183),SUMIFS('Census Data'!L:L,'Census Data'!$A:$A,$A2183))/SUMIFS('Census Data'!$F:$F,'Census Data'!$A:$A,$A2183)</f>
        <v>6.2028005644548514E-3</v>
      </c>
      <c r="H2183" s="84">
        <f>SUM(SUMIFS('Census Data'!O:O,'Census Data'!$A:$A,$A2183),SUMIFS('Census Data'!P:P,'Census Data'!$A:$A,$A2183))/SUMIFS('Census Data'!$F:$F,'Census Data'!$A:$A,$A2183)</f>
        <v>1.274675515995472E-2</v>
      </c>
      <c r="I2183" s="85">
        <f t="shared" si="68"/>
        <v>7.6635600973839701E-2</v>
      </c>
      <c r="J2183" s="84">
        <f>SUM(SUMIFS('Census Data'!W:W,'Census Data'!$A:$A,$A2183),SUMIFS('Census Data'!X:X,'Census Data'!$A:$A,$A2183))/SUMIFS('Census Data'!$F:$F,'Census Data'!$A:$A,$A2183)</f>
        <v>6.8106750197714269E-2</v>
      </c>
      <c r="K2183" s="85">
        <f t="shared" si="69"/>
        <v>0.93189324980228572</v>
      </c>
    </row>
    <row r="2184" spans="1:11" x14ac:dyDescent="0.25">
      <c r="A2184" s="82" t="s">
        <v>4254</v>
      </c>
      <c r="B2184" s="82" t="s">
        <v>41</v>
      </c>
      <c r="C2184" s="83" t="s">
        <v>48</v>
      </c>
      <c r="D2184" s="86">
        <f>SUMIFS('Census Data'!G:G,'Census Data'!$A:$A,$A2184)/SUMIFS('Census Data'!$F:$F,'Census Data'!$A:$A,$A2184)</f>
        <v>0.49606621865267991</v>
      </c>
      <c r="E2184" s="85">
        <f>SUMIFS('Census Data'!H:H,'Census Data'!$A:$A,$A2184)/SUMIFS('Census Data'!$F:$F,'Census Data'!$A:$A,$A2184)</f>
        <v>0.50393378134732014</v>
      </c>
      <c r="F2184" s="84">
        <f>SUM(SUMIFS('Census Data'!I:I,'Census Data'!$A:$A,$A2184),SUMIFS('Census Data'!J:J,'Census Data'!$A:$A,$A2184))/SUMIFS('Census Data'!$F:$F,'Census Data'!$A:$A,$A2184)</f>
        <v>0.94718079003442057</v>
      </c>
      <c r="G2184" s="84">
        <f>SUM(SUMIFS('Census Data'!K:K,'Census Data'!$A:$A,$A2184),SUMIFS('Census Data'!L:L,'Census Data'!$A:$A,$A2184))/SUMIFS('Census Data'!$F:$F,'Census Data'!$A:$A,$A2184)</f>
        <v>4.5894115718734634E-3</v>
      </c>
      <c r="H2184" s="84">
        <f>SUM(SUMIFS('Census Data'!O:O,'Census Data'!$A:$A,$A2184),SUMIFS('Census Data'!P:P,'Census Data'!$A:$A,$A2184))/SUMIFS('Census Data'!$F:$F,'Census Data'!$A:$A,$A2184)</f>
        <v>6.9660711358793641E-3</v>
      </c>
      <c r="I2184" s="85">
        <f t="shared" si="68"/>
        <v>4.1263727257826677E-2</v>
      </c>
      <c r="J2184" s="84">
        <f>SUM(SUMIFS('Census Data'!W:W,'Census Data'!$A:$A,$A2184),SUMIFS('Census Data'!X:X,'Census Data'!$A:$A,$A2184))/SUMIFS('Census Data'!$F:$F,'Census Data'!$A:$A,$A2184)</f>
        <v>7.6462874938534667E-2</v>
      </c>
      <c r="K2184" s="85">
        <f t="shared" si="69"/>
        <v>0.92353712506146535</v>
      </c>
    </row>
    <row r="2185" spans="1:11" x14ac:dyDescent="0.25">
      <c r="A2185" s="82" t="s">
        <v>4255</v>
      </c>
      <c r="B2185" s="82" t="s">
        <v>41</v>
      </c>
      <c r="C2185" s="83" t="s">
        <v>49</v>
      </c>
      <c r="D2185" s="86">
        <f>SUMIFS('Census Data'!G:G,'Census Data'!$A:$A,$A2185)/SUMIFS('Census Data'!$F:$F,'Census Data'!$A:$A,$A2185)</f>
        <v>0.49112322791712104</v>
      </c>
      <c r="E2185" s="85">
        <f>SUMIFS('Census Data'!H:H,'Census Data'!$A:$A,$A2185)/SUMIFS('Census Data'!$F:$F,'Census Data'!$A:$A,$A2185)</f>
        <v>0.50887677208287896</v>
      </c>
      <c r="F2185" s="84">
        <f>SUM(SUMIFS('Census Data'!I:I,'Census Data'!$A:$A,$A2185),SUMIFS('Census Data'!J:J,'Census Data'!$A:$A,$A2185))/SUMIFS('Census Data'!$F:$F,'Census Data'!$A:$A,$A2185)</f>
        <v>0.9183424209378408</v>
      </c>
      <c r="G2185" s="84">
        <f>SUM(SUMIFS('Census Data'!K:K,'Census Data'!$A:$A,$A2185),SUMIFS('Census Data'!L:L,'Census Data'!$A:$A,$A2185))/SUMIFS('Census Data'!$F:$F,'Census Data'!$A:$A,$A2185)</f>
        <v>5.4525627044711015E-3</v>
      </c>
      <c r="H2185" s="84">
        <f>SUM(SUMIFS('Census Data'!O:O,'Census Data'!$A:$A,$A2185),SUMIFS('Census Data'!P:P,'Census Data'!$A:$A,$A2185))/SUMIFS('Census Data'!$F:$F,'Census Data'!$A:$A,$A2185)</f>
        <v>8.4623773173391498E-3</v>
      </c>
      <c r="I2185" s="85">
        <f t="shared" si="68"/>
        <v>6.774263904034894E-2</v>
      </c>
      <c r="J2185" s="84">
        <f>SUM(SUMIFS('Census Data'!W:W,'Census Data'!$A:$A,$A2185),SUMIFS('Census Data'!X:X,'Census Data'!$A:$A,$A2185))/SUMIFS('Census Data'!$F:$F,'Census Data'!$A:$A,$A2185)</f>
        <v>7.4460196292257363E-2</v>
      </c>
      <c r="K2185" s="85">
        <f t="shared" si="69"/>
        <v>0.92553980370774269</v>
      </c>
    </row>
    <row r="2186" spans="1:11" x14ac:dyDescent="0.25">
      <c r="A2186" s="82" t="s">
        <v>4256</v>
      </c>
      <c r="B2186" s="82" t="s">
        <v>41</v>
      </c>
      <c r="C2186" s="83" t="s">
        <v>50</v>
      </c>
      <c r="D2186" s="86">
        <f>SUMIFS('Census Data'!G:G,'Census Data'!$A:$A,$A2186)/SUMIFS('Census Data'!$F:$F,'Census Data'!$A:$A,$A2186)</f>
        <v>0.49502761872002915</v>
      </c>
      <c r="E2186" s="85">
        <f>SUMIFS('Census Data'!H:H,'Census Data'!$A:$A,$A2186)/SUMIFS('Census Data'!$F:$F,'Census Data'!$A:$A,$A2186)</f>
        <v>0.50497238127997091</v>
      </c>
      <c r="F2186" s="84">
        <f>SUM(SUMIFS('Census Data'!I:I,'Census Data'!$A:$A,$A2186),SUMIFS('Census Data'!J:J,'Census Data'!$A:$A,$A2186))/SUMIFS('Census Data'!$F:$F,'Census Data'!$A:$A,$A2186)</f>
        <v>0.94103453857515729</v>
      </c>
      <c r="G2186" s="84">
        <f>SUM(SUMIFS('Census Data'!K:K,'Census Data'!$A:$A,$A2186),SUMIFS('Census Data'!L:L,'Census Data'!$A:$A,$A2186))/SUMIFS('Census Data'!$F:$F,'Census Data'!$A:$A,$A2186)</f>
        <v>5.6754952147785448E-3</v>
      </c>
      <c r="H2186" s="84">
        <f>SUM(SUMIFS('Census Data'!O:O,'Census Data'!$A:$A,$A2186),SUMIFS('Census Data'!P:P,'Census Data'!$A:$A,$A2186))/SUMIFS('Census Data'!$F:$F,'Census Data'!$A:$A,$A2186)</f>
        <v>1.277239342006758E-2</v>
      </c>
      <c r="I2186" s="85">
        <f t="shared" si="68"/>
        <v>4.0517572789996681E-2</v>
      </c>
      <c r="J2186" s="84">
        <f>SUM(SUMIFS('Census Data'!W:W,'Census Data'!$A:$A,$A2186),SUMIFS('Census Data'!X:X,'Census Data'!$A:$A,$A2186))/SUMIFS('Census Data'!$F:$F,'Census Data'!$A:$A,$A2186)</f>
        <v>8.2572891164032935E-2</v>
      </c>
      <c r="K2186" s="85">
        <f t="shared" si="69"/>
        <v>0.91742710883596712</v>
      </c>
    </row>
    <row r="2187" spans="1:11" x14ac:dyDescent="0.25">
      <c r="A2187" s="82" t="s">
        <v>4257</v>
      </c>
      <c r="B2187" s="82" t="s">
        <v>41</v>
      </c>
      <c r="C2187" s="83" t="s">
        <v>51</v>
      </c>
      <c r="D2187" s="86">
        <f>SUMIFS('Census Data'!G:G,'Census Data'!$A:$A,$A2187)/SUMIFS('Census Data'!$F:$F,'Census Data'!$A:$A,$A2187)</f>
        <v>0.49262029194449453</v>
      </c>
      <c r="E2187" s="85">
        <f>SUMIFS('Census Data'!H:H,'Census Data'!$A:$A,$A2187)/SUMIFS('Census Data'!$F:$F,'Census Data'!$A:$A,$A2187)</f>
        <v>0.50737970805550547</v>
      </c>
      <c r="F2187" s="84">
        <f>SUM(SUMIFS('Census Data'!I:I,'Census Data'!$A:$A,$A2187),SUMIFS('Census Data'!J:J,'Census Data'!$A:$A,$A2187))/SUMIFS('Census Data'!$F:$F,'Census Data'!$A:$A,$A2187)</f>
        <v>0.9258064516129032</v>
      </c>
      <c r="G2187" s="84">
        <f>SUM(SUMIFS('Census Data'!K:K,'Census Data'!$A:$A,$A2187),SUMIFS('Census Data'!L:L,'Census Data'!$A:$A,$A2187))/SUMIFS('Census Data'!$F:$F,'Census Data'!$A:$A,$A2187)</f>
        <v>5.4063795278428547E-3</v>
      </c>
      <c r="H2187" s="84">
        <f>SUM(SUMIFS('Census Data'!O:O,'Census Data'!$A:$A,$A2187),SUMIFS('Census Data'!P:P,'Census Data'!$A:$A,$A2187))/SUMIFS('Census Data'!$F:$F,'Census Data'!$A:$A,$A2187)</f>
        <v>1.1047035501892233E-2</v>
      </c>
      <c r="I2187" s="85">
        <f t="shared" si="68"/>
        <v>5.7740133357361723E-2</v>
      </c>
      <c r="J2187" s="84">
        <f>SUM(SUMIFS('Census Data'!W:W,'Census Data'!$A:$A,$A2187),SUMIFS('Census Data'!X:X,'Census Data'!$A:$A,$A2187))/SUMIFS('Census Data'!$F:$F,'Census Data'!$A:$A,$A2187)</f>
        <v>6.0659578302396829E-2</v>
      </c>
      <c r="K2187" s="85">
        <f t="shared" si="69"/>
        <v>0.93934042169760312</v>
      </c>
    </row>
    <row r="2188" spans="1:11" x14ac:dyDescent="0.25">
      <c r="A2188" s="82" t="s">
        <v>4258</v>
      </c>
      <c r="B2188" s="82" t="s">
        <v>41</v>
      </c>
      <c r="C2188" s="83" t="s">
        <v>52</v>
      </c>
      <c r="D2188" s="86">
        <f>SUMIFS('Census Data'!G:G,'Census Data'!$A:$A,$A2188)/SUMIFS('Census Data'!$F:$F,'Census Data'!$A:$A,$A2188)</f>
        <v>0.50470711297071125</v>
      </c>
      <c r="E2188" s="85">
        <f>SUMIFS('Census Data'!H:H,'Census Data'!$A:$A,$A2188)/SUMIFS('Census Data'!$F:$F,'Census Data'!$A:$A,$A2188)</f>
        <v>0.4952928870292887</v>
      </c>
      <c r="F2188" s="84">
        <f>SUM(SUMIFS('Census Data'!I:I,'Census Data'!$A:$A,$A2188),SUMIFS('Census Data'!J:J,'Census Data'!$A:$A,$A2188))/SUMIFS('Census Data'!$F:$F,'Census Data'!$A:$A,$A2188)</f>
        <v>0.93514644351464438</v>
      </c>
      <c r="G2188" s="84">
        <f>SUM(SUMIFS('Census Data'!K:K,'Census Data'!$A:$A,$A2188),SUMIFS('Census Data'!L:L,'Census Data'!$A:$A,$A2188))/SUMIFS('Census Data'!$F:$F,'Census Data'!$A:$A,$A2188)</f>
        <v>2.615062761506276E-3</v>
      </c>
      <c r="H2188" s="84">
        <f>SUM(SUMIFS('Census Data'!O:O,'Census Data'!$A:$A,$A2188),SUMIFS('Census Data'!P:P,'Census Data'!$A:$A,$A2188))/SUMIFS('Census Data'!$F:$F,'Census Data'!$A:$A,$A2188)</f>
        <v>9.4142259414225944E-3</v>
      </c>
      <c r="I2188" s="85">
        <f t="shared" si="68"/>
        <v>5.282426778242677E-2</v>
      </c>
      <c r="J2188" s="84">
        <f>SUM(SUMIFS('Census Data'!W:W,'Census Data'!$A:$A,$A2188),SUMIFS('Census Data'!X:X,'Census Data'!$A:$A,$A2188))/SUMIFS('Census Data'!$F:$F,'Census Data'!$A:$A,$A2188)</f>
        <v>7.3744769874476992E-2</v>
      </c>
      <c r="K2188" s="85">
        <f t="shared" si="69"/>
        <v>0.92625523012552302</v>
      </c>
    </row>
    <row r="2189" spans="1:11" x14ac:dyDescent="0.25">
      <c r="A2189" s="82" t="s">
        <v>4259</v>
      </c>
      <c r="B2189" s="82" t="s">
        <v>41</v>
      </c>
      <c r="C2189" s="83" t="s">
        <v>53</v>
      </c>
      <c r="D2189" s="86">
        <f>SUMIFS('Census Data'!G:G,'Census Data'!$A:$A,$A2189)/SUMIFS('Census Data'!$F:$F,'Census Data'!$A:$A,$A2189)</f>
        <v>0.502847617724684</v>
      </c>
      <c r="E2189" s="85">
        <f>SUMIFS('Census Data'!H:H,'Census Data'!$A:$A,$A2189)/SUMIFS('Census Data'!$F:$F,'Census Data'!$A:$A,$A2189)</f>
        <v>0.497152382275316</v>
      </c>
      <c r="F2189" s="84">
        <f>SUM(SUMIFS('Census Data'!I:I,'Census Data'!$A:$A,$A2189),SUMIFS('Census Data'!J:J,'Census Data'!$A:$A,$A2189))/SUMIFS('Census Data'!$F:$F,'Census Data'!$A:$A,$A2189)</f>
        <v>0.94304764550632036</v>
      </c>
      <c r="G2189" s="84">
        <f>SUM(SUMIFS('Census Data'!K:K,'Census Data'!$A:$A,$A2189),SUMIFS('Census Data'!L:L,'Census Data'!$A:$A,$A2189))/SUMIFS('Census Data'!$F:$F,'Census Data'!$A:$A,$A2189)</f>
        <v>2.778163633838033E-3</v>
      </c>
      <c r="H2189" s="84">
        <f>SUM(SUMIFS('Census Data'!O:O,'Census Data'!$A:$A,$A2189),SUMIFS('Census Data'!P:P,'Census Data'!$A:$A,$A2189))/SUMIFS('Census Data'!$F:$F,'Census Data'!$A:$A,$A2189)</f>
        <v>6.9454090845950823E-3</v>
      </c>
      <c r="I2189" s="85">
        <f t="shared" si="68"/>
        <v>4.7228781775246587E-2</v>
      </c>
      <c r="J2189" s="84">
        <f>SUM(SUMIFS('Census Data'!W:W,'Census Data'!$A:$A,$A2189),SUMIFS('Census Data'!X:X,'Census Data'!$A:$A,$A2189))/SUMIFS('Census Data'!$F:$F,'Census Data'!$A:$A,$A2189)</f>
        <v>3.9311015418808166E-2</v>
      </c>
      <c r="K2189" s="85">
        <f t="shared" si="69"/>
        <v>0.96068898458119178</v>
      </c>
    </row>
    <row r="2190" spans="1:11" x14ac:dyDescent="0.25">
      <c r="A2190" s="82" t="s">
        <v>4260</v>
      </c>
      <c r="B2190" s="82" t="s">
        <v>41</v>
      </c>
      <c r="C2190" s="83" t="s">
        <v>54</v>
      </c>
      <c r="D2190" s="86">
        <f>SUMIFS('Census Data'!G:G,'Census Data'!$A:$A,$A2190)/SUMIFS('Census Data'!$F:$F,'Census Data'!$A:$A,$A2190)</f>
        <v>0.50926552143919923</v>
      </c>
      <c r="E2190" s="85">
        <f>SUMIFS('Census Data'!H:H,'Census Data'!$A:$A,$A2190)/SUMIFS('Census Data'!$F:$F,'Census Data'!$A:$A,$A2190)</f>
        <v>0.49073447856080077</v>
      </c>
      <c r="F2190" s="84">
        <f>SUM(SUMIFS('Census Data'!I:I,'Census Data'!$A:$A,$A2190),SUMIFS('Census Data'!J:J,'Census Data'!$A:$A,$A2190))/SUMIFS('Census Data'!$F:$F,'Census Data'!$A:$A,$A2190)</f>
        <v>0.90626268091437845</v>
      </c>
      <c r="G2190" s="84">
        <f>SUM(SUMIFS('Census Data'!K:K,'Census Data'!$A:$A,$A2190),SUMIFS('Census Data'!L:L,'Census Data'!$A:$A,$A2190))/SUMIFS('Census Data'!$F:$F,'Census Data'!$A:$A,$A2190)</f>
        <v>1.041525767618017E-2</v>
      </c>
      <c r="H2190" s="84">
        <f>SUM(SUMIFS('Census Data'!O:O,'Census Data'!$A:$A,$A2190),SUMIFS('Census Data'!P:P,'Census Data'!$A:$A,$A2190))/SUMIFS('Census Data'!$F:$F,'Census Data'!$A:$A,$A2190)</f>
        <v>5.9515758149600974E-3</v>
      </c>
      <c r="I2190" s="85">
        <f t="shared" si="68"/>
        <v>7.7370485594481342E-2</v>
      </c>
      <c r="J2190" s="84">
        <f>SUM(SUMIFS('Census Data'!W:W,'Census Data'!$A:$A,$A2190),SUMIFS('Census Data'!X:X,'Census Data'!$A:$A,$A2190))/SUMIFS('Census Data'!$F:$F,'Census Data'!$A:$A,$A2190)</f>
        <v>5.126470986067902E-2</v>
      </c>
      <c r="K2190" s="85">
        <f t="shared" si="69"/>
        <v>0.94873529013932101</v>
      </c>
    </row>
    <row r="2191" spans="1:11" x14ac:dyDescent="0.25">
      <c r="A2191" s="82" t="s">
        <v>4261</v>
      </c>
      <c r="B2191" s="82" t="s">
        <v>41</v>
      </c>
      <c r="C2191" s="83" t="s">
        <v>55</v>
      </c>
      <c r="D2191" s="86">
        <f>SUMIFS('Census Data'!G:G,'Census Data'!$A:$A,$A2191)/SUMIFS('Census Data'!$F:$F,'Census Data'!$A:$A,$A2191)</f>
        <v>0.49991446411769735</v>
      </c>
      <c r="E2191" s="85">
        <f>SUMIFS('Census Data'!H:H,'Census Data'!$A:$A,$A2191)/SUMIFS('Census Data'!$F:$F,'Census Data'!$A:$A,$A2191)</f>
        <v>0.50008553588230265</v>
      </c>
      <c r="F2191" s="84">
        <f>SUM(SUMIFS('Census Data'!I:I,'Census Data'!$A:$A,$A2191),SUMIFS('Census Data'!J:J,'Census Data'!$A:$A,$A2191))/SUMIFS('Census Data'!$F:$F,'Census Data'!$A:$A,$A2191)</f>
        <v>0.93315370798049779</v>
      </c>
      <c r="G2191" s="84">
        <f>SUM(SUMIFS('Census Data'!K:K,'Census Data'!$A:$A,$A2191),SUMIFS('Census Data'!L:L,'Census Data'!$A:$A,$A2191))/SUMIFS('Census Data'!$F:$F,'Census Data'!$A:$A,$A2191)</f>
        <v>7.9548370541442127E-3</v>
      </c>
      <c r="H2191" s="84">
        <f>SUM(SUMIFS('Census Data'!O:O,'Census Data'!$A:$A,$A2191),SUMIFS('Census Data'!P:P,'Census Data'!$A:$A,$A2191))/SUMIFS('Census Data'!$F:$F,'Census Data'!$A:$A,$A2191)</f>
        <v>1.7663159695492259E-2</v>
      </c>
      <c r="I2191" s="85">
        <f t="shared" si="68"/>
        <v>4.1228295269865711E-2</v>
      </c>
      <c r="J2191" s="84">
        <f>SUM(SUMIFS('Census Data'!W:W,'Census Data'!$A:$A,$A2191),SUMIFS('Census Data'!X:X,'Census Data'!$A:$A,$A2191))/SUMIFS('Census Data'!$F:$F,'Census Data'!$A:$A,$A2191)</f>
        <v>0.31853562569497906</v>
      </c>
      <c r="K2191" s="85">
        <f t="shared" si="69"/>
        <v>0.68146437430502094</v>
      </c>
    </row>
    <row r="2192" spans="1:11" x14ac:dyDescent="0.25">
      <c r="A2192" s="82" t="s">
        <v>4262</v>
      </c>
      <c r="B2192" s="82" t="s">
        <v>41</v>
      </c>
      <c r="C2192" s="83" t="s">
        <v>56</v>
      </c>
      <c r="D2192" s="86">
        <f>SUMIFS('Census Data'!G:G,'Census Data'!$A:$A,$A2192)/SUMIFS('Census Data'!$F:$F,'Census Data'!$A:$A,$A2192)</f>
        <v>0.48851745238612498</v>
      </c>
      <c r="E2192" s="85">
        <f>SUMIFS('Census Data'!H:H,'Census Data'!$A:$A,$A2192)/SUMIFS('Census Data'!$F:$F,'Census Data'!$A:$A,$A2192)</f>
        <v>0.51148254761387502</v>
      </c>
      <c r="F2192" s="84">
        <f>SUM(SUMIFS('Census Data'!I:I,'Census Data'!$A:$A,$A2192),SUMIFS('Census Data'!J:J,'Census Data'!$A:$A,$A2192))/SUMIFS('Census Data'!$F:$F,'Census Data'!$A:$A,$A2192)</f>
        <v>0.91843634586139478</v>
      </c>
      <c r="G2192" s="84">
        <f>SUM(SUMIFS('Census Data'!K:K,'Census Data'!$A:$A,$A2192),SUMIFS('Census Data'!L:L,'Census Data'!$A:$A,$A2192))/SUMIFS('Census Data'!$F:$F,'Census Data'!$A:$A,$A2192)</f>
        <v>9.7671808241002241E-3</v>
      </c>
      <c r="H2192" s="84">
        <f>SUM(SUMIFS('Census Data'!O:O,'Census Data'!$A:$A,$A2192),SUMIFS('Census Data'!P:P,'Census Data'!$A:$A,$A2192))/SUMIFS('Census Data'!$F:$F,'Census Data'!$A:$A,$A2192)</f>
        <v>1.5845644145122746E-2</v>
      </c>
      <c r="I2192" s="85">
        <f t="shared" si="68"/>
        <v>5.595082916938221E-2</v>
      </c>
      <c r="J2192" s="84">
        <f>SUM(SUMIFS('Census Data'!W:W,'Census Data'!$A:$A,$A2192),SUMIFS('Census Data'!X:X,'Census Data'!$A:$A,$A2192))/SUMIFS('Census Data'!$F:$F,'Census Data'!$A:$A,$A2192)</f>
        <v>0.13454993120428707</v>
      </c>
      <c r="K2192" s="85">
        <f t="shared" si="69"/>
        <v>0.86545006879571296</v>
      </c>
    </row>
    <row r="2193" spans="1:11" x14ac:dyDescent="0.25">
      <c r="A2193" s="82" t="s">
        <v>4263</v>
      </c>
      <c r="B2193" s="82" t="s">
        <v>41</v>
      </c>
      <c r="C2193" s="83" t="s">
        <v>57</v>
      </c>
      <c r="D2193" s="86">
        <f>SUMIFS('Census Data'!G:G,'Census Data'!$A:$A,$A2193)/SUMIFS('Census Data'!$F:$F,'Census Data'!$A:$A,$A2193)</f>
        <v>0.51683023765106662</v>
      </c>
      <c r="E2193" s="85">
        <f>SUMIFS('Census Data'!H:H,'Census Data'!$A:$A,$A2193)/SUMIFS('Census Data'!$F:$F,'Census Data'!$A:$A,$A2193)</f>
        <v>0.48316976234893338</v>
      </c>
      <c r="F2193" s="84">
        <f>SUM(SUMIFS('Census Data'!I:I,'Census Data'!$A:$A,$A2193),SUMIFS('Census Data'!J:J,'Census Data'!$A:$A,$A2193))/SUMIFS('Census Data'!$F:$F,'Census Data'!$A:$A,$A2193)</f>
        <v>0.75878011193121908</v>
      </c>
      <c r="G2193" s="84">
        <f>SUM(SUMIFS('Census Data'!K:K,'Census Data'!$A:$A,$A2193),SUMIFS('Census Data'!L:L,'Census Data'!$A:$A,$A2193))/SUMIFS('Census Data'!$F:$F,'Census Data'!$A:$A,$A2193)</f>
        <v>1.2247546435234001E-2</v>
      </c>
      <c r="H2193" s="84">
        <f>SUM(SUMIFS('Census Data'!O:O,'Census Data'!$A:$A,$A2193),SUMIFS('Census Data'!P:P,'Census Data'!$A:$A,$A2193))/SUMIFS('Census Data'!$F:$F,'Census Data'!$A:$A,$A2193)</f>
        <v>8.7598345364587552E-3</v>
      </c>
      <c r="I2193" s="85">
        <f t="shared" si="68"/>
        <v>0.22021250709708817</v>
      </c>
      <c r="J2193" s="84">
        <f>SUM(SUMIFS('Census Data'!W:W,'Census Data'!$A:$A,$A2193),SUMIFS('Census Data'!X:X,'Census Data'!$A:$A,$A2193))/SUMIFS('Census Data'!$F:$F,'Census Data'!$A:$A,$A2193)</f>
        <v>0.19928623570443668</v>
      </c>
      <c r="K2193" s="85">
        <f t="shared" si="69"/>
        <v>0.80071376429556329</v>
      </c>
    </row>
    <row r="2194" spans="1:11" x14ac:dyDescent="0.25">
      <c r="A2194" s="82" t="s">
        <v>4264</v>
      </c>
      <c r="B2194" s="82" t="s">
        <v>41</v>
      </c>
      <c r="C2194" s="83" t="s">
        <v>58</v>
      </c>
      <c r="D2194" s="86">
        <f>SUMIFS('Census Data'!G:G,'Census Data'!$A:$A,$A2194)/SUMIFS('Census Data'!$F:$F,'Census Data'!$A:$A,$A2194)</f>
        <v>0.48752386068787362</v>
      </c>
      <c r="E2194" s="85">
        <f>SUMIFS('Census Data'!H:H,'Census Data'!$A:$A,$A2194)/SUMIFS('Census Data'!$F:$F,'Census Data'!$A:$A,$A2194)</f>
        <v>0.51247613931212632</v>
      </c>
      <c r="F2194" s="84">
        <f>SUM(SUMIFS('Census Data'!I:I,'Census Data'!$A:$A,$A2194),SUMIFS('Census Data'!J:J,'Census Data'!$A:$A,$A2194))/SUMIFS('Census Data'!$F:$F,'Census Data'!$A:$A,$A2194)</f>
        <v>0.92875512933350102</v>
      </c>
      <c r="G2194" s="84">
        <f>SUM(SUMIFS('Census Data'!K:K,'Census Data'!$A:$A,$A2194),SUMIFS('Census Data'!L:L,'Census Data'!$A:$A,$A2194))/SUMIFS('Census Data'!$F:$F,'Census Data'!$A:$A,$A2194)</f>
        <v>6.1266245270725937E-3</v>
      </c>
      <c r="H2194" s="84">
        <f>SUM(SUMIFS('Census Data'!O:O,'Census Data'!$A:$A,$A2194),SUMIFS('Census Data'!P:P,'Census Data'!$A:$A,$A2194))/SUMIFS('Census Data'!$F:$F,'Census Data'!$A:$A,$A2194)</f>
        <v>1.0710162652736978E-2</v>
      </c>
      <c r="I2194" s="85">
        <f t="shared" si="68"/>
        <v>5.4408083486689462E-2</v>
      </c>
      <c r="J2194" s="84">
        <f>SUM(SUMIFS('Census Data'!W:W,'Census Data'!$A:$A,$A2194),SUMIFS('Census Data'!X:X,'Census Data'!$A:$A,$A2194))/SUMIFS('Census Data'!$F:$F,'Census Data'!$A:$A,$A2194)</f>
        <v>7.6811411981208638E-2</v>
      </c>
      <c r="K2194" s="85">
        <f t="shared" si="69"/>
        <v>0.92318858801879133</v>
      </c>
    </row>
    <row r="2195" spans="1:11" x14ac:dyDescent="0.25">
      <c r="A2195" s="82" t="s">
        <v>4265</v>
      </c>
      <c r="B2195" s="82" t="s">
        <v>41</v>
      </c>
      <c r="C2195" s="83" t="s">
        <v>59</v>
      </c>
      <c r="D2195" s="86">
        <f>SUMIFS('Census Data'!G:G,'Census Data'!$A:$A,$A2195)/SUMIFS('Census Data'!$F:$F,'Census Data'!$A:$A,$A2195)</f>
        <v>0.50005861836513377</v>
      </c>
      <c r="E2195" s="85">
        <f>SUMIFS('Census Data'!H:H,'Census Data'!$A:$A,$A2195)/SUMIFS('Census Data'!$F:$F,'Census Data'!$A:$A,$A2195)</f>
        <v>0.49994138163486618</v>
      </c>
      <c r="F2195" s="84">
        <f>SUM(SUMIFS('Census Data'!I:I,'Census Data'!$A:$A,$A2195),SUMIFS('Census Data'!J:J,'Census Data'!$A:$A,$A2195))/SUMIFS('Census Data'!$F:$F,'Census Data'!$A:$A,$A2195)</f>
        <v>0.8843606201823031</v>
      </c>
      <c r="G2195" s="84">
        <f>SUM(SUMIFS('Census Data'!K:K,'Census Data'!$A:$A,$A2195),SUMIFS('Census Data'!L:L,'Census Data'!$A:$A,$A2195))/SUMIFS('Census Data'!$F:$F,'Census Data'!$A:$A,$A2195)</f>
        <v>9.3056654649901812E-3</v>
      </c>
      <c r="H2195" s="84">
        <f>SUM(SUMIFS('Census Data'!O:O,'Census Data'!$A:$A,$A2195),SUMIFS('Census Data'!P:P,'Census Data'!$A:$A,$A2195))/SUMIFS('Census Data'!$F:$F,'Census Data'!$A:$A,$A2195)</f>
        <v>1.14598903836572E-2</v>
      </c>
      <c r="I2195" s="85">
        <f t="shared" si="68"/>
        <v>9.487382396904942E-2</v>
      </c>
      <c r="J2195" s="84">
        <f>SUM(SUMIFS('Census Data'!W:W,'Census Data'!$A:$A,$A2195),SUMIFS('Census Data'!X:X,'Census Data'!$A:$A,$A2195))/SUMIFS('Census Data'!$F:$F,'Census Data'!$A:$A,$A2195)</f>
        <v>0.1376945396992878</v>
      </c>
      <c r="K2195" s="85">
        <f t="shared" si="69"/>
        <v>0.8623054603007122</v>
      </c>
    </row>
    <row r="2196" spans="1:11" x14ac:dyDescent="0.25">
      <c r="A2196" s="82" t="s">
        <v>4266</v>
      </c>
      <c r="B2196" s="82" t="s">
        <v>41</v>
      </c>
      <c r="C2196" s="83" t="s">
        <v>60</v>
      </c>
      <c r="D2196" s="86">
        <f>SUMIFS('Census Data'!G:G,'Census Data'!$A:$A,$A2196)/SUMIFS('Census Data'!$F:$F,'Census Data'!$A:$A,$A2196)</f>
        <v>0.53132545431439826</v>
      </c>
      <c r="E2196" s="85">
        <f>SUMIFS('Census Data'!H:H,'Census Data'!$A:$A,$A2196)/SUMIFS('Census Data'!$F:$F,'Census Data'!$A:$A,$A2196)</f>
        <v>0.46867454568560174</v>
      </c>
      <c r="F2196" s="84">
        <f>SUM(SUMIFS('Census Data'!I:I,'Census Data'!$A:$A,$A2196),SUMIFS('Census Data'!J:J,'Census Data'!$A:$A,$A2196))/SUMIFS('Census Data'!$F:$F,'Census Data'!$A:$A,$A2196)</f>
        <v>0.91205998220866691</v>
      </c>
      <c r="G2196" s="84">
        <f>SUM(SUMIFS('Census Data'!K:K,'Census Data'!$A:$A,$A2196),SUMIFS('Census Data'!L:L,'Census Data'!$A:$A,$A2196))/SUMIFS('Census Data'!$F:$F,'Census Data'!$A:$A,$A2196)</f>
        <v>7.3706951327995934E-3</v>
      </c>
      <c r="H2196" s="84">
        <f>SUM(SUMIFS('Census Data'!O:O,'Census Data'!$A:$A,$A2196),SUMIFS('Census Data'!P:P,'Census Data'!$A:$A,$A2196))/SUMIFS('Census Data'!$F:$F,'Census Data'!$A:$A,$A2196)</f>
        <v>1.2708095056551023E-2</v>
      </c>
      <c r="I2196" s="85">
        <f t="shared" si="68"/>
        <v>6.7861227601982432E-2</v>
      </c>
      <c r="J2196" s="84">
        <f>SUM(SUMIFS('Census Data'!W:W,'Census Data'!$A:$A,$A2196),SUMIFS('Census Data'!X:X,'Census Data'!$A:$A,$A2196))/SUMIFS('Census Data'!$F:$F,'Census Data'!$A:$A,$A2196)</f>
        <v>8.6160884483415939E-2</v>
      </c>
      <c r="K2196" s="85">
        <f t="shared" si="69"/>
        <v>0.91383911551658403</v>
      </c>
    </row>
    <row r="2197" spans="1:11" x14ac:dyDescent="0.25">
      <c r="A2197" s="82" t="s">
        <v>4267</v>
      </c>
      <c r="B2197" s="82" t="s">
        <v>41</v>
      </c>
      <c r="C2197" s="83" t="s">
        <v>61</v>
      </c>
      <c r="D2197" s="86">
        <f>SUMIFS('Census Data'!G:G,'Census Data'!$A:$A,$A2197)/SUMIFS('Census Data'!$F:$F,'Census Data'!$A:$A,$A2197)</f>
        <v>0.49156561545488098</v>
      </c>
      <c r="E2197" s="85">
        <f>SUMIFS('Census Data'!H:H,'Census Data'!$A:$A,$A2197)/SUMIFS('Census Data'!$F:$F,'Census Data'!$A:$A,$A2197)</f>
        <v>0.50843438454511902</v>
      </c>
      <c r="F2197" s="84">
        <f>SUM(SUMIFS('Census Data'!I:I,'Census Data'!$A:$A,$A2197),SUMIFS('Census Data'!J:J,'Census Data'!$A:$A,$A2197))/SUMIFS('Census Data'!$F:$F,'Census Data'!$A:$A,$A2197)</f>
        <v>0.89041189110810404</v>
      </c>
      <c r="G2197" s="84">
        <f>SUM(SUMIFS('Census Data'!K:K,'Census Data'!$A:$A,$A2197),SUMIFS('Census Data'!L:L,'Census Data'!$A:$A,$A2197))/SUMIFS('Census Data'!$F:$F,'Census Data'!$A:$A,$A2197)</f>
        <v>1.2631292417298537E-2</v>
      </c>
      <c r="H2197" s="84">
        <f>SUM(SUMIFS('Census Data'!O:O,'Census Data'!$A:$A,$A2197),SUMIFS('Census Data'!P:P,'Census Data'!$A:$A,$A2197))/SUMIFS('Census Data'!$F:$F,'Census Data'!$A:$A,$A2197)</f>
        <v>3.16724553546891E-2</v>
      </c>
      <c r="I2197" s="85">
        <f t="shared" si="68"/>
        <v>6.5284361119908318E-2</v>
      </c>
      <c r="J2197" s="84">
        <f>SUM(SUMIFS('Census Data'!W:W,'Census Data'!$A:$A,$A2197),SUMIFS('Census Data'!X:X,'Census Data'!$A:$A,$A2197))/SUMIFS('Census Data'!$F:$F,'Census Data'!$A:$A,$A2197)</f>
        <v>9.3237573514592983E-2</v>
      </c>
      <c r="K2197" s="85">
        <f t="shared" si="69"/>
        <v>0.90676242648540706</v>
      </c>
    </row>
    <row r="2198" spans="1:11" x14ac:dyDescent="0.25">
      <c r="A2198" s="82" t="s">
        <v>4268</v>
      </c>
      <c r="B2198" s="82" t="s">
        <v>41</v>
      </c>
      <c r="C2198" s="83" t="s">
        <v>62</v>
      </c>
      <c r="D2198" s="86">
        <f>SUMIFS('Census Data'!G:G,'Census Data'!$A:$A,$A2198)/SUMIFS('Census Data'!$F:$F,'Census Data'!$A:$A,$A2198)</f>
        <v>0.48298707017333176</v>
      </c>
      <c r="E2198" s="85">
        <f>SUMIFS('Census Data'!H:H,'Census Data'!$A:$A,$A2198)/SUMIFS('Census Data'!$F:$F,'Census Data'!$A:$A,$A2198)</f>
        <v>0.51701292982666824</v>
      </c>
      <c r="F2198" s="84">
        <f>SUM(SUMIFS('Census Data'!I:I,'Census Data'!$A:$A,$A2198),SUMIFS('Census Data'!J:J,'Census Data'!$A:$A,$A2198))/SUMIFS('Census Data'!$F:$F,'Census Data'!$A:$A,$A2198)</f>
        <v>0.8960209759417157</v>
      </c>
      <c r="G2198" s="84">
        <f>SUM(SUMIFS('Census Data'!K:K,'Census Data'!$A:$A,$A2198),SUMIFS('Census Data'!L:L,'Census Data'!$A:$A,$A2198))/SUMIFS('Census Data'!$F:$F,'Census Data'!$A:$A,$A2198)</f>
        <v>9.347103798887155E-3</v>
      </c>
      <c r="H2198" s="84">
        <f>SUM(SUMIFS('Census Data'!O:O,'Census Data'!$A:$A,$A2198),SUMIFS('Census Data'!P:P,'Census Data'!$A:$A,$A2198))/SUMIFS('Census Data'!$F:$F,'Census Data'!$A:$A,$A2198)</f>
        <v>1.36303590728954E-2</v>
      </c>
      <c r="I2198" s="85">
        <f t="shared" si="68"/>
        <v>8.1001561186501703E-2</v>
      </c>
      <c r="J2198" s="84">
        <f>SUM(SUMIFS('Census Data'!W:W,'Census Data'!$A:$A,$A2198),SUMIFS('Census Data'!X:X,'Census Data'!$A:$A,$A2198))/SUMIFS('Census Data'!$F:$F,'Census Data'!$A:$A,$A2198)</f>
        <v>9.4772026740322646E-2</v>
      </c>
      <c r="K2198" s="85">
        <f t="shared" si="69"/>
        <v>0.9052279732596773</v>
      </c>
    </row>
    <row r="2199" spans="1:11" x14ac:dyDescent="0.25">
      <c r="A2199" s="82" t="s">
        <v>4269</v>
      </c>
      <c r="B2199" s="82" t="s">
        <v>41</v>
      </c>
      <c r="C2199" s="83" t="s">
        <v>63</v>
      </c>
      <c r="D2199" s="86">
        <f>SUMIFS('Census Data'!G:G,'Census Data'!$A:$A,$A2199)/SUMIFS('Census Data'!$F:$F,'Census Data'!$A:$A,$A2199)</f>
        <v>0.49517144640806482</v>
      </c>
      <c r="E2199" s="85">
        <f>SUMIFS('Census Data'!H:H,'Census Data'!$A:$A,$A2199)/SUMIFS('Census Data'!$F:$F,'Census Data'!$A:$A,$A2199)</f>
        <v>0.50482855359193524</v>
      </c>
      <c r="F2199" s="84">
        <f>SUM(SUMIFS('Census Data'!I:I,'Census Data'!$A:$A,$A2199),SUMIFS('Census Data'!J:J,'Census Data'!$A:$A,$A2199))/SUMIFS('Census Data'!$F:$F,'Census Data'!$A:$A,$A2199)</f>
        <v>0.92466223246421941</v>
      </c>
      <c r="G2199" s="84">
        <f>SUM(SUMIFS('Census Data'!K:K,'Census Data'!$A:$A,$A2199),SUMIFS('Census Data'!L:L,'Census Data'!$A:$A,$A2199))/SUMIFS('Census Data'!$F:$F,'Census Data'!$A:$A,$A2199)</f>
        <v>8.0077688460026674E-3</v>
      </c>
      <c r="H2199" s="84">
        <f>SUM(SUMIFS('Census Data'!O:O,'Census Data'!$A:$A,$A2199),SUMIFS('Census Data'!P:P,'Census Data'!$A:$A,$A2199))/SUMIFS('Census Data'!$F:$F,'Census Data'!$A:$A,$A2199)</f>
        <v>1.2555010057880985E-2</v>
      </c>
      <c r="I2199" s="85">
        <f t="shared" si="68"/>
        <v>5.4774988631897004E-2</v>
      </c>
      <c r="J2199" s="84">
        <f>SUM(SUMIFS('Census Data'!W:W,'Census Data'!$A:$A,$A2199),SUMIFS('Census Data'!X:X,'Census Data'!$A:$A,$A2199))/SUMIFS('Census Data'!$F:$F,'Census Data'!$A:$A,$A2199)</f>
        <v>9.5222313852129883E-2</v>
      </c>
      <c r="K2199" s="85">
        <f t="shared" si="69"/>
        <v>0.90477768614787013</v>
      </c>
    </row>
    <row r="2200" spans="1:11" x14ac:dyDescent="0.25">
      <c r="A2200" s="82" t="s">
        <v>4270</v>
      </c>
      <c r="B2200" s="82" t="s">
        <v>41</v>
      </c>
      <c r="C2200" s="83" t="s">
        <v>64</v>
      </c>
      <c r="D2200" s="86">
        <f>SUMIFS('Census Data'!G:G,'Census Data'!$A:$A,$A2200)/SUMIFS('Census Data'!$F:$F,'Census Data'!$A:$A,$A2200)</f>
        <v>0.54355434889274146</v>
      </c>
      <c r="E2200" s="85">
        <f>SUMIFS('Census Data'!H:H,'Census Data'!$A:$A,$A2200)/SUMIFS('Census Data'!$F:$F,'Census Data'!$A:$A,$A2200)</f>
        <v>0.45644565110725849</v>
      </c>
      <c r="F2200" s="84">
        <f>SUM(SUMIFS('Census Data'!I:I,'Census Data'!$A:$A,$A2200),SUMIFS('Census Data'!J:J,'Census Data'!$A:$A,$A2200))/SUMIFS('Census Data'!$F:$F,'Census Data'!$A:$A,$A2200)</f>
        <v>0.91946616074057108</v>
      </c>
      <c r="G2200" s="84">
        <f>SUM(SUMIFS('Census Data'!K:K,'Census Data'!$A:$A,$A2200),SUMIFS('Census Data'!L:L,'Census Data'!$A:$A,$A2200))/SUMIFS('Census Data'!$F:$F,'Census Data'!$A:$A,$A2200)</f>
        <v>1.678060907395898E-2</v>
      </c>
      <c r="H2200" s="84">
        <f>SUM(SUMIFS('Census Data'!O:O,'Census Data'!$A:$A,$A2200),SUMIFS('Census Data'!P:P,'Census Data'!$A:$A,$A2200))/SUMIFS('Census Data'!$F:$F,'Census Data'!$A:$A,$A2200)</f>
        <v>1.511236138824376E-2</v>
      </c>
      <c r="I2200" s="85">
        <f t="shared" si="68"/>
        <v>4.8640868797226178E-2</v>
      </c>
      <c r="J2200" s="84">
        <f>SUM(SUMIFS('Census Data'!W:W,'Census Data'!$A:$A,$A2200),SUMIFS('Census Data'!X:X,'Census Data'!$A:$A,$A2200))/SUMIFS('Census Data'!$F:$F,'Census Data'!$A:$A,$A2200)</f>
        <v>0.34643943606686073</v>
      </c>
      <c r="K2200" s="85">
        <f t="shared" si="69"/>
        <v>0.65356056393313922</v>
      </c>
    </row>
    <row r="2201" spans="1:11" x14ac:dyDescent="0.25">
      <c r="A2201" s="82" t="s">
        <v>4271</v>
      </c>
      <c r="B2201" s="82" t="s">
        <v>41</v>
      </c>
      <c r="C2201" s="83" t="s">
        <v>65</v>
      </c>
      <c r="D2201" s="86">
        <f>SUMIFS('Census Data'!G:G,'Census Data'!$A:$A,$A2201)/SUMIFS('Census Data'!$F:$F,'Census Data'!$A:$A,$A2201)</f>
        <v>0.49835546176448603</v>
      </c>
      <c r="E2201" s="85">
        <f>SUMIFS('Census Data'!H:H,'Census Data'!$A:$A,$A2201)/SUMIFS('Census Data'!$F:$F,'Census Data'!$A:$A,$A2201)</f>
        <v>0.50164453823551403</v>
      </c>
      <c r="F2201" s="84">
        <f>SUM(SUMIFS('Census Data'!I:I,'Census Data'!$A:$A,$A2201),SUMIFS('Census Data'!J:J,'Census Data'!$A:$A,$A2201))/SUMIFS('Census Data'!$F:$F,'Census Data'!$A:$A,$A2201)</f>
        <v>0.88631410680298317</v>
      </c>
      <c r="G2201" s="84">
        <f>SUM(SUMIFS('Census Data'!K:K,'Census Data'!$A:$A,$A2201),SUMIFS('Census Data'!L:L,'Census Data'!$A:$A,$A2201))/SUMIFS('Census Data'!$F:$F,'Census Data'!$A:$A,$A2201)</f>
        <v>1.5775491780183889E-2</v>
      </c>
      <c r="H2201" s="84">
        <f>SUM(SUMIFS('Census Data'!O:O,'Census Data'!$A:$A,$A2201),SUMIFS('Census Data'!P:P,'Census Data'!$A:$A,$A2201))/SUMIFS('Census Data'!$F:$F,'Census Data'!$A:$A,$A2201)</f>
        <v>2.479457647390302E-2</v>
      </c>
      <c r="I2201" s="85">
        <f t="shared" si="68"/>
        <v>7.3115824942929897E-2</v>
      </c>
      <c r="J2201" s="84">
        <f>SUM(SUMIFS('Census Data'!W:W,'Census Data'!$A:$A,$A2201),SUMIFS('Census Data'!X:X,'Census Data'!$A:$A,$A2201))/SUMIFS('Census Data'!$F:$F,'Census Data'!$A:$A,$A2201)</f>
        <v>0.27228608065137516</v>
      </c>
      <c r="K2201" s="85">
        <f t="shared" si="69"/>
        <v>0.72771391934862484</v>
      </c>
    </row>
    <row r="2202" spans="1:11" x14ac:dyDescent="0.25">
      <c r="A2202" s="82" t="s">
        <v>4272</v>
      </c>
      <c r="B2202" s="82" t="s">
        <v>41</v>
      </c>
      <c r="C2202" s="83" t="s">
        <v>66</v>
      </c>
      <c r="D2202" s="86">
        <f>SUMIFS('Census Data'!G:G,'Census Data'!$A:$A,$A2202)/SUMIFS('Census Data'!$F:$F,'Census Data'!$A:$A,$A2202)</f>
        <v>0.50857536843919671</v>
      </c>
      <c r="E2202" s="85">
        <f>SUMIFS('Census Data'!H:H,'Census Data'!$A:$A,$A2202)/SUMIFS('Census Data'!$F:$F,'Census Data'!$A:$A,$A2202)</f>
        <v>0.49142463156080324</v>
      </c>
      <c r="F2202" s="84">
        <f>SUM(SUMIFS('Census Data'!I:I,'Census Data'!$A:$A,$A2202),SUMIFS('Census Data'!J:J,'Census Data'!$A:$A,$A2202))/SUMIFS('Census Data'!$F:$F,'Census Data'!$A:$A,$A2202)</f>
        <v>0.92898388347841077</v>
      </c>
      <c r="G2202" s="84">
        <f>SUM(SUMIFS('Census Data'!K:K,'Census Data'!$A:$A,$A2202),SUMIFS('Census Data'!L:L,'Census Data'!$A:$A,$A2202))/SUMIFS('Census Data'!$F:$F,'Census Data'!$A:$A,$A2202)</f>
        <v>1.1203998965784711E-2</v>
      </c>
      <c r="H2202" s="84">
        <f>SUM(SUMIFS('Census Data'!O:O,'Census Data'!$A:$A,$A2202),SUMIFS('Census Data'!P:P,'Census Data'!$A:$A,$A2202))/SUMIFS('Census Data'!$F:$F,'Census Data'!$A:$A,$A2202)</f>
        <v>5.9467379126088077E-3</v>
      </c>
      <c r="I2202" s="85">
        <f t="shared" si="68"/>
        <v>5.386537964319571E-2</v>
      </c>
      <c r="J2202" s="84">
        <f>SUM(SUMIFS('Census Data'!W:W,'Census Data'!$A:$A,$A2202),SUMIFS('Census Data'!X:X,'Census Data'!$A:$A,$A2202))/SUMIFS('Census Data'!$F:$F,'Census Data'!$A:$A,$A2202)</f>
        <v>0.37740239593208652</v>
      </c>
      <c r="K2202" s="85">
        <f t="shared" si="69"/>
        <v>0.62259760406791353</v>
      </c>
    </row>
    <row r="2203" spans="1:11" x14ac:dyDescent="0.25">
      <c r="A2203" s="82" t="s">
        <v>4273</v>
      </c>
      <c r="B2203" s="82" t="s">
        <v>41</v>
      </c>
      <c r="C2203" s="83" t="s">
        <v>67</v>
      </c>
      <c r="D2203" s="86">
        <f>SUMIFS('Census Data'!G:G,'Census Data'!$A:$A,$A2203)/SUMIFS('Census Data'!$F:$F,'Census Data'!$A:$A,$A2203)</f>
        <v>0.49471430944018308</v>
      </c>
      <c r="E2203" s="85">
        <f>SUMIFS('Census Data'!H:H,'Census Data'!$A:$A,$A2203)/SUMIFS('Census Data'!$F:$F,'Census Data'!$A:$A,$A2203)</f>
        <v>0.50528569055981698</v>
      </c>
      <c r="F2203" s="84">
        <f>SUM(SUMIFS('Census Data'!I:I,'Census Data'!$A:$A,$A2203),SUMIFS('Census Data'!J:J,'Census Data'!$A:$A,$A2203))/SUMIFS('Census Data'!$F:$F,'Census Data'!$A:$A,$A2203)</f>
        <v>0.79044725073967681</v>
      </c>
      <c r="G2203" s="84">
        <f>SUM(SUMIFS('Census Data'!K:K,'Census Data'!$A:$A,$A2203),SUMIFS('Census Data'!L:L,'Census Data'!$A:$A,$A2203))/SUMIFS('Census Data'!$F:$F,'Census Data'!$A:$A,$A2203)</f>
        <v>6.0112812248186945E-2</v>
      </c>
      <c r="H2203" s="84">
        <f>SUM(SUMIFS('Census Data'!O:O,'Census Data'!$A:$A,$A2203),SUMIFS('Census Data'!P:P,'Census Data'!$A:$A,$A2203))/SUMIFS('Census Data'!$F:$F,'Census Data'!$A:$A,$A2203)</f>
        <v>8.0791777131222667E-2</v>
      </c>
      <c r="I2203" s="85">
        <f t="shared" si="68"/>
        <v>6.8648159880913551E-2</v>
      </c>
      <c r="J2203" s="84">
        <f>SUM(SUMIFS('Census Data'!W:W,'Census Data'!$A:$A,$A2203),SUMIFS('Census Data'!X:X,'Census Data'!$A:$A,$A2203))/SUMIFS('Census Data'!$F:$F,'Census Data'!$A:$A,$A2203)</f>
        <v>0.12015304082523943</v>
      </c>
      <c r="K2203" s="85">
        <f t="shared" si="69"/>
        <v>0.87984695917476052</v>
      </c>
    </row>
    <row r="2204" spans="1:11" x14ac:dyDescent="0.25">
      <c r="A2204" s="82" t="s">
        <v>4274</v>
      </c>
      <c r="B2204" s="82" t="s">
        <v>41</v>
      </c>
      <c r="C2204" s="83" t="s">
        <v>68</v>
      </c>
      <c r="D2204" s="86">
        <f>SUMIFS('Census Data'!G:G,'Census Data'!$A:$A,$A2204)/SUMIFS('Census Data'!$F:$F,'Census Data'!$A:$A,$A2204)</f>
        <v>0.48903990242202472</v>
      </c>
      <c r="E2204" s="85">
        <f>SUMIFS('Census Data'!H:H,'Census Data'!$A:$A,$A2204)/SUMIFS('Census Data'!$F:$F,'Census Data'!$A:$A,$A2204)</f>
        <v>0.51096009757797523</v>
      </c>
      <c r="F2204" s="84">
        <f>SUM(SUMIFS('Census Data'!I:I,'Census Data'!$A:$A,$A2204),SUMIFS('Census Data'!J:J,'Census Data'!$A:$A,$A2204))/SUMIFS('Census Data'!$F:$F,'Census Data'!$A:$A,$A2204)</f>
        <v>0.89854213858395771</v>
      </c>
      <c r="G2204" s="84">
        <f>SUM(SUMIFS('Census Data'!K:K,'Census Data'!$A:$A,$A2204),SUMIFS('Census Data'!L:L,'Census Data'!$A:$A,$A2204))/SUMIFS('Census Data'!$F:$F,'Census Data'!$A:$A,$A2204)</f>
        <v>1.1221467154556544E-2</v>
      </c>
      <c r="H2204" s="84">
        <f>SUM(SUMIFS('Census Data'!O:O,'Census Data'!$A:$A,$A2204),SUMIFS('Census Data'!P:P,'Census Data'!$A:$A,$A2204))/SUMIFS('Census Data'!$F:$F,'Census Data'!$A:$A,$A2204)</f>
        <v>2.0723703316489515E-2</v>
      </c>
      <c r="I2204" s="85">
        <f t="shared" si="68"/>
        <v>6.9512690944996236E-2</v>
      </c>
      <c r="J2204" s="84">
        <f>SUM(SUMIFS('Census Data'!W:W,'Census Data'!$A:$A,$A2204),SUMIFS('Census Data'!X:X,'Census Data'!$A:$A,$A2204))/SUMIFS('Census Data'!$F:$F,'Census Data'!$A:$A,$A2204)</f>
        <v>0.14488006040541326</v>
      </c>
      <c r="K2204" s="85">
        <f t="shared" si="69"/>
        <v>0.85511993959458676</v>
      </c>
    </row>
    <row r="2205" spans="1:11" x14ac:dyDescent="0.25">
      <c r="A2205" s="82" t="s">
        <v>4275</v>
      </c>
      <c r="B2205" s="82" t="s">
        <v>41</v>
      </c>
      <c r="C2205" s="83" t="s">
        <v>69</v>
      </c>
      <c r="D2205" s="86">
        <f>SUMIFS('Census Data'!G:G,'Census Data'!$A:$A,$A2205)/SUMIFS('Census Data'!$F:$F,'Census Data'!$A:$A,$A2205)</f>
        <v>0.5196629213483146</v>
      </c>
      <c r="E2205" s="85">
        <f>SUMIFS('Census Data'!H:H,'Census Data'!$A:$A,$A2205)/SUMIFS('Census Data'!$F:$F,'Census Data'!$A:$A,$A2205)</f>
        <v>0.4803370786516854</v>
      </c>
      <c r="F2205" s="84">
        <f>SUM(SUMIFS('Census Data'!I:I,'Census Data'!$A:$A,$A2205),SUMIFS('Census Data'!J:J,'Census Data'!$A:$A,$A2205))/SUMIFS('Census Data'!$F:$F,'Census Data'!$A:$A,$A2205)</f>
        <v>0.93426966292134828</v>
      </c>
      <c r="G2205" s="84">
        <f>SUM(SUMIFS('Census Data'!K:K,'Census Data'!$A:$A,$A2205),SUMIFS('Census Data'!L:L,'Census Data'!$A:$A,$A2205))/SUMIFS('Census Data'!$F:$F,'Census Data'!$A:$A,$A2205)</f>
        <v>4.4943820224719105E-3</v>
      </c>
      <c r="H2205" s="84">
        <f>SUM(SUMIFS('Census Data'!O:O,'Census Data'!$A:$A,$A2205),SUMIFS('Census Data'!P:P,'Census Data'!$A:$A,$A2205))/SUMIFS('Census Data'!$F:$F,'Census Data'!$A:$A,$A2205)</f>
        <v>8.4269662921348312E-3</v>
      </c>
      <c r="I2205" s="85">
        <f t="shared" si="68"/>
        <v>5.2808988764045051E-2</v>
      </c>
      <c r="J2205" s="84">
        <f>SUM(SUMIFS('Census Data'!W:W,'Census Data'!$A:$A,$A2205),SUMIFS('Census Data'!X:X,'Census Data'!$A:$A,$A2205))/SUMIFS('Census Data'!$F:$F,'Census Data'!$A:$A,$A2205)</f>
        <v>6.9101123595505617E-2</v>
      </c>
      <c r="K2205" s="85">
        <f t="shared" si="69"/>
        <v>0.93089887640449442</v>
      </c>
    </row>
    <row r="2206" spans="1:11" x14ac:dyDescent="0.25">
      <c r="A2206" s="82" t="s">
        <v>4276</v>
      </c>
      <c r="B2206" s="82" t="s">
        <v>41</v>
      </c>
      <c r="C2206" s="83" t="s">
        <v>70</v>
      </c>
      <c r="D2206" s="86">
        <f>SUMIFS('Census Data'!G:G,'Census Data'!$A:$A,$A2206)/SUMIFS('Census Data'!$F:$F,'Census Data'!$A:$A,$A2206)</f>
        <v>0.50503032993046304</v>
      </c>
      <c r="E2206" s="85">
        <f>SUMIFS('Census Data'!H:H,'Census Data'!$A:$A,$A2206)/SUMIFS('Census Data'!$F:$F,'Census Data'!$A:$A,$A2206)</f>
        <v>0.4949696700695369</v>
      </c>
      <c r="F2206" s="84">
        <f>SUM(SUMIFS('Census Data'!I:I,'Census Data'!$A:$A,$A2206),SUMIFS('Census Data'!J:J,'Census Data'!$A:$A,$A2206))/SUMIFS('Census Data'!$F:$F,'Census Data'!$A:$A,$A2206)</f>
        <v>0.93353306702174876</v>
      </c>
      <c r="G2206" s="84">
        <f>SUM(SUMIFS('Census Data'!K:K,'Census Data'!$A:$A,$A2206),SUMIFS('Census Data'!L:L,'Census Data'!$A:$A,$A2206))/SUMIFS('Census Data'!$F:$F,'Census Data'!$A:$A,$A2206)</f>
        <v>7.3975440153868912E-3</v>
      </c>
      <c r="H2206" s="84">
        <f>SUM(SUMIFS('Census Data'!O:O,'Census Data'!$A:$A,$A2206),SUMIFS('Census Data'!P:P,'Census Data'!$A:$A,$A2206))/SUMIFS('Census Data'!$F:$F,'Census Data'!$A:$A,$A2206)</f>
        <v>1.0245598461310845E-2</v>
      </c>
      <c r="I2206" s="85">
        <f t="shared" si="68"/>
        <v>4.882379050155361E-2</v>
      </c>
      <c r="J2206" s="84">
        <f>SUM(SUMIFS('Census Data'!W:W,'Census Data'!$A:$A,$A2206),SUMIFS('Census Data'!X:X,'Census Data'!$A:$A,$A2206))/SUMIFS('Census Data'!$F:$F,'Census Data'!$A:$A,$A2206)</f>
        <v>0.10482319869803225</v>
      </c>
      <c r="K2206" s="85">
        <f t="shared" si="69"/>
        <v>0.89517680130196775</v>
      </c>
    </row>
    <row r="2207" spans="1:11" x14ac:dyDescent="0.25">
      <c r="A2207" s="82" t="s">
        <v>4277</v>
      </c>
      <c r="B2207" s="82" t="s">
        <v>41</v>
      </c>
      <c r="C2207" s="83" t="s">
        <v>71</v>
      </c>
      <c r="D2207" s="86">
        <f>SUMIFS('Census Data'!G:G,'Census Data'!$A:$A,$A2207)/SUMIFS('Census Data'!$F:$F,'Census Data'!$A:$A,$A2207)</f>
        <v>0.52327132777421426</v>
      </c>
      <c r="E2207" s="85">
        <f>SUMIFS('Census Data'!H:H,'Census Data'!$A:$A,$A2207)/SUMIFS('Census Data'!$F:$F,'Census Data'!$A:$A,$A2207)</f>
        <v>0.47672867222578574</v>
      </c>
      <c r="F2207" s="84">
        <f>SUM(SUMIFS('Census Data'!I:I,'Census Data'!$A:$A,$A2207),SUMIFS('Census Data'!J:J,'Census Data'!$A:$A,$A2207))/SUMIFS('Census Data'!$F:$F,'Census Data'!$A:$A,$A2207)</f>
        <v>0.90375881975625405</v>
      </c>
      <c r="G2207" s="84">
        <f>SUM(SUMIFS('Census Data'!K:K,'Census Data'!$A:$A,$A2207),SUMIFS('Census Data'!L:L,'Census Data'!$A:$A,$A2207))/SUMIFS('Census Data'!$F:$F,'Census Data'!$A:$A,$A2207)</f>
        <v>1.2289929441949968E-2</v>
      </c>
      <c r="H2207" s="84">
        <f>SUM(SUMIFS('Census Data'!O:O,'Census Data'!$A:$A,$A2207),SUMIFS('Census Data'!P:P,'Census Data'!$A:$A,$A2207))/SUMIFS('Census Data'!$F:$F,'Census Data'!$A:$A,$A2207)</f>
        <v>1.1494547787042977E-2</v>
      </c>
      <c r="I2207" s="85">
        <f t="shared" si="68"/>
        <v>7.2456703014753043E-2</v>
      </c>
      <c r="J2207" s="84">
        <f>SUM(SUMIFS('Census Data'!W:W,'Census Data'!$A:$A,$A2207),SUMIFS('Census Data'!X:X,'Census Data'!$A:$A,$A2207))/SUMIFS('Census Data'!$F:$F,'Census Data'!$A:$A,$A2207)</f>
        <v>0.27597177677998719</v>
      </c>
      <c r="K2207" s="85">
        <f t="shared" si="69"/>
        <v>0.72402822322001281</v>
      </c>
    </row>
    <row r="2208" spans="1:11" x14ac:dyDescent="0.25">
      <c r="A2208" s="82" t="s">
        <v>4278</v>
      </c>
      <c r="B2208" s="82" t="s">
        <v>41</v>
      </c>
      <c r="C2208" s="83" t="s">
        <v>72</v>
      </c>
      <c r="D2208" s="86">
        <f>SUMIFS('Census Data'!G:G,'Census Data'!$A:$A,$A2208)/SUMIFS('Census Data'!$F:$F,'Census Data'!$A:$A,$A2208)</f>
        <v>0.49543506614495997</v>
      </c>
      <c r="E2208" s="85">
        <f>SUMIFS('Census Data'!H:H,'Census Data'!$A:$A,$A2208)/SUMIFS('Census Data'!$F:$F,'Census Data'!$A:$A,$A2208)</f>
        <v>0.50456493385504009</v>
      </c>
      <c r="F2208" s="84">
        <f>SUM(SUMIFS('Census Data'!I:I,'Census Data'!$A:$A,$A2208),SUMIFS('Census Data'!J:J,'Census Data'!$A:$A,$A2208))/SUMIFS('Census Data'!$F:$F,'Census Data'!$A:$A,$A2208)</f>
        <v>0.92554499720514249</v>
      </c>
      <c r="G2208" s="84">
        <f>SUM(SUMIFS('Census Data'!K:K,'Census Data'!$A:$A,$A2208),SUMIFS('Census Data'!L:L,'Census Data'!$A:$A,$A2208))/SUMIFS('Census Data'!$F:$F,'Census Data'!$A:$A,$A2208)</f>
        <v>8.2727780883174954E-3</v>
      </c>
      <c r="H2208" s="84">
        <f>SUM(SUMIFS('Census Data'!O:O,'Census Data'!$A:$A,$A2208),SUMIFS('Census Data'!P:P,'Census Data'!$A:$A,$A2208))/SUMIFS('Census Data'!$F:$F,'Census Data'!$A:$A,$A2208)</f>
        <v>1.2632755729457797E-2</v>
      </c>
      <c r="I2208" s="85">
        <f t="shared" si="68"/>
        <v>5.3549468977082237E-2</v>
      </c>
      <c r="J2208" s="84">
        <f>SUM(SUMIFS('Census Data'!W:W,'Census Data'!$A:$A,$A2208),SUMIFS('Census Data'!X:X,'Census Data'!$A:$A,$A2208))/SUMIFS('Census Data'!$F:$F,'Census Data'!$A:$A,$A2208)</f>
        <v>5.1723495435066144E-2</v>
      </c>
      <c r="K2208" s="85">
        <f t="shared" si="69"/>
        <v>0.94827650456493384</v>
      </c>
    </row>
    <row r="2209" spans="1:11" x14ac:dyDescent="0.25">
      <c r="A2209" s="82" t="s">
        <v>4279</v>
      </c>
      <c r="B2209" s="82" t="s">
        <v>41</v>
      </c>
      <c r="C2209" s="83" t="s">
        <v>73</v>
      </c>
      <c r="D2209" s="86">
        <f>SUMIFS('Census Data'!G:G,'Census Data'!$A:$A,$A2209)/SUMIFS('Census Data'!$F:$F,'Census Data'!$A:$A,$A2209)</f>
        <v>0.4915371809100999</v>
      </c>
      <c r="E2209" s="85">
        <f>SUMIFS('Census Data'!H:H,'Census Data'!$A:$A,$A2209)/SUMIFS('Census Data'!$F:$F,'Census Data'!$A:$A,$A2209)</f>
        <v>0.5084628190899001</v>
      </c>
      <c r="F2209" s="84">
        <f>SUM(SUMIFS('Census Data'!I:I,'Census Data'!$A:$A,$A2209),SUMIFS('Census Data'!J:J,'Census Data'!$A:$A,$A2209))/SUMIFS('Census Data'!$F:$F,'Census Data'!$A:$A,$A2209)</f>
        <v>0.95588235294117652</v>
      </c>
      <c r="G2209" s="84">
        <f>SUM(SUMIFS('Census Data'!K:K,'Census Data'!$A:$A,$A2209),SUMIFS('Census Data'!L:L,'Census Data'!$A:$A,$A2209))/SUMIFS('Census Data'!$F:$F,'Census Data'!$A:$A,$A2209)</f>
        <v>4.5782463928967813E-3</v>
      </c>
      <c r="H2209" s="84">
        <f>SUM(SUMIFS('Census Data'!O:O,'Census Data'!$A:$A,$A2209),SUMIFS('Census Data'!P:P,'Census Data'!$A:$A,$A2209))/SUMIFS('Census Data'!$F:$F,'Census Data'!$A:$A,$A2209)</f>
        <v>4.9944506104328528E-3</v>
      </c>
      <c r="I2209" s="85">
        <f t="shared" si="68"/>
        <v>3.454495005549385E-2</v>
      </c>
      <c r="J2209" s="84">
        <f>SUM(SUMIFS('Census Data'!W:W,'Census Data'!$A:$A,$A2209),SUMIFS('Census Data'!X:X,'Census Data'!$A:$A,$A2209))/SUMIFS('Census Data'!$F:$F,'Census Data'!$A:$A,$A2209)</f>
        <v>3.5654827968923421E-2</v>
      </c>
      <c r="K2209" s="85">
        <f t="shared" si="69"/>
        <v>0.96434517203107661</v>
      </c>
    </row>
    <row r="2210" spans="1:11" x14ac:dyDescent="0.25">
      <c r="A2210" s="82" t="s">
        <v>4280</v>
      </c>
      <c r="B2210" s="82" t="s">
        <v>41</v>
      </c>
      <c r="C2210" s="83" t="s">
        <v>74</v>
      </c>
      <c r="D2210" s="86">
        <f>SUMIFS('Census Data'!G:G,'Census Data'!$A:$A,$A2210)/SUMIFS('Census Data'!$F:$F,'Census Data'!$A:$A,$A2210)</f>
        <v>0.50172400869500033</v>
      </c>
      <c r="E2210" s="85">
        <f>SUMIFS('Census Data'!H:H,'Census Data'!$A:$A,$A2210)/SUMIFS('Census Data'!$F:$F,'Census Data'!$A:$A,$A2210)</f>
        <v>0.49827599130499961</v>
      </c>
      <c r="F2210" s="84">
        <f>SUM(SUMIFS('Census Data'!I:I,'Census Data'!$A:$A,$A2210),SUMIFS('Census Data'!J:J,'Census Data'!$A:$A,$A2210))/SUMIFS('Census Data'!$F:$F,'Census Data'!$A:$A,$A2210)</f>
        <v>0.90963945731204554</v>
      </c>
      <c r="G2210" s="84">
        <f>SUM(SUMIFS('Census Data'!K:K,'Census Data'!$A:$A,$A2210),SUMIFS('Census Data'!L:L,'Census Data'!$A:$A,$A2210))/SUMIFS('Census Data'!$F:$F,'Census Data'!$A:$A,$A2210)</f>
        <v>8.057866726632187E-3</v>
      </c>
      <c r="H2210" s="84">
        <f>SUM(SUMIFS('Census Data'!O:O,'Census Data'!$A:$A,$A2210),SUMIFS('Census Data'!P:P,'Census Data'!$A:$A,$A2210))/SUMIFS('Census Data'!$F:$F,'Census Data'!$A:$A,$A2210)</f>
        <v>1.1243534967393748E-2</v>
      </c>
      <c r="I2210" s="85">
        <f t="shared" si="68"/>
        <v>7.1059140993928516E-2</v>
      </c>
      <c r="J2210" s="84">
        <f>SUM(SUMIFS('Census Data'!W:W,'Census Data'!$A:$A,$A2210),SUMIFS('Census Data'!X:X,'Census Data'!$A:$A,$A2210))/SUMIFS('Census Data'!$F:$F,'Census Data'!$A:$A,$A2210)</f>
        <v>0.19211453414286786</v>
      </c>
      <c r="K2210" s="85">
        <f t="shared" si="69"/>
        <v>0.80788546585713217</v>
      </c>
    </row>
    <row r="2211" spans="1:11" x14ac:dyDescent="0.25">
      <c r="A2211" s="82" t="s">
        <v>4281</v>
      </c>
      <c r="B2211" s="82" t="s">
        <v>41</v>
      </c>
      <c r="C2211" s="83" t="s">
        <v>75</v>
      </c>
      <c r="D2211" s="86">
        <f>SUMIFS('Census Data'!G:G,'Census Data'!$A:$A,$A2211)/SUMIFS('Census Data'!$F:$F,'Census Data'!$A:$A,$A2211)</f>
        <v>0.49528916607933615</v>
      </c>
      <c r="E2211" s="85">
        <f>SUMIFS('Census Data'!H:H,'Census Data'!$A:$A,$A2211)/SUMIFS('Census Data'!$F:$F,'Census Data'!$A:$A,$A2211)</f>
        <v>0.50471083392066385</v>
      </c>
      <c r="F2211" s="84">
        <f>SUM(SUMIFS('Census Data'!I:I,'Census Data'!$A:$A,$A2211),SUMIFS('Census Data'!J:J,'Census Data'!$A:$A,$A2211))/SUMIFS('Census Data'!$F:$F,'Census Data'!$A:$A,$A2211)</f>
        <v>0.79630214497533214</v>
      </c>
      <c r="G2211" s="84">
        <f>SUM(SUMIFS('Census Data'!K:K,'Census Data'!$A:$A,$A2211),SUMIFS('Census Data'!L:L,'Census Data'!$A:$A,$A2211))/SUMIFS('Census Data'!$F:$F,'Census Data'!$A:$A,$A2211)</f>
        <v>2.5256319897870982E-2</v>
      </c>
      <c r="H2211" s="84">
        <f>SUM(SUMIFS('Census Data'!O:O,'Census Data'!$A:$A,$A2211),SUMIFS('Census Data'!P:P,'Census Data'!$A:$A,$A2211))/SUMIFS('Census Data'!$F:$F,'Census Data'!$A:$A,$A2211)</f>
        <v>0.1170510911049349</v>
      </c>
      <c r="I2211" s="85">
        <f t="shared" si="68"/>
        <v>6.139044402186189E-2</v>
      </c>
      <c r="J2211" s="84">
        <f>SUM(SUMIFS('Census Data'!W:W,'Census Data'!$A:$A,$A2211),SUMIFS('Census Data'!X:X,'Census Data'!$A:$A,$A2211))/SUMIFS('Census Data'!$F:$F,'Census Data'!$A:$A,$A2211)</f>
        <v>0.17092979959839891</v>
      </c>
      <c r="K2211" s="85">
        <f t="shared" si="69"/>
        <v>0.82907020040160107</v>
      </c>
    </row>
    <row r="2212" spans="1:11" x14ac:dyDescent="0.25">
      <c r="A2212" s="82" t="s">
        <v>4282</v>
      </c>
      <c r="B2212" s="82" t="s">
        <v>41</v>
      </c>
      <c r="C2212" s="83" t="s">
        <v>76</v>
      </c>
      <c r="D2212" s="86">
        <f>SUMIFS('Census Data'!G:G,'Census Data'!$A:$A,$A2212)/SUMIFS('Census Data'!$F:$F,'Census Data'!$A:$A,$A2212)</f>
        <v>0.48573573573573575</v>
      </c>
      <c r="E2212" s="85">
        <f>SUMIFS('Census Data'!H:H,'Census Data'!$A:$A,$A2212)/SUMIFS('Census Data'!$F:$F,'Census Data'!$A:$A,$A2212)</f>
        <v>0.5142642642642643</v>
      </c>
      <c r="F2212" s="84">
        <f>SUM(SUMIFS('Census Data'!I:I,'Census Data'!$A:$A,$A2212),SUMIFS('Census Data'!J:J,'Census Data'!$A:$A,$A2212))/SUMIFS('Census Data'!$F:$F,'Census Data'!$A:$A,$A2212)</f>
        <v>0.91891891891891897</v>
      </c>
      <c r="G2212" s="84">
        <f>SUM(SUMIFS('Census Data'!K:K,'Census Data'!$A:$A,$A2212),SUMIFS('Census Data'!L:L,'Census Data'!$A:$A,$A2212))/SUMIFS('Census Data'!$F:$F,'Census Data'!$A:$A,$A2212)</f>
        <v>2.2522522522522522E-3</v>
      </c>
      <c r="H2212" s="84">
        <f>SUM(SUMIFS('Census Data'!O:O,'Census Data'!$A:$A,$A2212),SUMIFS('Census Data'!P:P,'Census Data'!$A:$A,$A2212))/SUMIFS('Census Data'!$F:$F,'Census Data'!$A:$A,$A2212)</f>
        <v>1.0510510510510511E-2</v>
      </c>
      <c r="I2212" s="85">
        <f t="shared" si="68"/>
        <v>6.831831831831825E-2</v>
      </c>
      <c r="J2212" s="84">
        <f>SUM(SUMIFS('Census Data'!W:W,'Census Data'!$A:$A,$A2212),SUMIFS('Census Data'!X:X,'Census Data'!$A:$A,$A2212))/SUMIFS('Census Data'!$F:$F,'Census Data'!$A:$A,$A2212)</f>
        <v>5.8558558558558557E-2</v>
      </c>
      <c r="K2212" s="85">
        <f t="shared" si="69"/>
        <v>0.94144144144144148</v>
      </c>
    </row>
    <row r="2213" spans="1:11" x14ac:dyDescent="0.25">
      <c r="A2213" s="82" t="s">
        <v>4283</v>
      </c>
      <c r="B2213" s="82" t="s">
        <v>41</v>
      </c>
      <c r="C2213" s="83" t="s">
        <v>77</v>
      </c>
      <c r="D2213" s="86">
        <f>SUMIFS('Census Data'!G:G,'Census Data'!$A:$A,$A2213)/SUMIFS('Census Data'!$F:$F,'Census Data'!$A:$A,$A2213)</f>
        <v>0.50039215686274507</v>
      </c>
      <c r="E2213" s="85">
        <f>SUMIFS('Census Data'!H:H,'Census Data'!$A:$A,$A2213)/SUMIFS('Census Data'!$F:$F,'Census Data'!$A:$A,$A2213)</f>
        <v>0.49960784313725493</v>
      </c>
      <c r="F2213" s="84">
        <f>SUM(SUMIFS('Census Data'!I:I,'Census Data'!$A:$A,$A2213),SUMIFS('Census Data'!J:J,'Census Data'!$A:$A,$A2213))/SUMIFS('Census Data'!$F:$F,'Census Data'!$A:$A,$A2213)</f>
        <v>0.91361344537815126</v>
      </c>
      <c r="G2213" s="84">
        <f>SUM(SUMIFS('Census Data'!K:K,'Census Data'!$A:$A,$A2213),SUMIFS('Census Data'!L:L,'Census Data'!$A:$A,$A2213))/SUMIFS('Census Data'!$F:$F,'Census Data'!$A:$A,$A2213)</f>
        <v>1.2016806722689075E-2</v>
      </c>
      <c r="H2213" s="84">
        <f>SUM(SUMIFS('Census Data'!O:O,'Census Data'!$A:$A,$A2213),SUMIFS('Census Data'!P:P,'Census Data'!$A:$A,$A2213))/SUMIFS('Census Data'!$F:$F,'Census Data'!$A:$A,$A2213)</f>
        <v>2.0214752567693745E-2</v>
      </c>
      <c r="I2213" s="85">
        <f t="shared" si="68"/>
        <v>5.4154995331465838E-2</v>
      </c>
      <c r="J2213" s="84">
        <f>SUM(SUMIFS('Census Data'!W:W,'Census Data'!$A:$A,$A2213),SUMIFS('Census Data'!X:X,'Census Data'!$A:$A,$A2213))/SUMIFS('Census Data'!$F:$F,'Census Data'!$A:$A,$A2213)</f>
        <v>0.1622689075630252</v>
      </c>
      <c r="K2213" s="85">
        <f t="shared" si="69"/>
        <v>0.83773109243697474</v>
      </c>
    </row>
    <row r="2214" spans="1:11" hidden="1" x14ac:dyDescent="0.25">
      <c r="A2214" s="82" t="s">
        <v>4284</v>
      </c>
      <c r="B2214" s="82" t="s">
        <v>1518</v>
      </c>
      <c r="C2214" s="83" t="s">
        <v>350</v>
      </c>
      <c r="D2214" s="84">
        <f>SUMIFS('Census Data'!G:G,'Census Data'!$A:$A,$A2214)/SUMIFS('Census Data'!$F:$F,'Census Data'!$A:$A,$A2214)</f>
        <v>0.49207350814006545</v>
      </c>
      <c r="E2214" s="85">
        <f>SUMIFS('Census Data'!H:H,'Census Data'!$A:$A,$A2214)/SUMIFS('Census Data'!$F:$F,'Census Data'!$A:$A,$A2214)</f>
        <v>0.50792649185993455</v>
      </c>
      <c r="F2214" s="84">
        <f>SUM(SUMIFS('Census Data'!I:I,'Census Data'!$A:$A,$A2214),SUMIFS('Census Data'!J:J,'Census Data'!$A:$A,$A2214))/SUMIFS('Census Data'!$F:$F,'Census Data'!$A:$A,$A2214)</f>
        <v>0.95110136007533319</v>
      </c>
      <c r="G2214" s="84">
        <f>SUM(SUMIFS('Census Data'!K:K,'Census Data'!$A:$A,$A2214),SUMIFS('Census Data'!L:L,'Census Data'!$A:$A,$A2214))/SUMIFS('Census Data'!$F:$F,'Census Data'!$A:$A,$A2214)</f>
        <v>2.0240949819918648E-2</v>
      </c>
      <c r="H2214" s="84">
        <f>SUM(SUMIFS('Census Data'!O:O,'Census Data'!$A:$A,$A2214),SUMIFS('Census Data'!P:P,'Census Data'!$A:$A,$A2214))/SUMIFS('Census Data'!$F:$F,'Census Data'!$A:$A,$A2214)</f>
        <v>8.5526507392557939E-3</v>
      </c>
      <c r="I2214" s="85">
        <f t="shared" si="68"/>
        <v>2.010503936549235E-2</v>
      </c>
      <c r="J2214" s="84">
        <f>SUM(SUMIFS('Census Data'!W:W,'Census Data'!$A:$A,$A2214),SUMIFS('Census Data'!X:X,'Census Data'!$A:$A,$A2214))/SUMIFS('Census Data'!$F:$F,'Census Data'!$A:$A,$A2214)</f>
        <v>7.2915958799716532E-2</v>
      </c>
      <c r="K2214" s="85">
        <f t="shared" si="69"/>
        <v>0.92708404120028343</v>
      </c>
    </row>
    <row r="2215" spans="1:11" hidden="1" x14ac:dyDescent="0.25">
      <c r="A2215" s="82" t="s">
        <v>4285</v>
      </c>
      <c r="B2215" s="82" t="s">
        <v>1518</v>
      </c>
      <c r="C2215" s="83" t="s">
        <v>1519</v>
      </c>
      <c r="D2215" s="84">
        <f>SUMIFS('Census Data'!G:G,'Census Data'!$A:$A,$A2215)/SUMIFS('Census Data'!$F:$F,'Census Data'!$A:$A,$A2215)</f>
        <v>0.48389245463778069</v>
      </c>
      <c r="E2215" s="85">
        <f>SUMIFS('Census Data'!H:H,'Census Data'!$A:$A,$A2215)/SUMIFS('Census Data'!$F:$F,'Census Data'!$A:$A,$A2215)</f>
        <v>0.51610754536221937</v>
      </c>
      <c r="F2215" s="84">
        <f>SUM(SUMIFS('Census Data'!I:I,'Census Data'!$A:$A,$A2215),SUMIFS('Census Data'!J:J,'Census Data'!$A:$A,$A2215))/SUMIFS('Census Data'!$F:$F,'Census Data'!$A:$A,$A2215)</f>
        <v>0.79862916257210881</v>
      </c>
      <c r="G2215" s="84">
        <f>SUM(SUMIFS('Census Data'!K:K,'Census Data'!$A:$A,$A2215),SUMIFS('Census Data'!L:L,'Census Data'!$A:$A,$A2215))/SUMIFS('Census Data'!$F:$F,'Census Data'!$A:$A,$A2215)</f>
        <v>0.13436509339703712</v>
      </c>
      <c r="H2215" s="84">
        <f>SUM(SUMIFS('Census Data'!O:O,'Census Data'!$A:$A,$A2215),SUMIFS('Census Data'!P:P,'Census Data'!$A:$A,$A2215))/SUMIFS('Census Data'!$F:$F,'Census Data'!$A:$A,$A2215)</f>
        <v>4.2032983976744279E-2</v>
      </c>
      <c r="I2215" s="85">
        <f t="shared" si="68"/>
        <v>2.4972760054109755E-2</v>
      </c>
      <c r="J2215" s="84">
        <f>SUM(SUMIFS('Census Data'!W:W,'Census Data'!$A:$A,$A2215),SUMIFS('Census Data'!X:X,'Census Data'!$A:$A,$A2215))/SUMIFS('Census Data'!$F:$F,'Census Data'!$A:$A,$A2215)</f>
        <v>2.2657056276700286E-2</v>
      </c>
      <c r="K2215" s="85">
        <f t="shared" si="69"/>
        <v>0.97734294372329966</v>
      </c>
    </row>
    <row r="2216" spans="1:11" hidden="1" x14ac:dyDescent="0.25">
      <c r="A2216" s="82" t="s">
        <v>4286</v>
      </c>
      <c r="B2216" s="82" t="s">
        <v>1518</v>
      </c>
      <c r="C2216" s="83" t="s">
        <v>1520</v>
      </c>
      <c r="D2216" s="84">
        <f>SUMIFS('Census Data'!G:G,'Census Data'!$A:$A,$A2216)/SUMIFS('Census Data'!$F:$F,'Census Data'!$A:$A,$A2216)</f>
        <v>0.49784506063180661</v>
      </c>
      <c r="E2216" s="85">
        <f>SUMIFS('Census Data'!H:H,'Census Data'!$A:$A,$A2216)/SUMIFS('Census Data'!$F:$F,'Census Data'!$A:$A,$A2216)</f>
        <v>0.50215493936819344</v>
      </c>
      <c r="F2216" s="84">
        <f>SUM(SUMIFS('Census Data'!I:I,'Census Data'!$A:$A,$A2216),SUMIFS('Census Data'!J:J,'Census Data'!$A:$A,$A2216))/SUMIFS('Census Data'!$F:$F,'Census Data'!$A:$A,$A2216)</f>
        <v>0.97616436240055615</v>
      </c>
      <c r="G2216" s="84">
        <f>SUM(SUMIFS('Census Data'!K:K,'Census Data'!$A:$A,$A2216),SUMIFS('Census Data'!L:L,'Census Data'!$A:$A,$A2216))/SUMIFS('Census Data'!$F:$F,'Census Data'!$A:$A,$A2216)</f>
        <v>9.0986328879277059E-3</v>
      </c>
      <c r="H2216" s="84">
        <f>SUM(SUMIFS('Census Data'!O:O,'Census Data'!$A:$A,$A2216),SUMIFS('Census Data'!P:P,'Census Data'!$A:$A,$A2216))/SUMIFS('Census Data'!$F:$F,'Census Data'!$A:$A,$A2216)</f>
        <v>2.9195952730362248E-3</v>
      </c>
      <c r="I2216" s="85">
        <f t="shared" si="68"/>
        <v>1.1817409438479975E-2</v>
      </c>
      <c r="J2216" s="84">
        <f>SUM(SUMIFS('Census Data'!W:W,'Census Data'!$A:$A,$A2216),SUMIFS('Census Data'!X:X,'Census Data'!$A:$A,$A2216))/SUMIFS('Census Data'!$F:$F,'Census Data'!$A:$A,$A2216)</f>
        <v>8.0945392755078401E-3</v>
      </c>
      <c r="K2216" s="85">
        <f t="shared" si="69"/>
        <v>0.99190546072449215</v>
      </c>
    </row>
    <row r="2217" spans="1:11" hidden="1" x14ac:dyDescent="0.25">
      <c r="A2217" s="82" t="s">
        <v>4287</v>
      </c>
      <c r="B2217" s="82" t="s">
        <v>1518</v>
      </c>
      <c r="C2217" s="83" t="s">
        <v>1479</v>
      </c>
      <c r="D2217" s="84">
        <f>SUMIFS('Census Data'!G:G,'Census Data'!$A:$A,$A2217)/SUMIFS('Census Data'!$F:$F,'Census Data'!$A:$A,$A2217)</f>
        <v>0.48579567983700261</v>
      </c>
      <c r="E2217" s="85">
        <f>SUMIFS('Census Data'!H:H,'Census Data'!$A:$A,$A2217)/SUMIFS('Census Data'!$F:$F,'Census Data'!$A:$A,$A2217)</f>
        <v>0.51420432016299744</v>
      </c>
      <c r="F2217" s="84">
        <f>SUM(SUMIFS('Census Data'!I:I,'Census Data'!$A:$A,$A2217),SUMIFS('Census Data'!J:J,'Census Data'!$A:$A,$A2217))/SUMIFS('Census Data'!$F:$F,'Census Data'!$A:$A,$A2217)</f>
        <v>0.90484905050357167</v>
      </c>
      <c r="G2217" s="84">
        <f>SUM(SUMIFS('Census Data'!K:K,'Census Data'!$A:$A,$A2217),SUMIFS('Census Data'!L:L,'Census Data'!$A:$A,$A2217))/SUMIFS('Census Data'!$F:$F,'Census Data'!$A:$A,$A2217)</f>
        <v>6.452793587467745E-2</v>
      </c>
      <c r="H2217" s="84">
        <f>SUM(SUMIFS('Census Data'!O:O,'Census Data'!$A:$A,$A2217),SUMIFS('Census Data'!P:P,'Census Data'!$A:$A,$A2217))/SUMIFS('Census Data'!$F:$F,'Census Data'!$A:$A,$A2217)</f>
        <v>5.9110956572662552E-3</v>
      </c>
      <c r="I2217" s="85">
        <f t="shared" si="68"/>
        <v>2.4711917964484686E-2</v>
      </c>
      <c r="J2217" s="84">
        <f>SUM(SUMIFS('Census Data'!W:W,'Census Data'!$A:$A,$A2217),SUMIFS('Census Data'!X:X,'Census Data'!$A:$A,$A2217))/SUMIFS('Census Data'!$F:$F,'Census Data'!$A:$A,$A2217)</f>
        <v>1.7843090606299069E-2</v>
      </c>
      <c r="K2217" s="85">
        <f t="shared" si="69"/>
        <v>0.98215690939370093</v>
      </c>
    </row>
    <row r="2218" spans="1:11" hidden="1" x14ac:dyDescent="0.25">
      <c r="A2218" s="82" t="s">
        <v>4288</v>
      </c>
      <c r="B2218" s="82" t="s">
        <v>1518</v>
      </c>
      <c r="C2218" s="83" t="s">
        <v>1521</v>
      </c>
      <c r="D2218" s="84">
        <f>SUMIFS('Census Data'!G:G,'Census Data'!$A:$A,$A2218)/SUMIFS('Census Data'!$F:$F,'Census Data'!$A:$A,$A2218)</f>
        <v>0.49713915803541597</v>
      </c>
      <c r="E2218" s="85">
        <f>SUMIFS('Census Data'!H:H,'Census Data'!$A:$A,$A2218)/SUMIFS('Census Data'!$F:$F,'Census Data'!$A:$A,$A2218)</f>
        <v>0.50286084196458403</v>
      </c>
      <c r="F2218" s="84">
        <f>SUM(SUMIFS('Census Data'!I:I,'Census Data'!$A:$A,$A2218),SUMIFS('Census Data'!J:J,'Census Data'!$A:$A,$A2218))/SUMIFS('Census Data'!$F:$F,'Census Data'!$A:$A,$A2218)</f>
        <v>0.97642415636485136</v>
      </c>
      <c r="G2218" s="84">
        <f>SUM(SUMIFS('Census Data'!K:K,'Census Data'!$A:$A,$A2218),SUMIFS('Census Data'!L:L,'Census Data'!$A:$A,$A2218))/SUMIFS('Census Data'!$F:$F,'Census Data'!$A:$A,$A2218)</f>
        <v>6.7031406615436018E-3</v>
      </c>
      <c r="H2218" s="84">
        <f>SUM(SUMIFS('Census Data'!O:O,'Census Data'!$A:$A,$A2218),SUMIFS('Census Data'!P:P,'Census Data'!$A:$A,$A2218))/SUMIFS('Census Data'!$F:$F,'Census Data'!$A:$A,$A2218)</f>
        <v>4.4478783828934181E-3</v>
      </c>
      <c r="I2218" s="85">
        <f t="shared" si="68"/>
        <v>1.2424824590711592E-2</v>
      </c>
      <c r="J2218" s="84">
        <f>SUM(SUMIFS('Census Data'!W:W,'Census Data'!$A:$A,$A2218),SUMIFS('Census Data'!X:X,'Census Data'!$A:$A,$A2218))/SUMIFS('Census Data'!$F:$F,'Census Data'!$A:$A,$A2218)</f>
        <v>1.255011693952556E-2</v>
      </c>
      <c r="K2218" s="85">
        <f t="shared" si="69"/>
        <v>0.98744988306047443</v>
      </c>
    </row>
    <row r="2219" spans="1:11" hidden="1" x14ac:dyDescent="0.25">
      <c r="A2219" s="82" t="s">
        <v>4289</v>
      </c>
      <c r="B2219" s="82" t="s">
        <v>1518</v>
      </c>
      <c r="C2219" s="83" t="s">
        <v>1522</v>
      </c>
      <c r="D2219" s="84">
        <f>SUMIFS('Census Data'!G:G,'Census Data'!$A:$A,$A2219)/SUMIFS('Census Data'!$F:$F,'Census Data'!$A:$A,$A2219)</f>
        <v>0.49230466041731963</v>
      </c>
      <c r="E2219" s="85">
        <f>SUMIFS('Census Data'!H:H,'Census Data'!$A:$A,$A2219)/SUMIFS('Census Data'!$F:$F,'Census Data'!$A:$A,$A2219)</f>
        <v>0.50769533958268043</v>
      </c>
      <c r="F2219" s="84">
        <f>SUM(SUMIFS('Census Data'!I:I,'Census Data'!$A:$A,$A2219),SUMIFS('Census Data'!J:J,'Census Data'!$A:$A,$A2219))/SUMIFS('Census Data'!$F:$F,'Census Data'!$A:$A,$A2219)</f>
        <v>0.86900827231197353</v>
      </c>
      <c r="G2219" s="84">
        <f>SUM(SUMIFS('Census Data'!K:K,'Census Data'!$A:$A,$A2219),SUMIFS('Census Data'!L:L,'Census Data'!$A:$A,$A2219))/SUMIFS('Census Data'!$F:$F,'Census Data'!$A:$A,$A2219)</f>
        <v>7.3612654452897205E-2</v>
      </c>
      <c r="H2219" s="84">
        <f>SUM(SUMIFS('Census Data'!O:O,'Census Data'!$A:$A,$A2219),SUMIFS('Census Data'!P:P,'Census Data'!$A:$A,$A2219))/SUMIFS('Census Data'!$F:$F,'Census Data'!$A:$A,$A2219)</f>
        <v>1.5886922908890599E-2</v>
      </c>
      <c r="I2219" s="85">
        <f t="shared" si="68"/>
        <v>4.1492150326238653E-2</v>
      </c>
      <c r="J2219" s="84">
        <f>SUM(SUMIFS('Census Data'!W:W,'Census Data'!$A:$A,$A2219),SUMIFS('Census Data'!X:X,'Census Data'!$A:$A,$A2219))/SUMIFS('Census Data'!$F:$F,'Census Data'!$A:$A,$A2219)</f>
        <v>0.22451111680960387</v>
      </c>
      <c r="K2219" s="85">
        <f t="shared" si="69"/>
        <v>0.77548888319039611</v>
      </c>
    </row>
    <row r="2220" spans="1:11" hidden="1" x14ac:dyDescent="0.25">
      <c r="A2220" s="82" t="s">
        <v>4290</v>
      </c>
      <c r="B2220" s="82" t="s">
        <v>1518</v>
      </c>
      <c r="C2220" s="83" t="s">
        <v>1523</v>
      </c>
      <c r="D2220" s="84">
        <f>SUMIFS('Census Data'!G:G,'Census Data'!$A:$A,$A2220)/SUMIFS('Census Data'!$F:$F,'Census Data'!$A:$A,$A2220)</f>
        <v>0.48987515287821454</v>
      </c>
      <c r="E2220" s="85">
        <f>SUMIFS('Census Data'!H:H,'Census Data'!$A:$A,$A2220)/SUMIFS('Census Data'!$F:$F,'Census Data'!$A:$A,$A2220)</f>
        <v>0.51012484712178541</v>
      </c>
      <c r="F2220" s="84">
        <f>SUM(SUMIFS('Census Data'!I:I,'Census Data'!$A:$A,$A2220),SUMIFS('Census Data'!J:J,'Census Data'!$A:$A,$A2220))/SUMIFS('Census Data'!$F:$F,'Census Data'!$A:$A,$A2220)</f>
        <v>0.95570020274318923</v>
      </c>
      <c r="G2220" s="84">
        <f>SUM(SUMIFS('Census Data'!K:K,'Census Data'!$A:$A,$A2220),SUMIFS('Census Data'!L:L,'Census Data'!$A:$A,$A2220))/SUMIFS('Census Data'!$F:$F,'Census Data'!$A:$A,$A2220)</f>
        <v>2.0208653112148995E-2</v>
      </c>
      <c r="H2220" s="84">
        <f>SUM(SUMIFS('Census Data'!O:O,'Census Data'!$A:$A,$A2220),SUMIFS('Census Data'!P:P,'Census Data'!$A:$A,$A2220))/SUMIFS('Census Data'!$F:$F,'Census Data'!$A:$A,$A2220)</f>
        <v>7.0098252468624054E-3</v>
      </c>
      <c r="I2220" s="85">
        <f t="shared" si="68"/>
        <v>1.7081318897799291E-2</v>
      </c>
      <c r="J2220" s="84">
        <f>SUM(SUMIFS('Census Data'!W:W,'Census Data'!$A:$A,$A2220),SUMIFS('Census Data'!X:X,'Census Data'!$A:$A,$A2220))/SUMIFS('Census Data'!$F:$F,'Census Data'!$A:$A,$A2220)</f>
        <v>1.3387617069827381E-2</v>
      </c>
      <c r="K2220" s="85">
        <f t="shared" si="69"/>
        <v>0.98661238293017262</v>
      </c>
    </row>
    <row r="2221" spans="1:11" hidden="1" x14ac:dyDescent="0.25">
      <c r="A2221" s="82" t="s">
        <v>4291</v>
      </c>
      <c r="B2221" s="82" t="s">
        <v>1518</v>
      </c>
      <c r="C2221" s="83" t="s">
        <v>421</v>
      </c>
      <c r="D2221" s="84">
        <f>SUMIFS('Census Data'!G:G,'Census Data'!$A:$A,$A2221)/SUMIFS('Census Data'!$F:$F,'Census Data'!$A:$A,$A2221)</f>
        <v>0.49641098751719909</v>
      </c>
      <c r="E2221" s="85">
        <f>SUMIFS('Census Data'!H:H,'Census Data'!$A:$A,$A2221)/SUMIFS('Census Data'!$F:$F,'Census Data'!$A:$A,$A2221)</f>
        <v>0.50358901248280097</v>
      </c>
      <c r="F2221" s="84">
        <f>SUM(SUMIFS('Census Data'!I:I,'Census Data'!$A:$A,$A2221),SUMIFS('Census Data'!J:J,'Census Data'!$A:$A,$A2221))/SUMIFS('Census Data'!$F:$F,'Census Data'!$A:$A,$A2221)</f>
        <v>0.96921572202973993</v>
      </c>
      <c r="G2221" s="84">
        <f>SUM(SUMIFS('Census Data'!K:K,'Census Data'!$A:$A,$A2221),SUMIFS('Census Data'!L:L,'Census Data'!$A:$A,$A2221))/SUMIFS('Census Data'!$F:$F,'Census Data'!$A:$A,$A2221)</f>
        <v>8.0897833330570434E-3</v>
      </c>
      <c r="H2221" s="84">
        <f>SUM(SUMIFS('Census Data'!O:O,'Census Data'!$A:$A,$A2221),SUMIFS('Census Data'!P:P,'Census Data'!$A:$A,$A2221))/SUMIFS('Census Data'!$F:$F,'Census Data'!$A:$A,$A2221)</f>
        <v>6.5812376705402581E-3</v>
      </c>
      <c r="I2221" s="85">
        <f t="shared" si="68"/>
        <v>1.6113256966662659E-2</v>
      </c>
      <c r="J2221" s="84">
        <f>SUM(SUMIFS('Census Data'!W:W,'Census Data'!$A:$A,$A2221),SUMIFS('Census Data'!X:X,'Census Data'!$A:$A,$A2221))/SUMIFS('Census Data'!$F:$F,'Census Data'!$A:$A,$A2221)</f>
        <v>1.5848018168857649E-2</v>
      </c>
      <c r="K2221" s="85">
        <f t="shared" si="69"/>
        <v>0.98415198183114239</v>
      </c>
    </row>
    <row r="2222" spans="1:11" hidden="1" x14ac:dyDescent="0.25">
      <c r="A2222" s="82" t="s">
        <v>4292</v>
      </c>
      <c r="B2222" s="82" t="s">
        <v>1518</v>
      </c>
      <c r="C2222" s="83" t="s">
        <v>1524</v>
      </c>
      <c r="D2222" s="84">
        <f>SUMIFS('Census Data'!G:G,'Census Data'!$A:$A,$A2222)/SUMIFS('Census Data'!$F:$F,'Census Data'!$A:$A,$A2222)</f>
        <v>0.49061072468843014</v>
      </c>
      <c r="E2222" s="85">
        <f>SUMIFS('Census Data'!H:H,'Census Data'!$A:$A,$A2222)/SUMIFS('Census Data'!$F:$F,'Census Data'!$A:$A,$A2222)</f>
        <v>0.50938927531156986</v>
      </c>
      <c r="F2222" s="84">
        <f>SUM(SUMIFS('Census Data'!I:I,'Census Data'!$A:$A,$A2222),SUMIFS('Census Data'!J:J,'Census Data'!$A:$A,$A2222))/SUMIFS('Census Data'!$F:$F,'Census Data'!$A:$A,$A2222)</f>
        <v>0.8811004822767281</v>
      </c>
      <c r="G2222" s="84">
        <f>SUM(SUMIFS('Census Data'!K:K,'Census Data'!$A:$A,$A2222),SUMIFS('Census Data'!L:L,'Census Data'!$A:$A,$A2222))/SUMIFS('Census Data'!$F:$F,'Census Data'!$A:$A,$A2222)</f>
        <v>4.485491906345998E-2</v>
      </c>
      <c r="H2222" s="84">
        <f>SUM(SUMIFS('Census Data'!O:O,'Census Data'!$A:$A,$A2222),SUMIFS('Census Data'!P:P,'Census Data'!$A:$A,$A2222))/SUMIFS('Census Data'!$F:$F,'Census Data'!$A:$A,$A2222)</f>
        <v>5.246311299282156E-2</v>
      </c>
      <c r="I2222" s="85">
        <f t="shared" si="68"/>
        <v>2.1581485666990363E-2</v>
      </c>
      <c r="J2222" s="84">
        <f>SUM(SUMIFS('Census Data'!W:W,'Census Data'!$A:$A,$A2222),SUMIFS('Census Data'!X:X,'Census Data'!$A:$A,$A2222))/SUMIFS('Census Data'!$F:$F,'Census Data'!$A:$A,$A2222)</f>
        <v>5.6759036719881577E-2</v>
      </c>
      <c r="K2222" s="85">
        <f t="shared" si="69"/>
        <v>0.94324096328011842</v>
      </c>
    </row>
    <row r="2223" spans="1:11" hidden="1" x14ac:dyDescent="0.25">
      <c r="A2223" s="82" t="s">
        <v>4293</v>
      </c>
      <c r="B2223" s="82" t="s">
        <v>1518</v>
      </c>
      <c r="C2223" s="83" t="s">
        <v>139</v>
      </c>
      <c r="D2223" s="84">
        <f>SUMIFS('Census Data'!G:G,'Census Data'!$A:$A,$A2223)/SUMIFS('Census Data'!$F:$F,'Census Data'!$A:$A,$A2223)</f>
        <v>0.49581853896397715</v>
      </c>
      <c r="E2223" s="85">
        <f>SUMIFS('Census Data'!H:H,'Census Data'!$A:$A,$A2223)/SUMIFS('Census Data'!$F:$F,'Census Data'!$A:$A,$A2223)</f>
        <v>0.50418146103602279</v>
      </c>
      <c r="F2223" s="84">
        <f>SUM(SUMIFS('Census Data'!I:I,'Census Data'!$A:$A,$A2223),SUMIFS('Census Data'!J:J,'Census Data'!$A:$A,$A2223))/SUMIFS('Census Data'!$F:$F,'Census Data'!$A:$A,$A2223)</f>
        <v>0.95825991599814753</v>
      </c>
      <c r="G2223" s="84">
        <f>SUM(SUMIFS('Census Data'!K:K,'Census Data'!$A:$A,$A2223),SUMIFS('Census Data'!L:L,'Census Data'!$A:$A,$A2223))/SUMIFS('Census Data'!$F:$F,'Census Data'!$A:$A,$A2223)</f>
        <v>1.361703033755117E-2</v>
      </c>
      <c r="H2223" s="84">
        <f>SUM(SUMIFS('Census Data'!O:O,'Census Data'!$A:$A,$A2223),SUMIFS('Census Data'!P:P,'Census Data'!$A:$A,$A2223))/SUMIFS('Census Data'!$F:$F,'Census Data'!$A:$A,$A2223)</f>
        <v>1.4612489553001548E-2</v>
      </c>
      <c r="I2223" s="85">
        <f t="shared" si="68"/>
        <v>1.3510564111299805E-2</v>
      </c>
      <c r="J2223" s="84">
        <f>SUM(SUMIFS('Census Data'!W:W,'Census Data'!$A:$A,$A2223),SUMIFS('Census Data'!X:X,'Census Data'!$A:$A,$A2223))/SUMIFS('Census Data'!$F:$F,'Census Data'!$A:$A,$A2223)</f>
        <v>1.6103016720520832E-2</v>
      </c>
      <c r="K2223" s="85">
        <f t="shared" si="69"/>
        <v>0.98389698327947916</v>
      </c>
    </row>
    <row r="2224" spans="1:11" hidden="1" x14ac:dyDescent="0.25">
      <c r="A2224" s="82" t="s">
        <v>4294</v>
      </c>
      <c r="B2224" s="82" t="s">
        <v>1518</v>
      </c>
      <c r="C2224" s="83" t="s">
        <v>1525</v>
      </c>
      <c r="D2224" s="84">
        <f>SUMIFS('Census Data'!G:G,'Census Data'!$A:$A,$A2224)/SUMIFS('Census Data'!$F:$F,'Census Data'!$A:$A,$A2224)</f>
        <v>0.49271076563844168</v>
      </c>
      <c r="E2224" s="85">
        <f>SUMIFS('Census Data'!H:H,'Census Data'!$A:$A,$A2224)/SUMIFS('Census Data'!$F:$F,'Census Data'!$A:$A,$A2224)</f>
        <v>0.50728923436155826</v>
      </c>
      <c r="F2224" s="84">
        <f>SUM(SUMIFS('Census Data'!I:I,'Census Data'!$A:$A,$A2224),SUMIFS('Census Data'!J:J,'Census Data'!$A:$A,$A2224))/SUMIFS('Census Data'!$F:$F,'Census Data'!$A:$A,$A2224)</f>
        <v>0.93907459751751254</v>
      </c>
      <c r="G2224" s="84">
        <f>SUM(SUMIFS('Census Data'!K:K,'Census Data'!$A:$A,$A2224),SUMIFS('Census Data'!L:L,'Census Data'!$A:$A,$A2224))/SUMIFS('Census Data'!$F:$F,'Census Data'!$A:$A,$A2224)</f>
        <v>3.7198906230797593E-2</v>
      </c>
      <c r="H2224" s="84">
        <f>SUM(SUMIFS('Census Data'!O:O,'Census Data'!$A:$A,$A2224),SUMIFS('Census Data'!P:P,'Census Data'!$A:$A,$A2224))/SUMIFS('Census Data'!$F:$F,'Census Data'!$A:$A,$A2224)</f>
        <v>5.123202654540986E-3</v>
      </c>
      <c r="I2224" s="85">
        <f t="shared" si="68"/>
        <v>1.8603293597148851E-2</v>
      </c>
      <c r="J2224" s="84">
        <f>SUM(SUMIFS('Census Data'!W:W,'Census Data'!$A:$A,$A2224),SUMIFS('Census Data'!X:X,'Census Data'!$A:$A,$A2224))/SUMIFS('Census Data'!$F:$F,'Census Data'!$A:$A,$A2224)</f>
        <v>1.7635492196141085E-2</v>
      </c>
      <c r="K2224" s="85">
        <f t="shared" si="69"/>
        <v>0.98236450780385887</v>
      </c>
    </row>
    <row r="2225" spans="1:11" hidden="1" x14ac:dyDescent="0.25">
      <c r="A2225" s="82" t="s">
        <v>4295</v>
      </c>
      <c r="B2225" s="82" t="s">
        <v>1518</v>
      </c>
      <c r="C2225" s="83" t="s">
        <v>1526</v>
      </c>
      <c r="D2225" s="84">
        <f>SUMIFS('Census Data'!G:G,'Census Data'!$A:$A,$A2225)/SUMIFS('Census Data'!$F:$F,'Census Data'!$A:$A,$A2225)</f>
        <v>0.49988756465032608</v>
      </c>
      <c r="E2225" s="85">
        <f>SUMIFS('Census Data'!H:H,'Census Data'!$A:$A,$A2225)/SUMIFS('Census Data'!$F:$F,'Census Data'!$A:$A,$A2225)</f>
        <v>0.50011243534967398</v>
      </c>
      <c r="F2225" s="84">
        <f>SUM(SUMIFS('Census Data'!I:I,'Census Data'!$A:$A,$A2225),SUMIFS('Census Data'!J:J,'Census Data'!$A:$A,$A2225))/SUMIFS('Census Data'!$F:$F,'Census Data'!$A:$A,$A2225)</f>
        <v>0.96492017090173154</v>
      </c>
      <c r="G2225" s="84">
        <f>SUM(SUMIFS('Census Data'!K:K,'Census Data'!$A:$A,$A2225),SUMIFS('Census Data'!L:L,'Census Data'!$A:$A,$A2225))/SUMIFS('Census Data'!$F:$F,'Census Data'!$A:$A,$A2225)</f>
        <v>1.1018664268045873E-2</v>
      </c>
      <c r="H2225" s="84">
        <f>SUM(SUMIFS('Census Data'!O:O,'Census Data'!$A:$A,$A2225),SUMIFS('Census Data'!P:P,'Census Data'!$A:$A,$A2225))/SUMIFS('Census Data'!$F:$F,'Census Data'!$A:$A,$A2225)</f>
        <v>4.0476725882617496E-3</v>
      </c>
      <c r="I2225" s="85">
        <f t="shared" si="68"/>
        <v>2.0013492241960806E-2</v>
      </c>
      <c r="J2225" s="84">
        <f>SUM(SUMIFS('Census Data'!W:W,'Census Data'!$A:$A,$A2225),SUMIFS('Census Data'!X:X,'Census Data'!$A:$A,$A2225))/SUMIFS('Census Data'!$F:$F,'Census Data'!$A:$A,$A2225)</f>
        <v>1.5066336856307623E-2</v>
      </c>
      <c r="K2225" s="85">
        <f t="shared" si="69"/>
        <v>0.98493366314369235</v>
      </c>
    </row>
    <row r="2226" spans="1:11" hidden="1" x14ac:dyDescent="0.25">
      <c r="A2226" s="82" t="s">
        <v>4296</v>
      </c>
      <c r="B2226" s="82" t="s">
        <v>1518</v>
      </c>
      <c r="C2226" s="83" t="s">
        <v>1186</v>
      </c>
      <c r="D2226" s="84">
        <f>SUMIFS('Census Data'!G:G,'Census Data'!$A:$A,$A2226)/SUMIFS('Census Data'!$F:$F,'Census Data'!$A:$A,$A2226)</f>
        <v>0.49788102583278798</v>
      </c>
      <c r="E2226" s="85">
        <f>SUMIFS('Census Data'!H:H,'Census Data'!$A:$A,$A2226)/SUMIFS('Census Data'!$F:$F,'Census Data'!$A:$A,$A2226)</f>
        <v>0.50211897416721196</v>
      </c>
      <c r="F2226" s="84">
        <f>SUM(SUMIFS('Census Data'!I:I,'Census Data'!$A:$A,$A2226),SUMIFS('Census Data'!J:J,'Census Data'!$A:$A,$A2226))/SUMIFS('Census Data'!$F:$F,'Census Data'!$A:$A,$A2226)</f>
        <v>0.95361627870742571</v>
      </c>
      <c r="G2226" s="84">
        <f>SUM(SUMIFS('Census Data'!K:K,'Census Data'!$A:$A,$A2226),SUMIFS('Census Data'!L:L,'Census Data'!$A:$A,$A2226))/SUMIFS('Census Data'!$F:$F,'Census Data'!$A:$A,$A2226)</f>
        <v>2.3215231684896077E-2</v>
      </c>
      <c r="H2226" s="84">
        <f>SUM(SUMIFS('Census Data'!O:O,'Census Data'!$A:$A,$A2226),SUMIFS('Census Data'!P:P,'Census Data'!$A:$A,$A2226))/SUMIFS('Census Data'!$F:$F,'Census Data'!$A:$A,$A2226)</f>
        <v>6.0764700383285032E-3</v>
      </c>
      <c r="I2226" s="85">
        <f t="shared" si="68"/>
        <v>1.7092019569349803E-2</v>
      </c>
      <c r="J2226" s="84">
        <f>SUM(SUMIFS('Census Data'!W:W,'Census Data'!$A:$A,$A2226),SUMIFS('Census Data'!X:X,'Census Data'!$A:$A,$A2226))/SUMIFS('Census Data'!$F:$F,'Census Data'!$A:$A,$A2226)</f>
        <v>5.300551556511171E-2</v>
      </c>
      <c r="K2226" s="85">
        <f t="shared" si="69"/>
        <v>0.94699448443488832</v>
      </c>
    </row>
    <row r="2227" spans="1:11" hidden="1" x14ac:dyDescent="0.25">
      <c r="A2227" s="82" t="s">
        <v>4297</v>
      </c>
      <c r="B2227" s="82" t="s">
        <v>1518</v>
      </c>
      <c r="C2227" s="83" t="s">
        <v>1527</v>
      </c>
      <c r="D2227" s="84">
        <f>SUMIFS('Census Data'!G:G,'Census Data'!$A:$A,$A2227)/SUMIFS('Census Data'!$F:$F,'Census Data'!$A:$A,$A2227)</f>
        <v>0.52587985343473842</v>
      </c>
      <c r="E2227" s="85">
        <f>SUMIFS('Census Data'!H:H,'Census Data'!$A:$A,$A2227)/SUMIFS('Census Data'!$F:$F,'Census Data'!$A:$A,$A2227)</f>
        <v>0.47412014656526158</v>
      </c>
      <c r="F2227" s="84">
        <f>SUM(SUMIFS('Census Data'!I:I,'Census Data'!$A:$A,$A2227),SUMIFS('Census Data'!J:J,'Census Data'!$A:$A,$A2227))/SUMIFS('Census Data'!$F:$F,'Census Data'!$A:$A,$A2227)</f>
        <v>0.87871416694891769</v>
      </c>
      <c r="G2227" s="84">
        <f>SUM(SUMIFS('Census Data'!K:K,'Census Data'!$A:$A,$A2227),SUMIFS('Census Data'!L:L,'Census Data'!$A:$A,$A2227))/SUMIFS('Census Data'!$F:$F,'Census Data'!$A:$A,$A2227)</f>
        <v>3.7989962127043753E-2</v>
      </c>
      <c r="H2227" s="84">
        <f>SUM(SUMIFS('Census Data'!O:O,'Census Data'!$A:$A,$A2227),SUMIFS('Census Data'!P:P,'Census Data'!$A:$A,$A2227))/SUMIFS('Census Data'!$F:$F,'Census Data'!$A:$A,$A2227)</f>
        <v>6.4119222834621431E-2</v>
      </c>
      <c r="I2227" s="85">
        <f t="shared" si="68"/>
        <v>1.9176648089417103E-2</v>
      </c>
      <c r="J2227" s="84">
        <f>SUM(SUMIFS('Census Data'!W:W,'Census Data'!$A:$A,$A2227),SUMIFS('Census Data'!X:X,'Census Data'!$A:$A,$A2227))/SUMIFS('Census Data'!$F:$F,'Census Data'!$A:$A,$A2227)</f>
        <v>3.0242941158358221E-2</v>
      </c>
      <c r="K2227" s="85">
        <f t="shared" si="69"/>
        <v>0.96975705884164176</v>
      </c>
    </row>
    <row r="2228" spans="1:11" hidden="1" x14ac:dyDescent="0.25">
      <c r="A2228" s="82" t="s">
        <v>4298</v>
      </c>
      <c r="B2228" s="82" t="s">
        <v>1518</v>
      </c>
      <c r="C2228" s="83" t="s">
        <v>1528</v>
      </c>
      <c r="D2228" s="84">
        <f>SUMIFS('Census Data'!G:G,'Census Data'!$A:$A,$A2228)/SUMIFS('Census Data'!$F:$F,'Census Data'!$A:$A,$A2228)</f>
        <v>0.4924026979612906</v>
      </c>
      <c r="E2228" s="85">
        <f>SUMIFS('Census Data'!H:H,'Census Data'!$A:$A,$A2228)/SUMIFS('Census Data'!$F:$F,'Census Data'!$A:$A,$A2228)</f>
        <v>0.50759730203870934</v>
      </c>
      <c r="F2228" s="84">
        <f>SUM(SUMIFS('Census Data'!I:I,'Census Data'!$A:$A,$A2228),SUMIFS('Census Data'!J:J,'Census Data'!$A:$A,$A2228))/SUMIFS('Census Data'!$F:$F,'Census Data'!$A:$A,$A2228)</f>
        <v>0.85266167481604371</v>
      </c>
      <c r="G2228" s="84">
        <f>SUM(SUMIFS('Census Data'!K:K,'Census Data'!$A:$A,$A2228),SUMIFS('Census Data'!L:L,'Census Data'!$A:$A,$A2228))/SUMIFS('Census Data'!$F:$F,'Census Data'!$A:$A,$A2228)</f>
        <v>6.2344163401518889E-2</v>
      </c>
      <c r="H2228" s="84">
        <f>SUM(SUMIFS('Census Data'!O:O,'Census Data'!$A:$A,$A2228),SUMIFS('Census Data'!P:P,'Census Data'!$A:$A,$A2228))/SUMIFS('Census Data'!$F:$F,'Census Data'!$A:$A,$A2228)</f>
        <v>6.1307951214215915E-2</v>
      </c>
      <c r="I2228" s="85">
        <f t="shared" si="68"/>
        <v>2.36862105682214E-2</v>
      </c>
      <c r="J2228" s="84">
        <f>SUM(SUMIFS('Census Data'!W:W,'Census Data'!$A:$A,$A2228),SUMIFS('Census Data'!X:X,'Census Data'!$A:$A,$A2228))/SUMIFS('Census Data'!$F:$F,'Census Data'!$A:$A,$A2228)</f>
        <v>7.6281598281106838E-2</v>
      </c>
      <c r="K2228" s="85">
        <f t="shared" si="69"/>
        <v>0.92371840171889319</v>
      </c>
    </row>
    <row r="2229" spans="1:11" hidden="1" x14ac:dyDescent="0.25">
      <c r="A2229" s="82" t="s">
        <v>4299</v>
      </c>
      <c r="B2229" s="82" t="s">
        <v>1518</v>
      </c>
      <c r="C2229" s="83" t="s">
        <v>1529</v>
      </c>
      <c r="D2229" s="84">
        <f>SUMIFS('Census Data'!G:G,'Census Data'!$A:$A,$A2229)/SUMIFS('Census Data'!$F:$F,'Census Data'!$A:$A,$A2229)</f>
        <v>0.49058223632863313</v>
      </c>
      <c r="E2229" s="85">
        <f>SUMIFS('Census Data'!H:H,'Census Data'!$A:$A,$A2229)/SUMIFS('Census Data'!$F:$F,'Census Data'!$A:$A,$A2229)</f>
        <v>0.50941776367136693</v>
      </c>
      <c r="F2229" s="84">
        <f>SUM(SUMIFS('Census Data'!I:I,'Census Data'!$A:$A,$A2229),SUMIFS('Census Data'!J:J,'Census Data'!$A:$A,$A2229))/SUMIFS('Census Data'!$F:$F,'Census Data'!$A:$A,$A2229)</f>
        <v>0.96654352463707793</v>
      </c>
      <c r="G2229" s="84">
        <f>SUM(SUMIFS('Census Data'!K:K,'Census Data'!$A:$A,$A2229),SUMIFS('Census Data'!L:L,'Census Data'!$A:$A,$A2229))/SUMIFS('Census Data'!$F:$F,'Census Data'!$A:$A,$A2229)</f>
        <v>1.2747801654612622E-2</v>
      </c>
      <c r="H2229" s="84">
        <f>SUM(SUMIFS('Census Data'!O:O,'Census Data'!$A:$A,$A2229),SUMIFS('Census Data'!P:P,'Census Data'!$A:$A,$A2229))/SUMIFS('Census Data'!$F:$F,'Census Data'!$A:$A,$A2229)</f>
        <v>6.8682033404443522E-3</v>
      </c>
      <c r="I2229" s="85">
        <f t="shared" si="68"/>
        <v>1.3840470367865065E-2</v>
      </c>
      <c r="J2229" s="84">
        <f>SUM(SUMIFS('Census Data'!W:W,'Census Data'!$A:$A,$A2229),SUMIFS('Census Data'!X:X,'Census Data'!$A:$A,$A2229))/SUMIFS('Census Data'!$F:$F,'Census Data'!$A:$A,$A2229)</f>
        <v>1.0900671210780997E-2</v>
      </c>
      <c r="K2229" s="85">
        <f t="shared" si="69"/>
        <v>0.98909932878921902</v>
      </c>
    </row>
    <row r="2230" spans="1:11" hidden="1" x14ac:dyDescent="0.25">
      <c r="A2230" s="82" t="s">
        <v>4300</v>
      </c>
      <c r="B2230" s="82" t="s">
        <v>1518</v>
      </c>
      <c r="C2230" s="83" t="s">
        <v>1530</v>
      </c>
      <c r="D2230" s="84">
        <f>SUMIFS('Census Data'!G:G,'Census Data'!$A:$A,$A2230)/SUMIFS('Census Data'!$F:$F,'Census Data'!$A:$A,$A2230)</f>
        <v>0.52728534477320044</v>
      </c>
      <c r="E2230" s="85">
        <f>SUMIFS('Census Data'!H:H,'Census Data'!$A:$A,$A2230)/SUMIFS('Census Data'!$F:$F,'Census Data'!$A:$A,$A2230)</f>
        <v>0.47271465522679956</v>
      </c>
      <c r="F2230" s="84">
        <f>SUM(SUMIFS('Census Data'!I:I,'Census Data'!$A:$A,$A2230),SUMIFS('Census Data'!J:J,'Census Data'!$A:$A,$A2230))/SUMIFS('Census Data'!$F:$F,'Census Data'!$A:$A,$A2230)</f>
        <v>0.95110718566651942</v>
      </c>
      <c r="G2230" s="84">
        <f>SUM(SUMIFS('Census Data'!K:K,'Census Data'!$A:$A,$A2230),SUMIFS('Census Data'!L:L,'Census Data'!$A:$A,$A2230))/SUMIFS('Census Data'!$F:$F,'Census Data'!$A:$A,$A2230)</f>
        <v>3.0408176140306605E-2</v>
      </c>
      <c r="H2230" s="84">
        <f>SUM(SUMIFS('Census Data'!O:O,'Census Data'!$A:$A,$A2230),SUMIFS('Census Data'!P:P,'Census Data'!$A:$A,$A2230))/SUMIFS('Census Data'!$F:$F,'Census Data'!$A:$A,$A2230)</f>
        <v>6.3592202384707593E-3</v>
      </c>
      <c r="I2230" s="85">
        <f t="shared" si="68"/>
        <v>1.2125417954703233E-2</v>
      </c>
      <c r="J2230" s="84">
        <f>SUM(SUMIFS('Census Data'!W:W,'Census Data'!$A:$A,$A2230),SUMIFS('Census Data'!X:X,'Census Data'!$A:$A,$A2230))/SUMIFS('Census Data'!$F:$F,'Census Data'!$A:$A,$A2230)</f>
        <v>3.103905116396442E-2</v>
      </c>
      <c r="K2230" s="85">
        <f t="shared" si="69"/>
        <v>0.96896094883603556</v>
      </c>
    </row>
    <row r="2231" spans="1:11" hidden="1" x14ac:dyDescent="0.25">
      <c r="A2231" s="82" t="s">
        <v>4301</v>
      </c>
      <c r="B2231" s="82" t="s">
        <v>1518</v>
      </c>
      <c r="C2231" s="83" t="s">
        <v>621</v>
      </c>
      <c r="D2231" s="84">
        <f>SUMIFS('Census Data'!G:G,'Census Data'!$A:$A,$A2231)/SUMIFS('Census Data'!$F:$F,'Census Data'!$A:$A,$A2231)</f>
        <v>0.49068130047628911</v>
      </c>
      <c r="E2231" s="85">
        <f>SUMIFS('Census Data'!H:H,'Census Data'!$A:$A,$A2231)/SUMIFS('Census Data'!$F:$F,'Census Data'!$A:$A,$A2231)</f>
        <v>0.50931869952371089</v>
      </c>
      <c r="F2231" s="84">
        <f>SUM(SUMIFS('Census Data'!I:I,'Census Data'!$A:$A,$A2231),SUMIFS('Census Data'!J:J,'Census Data'!$A:$A,$A2231))/SUMIFS('Census Data'!$F:$F,'Census Data'!$A:$A,$A2231)</f>
        <v>0.96220749637606129</v>
      </c>
      <c r="G2231" s="84">
        <f>SUM(SUMIFS('Census Data'!K:K,'Census Data'!$A:$A,$A2231),SUMIFS('Census Data'!L:L,'Census Data'!$A:$A,$A2231))/SUMIFS('Census Data'!$F:$F,'Census Data'!$A:$A,$A2231)</f>
        <v>1.6644232760405882E-2</v>
      </c>
      <c r="H2231" s="84">
        <f>SUM(SUMIFS('Census Data'!O:O,'Census Data'!$A:$A,$A2231),SUMIFS('Census Data'!P:P,'Census Data'!$A:$A,$A2231))/SUMIFS('Census Data'!$F:$F,'Census Data'!$A:$A,$A2231)</f>
        <v>7.3773037896044729E-3</v>
      </c>
      <c r="I2231" s="85">
        <f t="shared" si="68"/>
        <v>1.3770967073928442E-2</v>
      </c>
      <c r="J2231" s="84">
        <f>SUM(SUMIFS('Census Data'!W:W,'Census Data'!$A:$A,$A2231),SUMIFS('Census Data'!X:X,'Census Data'!$A:$A,$A2231))/SUMIFS('Census Data'!$F:$F,'Census Data'!$A:$A,$A2231)</f>
        <v>1.6307724166494099E-2</v>
      </c>
      <c r="K2231" s="85">
        <f t="shared" si="69"/>
        <v>0.98369227583350594</v>
      </c>
    </row>
    <row r="2232" spans="1:11" hidden="1" x14ac:dyDescent="0.25">
      <c r="A2232" s="82" t="s">
        <v>4302</v>
      </c>
      <c r="B2232" s="82" t="s">
        <v>1518</v>
      </c>
      <c r="C2232" s="83" t="s">
        <v>46</v>
      </c>
      <c r="D2232" s="84">
        <f>SUMIFS('Census Data'!G:G,'Census Data'!$A:$A,$A2232)/SUMIFS('Census Data'!$F:$F,'Census Data'!$A:$A,$A2232)</f>
        <v>0.48137429961209283</v>
      </c>
      <c r="E2232" s="85">
        <f>SUMIFS('Census Data'!H:H,'Census Data'!$A:$A,$A2232)/SUMIFS('Census Data'!$F:$F,'Census Data'!$A:$A,$A2232)</f>
        <v>0.51862570038790712</v>
      </c>
      <c r="F2232" s="84">
        <f>SUM(SUMIFS('Census Data'!I:I,'Census Data'!$A:$A,$A2232),SUMIFS('Census Data'!J:J,'Census Data'!$A:$A,$A2232))/SUMIFS('Census Data'!$F:$F,'Census Data'!$A:$A,$A2232)</f>
        <v>0.95325103134043465</v>
      </c>
      <c r="G2232" s="84">
        <f>SUM(SUMIFS('Census Data'!K:K,'Census Data'!$A:$A,$A2232),SUMIFS('Census Data'!L:L,'Census Data'!$A:$A,$A2232))/SUMIFS('Census Data'!$F:$F,'Census Data'!$A:$A,$A2232)</f>
        <v>2.0165014469552368E-2</v>
      </c>
      <c r="H2232" s="84">
        <f>SUM(SUMIFS('Census Data'!O:O,'Census Data'!$A:$A,$A2232),SUMIFS('Census Data'!P:P,'Census Data'!$A:$A,$A2232))/SUMIFS('Census Data'!$F:$F,'Census Data'!$A:$A,$A2232)</f>
        <v>1.1575641893972047E-2</v>
      </c>
      <c r="I2232" s="85">
        <f t="shared" si="68"/>
        <v>1.5008312296040938E-2</v>
      </c>
      <c r="J2232" s="84">
        <f>SUM(SUMIFS('Census Data'!W:W,'Census Data'!$A:$A,$A2232),SUMIFS('Census Data'!X:X,'Census Data'!$A:$A,$A2232))/SUMIFS('Census Data'!$F:$F,'Census Data'!$A:$A,$A2232)</f>
        <v>2.9801120620651437E-2</v>
      </c>
      <c r="K2232" s="85">
        <f t="shared" si="69"/>
        <v>0.97019887937934857</v>
      </c>
    </row>
    <row r="2233" spans="1:11" hidden="1" x14ac:dyDescent="0.25">
      <c r="A2233" s="82" t="s">
        <v>4303</v>
      </c>
      <c r="B2233" s="82" t="s">
        <v>1518</v>
      </c>
      <c r="C2233" s="83" t="s">
        <v>253</v>
      </c>
      <c r="D2233" s="84">
        <f>SUMIFS('Census Data'!G:G,'Census Data'!$A:$A,$A2233)/SUMIFS('Census Data'!$F:$F,'Census Data'!$A:$A,$A2233)</f>
        <v>0.4897021115693202</v>
      </c>
      <c r="E2233" s="85">
        <f>SUMIFS('Census Data'!H:H,'Census Data'!$A:$A,$A2233)/SUMIFS('Census Data'!$F:$F,'Census Data'!$A:$A,$A2233)</f>
        <v>0.5102978884306798</v>
      </c>
      <c r="F2233" s="84">
        <f>SUM(SUMIFS('Census Data'!I:I,'Census Data'!$A:$A,$A2233),SUMIFS('Census Data'!J:J,'Census Data'!$A:$A,$A2233))/SUMIFS('Census Data'!$F:$F,'Census Data'!$A:$A,$A2233)</f>
        <v>0.95819399969277674</v>
      </c>
      <c r="G2233" s="84">
        <f>SUM(SUMIFS('Census Data'!K:K,'Census Data'!$A:$A,$A2233),SUMIFS('Census Data'!L:L,'Census Data'!$A:$A,$A2233))/SUMIFS('Census Data'!$F:$F,'Census Data'!$A:$A,$A2233)</f>
        <v>1.993406515497052E-2</v>
      </c>
      <c r="H2233" s="84">
        <f>SUM(SUMIFS('Census Data'!O:O,'Census Data'!$A:$A,$A2233),SUMIFS('Census Data'!P:P,'Census Data'!$A:$A,$A2233))/SUMIFS('Census Data'!$F:$F,'Census Data'!$A:$A,$A2233)</f>
        <v>6.3453426130522638E-3</v>
      </c>
      <c r="I2233" s="85">
        <f t="shared" si="68"/>
        <v>1.5526592539200412E-2</v>
      </c>
      <c r="J2233" s="84">
        <f>SUM(SUMIFS('Census Data'!W:W,'Census Data'!$A:$A,$A2233),SUMIFS('Census Data'!X:X,'Census Data'!$A:$A,$A2233))/SUMIFS('Census Data'!$F:$F,'Census Data'!$A:$A,$A2233)</f>
        <v>1.4120455163123751E-2</v>
      </c>
      <c r="K2233" s="85">
        <f t="shared" si="69"/>
        <v>0.98587954483687623</v>
      </c>
    </row>
    <row r="2234" spans="1:11" hidden="1" x14ac:dyDescent="0.25">
      <c r="A2234" s="82" t="s">
        <v>4304</v>
      </c>
      <c r="B2234" s="82" t="s">
        <v>1518</v>
      </c>
      <c r="C2234" s="83" t="s">
        <v>623</v>
      </c>
      <c r="D2234" s="84">
        <f>SUMIFS('Census Data'!G:G,'Census Data'!$A:$A,$A2234)/SUMIFS('Census Data'!$F:$F,'Census Data'!$A:$A,$A2234)</f>
        <v>0.49517701385325807</v>
      </c>
      <c r="E2234" s="85">
        <f>SUMIFS('Census Data'!H:H,'Census Data'!$A:$A,$A2234)/SUMIFS('Census Data'!$F:$F,'Census Data'!$A:$A,$A2234)</f>
        <v>0.50482298614674193</v>
      </c>
      <c r="F2234" s="84">
        <f>SUM(SUMIFS('Census Data'!I:I,'Census Data'!$A:$A,$A2234),SUMIFS('Census Data'!J:J,'Census Data'!$A:$A,$A2234))/SUMIFS('Census Data'!$F:$F,'Census Data'!$A:$A,$A2234)</f>
        <v>0.88019497178040018</v>
      </c>
      <c r="G2234" s="84">
        <f>SUM(SUMIFS('Census Data'!K:K,'Census Data'!$A:$A,$A2234),SUMIFS('Census Data'!L:L,'Census Data'!$A:$A,$A2234))/SUMIFS('Census Data'!$F:$F,'Census Data'!$A:$A,$A2234)</f>
        <v>4.6876110036705214E-2</v>
      </c>
      <c r="H2234" s="84">
        <f>SUM(SUMIFS('Census Data'!O:O,'Census Data'!$A:$A,$A2234),SUMIFS('Census Data'!P:P,'Census Data'!$A:$A,$A2234))/SUMIFS('Census Data'!$F:$F,'Census Data'!$A:$A,$A2234)</f>
        <v>4.7819394561313497E-2</v>
      </c>
      <c r="I2234" s="85">
        <f t="shared" si="68"/>
        <v>2.5109523621581142E-2</v>
      </c>
      <c r="J2234" s="84">
        <f>SUM(SUMIFS('Census Data'!W:W,'Census Data'!$A:$A,$A2234),SUMIFS('Census Data'!X:X,'Census Data'!$A:$A,$A2234))/SUMIFS('Census Data'!$F:$F,'Census Data'!$A:$A,$A2234)</f>
        <v>4.3398981726329083E-2</v>
      </c>
      <c r="K2234" s="85">
        <f t="shared" si="69"/>
        <v>0.95660101827367094</v>
      </c>
    </row>
    <row r="2235" spans="1:11" hidden="1" x14ac:dyDescent="0.25">
      <c r="A2235" s="82" t="s">
        <v>4305</v>
      </c>
      <c r="B2235" s="82" t="s">
        <v>1518</v>
      </c>
      <c r="C2235" s="83" t="s">
        <v>1531</v>
      </c>
      <c r="D2235" s="84">
        <f>SUMIFS('Census Data'!G:G,'Census Data'!$A:$A,$A2235)/SUMIFS('Census Data'!$F:$F,'Census Data'!$A:$A,$A2235)</f>
        <v>0.48474841806833657</v>
      </c>
      <c r="E2235" s="85">
        <f>SUMIFS('Census Data'!H:H,'Census Data'!$A:$A,$A2235)/SUMIFS('Census Data'!$F:$F,'Census Data'!$A:$A,$A2235)</f>
        <v>0.51525158193166343</v>
      </c>
      <c r="F2235" s="84">
        <f>SUM(SUMIFS('Census Data'!I:I,'Census Data'!$A:$A,$A2235),SUMIFS('Census Data'!J:J,'Census Data'!$A:$A,$A2235))/SUMIFS('Census Data'!$F:$F,'Census Data'!$A:$A,$A2235)</f>
        <v>0.71467378610774746</v>
      </c>
      <c r="G2235" s="84">
        <f>SUM(SUMIFS('Census Data'!K:K,'Census Data'!$A:$A,$A2235),SUMIFS('Census Data'!L:L,'Census Data'!$A:$A,$A2235))/SUMIFS('Census Data'!$F:$F,'Census Data'!$A:$A,$A2235)</f>
        <v>0.19210633167923707</v>
      </c>
      <c r="H2235" s="84">
        <f>SUM(SUMIFS('Census Data'!O:O,'Census Data'!$A:$A,$A2235),SUMIFS('Census Data'!P:P,'Census Data'!$A:$A,$A2235))/SUMIFS('Census Data'!$F:$F,'Census Data'!$A:$A,$A2235)</f>
        <v>5.3262857574048056E-2</v>
      </c>
      <c r="I2235" s="85">
        <f t="shared" si="68"/>
        <v>3.9957024638967442E-2</v>
      </c>
      <c r="J2235" s="84">
        <f>SUM(SUMIFS('Census Data'!W:W,'Census Data'!$A:$A,$A2235),SUMIFS('Census Data'!X:X,'Census Data'!$A:$A,$A2235))/SUMIFS('Census Data'!$F:$F,'Census Data'!$A:$A,$A2235)</f>
        <v>9.9015806740232623E-2</v>
      </c>
      <c r="K2235" s="85">
        <f t="shared" si="69"/>
        <v>0.90098419325976742</v>
      </c>
    </row>
    <row r="2236" spans="1:11" hidden="1" x14ac:dyDescent="0.25">
      <c r="A2236" s="82" t="s">
        <v>4306</v>
      </c>
      <c r="B2236" s="82" t="s">
        <v>1518</v>
      </c>
      <c r="C2236" s="83" t="s">
        <v>413</v>
      </c>
      <c r="D2236" s="84">
        <f>SUMIFS('Census Data'!G:G,'Census Data'!$A:$A,$A2236)/SUMIFS('Census Data'!$F:$F,'Census Data'!$A:$A,$A2236)</f>
        <v>0.48138410966445344</v>
      </c>
      <c r="E2236" s="85">
        <f>SUMIFS('Census Data'!H:H,'Census Data'!$A:$A,$A2236)/SUMIFS('Census Data'!$F:$F,'Census Data'!$A:$A,$A2236)</f>
        <v>0.51861589033554656</v>
      </c>
      <c r="F2236" s="84">
        <f>SUM(SUMIFS('Census Data'!I:I,'Census Data'!$A:$A,$A2236),SUMIFS('Census Data'!J:J,'Census Data'!$A:$A,$A2236))/SUMIFS('Census Data'!$F:$F,'Census Data'!$A:$A,$A2236)</f>
        <v>0.68483820823048025</v>
      </c>
      <c r="G2236" s="84">
        <f>SUM(SUMIFS('Census Data'!K:K,'Census Data'!$A:$A,$A2236),SUMIFS('Census Data'!L:L,'Census Data'!$A:$A,$A2236))/SUMIFS('Census Data'!$F:$F,'Census Data'!$A:$A,$A2236)</f>
        <v>0.22734835826215224</v>
      </c>
      <c r="H2236" s="84">
        <f>SUM(SUMIFS('Census Data'!O:O,'Census Data'!$A:$A,$A2236),SUMIFS('Census Data'!P:P,'Census Data'!$A:$A,$A2236))/SUMIFS('Census Data'!$F:$F,'Census Data'!$A:$A,$A2236)</f>
        <v>6.2571129622212382E-2</v>
      </c>
      <c r="I2236" s="85">
        <f t="shared" si="68"/>
        <v>2.5242303885155137E-2</v>
      </c>
      <c r="J2236" s="84">
        <f>SUM(SUMIFS('Census Data'!W:W,'Census Data'!$A:$A,$A2236),SUMIFS('Census Data'!X:X,'Census Data'!$A:$A,$A2236))/SUMIFS('Census Data'!$F:$F,'Census Data'!$A:$A,$A2236)</f>
        <v>4.1094174296467383E-2</v>
      </c>
      <c r="K2236" s="85">
        <f t="shared" si="69"/>
        <v>0.95890582570353267</v>
      </c>
    </row>
    <row r="2237" spans="1:11" hidden="1" x14ac:dyDescent="0.25">
      <c r="A2237" s="82" t="s">
        <v>4307</v>
      </c>
      <c r="B2237" s="82" t="s">
        <v>1518</v>
      </c>
      <c r="C2237" s="83" t="s">
        <v>766</v>
      </c>
      <c r="D2237" s="84">
        <f>SUMIFS('Census Data'!G:G,'Census Data'!$A:$A,$A2237)/SUMIFS('Census Data'!$F:$F,'Census Data'!$A:$A,$A2237)</f>
        <v>0.50237378803075894</v>
      </c>
      <c r="E2237" s="85">
        <f>SUMIFS('Census Data'!H:H,'Census Data'!$A:$A,$A2237)/SUMIFS('Census Data'!$F:$F,'Census Data'!$A:$A,$A2237)</f>
        <v>0.49762621196924106</v>
      </c>
      <c r="F2237" s="84">
        <f>SUM(SUMIFS('Census Data'!I:I,'Census Data'!$A:$A,$A2237),SUMIFS('Census Data'!J:J,'Census Data'!$A:$A,$A2237))/SUMIFS('Census Data'!$F:$F,'Census Data'!$A:$A,$A2237)</f>
        <v>0.97910397860247411</v>
      </c>
      <c r="G2237" s="84">
        <f>SUM(SUMIFS('Census Data'!K:K,'Census Data'!$A:$A,$A2237),SUMIFS('Census Data'!L:L,'Census Data'!$A:$A,$A2237))/SUMIFS('Census Data'!$F:$F,'Census Data'!$A:$A,$A2237)</f>
        <v>5.0819124038783015E-3</v>
      </c>
      <c r="H2237" s="84">
        <f>SUM(SUMIFS('Census Data'!O:O,'Census Data'!$A:$A,$A2237),SUMIFS('Census Data'!P:P,'Census Data'!$A:$A,$A2237))/SUMIFS('Census Data'!$F:$F,'Census Data'!$A:$A,$A2237)</f>
        <v>4.3129388164493479E-3</v>
      </c>
      <c r="I2237" s="85">
        <f t="shared" si="68"/>
        <v>1.1501170177198206E-2</v>
      </c>
      <c r="J2237" s="84">
        <f>SUM(SUMIFS('Census Data'!W:W,'Census Data'!$A:$A,$A2237),SUMIFS('Census Data'!X:X,'Census Data'!$A:$A,$A2237))/SUMIFS('Census Data'!$F:$F,'Census Data'!$A:$A,$A2237)</f>
        <v>8.5255767301905712E-3</v>
      </c>
      <c r="K2237" s="85">
        <f t="shared" si="69"/>
        <v>0.99147442326980939</v>
      </c>
    </row>
    <row r="2238" spans="1:11" hidden="1" x14ac:dyDescent="0.25">
      <c r="A2238" s="82" t="s">
        <v>4308</v>
      </c>
      <c r="B2238" s="82" t="s">
        <v>1518</v>
      </c>
      <c r="C2238" s="83" t="s">
        <v>1324</v>
      </c>
      <c r="D2238" s="84">
        <f>SUMIFS('Census Data'!G:G,'Census Data'!$A:$A,$A2238)/SUMIFS('Census Data'!$F:$F,'Census Data'!$A:$A,$A2238)</f>
        <v>0.49431278918021115</v>
      </c>
      <c r="E2238" s="85">
        <f>SUMIFS('Census Data'!H:H,'Census Data'!$A:$A,$A2238)/SUMIFS('Census Data'!$F:$F,'Census Data'!$A:$A,$A2238)</f>
        <v>0.50568721081978885</v>
      </c>
      <c r="F2238" s="84">
        <f>SUM(SUMIFS('Census Data'!I:I,'Census Data'!$A:$A,$A2238),SUMIFS('Census Data'!J:J,'Census Data'!$A:$A,$A2238))/SUMIFS('Census Data'!$F:$F,'Census Data'!$A:$A,$A2238)</f>
        <v>0.87426592715624629</v>
      </c>
      <c r="G2238" s="84">
        <f>SUM(SUMIFS('Census Data'!K:K,'Census Data'!$A:$A,$A2238),SUMIFS('Census Data'!L:L,'Census Data'!$A:$A,$A2238))/SUMIFS('Census Data'!$F:$F,'Census Data'!$A:$A,$A2238)</f>
        <v>7.8201002491398747E-2</v>
      </c>
      <c r="H2238" s="84">
        <f>SUM(SUMIFS('Census Data'!O:O,'Census Data'!$A:$A,$A2238),SUMIFS('Census Data'!P:P,'Census Data'!$A:$A,$A2238))/SUMIFS('Census Data'!$F:$F,'Census Data'!$A:$A,$A2238)</f>
        <v>1.9434393166449165E-2</v>
      </c>
      <c r="I2238" s="85">
        <f t="shared" si="68"/>
        <v>2.8098677185905863E-2</v>
      </c>
      <c r="J2238" s="84">
        <f>SUM(SUMIFS('Census Data'!W:W,'Census Data'!$A:$A,$A2238),SUMIFS('Census Data'!X:X,'Census Data'!$A:$A,$A2238))/SUMIFS('Census Data'!$F:$F,'Census Data'!$A:$A,$A2238)</f>
        <v>4.4133349151738048E-2</v>
      </c>
      <c r="K2238" s="85">
        <f t="shared" si="69"/>
        <v>0.95586665084826195</v>
      </c>
    </row>
    <row r="2239" spans="1:11" hidden="1" x14ac:dyDescent="0.25">
      <c r="A2239" s="82" t="s">
        <v>4309</v>
      </c>
      <c r="B2239" s="82" t="s">
        <v>1518</v>
      </c>
      <c r="C2239" s="83" t="s">
        <v>161</v>
      </c>
      <c r="D2239" s="84">
        <f>SUMIFS('Census Data'!G:G,'Census Data'!$A:$A,$A2239)/SUMIFS('Census Data'!$F:$F,'Census Data'!$A:$A,$A2239)</f>
        <v>0.49639525349258162</v>
      </c>
      <c r="E2239" s="85">
        <f>SUMIFS('Census Data'!H:H,'Census Data'!$A:$A,$A2239)/SUMIFS('Census Data'!$F:$F,'Census Data'!$A:$A,$A2239)</f>
        <v>0.50360474650741838</v>
      </c>
      <c r="F2239" s="84">
        <f>SUM(SUMIFS('Census Data'!I:I,'Census Data'!$A:$A,$A2239),SUMIFS('Census Data'!J:J,'Census Data'!$A:$A,$A2239))/SUMIFS('Census Data'!$F:$F,'Census Data'!$A:$A,$A2239)</f>
        <v>0.92587836687965097</v>
      </c>
      <c r="G2239" s="84">
        <f>SUM(SUMIFS('Census Data'!K:K,'Census Data'!$A:$A,$A2239),SUMIFS('Census Data'!L:L,'Census Data'!$A:$A,$A2239))/SUMIFS('Census Data'!$F:$F,'Census Data'!$A:$A,$A2239)</f>
        <v>4.7983353187802655E-2</v>
      </c>
      <c r="H2239" s="84">
        <f>SUM(SUMIFS('Census Data'!O:O,'Census Data'!$A:$A,$A2239),SUMIFS('Census Data'!P:P,'Census Data'!$A:$A,$A2239))/SUMIFS('Census Data'!$F:$F,'Census Data'!$A:$A,$A2239)</f>
        <v>4.0534059439639837E-3</v>
      </c>
      <c r="I2239" s="85">
        <f t="shared" si="68"/>
        <v>2.2084873988582387E-2</v>
      </c>
      <c r="J2239" s="84">
        <f>SUM(SUMIFS('Census Data'!W:W,'Census Data'!$A:$A,$A2239),SUMIFS('Census Data'!X:X,'Census Data'!$A:$A,$A2239))/SUMIFS('Census Data'!$F:$F,'Census Data'!$A:$A,$A2239)</f>
        <v>1.301885916734997E-2</v>
      </c>
      <c r="K2239" s="85">
        <f t="shared" si="69"/>
        <v>0.98698114083264998</v>
      </c>
    </row>
    <row r="2240" spans="1:11" hidden="1" x14ac:dyDescent="0.25">
      <c r="A2240" s="82" t="s">
        <v>4310</v>
      </c>
      <c r="B2240" s="82" t="s">
        <v>1518</v>
      </c>
      <c r="C2240" s="83" t="s">
        <v>1532</v>
      </c>
      <c r="D2240" s="84">
        <f>SUMIFS('Census Data'!G:G,'Census Data'!$A:$A,$A2240)/SUMIFS('Census Data'!$F:$F,'Census Data'!$A:$A,$A2240)</f>
        <v>0.68897474817165727</v>
      </c>
      <c r="E2240" s="85">
        <f>SUMIFS('Census Data'!H:H,'Census Data'!$A:$A,$A2240)/SUMIFS('Census Data'!$F:$F,'Census Data'!$A:$A,$A2240)</f>
        <v>0.31102525182834279</v>
      </c>
      <c r="F2240" s="84">
        <f>SUM(SUMIFS('Census Data'!I:I,'Census Data'!$A:$A,$A2240),SUMIFS('Census Data'!J:J,'Census Data'!$A:$A,$A2240))/SUMIFS('Census Data'!$F:$F,'Census Data'!$A:$A,$A2240)</f>
        <v>0.77356147371326067</v>
      </c>
      <c r="G2240" s="84">
        <f>SUM(SUMIFS('Census Data'!K:K,'Census Data'!$A:$A,$A2240),SUMIFS('Census Data'!L:L,'Census Data'!$A:$A,$A2240))/SUMIFS('Census Data'!$F:$F,'Census Data'!$A:$A,$A2240)</f>
        <v>0.21056989098937492</v>
      </c>
      <c r="H2240" s="84">
        <f>SUM(SUMIFS('Census Data'!O:O,'Census Data'!$A:$A,$A2240),SUMIFS('Census Data'!P:P,'Census Data'!$A:$A,$A2240))/SUMIFS('Census Data'!$F:$F,'Census Data'!$A:$A,$A2240)</f>
        <v>1.7938457292672829E-3</v>
      </c>
      <c r="I2240" s="85">
        <f t="shared" si="68"/>
        <v>1.4074789568097046E-2</v>
      </c>
      <c r="J2240" s="84">
        <f>SUM(SUMIFS('Census Data'!W:W,'Census Data'!$A:$A,$A2240),SUMIFS('Census Data'!X:X,'Census Data'!$A:$A,$A2240))/SUMIFS('Census Data'!$F:$F,'Census Data'!$A:$A,$A2240)</f>
        <v>6.7890161446115635E-2</v>
      </c>
      <c r="K2240" s="85">
        <f t="shared" si="69"/>
        <v>0.93210983855388441</v>
      </c>
    </row>
    <row r="2241" spans="1:11" hidden="1" x14ac:dyDescent="0.25">
      <c r="A2241" s="82" t="s">
        <v>4311</v>
      </c>
      <c r="B2241" s="82" t="s">
        <v>1518</v>
      </c>
      <c r="C2241" s="83" t="s">
        <v>162</v>
      </c>
      <c r="D2241" s="84">
        <f>SUMIFS('Census Data'!G:G,'Census Data'!$A:$A,$A2241)/SUMIFS('Census Data'!$F:$F,'Census Data'!$A:$A,$A2241)</f>
        <v>0.49179175240441986</v>
      </c>
      <c r="E2241" s="85">
        <f>SUMIFS('Census Data'!H:H,'Census Data'!$A:$A,$A2241)/SUMIFS('Census Data'!$F:$F,'Census Data'!$A:$A,$A2241)</f>
        <v>0.50820824759558014</v>
      </c>
      <c r="F2241" s="84">
        <f>SUM(SUMIFS('Census Data'!I:I,'Census Data'!$A:$A,$A2241),SUMIFS('Census Data'!J:J,'Census Data'!$A:$A,$A2241))/SUMIFS('Census Data'!$F:$F,'Census Data'!$A:$A,$A2241)</f>
        <v>0.92268443561444136</v>
      </c>
      <c r="G2241" s="84">
        <f>SUM(SUMIFS('Census Data'!K:K,'Census Data'!$A:$A,$A2241),SUMIFS('Census Data'!L:L,'Census Data'!$A:$A,$A2241))/SUMIFS('Census Data'!$F:$F,'Census Data'!$A:$A,$A2241)</f>
        <v>4.1618556767530818E-2</v>
      </c>
      <c r="H2241" s="84">
        <f>SUM(SUMIFS('Census Data'!O:O,'Census Data'!$A:$A,$A2241),SUMIFS('Census Data'!P:P,'Census Data'!$A:$A,$A2241))/SUMIFS('Census Data'!$F:$F,'Census Data'!$A:$A,$A2241)</f>
        <v>1.0907777354912371E-2</v>
      </c>
      <c r="I2241" s="85">
        <f t="shared" si="68"/>
        <v>2.4789230263115525E-2</v>
      </c>
      <c r="J2241" s="84">
        <f>SUM(SUMIFS('Census Data'!W:W,'Census Data'!$A:$A,$A2241),SUMIFS('Census Data'!X:X,'Census Data'!$A:$A,$A2241))/SUMIFS('Census Data'!$F:$F,'Census Data'!$A:$A,$A2241)</f>
        <v>6.097647506563373E-2</v>
      </c>
      <c r="K2241" s="85">
        <f t="shared" si="69"/>
        <v>0.93902352493436625</v>
      </c>
    </row>
    <row r="2242" spans="1:11" hidden="1" x14ac:dyDescent="0.25">
      <c r="A2242" s="82" t="s">
        <v>4312</v>
      </c>
      <c r="B2242" s="82" t="s">
        <v>1518</v>
      </c>
      <c r="C2242" s="83" t="s">
        <v>259</v>
      </c>
      <c r="D2242" s="84">
        <f>SUMIFS('Census Data'!G:G,'Census Data'!$A:$A,$A2242)/SUMIFS('Census Data'!$F:$F,'Census Data'!$A:$A,$A2242)</f>
        <v>0.50330350997935303</v>
      </c>
      <c r="E2242" s="85">
        <f>SUMIFS('Census Data'!H:H,'Census Data'!$A:$A,$A2242)/SUMIFS('Census Data'!$F:$F,'Census Data'!$A:$A,$A2242)</f>
        <v>0.49669649002064692</v>
      </c>
      <c r="F2242" s="84">
        <f>SUM(SUMIFS('Census Data'!I:I,'Census Data'!$A:$A,$A2242),SUMIFS('Census Data'!J:J,'Census Data'!$A:$A,$A2242))/SUMIFS('Census Data'!$F:$F,'Census Data'!$A:$A,$A2242)</f>
        <v>0.96868547832071572</v>
      </c>
      <c r="G2242" s="84">
        <f>SUM(SUMIFS('Census Data'!K:K,'Census Data'!$A:$A,$A2242),SUMIFS('Census Data'!L:L,'Census Data'!$A:$A,$A2242))/SUMIFS('Census Data'!$F:$F,'Census Data'!$A:$A,$A2242)</f>
        <v>1.2663454920853407E-2</v>
      </c>
      <c r="H2242" s="84">
        <f>SUM(SUMIFS('Census Data'!O:O,'Census Data'!$A:$A,$A2242),SUMIFS('Census Data'!P:P,'Census Data'!$A:$A,$A2242))/SUMIFS('Census Data'!$F:$F,'Census Data'!$A:$A,$A2242)</f>
        <v>2.4776324845147968E-3</v>
      </c>
      <c r="I2242" s="85">
        <f t="shared" si="68"/>
        <v>1.6173434273916043E-2</v>
      </c>
      <c r="J2242" s="84">
        <f>SUM(SUMIFS('Census Data'!W:W,'Census Data'!$A:$A,$A2242),SUMIFS('Census Data'!X:X,'Census Data'!$A:$A,$A2242))/SUMIFS('Census Data'!$F:$F,'Census Data'!$A:$A,$A2242)</f>
        <v>1.2801101169993117E-2</v>
      </c>
      <c r="K2242" s="85">
        <f t="shared" si="69"/>
        <v>0.98719889883000689</v>
      </c>
    </row>
    <row r="2243" spans="1:11" hidden="1" x14ac:dyDescent="0.25">
      <c r="A2243" s="82" t="s">
        <v>4313</v>
      </c>
      <c r="B2243" s="82" t="s">
        <v>1518</v>
      </c>
      <c r="C2243" s="83" t="s">
        <v>164</v>
      </c>
      <c r="D2243" s="84">
        <f>SUMIFS('Census Data'!G:G,'Census Data'!$A:$A,$A2243)/SUMIFS('Census Data'!$F:$F,'Census Data'!$A:$A,$A2243)</f>
        <v>0.52129274418347915</v>
      </c>
      <c r="E2243" s="85">
        <f>SUMIFS('Census Data'!H:H,'Census Data'!$A:$A,$A2243)/SUMIFS('Census Data'!$F:$F,'Census Data'!$A:$A,$A2243)</f>
        <v>0.47870725581652085</v>
      </c>
      <c r="F2243" s="84">
        <f>SUM(SUMIFS('Census Data'!I:I,'Census Data'!$A:$A,$A2243),SUMIFS('Census Data'!J:J,'Census Data'!$A:$A,$A2243))/SUMIFS('Census Data'!$F:$F,'Census Data'!$A:$A,$A2243)</f>
        <v>0.94344934176027373</v>
      </c>
      <c r="G2243" s="84">
        <f>SUM(SUMIFS('Census Data'!K:K,'Census Data'!$A:$A,$A2243),SUMIFS('Census Data'!L:L,'Census Data'!$A:$A,$A2243))/SUMIFS('Census Data'!$F:$F,'Census Data'!$A:$A,$A2243)</f>
        <v>3.7065658377721966E-2</v>
      </c>
      <c r="H2243" s="84">
        <f>SUM(SUMIFS('Census Data'!O:O,'Census Data'!$A:$A,$A2243),SUMIFS('Census Data'!P:P,'Census Data'!$A:$A,$A2243))/SUMIFS('Census Data'!$F:$F,'Census Data'!$A:$A,$A2243)</f>
        <v>3.6154886429497972E-3</v>
      </c>
      <c r="I2243" s="85">
        <f t="shared" si="68"/>
        <v>1.5869511219054555E-2</v>
      </c>
      <c r="J2243" s="84">
        <f>SUM(SUMIFS('Census Data'!W:W,'Census Data'!$A:$A,$A2243),SUMIFS('Census Data'!X:X,'Census Data'!$A:$A,$A2243))/SUMIFS('Census Data'!$F:$F,'Census Data'!$A:$A,$A2243)</f>
        <v>1.5924709518946815E-2</v>
      </c>
      <c r="K2243" s="85">
        <f t="shared" si="69"/>
        <v>0.98407529048105313</v>
      </c>
    </row>
    <row r="2244" spans="1:11" hidden="1" x14ac:dyDescent="0.25">
      <c r="A2244" s="82" t="s">
        <v>4314</v>
      </c>
      <c r="B2244" s="82" t="s">
        <v>1518</v>
      </c>
      <c r="C2244" s="83" t="s">
        <v>1533</v>
      </c>
      <c r="D2244" s="84">
        <f>SUMIFS('Census Data'!G:G,'Census Data'!$A:$A,$A2244)/SUMIFS('Census Data'!$F:$F,'Census Data'!$A:$A,$A2244)</f>
        <v>0.53347067162856632</v>
      </c>
      <c r="E2244" s="85">
        <f>SUMIFS('Census Data'!H:H,'Census Data'!$A:$A,$A2244)/SUMIFS('Census Data'!$F:$F,'Census Data'!$A:$A,$A2244)</f>
        <v>0.46652932837143363</v>
      </c>
      <c r="F2244" s="84">
        <f>SUM(SUMIFS('Census Data'!I:I,'Census Data'!$A:$A,$A2244),SUMIFS('Census Data'!J:J,'Census Data'!$A:$A,$A2244))/SUMIFS('Census Data'!$F:$F,'Census Data'!$A:$A,$A2244)</f>
        <v>0.91797359560517455</v>
      </c>
      <c r="G2244" s="84">
        <f>SUM(SUMIFS('Census Data'!K:K,'Census Data'!$A:$A,$A2244),SUMIFS('Census Data'!L:L,'Census Data'!$A:$A,$A2244))/SUMIFS('Census Data'!$F:$F,'Census Data'!$A:$A,$A2244)</f>
        <v>5.9653553074605709E-2</v>
      </c>
      <c r="H2244" s="84">
        <f>SUM(SUMIFS('Census Data'!O:O,'Census Data'!$A:$A,$A2244),SUMIFS('Census Data'!P:P,'Census Data'!$A:$A,$A2244))/SUMIFS('Census Data'!$F:$F,'Census Data'!$A:$A,$A2244)</f>
        <v>7.6865142654616338E-3</v>
      </c>
      <c r="I2244" s="85">
        <f t="shared" si="68"/>
        <v>1.4686337054758081E-2</v>
      </c>
      <c r="J2244" s="84">
        <f>SUM(SUMIFS('Census Data'!W:W,'Census Data'!$A:$A,$A2244),SUMIFS('Census Data'!X:X,'Census Data'!$A:$A,$A2244))/SUMIFS('Census Data'!$F:$F,'Census Data'!$A:$A,$A2244)</f>
        <v>2.0689349636718059E-2</v>
      </c>
      <c r="K2244" s="85">
        <f t="shared" si="69"/>
        <v>0.97931065036328191</v>
      </c>
    </row>
    <row r="2245" spans="1:11" hidden="1" x14ac:dyDescent="0.25">
      <c r="A2245" s="82" t="s">
        <v>4315</v>
      </c>
      <c r="B2245" s="82" t="s">
        <v>1518</v>
      </c>
      <c r="C2245" s="83" t="s">
        <v>668</v>
      </c>
      <c r="D2245" s="84">
        <f>SUMIFS('Census Data'!G:G,'Census Data'!$A:$A,$A2245)/SUMIFS('Census Data'!$F:$F,'Census Data'!$A:$A,$A2245)</f>
        <v>0.50029141341453265</v>
      </c>
      <c r="E2245" s="85">
        <f>SUMIFS('Census Data'!H:H,'Census Data'!$A:$A,$A2245)/SUMIFS('Census Data'!$F:$F,'Census Data'!$A:$A,$A2245)</f>
        <v>0.49970858658546741</v>
      </c>
      <c r="F2245" s="84">
        <f>SUM(SUMIFS('Census Data'!I:I,'Census Data'!$A:$A,$A2245),SUMIFS('Census Data'!J:J,'Census Data'!$A:$A,$A2245))/SUMIFS('Census Data'!$F:$F,'Census Data'!$A:$A,$A2245)</f>
        <v>0.94765263520987708</v>
      </c>
      <c r="G2245" s="84">
        <f>SUM(SUMIFS('Census Data'!K:K,'Census Data'!$A:$A,$A2245),SUMIFS('Census Data'!L:L,'Census Data'!$A:$A,$A2245))/SUMIFS('Census Data'!$F:$F,'Census Data'!$A:$A,$A2245)</f>
        <v>2.8118420896125984E-2</v>
      </c>
      <c r="H2245" s="84">
        <f>SUM(SUMIFS('Census Data'!O:O,'Census Data'!$A:$A,$A2245),SUMIFS('Census Data'!P:P,'Census Data'!$A:$A,$A2245))/SUMIFS('Census Data'!$F:$F,'Census Data'!$A:$A,$A2245)</f>
        <v>1.0919082226160599E-2</v>
      </c>
      <c r="I2245" s="85">
        <f t="shared" ref="I2245:I2308" si="70">100%-SUM(F2245:H2245)</f>
        <v>1.330986166783632E-2</v>
      </c>
      <c r="J2245" s="84">
        <f>SUM(SUMIFS('Census Data'!W:W,'Census Data'!$A:$A,$A2245),SUMIFS('Census Data'!X:X,'Census Data'!$A:$A,$A2245))/SUMIFS('Census Data'!$F:$F,'Census Data'!$A:$A,$A2245)</f>
        <v>1.3631011145076304E-2</v>
      </c>
      <c r="K2245" s="85">
        <f t="shared" ref="K2245:K2308" si="71">100%-J2245</f>
        <v>0.98636898885492375</v>
      </c>
    </row>
    <row r="2246" spans="1:11" hidden="1" x14ac:dyDescent="0.25">
      <c r="A2246" s="82" t="s">
        <v>4316</v>
      </c>
      <c r="B2246" s="82" t="s">
        <v>1518</v>
      </c>
      <c r="C2246" s="83" t="s">
        <v>57</v>
      </c>
      <c r="D2246" s="84">
        <f>SUMIFS('Census Data'!G:G,'Census Data'!$A:$A,$A2246)/SUMIFS('Census Data'!$F:$F,'Census Data'!$A:$A,$A2246)</f>
        <v>0.49763960852043754</v>
      </c>
      <c r="E2246" s="85">
        <f>SUMIFS('Census Data'!H:H,'Census Data'!$A:$A,$A2246)/SUMIFS('Census Data'!$F:$F,'Census Data'!$A:$A,$A2246)</f>
        <v>0.50236039147956246</v>
      </c>
      <c r="F2246" s="84">
        <f>SUM(SUMIFS('Census Data'!I:I,'Census Data'!$A:$A,$A2246),SUMIFS('Census Data'!J:J,'Census Data'!$A:$A,$A2246))/SUMIFS('Census Data'!$F:$F,'Census Data'!$A:$A,$A2246)</f>
        <v>0.97835348301669545</v>
      </c>
      <c r="G2246" s="84">
        <f>SUM(SUMIFS('Census Data'!K:K,'Census Data'!$A:$A,$A2246),SUMIFS('Census Data'!L:L,'Census Data'!$A:$A,$A2246))/SUMIFS('Census Data'!$F:$F,'Census Data'!$A:$A,$A2246)</f>
        <v>5.4807138744962583E-3</v>
      </c>
      <c r="H2246" s="84">
        <f>SUM(SUMIFS('Census Data'!O:O,'Census Data'!$A:$A,$A2246),SUMIFS('Census Data'!P:P,'Census Data'!$A:$A,$A2246))/SUMIFS('Census Data'!$F:$F,'Census Data'!$A:$A,$A2246)</f>
        <v>2.9476108232584916E-3</v>
      </c>
      <c r="I2246" s="85">
        <f t="shared" si="70"/>
        <v>1.3218192285549879E-2</v>
      </c>
      <c r="J2246" s="84">
        <f>SUM(SUMIFS('Census Data'!W:W,'Census Data'!$A:$A,$A2246),SUMIFS('Census Data'!X:X,'Census Data'!$A:$A,$A2246))/SUMIFS('Census Data'!$F:$F,'Census Data'!$A:$A,$A2246)</f>
        <v>9.4876223373632704E-3</v>
      </c>
      <c r="K2246" s="85">
        <f t="shared" si="71"/>
        <v>0.99051237766263678</v>
      </c>
    </row>
    <row r="2247" spans="1:11" hidden="1" x14ac:dyDescent="0.25">
      <c r="A2247" s="82" t="s">
        <v>4317</v>
      </c>
      <c r="B2247" s="82" t="s">
        <v>1518</v>
      </c>
      <c r="C2247" s="83" t="s">
        <v>1534</v>
      </c>
      <c r="D2247" s="84">
        <f>SUMIFS('Census Data'!G:G,'Census Data'!$A:$A,$A2247)/SUMIFS('Census Data'!$F:$F,'Census Data'!$A:$A,$A2247)</f>
        <v>0.50248354399709239</v>
      </c>
      <c r="E2247" s="85">
        <f>SUMIFS('Census Data'!H:H,'Census Data'!$A:$A,$A2247)/SUMIFS('Census Data'!$F:$F,'Census Data'!$A:$A,$A2247)</f>
        <v>0.49751645600290756</v>
      </c>
      <c r="F2247" s="84">
        <f>SUM(SUMIFS('Census Data'!I:I,'Census Data'!$A:$A,$A2247),SUMIFS('Census Data'!J:J,'Census Data'!$A:$A,$A2247))/SUMIFS('Census Data'!$F:$F,'Census Data'!$A:$A,$A2247)</f>
        <v>0.9710051286193111</v>
      </c>
      <c r="G2247" s="84">
        <f>SUM(SUMIFS('Census Data'!K:K,'Census Data'!$A:$A,$A2247),SUMIFS('Census Data'!L:L,'Census Data'!$A:$A,$A2247))/SUMIFS('Census Data'!$F:$F,'Census Data'!$A:$A,$A2247)</f>
        <v>8.8438395994023342E-3</v>
      </c>
      <c r="H2247" s="84">
        <f>SUM(SUMIFS('Census Data'!O:O,'Census Data'!$A:$A,$A2247),SUMIFS('Census Data'!P:P,'Census Data'!$A:$A,$A2247))/SUMIFS('Census Data'!$F:$F,'Census Data'!$A:$A,$A2247)</f>
        <v>4.4421112143116746E-3</v>
      </c>
      <c r="I2247" s="85">
        <f t="shared" si="70"/>
        <v>1.5708920566974816E-2</v>
      </c>
      <c r="J2247" s="84">
        <f>SUM(SUMIFS('Census Data'!W:W,'Census Data'!$A:$A,$A2247),SUMIFS('Census Data'!X:X,'Census Data'!$A:$A,$A2247))/SUMIFS('Census Data'!$F:$F,'Census Data'!$A:$A,$A2247)</f>
        <v>4.2644267657392078E-2</v>
      </c>
      <c r="K2247" s="85">
        <f t="shared" si="71"/>
        <v>0.95735573234260796</v>
      </c>
    </row>
    <row r="2248" spans="1:11" hidden="1" x14ac:dyDescent="0.25">
      <c r="A2248" s="82" t="s">
        <v>4318</v>
      </c>
      <c r="B2248" s="82" t="s">
        <v>1518</v>
      </c>
      <c r="C2248" s="83" t="s">
        <v>1535</v>
      </c>
      <c r="D2248" s="84">
        <f>SUMIFS('Census Data'!G:G,'Census Data'!$A:$A,$A2248)/SUMIFS('Census Data'!$F:$F,'Census Data'!$A:$A,$A2248)</f>
        <v>0.48591623186470423</v>
      </c>
      <c r="E2248" s="85">
        <f>SUMIFS('Census Data'!H:H,'Census Data'!$A:$A,$A2248)/SUMIFS('Census Data'!$F:$F,'Census Data'!$A:$A,$A2248)</f>
        <v>0.51408376813529577</v>
      </c>
      <c r="F2248" s="84">
        <f>SUM(SUMIFS('Census Data'!I:I,'Census Data'!$A:$A,$A2248),SUMIFS('Census Data'!J:J,'Census Data'!$A:$A,$A2248))/SUMIFS('Census Data'!$F:$F,'Census Data'!$A:$A,$A2248)</f>
        <v>0.90444213397941564</v>
      </c>
      <c r="G2248" s="84">
        <f>SUM(SUMIFS('Census Data'!K:K,'Census Data'!$A:$A,$A2248),SUMIFS('Census Data'!L:L,'Census Data'!$A:$A,$A2248))/SUMIFS('Census Data'!$F:$F,'Census Data'!$A:$A,$A2248)</f>
        <v>4.1621755677861826E-2</v>
      </c>
      <c r="H2248" s="84">
        <f>SUM(SUMIFS('Census Data'!O:O,'Census Data'!$A:$A,$A2248),SUMIFS('Census Data'!P:P,'Census Data'!$A:$A,$A2248))/SUMIFS('Census Data'!$F:$F,'Census Data'!$A:$A,$A2248)</f>
        <v>3.1415435390177132E-2</v>
      </c>
      <c r="I2248" s="85">
        <f t="shared" si="70"/>
        <v>2.2520674952545394E-2</v>
      </c>
      <c r="J2248" s="84">
        <f>SUM(SUMIFS('Census Data'!W:W,'Census Data'!$A:$A,$A2248),SUMIFS('Census Data'!X:X,'Census Data'!$A:$A,$A2248))/SUMIFS('Census Data'!$F:$F,'Census Data'!$A:$A,$A2248)</f>
        <v>8.3949369020479406E-2</v>
      </c>
      <c r="K2248" s="85">
        <f t="shared" si="71"/>
        <v>0.91605063097952055</v>
      </c>
    </row>
    <row r="2249" spans="1:11" hidden="1" x14ac:dyDescent="0.25">
      <c r="A2249" s="82" t="s">
        <v>4319</v>
      </c>
      <c r="B2249" s="82" t="s">
        <v>1518</v>
      </c>
      <c r="C2249" s="83" t="s">
        <v>1245</v>
      </c>
      <c r="D2249" s="84">
        <f>SUMIFS('Census Data'!G:G,'Census Data'!$A:$A,$A2249)/SUMIFS('Census Data'!$F:$F,'Census Data'!$A:$A,$A2249)</f>
        <v>0.49000776949520269</v>
      </c>
      <c r="E2249" s="85">
        <f>SUMIFS('Census Data'!H:H,'Census Data'!$A:$A,$A2249)/SUMIFS('Census Data'!$F:$F,'Census Data'!$A:$A,$A2249)</f>
        <v>0.50999223050479725</v>
      </c>
      <c r="F2249" s="84">
        <f>SUM(SUMIFS('Census Data'!I:I,'Census Data'!$A:$A,$A2249),SUMIFS('Census Data'!J:J,'Census Data'!$A:$A,$A2249))/SUMIFS('Census Data'!$F:$F,'Census Data'!$A:$A,$A2249)</f>
        <v>0.8965191195549399</v>
      </c>
      <c r="G2249" s="84">
        <f>SUM(SUMIFS('Census Data'!K:K,'Census Data'!$A:$A,$A2249),SUMIFS('Census Data'!L:L,'Census Data'!$A:$A,$A2249))/SUMIFS('Census Data'!$F:$F,'Census Data'!$A:$A,$A2249)</f>
        <v>5.1925515462028428E-2</v>
      </c>
      <c r="H2249" s="84">
        <f>SUM(SUMIFS('Census Data'!O:O,'Census Data'!$A:$A,$A2249),SUMIFS('Census Data'!P:P,'Census Data'!$A:$A,$A2249))/SUMIFS('Census Data'!$F:$F,'Census Data'!$A:$A,$A2249)</f>
        <v>2.5382794232982241E-2</v>
      </c>
      <c r="I2249" s="85">
        <f t="shared" si="70"/>
        <v>2.6172570750049418E-2</v>
      </c>
      <c r="J2249" s="84">
        <f>SUM(SUMIFS('Census Data'!W:W,'Census Data'!$A:$A,$A2249),SUMIFS('Census Data'!X:X,'Census Data'!$A:$A,$A2249))/SUMIFS('Census Data'!$F:$F,'Census Data'!$A:$A,$A2249)</f>
        <v>0.10963600647946581</v>
      </c>
      <c r="K2249" s="85">
        <f t="shared" si="71"/>
        <v>0.89036399352053419</v>
      </c>
    </row>
    <row r="2250" spans="1:11" hidden="1" x14ac:dyDescent="0.25">
      <c r="A2250" s="82" t="s">
        <v>4320</v>
      </c>
      <c r="B2250" s="82" t="s">
        <v>1518</v>
      </c>
      <c r="C2250" s="83" t="s">
        <v>170</v>
      </c>
      <c r="D2250" s="84">
        <f>SUMIFS('Census Data'!G:G,'Census Data'!$A:$A,$A2250)/SUMIFS('Census Data'!$F:$F,'Census Data'!$A:$A,$A2250)</f>
        <v>0.48411918795022924</v>
      </c>
      <c r="E2250" s="85">
        <f>SUMIFS('Census Data'!H:H,'Census Data'!$A:$A,$A2250)/SUMIFS('Census Data'!$F:$F,'Census Data'!$A:$A,$A2250)</f>
        <v>0.51588081204977076</v>
      </c>
      <c r="F2250" s="84">
        <f>SUM(SUMIFS('Census Data'!I:I,'Census Data'!$A:$A,$A2250),SUMIFS('Census Data'!J:J,'Census Data'!$A:$A,$A2250))/SUMIFS('Census Data'!$F:$F,'Census Data'!$A:$A,$A2250)</f>
        <v>0.92873514828328185</v>
      </c>
      <c r="G2250" s="84">
        <f>SUM(SUMIFS('Census Data'!K:K,'Census Data'!$A:$A,$A2250),SUMIFS('Census Data'!L:L,'Census Data'!$A:$A,$A2250))/SUMIFS('Census Data'!$F:$F,'Census Data'!$A:$A,$A2250)</f>
        <v>4.3561137618112075E-2</v>
      </c>
      <c r="H2250" s="84">
        <f>SUM(SUMIFS('Census Data'!O:O,'Census Data'!$A:$A,$A2250),SUMIFS('Census Data'!P:P,'Census Data'!$A:$A,$A2250))/SUMIFS('Census Data'!$F:$F,'Census Data'!$A:$A,$A2250)</f>
        <v>4.7010945832163904E-3</v>
      </c>
      <c r="I2250" s="85">
        <f t="shared" si="70"/>
        <v>2.3002619515389622E-2</v>
      </c>
      <c r="J2250" s="84">
        <f>SUM(SUMIFS('Census Data'!W:W,'Census Data'!$A:$A,$A2250),SUMIFS('Census Data'!X:X,'Census Data'!$A:$A,$A2250))/SUMIFS('Census Data'!$F:$F,'Census Data'!$A:$A,$A2250)</f>
        <v>1.6091308822153615E-2</v>
      </c>
      <c r="K2250" s="85">
        <f t="shared" si="71"/>
        <v>0.98390869117784641</v>
      </c>
    </row>
    <row r="2251" spans="1:11" hidden="1" x14ac:dyDescent="0.25">
      <c r="A2251" s="82" t="s">
        <v>4321</v>
      </c>
      <c r="B2251" s="82" t="s">
        <v>1518</v>
      </c>
      <c r="C2251" s="83" t="s">
        <v>1536</v>
      </c>
      <c r="D2251" s="84">
        <f>SUMIFS('Census Data'!G:G,'Census Data'!$A:$A,$A2251)/SUMIFS('Census Data'!$F:$F,'Census Data'!$A:$A,$A2251)</f>
        <v>0.4917943763091267</v>
      </c>
      <c r="E2251" s="85">
        <f>SUMIFS('Census Data'!H:H,'Census Data'!$A:$A,$A2251)/SUMIFS('Census Data'!$F:$F,'Census Data'!$A:$A,$A2251)</f>
        <v>0.5082056236908733</v>
      </c>
      <c r="F2251" s="84">
        <f>SUM(SUMIFS('Census Data'!I:I,'Census Data'!$A:$A,$A2251),SUMIFS('Census Data'!J:J,'Census Data'!$A:$A,$A2251))/SUMIFS('Census Data'!$F:$F,'Census Data'!$A:$A,$A2251)</f>
        <v>0.92607533517169394</v>
      </c>
      <c r="G2251" s="84">
        <f>SUM(SUMIFS('Census Data'!K:K,'Census Data'!$A:$A,$A2251),SUMIFS('Census Data'!L:L,'Census Data'!$A:$A,$A2251))/SUMIFS('Census Data'!$F:$F,'Census Data'!$A:$A,$A2251)</f>
        <v>3.7371379405189253E-2</v>
      </c>
      <c r="H2251" s="84">
        <f>SUM(SUMIFS('Census Data'!O:O,'Census Data'!$A:$A,$A2251),SUMIFS('Census Data'!P:P,'Census Data'!$A:$A,$A2251))/SUMIFS('Census Data'!$F:$F,'Census Data'!$A:$A,$A2251)</f>
        <v>1.5402734972812479E-2</v>
      </c>
      <c r="I2251" s="85">
        <f t="shared" si="70"/>
        <v>2.1150550450304229E-2</v>
      </c>
      <c r="J2251" s="84">
        <f>SUM(SUMIFS('Census Data'!W:W,'Census Data'!$A:$A,$A2251),SUMIFS('Census Data'!X:X,'Census Data'!$A:$A,$A2251))/SUMIFS('Census Data'!$F:$F,'Census Data'!$A:$A,$A2251)</f>
        <v>0.14145973355525307</v>
      </c>
      <c r="K2251" s="85">
        <f t="shared" si="71"/>
        <v>0.8585402664447469</v>
      </c>
    </row>
    <row r="2252" spans="1:11" hidden="1" x14ac:dyDescent="0.25">
      <c r="A2252" s="82" t="s">
        <v>4322</v>
      </c>
      <c r="B2252" s="82" t="s">
        <v>1518</v>
      </c>
      <c r="C2252" s="83" t="s">
        <v>1537</v>
      </c>
      <c r="D2252" s="84">
        <f>SUMIFS('Census Data'!G:G,'Census Data'!$A:$A,$A2252)/SUMIFS('Census Data'!$F:$F,'Census Data'!$A:$A,$A2252)</f>
        <v>0.49047974915926112</v>
      </c>
      <c r="E2252" s="85">
        <f>SUMIFS('Census Data'!H:H,'Census Data'!$A:$A,$A2252)/SUMIFS('Census Data'!$F:$F,'Census Data'!$A:$A,$A2252)</f>
        <v>0.50952025084073893</v>
      </c>
      <c r="F2252" s="84">
        <f>SUM(SUMIFS('Census Data'!I:I,'Census Data'!$A:$A,$A2252),SUMIFS('Census Data'!J:J,'Census Data'!$A:$A,$A2252))/SUMIFS('Census Data'!$F:$F,'Census Data'!$A:$A,$A2252)</f>
        <v>0.82433566736525166</v>
      </c>
      <c r="G2252" s="84">
        <f>SUM(SUMIFS('Census Data'!K:K,'Census Data'!$A:$A,$A2252),SUMIFS('Census Data'!L:L,'Census Data'!$A:$A,$A2252))/SUMIFS('Census Data'!$F:$F,'Census Data'!$A:$A,$A2252)</f>
        <v>9.9199064221077771E-2</v>
      </c>
      <c r="H2252" s="84">
        <f>SUM(SUMIFS('Census Data'!O:O,'Census Data'!$A:$A,$A2252),SUMIFS('Census Data'!P:P,'Census Data'!$A:$A,$A2252))/SUMIFS('Census Data'!$F:$F,'Census Data'!$A:$A,$A2252)</f>
        <v>3.7831895548010114E-2</v>
      </c>
      <c r="I2252" s="85">
        <f t="shared" si="70"/>
        <v>3.8633372865660487E-2</v>
      </c>
      <c r="J2252" s="84">
        <f>SUM(SUMIFS('Census Data'!W:W,'Census Data'!$A:$A,$A2252),SUMIFS('Census Data'!X:X,'Census Data'!$A:$A,$A2252))/SUMIFS('Census Data'!$F:$F,'Census Data'!$A:$A,$A2252)</f>
        <v>0.26242966765768255</v>
      </c>
      <c r="K2252" s="85">
        <f t="shared" si="71"/>
        <v>0.7375703323423175</v>
      </c>
    </row>
    <row r="2253" spans="1:11" hidden="1" x14ac:dyDescent="0.25">
      <c r="A2253" s="82" t="s">
        <v>4323</v>
      </c>
      <c r="B2253" s="82" t="s">
        <v>1518</v>
      </c>
      <c r="C2253" s="83" t="s">
        <v>1538</v>
      </c>
      <c r="D2253" s="84">
        <f>SUMIFS('Census Data'!G:G,'Census Data'!$A:$A,$A2253)/SUMIFS('Census Data'!$F:$F,'Census Data'!$A:$A,$A2253)</f>
        <v>0.49509635589776224</v>
      </c>
      <c r="E2253" s="85">
        <f>SUMIFS('Census Data'!H:H,'Census Data'!$A:$A,$A2253)/SUMIFS('Census Data'!$F:$F,'Census Data'!$A:$A,$A2253)</f>
        <v>0.50490364410223776</v>
      </c>
      <c r="F2253" s="84">
        <f>SUM(SUMIFS('Census Data'!I:I,'Census Data'!$A:$A,$A2253),SUMIFS('Census Data'!J:J,'Census Data'!$A:$A,$A2253))/SUMIFS('Census Data'!$F:$F,'Census Data'!$A:$A,$A2253)</f>
        <v>0.89263965068033535</v>
      </c>
      <c r="G2253" s="84">
        <f>SUM(SUMIFS('Census Data'!K:K,'Census Data'!$A:$A,$A2253),SUMIFS('Census Data'!L:L,'Census Data'!$A:$A,$A2253))/SUMIFS('Census Data'!$F:$F,'Census Data'!$A:$A,$A2253)</f>
        <v>6.6168478688917107E-2</v>
      </c>
      <c r="H2253" s="84">
        <f>SUM(SUMIFS('Census Data'!O:O,'Census Data'!$A:$A,$A2253),SUMIFS('Census Data'!P:P,'Census Data'!$A:$A,$A2253))/SUMIFS('Census Data'!$F:$F,'Census Data'!$A:$A,$A2253)</f>
        <v>1.421158917134243E-2</v>
      </c>
      <c r="I2253" s="85">
        <f t="shared" si="70"/>
        <v>2.698028145940512E-2</v>
      </c>
      <c r="J2253" s="84">
        <f>SUM(SUMIFS('Census Data'!W:W,'Census Data'!$A:$A,$A2253),SUMIFS('Census Data'!X:X,'Census Data'!$A:$A,$A2253))/SUMIFS('Census Data'!$F:$F,'Census Data'!$A:$A,$A2253)</f>
        <v>0.13779980278308976</v>
      </c>
      <c r="K2253" s="85">
        <f t="shared" si="71"/>
        <v>0.86220019721691021</v>
      </c>
    </row>
    <row r="2254" spans="1:11" hidden="1" x14ac:dyDescent="0.25">
      <c r="A2254" s="82" t="s">
        <v>4324</v>
      </c>
      <c r="B2254" s="82" t="s">
        <v>1518</v>
      </c>
      <c r="C2254" s="83" t="s">
        <v>1539</v>
      </c>
      <c r="D2254" s="84">
        <f>SUMIFS('Census Data'!G:G,'Census Data'!$A:$A,$A2254)/SUMIFS('Census Data'!$F:$F,'Census Data'!$A:$A,$A2254)</f>
        <v>0.48981897457170848</v>
      </c>
      <c r="E2254" s="85">
        <f>SUMIFS('Census Data'!H:H,'Census Data'!$A:$A,$A2254)/SUMIFS('Census Data'!$F:$F,'Census Data'!$A:$A,$A2254)</f>
        <v>0.51018102542829147</v>
      </c>
      <c r="F2254" s="84">
        <f>SUM(SUMIFS('Census Data'!I:I,'Census Data'!$A:$A,$A2254),SUMIFS('Census Data'!J:J,'Census Data'!$A:$A,$A2254))/SUMIFS('Census Data'!$F:$F,'Census Data'!$A:$A,$A2254)</f>
        <v>0.91973450780677679</v>
      </c>
      <c r="G2254" s="84">
        <f>SUM(SUMIFS('Census Data'!K:K,'Census Data'!$A:$A,$A2254),SUMIFS('Census Data'!L:L,'Census Data'!$A:$A,$A2254))/SUMIFS('Census Data'!$F:$F,'Census Data'!$A:$A,$A2254)</f>
        <v>4.8129286224944619E-2</v>
      </c>
      <c r="H2254" s="84">
        <f>SUM(SUMIFS('Census Data'!O:O,'Census Data'!$A:$A,$A2254),SUMIFS('Census Data'!P:P,'Census Data'!$A:$A,$A2254))/SUMIFS('Census Data'!$F:$F,'Census Data'!$A:$A,$A2254)</f>
        <v>6.725566862902585E-3</v>
      </c>
      <c r="I2254" s="85">
        <f t="shared" si="70"/>
        <v>2.5410639105375998E-2</v>
      </c>
      <c r="J2254" s="84">
        <f>SUM(SUMIFS('Census Data'!W:W,'Census Data'!$A:$A,$A2254),SUMIFS('Census Data'!X:X,'Census Data'!$A:$A,$A2254))/SUMIFS('Census Data'!$F:$F,'Census Data'!$A:$A,$A2254)</f>
        <v>2.1500631073531101E-2</v>
      </c>
      <c r="K2254" s="85">
        <f t="shared" si="71"/>
        <v>0.97849936892646894</v>
      </c>
    </row>
    <row r="2255" spans="1:11" hidden="1" x14ac:dyDescent="0.25">
      <c r="A2255" s="82" t="s">
        <v>4325</v>
      </c>
      <c r="B2255" s="82" t="s">
        <v>1518</v>
      </c>
      <c r="C2255" s="83" t="s">
        <v>1540</v>
      </c>
      <c r="D2255" s="84">
        <f>SUMIFS('Census Data'!G:G,'Census Data'!$A:$A,$A2255)/SUMIFS('Census Data'!$F:$F,'Census Data'!$A:$A,$A2255)</f>
        <v>0.51332923076923076</v>
      </c>
      <c r="E2255" s="85">
        <f>SUMIFS('Census Data'!H:H,'Census Data'!$A:$A,$A2255)/SUMIFS('Census Data'!$F:$F,'Census Data'!$A:$A,$A2255)</f>
        <v>0.48667076923076924</v>
      </c>
      <c r="F2255" s="84">
        <f>SUM(SUMIFS('Census Data'!I:I,'Census Data'!$A:$A,$A2255),SUMIFS('Census Data'!J:J,'Census Data'!$A:$A,$A2255))/SUMIFS('Census Data'!$F:$F,'Census Data'!$A:$A,$A2255)</f>
        <v>0.95273846153846153</v>
      </c>
      <c r="G2255" s="84">
        <f>SUM(SUMIFS('Census Data'!K:K,'Census Data'!$A:$A,$A2255),SUMIFS('Census Data'!L:L,'Census Data'!$A:$A,$A2255))/SUMIFS('Census Data'!$F:$F,'Census Data'!$A:$A,$A2255)</f>
        <v>2.5255384615384617E-2</v>
      </c>
      <c r="H2255" s="84">
        <f>SUM(SUMIFS('Census Data'!O:O,'Census Data'!$A:$A,$A2255),SUMIFS('Census Data'!P:P,'Census Data'!$A:$A,$A2255))/SUMIFS('Census Data'!$F:$F,'Census Data'!$A:$A,$A2255)</f>
        <v>6.006153846153846E-3</v>
      </c>
      <c r="I2255" s="85">
        <f t="shared" si="70"/>
        <v>1.6000000000000014E-2</v>
      </c>
      <c r="J2255" s="84">
        <f>SUM(SUMIFS('Census Data'!W:W,'Census Data'!$A:$A,$A2255),SUMIFS('Census Data'!X:X,'Census Data'!$A:$A,$A2255))/SUMIFS('Census Data'!$F:$F,'Census Data'!$A:$A,$A2255)</f>
        <v>2.1538461538461538E-2</v>
      </c>
      <c r="K2255" s="85">
        <f t="shared" si="71"/>
        <v>0.97846153846153849</v>
      </c>
    </row>
    <row r="2256" spans="1:11" hidden="1" x14ac:dyDescent="0.25">
      <c r="A2256" s="82" t="s">
        <v>4326</v>
      </c>
      <c r="B2256" s="82" t="s">
        <v>1518</v>
      </c>
      <c r="C2256" s="83" t="s">
        <v>649</v>
      </c>
      <c r="D2256" s="84">
        <f>SUMIFS('Census Data'!G:G,'Census Data'!$A:$A,$A2256)/SUMIFS('Census Data'!$F:$F,'Census Data'!$A:$A,$A2256)</f>
        <v>0.49448018716186576</v>
      </c>
      <c r="E2256" s="85">
        <f>SUMIFS('Census Data'!H:H,'Census Data'!$A:$A,$A2256)/SUMIFS('Census Data'!$F:$F,'Census Data'!$A:$A,$A2256)</f>
        <v>0.50551981283813419</v>
      </c>
      <c r="F2256" s="84">
        <f>SUM(SUMIFS('Census Data'!I:I,'Census Data'!$A:$A,$A2256),SUMIFS('Census Data'!J:J,'Census Data'!$A:$A,$A2256))/SUMIFS('Census Data'!$F:$F,'Census Data'!$A:$A,$A2256)</f>
        <v>0.91282533996198278</v>
      </c>
      <c r="G2256" s="84">
        <f>SUM(SUMIFS('Census Data'!K:K,'Census Data'!$A:$A,$A2256),SUMIFS('Census Data'!L:L,'Census Data'!$A:$A,$A2256))/SUMIFS('Census Data'!$F:$F,'Census Data'!$A:$A,$A2256)</f>
        <v>5.856119315689428E-2</v>
      </c>
      <c r="H2256" s="84">
        <f>SUM(SUMIFS('Census Data'!O:O,'Census Data'!$A:$A,$A2256),SUMIFS('Census Data'!P:P,'Census Data'!$A:$A,$A2256))/SUMIFS('Census Data'!$F:$F,'Census Data'!$A:$A,$A2256)</f>
        <v>7.1922064629331775E-3</v>
      </c>
      <c r="I2256" s="85">
        <f t="shared" si="70"/>
        <v>2.1421260418189814E-2</v>
      </c>
      <c r="J2256" s="84">
        <f>SUM(SUMIFS('Census Data'!W:W,'Census Data'!$A:$A,$A2256),SUMIFS('Census Data'!X:X,'Census Data'!$A:$A,$A2256))/SUMIFS('Census Data'!$F:$F,'Census Data'!$A:$A,$A2256)</f>
        <v>1.6075084076619388E-2</v>
      </c>
      <c r="K2256" s="85">
        <f t="shared" si="71"/>
        <v>0.98392491592338061</v>
      </c>
    </row>
    <row r="2257" spans="1:11" hidden="1" x14ac:dyDescent="0.25">
      <c r="A2257" s="82" t="s">
        <v>4327</v>
      </c>
      <c r="B2257" s="82" t="s">
        <v>1518</v>
      </c>
      <c r="C2257" s="83" t="s">
        <v>1541</v>
      </c>
      <c r="D2257" s="84">
        <f>SUMIFS('Census Data'!G:G,'Census Data'!$A:$A,$A2257)/SUMIFS('Census Data'!$F:$F,'Census Data'!$A:$A,$A2257)</f>
        <v>0.48827430751224588</v>
      </c>
      <c r="E2257" s="85">
        <f>SUMIFS('Census Data'!H:H,'Census Data'!$A:$A,$A2257)/SUMIFS('Census Data'!$F:$F,'Census Data'!$A:$A,$A2257)</f>
        <v>0.51172569248775412</v>
      </c>
      <c r="F2257" s="84">
        <f>SUM(SUMIFS('Census Data'!I:I,'Census Data'!$A:$A,$A2257),SUMIFS('Census Data'!J:J,'Census Data'!$A:$A,$A2257))/SUMIFS('Census Data'!$F:$F,'Census Data'!$A:$A,$A2257)</f>
        <v>0.97019810134812956</v>
      </c>
      <c r="G2257" s="84">
        <f>SUM(SUMIFS('Census Data'!K:K,'Census Data'!$A:$A,$A2257),SUMIFS('Census Data'!L:L,'Census Data'!$A:$A,$A2257))/SUMIFS('Census Data'!$F:$F,'Census Data'!$A:$A,$A2257)</f>
        <v>9.4715852442671979E-3</v>
      </c>
      <c r="H2257" s="84">
        <f>SUM(SUMIFS('Census Data'!O:O,'Census Data'!$A:$A,$A2257),SUMIFS('Census Data'!P:P,'Census Data'!$A:$A,$A2257))/SUMIFS('Census Data'!$F:$F,'Census Data'!$A:$A,$A2257)</f>
        <v>6.5889288655771811E-3</v>
      </c>
      <c r="I2257" s="85">
        <f t="shared" si="70"/>
        <v>1.3741384542026114E-2</v>
      </c>
      <c r="J2257" s="84">
        <f>SUM(SUMIFS('Census Data'!W:W,'Census Data'!$A:$A,$A2257),SUMIFS('Census Data'!X:X,'Census Data'!$A:$A,$A2257))/SUMIFS('Census Data'!$F:$F,'Census Data'!$A:$A,$A2257)</f>
        <v>1.6862456109931076E-2</v>
      </c>
      <c r="K2257" s="85">
        <f t="shared" si="71"/>
        <v>0.98313754389006891</v>
      </c>
    </row>
    <row r="2258" spans="1:11" hidden="1" x14ac:dyDescent="0.25">
      <c r="A2258" s="82" t="s">
        <v>4328</v>
      </c>
      <c r="B2258" s="82" t="s">
        <v>1518</v>
      </c>
      <c r="C2258" s="83" t="s">
        <v>179</v>
      </c>
      <c r="D2258" s="84">
        <f>SUMIFS('Census Data'!G:G,'Census Data'!$A:$A,$A2258)/SUMIFS('Census Data'!$F:$F,'Census Data'!$A:$A,$A2258)</f>
        <v>0.49620898450117751</v>
      </c>
      <c r="E2258" s="85">
        <f>SUMIFS('Census Data'!H:H,'Census Data'!$A:$A,$A2258)/SUMIFS('Census Data'!$F:$F,'Census Data'!$A:$A,$A2258)</f>
        <v>0.50379101549882244</v>
      </c>
      <c r="F2258" s="84">
        <f>SUM(SUMIFS('Census Data'!I:I,'Census Data'!$A:$A,$A2258),SUMIFS('Census Data'!J:J,'Census Data'!$A:$A,$A2258))/SUMIFS('Census Data'!$F:$F,'Census Data'!$A:$A,$A2258)</f>
        <v>0.77398969877430679</v>
      </c>
      <c r="G2258" s="84">
        <f>SUM(SUMIFS('Census Data'!K:K,'Census Data'!$A:$A,$A2258),SUMIFS('Census Data'!L:L,'Census Data'!$A:$A,$A2258))/SUMIFS('Census Data'!$F:$F,'Census Data'!$A:$A,$A2258)</f>
        <v>0.16391517052228508</v>
      </c>
      <c r="H2258" s="84">
        <f>SUM(SUMIFS('Census Data'!O:O,'Census Data'!$A:$A,$A2258),SUMIFS('Census Data'!P:P,'Census Data'!$A:$A,$A2258))/SUMIFS('Census Data'!$F:$F,'Census Data'!$A:$A,$A2258)</f>
        <v>2.6528299005702673E-2</v>
      </c>
      <c r="I2258" s="85">
        <f t="shared" si="70"/>
        <v>3.556683169770547E-2</v>
      </c>
      <c r="J2258" s="84">
        <f>SUM(SUMIFS('Census Data'!W:W,'Census Data'!$A:$A,$A2258),SUMIFS('Census Data'!X:X,'Census Data'!$A:$A,$A2258))/SUMIFS('Census Data'!$F:$F,'Census Data'!$A:$A,$A2258)</f>
        <v>0.16952974963440634</v>
      </c>
      <c r="K2258" s="85">
        <f t="shared" si="71"/>
        <v>0.83047025036559363</v>
      </c>
    </row>
    <row r="2259" spans="1:11" hidden="1" x14ac:dyDescent="0.25">
      <c r="A2259" s="82" t="s">
        <v>4329</v>
      </c>
      <c r="B2259" s="82" t="s">
        <v>1518</v>
      </c>
      <c r="C2259" s="83" t="s">
        <v>180</v>
      </c>
      <c r="D2259" s="84">
        <f>SUMIFS('Census Data'!G:G,'Census Data'!$A:$A,$A2259)/SUMIFS('Census Data'!$F:$F,'Census Data'!$A:$A,$A2259)</f>
        <v>0.48621098427637005</v>
      </c>
      <c r="E2259" s="85">
        <f>SUMIFS('Census Data'!H:H,'Census Data'!$A:$A,$A2259)/SUMIFS('Census Data'!$F:$F,'Census Data'!$A:$A,$A2259)</f>
        <v>0.51378901572363</v>
      </c>
      <c r="F2259" s="84">
        <f>SUM(SUMIFS('Census Data'!I:I,'Census Data'!$A:$A,$A2259),SUMIFS('Census Data'!J:J,'Census Data'!$A:$A,$A2259))/SUMIFS('Census Data'!$F:$F,'Census Data'!$A:$A,$A2259)</f>
        <v>0.79352280317481327</v>
      </c>
      <c r="G2259" s="84">
        <f>SUM(SUMIFS('Census Data'!K:K,'Census Data'!$A:$A,$A2259),SUMIFS('Census Data'!L:L,'Census Data'!$A:$A,$A2259))/SUMIFS('Census Data'!$F:$F,'Census Data'!$A:$A,$A2259)</f>
        <v>9.9894694403157958E-2</v>
      </c>
      <c r="H2259" s="84">
        <f>SUM(SUMIFS('Census Data'!O:O,'Census Data'!$A:$A,$A2259),SUMIFS('Census Data'!P:P,'Census Data'!$A:$A,$A2259))/SUMIFS('Census Data'!$F:$F,'Census Data'!$A:$A,$A2259)</f>
        <v>8.0978198732722356E-2</v>
      </c>
      <c r="I2259" s="85">
        <f t="shared" si="70"/>
        <v>2.560430368930644E-2</v>
      </c>
      <c r="J2259" s="84">
        <f>SUM(SUMIFS('Census Data'!W:W,'Census Data'!$A:$A,$A2259),SUMIFS('Census Data'!X:X,'Census Data'!$A:$A,$A2259))/SUMIFS('Census Data'!$F:$F,'Census Data'!$A:$A,$A2259)</f>
        <v>5.4352129880914417E-2</v>
      </c>
      <c r="K2259" s="85">
        <f t="shared" si="71"/>
        <v>0.94564787011908558</v>
      </c>
    </row>
    <row r="2260" spans="1:11" hidden="1" x14ac:dyDescent="0.25">
      <c r="A2260" s="82" t="s">
        <v>4330</v>
      </c>
      <c r="B2260" s="82" t="s">
        <v>1518</v>
      </c>
      <c r="C2260" s="83" t="s">
        <v>1542</v>
      </c>
      <c r="D2260" s="84">
        <f>SUMIFS('Census Data'!G:G,'Census Data'!$A:$A,$A2260)/SUMIFS('Census Data'!$F:$F,'Census Data'!$A:$A,$A2260)</f>
        <v>0.4845858475041141</v>
      </c>
      <c r="E2260" s="85">
        <f>SUMIFS('Census Data'!H:H,'Census Data'!$A:$A,$A2260)/SUMIFS('Census Data'!$F:$F,'Census Data'!$A:$A,$A2260)</f>
        <v>0.51541415249588596</v>
      </c>
      <c r="F2260" s="84">
        <f>SUM(SUMIFS('Census Data'!I:I,'Census Data'!$A:$A,$A2260),SUMIFS('Census Data'!J:J,'Census Data'!$A:$A,$A2260))/SUMIFS('Census Data'!$F:$F,'Census Data'!$A:$A,$A2260)</f>
        <v>0.9322545255074054</v>
      </c>
      <c r="G2260" s="84">
        <f>SUM(SUMIFS('Census Data'!K:K,'Census Data'!$A:$A,$A2260),SUMIFS('Census Data'!L:L,'Census Data'!$A:$A,$A2260))/SUMIFS('Census Data'!$F:$F,'Census Data'!$A:$A,$A2260)</f>
        <v>1.8431157432803071E-2</v>
      </c>
      <c r="H2260" s="84">
        <f>SUM(SUMIFS('Census Data'!O:O,'Census Data'!$A:$A,$A2260),SUMIFS('Census Data'!P:P,'Census Data'!$A:$A,$A2260))/SUMIFS('Census Data'!$F:$F,'Census Data'!$A:$A,$A2260)</f>
        <v>3.4339001645639057E-2</v>
      </c>
      <c r="I2260" s="85">
        <f t="shared" si="70"/>
        <v>1.4975315414152424E-2</v>
      </c>
      <c r="J2260" s="84">
        <f>SUM(SUMIFS('Census Data'!W:W,'Census Data'!$A:$A,$A2260),SUMIFS('Census Data'!X:X,'Census Data'!$A:$A,$A2260))/SUMIFS('Census Data'!$F:$F,'Census Data'!$A:$A,$A2260)</f>
        <v>2.8908392759188151E-2</v>
      </c>
      <c r="K2260" s="85">
        <f t="shared" si="71"/>
        <v>0.97109160724081189</v>
      </c>
    </row>
    <row r="2261" spans="1:11" hidden="1" x14ac:dyDescent="0.25">
      <c r="A2261" s="82" t="s">
        <v>4331</v>
      </c>
      <c r="B2261" s="82" t="s">
        <v>1518</v>
      </c>
      <c r="C2261" s="83" t="s">
        <v>1388</v>
      </c>
      <c r="D2261" s="84">
        <f>SUMIFS('Census Data'!G:G,'Census Data'!$A:$A,$A2261)/SUMIFS('Census Data'!$F:$F,'Census Data'!$A:$A,$A2261)</f>
        <v>0.49209754819267243</v>
      </c>
      <c r="E2261" s="85">
        <f>SUMIFS('Census Data'!H:H,'Census Data'!$A:$A,$A2261)/SUMIFS('Census Data'!$F:$F,'Census Data'!$A:$A,$A2261)</f>
        <v>0.50790245180732763</v>
      </c>
      <c r="F2261" s="84">
        <f>SUM(SUMIFS('Census Data'!I:I,'Census Data'!$A:$A,$A2261),SUMIFS('Census Data'!J:J,'Census Data'!$A:$A,$A2261))/SUMIFS('Census Data'!$F:$F,'Census Data'!$A:$A,$A2261)</f>
        <v>0.86839510621222793</v>
      </c>
      <c r="G2261" s="84">
        <f>SUM(SUMIFS('Census Data'!K:K,'Census Data'!$A:$A,$A2261),SUMIFS('Census Data'!L:L,'Census Data'!$A:$A,$A2261))/SUMIFS('Census Data'!$F:$F,'Census Data'!$A:$A,$A2261)</f>
        <v>7.1906579098219695E-2</v>
      </c>
      <c r="H2261" s="84">
        <f>SUM(SUMIFS('Census Data'!O:O,'Census Data'!$A:$A,$A2261),SUMIFS('Census Data'!P:P,'Census Data'!$A:$A,$A2261))/SUMIFS('Census Data'!$F:$F,'Census Data'!$A:$A,$A2261)</f>
        <v>3.0555055112435919E-2</v>
      </c>
      <c r="I2261" s="85">
        <f t="shared" si="70"/>
        <v>2.9143259577116387E-2</v>
      </c>
      <c r="J2261" s="84">
        <f>SUM(SUMIFS('Census Data'!W:W,'Census Data'!$A:$A,$A2261),SUMIFS('Census Data'!X:X,'Census Data'!$A:$A,$A2261))/SUMIFS('Census Data'!$F:$F,'Census Data'!$A:$A,$A2261)</f>
        <v>0.14150711630116122</v>
      </c>
      <c r="K2261" s="85">
        <f t="shared" si="71"/>
        <v>0.8584928836988388</v>
      </c>
    </row>
    <row r="2262" spans="1:11" hidden="1" x14ac:dyDescent="0.25">
      <c r="A2262" s="82" t="s">
        <v>4332</v>
      </c>
      <c r="B2262" s="82" t="s">
        <v>1518</v>
      </c>
      <c r="C2262" s="83" t="s">
        <v>1543</v>
      </c>
      <c r="D2262" s="84">
        <f>SUMIFS('Census Data'!G:G,'Census Data'!$A:$A,$A2262)/SUMIFS('Census Data'!$F:$F,'Census Data'!$A:$A,$A2262)</f>
        <v>0.50264742467774071</v>
      </c>
      <c r="E2262" s="85">
        <f>SUMIFS('Census Data'!H:H,'Census Data'!$A:$A,$A2262)/SUMIFS('Census Data'!$F:$F,'Census Data'!$A:$A,$A2262)</f>
        <v>0.49735257532225929</v>
      </c>
      <c r="F2262" s="84">
        <f>SUM(SUMIFS('Census Data'!I:I,'Census Data'!$A:$A,$A2262),SUMIFS('Census Data'!J:J,'Census Data'!$A:$A,$A2262))/SUMIFS('Census Data'!$F:$F,'Census Data'!$A:$A,$A2262)</f>
        <v>0.94788811465935741</v>
      </c>
      <c r="G2262" s="84">
        <f>SUM(SUMIFS('Census Data'!K:K,'Census Data'!$A:$A,$A2262),SUMIFS('Census Data'!L:L,'Census Data'!$A:$A,$A2262))/SUMIFS('Census Data'!$F:$F,'Census Data'!$A:$A,$A2262)</f>
        <v>3.0283015752452031E-2</v>
      </c>
      <c r="H2262" s="84">
        <f>SUM(SUMIFS('Census Data'!O:O,'Census Data'!$A:$A,$A2262),SUMIFS('Census Data'!P:P,'Census Data'!$A:$A,$A2262))/SUMIFS('Census Data'!$F:$F,'Census Data'!$A:$A,$A2262)</f>
        <v>4.7334412117609505E-3</v>
      </c>
      <c r="I2262" s="85">
        <f t="shared" si="70"/>
        <v>1.7095428376429522E-2</v>
      </c>
      <c r="J2262" s="84">
        <f>SUM(SUMIFS('Census Data'!W:W,'Census Data'!$A:$A,$A2262),SUMIFS('Census Data'!X:X,'Census Data'!$A:$A,$A2262))/SUMIFS('Census Data'!$F:$F,'Census Data'!$A:$A,$A2262)</f>
        <v>3.9408650088614425E-2</v>
      </c>
      <c r="K2262" s="85">
        <f t="shared" si="71"/>
        <v>0.96059134991138562</v>
      </c>
    </row>
    <row r="2263" spans="1:11" hidden="1" x14ac:dyDescent="0.25">
      <c r="A2263" s="82" t="s">
        <v>4333</v>
      </c>
      <c r="B2263" s="82" t="s">
        <v>1518</v>
      </c>
      <c r="C2263" s="83" t="s">
        <v>182</v>
      </c>
      <c r="D2263" s="84">
        <f>SUMIFS('Census Data'!G:G,'Census Data'!$A:$A,$A2263)/SUMIFS('Census Data'!$F:$F,'Census Data'!$A:$A,$A2263)</f>
        <v>0.50551089211618261</v>
      </c>
      <c r="E2263" s="85">
        <f>SUMIFS('Census Data'!H:H,'Census Data'!$A:$A,$A2263)/SUMIFS('Census Data'!$F:$F,'Census Data'!$A:$A,$A2263)</f>
        <v>0.49448910788381745</v>
      </c>
      <c r="F2263" s="84">
        <f>SUM(SUMIFS('Census Data'!I:I,'Census Data'!$A:$A,$A2263),SUMIFS('Census Data'!J:J,'Census Data'!$A:$A,$A2263))/SUMIFS('Census Data'!$F:$F,'Census Data'!$A:$A,$A2263)</f>
        <v>0.96745331950207469</v>
      </c>
      <c r="G2263" s="84">
        <f>SUM(SUMIFS('Census Data'!K:K,'Census Data'!$A:$A,$A2263),SUMIFS('Census Data'!L:L,'Census Data'!$A:$A,$A2263))/SUMIFS('Census Data'!$F:$F,'Census Data'!$A:$A,$A2263)</f>
        <v>1.1583679114799447E-2</v>
      </c>
      <c r="H2263" s="84">
        <f>SUM(SUMIFS('Census Data'!O:O,'Census Data'!$A:$A,$A2263),SUMIFS('Census Data'!P:P,'Census Data'!$A:$A,$A2263))/SUMIFS('Census Data'!$F:$F,'Census Data'!$A:$A,$A2263)</f>
        <v>4.8625518672199171E-3</v>
      </c>
      <c r="I2263" s="85">
        <f t="shared" si="70"/>
        <v>1.6100449515905946E-2</v>
      </c>
      <c r="J2263" s="84">
        <f>SUM(SUMIFS('Census Data'!W:W,'Census Data'!$A:$A,$A2263),SUMIFS('Census Data'!X:X,'Census Data'!$A:$A,$A2263))/SUMIFS('Census Data'!$F:$F,'Census Data'!$A:$A,$A2263)</f>
        <v>2.290802213001383E-2</v>
      </c>
      <c r="K2263" s="85">
        <f t="shared" si="71"/>
        <v>0.97709197786998614</v>
      </c>
    </row>
    <row r="2264" spans="1:11" hidden="1" x14ac:dyDescent="0.25">
      <c r="A2264" s="82" t="s">
        <v>4334</v>
      </c>
      <c r="B2264" s="82" t="s">
        <v>1518</v>
      </c>
      <c r="C2264" s="83" t="s">
        <v>1544</v>
      </c>
      <c r="D2264" s="84">
        <f>SUMIFS('Census Data'!G:G,'Census Data'!$A:$A,$A2264)/SUMIFS('Census Data'!$F:$F,'Census Data'!$A:$A,$A2264)</f>
        <v>0.47317469496181974</v>
      </c>
      <c r="E2264" s="85">
        <f>SUMIFS('Census Data'!H:H,'Census Data'!$A:$A,$A2264)/SUMIFS('Census Data'!$F:$F,'Census Data'!$A:$A,$A2264)</f>
        <v>0.52682530503818026</v>
      </c>
      <c r="F2264" s="84">
        <f>SUM(SUMIFS('Census Data'!I:I,'Census Data'!$A:$A,$A2264),SUMIFS('Census Data'!J:J,'Census Data'!$A:$A,$A2264))/SUMIFS('Census Data'!$F:$F,'Census Data'!$A:$A,$A2264)</f>
        <v>0.44842758878429156</v>
      </c>
      <c r="G2264" s="84">
        <f>SUM(SUMIFS('Census Data'!K:K,'Census Data'!$A:$A,$A2264),SUMIFS('Census Data'!L:L,'Census Data'!$A:$A,$A2264))/SUMIFS('Census Data'!$F:$F,'Census Data'!$A:$A,$A2264)</f>
        <v>0.43552533230980567</v>
      </c>
      <c r="H2264" s="84">
        <f>SUM(SUMIFS('Census Data'!O:O,'Census Data'!$A:$A,$A2264),SUMIFS('Census Data'!P:P,'Census Data'!$A:$A,$A2264))/SUMIFS('Census Data'!$F:$F,'Census Data'!$A:$A,$A2264)</f>
        <v>7.8202648377843326E-2</v>
      </c>
      <c r="I2264" s="85">
        <f t="shared" si="70"/>
        <v>3.7844430528059414E-2</v>
      </c>
      <c r="J2264" s="84">
        <f>SUM(SUMIFS('Census Data'!W:W,'Census Data'!$A:$A,$A2264),SUMIFS('Census Data'!X:X,'Census Data'!$A:$A,$A2264))/SUMIFS('Census Data'!$F:$F,'Census Data'!$A:$A,$A2264)</f>
        <v>0.15240861480344228</v>
      </c>
      <c r="K2264" s="85">
        <f t="shared" si="71"/>
        <v>0.84759138519655775</v>
      </c>
    </row>
    <row r="2265" spans="1:11" hidden="1" x14ac:dyDescent="0.25">
      <c r="A2265" s="82" t="s">
        <v>4335</v>
      </c>
      <c r="B2265" s="82" t="s">
        <v>1518</v>
      </c>
      <c r="C2265" s="83" t="s">
        <v>184</v>
      </c>
      <c r="D2265" s="84">
        <f>SUMIFS('Census Data'!G:G,'Census Data'!$A:$A,$A2265)/SUMIFS('Census Data'!$F:$F,'Census Data'!$A:$A,$A2265)</f>
        <v>0.5073375262054507</v>
      </c>
      <c r="E2265" s="85">
        <f>SUMIFS('Census Data'!H:H,'Census Data'!$A:$A,$A2265)/SUMIFS('Census Data'!$F:$F,'Census Data'!$A:$A,$A2265)</f>
        <v>0.49266247379454925</v>
      </c>
      <c r="F2265" s="84">
        <f>SUM(SUMIFS('Census Data'!I:I,'Census Data'!$A:$A,$A2265),SUMIFS('Census Data'!J:J,'Census Data'!$A:$A,$A2265))/SUMIFS('Census Data'!$F:$F,'Census Data'!$A:$A,$A2265)</f>
        <v>0.89358347219982437</v>
      </c>
      <c r="G2265" s="84">
        <f>SUM(SUMIFS('Census Data'!K:K,'Census Data'!$A:$A,$A2265),SUMIFS('Census Data'!L:L,'Census Data'!$A:$A,$A2265))/SUMIFS('Census Data'!$F:$F,'Census Data'!$A:$A,$A2265)</f>
        <v>6.4649070938379113E-2</v>
      </c>
      <c r="H2265" s="84">
        <f>SUM(SUMIFS('Census Data'!O:O,'Census Data'!$A:$A,$A2265),SUMIFS('Census Data'!P:P,'Census Data'!$A:$A,$A2265))/SUMIFS('Census Data'!$F:$F,'Census Data'!$A:$A,$A2265)</f>
        <v>1.600100342238707E-2</v>
      </c>
      <c r="I2265" s="85">
        <f t="shared" si="70"/>
        <v>2.576645343940942E-2</v>
      </c>
      <c r="J2265" s="84">
        <f>SUM(SUMIFS('Census Data'!W:W,'Census Data'!$A:$A,$A2265),SUMIFS('Census Data'!X:X,'Census Data'!$A:$A,$A2265))/SUMIFS('Census Data'!$F:$F,'Census Data'!$A:$A,$A2265)</f>
        <v>0.11580569442204662</v>
      </c>
      <c r="K2265" s="85">
        <f t="shared" si="71"/>
        <v>0.88419430557795342</v>
      </c>
    </row>
    <row r="2266" spans="1:11" hidden="1" x14ac:dyDescent="0.25">
      <c r="A2266" s="82" t="s">
        <v>4336</v>
      </c>
      <c r="B2266" s="82" t="s">
        <v>1518</v>
      </c>
      <c r="C2266" s="83" t="s">
        <v>1545</v>
      </c>
      <c r="D2266" s="84">
        <f>SUMIFS('Census Data'!G:G,'Census Data'!$A:$A,$A2266)/SUMIFS('Census Data'!$F:$F,'Census Data'!$A:$A,$A2266)</f>
        <v>0.49885029650248092</v>
      </c>
      <c r="E2266" s="85">
        <f>SUMIFS('Census Data'!H:H,'Census Data'!$A:$A,$A2266)/SUMIFS('Census Data'!$F:$F,'Census Data'!$A:$A,$A2266)</f>
        <v>0.50114970349751908</v>
      </c>
      <c r="F2266" s="84">
        <f>SUM(SUMIFS('Census Data'!I:I,'Census Data'!$A:$A,$A2266),SUMIFS('Census Data'!J:J,'Census Data'!$A:$A,$A2266))/SUMIFS('Census Data'!$F:$F,'Census Data'!$A:$A,$A2266)</f>
        <v>0.9744644802129977</v>
      </c>
      <c r="G2266" s="84">
        <f>SUM(SUMIFS('Census Data'!K:K,'Census Data'!$A:$A,$A2266),SUMIFS('Census Data'!L:L,'Census Data'!$A:$A,$A2266))/SUMIFS('Census Data'!$F:$F,'Census Data'!$A:$A,$A2266)</f>
        <v>7.4428173786760254E-3</v>
      </c>
      <c r="H2266" s="84">
        <f>SUM(SUMIFS('Census Data'!O:O,'Census Data'!$A:$A,$A2266),SUMIFS('Census Data'!P:P,'Census Data'!$A:$A,$A2266))/SUMIFS('Census Data'!$F:$F,'Census Data'!$A:$A,$A2266)</f>
        <v>3.9937068861188429E-3</v>
      </c>
      <c r="I2266" s="85">
        <f t="shared" si="70"/>
        <v>1.4098995522207391E-2</v>
      </c>
      <c r="J2266" s="84">
        <f>SUM(SUMIFS('Census Data'!W:W,'Census Data'!$A:$A,$A2266),SUMIFS('Census Data'!X:X,'Census Data'!$A:$A,$A2266))/SUMIFS('Census Data'!$F:$F,'Census Data'!$A:$A,$A2266)</f>
        <v>1.476461333656057E-2</v>
      </c>
      <c r="K2266" s="85">
        <f t="shared" si="71"/>
        <v>0.98523538666343946</v>
      </c>
    </row>
    <row r="2267" spans="1:11" hidden="1" x14ac:dyDescent="0.25">
      <c r="A2267" s="82" t="s">
        <v>4337</v>
      </c>
      <c r="B2267" s="82" t="s">
        <v>1518</v>
      </c>
      <c r="C2267" s="83" t="s">
        <v>1546</v>
      </c>
      <c r="D2267" s="84">
        <f>SUMIFS('Census Data'!G:G,'Census Data'!$A:$A,$A2267)/SUMIFS('Census Data'!$F:$F,'Census Data'!$A:$A,$A2267)</f>
        <v>0.5123975127158511</v>
      </c>
      <c r="E2267" s="85">
        <f>SUMIFS('Census Data'!H:H,'Census Data'!$A:$A,$A2267)/SUMIFS('Census Data'!$F:$F,'Census Data'!$A:$A,$A2267)</f>
        <v>0.48760248728414884</v>
      </c>
      <c r="F2267" s="84">
        <f>SUM(SUMIFS('Census Data'!I:I,'Census Data'!$A:$A,$A2267),SUMIFS('Census Data'!J:J,'Census Data'!$A:$A,$A2267))/SUMIFS('Census Data'!$F:$F,'Census Data'!$A:$A,$A2267)</f>
        <v>0.94061927432989767</v>
      </c>
      <c r="G2267" s="84">
        <f>SUM(SUMIFS('Census Data'!K:K,'Census Data'!$A:$A,$A2267),SUMIFS('Census Data'!L:L,'Census Data'!$A:$A,$A2267))/SUMIFS('Census Data'!$F:$F,'Census Data'!$A:$A,$A2267)</f>
        <v>3.6396692110159237E-2</v>
      </c>
      <c r="H2267" s="84">
        <f>SUM(SUMIFS('Census Data'!O:O,'Census Data'!$A:$A,$A2267),SUMIFS('Census Data'!P:P,'Census Data'!$A:$A,$A2267))/SUMIFS('Census Data'!$F:$F,'Census Data'!$A:$A,$A2267)</f>
        <v>6.0625782581936773E-3</v>
      </c>
      <c r="I2267" s="85">
        <f t="shared" si="70"/>
        <v>1.6921455301749377E-2</v>
      </c>
      <c r="J2267" s="84">
        <f>SUM(SUMIFS('Census Data'!W:W,'Census Data'!$A:$A,$A2267),SUMIFS('Census Data'!X:X,'Census Data'!$A:$A,$A2267))/SUMIFS('Census Data'!$F:$F,'Census Data'!$A:$A,$A2267)</f>
        <v>5.1988200256085568E-2</v>
      </c>
      <c r="K2267" s="85">
        <f t="shared" si="71"/>
        <v>0.94801179974391447</v>
      </c>
    </row>
    <row r="2268" spans="1:11" hidden="1" x14ac:dyDescent="0.25">
      <c r="A2268" s="82" t="s">
        <v>4338</v>
      </c>
      <c r="B2268" s="82" t="s">
        <v>1518</v>
      </c>
      <c r="C2268" s="83" t="s">
        <v>1547</v>
      </c>
      <c r="D2268" s="84">
        <f>SUMIFS('Census Data'!G:G,'Census Data'!$A:$A,$A2268)/SUMIFS('Census Data'!$F:$F,'Census Data'!$A:$A,$A2268)</f>
        <v>0.49603685722778162</v>
      </c>
      <c r="E2268" s="85">
        <f>SUMIFS('Census Data'!H:H,'Census Data'!$A:$A,$A2268)/SUMIFS('Census Data'!$F:$F,'Census Data'!$A:$A,$A2268)</f>
        <v>0.50396314277221832</v>
      </c>
      <c r="F2268" s="84">
        <f>SUM(SUMIFS('Census Data'!I:I,'Census Data'!$A:$A,$A2268),SUMIFS('Census Data'!J:J,'Census Data'!$A:$A,$A2268))/SUMIFS('Census Data'!$F:$F,'Census Data'!$A:$A,$A2268)</f>
        <v>0.96561973645100563</v>
      </c>
      <c r="G2268" s="84">
        <f>SUM(SUMIFS('Census Data'!K:K,'Census Data'!$A:$A,$A2268),SUMIFS('Census Data'!L:L,'Census Data'!$A:$A,$A2268))/SUMIFS('Census Data'!$F:$F,'Census Data'!$A:$A,$A2268)</f>
        <v>1.411869612602794E-2</v>
      </c>
      <c r="H2268" s="84">
        <f>SUM(SUMIFS('Census Data'!O:O,'Census Data'!$A:$A,$A2268),SUMIFS('Census Data'!P:P,'Census Data'!$A:$A,$A2268))/SUMIFS('Census Data'!$F:$F,'Census Data'!$A:$A,$A2268)</f>
        <v>7.3318141286039832E-3</v>
      </c>
      <c r="I2268" s="85">
        <f t="shared" si="70"/>
        <v>1.2929753294362523E-2</v>
      </c>
      <c r="J2268" s="84">
        <f>SUM(SUMIFS('Census Data'!W:W,'Census Data'!$A:$A,$A2268),SUMIFS('Census Data'!X:X,'Census Data'!$A:$A,$A2268))/SUMIFS('Census Data'!$F:$F,'Census Data'!$A:$A,$A2268)</f>
        <v>2.2119290597443771E-2</v>
      </c>
      <c r="K2268" s="85">
        <f t="shared" si="71"/>
        <v>0.97788070940255623</v>
      </c>
    </row>
    <row r="2269" spans="1:11" hidden="1" x14ac:dyDescent="0.25">
      <c r="A2269" s="82" t="s">
        <v>4339</v>
      </c>
      <c r="B2269" s="82" t="s">
        <v>1518</v>
      </c>
      <c r="C2269" s="83" t="s">
        <v>948</v>
      </c>
      <c r="D2269" s="84">
        <f>SUMIFS('Census Data'!G:G,'Census Data'!$A:$A,$A2269)/SUMIFS('Census Data'!$F:$F,'Census Data'!$A:$A,$A2269)</f>
        <v>0.5229757512219696</v>
      </c>
      <c r="E2269" s="85">
        <f>SUMIFS('Census Data'!H:H,'Census Data'!$A:$A,$A2269)/SUMIFS('Census Data'!$F:$F,'Census Data'!$A:$A,$A2269)</f>
        <v>0.4770242487780304</v>
      </c>
      <c r="F2269" s="84">
        <f>SUM(SUMIFS('Census Data'!I:I,'Census Data'!$A:$A,$A2269),SUMIFS('Census Data'!J:J,'Census Data'!$A:$A,$A2269))/SUMIFS('Census Data'!$F:$F,'Census Data'!$A:$A,$A2269)</f>
        <v>0.95368088553650932</v>
      </c>
      <c r="G2269" s="84">
        <f>SUM(SUMIFS('Census Data'!K:K,'Census Data'!$A:$A,$A2269),SUMIFS('Census Data'!L:L,'Census Data'!$A:$A,$A2269))/SUMIFS('Census Data'!$F:$F,'Census Data'!$A:$A,$A2269)</f>
        <v>3.1015562242161013E-2</v>
      </c>
      <c r="H2269" s="84">
        <f>SUM(SUMIFS('Census Data'!O:O,'Census Data'!$A:$A,$A2269),SUMIFS('Census Data'!P:P,'Census Data'!$A:$A,$A2269))/SUMIFS('Census Data'!$F:$F,'Census Data'!$A:$A,$A2269)</f>
        <v>5.2554903535883017E-3</v>
      </c>
      <c r="I2269" s="85">
        <f t="shared" si="70"/>
        <v>1.004806186774132E-2</v>
      </c>
      <c r="J2269" s="84">
        <f>SUM(SUMIFS('Census Data'!W:W,'Census Data'!$A:$A,$A2269),SUMIFS('Census Data'!X:X,'Census Data'!$A:$A,$A2269))/SUMIFS('Census Data'!$F:$F,'Census Data'!$A:$A,$A2269)</f>
        <v>1.5630318460931013E-2</v>
      </c>
      <c r="K2269" s="85">
        <f t="shared" si="71"/>
        <v>0.98436968153906901</v>
      </c>
    </row>
    <row r="2270" spans="1:11" hidden="1" x14ac:dyDescent="0.25">
      <c r="A2270" s="82" t="s">
        <v>4340</v>
      </c>
      <c r="B2270" s="82" t="s">
        <v>1518</v>
      </c>
      <c r="C2270" s="83" t="s">
        <v>699</v>
      </c>
      <c r="D2270" s="84">
        <f>SUMIFS('Census Data'!G:G,'Census Data'!$A:$A,$A2270)/SUMIFS('Census Data'!$F:$F,'Census Data'!$A:$A,$A2270)</f>
        <v>0.52258489943949882</v>
      </c>
      <c r="E2270" s="85">
        <f>SUMIFS('Census Data'!H:H,'Census Data'!$A:$A,$A2270)/SUMIFS('Census Data'!$F:$F,'Census Data'!$A:$A,$A2270)</f>
        <v>0.47741510056050113</v>
      </c>
      <c r="F2270" s="84">
        <f>SUM(SUMIFS('Census Data'!I:I,'Census Data'!$A:$A,$A2270),SUMIFS('Census Data'!J:J,'Census Data'!$A:$A,$A2270))/SUMIFS('Census Data'!$F:$F,'Census Data'!$A:$A,$A2270)</f>
        <v>0.94147708539399932</v>
      </c>
      <c r="G2270" s="84">
        <f>SUM(SUMIFS('Census Data'!K:K,'Census Data'!$A:$A,$A2270),SUMIFS('Census Data'!L:L,'Census Data'!$A:$A,$A2270))/SUMIFS('Census Data'!$F:$F,'Census Data'!$A:$A,$A2270)</f>
        <v>3.857566765578635E-2</v>
      </c>
      <c r="H2270" s="84">
        <f>SUM(SUMIFS('Census Data'!O:O,'Census Data'!$A:$A,$A2270),SUMIFS('Census Data'!P:P,'Census Data'!$A:$A,$A2270))/SUMIFS('Census Data'!$F:$F,'Census Data'!$A:$A,$A2270)</f>
        <v>3.956478733926805E-3</v>
      </c>
      <c r="I2270" s="85">
        <f t="shared" si="70"/>
        <v>1.5990768216287532E-2</v>
      </c>
      <c r="J2270" s="84">
        <f>SUM(SUMIFS('Census Data'!W:W,'Census Data'!$A:$A,$A2270),SUMIFS('Census Data'!X:X,'Census Data'!$A:$A,$A2270))/SUMIFS('Census Data'!$F:$F,'Census Data'!$A:$A,$A2270)</f>
        <v>1.8298714144411473E-2</v>
      </c>
      <c r="K2270" s="85">
        <f t="shared" si="71"/>
        <v>0.98170128585558858</v>
      </c>
    </row>
    <row r="2271" spans="1:11" hidden="1" x14ac:dyDescent="0.25">
      <c r="A2271" s="82" t="s">
        <v>4341</v>
      </c>
      <c r="B2271" s="82" t="s">
        <v>1518</v>
      </c>
      <c r="C2271" s="83" t="s">
        <v>1548</v>
      </c>
      <c r="D2271" s="84">
        <f>SUMIFS('Census Data'!G:G,'Census Data'!$A:$A,$A2271)/SUMIFS('Census Data'!$F:$F,'Census Data'!$A:$A,$A2271)</f>
        <v>0.50200853005356083</v>
      </c>
      <c r="E2271" s="85">
        <f>SUMIFS('Census Data'!H:H,'Census Data'!$A:$A,$A2271)/SUMIFS('Census Data'!$F:$F,'Census Data'!$A:$A,$A2271)</f>
        <v>0.49799146994643922</v>
      </c>
      <c r="F2271" s="84">
        <f>SUM(SUMIFS('Census Data'!I:I,'Census Data'!$A:$A,$A2271),SUMIFS('Census Data'!J:J,'Census Data'!$A:$A,$A2271))/SUMIFS('Census Data'!$F:$F,'Census Data'!$A:$A,$A2271)</f>
        <v>0.97557528268200755</v>
      </c>
      <c r="G2271" s="84">
        <f>SUM(SUMIFS('Census Data'!K:K,'Census Data'!$A:$A,$A2271),SUMIFS('Census Data'!L:L,'Census Data'!$A:$A,$A2271))/SUMIFS('Census Data'!$F:$F,'Census Data'!$A:$A,$A2271)</f>
        <v>6.992660186470938E-3</v>
      </c>
      <c r="H2271" s="84">
        <f>SUM(SUMIFS('Census Data'!O:O,'Census Data'!$A:$A,$A2271),SUMIFS('Census Data'!P:P,'Census Data'!$A:$A,$A2271))/SUMIFS('Census Data'!$F:$F,'Census Data'!$A:$A,$A2271)</f>
        <v>3.6699067645308472E-3</v>
      </c>
      <c r="I2271" s="85">
        <f t="shared" si="70"/>
        <v>1.3762150366990689E-2</v>
      </c>
      <c r="J2271" s="84">
        <f>SUM(SUMIFS('Census Data'!W:W,'Census Data'!$A:$A,$A2271),SUMIFS('Census Data'!X:X,'Census Data'!$A:$A,$A2271))/SUMIFS('Census Data'!$F:$F,'Census Data'!$A:$A,$A2271)</f>
        <v>1.7729617139456456E-2</v>
      </c>
      <c r="K2271" s="85">
        <f t="shared" si="71"/>
        <v>0.98227038286054358</v>
      </c>
    </row>
    <row r="2272" spans="1:11" hidden="1" x14ac:dyDescent="0.25">
      <c r="A2272" s="82" t="s">
        <v>4342</v>
      </c>
      <c r="B2272" s="82" t="s">
        <v>1518</v>
      </c>
      <c r="C2272" s="83" t="s">
        <v>1339</v>
      </c>
      <c r="D2272" s="84">
        <f>SUMIFS('Census Data'!G:G,'Census Data'!$A:$A,$A2272)/SUMIFS('Census Data'!$F:$F,'Census Data'!$A:$A,$A2272)</f>
        <v>0.49634155354635262</v>
      </c>
      <c r="E2272" s="85">
        <f>SUMIFS('Census Data'!H:H,'Census Data'!$A:$A,$A2272)/SUMIFS('Census Data'!$F:$F,'Census Data'!$A:$A,$A2272)</f>
        <v>0.50365844645364732</v>
      </c>
      <c r="F2272" s="84">
        <f>SUM(SUMIFS('Census Data'!I:I,'Census Data'!$A:$A,$A2272),SUMIFS('Census Data'!J:J,'Census Data'!$A:$A,$A2272))/SUMIFS('Census Data'!$F:$F,'Census Data'!$A:$A,$A2272)</f>
        <v>0.97181641250523521</v>
      </c>
      <c r="G2272" s="84">
        <f>SUM(SUMIFS('Census Data'!K:K,'Census Data'!$A:$A,$A2272),SUMIFS('Census Data'!L:L,'Census Data'!$A:$A,$A2272))/SUMIFS('Census Data'!$F:$F,'Census Data'!$A:$A,$A2272)</f>
        <v>7.6125249439530926E-3</v>
      </c>
      <c r="H2272" s="84">
        <f>SUM(SUMIFS('Census Data'!O:O,'Census Data'!$A:$A,$A2272),SUMIFS('Census Data'!P:P,'Census Data'!$A:$A,$A2272))/SUMIFS('Census Data'!$F:$F,'Census Data'!$A:$A,$A2272)</f>
        <v>5.5677366903993499E-3</v>
      </c>
      <c r="I2272" s="85">
        <f t="shared" si="70"/>
        <v>1.5003325860412309E-2</v>
      </c>
      <c r="J2272" s="84">
        <f>SUM(SUMIFS('Census Data'!W:W,'Census Data'!$A:$A,$A2272),SUMIFS('Census Data'!X:X,'Census Data'!$A:$A,$A2272))/SUMIFS('Census Data'!$F:$F,'Census Data'!$A:$A,$A2272)</f>
        <v>1.2909265600748935E-2</v>
      </c>
      <c r="K2272" s="85">
        <f t="shared" si="71"/>
        <v>0.9870907343992511</v>
      </c>
    </row>
    <row r="2273" spans="1:11" hidden="1" x14ac:dyDescent="0.25">
      <c r="A2273" s="82" t="s">
        <v>4343</v>
      </c>
      <c r="B2273" s="82" t="s">
        <v>1518</v>
      </c>
      <c r="C2273" s="83" t="s">
        <v>72</v>
      </c>
      <c r="D2273" s="84">
        <f>SUMIFS('Census Data'!G:G,'Census Data'!$A:$A,$A2273)/SUMIFS('Census Data'!$F:$F,'Census Data'!$A:$A,$A2273)</f>
        <v>0.54617901742982433</v>
      </c>
      <c r="E2273" s="85">
        <f>SUMIFS('Census Data'!H:H,'Census Data'!$A:$A,$A2273)/SUMIFS('Census Data'!$F:$F,'Census Data'!$A:$A,$A2273)</f>
        <v>0.45382098257017561</v>
      </c>
      <c r="F2273" s="84">
        <f>SUM(SUMIFS('Census Data'!I:I,'Census Data'!$A:$A,$A2273),SUMIFS('Census Data'!J:J,'Census Data'!$A:$A,$A2273))/SUMIFS('Census Data'!$F:$F,'Census Data'!$A:$A,$A2273)</f>
        <v>0.88685083364868778</v>
      </c>
      <c r="G2273" s="84">
        <f>SUM(SUMIFS('Census Data'!K:K,'Census Data'!$A:$A,$A2273),SUMIFS('Census Data'!L:L,'Census Data'!$A:$A,$A2273))/SUMIFS('Census Data'!$F:$F,'Census Data'!$A:$A,$A2273)</f>
        <v>7.4994991429779848E-2</v>
      </c>
      <c r="H2273" s="84">
        <f>SUM(SUMIFS('Census Data'!O:O,'Census Data'!$A:$A,$A2273),SUMIFS('Census Data'!P:P,'Census Data'!$A:$A,$A2273))/SUMIFS('Census Data'!$F:$F,'Census Data'!$A:$A,$A2273)</f>
        <v>1.720722124524186E-2</v>
      </c>
      <c r="I2273" s="85">
        <f t="shared" si="70"/>
        <v>2.0946953676290514E-2</v>
      </c>
      <c r="J2273" s="84">
        <f>SUM(SUMIFS('Census Data'!W:W,'Census Data'!$A:$A,$A2273),SUMIFS('Census Data'!X:X,'Census Data'!$A:$A,$A2273))/SUMIFS('Census Data'!$F:$F,'Census Data'!$A:$A,$A2273)</f>
        <v>6.0503528259466199E-2</v>
      </c>
      <c r="K2273" s="85">
        <f t="shared" si="71"/>
        <v>0.93949647174053386</v>
      </c>
    </row>
    <row r="2274" spans="1:11" hidden="1" x14ac:dyDescent="0.25">
      <c r="A2274" s="82" t="s">
        <v>4344</v>
      </c>
      <c r="B2274" s="82" t="s">
        <v>1518</v>
      </c>
      <c r="C2274" s="83" t="s">
        <v>1549</v>
      </c>
      <c r="D2274" s="84">
        <f>SUMIFS('Census Data'!G:G,'Census Data'!$A:$A,$A2274)/SUMIFS('Census Data'!$F:$F,'Census Data'!$A:$A,$A2274)</f>
        <v>0.49496723770427092</v>
      </c>
      <c r="E2274" s="85">
        <f>SUMIFS('Census Data'!H:H,'Census Data'!$A:$A,$A2274)/SUMIFS('Census Data'!$F:$F,'Census Data'!$A:$A,$A2274)</f>
        <v>0.50503276229572902</v>
      </c>
      <c r="F2274" s="84">
        <f>SUM(SUMIFS('Census Data'!I:I,'Census Data'!$A:$A,$A2274),SUMIFS('Census Data'!J:J,'Census Data'!$A:$A,$A2274))/SUMIFS('Census Data'!$F:$F,'Census Data'!$A:$A,$A2274)</f>
        <v>0.9680468935028026</v>
      </c>
      <c r="G2274" s="84">
        <f>SUM(SUMIFS('Census Data'!K:K,'Census Data'!$A:$A,$A2274),SUMIFS('Census Data'!L:L,'Census Data'!$A:$A,$A2274))/SUMIFS('Census Data'!$F:$F,'Census Data'!$A:$A,$A2274)</f>
        <v>1.1466803505170917E-2</v>
      </c>
      <c r="H2274" s="84">
        <f>SUM(SUMIFS('Census Data'!O:O,'Census Data'!$A:$A,$A2274),SUMIFS('Census Data'!P:P,'Census Data'!$A:$A,$A2274))/SUMIFS('Census Data'!$F:$F,'Census Data'!$A:$A,$A2274)</f>
        <v>4.7169811320754715E-3</v>
      </c>
      <c r="I2274" s="85">
        <f t="shared" si="70"/>
        <v>1.5769321859950947E-2</v>
      </c>
      <c r="J2274" s="84">
        <f>SUM(SUMIFS('Census Data'!W:W,'Census Data'!$A:$A,$A2274),SUMIFS('Census Data'!X:X,'Census Data'!$A:$A,$A2274))/SUMIFS('Census Data'!$F:$F,'Census Data'!$A:$A,$A2274)</f>
        <v>1.1032604405147233E-2</v>
      </c>
      <c r="K2274" s="85">
        <f t="shared" si="71"/>
        <v>0.98896739559485281</v>
      </c>
    </row>
    <row r="2275" spans="1:11" hidden="1" x14ac:dyDescent="0.25">
      <c r="A2275" s="82" t="s">
        <v>4345</v>
      </c>
      <c r="B2275" s="82" t="s">
        <v>1518</v>
      </c>
      <c r="C2275" s="83" t="s">
        <v>568</v>
      </c>
      <c r="D2275" s="84">
        <f>SUMIFS('Census Data'!G:G,'Census Data'!$A:$A,$A2275)/SUMIFS('Census Data'!$F:$F,'Census Data'!$A:$A,$A2275)</f>
        <v>0.50054859534076701</v>
      </c>
      <c r="E2275" s="85">
        <f>SUMIFS('Census Data'!H:H,'Census Data'!$A:$A,$A2275)/SUMIFS('Census Data'!$F:$F,'Census Data'!$A:$A,$A2275)</f>
        <v>0.49945140465923299</v>
      </c>
      <c r="F2275" s="84">
        <f>SUM(SUMIFS('Census Data'!I:I,'Census Data'!$A:$A,$A2275),SUMIFS('Census Data'!J:J,'Census Data'!$A:$A,$A2275))/SUMIFS('Census Data'!$F:$F,'Census Data'!$A:$A,$A2275)</f>
        <v>0.97591283713097399</v>
      </c>
      <c r="G2275" s="84">
        <f>SUM(SUMIFS('Census Data'!K:K,'Census Data'!$A:$A,$A2275),SUMIFS('Census Data'!L:L,'Census Data'!$A:$A,$A2275))/SUMIFS('Census Data'!$F:$F,'Census Data'!$A:$A,$A2275)</f>
        <v>5.6390497818376668E-3</v>
      </c>
      <c r="H2275" s="84">
        <f>SUM(SUMIFS('Census Data'!O:O,'Census Data'!$A:$A,$A2275),SUMIFS('Census Data'!P:P,'Census Data'!$A:$A,$A2275))/SUMIFS('Census Data'!$F:$F,'Census Data'!$A:$A,$A2275)</f>
        <v>4.7204715368324357E-3</v>
      </c>
      <c r="I2275" s="85">
        <f t="shared" si="70"/>
        <v>1.3727641550355885E-2</v>
      </c>
      <c r="J2275" s="84">
        <f>SUM(SUMIFS('Census Data'!W:W,'Census Data'!$A:$A,$A2275),SUMIFS('Census Data'!X:X,'Census Data'!$A:$A,$A2275))/SUMIFS('Census Data'!$F:$F,'Census Data'!$A:$A,$A2275)</f>
        <v>1.1482228062565386E-2</v>
      </c>
      <c r="K2275" s="85">
        <f t="shared" si="71"/>
        <v>0.98851777193743462</v>
      </c>
    </row>
    <row r="2276" spans="1:11" hidden="1" x14ac:dyDescent="0.25">
      <c r="A2276" s="82" t="s">
        <v>4346</v>
      </c>
      <c r="B2276" s="82" t="s">
        <v>1518</v>
      </c>
      <c r="C2276" s="83" t="s">
        <v>75</v>
      </c>
      <c r="D2276" s="84">
        <f>SUMIFS('Census Data'!G:G,'Census Data'!$A:$A,$A2276)/SUMIFS('Census Data'!$F:$F,'Census Data'!$A:$A,$A2276)</f>
        <v>0.49196335774538952</v>
      </c>
      <c r="E2276" s="85">
        <f>SUMIFS('Census Data'!H:H,'Census Data'!$A:$A,$A2276)/SUMIFS('Census Data'!$F:$F,'Census Data'!$A:$A,$A2276)</f>
        <v>0.50803664225461054</v>
      </c>
      <c r="F2276" s="84">
        <f>SUM(SUMIFS('Census Data'!I:I,'Census Data'!$A:$A,$A2276),SUMIFS('Census Data'!J:J,'Census Data'!$A:$A,$A2276))/SUMIFS('Census Data'!$F:$F,'Census Data'!$A:$A,$A2276)</f>
        <v>0.93342034660285689</v>
      </c>
      <c r="G2276" s="84">
        <f>SUM(SUMIFS('Census Data'!K:K,'Census Data'!$A:$A,$A2276),SUMIFS('Census Data'!L:L,'Census Data'!$A:$A,$A2276))/SUMIFS('Census Data'!$F:$F,'Census Data'!$A:$A,$A2276)</f>
        <v>3.3306745945423342E-2</v>
      </c>
      <c r="H2276" s="84">
        <f>SUM(SUMIFS('Census Data'!O:O,'Census Data'!$A:$A,$A2276),SUMIFS('Census Data'!P:P,'Census Data'!$A:$A,$A2276))/SUMIFS('Census Data'!$F:$F,'Census Data'!$A:$A,$A2276)</f>
        <v>1.1712952891982695E-2</v>
      </c>
      <c r="I2276" s="85">
        <f t="shared" si="70"/>
        <v>2.1559954559737027E-2</v>
      </c>
      <c r="J2276" s="84">
        <f>SUM(SUMIFS('Census Data'!W:W,'Census Data'!$A:$A,$A2276),SUMIFS('Census Data'!X:X,'Census Data'!$A:$A,$A2276))/SUMIFS('Census Data'!$F:$F,'Census Data'!$A:$A,$A2276)</f>
        <v>1.8156768907258355E-2</v>
      </c>
      <c r="K2276" s="85">
        <f t="shared" si="71"/>
        <v>0.98184323109274163</v>
      </c>
    </row>
    <row r="2277" spans="1:11" hidden="1" x14ac:dyDescent="0.25">
      <c r="A2277" s="82" t="s">
        <v>4347</v>
      </c>
      <c r="B2277" s="82" t="s">
        <v>1518</v>
      </c>
      <c r="C2277" s="83" t="s">
        <v>569</v>
      </c>
      <c r="D2277" s="84">
        <f>SUMIFS('Census Data'!G:G,'Census Data'!$A:$A,$A2277)/SUMIFS('Census Data'!$F:$F,'Census Data'!$A:$A,$A2277)</f>
        <v>0.53114230641926752</v>
      </c>
      <c r="E2277" s="85">
        <f>SUMIFS('Census Data'!H:H,'Census Data'!$A:$A,$A2277)/SUMIFS('Census Data'!$F:$F,'Census Data'!$A:$A,$A2277)</f>
        <v>0.46885769358073248</v>
      </c>
      <c r="F2277" s="84">
        <f>SUM(SUMIFS('Census Data'!I:I,'Census Data'!$A:$A,$A2277),SUMIFS('Census Data'!J:J,'Census Data'!$A:$A,$A2277))/SUMIFS('Census Data'!$F:$F,'Census Data'!$A:$A,$A2277)</f>
        <v>0.94038278070909831</v>
      </c>
      <c r="G2277" s="84">
        <f>SUM(SUMIFS('Census Data'!K:K,'Census Data'!$A:$A,$A2277),SUMIFS('Census Data'!L:L,'Census Data'!$A:$A,$A2277))/SUMIFS('Census Data'!$F:$F,'Census Data'!$A:$A,$A2277)</f>
        <v>3.6856759019489496E-2</v>
      </c>
      <c r="H2277" s="84">
        <f>SUM(SUMIFS('Census Data'!O:O,'Census Data'!$A:$A,$A2277),SUMIFS('Census Data'!P:P,'Census Data'!$A:$A,$A2277))/SUMIFS('Census Data'!$F:$F,'Census Data'!$A:$A,$A2277)</f>
        <v>7.242849632990012E-3</v>
      </c>
      <c r="I2277" s="85">
        <f t="shared" si="70"/>
        <v>1.5517610638422163E-2</v>
      </c>
      <c r="J2277" s="84">
        <f>SUM(SUMIFS('Census Data'!W:W,'Census Data'!$A:$A,$A2277),SUMIFS('Census Data'!X:X,'Census Data'!$A:$A,$A2277))/SUMIFS('Census Data'!$F:$F,'Census Data'!$A:$A,$A2277)</f>
        <v>4.8558244582465292E-2</v>
      </c>
      <c r="K2277" s="85">
        <f t="shared" si="71"/>
        <v>0.95144175541753473</v>
      </c>
    </row>
    <row r="2278" spans="1:11" hidden="1" x14ac:dyDescent="0.25">
      <c r="A2278" s="82" t="s">
        <v>4348</v>
      </c>
      <c r="B2278" s="82" t="s">
        <v>1518</v>
      </c>
      <c r="C2278" s="83" t="s">
        <v>1550</v>
      </c>
      <c r="D2278" s="84">
        <f>SUMIFS('Census Data'!G:G,'Census Data'!$A:$A,$A2278)/SUMIFS('Census Data'!$F:$F,'Census Data'!$A:$A,$A2278)</f>
        <v>0.48947976348456146</v>
      </c>
      <c r="E2278" s="85">
        <f>SUMIFS('Census Data'!H:H,'Census Data'!$A:$A,$A2278)/SUMIFS('Census Data'!$F:$F,'Census Data'!$A:$A,$A2278)</f>
        <v>0.51052023651543854</v>
      </c>
      <c r="F2278" s="84">
        <f>SUM(SUMIFS('Census Data'!I:I,'Census Data'!$A:$A,$A2278),SUMIFS('Census Data'!J:J,'Census Data'!$A:$A,$A2278))/SUMIFS('Census Data'!$F:$F,'Census Data'!$A:$A,$A2278)</f>
        <v>0.94678975864075277</v>
      </c>
      <c r="G2278" s="84">
        <f>SUM(SUMIFS('Census Data'!K:K,'Census Data'!$A:$A,$A2278),SUMIFS('Census Data'!L:L,'Census Data'!$A:$A,$A2278))/SUMIFS('Census Data'!$F:$F,'Census Data'!$A:$A,$A2278)</f>
        <v>2.5990329579620462E-2</v>
      </c>
      <c r="H2278" s="84">
        <f>SUM(SUMIFS('Census Data'!O:O,'Census Data'!$A:$A,$A2278),SUMIFS('Census Data'!P:P,'Census Data'!$A:$A,$A2278))/SUMIFS('Census Data'!$F:$F,'Census Data'!$A:$A,$A2278)</f>
        <v>9.7936652154348401E-3</v>
      </c>
      <c r="I2278" s="85">
        <f t="shared" si="70"/>
        <v>1.7426246564192005E-2</v>
      </c>
      <c r="J2278" s="84">
        <f>SUM(SUMIFS('Census Data'!W:W,'Census Data'!$A:$A,$A2278),SUMIFS('Census Data'!X:X,'Census Data'!$A:$A,$A2278))/SUMIFS('Census Data'!$F:$F,'Census Data'!$A:$A,$A2278)</f>
        <v>1.2851856841091547E-2</v>
      </c>
      <c r="K2278" s="85">
        <f t="shared" si="71"/>
        <v>0.98714814315890842</v>
      </c>
    </row>
    <row r="2279" spans="1:11" hidden="1" x14ac:dyDescent="0.25">
      <c r="A2279" s="82" t="s">
        <v>4349</v>
      </c>
      <c r="B2279" s="82" t="s">
        <v>1518</v>
      </c>
      <c r="C2279" s="83" t="s">
        <v>1343</v>
      </c>
      <c r="D2279" s="84">
        <f>SUMIFS('Census Data'!G:G,'Census Data'!$A:$A,$A2279)/SUMIFS('Census Data'!$F:$F,'Census Data'!$A:$A,$A2279)</f>
        <v>0.50194073299992537</v>
      </c>
      <c r="E2279" s="85">
        <f>SUMIFS('Census Data'!H:H,'Census Data'!$A:$A,$A2279)/SUMIFS('Census Data'!$F:$F,'Census Data'!$A:$A,$A2279)</f>
        <v>0.49805926700007463</v>
      </c>
      <c r="F2279" s="84">
        <f>SUM(SUMIFS('Census Data'!I:I,'Census Data'!$A:$A,$A2279),SUMIFS('Census Data'!J:J,'Census Data'!$A:$A,$A2279))/SUMIFS('Census Data'!$F:$F,'Census Data'!$A:$A,$A2279)</f>
        <v>0.97126222288572073</v>
      </c>
      <c r="G2279" s="84">
        <f>SUM(SUMIFS('Census Data'!K:K,'Census Data'!$A:$A,$A2279),SUMIFS('Census Data'!L:L,'Census Data'!$A:$A,$A2279))/SUMIFS('Census Data'!$F:$F,'Census Data'!$A:$A,$A2279)</f>
        <v>1.0039561095767709E-2</v>
      </c>
      <c r="H2279" s="84">
        <f>SUM(SUMIFS('Census Data'!O:O,'Census Data'!$A:$A,$A2279),SUMIFS('Census Data'!P:P,'Census Data'!$A:$A,$A2279))/SUMIFS('Census Data'!$F:$F,'Census Data'!$A:$A,$A2279)</f>
        <v>5.0384414421139065E-3</v>
      </c>
      <c r="I2279" s="85">
        <f t="shared" si="70"/>
        <v>1.3659774576397554E-2</v>
      </c>
      <c r="J2279" s="84">
        <f>SUM(SUMIFS('Census Data'!W:W,'Census Data'!$A:$A,$A2279),SUMIFS('Census Data'!X:X,'Census Data'!$A:$A,$A2279))/SUMIFS('Census Data'!$F:$F,'Census Data'!$A:$A,$A2279)</f>
        <v>2.0079122191535417E-2</v>
      </c>
      <c r="K2279" s="85">
        <f t="shared" si="71"/>
        <v>0.9799208778084646</v>
      </c>
    </row>
    <row r="2280" spans="1:11" hidden="1" x14ac:dyDescent="0.25">
      <c r="A2280" s="82" t="s">
        <v>4350</v>
      </c>
      <c r="B2280" s="82" t="s">
        <v>1518</v>
      </c>
      <c r="C2280" s="83" t="s">
        <v>950</v>
      </c>
      <c r="D2280" s="84">
        <f>SUMIFS('Census Data'!G:G,'Census Data'!$A:$A,$A2280)/SUMIFS('Census Data'!$F:$F,'Census Data'!$A:$A,$A2280)</f>
        <v>0.49432144622743612</v>
      </c>
      <c r="E2280" s="85">
        <f>SUMIFS('Census Data'!H:H,'Census Data'!$A:$A,$A2280)/SUMIFS('Census Data'!$F:$F,'Census Data'!$A:$A,$A2280)</f>
        <v>0.50567855377256388</v>
      </c>
      <c r="F2280" s="84">
        <f>SUM(SUMIFS('Census Data'!I:I,'Census Data'!$A:$A,$A2280),SUMIFS('Census Data'!J:J,'Census Data'!$A:$A,$A2280))/SUMIFS('Census Data'!$F:$F,'Census Data'!$A:$A,$A2280)</f>
        <v>0.88677854531040534</v>
      </c>
      <c r="G2280" s="84">
        <f>SUM(SUMIFS('Census Data'!K:K,'Census Data'!$A:$A,$A2280),SUMIFS('Census Data'!L:L,'Census Data'!$A:$A,$A2280))/SUMIFS('Census Data'!$F:$F,'Census Data'!$A:$A,$A2280)</f>
        <v>7.053877227440554E-2</v>
      </c>
      <c r="H2280" s="84">
        <f>SUM(SUMIFS('Census Data'!O:O,'Census Data'!$A:$A,$A2280),SUMIFS('Census Data'!P:P,'Census Data'!$A:$A,$A2280))/SUMIFS('Census Data'!$F:$F,'Census Data'!$A:$A,$A2280)</f>
        <v>1.5238566064962655E-2</v>
      </c>
      <c r="I2280" s="85">
        <f t="shared" si="70"/>
        <v>2.7444116350226477E-2</v>
      </c>
      <c r="J2280" s="84">
        <f>SUM(SUMIFS('Census Data'!W:W,'Census Data'!$A:$A,$A2280),SUMIFS('Census Data'!X:X,'Census Data'!$A:$A,$A2280))/SUMIFS('Census Data'!$F:$F,'Census Data'!$A:$A,$A2280)</f>
        <v>8.0757942181188175E-2</v>
      </c>
      <c r="K2280" s="85">
        <f t="shared" si="71"/>
        <v>0.91924205781881185</v>
      </c>
    </row>
    <row r="2281" spans="1:11" hidden="1" x14ac:dyDescent="0.25">
      <c r="A2281" s="82" t="s">
        <v>4351</v>
      </c>
      <c r="B2281" s="82" t="s">
        <v>1551</v>
      </c>
      <c r="C2281" s="83" t="s">
        <v>972</v>
      </c>
      <c r="D2281" s="84">
        <f>SUMIFS('Census Data'!G:G,'Census Data'!$A:$A,$A2281)/SUMIFS('Census Data'!$F:$F,'Census Data'!$A:$A,$A2281)</f>
        <v>0.48326079333319583</v>
      </c>
      <c r="E2281" s="85">
        <f>SUMIFS('Census Data'!H:H,'Census Data'!$A:$A,$A2281)/SUMIFS('Census Data'!$F:$F,'Census Data'!$A:$A,$A2281)</f>
        <v>0.51673920666680417</v>
      </c>
      <c r="F2281" s="84">
        <f>SUM(SUMIFS('Census Data'!I:I,'Census Data'!$A:$A,$A2281),SUMIFS('Census Data'!J:J,'Census Data'!$A:$A,$A2281))/SUMIFS('Census Data'!$F:$F,'Census Data'!$A:$A,$A2281)</f>
        <v>0.93692114111264668</v>
      </c>
      <c r="G2281" s="84">
        <f>SUM(SUMIFS('Census Data'!K:K,'Census Data'!$A:$A,$A2281),SUMIFS('Census Data'!L:L,'Census Data'!$A:$A,$A2281))/SUMIFS('Census Data'!$F:$F,'Census Data'!$A:$A,$A2281)</f>
        <v>1.4810536520967841E-2</v>
      </c>
      <c r="H2281" s="84">
        <f>SUM(SUMIFS('Census Data'!O:O,'Census Data'!$A:$A,$A2281),SUMIFS('Census Data'!P:P,'Census Data'!$A:$A,$A2281))/SUMIFS('Census Data'!$F:$F,'Census Data'!$A:$A,$A2281)</f>
        <v>2.4670475876152561E-2</v>
      </c>
      <c r="I2281" s="85">
        <f t="shared" si="70"/>
        <v>2.3597846490232888E-2</v>
      </c>
      <c r="J2281" s="84">
        <f>SUM(SUMIFS('Census Data'!W:W,'Census Data'!$A:$A,$A2281),SUMIFS('Census Data'!X:X,'Census Data'!$A:$A,$A2281))/SUMIFS('Census Data'!$F:$F,'Census Data'!$A:$A,$A2281)</f>
        <v>3.2488293900451742E-2</v>
      </c>
      <c r="K2281" s="85">
        <f t="shared" si="71"/>
        <v>0.96751170609954829</v>
      </c>
    </row>
    <row r="2282" spans="1:11" hidden="1" x14ac:dyDescent="0.25">
      <c r="A2282" s="82" t="s">
        <v>4352</v>
      </c>
      <c r="B2282" s="82" t="s">
        <v>1551</v>
      </c>
      <c r="C2282" s="83" t="s">
        <v>414</v>
      </c>
      <c r="D2282" s="84">
        <f>SUMIFS('Census Data'!G:G,'Census Data'!$A:$A,$A2282)/SUMIFS('Census Data'!$F:$F,'Census Data'!$A:$A,$A2282)</f>
        <v>0.48412582475105298</v>
      </c>
      <c r="E2282" s="85">
        <f>SUMIFS('Census Data'!H:H,'Census Data'!$A:$A,$A2282)/SUMIFS('Census Data'!$F:$F,'Census Data'!$A:$A,$A2282)</f>
        <v>0.51587417524894696</v>
      </c>
      <c r="F2282" s="84">
        <f>SUM(SUMIFS('Census Data'!I:I,'Census Data'!$A:$A,$A2282),SUMIFS('Census Data'!J:J,'Census Data'!$A:$A,$A2282))/SUMIFS('Census Data'!$F:$F,'Census Data'!$A:$A,$A2282)</f>
        <v>0.91863876512550824</v>
      </c>
      <c r="G2282" s="84">
        <f>SUM(SUMIFS('Census Data'!K:K,'Census Data'!$A:$A,$A2282),SUMIFS('Census Data'!L:L,'Census Data'!$A:$A,$A2282))/SUMIFS('Census Data'!$F:$F,'Census Data'!$A:$A,$A2282)</f>
        <v>2.4687751077350086E-2</v>
      </c>
      <c r="H2282" s="84">
        <f>SUM(SUMIFS('Census Data'!O:O,'Census Data'!$A:$A,$A2282),SUMIFS('Census Data'!P:P,'Census Data'!$A:$A,$A2282))/SUMIFS('Census Data'!$F:$F,'Census Data'!$A:$A,$A2282)</f>
        <v>2.905801864972123E-2</v>
      </c>
      <c r="I2282" s="85">
        <f t="shared" si="70"/>
        <v>2.7615465147420415E-2</v>
      </c>
      <c r="J2282" s="84">
        <f>SUM(SUMIFS('Census Data'!W:W,'Census Data'!$A:$A,$A2282),SUMIFS('Census Data'!X:X,'Census Data'!$A:$A,$A2282))/SUMIFS('Census Data'!$F:$F,'Census Data'!$A:$A,$A2282)</f>
        <v>5.6582182942565673E-2</v>
      </c>
      <c r="K2282" s="85">
        <f t="shared" si="71"/>
        <v>0.94341781705743433</v>
      </c>
    </row>
    <row r="2283" spans="1:11" hidden="1" x14ac:dyDescent="0.25">
      <c r="A2283" s="82" t="s">
        <v>4353</v>
      </c>
      <c r="B2283" s="82" t="s">
        <v>1551</v>
      </c>
      <c r="C2283" s="83" t="s">
        <v>1552</v>
      </c>
      <c r="D2283" s="84">
        <f>SUMIFS('Census Data'!G:G,'Census Data'!$A:$A,$A2283)/SUMIFS('Census Data'!$F:$F,'Census Data'!$A:$A,$A2283)</f>
        <v>0.49371360346970106</v>
      </c>
      <c r="E2283" s="85">
        <f>SUMIFS('Census Data'!H:H,'Census Data'!$A:$A,$A2283)/SUMIFS('Census Data'!$F:$F,'Census Data'!$A:$A,$A2283)</f>
        <v>0.50628639653029894</v>
      </c>
      <c r="F2283" s="84">
        <f>SUM(SUMIFS('Census Data'!I:I,'Census Data'!$A:$A,$A2283),SUMIFS('Census Data'!J:J,'Census Data'!$A:$A,$A2283))/SUMIFS('Census Data'!$F:$F,'Census Data'!$A:$A,$A2283)</f>
        <v>0.90090397407470579</v>
      </c>
      <c r="G2283" s="84">
        <f>SUM(SUMIFS('Census Data'!K:K,'Census Data'!$A:$A,$A2283),SUMIFS('Census Data'!L:L,'Census Data'!$A:$A,$A2283))/SUMIFS('Census Data'!$F:$F,'Census Data'!$A:$A,$A2283)</f>
        <v>4.3773299870860843E-2</v>
      </c>
      <c r="H2283" s="84">
        <f>SUM(SUMIFS('Census Data'!O:O,'Census Data'!$A:$A,$A2283),SUMIFS('Census Data'!P:P,'Census Data'!$A:$A,$A2283))/SUMIFS('Census Data'!$F:$F,'Census Data'!$A:$A,$A2283)</f>
        <v>1.9541434175580519E-2</v>
      </c>
      <c r="I2283" s="85">
        <f t="shared" si="70"/>
        <v>3.5781291878852817E-2</v>
      </c>
      <c r="J2283" s="84">
        <f>SUM(SUMIFS('Census Data'!W:W,'Census Data'!$A:$A,$A2283),SUMIFS('Census Data'!X:X,'Census Data'!$A:$A,$A2283))/SUMIFS('Census Data'!$F:$F,'Census Data'!$A:$A,$A2283)</f>
        <v>5.9525840013644894E-2</v>
      </c>
      <c r="K2283" s="85">
        <f t="shared" si="71"/>
        <v>0.94047415998635508</v>
      </c>
    </row>
    <row r="2284" spans="1:11" hidden="1" x14ac:dyDescent="0.25">
      <c r="A2284" s="82" t="s">
        <v>4354</v>
      </c>
      <c r="B2284" s="82" t="s">
        <v>1551</v>
      </c>
      <c r="C2284" s="83" t="s">
        <v>1553</v>
      </c>
      <c r="D2284" s="84">
        <f>SUMIFS('Census Data'!G:G,'Census Data'!$A:$A,$A2284)/SUMIFS('Census Data'!$F:$F,'Census Data'!$A:$A,$A2284)</f>
        <v>0.48735465957982943</v>
      </c>
      <c r="E2284" s="85">
        <f>SUMIFS('Census Data'!H:H,'Census Data'!$A:$A,$A2284)/SUMIFS('Census Data'!$F:$F,'Census Data'!$A:$A,$A2284)</f>
        <v>0.51264534042017051</v>
      </c>
      <c r="F2284" s="84">
        <f>SUM(SUMIFS('Census Data'!I:I,'Census Data'!$A:$A,$A2284),SUMIFS('Census Data'!J:J,'Census Data'!$A:$A,$A2284))/SUMIFS('Census Data'!$F:$F,'Census Data'!$A:$A,$A2284)</f>
        <v>0.77908569156919916</v>
      </c>
      <c r="G2284" s="84">
        <f>SUM(SUMIFS('Census Data'!K:K,'Census Data'!$A:$A,$A2284),SUMIFS('Census Data'!L:L,'Census Data'!$A:$A,$A2284))/SUMIFS('Census Data'!$F:$F,'Census Data'!$A:$A,$A2284)</f>
        <v>0.12498689216832491</v>
      </c>
      <c r="H2284" s="84">
        <f>SUM(SUMIFS('Census Data'!O:O,'Census Data'!$A:$A,$A2284),SUMIFS('Census Data'!P:P,'Census Data'!$A:$A,$A2284))/SUMIFS('Census Data'!$F:$F,'Census Data'!$A:$A,$A2284)</f>
        <v>4.6026879271783651E-2</v>
      </c>
      <c r="I2284" s="85">
        <f t="shared" si="70"/>
        <v>4.9900536990692301E-2</v>
      </c>
      <c r="J2284" s="84">
        <f>SUM(SUMIFS('Census Data'!W:W,'Census Data'!$A:$A,$A2284),SUMIFS('Census Data'!X:X,'Census Data'!$A:$A,$A2284))/SUMIFS('Census Data'!$F:$F,'Census Data'!$A:$A,$A2284)</f>
        <v>0.23884582216233052</v>
      </c>
      <c r="K2284" s="85">
        <f t="shared" si="71"/>
        <v>0.76115417783766948</v>
      </c>
    </row>
    <row r="2285" spans="1:11" hidden="1" x14ac:dyDescent="0.25">
      <c r="A2285" s="82" t="s">
        <v>4355</v>
      </c>
      <c r="B2285" s="82" t="s">
        <v>1551</v>
      </c>
      <c r="C2285" s="83" t="s">
        <v>75</v>
      </c>
      <c r="D2285" s="84">
        <f>SUMIFS('Census Data'!G:G,'Census Data'!$A:$A,$A2285)/SUMIFS('Census Data'!$F:$F,'Census Data'!$A:$A,$A2285)</f>
        <v>0.48414916744308273</v>
      </c>
      <c r="E2285" s="85">
        <f>SUMIFS('Census Data'!H:H,'Census Data'!$A:$A,$A2285)/SUMIFS('Census Data'!$F:$F,'Census Data'!$A:$A,$A2285)</f>
        <v>0.51585083255691722</v>
      </c>
      <c r="F2285" s="84">
        <f>SUM(SUMIFS('Census Data'!I:I,'Census Data'!$A:$A,$A2285),SUMIFS('Census Data'!J:J,'Census Data'!$A:$A,$A2285))/SUMIFS('Census Data'!$F:$F,'Census Data'!$A:$A,$A2285)</f>
        <v>0.93521902896231002</v>
      </c>
      <c r="G2285" s="84">
        <f>SUM(SUMIFS('Census Data'!K:K,'Census Data'!$A:$A,$A2285),SUMIFS('Census Data'!L:L,'Census Data'!$A:$A,$A2285))/SUMIFS('Census Data'!$F:$F,'Census Data'!$A:$A,$A2285)</f>
        <v>1.4994784076701944E-2</v>
      </c>
      <c r="H2285" s="84">
        <f>SUM(SUMIFS('Census Data'!O:O,'Census Data'!$A:$A,$A2285),SUMIFS('Census Data'!P:P,'Census Data'!$A:$A,$A2285))/SUMIFS('Census Data'!$F:$F,'Census Data'!$A:$A,$A2285)</f>
        <v>2.0338119241580861E-2</v>
      </c>
      <c r="I2285" s="85">
        <f t="shared" si="70"/>
        <v>2.9448067719407112E-2</v>
      </c>
      <c r="J2285" s="84">
        <f>SUM(SUMIFS('Census Data'!W:W,'Census Data'!$A:$A,$A2285),SUMIFS('Census Data'!X:X,'Census Data'!$A:$A,$A2285))/SUMIFS('Census Data'!$F:$F,'Census Data'!$A:$A,$A2285)</f>
        <v>3.4090637616761031E-2</v>
      </c>
      <c r="K2285" s="85">
        <f t="shared" si="71"/>
        <v>0.96590936238323899</v>
      </c>
    </row>
    <row r="2286" spans="1:11" hidden="1" x14ac:dyDescent="0.25">
      <c r="A2286" s="82" t="s">
        <v>4356</v>
      </c>
      <c r="B2286" s="82" t="s">
        <v>1554</v>
      </c>
      <c r="C2286" s="83" t="s">
        <v>1555</v>
      </c>
      <c r="D2286" s="84">
        <f>SUMIFS('Census Data'!G:G,'Census Data'!$A:$A,$A2286)/SUMIFS('Census Data'!$F:$F,'Census Data'!$A:$A,$A2286)</f>
        <v>0.48399722754515434</v>
      </c>
      <c r="E2286" s="85">
        <f>SUMIFS('Census Data'!H:H,'Census Data'!$A:$A,$A2286)/SUMIFS('Census Data'!$F:$F,'Census Data'!$A:$A,$A2286)</f>
        <v>0.51600277245484572</v>
      </c>
      <c r="F2286" s="84">
        <f>SUM(SUMIFS('Census Data'!I:I,'Census Data'!$A:$A,$A2286),SUMIFS('Census Data'!J:J,'Census Data'!$A:$A,$A2286))/SUMIFS('Census Data'!$F:$F,'Census Data'!$A:$A,$A2286)</f>
        <v>0.70220573245810736</v>
      </c>
      <c r="G2286" s="84">
        <f>SUM(SUMIFS('Census Data'!K:K,'Census Data'!$A:$A,$A2286),SUMIFS('Census Data'!L:L,'Census Data'!$A:$A,$A2286))/SUMIFS('Census Data'!$F:$F,'Census Data'!$A:$A,$A2286)</f>
        <v>0.27626697109308107</v>
      </c>
      <c r="H2286" s="84">
        <f>SUM(SUMIFS('Census Data'!O:O,'Census Data'!$A:$A,$A2286),SUMIFS('Census Data'!P:P,'Census Data'!$A:$A,$A2286))/SUMIFS('Census Data'!$F:$F,'Census Data'!$A:$A,$A2286)</f>
        <v>3.6286541362580012E-3</v>
      </c>
      <c r="I2286" s="85">
        <f t="shared" si="70"/>
        <v>1.7898642312553559E-2</v>
      </c>
      <c r="J2286" s="84">
        <f>SUM(SUMIFS('Census Data'!W:W,'Census Data'!$A:$A,$A2286),SUMIFS('Census Data'!X:X,'Census Data'!$A:$A,$A2286))/SUMIFS('Census Data'!$F:$F,'Census Data'!$A:$A,$A2286)</f>
        <v>1.6390100705345131E-2</v>
      </c>
      <c r="K2286" s="85">
        <f t="shared" si="71"/>
        <v>0.98360989929465492</v>
      </c>
    </row>
    <row r="2287" spans="1:11" hidden="1" x14ac:dyDescent="0.25">
      <c r="A2287" s="82" t="s">
        <v>4357</v>
      </c>
      <c r="B2287" s="82" t="s">
        <v>1554</v>
      </c>
      <c r="C2287" s="83" t="s">
        <v>1556</v>
      </c>
      <c r="D2287" s="84">
        <f>SUMIFS('Census Data'!G:G,'Census Data'!$A:$A,$A2287)/SUMIFS('Census Data'!$F:$F,'Census Data'!$A:$A,$A2287)</f>
        <v>0.48268879629196121</v>
      </c>
      <c r="E2287" s="85">
        <f>SUMIFS('Census Data'!H:H,'Census Data'!$A:$A,$A2287)/SUMIFS('Census Data'!$F:$F,'Census Data'!$A:$A,$A2287)</f>
        <v>0.51731120370803874</v>
      </c>
      <c r="F2287" s="84">
        <f>SUM(SUMIFS('Census Data'!I:I,'Census Data'!$A:$A,$A2287),SUMIFS('Census Data'!J:J,'Census Data'!$A:$A,$A2287))/SUMIFS('Census Data'!$F:$F,'Census Data'!$A:$A,$A2287)</f>
        <v>0.70658153471604479</v>
      </c>
      <c r="G2287" s="84">
        <f>SUM(SUMIFS('Census Data'!K:K,'Census Data'!$A:$A,$A2287),SUMIFS('Census Data'!L:L,'Census Data'!$A:$A,$A2287))/SUMIFS('Census Data'!$F:$F,'Census Data'!$A:$A,$A2287)</f>
        <v>0.25277985860761271</v>
      </c>
      <c r="H2287" s="84">
        <f>SUM(SUMIFS('Census Data'!O:O,'Census Data'!$A:$A,$A2287),SUMIFS('Census Data'!P:P,'Census Data'!$A:$A,$A2287))/SUMIFS('Census Data'!$F:$F,'Census Data'!$A:$A,$A2287)</f>
        <v>1.2418652558640386E-2</v>
      </c>
      <c r="I2287" s="85">
        <f t="shared" si="70"/>
        <v>2.8219954117702062E-2</v>
      </c>
      <c r="J2287" s="84">
        <f>SUM(SUMIFS('Census Data'!W:W,'Census Data'!$A:$A,$A2287),SUMIFS('Census Data'!X:X,'Census Data'!$A:$A,$A2287))/SUMIFS('Census Data'!$F:$F,'Census Data'!$A:$A,$A2287)</f>
        <v>5.9032492157872561E-2</v>
      </c>
      <c r="K2287" s="85">
        <f t="shared" si="71"/>
        <v>0.94096750784212746</v>
      </c>
    </row>
    <row r="2288" spans="1:11" hidden="1" x14ac:dyDescent="0.25">
      <c r="A2288" s="82" t="s">
        <v>4358</v>
      </c>
      <c r="B2288" s="82" t="s">
        <v>1554</v>
      </c>
      <c r="C2288" s="83" t="s">
        <v>1557</v>
      </c>
      <c r="D2288" s="84">
        <f>SUMIFS('Census Data'!G:G,'Census Data'!$A:$A,$A2288)/SUMIFS('Census Data'!$F:$F,'Census Data'!$A:$A,$A2288)</f>
        <v>0.52002762430939231</v>
      </c>
      <c r="E2288" s="85">
        <f>SUMIFS('Census Data'!H:H,'Census Data'!$A:$A,$A2288)/SUMIFS('Census Data'!$F:$F,'Census Data'!$A:$A,$A2288)</f>
        <v>0.47997237569060774</v>
      </c>
      <c r="F2288" s="84">
        <f>SUM(SUMIFS('Census Data'!I:I,'Census Data'!$A:$A,$A2288),SUMIFS('Census Data'!J:J,'Census Data'!$A:$A,$A2288))/SUMIFS('Census Data'!$F:$F,'Census Data'!$A:$A,$A2288)</f>
        <v>0.2494244935543278</v>
      </c>
      <c r="G2288" s="84">
        <f>SUM(SUMIFS('Census Data'!K:K,'Census Data'!$A:$A,$A2288),SUMIFS('Census Data'!L:L,'Census Data'!$A:$A,$A2288))/SUMIFS('Census Data'!$F:$F,'Census Data'!$A:$A,$A2288)</f>
        <v>0.72847605893186007</v>
      </c>
      <c r="H2288" s="84">
        <f>SUM(SUMIFS('Census Data'!O:O,'Census Data'!$A:$A,$A2288),SUMIFS('Census Data'!P:P,'Census Data'!$A:$A,$A2288))/SUMIFS('Census Data'!$F:$F,'Census Data'!$A:$A,$A2288)</f>
        <v>8.5174953959484354E-3</v>
      </c>
      <c r="I2288" s="85">
        <f t="shared" si="70"/>
        <v>1.3581952117863616E-2</v>
      </c>
      <c r="J2288" s="84">
        <f>SUM(SUMIFS('Census Data'!W:W,'Census Data'!$A:$A,$A2288),SUMIFS('Census Data'!X:X,'Census Data'!$A:$A,$A2288))/SUMIFS('Census Data'!$F:$F,'Census Data'!$A:$A,$A2288)</f>
        <v>3.7062615101289137E-2</v>
      </c>
      <c r="K2288" s="85">
        <f t="shared" si="71"/>
        <v>0.96293738489871084</v>
      </c>
    </row>
    <row r="2289" spans="1:11" hidden="1" x14ac:dyDescent="0.25">
      <c r="A2289" s="82" t="s">
        <v>4359</v>
      </c>
      <c r="B2289" s="82" t="s">
        <v>1554</v>
      </c>
      <c r="C2289" s="83" t="s">
        <v>754</v>
      </c>
      <c r="D2289" s="84">
        <f>SUMIFS('Census Data'!G:G,'Census Data'!$A:$A,$A2289)/SUMIFS('Census Data'!$F:$F,'Census Data'!$A:$A,$A2289)</f>
        <v>0.48086967683330206</v>
      </c>
      <c r="E2289" s="85">
        <f>SUMIFS('Census Data'!H:H,'Census Data'!$A:$A,$A2289)/SUMIFS('Census Data'!$F:$F,'Census Data'!$A:$A,$A2289)</f>
        <v>0.51913032316669794</v>
      </c>
      <c r="F2289" s="84">
        <f>SUM(SUMIFS('Census Data'!I:I,'Census Data'!$A:$A,$A2289),SUMIFS('Census Data'!J:J,'Census Data'!$A:$A,$A2289))/SUMIFS('Census Data'!$F:$F,'Census Data'!$A:$A,$A2289)</f>
        <v>0.80537920003159591</v>
      </c>
      <c r="G2289" s="84">
        <f>SUM(SUMIFS('Census Data'!K:K,'Census Data'!$A:$A,$A2289),SUMIFS('Census Data'!L:L,'Census Data'!$A:$A,$A2289))/SUMIFS('Census Data'!$F:$F,'Census Data'!$A:$A,$A2289)</f>
        <v>0.16271882621273906</v>
      </c>
      <c r="H2289" s="84">
        <f>SUM(SUMIFS('Census Data'!O:O,'Census Data'!$A:$A,$A2289),SUMIFS('Census Data'!P:P,'Census Data'!$A:$A,$A2289))/SUMIFS('Census Data'!$F:$F,'Census Data'!$A:$A,$A2289)</f>
        <v>1.0421706375457893E-2</v>
      </c>
      <c r="I2289" s="85">
        <f t="shared" si="70"/>
        <v>2.1480267380207141E-2</v>
      </c>
      <c r="J2289" s="84">
        <f>SUM(SUMIFS('Census Data'!W:W,'Census Data'!$A:$A,$A2289),SUMIFS('Census Data'!X:X,'Census Data'!$A:$A,$A2289))/SUMIFS('Census Data'!$F:$F,'Census Data'!$A:$A,$A2289)</f>
        <v>3.9889809338559817E-2</v>
      </c>
      <c r="K2289" s="85">
        <f t="shared" si="71"/>
        <v>0.96011019066144021</v>
      </c>
    </row>
    <row r="2290" spans="1:11" hidden="1" x14ac:dyDescent="0.25">
      <c r="A2290" s="82" t="s">
        <v>4360</v>
      </c>
      <c r="B2290" s="82" t="s">
        <v>1554</v>
      </c>
      <c r="C2290" s="83" t="s">
        <v>1558</v>
      </c>
      <c r="D2290" s="84">
        <f>SUMIFS('Census Data'!G:G,'Census Data'!$A:$A,$A2290)/SUMIFS('Census Data'!$F:$F,'Census Data'!$A:$A,$A2290)</f>
        <v>0.47881416180861652</v>
      </c>
      <c r="E2290" s="85">
        <f>SUMIFS('Census Data'!H:H,'Census Data'!$A:$A,$A2290)/SUMIFS('Census Data'!$F:$F,'Census Data'!$A:$A,$A2290)</f>
        <v>0.52118583819138353</v>
      </c>
      <c r="F2290" s="84">
        <f>SUM(SUMIFS('Census Data'!I:I,'Census Data'!$A:$A,$A2290),SUMIFS('Census Data'!J:J,'Census Data'!$A:$A,$A2290))/SUMIFS('Census Data'!$F:$F,'Census Data'!$A:$A,$A2290)</f>
        <v>0.37622636143893073</v>
      </c>
      <c r="G2290" s="84">
        <f>SUM(SUMIFS('Census Data'!K:K,'Census Data'!$A:$A,$A2290),SUMIFS('Census Data'!L:L,'Census Data'!$A:$A,$A2290))/SUMIFS('Census Data'!$F:$F,'Census Data'!$A:$A,$A2290)</f>
        <v>0.60272998720318494</v>
      </c>
      <c r="H2290" s="84">
        <f>SUM(SUMIFS('Census Data'!O:O,'Census Data'!$A:$A,$A2290),SUMIFS('Census Data'!P:P,'Census Data'!$A:$A,$A2290))/SUMIFS('Census Data'!$F:$F,'Census Data'!$A:$A,$A2290)</f>
        <v>5.4030996729702825E-3</v>
      </c>
      <c r="I2290" s="85">
        <f t="shared" si="70"/>
        <v>1.5640551684914072E-2</v>
      </c>
      <c r="J2290" s="84">
        <f>SUM(SUMIFS('Census Data'!W:W,'Census Data'!$A:$A,$A2290),SUMIFS('Census Data'!X:X,'Census Data'!$A:$A,$A2290))/SUMIFS('Census Data'!$F:$F,'Census Data'!$A:$A,$A2290)</f>
        <v>2.2749893359874877E-2</v>
      </c>
      <c r="K2290" s="85">
        <f t="shared" si="71"/>
        <v>0.97725010664012513</v>
      </c>
    </row>
    <row r="2291" spans="1:11" hidden="1" x14ac:dyDescent="0.25">
      <c r="A2291" s="82" t="s">
        <v>4361</v>
      </c>
      <c r="B2291" s="82" t="s">
        <v>1554</v>
      </c>
      <c r="C2291" s="83" t="s">
        <v>1559</v>
      </c>
      <c r="D2291" s="84">
        <f>SUMIFS('Census Data'!G:G,'Census Data'!$A:$A,$A2291)/SUMIFS('Census Data'!$F:$F,'Census Data'!$A:$A,$A2291)</f>
        <v>0.47872136489983708</v>
      </c>
      <c r="E2291" s="85">
        <f>SUMIFS('Census Data'!H:H,'Census Data'!$A:$A,$A2291)/SUMIFS('Census Data'!$F:$F,'Census Data'!$A:$A,$A2291)</f>
        <v>0.52127863510016292</v>
      </c>
      <c r="F2291" s="84">
        <f>SUM(SUMIFS('Census Data'!I:I,'Census Data'!$A:$A,$A2291),SUMIFS('Census Data'!J:J,'Census Data'!$A:$A,$A2291))/SUMIFS('Census Data'!$F:$F,'Census Data'!$A:$A,$A2291)</f>
        <v>0.52741301639030003</v>
      </c>
      <c r="G2291" s="84">
        <f>SUM(SUMIFS('Census Data'!K:K,'Census Data'!$A:$A,$A2291),SUMIFS('Census Data'!L:L,'Census Data'!$A:$A,$A2291))/SUMIFS('Census Data'!$F:$F,'Census Data'!$A:$A,$A2291)</f>
        <v>0.43923128534457972</v>
      </c>
      <c r="H2291" s="84">
        <f>SUM(SUMIFS('Census Data'!O:O,'Census Data'!$A:$A,$A2291),SUMIFS('Census Data'!P:P,'Census Data'!$A:$A,$A2291))/SUMIFS('Census Data'!$F:$F,'Census Data'!$A:$A,$A2291)</f>
        <v>9.8725198888143396E-3</v>
      </c>
      <c r="I2291" s="85">
        <f t="shared" si="70"/>
        <v>2.3483178376305869E-2</v>
      </c>
      <c r="J2291" s="84">
        <f>SUM(SUMIFS('Census Data'!W:W,'Census Data'!$A:$A,$A2291),SUMIFS('Census Data'!X:X,'Census Data'!$A:$A,$A2291))/SUMIFS('Census Data'!$F:$F,'Census Data'!$A:$A,$A2291)</f>
        <v>2.6742068436691267E-2</v>
      </c>
      <c r="K2291" s="85">
        <f t="shared" si="71"/>
        <v>0.97325793156330875</v>
      </c>
    </row>
    <row r="2292" spans="1:11" hidden="1" x14ac:dyDescent="0.25">
      <c r="A2292" s="82" t="s">
        <v>4362</v>
      </c>
      <c r="B2292" s="82" t="s">
        <v>1554</v>
      </c>
      <c r="C2292" s="83" t="s">
        <v>1351</v>
      </c>
      <c r="D2292" s="84">
        <f>SUMIFS('Census Data'!G:G,'Census Data'!$A:$A,$A2292)/SUMIFS('Census Data'!$F:$F,'Census Data'!$A:$A,$A2292)</f>
        <v>0.48960035810578695</v>
      </c>
      <c r="E2292" s="85">
        <f>SUMIFS('Census Data'!H:H,'Census Data'!$A:$A,$A2292)/SUMIFS('Census Data'!$F:$F,'Census Data'!$A:$A,$A2292)</f>
        <v>0.51039964189421305</v>
      </c>
      <c r="F2292" s="84">
        <f>SUM(SUMIFS('Census Data'!I:I,'Census Data'!$A:$A,$A2292),SUMIFS('Census Data'!J:J,'Census Data'!$A:$A,$A2292))/SUMIFS('Census Data'!$F:$F,'Census Data'!$A:$A,$A2292)</f>
        <v>0.78189379665004533</v>
      </c>
      <c r="G2292" s="84">
        <f>SUM(SUMIFS('Census Data'!K:K,'Census Data'!$A:$A,$A2292),SUMIFS('Census Data'!L:L,'Census Data'!$A:$A,$A2292))/SUMIFS('Census Data'!$F:$F,'Census Data'!$A:$A,$A2292)</f>
        <v>0.17851157077273816</v>
      </c>
      <c r="H2292" s="84">
        <f>SUM(SUMIFS('Census Data'!O:O,'Census Data'!$A:$A,$A2292),SUMIFS('Census Data'!P:P,'Census Data'!$A:$A,$A2292))/SUMIFS('Census Data'!$F:$F,'Census Data'!$A:$A,$A2292)</f>
        <v>1.4532432516838259E-2</v>
      </c>
      <c r="I2292" s="85">
        <f t="shared" si="70"/>
        <v>2.5062200060378292E-2</v>
      </c>
      <c r="J2292" s="84">
        <f>SUM(SUMIFS('Census Data'!W:W,'Census Data'!$A:$A,$A2292),SUMIFS('Census Data'!X:X,'Census Data'!$A:$A,$A2292))/SUMIFS('Census Data'!$F:$F,'Census Data'!$A:$A,$A2292)</f>
        <v>0.11096594872008411</v>
      </c>
      <c r="K2292" s="85">
        <f t="shared" si="71"/>
        <v>0.88903405127991586</v>
      </c>
    </row>
    <row r="2293" spans="1:11" hidden="1" x14ac:dyDescent="0.25">
      <c r="A2293" s="82" t="s">
        <v>4363</v>
      </c>
      <c r="B2293" s="82" t="s">
        <v>1554</v>
      </c>
      <c r="C2293" s="83" t="s">
        <v>1560</v>
      </c>
      <c r="D2293" s="84">
        <f>SUMIFS('Census Data'!G:G,'Census Data'!$A:$A,$A2293)/SUMIFS('Census Data'!$F:$F,'Census Data'!$A:$A,$A2293)</f>
        <v>0.49584699021969486</v>
      </c>
      <c r="E2293" s="85">
        <f>SUMIFS('Census Data'!H:H,'Census Data'!$A:$A,$A2293)/SUMIFS('Census Data'!$F:$F,'Census Data'!$A:$A,$A2293)</f>
        <v>0.50415300978030508</v>
      </c>
      <c r="F2293" s="84">
        <f>SUM(SUMIFS('Census Data'!I:I,'Census Data'!$A:$A,$A2293),SUMIFS('Census Data'!J:J,'Census Data'!$A:$A,$A2293))/SUMIFS('Census Data'!$F:$F,'Census Data'!$A:$A,$A2293)</f>
        <v>0.68990421531589641</v>
      </c>
      <c r="G2293" s="84">
        <f>SUM(SUMIFS('Census Data'!K:K,'Census Data'!$A:$A,$A2293),SUMIFS('Census Data'!L:L,'Census Data'!$A:$A,$A2293))/SUMIFS('Census Data'!$F:$F,'Census Data'!$A:$A,$A2293)</f>
        <v>0.24655670953502964</v>
      </c>
      <c r="H2293" s="84">
        <f>SUM(SUMIFS('Census Data'!O:O,'Census Data'!$A:$A,$A2293),SUMIFS('Census Data'!P:P,'Census Data'!$A:$A,$A2293))/SUMIFS('Census Data'!$F:$F,'Census Data'!$A:$A,$A2293)</f>
        <v>2.6953976841430933E-2</v>
      </c>
      <c r="I2293" s="85">
        <f t="shared" si="70"/>
        <v>3.6585098307643005E-2</v>
      </c>
      <c r="J2293" s="84">
        <f>SUM(SUMIFS('Census Data'!W:W,'Census Data'!$A:$A,$A2293),SUMIFS('Census Data'!X:X,'Census Data'!$A:$A,$A2293))/SUMIFS('Census Data'!$F:$F,'Census Data'!$A:$A,$A2293)</f>
        <v>6.9778462267503852E-2</v>
      </c>
      <c r="K2293" s="85">
        <f t="shared" si="71"/>
        <v>0.93022153773249616</v>
      </c>
    </row>
    <row r="2294" spans="1:11" hidden="1" x14ac:dyDescent="0.25">
      <c r="A2294" s="82" t="s">
        <v>4364</v>
      </c>
      <c r="B2294" s="82" t="s">
        <v>1554</v>
      </c>
      <c r="C2294" s="83" t="s">
        <v>140</v>
      </c>
      <c r="D2294" s="84">
        <f>SUMIFS('Census Data'!G:G,'Census Data'!$A:$A,$A2294)/SUMIFS('Census Data'!$F:$F,'Census Data'!$A:$A,$A2294)</f>
        <v>0.47996976568405142</v>
      </c>
      <c r="E2294" s="85">
        <f>SUMIFS('Census Data'!H:H,'Census Data'!$A:$A,$A2294)/SUMIFS('Census Data'!$F:$F,'Census Data'!$A:$A,$A2294)</f>
        <v>0.52003023431594864</v>
      </c>
      <c r="F2294" s="84">
        <f>SUM(SUMIFS('Census Data'!I:I,'Census Data'!$A:$A,$A2294),SUMIFS('Census Data'!J:J,'Census Data'!$A:$A,$A2294))/SUMIFS('Census Data'!$F:$F,'Census Data'!$A:$A,$A2294)</f>
        <v>0.57458943173228882</v>
      </c>
      <c r="G2294" s="84">
        <f>SUM(SUMIFS('Census Data'!K:K,'Census Data'!$A:$A,$A2294),SUMIFS('Census Data'!L:L,'Census Data'!$A:$A,$A2294))/SUMIFS('Census Data'!$F:$F,'Census Data'!$A:$A,$A2294)</f>
        <v>0.40314711743283171</v>
      </c>
      <c r="H2294" s="84">
        <f>SUM(SUMIFS('Census Data'!O:O,'Census Data'!$A:$A,$A2294),SUMIFS('Census Data'!P:P,'Census Data'!$A:$A,$A2294))/SUMIFS('Census Data'!$F:$F,'Census Data'!$A:$A,$A2294)</f>
        <v>3.1608603037174467E-3</v>
      </c>
      <c r="I2294" s="85">
        <f t="shared" si="70"/>
        <v>1.9102590531162034E-2</v>
      </c>
      <c r="J2294" s="84">
        <f>SUM(SUMIFS('Census Data'!W:W,'Census Data'!$A:$A,$A2294),SUMIFS('Census Data'!X:X,'Census Data'!$A:$A,$A2294))/SUMIFS('Census Data'!$F:$F,'Census Data'!$A:$A,$A2294)</f>
        <v>3.9098467669896241E-2</v>
      </c>
      <c r="K2294" s="85">
        <f t="shared" si="71"/>
        <v>0.96090153233010378</v>
      </c>
    </row>
    <row r="2295" spans="1:11" hidden="1" x14ac:dyDescent="0.25">
      <c r="A2295" s="82" t="s">
        <v>4365</v>
      </c>
      <c r="B2295" s="82" t="s">
        <v>1554</v>
      </c>
      <c r="C2295" s="83" t="s">
        <v>1561</v>
      </c>
      <c r="D2295" s="84">
        <f>SUMIFS('Census Data'!G:G,'Census Data'!$A:$A,$A2295)/SUMIFS('Census Data'!$F:$F,'Census Data'!$A:$A,$A2295)</f>
        <v>0.48335221168383541</v>
      </c>
      <c r="E2295" s="85">
        <f>SUMIFS('Census Data'!H:H,'Census Data'!$A:$A,$A2295)/SUMIFS('Census Data'!$F:$F,'Census Data'!$A:$A,$A2295)</f>
        <v>0.51664778831616454</v>
      </c>
      <c r="F2295" s="84">
        <f>SUM(SUMIFS('Census Data'!I:I,'Census Data'!$A:$A,$A2295),SUMIFS('Census Data'!J:J,'Census Data'!$A:$A,$A2295))/SUMIFS('Census Data'!$F:$F,'Census Data'!$A:$A,$A2295)</f>
        <v>0.69641181703718469</v>
      </c>
      <c r="G2295" s="84">
        <f>SUM(SUMIFS('Census Data'!K:K,'Census Data'!$A:$A,$A2295),SUMIFS('Census Data'!L:L,'Census Data'!$A:$A,$A2295))/SUMIFS('Census Data'!$F:$F,'Census Data'!$A:$A,$A2295)</f>
        <v>0.26298595547950199</v>
      </c>
      <c r="H2295" s="84">
        <f>SUM(SUMIFS('Census Data'!O:O,'Census Data'!$A:$A,$A2295),SUMIFS('Census Data'!P:P,'Census Data'!$A:$A,$A2295))/SUMIFS('Census Data'!$F:$F,'Census Data'!$A:$A,$A2295)</f>
        <v>1.8487819817892787E-2</v>
      </c>
      <c r="I2295" s="85">
        <f t="shared" si="70"/>
        <v>2.2114407665420499E-2</v>
      </c>
      <c r="J2295" s="84">
        <f>SUM(SUMIFS('Census Data'!W:W,'Census Data'!$A:$A,$A2295),SUMIFS('Census Data'!X:X,'Census Data'!$A:$A,$A2295))/SUMIFS('Census Data'!$F:$F,'Census Data'!$A:$A,$A2295)</f>
        <v>5.2918528169253728E-2</v>
      </c>
      <c r="K2295" s="85">
        <f t="shared" si="71"/>
        <v>0.94708147183074631</v>
      </c>
    </row>
    <row r="2296" spans="1:11" hidden="1" x14ac:dyDescent="0.25">
      <c r="A2296" s="82" t="s">
        <v>4366</v>
      </c>
      <c r="B2296" s="82" t="s">
        <v>1554</v>
      </c>
      <c r="C2296" s="83" t="s">
        <v>142</v>
      </c>
      <c r="D2296" s="84">
        <f>SUMIFS('Census Data'!G:G,'Census Data'!$A:$A,$A2296)/SUMIFS('Census Data'!$F:$F,'Census Data'!$A:$A,$A2296)</f>
        <v>0.48610820244328096</v>
      </c>
      <c r="E2296" s="85">
        <f>SUMIFS('Census Data'!H:H,'Census Data'!$A:$A,$A2296)/SUMIFS('Census Data'!$F:$F,'Census Data'!$A:$A,$A2296)</f>
        <v>0.51389179755671899</v>
      </c>
      <c r="F2296" s="84">
        <f>SUM(SUMIFS('Census Data'!I:I,'Census Data'!$A:$A,$A2296),SUMIFS('Census Data'!J:J,'Census Data'!$A:$A,$A2296))/SUMIFS('Census Data'!$F:$F,'Census Data'!$A:$A,$A2296)</f>
        <v>0.76413612565445022</v>
      </c>
      <c r="G2296" s="84">
        <f>SUM(SUMIFS('Census Data'!K:K,'Census Data'!$A:$A,$A2296),SUMIFS('Census Data'!L:L,'Census Data'!$A:$A,$A2296))/SUMIFS('Census Data'!$F:$F,'Census Data'!$A:$A,$A2296)</f>
        <v>0.20617801047120418</v>
      </c>
      <c r="H2296" s="84">
        <f>SUM(SUMIFS('Census Data'!O:O,'Census Data'!$A:$A,$A2296),SUMIFS('Census Data'!P:P,'Census Data'!$A:$A,$A2296))/SUMIFS('Census Data'!$F:$F,'Census Data'!$A:$A,$A2296)</f>
        <v>6.1256544502617805E-3</v>
      </c>
      <c r="I2296" s="85">
        <f t="shared" si="70"/>
        <v>2.3560209424083767E-2</v>
      </c>
      <c r="J2296" s="84">
        <f>SUM(SUMIFS('Census Data'!W:W,'Census Data'!$A:$A,$A2296),SUMIFS('Census Data'!X:X,'Census Data'!$A:$A,$A2296))/SUMIFS('Census Data'!$F:$F,'Census Data'!$A:$A,$A2296)</f>
        <v>4.6335078534031411E-2</v>
      </c>
      <c r="K2296" s="85">
        <f t="shared" si="71"/>
        <v>0.9536649214659686</v>
      </c>
    </row>
    <row r="2297" spans="1:11" hidden="1" x14ac:dyDescent="0.25">
      <c r="A2297" s="82" t="s">
        <v>4367</v>
      </c>
      <c r="B2297" s="82" t="s">
        <v>1554</v>
      </c>
      <c r="C2297" s="83" t="s">
        <v>1528</v>
      </c>
      <c r="D2297" s="84">
        <f>SUMIFS('Census Data'!G:G,'Census Data'!$A:$A,$A2297)/SUMIFS('Census Data'!$F:$F,'Census Data'!$A:$A,$A2297)</f>
        <v>0.48148492742835874</v>
      </c>
      <c r="E2297" s="85">
        <f>SUMIFS('Census Data'!H:H,'Census Data'!$A:$A,$A2297)/SUMIFS('Census Data'!$F:$F,'Census Data'!$A:$A,$A2297)</f>
        <v>0.5185150725716412</v>
      </c>
      <c r="F2297" s="84">
        <f>SUM(SUMIFS('Census Data'!I:I,'Census Data'!$A:$A,$A2297),SUMIFS('Census Data'!J:J,'Census Data'!$A:$A,$A2297))/SUMIFS('Census Data'!$F:$F,'Census Data'!$A:$A,$A2297)</f>
        <v>0.60060786502915275</v>
      </c>
      <c r="G2297" s="84">
        <f>SUM(SUMIFS('Census Data'!K:K,'Census Data'!$A:$A,$A2297),SUMIFS('Census Data'!L:L,'Census Data'!$A:$A,$A2297))/SUMIFS('Census Data'!$F:$F,'Census Data'!$A:$A,$A2297)</f>
        <v>0.36797543729065874</v>
      </c>
      <c r="H2297" s="84">
        <f>SUM(SUMIFS('Census Data'!O:O,'Census Data'!$A:$A,$A2297),SUMIFS('Census Data'!P:P,'Census Data'!$A:$A,$A2297))/SUMIFS('Census Data'!$F:$F,'Census Data'!$A:$A,$A2297)</f>
        <v>5.3963528098250838E-3</v>
      </c>
      <c r="I2297" s="85">
        <f t="shared" si="70"/>
        <v>2.6020344870363421E-2</v>
      </c>
      <c r="J2297" s="84">
        <f>SUM(SUMIFS('Census Data'!W:W,'Census Data'!$A:$A,$A2297),SUMIFS('Census Data'!X:X,'Census Data'!$A:$A,$A2297))/SUMIFS('Census Data'!$F:$F,'Census Data'!$A:$A,$A2297)</f>
        <v>2.2484803374271181E-2</v>
      </c>
      <c r="K2297" s="85">
        <f t="shared" si="71"/>
        <v>0.97751519662572883</v>
      </c>
    </row>
    <row r="2298" spans="1:11" hidden="1" x14ac:dyDescent="0.25">
      <c r="A2298" s="82" t="s">
        <v>4368</v>
      </c>
      <c r="B2298" s="82" t="s">
        <v>1554</v>
      </c>
      <c r="C2298" s="83" t="s">
        <v>1562</v>
      </c>
      <c r="D2298" s="84">
        <f>SUMIFS('Census Data'!G:G,'Census Data'!$A:$A,$A2298)/SUMIFS('Census Data'!$F:$F,'Census Data'!$A:$A,$A2298)</f>
        <v>0.48613362541073385</v>
      </c>
      <c r="E2298" s="85">
        <f>SUMIFS('Census Data'!H:H,'Census Data'!$A:$A,$A2298)/SUMIFS('Census Data'!$F:$F,'Census Data'!$A:$A,$A2298)</f>
        <v>0.51386637458926621</v>
      </c>
      <c r="F2298" s="84">
        <f>SUM(SUMIFS('Census Data'!I:I,'Census Data'!$A:$A,$A2298),SUMIFS('Census Data'!J:J,'Census Data'!$A:$A,$A2298))/SUMIFS('Census Data'!$F:$F,'Census Data'!$A:$A,$A2298)</f>
        <v>0.63778751369112818</v>
      </c>
      <c r="G2298" s="84">
        <f>SUM(SUMIFS('Census Data'!K:K,'Census Data'!$A:$A,$A2298),SUMIFS('Census Data'!L:L,'Census Data'!$A:$A,$A2298))/SUMIFS('Census Data'!$F:$F,'Census Data'!$A:$A,$A2298)</f>
        <v>0.32757940854326395</v>
      </c>
      <c r="H2298" s="84">
        <f>SUM(SUMIFS('Census Data'!O:O,'Census Data'!$A:$A,$A2298),SUMIFS('Census Data'!P:P,'Census Data'!$A:$A,$A2298))/SUMIFS('Census Data'!$F:$F,'Census Data'!$A:$A,$A2298)</f>
        <v>6.3526834611171961E-3</v>
      </c>
      <c r="I2298" s="85">
        <f t="shared" si="70"/>
        <v>2.8280394304490697E-2</v>
      </c>
      <c r="J2298" s="84">
        <f>SUM(SUMIFS('Census Data'!W:W,'Census Data'!$A:$A,$A2298),SUMIFS('Census Data'!X:X,'Census Data'!$A:$A,$A2298))/SUMIFS('Census Data'!$F:$F,'Census Data'!$A:$A,$A2298)</f>
        <v>4.5958378970427163E-2</v>
      </c>
      <c r="K2298" s="85">
        <f t="shared" si="71"/>
        <v>0.9540416210295728</v>
      </c>
    </row>
    <row r="2299" spans="1:11" hidden="1" x14ac:dyDescent="0.25">
      <c r="A2299" s="82" t="s">
        <v>4369</v>
      </c>
      <c r="B2299" s="82" t="s">
        <v>1554</v>
      </c>
      <c r="C2299" s="83" t="s">
        <v>1563</v>
      </c>
      <c r="D2299" s="84">
        <f>SUMIFS('Census Data'!G:G,'Census Data'!$A:$A,$A2299)/SUMIFS('Census Data'!$F:$F,'Census Data'!$A:$A,$A2299)</f>
        <v>0.48970217810045935</v>
      </c>
      <c r="E2299" s="85">
        <f>SUMIFS('Census Data'!H:H,'Census Data'!$A:$A,$A2299)/SUMIFS('Census Data'!$F:$F,'Census Data'!$A:$A,$A2299)</f>
        <v>0.51029782189954065</v>
      </c>
      <c r="F2299" s="84">
        <f>SUM(SUMIFS('Census Data'!I:I,'Census Data'!$A:$A,$A2299),SUMIFS('Census Data'!J:J,'Census Data'!$A:$A,$A2299))/SUMIFS('Census Data'!$F:$F,'Census Data'!$A:$A,$A2299)</f>
        <v>0.5047266261668395</v>
      </c>
      <c r="G2299" s="84">
        <f>SUM(SUMIFS('Census Data'!K:K,'Census Data'!$A:$A,$A2299),SUMIFS('Census Data'!L:L,'Census Data'!$A:$A,$A2299))/SUMIFS('Census Data'!$F:$F,'Census Data'!$A:$A,$A2299)</f>
        <v>0.47260334864424358</v>
      </c>
      <c r="H2299" s="84">
        <f>SUM(SUMIFS('Census Data'!O:O,'Census Data'!$A:$A,$A2299),SUMIFS('Census Data'!P:P,'Census Data'!$A:$A,$A2299))/SUMIFS('Census Data'!$F:$F,'Census Data'!$A:$A,$A2299)</f>
        <v>8.238257519632539E-3</v>
      </c>
      <c r="I2299" s="85">
        <f t="shared" si="70"/>
        <v>1.4431767669284334E-2</v>
      </c>
      <c r="J2299" s="84">
        <f>SUM(SUMIFS('Census Data'!W:W,'Census Data'!$A:$A,$A2299),SUMIFS('Census Data'!X:X,'Census Data'!$A:$A,$A2299))/SUMIFS('Census Data'!$F:$F,'Census Data'!$A:$A,$A2299)</f>
        <v>3.2152911542450736E-2</v>
      </c>
      <c r="K2299" s="85">
        <f t="shared" si="71"/>
        <v>0.9678470884575493</v>
      </c>
    </row>
    <row r="2300" spans="1:11" hidden="1" x14ac:dyDescent="0.25">
      <c r="A2300" s="82" t="s">
        <v>4370</v>
      </c>
      <c r="B2300" s="82" t="s">
        <v>1554</v>
      </c>
      <c r="C2300" s="83" t="s">
        <v>1564</v>
      </c>
      <c r="D2300" s="84">
        <f>SUMIFS('Census Data'!G:G,'Census Data'!$A:$A,$A2300)/SUMIFS('Census Data'!$F:$F,'Census Data'!$A:$A,$A2300)</f>
        <v>0.47989489609045305</v>
      </c>
      <c r="E2300" s="85">
        <f>SUMIFS('Census Data'!H:H,'Census Data'!$A:$A,$A2300)/SUMIFS('Census Data'!$F:$F,'Census Data'!$A:$A,$A2300)</f>
        <v>0.5201051039095469</v>
      </c>
      <c r="F2300" s="84">
        <f>SUM(SUMIFS('Census Data'!I:I,'Census Data'!$A:$A,$A2300),SUMIFS('Census Data'!J:J,'Census Data'!$A:$A,$A2300))/SUMIFS('Census Data'!$F:$F,'Census Data'!$A:$A,$A2300)</f>
        <v>0.59704859728746984</v>
      </c>
      <c r="G2300" s="84">
        <f>SUM(SUMIFS('Census Data'!K:K,'Census Data'!$A:$A,$A2300),SUMIFS('Census Data'!L:L,'Census Data'!$A:$A,$A2300))/SUMIFS('Census Data'!$F:$F,'Census Data'!$A:$A,$A2300)</f>
        <v>0.37073015367465562</v>
      </c>
      <c r="H2300" s="84">
        <f>SUM(SUMIFS('Census Data'!O:O,'Census Data'!$A:$A,$A2300),SUMIFS('Census Data'!P:P,'Census Data'!$A:$A,$A2300))/SUMIFS('Census Data'!$F:$F,'Census Data'!$A:$A,$A2300)</f>
        <v>4.8039918252514796E-3</v>
      </c>
      <c r="I2300" s="85">
        <f t="shared" si="70"/>
        <v>2.7417257212623114E-2</v>
      </c>
      <c r="J2300" s="84">
        <f>SUM(SUMIFS('Census Data'!W:W,'Census Data'!$A:$A,$A2300),SUMIFS('Census Data'!X:X,'Census Data'!$A:$A,$A2300))/SUMIFS('Census Data'!$F:$F,'Census Data'!$A:$A,$A2300)</f>
        <v>3.2645911298670276E-2</v>
      </c>
      <c r="K2300" s="85">
        <f t="shared" si="71"/>
        <v>0.96735408870132977</v>
      </c>
    </row>
    <row r="2301" spans="1:11" hidden="1" x14ac:dyDescent="0.25">
      <c r="A2301" s="82" t="s">
        <v>4371</v>
      </c>
      <c r="B2301" s="82" t="s">
        <v>1554</v>
      </c>
      <c r="C2301" s="83" t="s">
        <v>1565</v>
      </c>
      <c r="D2301" s="84">
        <f>SUMIFS('Census Data'!G:G,'Census Data'!$A:$A,$A2301)/SUMIFS('Census Data'!$F:$F,'Census Data'!$A:$A,$A2301)</f>
        <v>0.4706085442372932</v>
      </c>
      <c r="E2301" s="85">
        <f>SUMIFS('Census Data'!H:H,'Census Data'!$A:$A,$A2301)/SUMIFS('Census Data'!$F:$F,'Census Data'!$A:$A,$A2301)</f>
        <v>0.52939145576270674</v>
      </c>
      <c r="F2301" s="84">
        <f>SUM(SUMIFS('Census Data'!I:I,'Census Data'!$A:$A,$A2301),SUMIFS('Census Data'!J:J,'Census Data'!$A:$A,$A2301))/SUMIFS('Census Data'!$F:$F,'Census Data'!$A:$A,$A2301)</f>
        <v>0.56040409498934218</v>
      </c>
      <c r="G2301" s="84">
        <f>SUM(SUMIFS('Census Data'!K:K,'Census Data'!$A:$A,$A2301),SUMIFS('Census Data'!L:L,'Census Data'!$A:$A,$A2301))/SUMIFS('Census Data'!$F:$F,'Census Data'!$A:$A,$A2301)</f>
        <v>0.41718454471764388</v>
      </c>
      <c r="H2301" s="84">
        <f>SUM(SUMIFS('Census Data'!O:O,'Census Data'!$A:$A,$A2301),SUMIFS('Census Data'!P:P,'Census Data'!$A:$A,$A2301))/SUMIFS('Census Data'!$F:$F,'Census Data'!$A:$A,$A2301)</f>
        <v>4.7734846437899664E-3</v>
      </c>
      <c r="I2301" s="85">
        <f t="shared" si="70"/>
        <v>1.7637875649223922E-2</v>
      </c>
      <c r="J2301" s="84">
        <f>SUM(SUMIFS('Census Data'!W:W,'Census Data'!$A:$A,$A2301),SUMIFS('Census Data'!X:X,'Census Data'!$A:$A,$A2301))/SUMIFS('Census Data'!$F:$F,'Census Data'!$A:$A,$A2301)</f>
        <v>2.1690834309045604E-2</v>
      </c>
      <c r="K2301" s="85">
        <f t="shared" si="71"/>
        <v>0.97830916569095439</v>
      </c>
    </row>
    <row r="2302" spans="1:11" hidden="1" x14ac:dyDescent="0.25">
      <c r="A2302" s="82" t="s">
        <v>4372</v>
      </c>
      <c r="B2302" s="82" t="s">
        <v>1554</v>
      </c>
      <c r="C2302" s="83" t="s">
        <v>1566</v>
      </c>
      <c r="D2302" s="84">
        <f>SUMIFS('Census Data'!G:G,'Census Data'!$A:$A,$A2302)/SUMIFS('Census Data'!$F:$F,'Census Data'!$A:$A,$A2302)</f>
        <v>0.47337511073197941</v>
      </c>
      <c r="E2302" s="85">
        <f>SUMIFS('Census Data'!H:H,'Census Data'!$A:$A,$A2302)/SUMIFS('Census Data'!$F:$F,'Census Data'!$A:$A,$A2302)</f>
        <v>0.52662488926802065</v>
      </c>
      <c r="F2302" s="84">
        <f>SUM(SUMIFS('Census Data'!I:I,'Census Data'!$A:$A,$A2302),SUMIFS('Census Data'!J:J,'Census Data'!$A:$A,$A2302))/SUMIFS('Census Data'!$F:$F,'Census Data'!$A:$A,$A2302)</f>
        <v>0.47065192427573083</v>
      </c>
      <c r="G2302" s="84">
        <f>SUM(SUMIFS('Census Data'!K:K,'Census Data'!$A:$A,$A2302),SUMIFS('Census Data'!L:L,'Census Data'!$A:$A,$A2302))/SUMIFS('Census Data'!$F:$F,'Census Data'!$A:$A,$A2302)</f>
        <v>0.47275173069982612</v>
      </c>
      <c r="H2302" s="84">
        <f>SUM(SUMIFS('Census Data'!O:O,'Census Data'!$A:$A,$A2302),SUMIFS('Census Data'!P:P,'Census Data'!$A:$A,$A2302))/SUMIFS('Census Data'!$F:$F,'Census Data'!$A:$A,$A2302)</f>
        <v>5.8400866170149942E-3</v>
      </c>
      <c r="I2302" s="85">
        <f t="shared" si="70"/>
        <v>5.0756258407428145E-2</v>
      </c>
      <c r="J2302" s="84">
        <f>SUM(SUMIFS('Census Data'!W:W,'Census Data'!$A:$A,$A2302),SUMIFS('Census Data'!X:X,'Census Data'!$A:$A,$A2302))/SUMIFS('Census Data'!$F:$F,'Census Data'!$A:$A,$A2302)</f>
        <v>2.8347386725286264E-2</v>
      </c>
      <c r="K2302" s="85">
        <f t="shared" si="71"/>
        <v>0.97165261327471375</v>
      </c>
    </row>
    <row r="2303" spans="1:11" hidden="1" x14ac:dyDescent="0.25">
      <c r="A2303" s="82" t="s">
        <v>4373</v>
      </c>
      <c r="B2303" s="82" t="s">
        <v>1554</v>
      </c>
      <c r="C2303" s="83" t="s">
        <v>959</v>
      </c>
      <c r="D2303" s="84">
        <f>SUMIFS('Census Data'!G:G,'Census Data'!$A:$A,$A2303)/SUMIFS('Census Data'!$F:$F,'Census Data'!$A:$A,$A2303)</f>
        <v>0.4861709119274733</v>
      </c>
      <c r="E2303" s="85">
        <f>SUMIFS('Census Data'!H:H,'Census Data'!$A:$A,$A2303)/SUMIFS('Census Data'!$F:$F,'Census Data'!$A:$A,$A2303)</f>
        <v>0.5138290880725267</v>
      </c>
      <c r="F2303" s="84">
        <f>SUM(SUMIFS('Census Data'!I:I,'Census Data'!$A:$A,$A2303),SUMIFS('Census Data'!J:J,'Census Data'!$A:$A,$A2303))/SUMIFS('Census Data'!$F:$F,'Census Data'!$A:$A,$A2303)</f>
        <v>0.68576675736599324</v>
      </c>
      <c r="G2303" s="84">
        <f>SUM(SUMIFS('Census Data'!K:K,'Census Data'!$A:$A,$A2303),SUMIFS('Census Data'!L:L,'Census Data'!$A:$A,$A2303))/SUMIFS('Census Data'!$F:$F,'Census Data'!$A:$A,$A2303)</f>
        <v>0.25574139021798548</v>
      </c>
      <c r="H2303" s="84">
        <f>SUM(SUMIFS('Census Data'!O:O,'Census Data'!$A:$A,$A2303),SUMIFS('Census Data'!P:P,'Census Data'!$A:$A,$A2303))/SUMIFS('Census Data'!$F:$F,'Census Data'!$A:$A,$A2303)</f>
        <v>2.0950930231129729E-2</v>
      </c>
      <c r="I2303" s="85">
        <f t="shared" si="70"/>
        <v>3.7540922184891579E-2</v>
      </c>
      <c r="J2303" s="84">
        <f>SUM(SUMIFS('Census Data'!W:W,'Census Data'!$A:$A,$A2303),SUMIFS('Census Data'!X:X,'Census Data'!$A:$A,$A2303))/SUMIFS('Census Data'!$F:$F,'Census Data'!$A:$A,$A2303)</f>
        <v>5.7705655092777426E-2</v>
      </c>
      <c r="K2303" s="85">
        <f t="shared" si="71"/>
        <v>0.94229434490722253</v>
      </c>
    </row>
    <row r="2304" spans="1:11" hidden="1" x14ac:dyDescent="0.25">
      <c r="A2304" s="82" t="s">
        <v>4374</v>
      </c>
      <c r="B2304" s="82" t="s">
        <v>1554</v>
      </c>
      <c r="C2304" s="83" t="s">
        <v>1567</v>
      </c>
      <c r="D2304" s="84">
        <f>SUMIFS('Census Data'!G:G,'Census Data'!$A:$A,$A2304)/SUMIFS('Census Data'!$F:$F,'Census Data'!$A:$A,$A2304)</f>
        <v>0.53602347762289071</v>
      </c>
      <c r="E2304" s="85">
        <f>SUMIFS('Census Data'!H:H,'Census Data'!$A:$A,$A2304)/SUMIFS('Census Data'!$F:$F,'Census Data'!$A:$A,$A2304)</f>
        <v>0.46397652237710929</v>
      </c>
      <c r="F2304" s="84">
        <f>SUM(SUMIFS('Census Data'!I:I,'Census Data'!$A:$A,$A2304),SUMIFS('Census Data'!J:J,'Census Data'!$A:$A,$A2304))/SUMIFS('Census Data'!$F:$F,'Census Data'!$A:$A,$A2304)</f>
        <v>0.62285399853264856</v>
      </c>
      <c r="G2304" s="84">
        <f>SUM(SUMIFS('Census Data'!K:K,'Census Data'!$A:$A,$A2304),SUMIFS('Census Data'!L:L,'Census Data'!$A:$A,$A2304))/SUMIFS('Census Data'!$F:$F,'Census Data'!$A:$A,$A2304)</f>
        <v>0.3508804108584006</v>
      </c>
      <c r="H2304" s="84">
        <f>SUM(SUMIFS('Census Data'!O:O,'Census Data'!$A:$A,$A2304),SUMIFS('Census Data'!P:P,'Census Data'!$A:$A,$A2304))/SUMIFS('Census Data'!$F:$F,'Census Data'!$A:$A,$A2304)</f>
        <v>5.5392516507703597E-3</v>
      </c>
      <c r="I2304" s="85">
        <f t="shared" si="70"/>
        <v>2.0726338958180435E-2</v>
      </c>
      <c r="J2304" s="84">
        <f>SUM(SUMIFS('Census Data'!W:W,'Census Data'!$A:$A,$A2304),SUMIFS('Census Data'!X:X,'Census Data'!$A:$A,$A2304))/SUMIFS('Census Data'!$F:$F,'Census Data'!$A:$A,$A2304)</f>
        <v>6.1995597945707998E-2</v>
      </c>
      <c r="K2304" s="85">
        <f t="shared" si="71"/>
        <v>0.93800440205429203</v>
      </c>
    </row>
    <row r="2305" spans="1:11" hidden="1" x14ac:dyDescent="0.25">
      <c r="A2305" s="82" t="s">
        <v>4375</v>
      </c>
      <c r="B2305" s="82" t="s">
        <v>1554</v>
      </c>
      <c r="C2305" s="83" t="s">
        <v>405</v>
      </c>
      <c r="D2305" s="84">
        <f>SUMIFS('Census Data'!G:G,'Census Data'!$A:$A,$A2305)/SUMIFS('Census Data'!$F:$F,'Census Data'!$A:$A,$A2305)</f>
        <v>0.47836398621738935</v>
      </c>
      <c r="E2305" s="85">
        <f>SUMIFS('Census Data'!H:H,'Census Data'!$A:$A,$A2305)/SUMIFS('Census Data'!$F:$F,'Census Data'!$A:$A,$A2305)</f>
        <v>0.5216360137826106</v>
      </c>
      <c r="F2305" s="84">
        <f>SUM(SUMIFS('Census Data'!I:I,'Census Data'!$A:$A,$A2305),SUMIFS('Census Data'!J:J,'Census Data'!$A:$A,$A2305))/SUMIFS('Census Data'!$F:$F,'Census Data'!$A:$A,$A2305)</f>
        <v>0.40148565803016067</v>
      </c>
      <c r="G2305" s="84">
        <f>SUM(SUMIFS('Census Data'!K:K,'Census Data'!$A:$A,$A2305),SUMIFS('Census Data'!L:L,'Census Data'!$A:$A,$A2305))/SUMIFS('Census Data'!$F:$F,'Census Data'!$A:$A,$A2305)</f>
        <v>0.56974090481943884</v>
      </c>
      <c r="H2305" s="84">
        <f>SUM(SUMIFS('Census Data'!O:O,'Census Data'!$A:$A,$A2305),SUMIFS('Census Data'!P:P,'Census Data'!$A:$A,$A2305))/SUMIFS('Census Data'!$F:$F,'Census Data'!$A:$A,$A2305)</f>
        <v>7.4730388866514523E-3</v>
      </c>
      <c r="I2305" s="85">
        <f t="shared" si="70"/>
        <v>2.1300398263749076E-2</v>
      </c>
      <c r="J2305" s="84">
        <f>SUM(SUMIFS('Census Data'!W:W,'Census Data'!$A:$A,$A2305),SUMIFS('Census Data'!X:X,'Census Data'!$A:$A,$A2305))/SUMIFS('Census Data'!$F:$F,'Census Data'!$A:$A,$A2305)</f>
        <v>2.362733252785609E-2</v>
      </c>
      <c r="K2305" s="85">
        <f t="shared" si="71"/>
        <v>0.97637266747214391</v>
      </c>
    </row>
    <row r="2306" spans="1:11" hidden="1" x14ac:dyDescent="0.25">
      <c r="A2306" s="82" t="s">
        <v>4376</v>
      </c>
      <c r="B2306" s="82" t="s">
        <v>1554</v>
      </c>
      <c r="C2306" s="83" t="s">
        <v>1568</v>
      </c>
      <c r="D2306" s="84">
        <f>SUMIFS('Census Data'!G:G,'Census Data'!$A:$A,$A2306)/SUMIFS('Census Data'!$F:$F,'Census Data'!$A:$A,$A2306)</f>
        <v>0.46697952897109762</v>
      </c>
      <c r="E2306" s="85">
        <f>SUMIFS('Census Data'!H:H,'Census Data'!$A:$A,$A2306)/SUMIFS('Census Data'!$F:$F,'Census Data'!$A:$A,$A2306)</f>
        <v>0.53302047102890238</v>
      </c>
      <c r="F2306" s="84">
        <f>SUM(SUMIFS('Census Data'!I:I,'Census Data'!$A:$A,$A2306),SUMIFS('Census Data'!J:J,'Census Data'!$A:$A,$A2306))/SUMIFS('Census Data'!$F:$F,'Census Data'!$A:$A,$A2306)</f>
        <v>0.53278907826137256</v>
      </c>
      <c r="G2306" s="84">
        <f>SUM(SUMIFS('Census Data'!K:K,'Census Data'!$A:$A,$A2306),SUMIFS('Census Data'!L:L,'Census Data'!$A:$A,$A2306))/SUMIFS('Census Data'!$F:$F,'Census Data'!$A:$A,$A2306)</f>
        <v>0.43159812861099262</v>
      </c>
      <c r="H2306" s="84">
        <f>SUM(SUMIFS('Census Data'!O:O,'Census Data'!$A:$A,$A2306),SUMIFS('Census Data'!P:P,'Census Data'!$A:$A,$A2306))/SUMIFS('Census Data'!$F:$F,'Census Data'!$A:$A,$A2306)</f>
        <v>1.6103490415277706E-2</v>
      </c>
      <c r="I2306" s="85">
        <f t="shared" si="70"/>
        <v>1.9509302712357179E-2</v>
      </c>
      <c r="J2306" s="84">
        <f>SUM(SUMIFS('Census Data'!W:W,'Census Data'!$A:$A,$A2306),SUMIFS('Census Data'!X:X,'Census Data'!$A:$A,$A2306))/SUMIFS('Census Data'!$F:$F,'Census Data'!$A:$A,$A2306)</f>
        <v>2.812145227885721E-2</v>
      </c>
      <c r="K2306" s="85">
        <f t="shared" si="71"/>
        <v>0.97187854772114279</v>
      </c>
    </row>
    <row r="2307" spans="1:11" hidden="1" x14ac:dyDescent="0.25">
      <c r="A2307" s="82" t="s">
        <v>4377</v>
      </c>
      <c r="B2307" s="82" t="s">
        <v>1554</v>
      </c>
      <c r="C2307" s="83" t="s">
        <v>1569</v>
      </c>
      <c r="D2307" s="84">
        <f>SUMIFS('Census Data'!G:G,'Census Data'!$A:$A,$A2307)/SUMIFS('Census Data'!$F:$F,'Census Data'!$A:$A,$A2307)</f>
        <v>0.47335673261008299</v>
      </c>
      <c r="E2307" s="85">
        <f>SUMIFS('Census Data'!H:H,'Census Data'!$A:$A,$A2307)/SUMIFS('Census Data'!$F:$F,'Census Data'!$A:$A,$A2307)</f>
        <v>0.52664326738991707</v>
      </c>
      <c r="F2307" s="84">
        <f>SUM(SUMIFS('Census Data'!I:I,'Census Data'!$A:$A,$A2307),SUMIFS('Census Data'!J:J,'Census Data'!$A:$A,$A2307))/SUMIFS('Census Data'!$F:$F,'Census Data'!$A:$A,$A2307)</f>
        <v>0.67565411614550097</v>
      </c>
      <c r="G2307" s="84">
        <f>SUM(SUMIFS('Census Data'!K:K,'Census Data'!$A:$A,$A2307),SUMIFS('Census Data'!L:L,'Census Data'!$A:$A,$A2307))/SUMIFS('Census Data'!$F:$F,'Census Data'!$A:$A,$A2307)</f>
        <v>0.30424377791959156</v>
      </c>
      <c r="H2307" s="84">
        <f>SUM(SUMIFS('Census Data'!O:O,'Census Data'!$A:$A,$A2307),SUMIFS('Census Data'!P:P,'Census Data'!$A:$A,$A2307))/SUMIFS('Census Data'!$F:$F,'Census Data'!$A:$A,$A2307)</f>
        <v>5.4722399489470323E-3</v>
      </c>
      <c r="I2307" s="85">
        <f t="shared" si="70"/>
        <v>1.4629865985960389E-2</v>
      </c>
      <c r="J2307" s="84">
        <f>SUM(SUMIFS('Census Data'!W:W,'Census Data'!$A:$A,$A2307),SUMIFS('Census Data'!X:X,'Census Data'!$A:$A,$A2307))/SUMIFS('Census Data'!$F:$F,'Census Data'!$A:$A,$A2307)</f>
        <v>3.1748564135290362E-2</v>
      </c>
      <c r="K2307" s="85">
        <f t="shared" si="71"/>
        <v>0.96825143586470963</v>
      </c>
    </row>
    <row r="2308" spans="1:11" hidden="1" x14ac:dyDescent="0.25">
      <c r="A2308" s="82" t="s">
        <v>4378</v>
      </c>
      <c r="B2308" s="82" t="s">
        <v>1554</v>
      </c>
      <c r="C2308" s="83" t="s">
        <v>1570</v>
      </c>
      <c r="D2308" s="84">
        <f>SUMIFS('Census Data'!G:G,'Census Data'!$A:$A,$A2308)/SUMIFS('Census Data'!$F:$F,'Census Data'!$A:$A,$A2308)</f>
        <v>0.48490665505346275</v>
      </c>
      <c r="E2308" s="85">
        <f>SUMIFS('Census Data'!H:H,'Census Data'!$A:$A,$A2308)/SUMIFS('Census Data'!$F:$F,'Census Data'!$A:$A,$A2308)</f>
        <v>0.51509334494653725</v>
      </c>
      <c r="F2308" s="84">
        <f>SUM(SUMIFS('Census Data'!I:I,'Census Data'!$A:$A,$A2308),SUMIFS('Census Data'!J:J,'Census Data'!$A:$A,$A2308))/SUMIFS('Census Data'!$F:$F,'Census Data'!$A:$A,$A2308)</f>
        <v>0.76283660145699872</v>
      </c>
      <c r="G2308" s="84">
        <f>SUM(SUMIFS('Census Data'!K:K,'Census Data'!$A:$A,$A2308),SUMIFS('Census Data'!L:L,'Census Data'!$A:$A,$A2308))/SUMIFS('Census Data'!$F:$F,'Census Data'!$A:$A,$A2308)</f>
        <v>0.18447994621252928</v>
      </c>
      <c r="H2308" s="84">
        <f>SUM(SUMIFS('Census Data'!O:O,'Census Data'!$A:$A,$A2308),SUMIFS('Census Data'!P:P,'Census Data'!$A:$A,$A2308))/SUMIFS('Census Data'!$F:$F,'Census Data'!$A:$A,$A2308)</f>
        <v>2.6964407822104054E-2</v>
      </c>
      <c r="I2308" s="85">
        <f t="shared" si="70"/>
        <v>2.5719044508367928E-2</v>
      </c>
      <c r="J2308" s="84">
        <f>SUM(SUMIFS('Census Data'!W:W,'Census Data'!$A:$A,$A2308),SUMIFS('Census Data'!X:X,'Census Data'!$A:$A,$A2308))/SUMIFS('Census Data'!$F:$F,'Census Data'!$A:$A,$A2308)</f>
        <v>9.5106027787646458E-2</v>
      </c>
      <c r="K2308" s="85">
        <f t="shared" si="71"/>
        <v>0.90489397221235357</v>
      </c>
    </row>
    <row r="2309" spans="1:11" hidden="1" x14ac:dyDescent="0.25">
      <c r="A2309" s="82" t="s">
        <v>4379</v>
      </c>
      <c r="B2309" s="82" t="s">
        <v>1554</v>
      </c>
      <c r="C2309" s="83" t="s">
        <v>774</v>
      </c>
      <c r="D2309" s="84">
        <f>SUMIFS('Census Data'!G:G,'Census Data'!$A:$A,$A2309)/SUMIFS('Census Data'!$F:$F,'Census Data'!$A:$A,$A2309)</f>
        <v>0.46611402183276612</v>
      </c>
      <c r="E2309" s="85">
        <f>SUMIFS('Census Data'!H:H,'Census Data'!$A:$A,$A2309)/SUMIFS('Census Data'!$F:$F,'Census Data'!$A:$A,$A2309)</f>
        <v>0.53388597816723393</v>
      </c>
      <c r="F2309" s="84">
        <f>SUM(SUMIFS('Census Data'!I:I,'Census Data'!$A:$A,$A2309),SUMIFS('Census Data'!J:J,'Census Data'!$A:$A,$A2309))/SUMIFS('Census Data'!$F:$F,'Census Data'!$A:$A,$A2309)</f>
        <v>0.64295095394783297</v>
      </c>
      <c r="G2309" s="84">
        <f>SUM(SUMIFS('Census Data'!K:K,'Census Data'!$A:$A,$A2309),SUMIFS('Census Data'!L:L,'Census Data'!$A:$A,$A2309))/SUMIFS('Census Data'!$F:$F,'Census Data'!$A:$A,$A2309)</f>
        <v>0.32253463444944996</v>
      </c>
      <c r="H2309" s="84">
        <f>SUM(SUMIFS('Census Data'!O:O,'Census Data'!$A:$A,$A2309),SUMIFS('Census Data'!P:P,'Census Data'!$A:$A,$A2309))/SUMIFS('Census Data'!$F:$F,'Census Data'!$A:$A,$A2309)</f>
        <v>1.3331262092047845E-2</v>
      </c>
      <c r="I2309" s="85">
        <f t="shared" ref="I2309:I2372" si="72">100%-SUM(F2309:H2309)</f>
        <v>2.1183149510669241E-2</v>
      </c>
      <c r="J2309" s="84">
        <f>SUM(SUMIFS('Census Data'!W:W,'Census Data'!$A:$A,$A2309),SUMIFS('Census Data'!X:X,'Census Data'!$A:$A,$A2309))/SUMIFS('Census Data'!$F:$F,'Census Data'!$A:$A,$A2309)</f>
        <v>6.188304077050176E-2</v>
      </c>
      <c r="K2309" s="85">
        <f t="shared" ref="K2309:K2372" si="73">100%-J2309</f>
        <v>0.93811695922949823</v>
      </c>
    </row>
    <row r="2310" spans="1:11" hidden="1" x14ac:dyDescent="0.25">
      <c r="A2310" s="82" t="s">
        <v>4380</v>
      </c>
      <c r="B2310" s="82" t="s">
        <v>1554</v>
      </c>
      <c r="C2310" s="83" t="s">
        <v>1571</v>
      </c>
      <c r="D2310" s="84">
        <f>SUMIFS('Census Data'!G:G,'Census Data'!$A:$A,$A2310)/SUMIFS('Census Data'!$F:$F,'Census Data'!$A:$A,$A2310)</f>
        <v>0.51128914785142021</v>
      </c>
      <c r="E2310" s="85">
        <f>SUMIFS('Census Data'!H:H,'Census Data'!$A:$A,$A2310)/SUMIFS('Census Data'!$F:$F,'Census Data'!$A:$A,$A2310)</f>
        <v>0.48871085214857973</v>
      </c>
      <c r="F2310" s="84">
        <f>SUM(SUMIFS('Census Data'!I:I,'Census Data'!$A:$A,$A2310),SUMIFS('Census Data'!J:J,'Census Data'!$A:$A,$A2310))/SUMIFS('Census Data'!$F:$F,'Census Data'!$A:$A,$A2310)</f>
        <v>0.44230569139527626</v>
      </c>
      <c r="G2310" s="84">
        <f>SUM(SUMIFS('Census Data'!K:K,'Census Data'!$A:$A,$A2310),SUMIFS('Census Data'!L:L,'Census Data'!$A:$A,$A2310))/SUMIFS('Census Data'!$F:$F,'Census Data'!$A:$A,$A2310)</f>
        <v>0.53058994901675161</v>
      </c>
      <c r="H2310" s="84">
        <f>SUM(SUMIFS('Census Data'!O:O,'Census Data'!$A:$A,$A2310),SUMIFS('Census Data'!P:P,'Census Data'!$A:$A,$A2310))/SUMIFS('Census Data'!$F:$F,'Census Data'!$A:$A,$A2310)</f>
        <v>6.1908230152949743E-3</v>
      </c>
      <c r="I2310" s="85">
        <f t="shared" si="72"/>
        <v>2.0913536572677138E-2</v>
      </c>
      <c r="J2310" s="84">
        <f>SUM(SUMIFS('Census Data'!W:W,'Census Data'!$A:$A,$A2310),SUMIFS('Census Data'!X:X,'Census Data'!$A:$A,$A2310))/SUMIFS('Census Data'!$F:$F,'Census Data'!$A:$A,$A2310)</f>
        <v>4.1671001976901469E-2</v>
      </c>
      <c r="K2310" s="85">
        <f t="shared" si="73"/>
        <v>0.95832899802309857</v>
      </c>
    </row>
    <row r="2311" spans="1:11" hidden="1" x14ac:dyDescent="0.25">
      <c r="A2311" s="82" t="s">
        <v>4381</v>
      </c>
      <c r="B2311" s="82" t="s">
        <v>1554</v>
      </c>
      <c r="C2311" s="83" t="s">
        <v>1572</v>
      </c>
      <c r="D2311" s="84">
        <f>SUMIFS('Census Data'!G:G,'Census Data'!$A:$A,$A2311)/SUMIFS('Census Data'!$F:$F,'Census Data'!$A:$A,$A2311)</f>
        <v>0.4807289857405509</v>
      </c>
      <c r="E2311" s="85">
        <f>SUMIFS('Census Data'!H:H,'Census Data'!$A:$A,$A2311)/SUMIFS('Census Data'!$F:$F,'Census Data'!$A:$A,$A2311)</f>
        <v>0.5192710142594491</v>
      </c>
      <c r="F2311" s="84">
        <f>SUM(SUMIFS('Census Data'!I:I,'Census Data'!$A:$A,$A2311),SUMIFS('Census Data'!J:J,'Census Data'!$A:$A,$A2311))/SUMIFS('Census Data'!$F:$F,'Census Data'!$A:$A,$A2311)</f>
        <v>0.82886119277792369</v>
      </c>
      <c r="G2311" s="84">
        <f>SUM(SUMIFS('Census Data'!K:K,'Census Data'!$A:$A,$A2311),SUMIFS('Census Data'!L:L,'Census Data'!$A:$A,$A2311))/SUMIFS('Census Data'!$F:$F,'Census Data'!$A:$A,$A2311)</f>
        <v>0.12931786794547009</v>
      </c>
      <c r="H2311" s="84">
        <f>SUM(SUMIFS('Census Data'!O:O,'Census Data'!$A:$A,$A2311),SUMIFS('Census Data'!P:P,'Census Data'!$A:$A,$A2311))/SUMIFS('Census Data'!$F:$F,'Census Data'!$A:$A,$A2311)</f>
        <v>1.3988324705364028E-2</v>
      </c>
      <c r="I2311" s="85">
        <f t="shared" si="72"/>
        <v>2.7832614571242198E-2</v>
      </c>
      <c r="J2311" s="84">
        <f>SUM(SUMIFS('Census Data'!W:W,'Census Data'!$A:$A,$A2311),SUMIFS('Census Data'!X:X,'Census Data'!$A:$A,$A2311))/SUMIFS('Census Data'!$F:$F,'Census Data'!$A:$A,$A2311)</f>
        <v>6.0977572928228287E-2</v>
      </c>
      <c r="K2311" s="85">
        <f t="shared" si="73"/>
        <v>0.93902242707177175</v>
      </c>
    </row>
    <row r="2312" spans="1:11" hidden="1" x14ac:dyDescent="0.25">
      <c r="A2312" s="82" t="s">
        <v>4382</v>
      </c>
      <c r="B2312" s="82" t="s">
        <v>1554</v>
      </c>
      <c r="C2312" s="83" t="s">
        <v>525</v>
      </c>
      <c r="D2312" s="84">
        <f>SUMIFS('Census Data'!G:G,'Census Data'!$A:$A,$A2312)/SUMIFS('Census Data'!$F:$F,'Census Data'!$A:$A,$A2312)</f>
        <v>0.50337512054001932</v>
      </c>
      <c r="E2312" s="85">
        <f>SUMIFS('Census Data'!H:H,'Census Data'!$A:$A,$A2312)/SUMIFS('Census Data'!$F:$F,'Census Data'!$A:$A,$A2312)</f>
        <v>0.49662487945998074</v>
      </c>
      <c r="F2312" s="84">
        <f>SUM(SUMIFS('Census Data'!I:I,'Census Data'!$A:$A,$A2312),SUMIFS('Census Data'!J:J,'Census Data'!$A:$A,$A2312))/SUMIFS('Census Data'!$F:$F,'Census Data'!$A:$A,$A2312)</f>
        <v>0.5576098161141223</v>
      </c>
      <c r="G2312" s="84">
        <f>SUM(SUMIFS('Census Data'!K:K,'Census Data'!$A:$A,$A2312),SUMIFS('Census Data'!L:L,'Census Data'!$A:$A,$A2312))/SUMIFS('Census Data'!$F:$F,'Census Data'!$A:$A,$A2312)</f>
        <v>0.40750839623582613</v>
      </c>
      <c r="H2312" s="84">
        <f>SUM(SUMIFS('Census Data'!O:O,'Census Data'!$A:$A,$A2312),SUMIFS('Census Data'!P:P,'Census Data'!$A:$A,$A2312))/SUMIFS('Census Data'!$F:$F,'Census Data'!$A:$A,$A2312)</f>
        <v>9.0779104179829085E-3</v>
      </c>
      <c r="I2312" s="85">
        <f t="shared" si="72"/>
        <v>2.5803877232068673E-2</v>
      </c>
      <c r="J2312" s="84">
        <f>SUM(SUMIFS('Census Data'!W:W,'Census Data'!$A:$A,$A2312),SUMIFS('Census Data'!X:X,'Census Data'!$A:$A,$A2312))/SUMIFS('Census Data'!$F:$F,'Census Data'!$A:$A,$A2312)</f>
        <v>0.13949389818109267</v>
      </c>
      <c r="K2312" s="85">
        <f t="shared" si="73"/>
        <v>0.8605061018189073</v>
      </c>
    </row>
    <row r="2313" spans="1:11" hidden="1" x14ac:dyDescent="0.25">
      <c r="A2313" s="82" t="s">
        <v>4383</v>
      </c>
      <c r="B2313" s="82" t="s">
        <v>1554</v>
      </c>
      <c r="C2313" s="83" t="s">
        <v>1573</v>
      </c>
      <c r="D2313" s="84">
        <f>SUMIFS('Census Data'!G:G,'Census Data'!$A:$A,$A2313)/SUMIFS('Census Data'!$F:$F,'Census Data'!$A:$A,$A2313)</f>
        <v>0.48175083770341542</v>
      </c>
      <c r="E2313" s="85">
        <f>SUMIFS('Census Data'!H:H,'Census Data'!$A:$A,$A2313)/SUMIFS('Census Data'!$F:$F,'Census Data'!$A:$A,$A2313)</f>
        <v>0.51824916229658458</v>
      </c>
      <c r="F2313" s="84">
        <f>SUM(SUMIFS('Census Data'!I:I,'Census Data'!$A:$A,$A2313),SUMIFS('Census Data'!J:J,'Census Data'!$A:$A,$A2313))/SUMIFS('Census Data'!$F:$F,'Census Data'!$A:$A,$A2313)</f>
        <v>0.72571411398776875</v>
      </c>
      <c r="G2313" s="84">
        <f>SUM(SUMIFS('Census Data'!K:K,'Census Data'!$A:$A,$A2313),SUMIFS('Census Data'!L:L,'Census Data'!$A:$A,$A2313))/SUMIFS('Census Data'!$F:$F,'Census Data'!$A:$A,$A2313)</f>
        <v>0.24345238989647039</v>
      </c>
      <c r="H2313" s="84">
        <f>SUM(SUMIFS('Census Data'!O:O,'Census Data'!$A:$A,$A2313),SUMIFS('Census Data'!P:P,'Census Data'!$A:$A,$A2313))/SUMIFS('Census Data'!$F:$F,'Census Data'!$A:$A,$A2313)</f>
        <v>7.6332436777809499E-3</v>
      </c>
      <c r="I2313" s="85">
        <f t="shared" si="72"/>
        <v>2.3200252437979851E-2</v>
      </c>
      <c r="J2313" s="84">
        <f>SUM(SUMIFS('Census Data'!W:W,'Census Data'!$A:$A,$A2313),SUMIFS('Census Data'!X:X,'Census Data'!$A:$A,$A2313))/SUMIFS('Census Data'!$F:$F,'Census Data'!$A:$A,$A2313)</f>
        <v>4.857928505957837E-2</v>
      </c>
      <c r="K2313" s="85">
        <f t="shared" si="73"/>
        <v>0.95142071494042169</v>
      </c>
    </row>
    <row r="2314" spans="1:11" hidden="1" x14ac:dyDescent="0.25">
      <c r="A2314" s="82" t="s">
        <v>4384</v>
      </c>
      <c r="B2314" s="82" t="s">
        <v>1554</v>
      </c>
      <c r="C2314" s="83" t="s">
        <v>1245</v>
      </c>
      <c r="D2314" s="84">
        <f>SUMIFS('Census Data'!G:G,'Census Data'!$A:$A,$A2314)/SUMIFS('Census Data'!$F:$F,'Census Data'!$A:$A,$A2314)</f>
        <v>0.48609353956658369</v>
      </c>
      <c r="E2314" s="85">
        <f>SUMIFS('Census Data'!H:H,'Census Data'!$A:$A,$A2314)/SUMIFS('Census Data'!$F:$F,'Census Data'!$A:$A,$A2314)</f>
        <v>0.51390646043341637</v>
      </c>
      <c r="F2314" s="84">
        <f>SUM(SUMIFS('Census Data'!I:I,'Census Data'!$A:$A,$A2314),SUMIFS('Census Data'!J:J,'Census Data'!$A:$A,$A2314))/SUMIFS('Census Data'!$F:$F,'Census Data'!$A:$A,$A2314)</f>
        <v>0.75072440109374361</v>
      </c>
      <c r="G2314" s="84">
        <f>SUM(SUMIFS('Census Data'!K:K,'Census Data'!$A:$A,$A2314),SUMIFS('Census Data'!L:L,'Census Data'!$A:$A,$A2314))/SUMIFS('Census Data'!$F:$F,'Census Data'!$A:$A,$A2314)</f>
        <v>0.21369832265436886</v>
      </c>
      <c r="H2314" s="84">
        <f>SUM(SUMIFS('Census Data'!O:O,'Census Data'!$A:$A,$A2314),SUMIFS('Census Data'!P:P,'Census Data'!$A:$A,$A2314))/SUMIFS('Census Data'!$F:$F,'Census Data'!$A:$A,$A2314)</f>
        <v>1.5630739093172266E-2</v>
      </c>
      <c r="I2314" s="85">
        <f t="shared" si="72"/>
        <v>1.9946537158715305E-2</v>
      </c>
      <c r="J2314" s="84">
        <f>SUM(SUMIFS('Census Data'!W:W,'Census Data'!$A:$A,$A2314),SUMIFS('Census Data'!X:X,'Census Data'!$A:$A,$A2314))/SUMIFS('Census Data'!$F:$F,'Census Data'!$A:$A,$A2314)</f>
        <v>5.8513243276333511E-2</v>
      </c>
      <c r="K2314" s="85">
        <f t="shared" si="73"/>
        <v>0.94148675672366644</v>
      </c>
    </row>
    <row r="2315" spans="1:11" hidden="1" x14ac:dyDescent="0.25">
      <c r="A2315" s="82" t="s">
        <v>4385</v>
      </c>
      <c r="B2315" s="82" t="s">
        <v>1554</v>
      </c>
      <c r="C2315" s="83" t="s">
        <v>530</v>
      </c>
      <c r="D2315" s="84">
        <f>SUMIFS('Census Data'!G:G,'Census Data'!$A:$A,$A2315)/SUMIFS('Census Data'!$F:$F,'Census Data'!$A:$A,$A2315)</f>
        <v>0.48283525698961371</v>
      </c>
      <c r="E2315" s="85">
        <f>SUMIFS('Census Data'!H:H,'Census Data'!$A:$A,$A2315)/SUMIFS('Census Data'!$F:$F,'Census Data'!$A:$A,$A2315)</f>
        <v>0.51716474301038629</v>
      </c>
      <c r="F2315" s="84">
        <f>SUM(SUMIFS('Census Data'!I:I,'Census Data'!$A:$A,$A2315),SUMIFS('Census Data'!J:J,'Census Data'!$A:$A,$A2315))/SUMIFS('Census Data'!$F:$F,'Census Data'!$A:$A,$A2315)</f>
        <v>0.71982279643814917</v>
      </c>
      <c r="G2315" s="84">
        <f>SUM(SUMIFS('Census Data'!K:K,'Census Data'!$A:$A,$A2315),SUMIFS('Census Data'!L:L,'Census Data'!$A:$A,$A2315))/SUMIFS('Census Data'!$F:$F,'Census Data'!$A:$A,$A2315)</f>
        <v>0.25224838131361771</v>
      </c>
      <c r="H2315" s="84">
        <f>SUM(SUMIFS('Census Data'!O:O,'Census Data'!$A:$A,$A2315),SUMIFS('Census Data'!P:P,'Census Data'!$A:$A,$A2315))/SUMIFS('Census Data'!$F:$F,'Census Data'!$A:$A,$A2315)</f>
        <v>6.0154386380809862E-3</v>
      </c>
      <c r="I2315" s="85">
        <f t="shared" si="72"/>
        <v>2.191338361015216E-2</v>
      </c>
      <c r="J2315" s="84">
        <f>SUM(SUMIFS('Census Data'!W:W,'Census Data'!$A:$A,$A2315),SUMIFS('Census Data'!X:X,'Census Data'!$A:$A,$A2315))/SUMIFS('Census Data'!$F:$F,'Census Data'!$A:$A,$A2315)</f>
        <v>5.3042537744654998E-2</v>
      </c>
      <c r="K2315" s="85">
        <f t="shared" si="73"/>
        <v>0.94695746225534505</v>
      </c>
    </row>
    <row r="2316" spans="1:11" hidden="1" x14ac:dyDescent="0.25">
      <c r="A2316" s="82" t="s">
        <v>4386</v>
      </c>
      <c r="B2316" s="82" t="s">
        <v>1554</v>
      </c>
      <c r="C2316" s="83" t="s">
        <v>171</v>
      </c>
      <c r="D2316" s="84">
        <f>SUMIFS('Census Data'!G:G,'Census Data'!$A:$A,$A2316)/SUMIFS('Census Data'!$F:$F,'Census Data'!$A:$A,$A2316)</f>
        <v>0.50546707867839313</v>
      </c>
      <c r="E2316" s="85">
        <f>SUMIFS('Census Data'!H:H,'Census Data'!$A:$A,$A2316)/SUMIFS('Census Data'!$F:$F,'Census Data'!$A:$A,$A2316)</f>
        <v>0.49453292132160687</v>
      </c>
      <c r="F2316" s="84">
        <f>SUM(SUMIFS('Census Data'!I:I,'Census Data'!$A:$A,$A2316),SUMIFS('Census Data'!J:J,'Census Data'!$A:$A,$A2316))/SUMIFS('Census Data'!$F:$F,'Census Data'!$A:$A,$A2316)</f>
        <v>0.34519847872593296</v>
      </c>
      <c r="G2316" s="84">
        <f>SUM(SUMIFS('Census Data'!K:K,'Census Data'!$A:$A,$A2316),SUMIFS('Census Data'!L:L,'Census Data'!$A:$A,$A2316))/SUMIFS('Census Data'!$F:$F,'Census Data'!$A:$A,$A2316)</f>
        <v>0.63364630377941522</v>
      </c>
      <c r="H2316" s="84">
        <f>SUM(SUMIFS('Census Data'!O:O,'Census Data'!$A:$A,$A2316),SUMIFS('Census Data'!P:P,'Census Data'!$A:$A,$A2316))/SUMIFS('Census Data'!$F:$F,'Census Data'!$A:$A,$A2316)</f>
        <v>4.6351319229855003E-3</v>
      </c>
      <c r="I2316" s="85">
        <f t="shared" si="72"/>
        <v>1.6520085571666399E-2</v>
      </c>
      <c r="J2316" s="84">
        <f>SUM(SUMIFS('Census Data'!W:W,'Census Data'!$A:$A,$A2316),SUMIFS('Census Data'!X:X,'Census Data'!$A:$A,$A2316))/SUMIFS('Census Data'!$F:$F,'Census Data'!$A:$A,$A2316)</f>
        <v>2.5493225576420253E-2</v>
      </c>
      <c r="K2316" s="85">
        <f t="shared" si="73"/>
        <v>0.9745067744235798</v>
      </c>
    </row>
    <row r="2317" spans="1:11" hidden="1" x14ac:dyDescent="0.25">
      <c r="A2317" s="82" t="s">
        <v>4387</v>
      </c>
      <c r="B2317" s="82" t="s">
        <v>1554</v>
      </c>
      <c r="C2317" s="83" t="s">
        <v>1574</v>
      </c>
      <c r="D2317" s="84">
        <f>SUMIFS('Census Data'!G:G,'Census Data'!$A:$A,$A2317)/SUMIFS('Census Data'!$F:$F,'Census Data'!$A:$A,$A2317)</f>
        <v>0.48648702928870291</v>
      </c>
      <c r="E2317" s="85">
        <f>SUMIFS('Census Data'!H:H,'Census Data'!$A:$A,$A2317)/SUMIFS('Census Data'!$F:$F,'Census Data'!$A:$A,$A2317)</f>
        <v>0.51351297071129709</v>
      </c>
      <c r="F2317" s="84">
        <f>SUM(SUMIFS('Census Data'!I:I,'Census Data'!$A:$A,$A2317),SUMIFS('Census Data'!J:J,'Census Data'!$A:$A,$A2317))/SUMIFS('Census Data'!$F:$F,'Census Data'!$A:$A,$A2317)</f>
        <v>0.79474811715481175</v>
      </c>
      <c r="G2317" s="84">
        <f>SUM(SUMIFS('Census Data'!K:K,'Census Data'!$A:$A,$A2317),SUMIFS('Census Data'!L:L,'Census Data'!$A:$A,$A2317))/SUMIFS('Census Data'!$F:$F,'Census Data'!$A:$A,$A2317)</f>
        <v>0.1570276150627615</v>
      </c>
      <c r="H2317" s="84">
        <f>SUM(SUMIFS('Census Data'!O:O,'Census Data'!$A:$A,$A2317),SUMIFS('Census Data'!P:P,'Census Data'!$A:$A,$A2317))/SUMIFS('Census Data'!$F:$F,'Census Data'!$A:$A,$A2317)</f>
        <v>2.2098744769874477E-2</v>
      </c>
      <c r="I2317" s="85">
        <f t="shared" si="72"/>
        <v>2.6125523012552221E-2</v>
      </c>
      <c r="J2317" s="84">
        <f>SUM(SUMIFS('Census Data'!W:W,'Census Data'!$A:$A,$A2317),SUMIFS('Census Data'!X:X,'Census Data'!$A:$A,$A2317))/SUMIFS('Census Data'!$F:$F,'Census Data'!$A:$A,$A2317)</f>
        <v>6.2908786610878661E-2</v>
      </c>
      <c r="K2317" s="85">
        <f t="shared" si="73"/>
        <v>0.93709121338912138</v>
      </c>
    </row>
    <row r="2318" spans="1:11" hidden="1" x14ac:dyDescent="0.25">
      <c r="A2318" s="82" t="s">
        <v>4388</v>
      </c>
      <c r="B2318" s="82" t="s">
        <v>1554</v>
      </c>
      <c r="C2318" s="83" t="s">
        <v>1575</v>
      </c>
      <c r="D2318" s="84">
        <f>SUMIFS('Census Data'!G:G,'Census Data'!$A:$A,$A2318)/SUMIFS('Census Data'!$F:$F,'Census Data'!$A:$A,$A2318)</f>
        <v>0.53862411497410967</v>
      </c>
      <c r="E2318" s="85">
        <f>SUMIFS('Census Data'!H:H,'Census Data'!$A:$A,$A2318)/SUMIFS('Census Data'!$F:$F,'Census Data'!$A:$A,$A2318)</f>
        <v>0.46137588502589033</v>
      </c>
      <c r="F2318" s="84">
        <f>SUM(SUMIFS('Census Data'!I:I,'Census Data'!$A:$A,$A2318),SUMIFS('Census Data'!J:J,'Census Data'!$A:$A,$A2318))/SUMIFS('Census Data'!$F:$F,'Census Data'!$A:$A,$A2318)</f>
        <v>0.53640494557751239</v>
      </c>
      <c r="G2318" s="84">
        <f>SUM(SUMIFS('Census Data'!K:K,'Census Data'!$A:$A,$A2318),SUMIFS('Census Data'!L:L,'Census Data'!$A:$A,$A2318))/SUMIFS('Census Data'!$F:$F,'Census Data'!$A:$A,$A2318)</f>
        <v>0.44467927718482508</v>
      </c>
      <c r="H2318" s="84">
        <f>SUM(SUMIFS('Census Data'!O:O,'Census Data'!$A:$A,$A2318),SUMIFS('Census Data'!P:P,'Census Data'!$A:$A,$A2318))/SUMIFS('Census Data'!$F:$F,'Census Data'!$A:$A,$A2318)</f>
        <v>6.129134523935327E-3</v>
      </c>
      <c r="I2318" s="85">
        <f t="shared" si="72"/>
        <v>1.2786642713727092E-2</v>
      </c>
      <c r="J2318" s="84">
        <f>SUM(SUMIFS('Census Data'!W:W,'Census Data'!$A:$A,$A2318),SUMIFS('Census Data'!X:X,'Census Data'!$A:$A,$A2318))/SUMIFS('Census Data'!$F:$F,'Census Data'!$A:$A,$A2318)</f>
        <v>1.4371763711296628E-2</v>
      </c>
      <c r="K2318" s="85">
        <f t="shared" si="73"/>
        <v>0.98562823628870333</v>
      </c>
    </row>
    <row r="2319" spans="1:11" hidden="1" x14ac:dyDescent="0.25">
      <c r="A2319" s="82" t="s">
        <v>4389</v>
      </c>
      <c r="B2319" s="82" t="s">
        <v>1554</v>
      </c>
      <c r="C2319" s="83" t="s">
        <v>65</v>
      </c>
      <c r="D2319" s="84">
        <f>SUMIFS('Census Data'!G:G,'Census Data'!$A:$A,$A2319)/SUMIFS('Census Data'!$F:$F,'Census Data'!$A:$A,$A2319)</f>
        <v>0.45823139902795446</v>
      </c>
      <c r="E2319" s="85">
        <f>SUMIFS('Census Data'!H:H,'Census Data'!$A:$A,$A2319)/SUMIFS('Census Data'!$F:$F,'Census Data'!$A:$A,$A2319)</f>
        <v>0.54176860097204549</v>
      </c>
      <c r="F2319" s="84">
        <f>SUM(SUMIFS('Census Data'!I:I,'Census Data'!$A:$A,$A2319),SUMIFS('Census Data'!J:J,'Census Data'!$A:$A,$A2319))/SUMIFS('Census Data'!$F:$F,'Census Data'!$A:$A,$A2319)</f>
        <v>0.40349675441171673</v>
      </c>
      <c r="G2319" s="84">
        <f>SUM(SUMIFS('Census Data'!K:K,'Census Data'!$A:$A,$A2319),SUMIFS('Census Data'!L:L,'Census Data'!$A:$A,$A2319))/SUMIFS('Census Data'!$F:$F,'Census Data'!$A:$A,$A2319)</f>
        <v>0.56789640212675729</v>
      </c>
      <c r="H2319" s="84">
        <f>SUM(SUMIFS('Census Data'!O:O,'Census Data'!$A:$A,$A2319),SUMIFS('Census Data'!P:P,'Census Data'!$A:$A,$A2319))/SUMIFS('Census Data'!$F:$F,'Census Data'!$A:$A,$A2319)</f>
        <v>6.6542714551325963E-3</v>
      </c>
      <c r="I2319" s="85">
        <f t="shared" si="72"/>
        <v>2.1952572006393334E-2</v>
      </c>
      <c r="J2319" s="84">
        <f>SUM(SUMIFS('Census Data'!W:W,'Census Data'!$A:$A,$A2319),SUMIFS('Census Data'!X:X,'Census Data'!$A:$A,$A2319))/SUMIFS('Census Data'!$F:$F,'Census Data'!$A:$A,$A2319)</f>
        <v>2.9128747105065727E-2</v>
      </c>
      <c r="K2319" s="85">
        <f t="shared" si="73"/>
        <v>0.97087125289493426</v>
      </c>
    </row>
    <row r="2320" spans="1:11" hidden="1" x14ac:dyDescent="0.25">
      <c r="A2320" s="82" t="s">
        <v>4390</v>
      </c>
      <c r="B2320" s="82" t="s">
        <v>1554</v>
      </c>
      <c r="C2320" s="83" t="s">
        <v>1576</v>
      </c>
      <c r="D2320" s="84">
        <f>SUMIFS('Census Data'!G:G,'Census Data'!$A:$A,$A2320)/SUMIFS('Census Data'!$F:$F,'Census Data'!$A:$A,$A2320)</f>
        <v>0.52197718048855191</v>
      </c>
      <c r="E2320" s="85">
        <f>SUMIFS('Census Data'!H:H,'Census Data'!$A:$A,$A2320)/SUMIFS('Census Data'!$F:$F,'Census Data'!$A:$A,$A2320)</f>
        <v>0.47802281951144804</v>
      </c>
      <c r="F2320" s="84">
        <f>SUM(SUMIFS('Census Data'!I:I,'Census Data'!$A:$A,$A2320),SUMIFS('Census Data'!J:J,'Census Data'!$A:$A,$A2320))/SUMIFS('Census Data'!$F:$F,'Census Data'!$A:$A,$A2320)</f>
        <v>0.41136381039895858</v>
      </c>
      <c r="G2320" s="84">
        <f>SUM(SUMIFS('Census Data'!K:K,'Census Data'!$A:$A,$A2320),SUMIFS('Census Data'!L:L,'Census Data'!$A:$A,$A2320))/SUMIFS('Census Data'!$F:$F,'Census Data'!$A:$A,$A2320)</f>
        <v>0.51118002909870586</v>
      </c>
      <c r="H2320" s="84">
        <f>SUM(SUMIFS('Census Data'!O:O,'Census Data'!$A:$A,$A2320),SUMIFS('Census Data'!P:P,'Census Data'!$A:$A,$A2320))/SUMIFS('Census Data'!$F:$F,'Census Data'!$A:$A,$A2320)</f>
        <v>4.4796691936595454E-3</v>
      </c>
      <c r="I2320" s="85">
        <f t="shared" si="72"/>
        <v>7.2976491308676117E-2</v>
      </c>
      <c r="J2320" s="84">
        <f>SUM(SUMIFS('Census Data'!W:W,'Census Data'!$A:$A,$A2320),SUMIFS('Census Data'!X:X,'Census Data'!$A:$A,$A2320))/SUMIFS('Census Data'!$F:$F,'Census Data'!$A:$A,$A2320)</f>
        <v>3.4190979401179267E-2</v>
      </c>
      <c r="K2320" s="85">
        <f t="shared" si="73"/>
        <v>0.96580902059882079</v>
      </c>
    </row>
    <row r="2321" spans="1:11" hidden="1" x14ac:dyDescent="0.25">
      <c r="A2321" s="82" t="s">
        <v>4391</v>
      </c>
      <c r="B2321" s="82" t="s">
        <v>1554</v>
      </c>
      <c r="C2321" s="83" t="s">
        <v>1577</v>
      </c>
      <c r="D2321" s="84">
        <f>SUMIFS('Census Data'!G:G,'Census Data'!$A:$A,$A2321)/SUMIFS('Census Data'!$F:$F,'Census Data'!$A:$A,$A2321)</f>
        <v>0.48842351716961496</v>
      </c>
      <c r="E2321" s="85">
        <f>SUMIFS('Census Data'!H:H,'Census Data'!$A:$A,$A2321)/SUMIFS('Census Data'!$F:$F,'Census Data'!$A:$A,$A2321)</f>
        <v>0.51157648283038504</v>
      </c>
      <c r="F2321" s="84">
        <f>SUM(SUMIFS('Census Data'!I:I,'Census Data'!$A:$A,$A2321),SUMIFS('Census Data'!J:J,'Census Data'!$A:$A,$A2321))/SUMIFS('Census Data'!$F:$F,'Census Data'!$A:$A,$A2321)</f>
        <v>0.66259105098855364</v>
      </c>
      <c r="G2321" s="84">
        <f>SUM(SUMIFS('Census Data'!K:K,'Census Data'!$A:$A,$A2321),SUMIFS('Census Data'!L:L,'Census Data'!$A:$A,$A2321))/SUMIFS('Census Data'!$F:$F,'Census Data'!$A:$A,$A2321)</f>
        <v>0.30335587929240376</v>
      </c>
      <c r="H2321" s="84">
        <f>SUM(SUMIFS('Census Data'!O:O,'Census Data'!$A:$A,$A2321),SUMIFS('Census Data'!P:P,'Census Data'!$A:$A,$A2321))/SUMIFS('Census Data'!$F:$F,'Census Data'!$A:$A,$A2321)</f>
        <v>6.7117585848074923E-3</v>
      </c>
      <c r="I2321" s="85">
        <f t="shared" si="72"/>
        <v>2.7341311134235102E-2</v>
      </c>
      <c r="J2321" s="84">
        <f>SUM(SUMIFS('Census Data'!W:W,'Census Data'!$A:$A,$A2321),SUMIFS('Census Data'!X:X,'Census Data'!$A:$A,$A2321))/SUMIFS('Census Data'!$F:$F,'Census Data'!$A:$A,$A2321)</f>
        <v>7.8381893860561921E-2</v>
      </c>
      <c r="K2321" s="85">
        <f t="shared" si="73"/>
        <v>0.92161810613943806</v>
      </c>
    </row>
    <row r="2322" spans="1:11" hidden="1" x14ac:dyDescent="0.25">
      <c r="A2322" s="82" t="s">
        <v>4392</v>
      </c>
      <c r="B2322" s="82" t="s">
        <v>1554</v>
      </c>
      <c r="C2322" s="83" t="s">
        <v>539</v>
      </c>
      <c r="D2322" s="84">
        <f>SUMIFS('Census Data'!G:G,'Census Data'!$A:$A,$A2322)/SUMIFS('Census Data'!$F:$F,'Census Data'!$A:$A,$A2322)</f>
        <v>0.49165262866768916</v>
      </c>
      <c r="E2322" s="85">
        <f>SUMIFS('Census Data'!H:H,'Census Data'!$A:$A,$A2322)/SUMIFS('Census Data'!$F:$F,'Census Data'!$A:$A,$A2322)</f>
        <v>0.50834737133231089</v>
      </c>
      <c r="F2322" s="84">
        <f>SUM(SUMIFS('Census Data'!I:I,'Census Data'!$A:$A,$A2322),SUMIFS('Census Data'!J:J,'Census Data'!$A:$A,$A2322))/SUMIFS('Census Data'!$F:$F,'Census Data'!$A:$A,$A2322)</f>
        <v>0.89259045080833732</v>
      </c>
      <c r="G2322" s="84">
        <f>SUM(SUMIFS('Census Data'!K:K,'Census Data'!$A:$A,$A2322),SUMIFS('Census Data'!L:L,'Census Data'!$A:$A,$A2322))/SUMIFS('Census Data'!$F:$F,'Census Data'!$A:$A,$A2322)</f>
        <v>7.5692052397354992E-2</v>
      </c>
      <c r="H2322" s="84">
        <f>SUM(SUMIFS('Census Data'!O:O,'Census Data'!$A:$A,$A2322),SUMIFS('Census Data'!P:P,'Census Data'!$A:$A,$A2322))/SUMIFS('Census Data'!$F:$F,'Census Data'!$A:$A,$A2322)</f>
        <v>9.0639378472833331E-3</v>
      </c>
      <c r="I2322" s="85">
        <f t="shared" si="72"/>
        <v>2.2653558947024366E-2</v>
      </c>
      <c r="J2322" s="84">
        <f>SUM(SUMIFS('Census Data'!W:W,'Census Data'!$A:$A,$A2322),SUMIFS('Census Data'!X:X,'Census Data'!$A:$A,$A2322))/SUMIFS('Census Data'!$F:$F,'Census Data'!$A:$A,$A2322)</f>
        <v>5.8205315163553165E-2</v>
      </c>
      <c r="K2322" s="85">
        <f t="shared" si="73"/>
        <v>0.94179468483644679</v>
      </c>
    </row>
    <row r="2323" spans="1:11" hidden="1" x14ac:dyDescent="0.25">
      <c r="A2323" s="82" t="s">
        <v>4393</v>
      </c>
      <c r="B2323" s="82" t="s">
        <v>1554</v>
      </c>
      <c r="C2323" s="83" t="s">
        <v>1578</v>
      </c>
      <c r="D2323" s="84">
        <f>SUMIFS('Census Data'!G:G,'Census Data'!$A:$A,$A2323)/SUMIFS('Census Data'!$F:$F,'Census Data'!$A:$A,$A2323)</f>
        <v>0.46657383231795763</v>
      </c>
      <c r="E2323" s="85">
        <f>SUMIFS('Census Data'!H:H,'Census Data'!$A:$A,$A2323)/SUMIFS('Census Data'!$F:$F,'Census Data'!$A:$A,$A2323)</f>
        <v>0.53342616768204232</v>
      </c>
      <c r="F2323" s="84">
        <f>SUM(SUMIFS('Census Data'!I:I,'Census Data'!$A:$A,$A2323),SUMIFS('Census Data'!J:J,'Census Data'!$A:$A,$A2323))/SUMIFS('Census Data'!$F:$F,'Census Data'!$A:$A,$A2323)</f>
        <v>0.34808239048447925</v>
      </c>
      <c r="G2323" s="84">
        <f>SUM(SUMIFS('Census Data'!K:K,'Census Data'!$A:$A,$A2323),SUMIFS('Census Data'!L:L,'Census Data'!$A:$A,$A2323))/SUMIFS('Census Data'!$F:$F,'Census Data'!$A:$A,$A2323)</f>
        <v>0.62060922541340291</v>
      </c>
      <c r="H2323" s="84">
        <f>SUM(SUMIFS('Census Data'!O:O,'Census Data'!$A:$A,$A2323),SUMIFS('Census Data'!P:P,'Census Data'!$A:$A,$A2323))/SUMIFS('Census Data'!$F:$F,'Census Data'!$A:$A,$A2323)</f>
        <v>9.3414563388453734E-3</v>
      </c>
      <c r="I2323" s="85">
        <f t="shared" si="72"/>
        <v>2.1966927763272359E-2</v>
      </c>
      <c r="J2323" s="84">
        <f>SUM(SUMIFS('Census Data'!W:W,'Census Data'!$A:$A,$A2323),SUMIFS('Census Data'!X:X,'Census Data'!$A:$A,$A2323))/SUMIFS('Census Data'!$F:$F,'Census Data'!$A:$A,$A2323)</f>
        <v>2.3672758920800695E-2</v>
      </c>
      <c r="K2323" s="85">
        <f t="shared" si="73"/>
        <v>0.97632724107919933</v>
      </c>
    </row>
    <row r="2324" spans="1:11" hidden="1" x14ac:dyDescent="0.25">
      <c r="A2324" s="82" t="s">
        <v>4394</v>
      </c>
      <c r="B2324" s="82" t="s">
        <v>1554</v>
      </c>
      <c r="C2324" s="83" t="s">
        <v>183</v>
      </c>
      <c r="D2324" s="84">
        <f>SUMIFS('Census Data'!G:G,'Census Data'!$A:$A,$A2324)/SUMIFS('Census Data'!$F:$F,'Census Data'!$A:$A,$A2324)</f>
        <v>0.49834494498912391</v>
      </c>
      <c r="E2324" s="85">
        <f>SUMIFS('Census Data'!H:H,'Census Data'!$A:$A,$A2324)/SUMIFS('Census Data'!$F:$F,'Census Data'!$A:$A,$A2324)</f>
        <v>0.50165505501087604</v>
      </c>
      <c r="F2324" s="84">
        <f>SUM(SUMIFS('Census Data'!I:I,'Census Data'!$A:$A,$A2324),SUMIFS('Census Data'!J:J,'Census Data'!$A:$A,$A2324))/SUMIFS('Census Data'!$F:$F,'Census Data'!$A:$A,$A2324)</f>
        <v>0.886100690394376</v>
      </c>
      <c r="G2324" s="84">
        <f>SUM(SUMIFS('Census Data'!K:K,'Census Data'!$A:$A,$A2324),SUMIFS('Census Data'!L:L,'Census Data'!$A:$A,$A2324))/SUMIFS('Census Data'!$F:$F,'Census Data'!$A:$A,$A2324)</f>
        <v>7.1987011758771785E-2</v>
      </c>
      <c r="H2324" s="84">
        <f>SUM(SUMIFS('Census Data'!O:O,'Census Data'!$A:$A,$A2324),SUMIFS('Census Data'!P:P,'Census Data'!$A:$A,$A2324))/SUMIFS('Census Data'!$F:$F,'Census Data'!$A:$A,$A2324)</f>
        <v>2.0010403202925506E-2</v>
      </c>
      <c r="I2324" s="85">
        <f t="shared" si="72"/>
        <v>2.1901894643926778E-2</v>
      </c>
      <c r="J2324" s="84">
        <f>SUM(SUMIFS('Census Data'!W:W,'Census Data'!$A:$A,$A2324),SUMIFS('Census Data'!X:X,'Census Data'!$A:$A,$A2324))/SUMIFS('Census Data'!$F:$F,'Census Data'!$A:$A,$A2324)</f>
        <v>3.9406071687525614E-2</v>
      </c>
      <c r="K2324" s="85">
        <f t="shared" si="73"/>
        <v>0.96059392831247437</v>
      </c>
    </row>
    <row r="2325" spans="1:11" hidden="1" x14ac:dyDescent="0.25">
      <c r="A2325" s="82" t="s">
        <v>4395</v>
      </c>
      <c r="B2325" s="82" t="s">
        <v>1554</v>
      </c>
      <c r="C2325" s="83" t="s">
        <v>654</v>
      </c>
      <c r="D2325" s="84">
        <f>SUMIFS('Census Data'!G:G,'Census Data'!$A:$A,$A2325)/SUMIFS('Census Data'!$F:$F,'Census Data'!$A:$A,$A2325)</f>
        <v>0.48220483501259143</v>
      </c>
      <c r="E2325" s="85">
        <f>SUMIFS('Census Data'!H:H,'Census Data'!$A:$A,$A2325)/SUMIFS('Census Data'!$F:$F,'Census Data'!$A:$A,$A2325)</f>
        <v>0.51779516498740852</v>
      </c>
      <c r="F2325" s="84">
        <f>SUM(SUMIFS('Census Data'!I:I,'Census Data'!$A:$A,$A2325),SUMIFS('Census Data'!J:J,'Census Data'!$A:$A,$A2325))/SUMIFS('Census Data'!$F:$F,'Census Data'!$A:$A,$A2325)</f>
        <v>0.45370515130159539</v>
      </c>
      <c r="G2325" s="84">
        <f>SUM(SUMIFS('Census Data'!K:K,'Census Data'!$A:$A,$A2325),SUMIFS('Census Data'!L:L,'Census Data'!$A:$A,$A2325))/SUMIFS('Census Data'!$F:$F,'Census Data'!$A:$A,$A2325)</f>
        <v>0.48713076565991353</v>
      </c>
      <c r="H2325" s="84">
        <f>SUM(SUMIFS('Census Data'!O:O,'Census Data'!$A:$A,$A2325),SUMIFS('Census Data'!P:P,'Census Data'!$A:$A,$A2325))/SUMIFS('Census Data'!$F:$F,'Census Data'!$A:$A,$A2325)</f>
        <v>3.0005363684249768E-2</v>
      </c>
      <c r="I2325" s="85">
        <f t="shared" si="72"/>
        <v>2.9158719354241303E-2</v>
      </c>
      <c r="J2325" s="84">
        <f>SUM(SUMIFS('Census Data'!W:W,'Census Data'!$A:$A,$A2325),SUMIFS('Census Data'!X:X,'Census Data'!$A:$A,$A2325))/SUMIFS('Census Data'!$F:$F,'Census Data'!$A:$A,$A2325)</f>
        <v>5.346847572752484E-2</v>
      </c>
      <c r="K2325" s="85">
        <f t="shared" si="73"/>
        <v>0.94653152427247511</v>
      </c>
    </row>
    <row r="2326" spans="1:11" hidden="1" x14ac:dyDescent="0.25">
      <c r="A2326" s="82" t="s">
        <v>4396</v>
      </c>
      <c r="B2326" s="82" t="s">
        <v>1554</v>
      </c>
      <c r="C2326" s="83" t="s">
        <v>1579</v>
      </c>
      <c r="D2326" s="84">
        <f>SUMIFS('Census Data'!G:G,'Census Data'!$A:$A,$A2326)/SUMIFS('Census Data'!$F:$F,'Census Data'!$A:$A,$A2326)</f>
        <v>0.50280857715039318</v>
      </c>
      <c r="E2326" s="85">
        <f>SUMIFS('Census Data'!H:H,'Census Data'!$A:$A,$A2326)/SUMIFS('Census Data'!$F:$F,'Census Data'!$A:$A,$A2326)</f>
        <v>0.49719142284960682</v>
      </c>
      <c r="F2326" s="84">
        <f>SUM(SUMIFS('Census Data'!I:I,'Census Data'!$A:$A,$A2326),SUMIFS('Census Data'!J:J,'Census Data'!$A:$A,$A2326))/SUMIFS('Census Data'!$F:$F,'Census Data'!$A:$A,$A2326)</f>
        <v>0.69789478825770523</v>
      </c>
      <c r="G2326" s="84">
        <f>SUM(SUMIFS('Census Data'!K:K,'Census Data'!$A:$A,$A2326),SUMIFS('Census Data'!L:L,'Census Data'!$A:$A,$A2326))/SUMIFS('Census Data'!$F:$F,'Census Data'!$A:$A,$A2326)</f>
        <v>0.260342890636448</v>
      </c>
      <c r="H2326" s="84">
        <f>SUM(SUMIFS('Census Data'!O:O,'Census Data'!$A:$A,$A2326),SUMIFS('Census Data'!P:P,'Census Data'!$A:$A,$A2326))/SUMIFS('Census Data'!$F:$F,'Census Data'!$A:$A,$A2326)</f>
        <v>3.6145166805060325E-3</v>
      </c>
      <c r="I2326" s="85">
        <f t="shared" si="72"/>
        <v>3.8147804425340714E-2</v>
      </c>
      <c r="J2326" s="84">
        <f>SUM(SUMIFS('Census Data'!W:W,'Census Data'!$A:$A,$A2326),SUMIFS('Census Data'!X:X,'Census Data'!$A:$A,$A2326))/SUMIFS('Census Data'!$F:$F,'Census Data'!$A:$A,$A2326)</f>
        <v>0.15850144092219021</v>
      </c>
      <c r="K2326" s="85">
        <f t="shared" si="73"/>
        <v>0.84149855907780979</v>
      </c>
    </row>
    <row r="2327" spans="1:11" hidden="1" x14ac:dyDescent="0.25">
      <c r="A2327" s="82" t="s">
        <v>4397</v>
      </c>
      <c r="B2327" s="82" t="s">
        <v>1554</v>
      </c>
      <c r="C2327" s="83" t="s">
        <v>1580</v>
      </c>
      <c r="D2327" s="84">
        <f>SUMIFS('Census Data'!G:G,'Census Data'!$A:$A,$A2327)/SUMIFS('Census Data'!$F:$F,'Census Data'!$A:$A,$A2327)</f>
        <v>0.4855105774192035</v>
      </c>
      <c r="E2327" s="85">
        <f>SUMIFS('Census Data'!H:H,'Census Data'!$A:$A,$A2327)/SUMIFS('Census Data'!$F:$F,'Census Data'!$A:$A,$A2327)</f>
        <v>0.51448942258079644</v>
      </c>
      <c r="F2327" s="84">
        <f>SUM(SUMIFS('Census Data'!I:I,'Census Data'!$A:$A,$A2327),SUMIFS('Census Data'!J:J,'Census Data'!$A:$A,$A2327))/SUMIFS('Census Data'!$F:$F,'Census Data'!$A:$A,$A2327)</f>
        <v>0.74008161733664801</v>
      </c>
      <c r="G2327" s="84">
        <f>SUM(SUMIFS('Census Data'!K:K,'Census Data'!$A:$A,$A2327),SUMIFS('Census Data'!L:L,'Census Data'!$A:$A,$A2327))/SUMIFS('Census Data'!$F:$F,'Census Data'!$A:$A,$A2327)</f>
        <v>0.20911549947621058</v>
      </c>
      <c r="H2327" s="84">
        <f>SUM(SUMIFS('Census Data'!O:O,'Census Data'!$A:$A,$A2327),SUMIFS('Census Data'!P:P,'Census Data'!$A:$A,$A2327))/SUMIFS('Census Data'!$F:$F,'Census Data'!$A:$A,$A2327)</f>
        <v>2.5851744140594463E-2</v>
      </c>
      <c r="I2327" s="85">
        <f t="shared" si="72"/>
        <v>2.4951139046547E-2</v>
      </c>
      <c r="J2327" s="84">
        <f>SUM(SUMIFS('Census Data'!W:W,'Census Data'!$A:$A,$A2327),SUMIFS('Census Data'!X:X,'Census Data'!$A:$A,$A2327))/SUMIFS('Census Data'!$F:$F,'Census Data'!$A:$A,$A2327)</f>
        <v>7.2873962193348657E-2</v>
      </c>
      <c r="K2327" s="85">
        <f t="shared" si="73"/>
        <v>0.92712603780665137</v>
      </c>
    </row>
    <row r="2328" spans="1:11" hidden="1" x14ac:dyDescent="0.25">
      <c r="A2328" s="82" t="s">
        <v>4398</v>
      </c>
      <c r="B2328" s="82" t="s">
        <v>1554</v>
      </c>
      <c r="C2328" s="83" t="s">
        <v>189</v>
      </c>
      <c r="D2328" s="84">
        <f>SUMIFS('Census Data'!G:G,'Census Data'!$A:$A,$A2328)/SUMIFS('Census Data'!$F:$F,'Census Data'!$A:$A,$A2328)</f>
        <v>0.4811049371726277</v>
      </c>
      <c r="E2328" s="85">
        <f>SUMIFS('Census Data'!H:H,'Census Data'!$A:$A,$A2328)/SUMIFS('Census Data'!$F:$F,'Census Data'!$A:$A,$A2328)</f>
        <v>0.5188950628273723</v>
      </c>
      <c r="F2328" s="84">
        <f>SUM(SUMIFS('Census Data'!I:I,'Census Data'!$A:$A,$A2328),SUMIFS('Census Data'!J:J,'Census Data'!$A:$A,$A2328))/SUMIFS('Census Data'!$F:$F,'Census Data'!$A:$A,$A2328)</f>
        <v>0.47894041472624882</v>
      </c>
      <c r="G2328" s="84">
        <f>SUM(SUMIFS('Census Data'!K:K,'Census Data'!$A:$A,$A2328),SUMIFS('Census Data'!L:L,'Census Data'!$A:$A,$A2328))/SUMIFS('Census Data'!$F:$F,'Census Data'!$A:$A,$A2328)</f>
        <v>0.4785937163257466</v>
      </c>
      <c r="H2328" s="84">
        <f>SUM(SUMIFS('Census Data'!O:O,'Census Data'!$A:$A,$A2328),SUMIFS('Census Data'!P:P,'Census Data'!$A:$A,$A2328))/SUMIFS('Census Data'!$F:$F,'Census Data'!$A:$A,$A2328)</f>
        <v>1.4505111458850648E-2</v>
      </c>
      <c r="I2328" s="85">
        <f t="shared" si="72"/>
        <v>2.7960757489153942E-2</v>
      </c>
      <c r="J2328" s="84">
        <f>SUM(SUMIFS('Census Data'!W:W,'Census Data'!$A:$A,$A2328),SUMIFS('Census Data'!X:X,'Census Data'!$A:$A,$A2328))/SUMIFS('Census Data'!$F:$F,'Census Data'!$A:$A,$A2328)</f>
        <v>4.1875544644446733E-2</v>
      </c>
      <c r="K2328" s="85">
        <f t="shared" si="73"/>
        <v>0.95812445535555324</v>
      </c>
    </row>
    <row r="2329" spans="1:11" hidden="1" x14ac:dyDescent="0.25">
      <c r="A2329" s="82" t="s">
        <v>4399</v>
      </c>
      <c r="B2329" s="82" t="s">
        <v>1554</v>
      </c>
      <c r="C2329" s="83" t="s">
        <v>72</v>
      </c>
      <c r="D2329" s="84">
        <f>SUMIFS('Census Data'!G:G,'Census Data'!$A:$A,$A2329)/SUMIFS('Census Data'!$F:$F,'Census Data'!$A:$A,$A2329)</f>
        <v>0.47345877873773612</v>
      </c>
      <c r="E2329" s="85">
        <f>SUMIFS('Census Data'!H:H,'Census Data'!$A:$A,$A2329)/SUMIFS('Census Data'!$F:$F,'Census Data'!$A:$A,$A2329)</f>
        <v>0.52654122126226388</v>
      </c>
      <c r="F2329" s="84">
        <f>SUM(SUMIFS('Census Data'!I:I,'Census Data'!$A:$A,$A2329),SUMIFS('Census Data'!J:J,'Census Data'!$A:$A,$A2329))/SUMIFS('Census Data'!$F:$F,'Census Data'!$A:$A,$A2329)</f>
        <v>0.65375604041587343</v>
      </c>
      <c r="G2329" s="84">
        <f>SUM(SUMIFS('Census Data'!K:K,'Census Data'!$A:$A,$A2329),SUMIFS('Census Data'!L:L,'Census Data'!$A:$A,$A2329))/SUMIFS('Census Data'!$F:$F,'Census Data'!$A:$A,$A2329)</f>
        <v>0.31999560697027385</v>
      </c>
      <c r="H2329" s="84">
        <f>SUM(SUMIFS('Census Data'!O:O,'Census Data'!$A:$A,$A2329),SUMIFS('Census Data'!P:P,'Census Data'!$A:$A,$A2329))/SUMIFS('Census Data'!$F:$F,'Census Data'!$A:$A,$A2329)</f>
        <v>3.77068384829404E-3</v>
      </c>
      <c r="I2329" s="85">
        <f t="shared" si="72"/>
        <v>2.2477668765558678E-2</v>
      </c>
      <c r="J2329" s="84">
        <f>SUM(SUMIFS('Census Data'!W:W,'Census Data'!$A:$A,$A2329),SUMIFS('Census Data'!X:X,'Census Data'!$A:$A,$A2329))/SUMIFS('Census Data'!$F:$F,'Census Data'!$A:$A,$A2329)</f>
        <v>1.7608727485722654E-2</v>
      </c>
      <c r="K2329" s="85">
        <f t="shared" si="73"/>
        <v>0.98239127251427738</v>
      </c>
    </row>
    <row r="2330" spans="1:11" hidden="1" x14ac:dyDescent="0.25">
      <c r="A2330" s="82" t="s">
        <v>4400</v>
      </c>
      <c r="B2330" s="82" t="s">
        <v>1554</v>
      </c>
      <c r="C2330" s="83" t="s">
        <v>1581</v>
      </c>
      <c r="D2330" s="84">
        <f>SUMIFS('Census Data'!G:G,'Census Data'!$A:$A,$A2330)/SUMIFS('Census Data'!$F:$F,'Census Data'!$A:$A,$A2330)</f>
        <v>0.474809009483667</v>
      </c>
      <c r="E2330" s="85">
        <f>SUMIFS('Census Data'!H:H,'Census Data'!$A:$A,$A2330)/SUMIFS('Census Data'!$F:$F,'Census Data'!$A:$A,$A2330)</f>
        <v>0.525190990516333</v>
      </c>
      <c r="F2330" s="84">
        <f>SUM(SUMIFS('Census Data'!I:I,'Census Data'!$A:$A,$A2330),SUMIFS('Census Data'!J:J,'Census Data'!$A:$A,$A2330))/SUMIFS('Census Data'!$F:$F,'Census Data'!$A:$A,$A2330)</f>
        <v>0.32955742887249739</v>
      </c>
      <c r="G2330" s="84">
        <f>SUM(SUMIFS('Census Data'!K:K,'Census Data'!$A:$A,$A2330),SUMIFS('Census Data'!L:L,'Census Data'!$A:$A,$A2330))/SUMIFS('Census Data'!$F:$F,'Census Data'!$A:$A,$A2330)</f>
        <v>0.64515279241306633</v>
      </c>
      <c r="H2330" s="84">
        <f>SUM(SUMIFS('Census Data'!O:O,'Census Data'!$A:$A,$A2330),SUMIFS('Census Data'!P:P,'Census Data'!$A:$A,$A2330))/SUMIFS('Census Data'!$F:$F,'Census Data'!$A:$A,$A2330)</f>
        <v>8.660432033719705E-3</v>
      </c>
      <c r="I2330" s="85">
        <f t="shared" si="72"/>
        <v>1.6629346680716584E-2</v>
      </c>
      <c r="J2330" s="84">
        <f>SUM(SUMIFS('Census Data'!W:W,'Census Data'!$A:$A,$A2330),SUMIFS('Census Data'!X:X,'Census Data'!$A:$A,$A2330))/SUMIFS('Census Data'!$F:$F,'Census Data'!$A:$A,$A2330)</f>
        <v>2.2556638566912538E-2</v>
      </c>
      <c r="K2330" s="85">
        <f t="shared" si="73"/>
        <v>0.97744336143308741</v>
      </c>
    </row>
    <row r="2331" spans="1:11" hidden="1" x14ac:dyDescent="0.25">
      <c r="A2331" s="82" t="s">
        <v>4401</v>
      </c>
      <c r="B2331" s="82" t="s">
        <v>1554</v>
      </c>
      <c r="C2331" s="83" t="s">
        <v>950</v>
      </c>
      <c r="D2331" s="84">
        <f>SUMIFS('Census Data'!G:G,'Census Data'!$A:$A,$A2331)/SUMIFS('Census Data'!$F:$F,'Census Data'!$A:$A,$A2331)</f>
        <v>0.48241683542186425</v>
      </c>
      <c r="E2331" s="85">
        <f>SUMIFS('Census Data'!H:H,'Census Data'!$A:$A,$A2331)/SUMIFS('Census Data'!$F:$F,'Census Data'!$A:$A,$A2331)</f>
        <v>0.51758316457813569</v>
      </c>
      <c r="F2331" s="84">
        <f>SUM(SUMIFS('Census Data'!I:I,'Census Data'!$A:$A,$A2331),SUMIFS('Census Data'!J:J,'Census Data'!$A:$A,$A2331))/SUMIFS('Census Data'!$F:$F,'Census Data'!$A:$A,$A2331)</f>
        <v>0.74756120564170281</v>
      </c>
      <c r="G2331" s="84">
        <f>SUM(SUMIFS('Census Data'!K:K,'Census Data'!$A:$A,$A2331),SUMIFS('Census Data'!L:L,'Census Data'!$A:$A,$A2331))/SUMIFS('Census Data'!$F:$F,'Census Data'!$A:$A,$A2331)</f>
        <v>0.19328134842817435</v>
      </c>
      <c r="H2331" s="84">
        <f>SUM(SUMIFS('Census Data'!O:O,'Census Data'!$A:$A,$A2331),SUMIFS('Census Data'!P:P,'Census Data'!$A:$A,$A2331))/SUMIFS('Census Data'!$F:$F,'Census Data'!$A:$A,$A2331)</f>
        <v>2.7806348517148968E-2</v>
      </c>
      <c r="I2331" s="85">
        <f t="shared" si="72"/>
        <v>3.1351097412973927E-2</v>
      </c>
      <c r="J2331" s="84">
        <f>SUM(SUMIFS('Census Data'!W:W,'Census Data'!$A:$A,$A2331),SUMIFS('Census Data'!X:X,'Census Data'!$A:$A,$A2331))/SUMIFS('Census Data'!$F:$F,'Census Data'!$A:$A,$A2331)</f>
        <v>5.9228625626826202E-2</v>
      </c>
      <c r="K2331" s="85">
        <f t="shared" si="73"/>
        <v>0.94077137437317382</v>
      </c>
    </row>
    <row r="2332" spans="1:11" hidden="1" x14ac:dyDescent="0.25">
      <c r="A2332" s="82" t="s">
        <v>4402</v>
      </c>
      <c r="B2332" s="82" t="s">
        <v>1582</v>
      </c>
      <c r="C2332" s="83" t="s">
        <v>1583</v>
      </c>
      <c r="D2332" s="84">
        <f>SUMIFS('Census Data'!G:G,'Census Data'!$A:$A,$A2332)/SUMIFS('Census Data'!$F:$F,'Census Data'!$A:$A,$A2332)</f>
        <v>0.52926208651399487</v>
      </c>
      <c r="E2332" s="85">
        <f>SUMIFS('Census Data'!H:H,'Census Data'!$A:$A,$A2332)/SUMIFS('Census Data'!$F:$F,'Census Data'!$A:$A,$A2332)</f>
        <v>0.47073791348600508</v>
      </c>
      <c r="F2332" s="84">
        <f>SUM(SUMIFS('Census Data'!I:I,'Census Data'!$A:$A,$A2332),SUMIFS('Census Data'!J:J,'Census Data'!$A:$A,$A2332))/SUMIFS('Census Data'!$F:$F,'Census Data'!$A:$A,$A2332)</f>
        <v>0.94220283533260629</v>
      </c>
      <c r="G2332" s="84">
        <f>SUM(SUMIFS('Census Data'!K:K,'Census Data'!$A:$A,$A2332),SUMIFS('Census Data'!L:L,'Census Data'!$A:$A,$A2332))/SUMIFS('Census Data'!$F:$F,'Census Data'!$A:$A,$A2332)</f>
        <v>6.5430752453653216E-3</v>
      </c>
      <c r="H2332" s="84">
        <f>SUM(SUMIFS('Census Data'!O:O,'Census Data'!$A:$A,$A2332),SUMIFS('Census Data'!P:P,'Census Data'!$A:$A,$A2332))/SUMIFS('Census Data'!$F:$F,'Census Data'!$A:$A,$A2332)</f>
        <v>6.9065794256633955E-3</v>
      </c>
      <c r="I2332" s="85">
        <f t="shared" si="72"/>
        <v>4.4347509996364942E-2</v>
      </c>
      <c r="J2332" s="84">
        <f>SUM(SUMIFS('Census Data'!W:W,'Census Data'!$A:$A,$A2332),SUMIFS('Census Data'!X:X,'Census Data'!$A:$A,$A2332))/SUMIFS('Census Data'!$F:$F,'Census Data'!$A:$A,$A2332)</f>
        <v>7.1610323518720459E-2</v>
      </c>
      <c r="K2332" s="85">
        <f t="shared" si="73"/>
        <v>0.92838967648127957</v>
      </c>
    </row>
    <row r="2333" spans="1:11" hidden="1" x14ac:dyDescent="0.25">
      <c r="A2333" s="82" t="s">
        <v>4403</v>
      </c>
      <c r="B2333" s="82" t="s">
        <v>1582</v>
      </c>
      <c r="C2333" s="83" t="s">
        <v>1584</v>
      </c>
      <c r="D2333" s="84">
        <f>SUMIFS('Census Data'!G:G,'Census Data'!$A:$A,$A2333)/SUMIFS('Census Data'!$F:$F,'Census Data'!$A:$A,$A2333)</f>
        <v>0.50647591177586304</v>
      </c>
      <c r="E2333" s="85">
        <f>SUMIFS('Census Data'!H:H,'Census Data'!$A:$A,$A2333)/SUMIFS('Census Data'!$F:$F,'Census Data'!$A:$A,$A2333)</f>
        <v>0.49352408822413701</v>
      </c>
      <c r="F2333" s="84">
        <f>SUM(SUMIFS('Census Data'!I:I,'Census Data'!$A:$A,$A2333),SUMIFS('Census Data'!J:J,'Census Data'!$A:$A,$A2333))/SUMIFS('Census Data'!$F:$F,'Census Data'!$A:$A,$A2333)</f>
        <v>0.84241044816560995</v>
      </c>
      <c r="G2333" s="84">
        <f>SUM(SUMIFS('Census Data'!K:K,'Census Data'!$A:$A,$A2333),SUMIFS('Census Data'!L:L,'Census Data'!$A:$A,$A2333))/SUMIFS('Census Data'!$F:$F,'Census Data'!$A:$A,$A2333)</f>
        <v>1.5336259686771799E-2</v>
      </c>
      <c r="H2333" s="84">
        <f>SUM(SUMIFS('Census Data'!O:O,'Census Data'!$A:$A,$A2333),SUMIFS('Census Data'!P:P,'Census Data'!$A:$A,$A2333))/SUMIFS('Census Data'!$F:$F,'Census Data'!$A:$A,$A2333)</f>
        <v>0.10085081016636861</v>
      </c>
      <c r="I2333" s="85">
        <f t="shared" si="72"/>
        <v>4.1402481981249628E-2</v>
      </c>
      <c r="J2333" s="84">
        <f>SUM(SUMIFS('Census Data'!W:W,'Census Data'!$A:$A,$A2333),SUMIFS('Census Data'!X:X,'Census Data'!$A:$A,$A2333))/SUMIFS('Census Data'!$F:$F,'Census Data'!$A:$A,$A2333)</f>
        <v>0.1072454343467187</v>
      </c>
      <c r="K2333" s="85">
        <f t="shared" si="73"/>
        <v>0.89275456565328126</v>
      </c>
    </row>
    <row r="2334" spans="1:11" hidden="1" x14ac:dyDescent="0.25">
      <c r="A2334" s="82" t="s">
        <v>4404</v>
      </c>
      <c r="B2334" s="82" t="s">
        <v>1582</v>
      </c>
      <c r="C2334" s="83" t="s">
        <v>1585</v>
      </c>
      <c r="D2334" s="84">
        <f>SUMIFS('Census Data'!G:G,'Census Data'!$A:$A,$A2334)/SUMIFS('Census Data'!$F:$F,'Census Data'!$A:$A,$A2334)</f>
        <v>0.49271916790490344</v>
      </c>
      <c r="E2334" s="85">
        <f>SUMIFS('Census Data'!H:H,'Census Data'!$A:$A,$A2334)/SUMIFS('Census Data'!$F:$F,'Census Data'!$A:$A,$A2334)</f>
        <v>0.50728083209509656</v>
      </c>
      <c r="F2334" s="84">
        <f>SUM(SUMIFS('Census Data'!I:I,'Census Data'!$A:$A,$A2334),SUMIFS('Census Data'!J:J,'Census Data'!$A:$A,$A2334))/SUMIFS('Census Data'!$F:$F,'Census Data'!$A:$A,$A2334)</f>
        <v>0.34294205052005944</v>
      </c>
      <c r="G2334" s="84">
        <f>SUM(SUMIFS('Census Data'!K:K,'Census Data'!$A:$A,$A2334),SUMIFS('Census Data'!L:L,'Census Data'!$A:$A,$A2334))/SUMIFS('Census Data'!$F:$F,'Census Data'!$A:$A,$A2334)</f>
        <v>6.5378900445765232E-3</v>
      </c>
      <c r="H2334" s="84">
        <f>SUM(SUMIFS('Census Data'!O:O,'Census Data'!$A:$A,$A2334),SUMIFS('Census Data'!P:P,'Census Data'!$A:$A,$A2334))/SUMIFS('Census Data'!$F:$F,'Census Data'!$A:$A,$A2334)</f>
        <v>5.6463595839524516E-3</v>
      </c>
      <c r="I2334" s="85">
        <f t="shared" si="72"/>
        <v>0.64487369985141163</v>
      </c>
      <c r="J2334" s="84">
        <f>SUM(SUMIFS('Census Data'!W:W,'Census Data'!$A:$A,$A2334),SUMIFS('Census Data'!X:X,'Census Data'!$A:$A,$A2334))/SUMIFS('Census Data'!$F:$F,'Census Data'!$A:$A,$A2334)</f>
        <v>6.1812778603268947E-2</v>
      </c>
      <c r="K2334" s="85">
        <f t="shared" si="73"/>
        <v>0.93818722139673105</v>
      </c>
    </row>
    <row r="2335" spans="1:11" hidden="1" x14ac:dyDescent="0.25">
      <c r="A2335" s="82" t="s">
        <v>4405</v>
      </c>
      <c r="B2335" s="82" t="s">
        <v>1582</v>
      </c>
      <c r="C2335" s="83" t="s">
        <v>1586</v>
      </c>
      <c r="D2335" s="84">
        <f>SUMIFS('Census Data'!G:G,'Census Data'!$A:$A,$A2335)/SUMIFS('Census Data'!$F:$F,'Census Data'!$A:$A,$A2335)</f>
        <v>0.59223300970873782</v>
      </c>
      <c r="E2335" s="85">
        <f>SUMIFS('Census Data'!H:H,'Census Data'!$A:$A,$A2335)/SUMIFS('Census Data'!$F:$F,'Census Data'!$A:$A,$A2335)</f>
        <v>0.40776699029126212</v>
      </c>
      <c r="F2335" s="84">
        <f>SUM(SUMIFS('Census Data'!I:I,'Census Data'!$A:$A,$A2335),SUMIFS('Census Data'!J:J,'Census Data'!$A:$A,$A2335))/SUMIFS('Census Data'!$F:$F,'Census Data'!$A:$A,$A2335)</f>
        <v>0.88595855673090851</v>
      </c>
      <c r="G2335" s="84">
        <f>SUM(SUMIFS('Census Data'!K:K,'Census Data'!$A:$A,$A2335),SUMIFS('Census Data'!L:L,'Census Data'!$A:$A,$A2335))/SUMIFS('Census Data'!$F:$F,'Census Data'!$A:$A,$A2335)</f>
        <v>1.3911027387335169E-2</v>
      </c>
      <c r="H2335" s="84">
        <f>SUM(SUMIFS('Census Data'!O:O,'Census Data'!$A:$A,$A2335),SUMIFS('Census Data'!P:P,'Census Data'!$A:$A,$A2335))/SUMIFS('Census Data'!$F:$F,'Census Data'!$A:$A,$A2335)</f>
        <v>2.608317635125344E-3</v>
      </c>
      <c r="I2335" s="85">
        <f t="shared" si="72"/>
        <v>9.7522098246630939E-2</v>
      </c>
      <c r="J2335" s="84">
        <f>SUM(SUMIFS('Census Data'!W:W,'Census Data'!$A:$A,$A2335),SUMIFS('Census Data'!X:X,'Census Data'!$A:$A,$A2335))/SUMIFS('Census Data'!$F:$F,'Census Data'!$A:$A,$A2335)</f>
        <v>3.1009998550934646E-2</v>
      </c>
      <c r="K2335" s="85">
        <f t="shared" si="73"/>
        <v>0.96899000144906533</v>
      </c>
    </row>
    <row r="2336" spans="1:11" hidden="1" x14ac:dyDescent="0.25">
      <c r="A2336" s="82" t="s">
        <v>4406</v>
      </c>
      <c r="B2336" s="82" t="s">
        <v>1582</v>
      </c>
      <c r="C2336" s="83" t="s">
        <v>1587</v>
      </c>
      <c r="D2336" s="84">
        <f>SUMIFS('Census Data'!G:G,'Census Data'!$A:$A,$A2336)/SUMIFS('Census Data'!$F:$F,'Census Data'!$A:$A,$A2336)</f>
        <v>0.51406904809419274</v>
      </c>
      <c r="E2336" s="85">
        <f>SUMIFS('Census Data'!H:H,'Census Data'!$A:$A,$A2336)/SUMIFS('Census Data'!$F:$F,'Census Data'!$A:$A,$A2336)</f>
        <v>0.48593095190580721</v>
      </c>
      <c r="F2336" s="84">
        <f>SUM(SUMIFS('Census Data'!I:I,'Census Data'!$A:$A,$A2336),SUMIFS('Census Data'!J:J,'Census Data'!$A:$A,$A2336))/SUMIFS('Census Data'!$F:$F,'Census Data'!$A:$A,$A2336)</f>
        <v>0.92716024745559766</v>
      </c>
      <c r="G2336" s="84">
        <f>SUM(SUMIFS('Census Data'!K:K,'Census Data'!$A:$A,$A2336),SUMIFS('Census Data'!L:L,'Census Data'!$A:$A,$A2336))/SUMIFS('Census Data'!$F:$F,'Census Data'!$A:$A,$A2336)</f>
        <v>1.4168828577130314E-2</v>
      </c>
      <c r="H2336" s="84">
        <f>SUM(SUMIFS('Census Data'!O:O,'Census Data'!$A:$A,$A2336),SUMIFS('Census Data'!P:P,'Census Data'!$A:$A,$A2336))/SUMIFS('Census Data'!$F:$F,'Census Data'!$A:$A,$A2336)</f>
        <v>2.8280639735439178E-2</v>
      </c>
      <c r="I2336" s="85">
        <f t="shared" si="72"/>
        <v>3.0390284231832876E-2</v>
      </c>
      <c r="J2336" s="84">
        <f>SUM(SUMIFS('Census Data'!W:W,'Census Data'!$A:$A,$A2336),SUMIFS('Census Data'!X:X,'Census Data'!$A:$A,$A2336))/SUMIFS('Census Data'!$F:$F,'Census Data'!$A:$A,$A2336)</f>
        <v>3.4951677737548821E-2</v>
      </c>
      <c r="K2336" s="85">
        <f t="shared" si="73"/>
        <v>0.96504832226245119</v>
      </c>
    </row>
    <row r="2337" spans="1:11" hidden="1" x14ac:dyDescent="0.25">
      <c r="A2337" s="82" t="s">
        <v>4407</v>
      </c>
      <c r="B2337" s="82" t="s">
        <v>1582</v>
      </c>
      <c r="C2337" s="83" t="s">
        <v>616</v>
      </c>
      <c r="D2337" s="84">
        <f>SUMIFS('Census Data'!G:G,'Census Data'!$A:$A,$A2337)/SUMIFS('Census Data'!$F:$F,'Census Data'!$A:$A,$A2337)</f>
        <v>0.49334431885475938</v>
      </c>
      <c r="E2337" s="85">
        <f>SUMIFS('Census Data'!H:H,'Census Data'!$A:$A,$A2337)/SUMIFS('Census Data'!$F:$F,'Census Data'!$A:$A,$A2337)</f>
        <v>0.50665568114524062</v>
      </c>
      <c r="F2337" s="84">
        <f>SUM(SUMIFS('Census Data'!I:I,'Census Data'!$A:$A,$A2337),SUMIFS('Census Data'!J:J,'Census Data'!$A:$A,$A2337))/SUMIFS('Census Data'!$F:$F,'Census Data'!$A:$A,$A2337)</f>
        <v>0.88980148819485572</v>
      </c>
      <c r="G2337" s="84">
        <f>SUM(SUMIFS('Census Data'!K:K,'Census Data'!$A:$A,$A2337),SUMIFS('Census Data'!L:L,'Census Data'!$A:$A,$A2337))/SUMIFS('Census Data'!$F:$F,'Census Data'!$A:$A,$A2337)</f>
        <v>2.4073740312572416E-2</v>
      </c>
      <c r="H2337" s="84">
        <f>SUM(SUMIFS('Census Data'!O:O,'Census Data'!$A:$A,$A2337),SUMIFS('Census Data'!P:P,'Census Data'!$A:$A,$A2337))/SUMIFS('Census Data'!$F:$F,'Census Data'!$A:$A,$A2337)</f>
        <v>2.8013079636447901E-2</v>
      </c>
      <c r="I2337" s="85">
        <f t="shared" si="72"/>
        <v>5.811169185612397E-2</v>
      </c>
      <c r="J2337" s="84">
        <f>SUM(SUMIFS('Census Data'!W:W,'Census Data'!$A:$A,$A2337),SUMIFS('Census Data'!X:X,'Census Data'!$A:$A,$A2337))/SUMIFS('Census Data'!$F:$F,'Census Data'!$A:$A,$A2337)</f>
        <v>3.5608537809933317E-2</v>
      </c>
      <c r="K2337" s="85">
        <f t="shared" si="73"/>
        <v>0.96439146219006666</v>
      </c>
    </row>
    <row r="2338" spans="1:11" hidden="1" x14ac:dyDescent="0.25">
      <c r="A2338" s="82" t="s">
        <v>4408</v>
      </c>
      <c r="B2338" s="82" t="s">
        <v>1582</v>
      </c>
      <c r="C2338" s="83" t="s">
        <v>1588</v>
      </c>
      <c r="D2338" s="84">
        <f>SUMIFS('Census Data'!G:G,'Census Data'!$A:$A,$A2338)/SUMIFS('Census Data'!$F:$F,'Census Data'!$A:$A,$A2338)</f>
        <v>0.49896167642061545</v>
      </c>
      <c r="E2338" s="85">
        <f>SUMIFS('Census Data'!H:H,'Census Data'!$A:$A,$A2338)/SUMIFS('Census Data'!$F:$F,'Census Data'!$A:$A,$A2338)</f>
        <v>0.5010383235793846</v>
      </c>
      <c r="F2338" s="84">
        <f>SUM(SUMIFS('Census Data'!I:I,'Census Data'!$A:$A,$A2338),SUMIFS('Census Data'!J:J,'Census Data'!$A:$A,$A2338))/SUMIFS('Census Data'!$F:$F,'Census Data'!$A:$A,$A2338)</f>
        <v>0.85142533509533702</v>
      </c>
      <c r="G2338" s="84">
        <f>SUM(SUMIFS('Census Data'!K:K,'Census Data'!$A:$A,$A2338),SUMIFS('Census Data'!L:L,'Census Data'!$A:$A,$A2338))/SUMIFS('Census Data'!$F:$F,'Census Data'!$A:$A,$A2338)</f>
        <v>6.0411553709646968E-3</v>
      </c>
      <c r="H2338" s="84">
        <f>SUM(SUMIFS('Census Data'!O:O,'Census Data'!$A:$A,$A2338),SUMIFS('Census Data'!P:P,'Census Data'!$A:$A,$A2338))/SUMIFS('Census Data'!$F:$F,'Census Data'!$A:$A,$A2338)</f>
        <v>3.7757221068529358E-3</v>
      </c>
      <c r="I2338" s="85">
        <f t="shared" si="72"/>
        <v>0.1387577874268453</v>
      </c>
      <c r="J2338" s="84">
        <f>SUM(SUMIFS('Census Data'!W:W,'Census Data'!$A:$A,$A2338),SUMIFS('Census Data'!X:X,'Census Data'!$A:$A,$A2338))/SUMIFS('Census Data'!$F:$F,'Census Data'!$A:$A,$A2338)</f>
        <v>3.2282424013592596E-2</v>
      </c>
      <c r="K2338" s="85">
        <f t="shared" si="73"/>
        <v>0.9677175759864074</v>
      </c>
    </row>
    <row r="2339" spans="1:11" hidden="1" x14ac:dyDescent="0.25">
      <c r="A2339" s="82" t="s">
        <v>4409</v>
      </c>
      <c r="B2339" s="82" t="s">
        <v>1582</v>
      </c>
      <c r="C2339" s="83" t="s">
        <v>1224</v>
      </c>
      <c r="D2339" s="84">
        <f>SUMIFS('Census Data'!G:G,'Census Data'!$A:$A,$A2339)/SUMIFS('Census Data'!$F:$F,'Census Data'!$A:$A,$A2339)</f>
        <v>0.49388379204892968</v>
      </c>
      <c r="E2339" s="85">
        <f>SUMIFS('Census Data'!H:H,'Census Data'!$A:$A,$A2339)/SUMIFS('Census Data'!$F:$F,'Census Data'!$A:$A,$A2339)</f>
        <v>0.50611620795107037</v>
      </c>
      <c r="F2339" s="84">
        <f>SUM(SUMIFS('Census Data'!I:I,'Census Data'!$A:$A,$A2339),SUMIFS('Census Data'!J:J,'Census Data'!$A:$A,$A2339))/SUMIFS('Census Data'!$F:$F,'Census Data'!$A:$A,$A2339)</f>
        <v>0.15596330275229359</v>
      </c>
      <c r="G2339" s="84">
        <f>SUM(SUMIFS('Census Data'!K:K,'Census Data'!$A:$A,$A2339),SUMIFS('Census Data'!L:L,'Census Data'!$A:$A,$A2339))/SUMIFS('Census Data'!$F:$F,'Census Data'!$A:$A,$A2339)</f>
        <v>7.6452599388379203E-3</v>
      </c>
      <c r="H2339" s="84">
        <f>SUM(SUMIFS('Census Data'!O:O,'Census Data'!$A:$A,$A2339),SUMIFS('Census Data'!P:P,'Census Data'!$A:$A,$A2339))/SUMIFS('Census Data'!$F:$F,'Census Data'!$A:$A,$A2339)</f>
        <v>5.0968399592252807E-4</v>
      </c>
      <c r="I2339" s="85">
        <f t="shared" si="72"/>
        <v>0.83588175331294601</v>
      </c>
      <c r="J2339" s="84">
        <f>SUM(SUMIFS('Census Data'!W:W,'Census Data'!$A:$A,$A2339),SUMIFS('Census Data'!X:X,'Census Data'!$A:$A,$A2339))/SUMIFS('Census Data'!$F:$F,'Census Data'!$A:$A,$A2339)</f>
        <v>5.3516819571865444E-2</v>
      </c>
      <c r="K2339" s="85">
        <f t="shared" si="73"/>
        <v>0.94648318042813451</v>
      </c>
    </row>
    <row r="2340" spans="1:11" hidden="1" x14ac:dyDescent="0.25">
      <c r="A2340" s="82" t="s">
        <v>4410</v>
      </c>
      <c r="B2340" s="82" t="s">
        <v>1582</v>
      </c>
      <c r="C2340" s="83" t="s">
        <v>297</v>
      </c>
      <c r="D2340" s="84">
        <f>SUMIFS('Census Data'!G:G,'Census Data'!$A:$A,$A2340)/SUMIFS('Census Data'!$F:$F,'Census Data'!$A:$A,$A2340)</f>
        <v>0.51011602262920697</v>
      </c>
      <c r="E2340" s="85">
        <f>SUMIFS('Census Data'!H:H,'Census Data'!$A:$A,$A2340)/SUMIFS('Census Data'!$F:$F,'Census Data'!$A:$A,$A2340)</f>
        <v>0.48988397737079298</v>
      </c>
      <c r="F2340" s="84">
        <f>SUM(SUMIFS('Census Data'!I:I,'Census Data'!$A:$A,$A2340),SUMIFS('Census Data'!J:J,'Census Data'!$A:$A,$A2340))/SUMIFS('Census Data'!$F:$F,'Census Data'!$A:$A,$A2340)</f>
        <v>0.93863265893182468</v>
      </c>
      <c r="G2340" s="84">
        <f>SUM(SUMIFS('Census Data'!K:K,'Census Data'!$A:$A,$A2340),SUMIFS('Census Data'!L:L,'Census Data'!$A:$A,$A2340))/SUMIFS('Census Data'!$F:$F,'Census Data'!$A:$A,$A2340)</f>
        <v>5.177869402627289E-3</v>
      </c>
      <c r="H2340" s="84">
        <f>SUM(SUMIFS('Census Data'!O:O,'Census Data'!$A:$A,$A2340),SUMIFS('Census Data'!P:P,'Census Data'!$A:$A,$A2340))/SUMIFS('Census Data'!$F:$F,'Census Data'!$A:$A,$A2340)</f>
        <v>4.3148911688560745E-3</v>
      </c>
      <c r="I2340" s="85">
        <f t="shared" si="72"/>
        <v>5.1874580496691913E-2</v>
      </c>
      <c r="J2340" s="84">
        <f>SUM(SUMIFS('Census Data'!W:W,'Census Data'!$A:$A,$A2340),SUMIFS('Census Data'!X:X,'Census Data'!$A:$A,$A2340))/SUMIFS('Census Data'!$F:$F,'Census Data'!$A:$A,$A2340)</f>
        <v>3.7587496404257362E-2</v>
      </c>
      <c r="K2340" s="85">
        <f t="shared" si="73"/>
        <v>0.9624125035957426</v>
      </c>
    </row>
    <row r="2341" spans="1:11" hidden="1" x14ac:dyDescent="0.25">
      <c r="A2341" s="82" t="s">
        <v>4411</v>
      </c>
      <c r="B2341" s="82" t="s">
        <v>1582</v>
      </c>
      <c r="C2341" s="83" t="s">
        <v>832</v>
      </c>
      <c r="D2341" s="84">
        <f>SUMIFS('Census Data'!G:G,'Census Data'!$A:$A,$A2341)/SUMIFS('Census Data'!$F:$F,'Census Data'!$A:$A,$A2341)</f>
        <v>0.51671511627906974</v>
      </c>
      <c r="E2341" s="85">
        <f>SUMIFS('Census Data'!H:H,'Census Data'!$A:$A,$A2341)/SUMIFS('Census Data'!$F:$F,'Census Data'!$A:$A,$A2341)</f>
        <v>0.48328488372093026</v>
      </c>
      <c r="F2341" s="84">
        <f>SUM(SUMIFS('Census Data'!I:I,'Census Data'!$A:$A,$A2341),SUMIFS('Census Data'!J:J,'Census Data'!$A:$A,$A2341))/SUMIFS('Census Data'!$F:$F,'Census Data'!$A:$A,$A2341)</f>
        <v>0.97020348837209303</v>
      </c>
      <c r="G2341" s="84">
        <f>SUM(SUMIFS('Census Data'!K:K,'Census Data'!$A:$A,$A2341),SUMIFS('Census Data'!L:L,'Census Data'!$A:$A,$A2341))/SUMIFS('Census Data'!$F:$F,'Census Data'!$A:$A,$A2341)</f>
        <v>2.1802325581395349E-3</v>
      </c>
      <c r="H2341" s="84">
        <f>SUM(SUMIFS('Census Data'!O:O,'Census Data'!$A:$A,$A2341),SUMIFS('Census Data'!P:P,'Census Data'!$A:$A,$A2341))/SUMIFS('Census Data'!$F:$F,'Census Data'!$A:$A,$A2341)</f>
        <v>5.0872093023255818E-3</v>
      </c>
      <c r="I2341" s="85">
        <f t="shared" si="72"/>
        <v>2.2529069767441956E-2</v>
      </c>
      <c r="J2341" s="84">
        <f>SUM(SUMIFS('Census Data'!W:W,'Census Data'!$A:$A,$A2341),SUMIFS('Census Data'!X:X,'Census Data'!$A:$A,$A2341))/SUMIFS('Census Data'!$F:$F,'Census Data'!$A:$A,$A2341)</f>
        <v>2.6889534883720929E-2</v>
      </c>
      <c r="K2341" s="85">
        <f t="shared" si="73"/>
        <v>0.97311046511627908</v>
      </c>
    </row>
    <row r="2342" spans="1:11" hidden="1" x14ac:dyDescent="0.25">
      <c r="A2342" s="82" t="s">
        <v>4412</v>
      </c>
      <c r="B2342" s="82" t="s">
        <v>1582</v>
      </c>
      <c r="C2342" s="83" t="s">
        <v>1589</v>
      </c>
      <c r="D2342" s="84">
        <f>SUMIFS('Census Data'!G:G,'Census Data'!$A:$A,$A2342)/SUMIFS('Census Data'!$F:$F,'Census Data'!$A:$A,$A2342)</f>
        <v>0.50365906155832973</v>
      </c>
      <c r="E2342" s="85">
        <f>SUMIFS('Census Data'!H:H,'Census Data'!$A:$A,$A2342)/SUMIFS('Census Data'!$F:$F,'Census Data'!$A:$A,$A2342)</f>
        <v>0.49634093844167027</v>
      </c>
      <c r="F2342" s="84">
        <f>SUM(SUMIFS('Census Data'!I:I,'Census Data'!$A:$A,$A2342),SUMIFS('Census Data'!J:J,'Census Data'!$A:$A,$A2342))/SUMIFS('Census Data'!$F:$F,'Census Data'!$A:$A,$A2342)</f>
        <v>0.6295738269479122</v>
      </c>
      <c r="G2342" s="84">
        <f>SUM(SUMIFS('Census Data'!K:K,'Census Data'!$A:$A,$A2342),SUMIFS('Census Data'!L:L,'Census Data'!$A:$A,$A2342))/SUMIFS('Census Data'!$F:$F,'Census Data'!$A:$A,$A2342)</f>
        <v>6.241928540680155E-3</v>
      </c>
      <c r="H2342" s="84">
        <f>SUM(SUMIFS('Census Data'!O:O,'Census Data'!$A:$A,$A2342),SUMIFS('Census Data'!P:P,'Census Data'!$A:$A,$A2342))/SUMIFS('Census Data'!$F:$F,'Census Data'!$A:$A,$A2342)</f>
        <v>2.582866982350409E-3</v>
      </c>
      <c r="I2342" s="85">
        <f t="shared" si="72"/>
        <v>0.36160137752905719</v>
      </c>
      <c r="J2342" s="84">
        <f>SUM(SUMIFS('Census Data'!W:W,'Census Data'!$A:$A,$A2342),SUMIFS('Census Data'!X:X,'Census Data'!$A:$A,$A2342))/SUMIFS('Census Data'!$F:$F,'Census Data'!$A:$A,$A2342)</f>
        <v>3.7128712871287127E-2</v>
      </c>
      <c r="K2342" s="85">
        <f t="shared" si="73"/>
        <v>0.96287128712871284</v>
      </c>
    </row>
    <row r="2343" spans="1:11" hidden="1" x14ac:dyDescent="0.25">
      <c r="A2343" s="82" t="s">
        <v>4413</v>
      </c>
      <c r="B2343" s="82" t="s">
        <v>1582</v>
      </c>
      <c r="C2343" s="83" t="s">
        <v>249</v>
      </c>
      <c r="D2343" s="84">
        <f>SUMIFS('Census Data'!G:G,'Census Data'!$A:$A,$A2343)/SUMIFS('Census Data'!$F:$F,'Census Data'!$A:$A,$A2343)</f>
        <v>0.51258029978586728</v>
      </c>
      <c r="E2343" s="85">
        <f>SUMIFS('Census Data'!H:H,'Census Data'!$A:$A,$A2343)/SUMIFS('Census Data'!$F:$F,'Census Data'!$A:$A,$A2343)</f>
        <v>0.48741970021413278</v>
      </c>
      <c r="F2343" s="84">
        <f>SUM(SUMIFS('Census Data'!I:I,'Census Data'!$A:$A,$A2343),SUMIFS('Census Data'!J:J,'Census Data'!$A:$A,$A2343))/SUMIFS('Census Data'!$F:$F,'Census Data'!$A:$A,$A2343)</f>
        <v>0.96252676659528913</v>
      </c>
      <c r="G2343" s="84">
        <f>SUM(SUMIFS('Census Data'!K:K,'Census Data'!$A:$A,$A2343),SUMIFS('Census Data'!L:L,'Census Data'!$A:$A,$A2343))/SUMIFS('Census Data'!$F:$F,'Census Data'!$A:$A,$A2343)</f>
        <v>1.5256959314775161E-2</v>
      </c>
      <c r="H2343" s="84">
        <f>SUM(SUMIFS('Census Data'!O:O,'Census Data'!$A:$A,$A2343),SUMIFS('Census Data'!P:P,'Census Data'!$A:$A,$A2343))/SUMIFS('Census Data'!$F:$F,'Census Data'!$A:$A,$A2343)</f>
        <v>6.4239828693790149E-3</v>
      </c>
      <c r="I2343" s="85">
        <f t="shared" si="72"/>
        <v>1.5792291220556698E-2</v>
      </c>
      <c r="J2343" s="84">
        <f>SUM(SUMIFS('Census Data'!W:W,'Census Data'!$A:$A,$A2343),SUMIFS('Census Data'!X:X,'Census Data'!$A:$A,$A2343))/SUMIFS('Census Data'!$F:$F,'Census Data'!$A:$A,$A2343)</f>
        <v>3.5064239828693791E-2</v>
      </c>
      <c r="K2343" s="85">
        <f t="shared" si="73"/>
        <v>0.96493576017130622</v>
      </c>
    </row>
    <row r="2344" spans="1:11" hidden="1" x14ac:dyDescent="0.25">
      <c r="A2344" s="82" t="s">
        <v>4414</v>
      </c>
      <c r="B2344" s="82" t="s">
        <v>1582</v>
      </c>
      <c r="C2344" s="83" t="s">
        <v>146</v>
      </c>
      <c r="D2344" s="84">
        <f>SUMIFS('Census Data'!G:G,'Census Data'!$A:$A,$A2344)/SUMIFS('Census Data'!$F:$F,'Census Data'!$A:$A,$A2344)</f>
        <v>0.49886282871357496</v>
      </c>
      <c r="E2344" s="85">
        <f>SUMIFS('Census Data'!H:H,'Census Data'!$A:$A,$A2344)/SUMIFS('Census Data'!$F:$F,'Census Data'!$A:$A,$A2344)</f>
        <v>0.50113717128642499</v>
      </c>
      <c r="F2344" s="84">
        <f>SUM(SUMIFS('Census Data'!I:I,'Census Data'!$A:$A,$A2344),SUMIFS('Census Data'!J:J,'Census Data'!$A:$A,$A2344))/SUMIFS('Census Data'!$F:$F,'Census Data'!$A:$A,$A2344)</f>
        <v>0.89367448471926081</v>
      </c>
      <c r="G2344" s="84">
        <f>SUM(SUMIFS('Census Data'!K:K,'Census Data'!$A:$A,$A2344),SUMIFS('Census Data'!L:L,'Census Data'!$A:$A,$A2344))/SUMIFS('Census Data'!$F:$F,'Census Data'!$A:$A,$A2344)</f>
        <v>1.656005685856432E-2</v>
      </c>
      <c r="H2344" s="84">
        <f>SUM(SUMIFS('Census Data'!O:O,'Census Data'!$A:$A,$A2344),SUMIFS('Census Data'!P:P,'Census Data'!$A:$A,$A2344))/SUMIFS('Census Data'!$F:$F,'Census Data'!$A:$A,$A2344)</f>
        <v>2.6723525230987918E-2</v>
      </c>
      <c r="I2344" s="85">
        <f t="shared" si="72"/>
        <v>6.3041933191187005E-2</v>
      </c>
      <c r="J2344" s="84">
        <f>SUM(SUMIFS('Census Data'!W:W,'Census Data'!$A:$A,$A2344),SUMIFS('Census Data'!X:X,'Census Data'!$A:$A,$A2344))/SUMIFS('Census Data'!$F:$F,'Census Data'!$A:$A,$A2344)</f>
        <v>3.1556503198294242E-2</v>
      </c>
      <c r="K2344" s="85">
        <f t="shared" si="73"/>
        <v>0.96844349680170572</v>
      </c>
    </row>
    <row r="2345" spans="1:11" hidden="1" x14ac:dyDescent="0.25">
      <c r="A2345" s="82" t="s">
        <v>4415</v>
      </c>
      <c r="B2345" s="82" t="s">
        <v>1582</v>
      </c>
      <c r="C2345" s="83" t="s">
        <v>1590</v>
      </c>
      <c r="D2345" s="84">
        <f>SUMIFS('Census Data'!G:G,'Census Data'!$A:$A,$A2345)/SUMIFS('Census Data'!$F:$F,'Census Data'!$A:$A,$A2345)</f>
        <v>0.50201720875432898</v>
      </c>
      <c r="E2345" s="85">
        <f>SUMIFS('Census Data'!H:H,'Census Data'!$A:$A,$A2345)/SUMIFS('Census Data'!$F:$F,'Census Data'!$A:$A,$A2345)</f>
        <v>0.49798279124567102</v>
      </c>
      <c r="F2345" s="84">
        <f>SUM(SUMIFS('Census Data'!I:I,'Census Data'!$A:$A,$A2345),SUMIFS('Census Data'!J:J,'Census Data'!$A:$A,$A2345))/SUMIFS('Census Data'!$F:$F,'Census Data'!$A:$A,$A2345)</f>
        <v>0.94219715091577705</v>
      </c>
      <c r="G2345" s="84">
        <f>SUM(SUMIFS('Census Data'!K:K,'Census Data'!$A:$A,$A2345),SUMIFS('Census Data'!L:L,'Census Data'!$A:$A,$A2345))/SUMIFS('Census Data'!$F:$F,'Census Data'!$A:$A,$A2345)</f>
        <v>7.9260237780713338E-3</v>
      </c>
      <c r="H2345" s="84">
        <f>SUM(SUMIFS('Census Data'!O:O,'Census Data'!$A:$A,$A2345),SUMIFS('Census Data'!P:P,'Census Data'!$A:$A,$A2345))/SUMIFS('Census Data'!$F:$F,'Census Data'!$A:$A,$A2345)</f>
        <v>7.1405619622264271E-3</v>
      </c>
      <c r="I2345" s="85">
        <f t="shared" si="72"/>
        <v>4.2736263343925218E-2</v>
      </c>
      <c r="J2345" s="84">
        <f>SUM(SUMIFS('Census Data'!W:W,'Census Data'!$A:$A,$A2345),SUMIFS('Census Data'!X:X,'Census Data'!$A:$A,$A2345))/SUMIFS('Census Data'!$F:$F,'Census Data'!$A:$A,$A2345)</f>
        <v>2.4349316291192118E-2</v>
      </c>
      <c r="K2345" s="85">
        <f t="shared" si="73"/>
        <v>0.97565068370880792</v>
      </c>
    </row>
    <row r="2346" spans="1:11" hidden="1" x14ac:dyDescent="0.25">
      <c r="A2346" s="82" t="s">
        <v>4416</v>
      </c>
      <c r="B2346" s="82" t="s">
        <v>1582</v>
      </c>
      <c r="C2346" s="83" t="s">
        <v>1591</v>
      </c>
      <c r="D2346" s="84">
        <f>SUMIFS('Census Data'!G:G,'Census Data'!$A:$A,$A2346)/SUMIFS('Census Data'!$F:$F,'Census Data'!$A:$A,$A2346)</f>
        <v>0.49706314243759175</v>
      </c>
      <c r="E2346" s="85">
        <f>SUMIFS('Census Data'!H:H,'Census Data'!$A:$A,$A2346)/SUMIFS('Census Data'!$F:$F,'Census Data'!$A:$A,$A2346)</f>
        <v>0.50293685756240825</v>
      </c>
      <c r="F2346" s="84">
        <f>SUM(SUMIFS('Census Data'!I:I,'Census Data'!$A:$A,$A2346),SUMIFS('Census Data'!J:J,'Census Data'!$A:$A,$A2346))/SUMIFS('Census Data'!$F:$F,'Census Data'!$A:$A,$A2346)</f>
        <v>0.30176211453744495</v>
      </c>
      <c r="G2346" s="84">
        <f>SUM(SUMIFS('Census Data'!K:K,'Census Data'!$A:$A,$A2346),SUMIFS('Census Data'!L:L,'Census Data'!$A:$A,$A2346))/SUMIFS('Census Data'!$F:$F,'Census Data'!$A:$A,$A2346)</f>
        <v>5.1395007342143906E-3</v>
      </c>
      <c r="H2346" s="84">
        <f>SUM(SUMIFS('Census Data'!O:O,'Census Data'!$A:$A,$A2346),SUMIFS('Census Data'!P:P,'Census Data'!$A:$A,$A2346))/SUMIFS('Census Data'!$F:$F,'Census Data'!$A:$A,$A2346)</f>
        <v>5.8737151248164461E-3</v>
      </c>
      <c r="I2346" s="85">
        <f t="shared" si="72"/>
        <v>0.68722466960352424</v>
      </c>
      <c r="J2346" s="84">
        <f>SUM(SUMIFS('Census Data'!W:W,'Census Data'!$A:$A,$A2346),SUMIFS('Census Data'!X:X,'Census Data'!$A:$A,$A2346))/SUMIFS('Census Data'!$F:$F,'Census Data'!$A:$A,$A2346)</f>
        <v>5.2863436123348019E-2</v>
      </c>
      <c r="K2346" s="85">
        <f t="shared" si="73"/>
        <v>0.94713656387665202</v>
      </c>
    </row>
    <row r="2347" spans="1:11" hidden="1" x14ac:dyDescent="0.25">
      <c r="A2347" s="82" t="s">
        <v>4417</v>
      </c>
      <c r="B2347" s="82" t="s">
        <v>1582</v>
      </c>
      <c r="C2347" s="83" t="s">
        <v>364</v>
      </c>
      <c r="D2347" s="84">
        <f>SUMIFS('Census Data'!G:G,'Census Data'!$A:$A,$A2347)/SUMIFS('Census Data'!$F:$F,'Census Data'!$A:$A,$A2347)</f>
        <v>0.49543022737405262</v>
      </c>
      <c r="E2347" s="85">
        <f>SUMIFS('Census Data'!H:H,'Census Data'!$A:$A,$A2347)/SUMIFS('Census Data'!$F:$F,'Census Data'!$A:$A,$A2347)</f>
        <v>0.50456977262594738</v>
      </c>
      <c r="F2347" s="84">
        <f>SUM(SUMIFS('Census Data'!I:I,'Census Data'!$A:$A,$A2347),SUMIFS('Census Data'!J:J,'Census Data'!$A:$A,$A2347))/SUMIFS('Census Data'!$F:$F,'Census Data'!$A:$A,$A2347)</f>
        <v>0.92799821667409721</v>
      </c>
      <c r="G2347" s="84">
        <f>SUM(SUMIFS('Census Data'!K:K,'Census Data'!$A:$A,$A2347),SUMIFS('Census Data'!L:L,'Census Data'!$A:$A,$A2347))/SUMIFS('Census Data'!$F:$F,'Census Data'!$A:$A,$A2347)</f>
        <v>5.9072670530539457E-3</v>
      </c>
      <c r="H2347" s="84">
        <f>SUM(SUMIFS('Census Data'!O:O,'Census Data'!$A:$A,$A2347),SUMIFS('Census Data'!P:P,'Census Data'!$A:$A,$A2347))/SUMIFS('Census Data'!$F:$F,'Census Data'!$A:$A,$A2347)</f>
        <v>5.9072670530539457E-3</v>
      </c>
      <c r="I2347" s="85">
        <f t="shared" si="72"/>
        <v>6.0187249219794792E-2</v>
      </c>
      <c r="J2347" s="84">
        <f>SUM(SUMIFS('Census Data'!W:W,'Census Data'!$A:$A,$A2347),SUMIFS('Census Data'!X:X,'Census Data'!$A:$A,$A2347))/SUMIFS('Census Data'!$F:$F,'Census Data'!$A:$A,$A2347)</f>
        <v>4.3802942487739638E-2</v>
      </c>
      <c r="K2347" s="85">
        <f t="shared" si="73"/>
        <v>0.95619705751226036</v>
      </c>
    </row>
    <row r="2348" spans="1:11" hidden="1" x14ac:dyDescent="0.25">
      <c r="A2348" s="82" t="s">
        <v>4418</v>
      </c>
      <c r="B2348" s="82" t="s">
        <v>1582</v>
      </c>
      <c r="C2348" s="83" t="s">
        <v>1592</v>
      </c>
      <c r="D2348" s="84">
        <f>SUMIFS('Census Data'!G:G,'Census Data'!$A:$A,$A2348)/SUMIFS('Census Data'!$F:$F,'Census Data'!$A:$A,$A2348)</f>
        <v>0.49992414664981039</v>
      </c>
      <c r="E2348" s="85">
        <f>SUMIFS('Census Data'!H:H,'Census Data'!$A:$A,$A2348)/SUMIFS('Census Data'!$F:$F,'Census Data'!$A:$A,$A2348)</f>
        <v>0.50007585335018967</v>
      </c>
      <c r="F2348" s="84">
        <f>SUM(SUMIFS('Census Data'!I:I,'Census Data'!$A:$A,$A2348),SUMIFS('Census Data'!J:J,'Census Data'!$A:$A,$A2348))/SUMIFS('Census Data'!$F:$F,'Census Data'!$A:$A,$A2348)</f>
        <v>0.92869785082174461</v>
      </c>
      <c r="G2348" s="84">
        <f>SUM(SUMIFS('Census Data'!K:K,'Census Data'!$A:$A,$A2348),SUMIFS('Census Data'!L:L,'Census Data'!$A:$A,$A2348))/SUMIFS('Census Data'!$F:$F,'Census Data'!$A:$A,$A2348)</f>
        <v>9.5069532237673834E-3</v>
      </c>
      <c r="H2348" s="84">
        <f>SUM(SUMIFS('Census Data'!O:O,'Census Data'!$A:$A,$A2348),SUMIFS('Census Data'!P:P,'Census Data'!$A:$A,$A2348))/SUMIFS('Census Data'!$F:$F,'Census Data'!$A:$A,$A2348)</f>
        <v>6.725663716814159E-3</v>
      </c>
      <c r="I2348" s="85">
        <f t="shared" si="72"/>
        <v>5.5069532237673857E-2</v>
      </c>
      <c r="J2348" s="84">
        <f>SUM(SUMIFS('Census Data'!W:W,'Census Data'!$A:$A,$A2348),SUMIFS('Census Data'!X:X,'Census Data'!$A:$A,$A2348))/SUMIFS('Census Data'!$F:$F,'Census Data'!$A:$A,$A2348)</f>
        <v>3.7067003792667509E-2</v>
      </c>
      <c r="K2348" s="85">
        <f t="shared" si="73"/>
        <v>0.96293299620733253</v>
      </c>
    </row>
    <row r="2349" spans="1:11" hidden="1" x14ac:dyDescent="0.25">
      <c r="A2349" s="82" t="s">
        <v>4419</v>
      </c>
      <c r="B2349" s="82" t="s">
        <v>1582</v>
      </c>
      <c r="C2349" s="83" t="s">
        <v>1593</v>
      </c>
      <c r="D2349" s="84">
        <f>SUMIFS('Census Data'!G:G,'Census Data'!$A:$A,$A2349)/SUMIFS('Census Data'!$F:$F,'Census Data'!$A:$A,$A2349)</f>
        <v>0.50792772861356927</v>
      </c>
      <c r="E2349" s="85">
        <f>SUMIFS('Census Data'!H:H,'Census Data'!$A:$A,$A2349)/SUMIFS('Census Data'!$F:$F,'Census Data'!$A:$A,$A2349)</f>
        <v>0.49207227138643067</v>
      </c>
      <c r="F2349" s="84">
        <f>SUM(SUMIFS('Census Data'!I:I,'Census Data'!$A:$A,$A2349),SUMIFS('Census Data'!J:J,'Census Data'!$A:$A,$A2349))/SUMIFS('Census Data'!$F:$F,'Census Data'!$A:$A,$A2349)</f>
        <v>0.86891592920353977</v>
      </c>
      <c r="G2349" s="84">
        <f>SUM(SUMIFS('Census Data'!K:K,'Census Data'!$A:$A,$A2349),SUMIFS('Census Data'!L:L,'Census Data'!$A:$A,$A2349))/SUMIFS('Census Data'!$F:$F,'Census Data'!$A:$A,$A2349)</f>
        <v>4.2404129793510324E-3</v>
      </c>
      <c r="H2349" s="84">
        <f>SUM(SUMIFS('Census Data'!O:O,'Census Data'!$A:$A,$A2349),SUMIFS('Census Data'!P:P,'Census Data'!$A:$A,$A2349))/SUMIFS('Census Data'!$F:$F,'Census Data'!$A:$A,$A2349)</f>
        <v>6.2684365781710914E-3</v>
      </c>
      <c r="I2349" s="85">
        <f t="shared" si="72"/>
        <v>0.12057522123893805</v>
      </c>
      <c r="J2349" s="84">
        <f>SUM(SUMIFS('Census Data'!W:W,'Census Data'!$A:$A,$A2349),SUMIFS('Census Data'!X:X,'Census Data'!$A:$A,$A2349))/SUMIFS('Census Data'!$F:$F,'Census Data'!$A:$A,$A2349)</f>
        <v>2.4889380530973452E-2</v>
      </c>
      <c r="K2349" s="85">
        <f t="shared" si="73"/>
        <v>0.97511061946902655</v>
      </c>
    </row>
    <row r="2350" spans="1:11" hidden="1" x14ac:dyDescent="0.25">
      <c r="A2350" s="82" t="s">
        <v>4420</v>
      </c>
      <c r="B2350" s="82" t="s">
        <v>1582</v>
      </c>
      <c r="C2350" s="83" t="s">
        <v>1230</v>
      </c>
      <c r="D2350" s="84">
        <f>SUMIFS('Census Data'!G:G,'Census Data'!$A:$A,$A2350)/SUMIFS('Census Data'!$F:$F,'Census Data'!$A:$A,$A2350)</f>
        <v>0.51988048724431168</v>
      </c>
      <c r="E2350" s="85">
        <f>SUMIFS('Census Data'!H:H,'Census Data'!$A:$A,$A2350)/SUMIFS('Census Data'!$F:$F,'Census Data'!$A:$A,$A2350)</f>
        <v>0.48011951275568837</v>
      </c>
      <c r="F2350" s="84">
        <f>SUM(SUMIFS('Census Data'!I:I,'Census Data'!$A:$A,$A2350),SUMIFS('Census Data'!J:J,'Census Data'!$A:$A,$A2350))/SUMIFS('Census Data'!$F:$F,'Census Data'!$A:$A,$A2350)</f>
        <v>0.9703516433003907</v>
      </c>
      <c r="G2350" s="84">
        <f>SUM(SUMIFS('Census Data'!K:K,'Census Data'!$A:$A,$A2350),SUMIFS('Census Data'!L:L,'Census Data'!$A:$A,$A2350))/SUMIFS('Census Data'!$F:$F,'Census Data'!$A:$A,$A2350)</f>
        <v>8.0441277867156977E-3</v>
      </c>
      <c r="H2350" s="84">
        <f>SUM(SUMIFS('Census Data'!O:O,'Census Data'!$A:$A,$A2350),SUMIFS('Census Data'!P:P,'Census Data'!$A:$A,$A2350))/SUMIFS('Census Data'!$F:$F,'Census Data'!$A:$A,$A2350)</f>
        <v>2.0684900022983222E-3</v>
      </c>
      <c r="I2350" s="85">
        <f t="shared" si="72"/>
        <v>1.9535738910595235E-2</v>
      </c>
      <c r="J2350" s="84">
        <f>SUM(SUMIFS('Census Data'!W:W,'Census Data'!$A:$A,$A2350),SUMIFS('Census Data'!X:X,'Census Data'!$A:$A,$A2350))/SUMIFS('Census Data'!$F:$F,'Census Data'!$A:$A,$A2350)</f>
        <v>3.9071477821190533E-2</v>
      </c>
      <c r="K2350" s="85">
        <f t="shared" si="73"/>
        <v>0.96092852217880942</v>
      </c>
    </row>
    <row r="2351" spans="1:11" hidden="1" x14ac:dyDescent="0.25">
      <c r="A2351" s="82" t="s">
        <v>4421</v>
      </c>
      <c r="B2351" s="82" t="s">
        <v>1582</v>
      </c>
      <c r="C2351" s="83" t="s">
        <v>1488</v>
      </c>
      <c r="D2351" s="84">
        <f>SUMIFS('Census Data'!G:G,'Census Data'!$A:$A,$A2351)/SUMIFS('Census Data'!$F:$F,'Census Data'!$A:$A,$A2351)</f>
        <v>0.49490835030549896</v>
      </c>
      <c r="E2351" s="85">
        <f>SUMIFS('Census Data'!H:H,'Census Data'!$A:$A,$A2351)/SUMIFS('Census Data'!$F:$F,'Census Data'!$A:$A,$A2351)</f>
        <v>0.50509164969450104</v>
      </c>
      <c r="F2351" s="84">
        <f>SUM(SUMIFS('Census Data'!I:I,'Census Data'!$A:$A,$A2351),SUMIFS('Census Data'!J:J,'Census Data'!$A:$A,$A2351))/SUMIFS('Census Data'!$F:$F,'Census Data'!$A:$A,$A2351)</f>
        <v>0.20519348268839105</v>
      </c>
      <c r="G2351" s="84">
        <f>SUM(SUMIFS('Census Data'!K:K,'Census Data'!$A:$A,$A2351),SUMIFS('Census Data'!L:L,'Census Data'!$A:$A,$A2351))/SUMIFS('Census Data'!$F:$F,'Census Data'!$A:$A,$A2351)</f>
        <v>6.1099796334012219E-3</v>
      </c>
      <c r="H2351" s="84">
        <f>SUM(SUMIFS('Census Data'!O:O,'Census Data'!$A:$A,$A2351),SUMIFS('Census Data'!P:P,'Census Data'!$A:$A,$A2351))/SUMIFS('Census Data'!$F:$F,'Census Data'!$A:$A,$A2351)</f>
        <v>2.2063815342837747E-3</v>
      </c>
      <c r="I2351" s="85">
        <f t="shared" si="72"/>
        <v>0.78649015614392392</v>
      </c>
      <c r="J2351" s="84">
        <f>SUM(SUMIFS('Census Data'!W:W,'Census Data'!$A:$A,$A2351),SUMIFS('Census Data'!X:X,'Census Data'!$A:$A,$A2351))/SUMIFS('Census Data'!$F:$F,'Census Data'!$A:$A,$A2351)</f>
        <v>4.9558723693143243E-2</v>
      </c>
      <c r="K2351" s="85">
        <f t="shared" si="73"/>
        <v>0.95044127630685671</v>
      </c>
    </row>
    <row r="2352" spans="1:11" hidden="1" x14ac:dyDescent="0.25">
      <c r="A2352" s="82" t="s">
        <v>4422</v>
      </c>
      <c r="B2352" s="82" t="s">
        <v>1582</v>
      </c>
      <c r="C2352" s="83" t="s">
        <v>51</v>
      </c>
      <c r="D2352" s="84">
        <f>SUMIFS('Census Data'!G:G,'Census Data'!$A:$A,$A2352)/SUMIFS('Census Data'!$F:$F,'Census Data'!$A:$A,$A2352)</f>
        <v>0.49914412872304004</v>
      </c>
      <c r="E2352" s="85">
        <f>SUMIFS('Census Data'!H:H,'Census Data'!$A:$A,$A2352)/SUMIFS('Census Data'!$F:$F,'Census Data'!$A:$A,$A2352)</f>
        <v>0.50085587127695996</v>
      </c>
      <c r="F2352" s="84">
        <f>SUM(SUMIFS('Census Data'!I:I,'Census Data'!$A:$A,$A2352),SUMIFS('Census Data'!J:J,'Census Data'!$A:$A,$A2352))/SUMIFS('Census Data'!$F:$F,'Census Data'!$A:$A,$A2352)</f>
        <v>0.95138651146867514</v>
      </c>
      <c r="G2352" s="84">
        <f>SUM(SUMIFS('Census Data'!K:K,'Census Data'!$A:$A,$A2352),SUMIFS('Census Data'!L:L,'Census Data'!$A:$A,$A2352))/SUMIFS('Census Data'!$F:$F,'Census Data'!$A:$A,$A2352)</f>
        <v>5.1352276617596714E-3</v>
      </c>
      <c r="H2352" s="84">
        <f>SUM(SUMIFS('Census Data'!O:O,'Census Data'!$A:$A,$A2352),SUMIFS('Census Data'!P:P,'Census Data'!$A:$A,$A2352))/SUMIFS('Census Data'!$F:$F,'Census Data'!$A:$A,$A2352)</f>
        <v>1.0270455323519343E-3</v>
      </c>
      <c r="I2352" s="85">
        <f t="shared" si="72"/>
        <v>4.2451215337213299E-2</v>
      </c>
      <c r="J2352" s="84">
        <f>SUM(SUMIFS('Census Data'!W:W,'Census Data'!$A:$A,$A2352),SUMIFS('Census Data'!X:X,'Census Data'!$A:$A,$A2352))/SUMIFS('Census Data'!$F:$F,'Census Data'!$A:$A,$A2352)</f>
        <v>2.0198562136254709E-2</v>
      </c>
      <c r="K2352" s="85">
        <f t="shared" si="73"/>
        <v>0.97980143786374529</v>
      </c>
    </row>
    <row r="2353" spans="1:11" hidden="1" x14ac:dyDescent="0.25">
      <c r="A2353" s="82" t="s">
        <v>4423</v>
      </c>
      <c r="B2353" s="82" t="s">
        <v>1582</v>
      </c>
      <c r="C2353" s="83" t="s">
        <v>1594</v>
      </c>
      <c r="D2353" s="84">
        <f>SUMIFS('Census Data'!G:G,'Census Data'!$A:$A,$A2353)/SUMIFS('Census Data'!$F:$F,'Census Data'!$A:$A,$A2353)</f>
        <v>0.50013058239749286</v>
      </c>
      <c r="E2353" s="85">
        <f>SUMIFS('Census Data'!H:H,'Census Data'!$A:$A,$A2353)/SUMIFS('Census Data'!$F:$F,'Census Data'!$A:$A,$A2353)</f>
        <v>0.49986941760250719</v>
      </c>
      <c r="F2353" s="84">
        <f>SUM(SUMIFS('Census Data'!I:I,'Census Data'!$A:$A,$A2353),SUMIFS('Census Data'!J:J,'Census Data'!$A:$A,$A2353))/SUMIFS('Census Data'!$F:$F,'Census Data'!$A:$A,$A2353)</f>
        <v>0.9681378950117524</v>
      </c>
      <c r="G2353" s="84">
        <f>SUM(SUMIFS('Census Data'!K:K,'Census Data'!$A:$A,$A2353),SUMIFS('Census Data'!L:L,'Census Data'!$A:$A,$A2353))/SUMIFS('Census Data'!$F:$F,'Census Data'!$A:$A,$A2353)</f>
        <v>3.3951423348132673E-3</v>
      </c>
      <c r="H2353" s="84">
        <f>SUM(SUMIFS('Census Data'!O:O,'Census Data'!$A:$A,$A2353),SUMIFS('Census Data'!P:P,'Census Data'!$A:$A,$A2353))/SUMIFS('Census Data'!$F:$F,'Census Data'!$A:$A,$A2353)</f>
        <v>7.3126142595978062E-3</v>
      </c>
      <c r="I2353" s="85">
        <f t="shared" si="72"/>
        <v>2.1154348393836453E-2</v>
      </c>
      <c r="J2353" s="84">
        <f>SUM(SUMIFS('Census Data'!W:W,'Census Data'!$A:$A,$A2353),SUMIFS('Census Data'!X:X,'Census Data'!$A:$A,$A2353))/SUMIFS('Census Data'!$F:$F,'Census Data'!$A:$A,$A2353)</f>
        <v>2.2199007573779055E-2</v>
      </c>
      <c r="K2353" s="85">
        <f t="shared" si="73"/>
        <v>0.97780099242622098</v>
      </c>
    </row>
    <row r="2354" spans="1:11" hidden="1" x14ac:dyDescent="0.25">
      <c r="A2354" s="82" t="s">
        <v>4424</v>
      </c>
      <c r="B2354" s="82" t="s">
        <v>1582</v>
      </c>
      <c r="C2354" s="83" t="s">
        <v>1595</v>
      </c>
      <c r="D2354" s="84">
        <f>SUMIFS('Census Data'!G:G,'Census Data'!$A:$A,$A2354)/SUMIFS('Census Data'!$F:$F,'Census Data'!$A:$A,$A2354)</f>
        <v>0.5054372113809027</v>
      </c>
      <c r="E2354" s="85">
        <f>SUMIFS('Census Data'!H:H,'Census Data'!$A:$A,$A2354)/SUMIFS('Census Data'!$F:$F,'Census Data'!$A:$A,$A2354)</f>
        <v>0.49456278861909725</v>
      </c>
      <c r="F2354" s="84">
        <f>SUM(SUMIFS('Census Data'!I:I,'Census Data'!$A:$A,$A2354),SUMIFS('Census Data'!J:J,'Census Data'!$A:$A,$A2354))/SUMIFS('Census Data'!$F:$F,'Census Data'!$A:$A,$A2354)</f>
        <v>0.86816624460002978</v>
      </c>
      <c r="G2354" s="84">
        <f>SUM(SUMIFS('Census Data'!K:K,'Census Data'!$A:$A,$A2354),SUMIFS('Census Data'!L:L,'Census Data'!$A:$A,$A2354))/SUMIFS('Census Data'!$F:$F,'Census Data'!$A:$A,$A2354)</f>
        <v>1.2661999106211828E-2</v>
      </c>
      <c r="H2354" s="84">
        <f>SUM(SUMIFS('Census Data'!O:O,'Census Data'!$A:$A,$A2354),SUMIFS('Census Data'!P:P,'Census Data'!$A:$A,$A2354))/SUMIFS('Census Data'!$F:$F,'Census Data'!$A:$A,$A2354)</f>
        <v>1.6386116490391778E-2</v>
      </c>
      <c r="I2354" s="85">
        <f t="shared" si="72"/>
        <v>0.10278563980336664</v>
      </c>
      <c r="J2354" s="84">
        <f>SUM(SUMIFS('Census Data'!W:W,'Census Data'!$A:$A,$A2354),SUMIFS('Census Data'!X:X,'Census Data'!$A:$A,$A2354))/SUMIFS('Census Data'!$F:$F,'Census Data'!$A:$A,$A2354)</f>
        <v>3.8432891404737074E-2</v>
      </c>
      <c r="K2354" s="85">
        <f t="shared" si="73"/>
        <v>0.96156710859526295</v>
      </c>
    </row>
    <row r="2355" spans="1:11" hidden="1" x14ac:dyDescent="0.25">
      <c r="A2355" s="82" t="s">
        <v>4425</v>
      </c>
      <c r="B2355" s="82" t="s">
        <v>1582</v>
      </c>
      <c r="C2355" s="83" t="s">
        <v>1596</v>
      </c>
      <c r="D2355" s="84">
        <f>SUMIFS('Census Data'!G:G,'Census Data'!$A:$A,$A2355)/SUMIFS('Census Data'!$F:$F,'Census Data'!$A:$A,$A2355)</f>
        <v>0.50065245759025667</v>
      </c>
      <c r="E2355" s="85">
        <f>SUMIFS('Census Data'!H:H,'Census Data'!$A:$A,$A2355)/SUMIFS('Census Data'!$F:$F,'Census Data'!$A:$A,$A2355)</f>
        <v>0.49934754240974338</v>
      </c>
      <c r="F2355" s="84">
        <f>SUM(SUMIFS('Census Data'!I:I,'Census Data'!$A:$A,$A2355),SUMIFS('Census Data'!J:J,'Census Data'!$A:$A,$A2355))/SUMIFS('Census Data'!$F:$F,'Census Data'!$A:$A,$A2355)</f>
        <v>0.97825141365811219</v>
      </c>
      <c r="G2355" s="84">
        <f>SUM(SUMIFS('Census Data'!K:K,'Census Data'!$A:$A,$A2355),SUMIFS('Census Data'!L:L,'Census Data'!$A:$A,$A2355))/SUMIFS('Census Data'!$F:$F,'Census Data'!$A:$A,$A2355)</f>
        <v>7.3945193562418446E-3</v>
      </c>
      <c r="H2355" s="84">
        <f>SUM(SUMIFS('Census Data'!O:O,'Census Data'!$A:$A,$A2355),SUMIFS('Census Data'!P:P,'Census Data'!$A:$A,$A2355))/SUMIFS('Census Data'!$F:$F,'Census Data'!$A:$A,$A2355)</f>
        <v>3.9147455415397998E-3</v>
      </c>
      <c r="I2355" s="85">
        <f t="shared" si="72"/>
        <v>1.0439321444106198E-2</v>
      </c>
      <c r="J2355" s="84">
        <f>SUM(SUMIFS('Census Data'!W:W,'Census Data'!$A:$A,$A2355),SUMIFS('Census Data'!X:X,'Census Data'!$A:$A,$A2355))/SUMIFS('Census Data'!$F:$F,'Census Data'!$A:$A,$A2355)</f>
        <v>1.0004349717268378E-2</v>
      </c>
      <c r="K2355" s="85">
        <f t="shared" si="73"/>
        <v>0.98999565028273162</v>
      </c>
    </row>
    <row r="2356" spans="1:11" hidden="1" x14ac:dyDescent="0.25">
      <c r="A2356" s="82" t="s">
        <v>4426</v>
      </c>
      <c r="B2356" s="82" t="s">
        <v>1582</v>
      </c>
      <c r="C2356" s="83" t="s">
        <v>53</v>
      </c>
      <c r="D2356" s="84">
        <f>SUMIFS('Census Data'!G:G,'Census Data'!$A:$A,$A2356)/SUMIFS('Census Data'!$F:$F,'Census Data'!$A:$A,$A2356)</f>
        <v>0.52353942144072607</v>
      </c>
      <c r="E2356" s="85">
        <f>SUMIFS('Census Data'!H:H,'Census Data'!$A:$A,$A2356)/SUMIFS('Census Data'!$F:$F,'Census Data'!$A:$A,$A2356)</f>
        <v>0.47646057855927398</v>
      </c>
      <c r="F2356" s="84">
        <f>SUM(SUMIFS('Census Data'!I:I,'Census Data'!$A:$A,$A2356),SUMIFS('Census Data'!J:J,'Census Data'!$A:$A,$A2356))/SUMIFS('Census Data'!$F:$F,'Census Data'!$A:$A,$A2356)</f>
        <v>0.96270561542824729</v>
      </c>
      <c r="G2356" s="84">
        <f>SUM(SUMIFS('Census Data'!K:K,'Census Data'!$A:$A,$A2356),SUMIFS('Census Data'!L:L,'Census Data'!$A:$A,$A2356))/SUMIFS('Census Data'!$F:$F,'Census Data'!$A:$A,$A2356)</f>
        <v>5.3885422575155988E-3</v>
      </c>
      <c r="H2356" s="84">
        <f>SUM(SUMIFS('Census Data'!O:O,'Census Data'!$A:$A,$A2356),SUMIFS('Census Data'!P:P,'Census Data'!$A:$A,$A2356))/SUMIFS('Census Data'!$F:$F,'Census Data'!$A:$A,$A2356)</f>
        <v>3.6868973340896199E-3</v>
      </c>
      <c r="I2356" s="85">
        <f t="shared" si="72"/>
        <v>2.8218944980147431E-2</v>
      </c>
      <c r="J2356" s="84">
        <f>SUM(SUMIFS('Census Data'!W:W,'Census Data'!$A:$A,$A2356),SUMIFS('Census Data'!X:X,'Census Data'!$A:$A,$A2356))/SUMIFS('Census Data'!$F:$F,'Census Data'!$A:$A,$A2356)</f>
        <v>5.0056721497447533E-2</v>
      </c>
      <c r="K2356" s="85">
        <f t="shared" si="73"/>
        <v>0.94994327850255245</v>
      </c>
    </row>
    <row r="2357" spans="1:11" hidden="1" x14ac:dyDescent="0.25">
      <c r="A2357" s="82" t="s">
        <v>4427</v>
      </c>
      <c r="B2357" s="82" t="s">
        <v>1582</v>
      </c>
      <c r="C2357" s="83" t="s">
        <v>1597</v>
      </c>
      <c r="D2357" s="84">
        <f>SUMIFS('Census Data'!G:G,'Census Data'!$A:$A,$A2357)/SUMIFS('Census Data'!$F:$F,'Census Data'!$A:$A,$A2357)</f>
        <v>0.51469534050179211</v>
      </c>
      <c r="E2357" s="85">
        <f>SUMIFS('Census Data'!H:H,'Census Data'!$A:$A,$A2357)/SUMIFS('Census Data'!$F:$F,'Census Data'!$A:$A,$A2357)</f>
        <v>0.48530465949820789</v>
      </c>
      <c r="F2357" s="84">
        <f>SUM(SUMIFS('Census Data'!I:I,'Census Data'!$A:$A,$A2357),SUMIFS('Census Data'!J:J,'Census Data'!$A:$A,$A2357))/SUMIFS('Census Data'!$F:$F,'Census Data'!$A:$A,$A2357)</f>
        <v>0.88626045400238951</v>
      </c>
      <c r="G2357" s="84">
        <f>SUM(SUMIFS('Census Data'!K:K,'Census Data'!$A:$A,$A2357),SUMIFS('Census Data'!L:L,'Census Data'!$A:$A,$A2357))/SUMIFS('Census Data'!$F:$F,'Census Data'!$A:$A,$A2357)</f>
        <v>4.3010752688172043E-3</v>
      </c>
      <c r="H2357" s="84">
        <f>SUM(SUMIFS('Census Data'!O:O,'Census Data'!$A:$A,$A2357),SUMIFS('Census Data'!P:P,'Census Data'!$A:$A,$A2357))/SUMIFS('Census Data'!$F:$F,'Census Data'!$A:$A,$A2357)</f>
        <v>5.017921146953405E-3</v>
      </c>
      <c r="I2357" s="85">
        <f t="shared" si="72"/>
        <v>0.10442054958183988</v>
      </c>
      <c r="J2357" s="84">
        <f>SUM(SUMIFS('Census Data'!W:W,'Census Data'!$A:$A,$A2357),SUMIFS('Census Data'!X:X,'Census Data'!$A:$A,$A2357))/SUMIFS('Census Data'!$F:$F,'Census Data'!$A:$A,$A2357)</f>
        <v>1.6965352449223418E-2</v>
      </c>
      <c r="K2357" s="85">
        <f t="shared" si="73"/>
        <v>0.98303464755077663</v>
      </c>
    </row>
    <row r="2358" spans="1:11" hidden="1" x14ac:dyDescent="0.25">
      <c r="A2358" s="82" t="s">
        <v>4428</v>
      </c>
      <c r="B2358" s="82" t="s">
        <v>1582</v>
      </c>
      <c r="C2358" s="83" t="s">
        <v>1598</v>
      </c>
      <c r="D2358" s="84">
        <f>SUMIFS('Census Data'!G:G,'Census Data'!$A:$A,$A2358)/SUMIFS('Census Data'!$F:$F,'Census Data'!$A:$A,$A2358)</f>
        <v>0.49657714586624541</v>
      </c>
      <c r="E2358" s="85">
        <f>SUMIFS('Census Data'!H:H,'Census Data'!$A:$A,$A2358)/SUMIFS('Census Data'!$F:$F,'Census Data'!$A:$A,$A2358)</f>
        <v>0.50342285413375465</v>
      </c>
      <c r="F2358" s="84">
        <f>SUM(SUMIFS('Census Data'!I:I,'Census Data'!$A:$A,$A2358),SUMIFS('Census Data'!J:J,'Census Data'!$A:$A,$A2358))/SUMIFS('Census Data'!$F:$F,'Census Data'!$A:$A,$A2358)</f>
        <v>0.93048973143759872</v>
      </c>
      <c r="G2358" s="84">
        <f>SUM(SUMIFS('Census Data'!K:K,'Census Data'!$A:$A,$A2358),SUMIFS('Census Data'!L:L,'Census Data'!$A:$A,$A2358))/SUMIFS('Census Data'!$F:$F,'Census Data'!$A:$A,$A2358)</f>
        <v>2.6329647182727752E-3</v>
      </c>
      <c r="H2358" s="84">
        <f>SUM(SUMIFS('Census Data'!O:O,'Census Data'!$A:$A,$A2358),SUMIFS('Census Data'!P:P,'Census Data'!$A:$A,$A2358))/SUMIFS('Census Data'!$F:$F,'Census Data'!$A:$A,$A2358)</f>
        <v>2.6329647182727752E-3</v>
      </c>
      <c r="I2358" s="85">
        <f t="shared" si="72"/>
        <v>6.4244339125855698E-2</v>
      </c>
      <c r="J2358" s="84">
        <f>SUM(SUMIFS('Census Data'!W:W,'Census Data'!$A:$A,$A2358),SUMIFS('Census Data'!X:X,'Census Data'!$A:$A,$A2358))/SUMIFS('Census Data'!$F:$F,'Census Data'!$A:$A,$A2358)</f>
        <v>1.7377567140600316E-2</v>
      </c>
      <c r="K2358" s="85">
        <f t="shared" si="73"/>
        <v>0.98262243285939965</v>
      </c>
    </row>
    <row r="2359" spans="1:11" hidden="1" x14ac:dyDescent="0.25">
      <c r="A2359" s="82" t="s">
        <v>4429</v>
      </c>
      <c r="B2359" s="82" t="s">
        <v>1582</v>
      </c>
      <c r="C2359" s="83" t="s">
        <v>1599</v>
      </c>
      <c r="D2359" s="84">
        <f>SUMIFS('Census Data'!G:G,'Census Data'!$A:$A,$A2359)/SUMIFS('Census Data'!$F:$F,'Census Data'!$A:$A,$A2359)</f>
        <v>0.51232965606748859</v>
      </c>
      <c r="E2359" s="85">
        <f>SUMIFS('Census Data'!H:H,'Census Data'!$A:$A,$A2359)/SUMIFS('Census Data'!$F:$F,'Census Data'!$A:$A,$A2359)</f>
        <v>0.48767034393251135</v>
      </c>
      <c r="F2359" s="84">
        <f>SUM(SUMIFS('Census Data'!I:I,'Census Data'!$A:$A,$A2359),SUMIFS('Census Data'!J:J,'Census Data'!$A:$A,$A2359))/SUMIFS('Census Data'!$F:$F,'Census Data'!$A:$A,$A2359)</f>
        <v>0.96933809214795585</v>
      </c>
      <c r="G2359" s="84">
        <f>SUM(SUMIFS('Census Data'!K:K,'Census Data'!$A:$A,$A2359),SUMIFS('Census Data'!L:L,'Census Data'!$A:$A,$A2359))/SUMIFS('Census Data'!$F:$F,'Census Data'!$A:$A,$A2359)</f>
        <v>5.6781310837118754E-3</v>
      </c>
      <c r="H2359" s="84">
        <f>SUM(SUMIFS('Census Data'!O:O,'Census Data'!$A:$A,$A2359),SUMIFS('Census Data'!P:P,'Census Data'!$A:$A,$A2359))/SUMIFS('Census Data'!$F:$F,'Census Data'!$A:$A,$A2359)</f>
        <v>3.8935756002595719E-3</v>
      </c>
      <c r="I2359" s="85">
        <f t="shared" si="72"/>
        <v>2.1090201168072698E-2</v>
      </c>
      <c r="J2359" s="84">
        <f>SUM(SUMIFS('Census Data'!W:W,'Census Data'!$A:$A,$A2359),SUMIFS('Census Data'!X:X,'Census Data'!$A:$A,$A2359))/SUMIFS('Census Data'!$F:$F,'Census Data'!$A:$A,$A2359)</f>
        <v>4.4776119402985072E-2</v>
      </c>
      <c r="K2359" s="85">
        <f t="shared" si="73"/>
        <v>0.95522388059701491</v>
      </c>
    </row>
    <row r="2360" spans="1:11" hidden="1" x14ac:dyDescent="0.25">
      <c r="A2360" s="82" t="s">
        <v>4430</v>
      </c>
      <c r="B2360" s="82" t="s">
        <v>1582</v>
      </c>
      <c r="C2360" s="83" t="s">
        <v>1600</v>
      </c>
      <c r="D2360" s="84">
        <f>SUMIFS('Census Data'!G:G,'Census Data'!$A:$A,$A2360)/SUMIFS('Census Data'!$F:$F,'Census Data'!$A:$A,$A2360)</f>
        <v>0.49796302099655282</v>
      </c>
      <c r="E2360" s="85">
        <f>SUMIFS('Census Data'!H:H,'Census Data'!$A:$A,$A2360)/SUMIFS('Census Data'!$F:$F,'Census Data'!$A:$A,$A2360)</f>
        <v>0.50203697900344724</v>
      </c>
      <c r="F2360" s="84">
        <f>SUM(SUMIFS('Census Data'!I:I,'Census Data'!$A:$A,$A2360),SUMIFS('Census Data'!J:J,'Census Data'!$A:$A,$A2360))/SUMIFS('Census Data'!$F:$F,'Census Data'!$A:$A,$A2360)</f>
        <v>0.97869006581009088</v>
      </c>
      <c r="G2360" s="84">
        <f>SUM(SUMIFS('Census Data'!K:K,'Census Data'!$A:$A,$A2360),SUMIFS('Census Data'!L:L,'Census Data'!$A:$A,$A2360))/SUMIFS('Census Data'!$F:$F,'Census Data'!$A:$A,$A2360)</f>
        <v>1.5669069257286117E-3</v>
      </c>
      <c r="H2360" s="84">
        <f>SUM(SUMIFS('Census Data'!O:O,'Census Data'!$A:$A,$A2360),SUMIFS('Census Data'!P:P,'Census Data'!$A:$A,$A2360))/SUMIFS('Census Data'!$F:$F,'Census Data'!$A:$A,$A2360)</f>
        <v>4.0739580068943904E-3</v>
      </c>
      <c r="I2360" s="85">
        <f t="shared" si="72"/>
        <v>1.5669069257286172E-2</v>
      </c>
      <c r="J2360" s="84">
        <f>SUM(SUMIFS('Census Data'!W:W,'Census Data'!$A:$A,$A2360),SUMIFS('Census Data'!X:X,'Census Data'!$A:$A,$A2360))/SUMIFS('Census Data'!$F:$F,'Census Data'!$A:$A,$A2360)</f>
        <v>1.347539956126606E-2</v>
      </c>
      <c r="K2360" s="85">
        <f t="shared" si="73"/>
        <v>0.98652460043873391</v>
      </c>
    </row>
    <row r="2361" spans="1:11" hidden="1" x14ac:dyDescent="0.25">
      <c r="A2361" s="82" t="s">
        <v>4431</v>
      </c>
      <c r="B2361" s="82" t="s">
        <v>1582</v>
      </c>
      <c r="C2361" s="83" t="s">
        <v>1601</v>
      </c>
      <c r="D2361" s="84">
        <f>SUMIFS('Census Data'!G:G,'Census Data'!$A:$A,$A2361)/SUMIFS('Census Data'!$F:$F,'Census Data'!$A:$A,$A2361)</f>
        <v>0.50188242108311609</v>
      </c>
      <c r="E2361" s="85">
        <f>SUMIFS('Census Data'!H:H,'Census Data'!$A:$A,$A2361)/SUMIFS('Census Data'!$F:$F,'Census Data'!$A:$A,$A2361)</f>
        <v>0.49811757891688385</v>
      </c>
      <c r="F2361" s="84">
        <f>SUM(SUMIFS('Census Data'!I:I,'Census Data'!$A:$A,$A2361),SUMIFS('Census Data'!J:J,'Census Data'!$A:$A,$A2361))/SUMIFS('Census Data'!$F:$F,'Census Data'!$A:$A,$A2361)</f>
        <v>0.9649580075296843</v>
      </c>
      <c r="G2361" s="84">
        <f>SUM(SUMIFS('Census Data'!K:K,'Census Data'!$A:$A,$A2361),SUMIFS('Census Data'!L:L,'Census Data'!$A:$A,$A2361))/SUMIFS('Census Data'!$F:$F,'Census Data'!$A:$A,$A2361)</f>
        <v>8.3984940631335065E-3</v>
      </c>
      <c r="H2361" s="84">
        <f>SUM(SUMIFS('Census Data'!O:O,'Census Data'!$A:$A,$A2361),SUMIFS('Census Data'!P:P,'Census Data'!$A:$A,$A2361))/SUMIFS('Census Data'!$F:$F,'Census Data'!$A:$A,$A2361)</f>
        <v>4.633651896901245E-3</v>
      </c>
      <c r="I2361" s="85">
        <f t="shared" si="72"/>
        <v>2.2009846510280928E-2</v>
      </c>
      <c r="J2361" s="84">
        <f>SUM(SUMIFS('Census Data'!W:W,'Census Data'!$A:$A,$A2361),SUMIFS('Census Data'!X:X,'Census Data'!$A:$A,$A2361))/SUMIFS('Census Data'!$F:$F,'Census Data'!$A:$A,$A2361)</f>
        <v>1.4769765421372719E-2</v>
      </c>
      <c r="K2361" s="85">
        <f t="shared" si="73"/>
        <v>0.98523023457862724</v>
      </c>
    </row>
    <row r="2362" spans="1:11" hidden="1" x14ac:dyDescent="0.25">
      <c r="A2362" s="82" t="s">
        <v>4432</v>
      </c>
      <c r="B2362" s="82" t="s">
        <v>1582</v>
      </c>
      <c r="C2362" s="83" t="s">
        <v>1299</v>
      </c>
      <c r="D2362" s="84">
        <f>SUMIFS('Census Data'!G:G,'Census Data'!$A:$A,$A2362)/SUMIFS('Census Data'!$F:$F,'Census Data'!$A:$A,$A2362)</f>
        <v>0.53004622496147924</v>
      </c>
      <c r="E2362" s="85">
        <f>SUMIFS('Census Data'!H:H,'Census Data'!$A:$A,$A2362)/SUMIFS('Census Data'!$F:$F,'Census Data'!$A:$A,$A2362)</f>
        <v>0.46995377503852082</v>
      </c>
      <c r="F2362" s="84">
        <f>SUM(SUMIFS('Census Data'!I:I,'Census Data'!$A:$A,$A2362),SUMIFS('Census Data'!J:J,'Census Data'!$A:$A,$A2362))/SUMIFS('Census Data'!$F:$F,'Census Data'!$A:$A,$A2362)</f>
        <v>0.93990755007704163</v>
      </c>
      <c r="G2362" s="84">
        <f>SUM(SUMIFS('Census Data'!K:K,'Census Data'!$A:$A,$A2362),SUMIFS('Census Data'!L:L,'Census Data'!$A:$A,$A2362))/SUMIFS('Census Data'!$F:$F,'Census Data'!$A:$A,$A2362)</f>
        <v>1.3097072419106317E-2</v>
      </c>
      <c r="H2362" s="84">
        <f>SUM(SUMIFS('Census Data'!O:O,'Census Data'!$A:$A,$A2362),SUMIFS('Census Data'!P:P,'Census Data'!$A:$A,$A2362))/SUMIFS('Census Data'!$F:$F,'Census Data'!$A:$A,$A2362)</f>
        <v>2.3112480739599386E-3</v>
      </c>
      <c r="I2362" s="85">
        <f t="shared" si="72"/>
        <v>4.4684129429892083E-2</v>
      </c>
      <c r="J2362" s="84">
        <f>SUM(SUMIFS('Census Data'!W:W,'Census Data'!$A:$A,$A2362),SUMIFS('Census Data'!X:X,'Census Data'!$A:$A,$A2362))/SUMIFS('Census Data'!$F:$F,'Census Data'!$A:$A,$A2362)</f>
        <v>2.6194144838212634E-2</v>
      </c>
      <c r="K2362" s="85">
        <f t="shared" si="73"/>
        <v>0.97380585516178741</v>
      </c>
    </row>
    <row r="2363" spans="1:11" hidden="1" x14ac:dyDescent="0.25">
      <c r="A2363" s="82" t="s">
        <v>4433</v>
      </c>
      <c r="B2363" s="82" t="s">
        <v>1582</v>
      </c>
      <c r="C2363" s="83" t="s">
        <v>1492</v>
      </c>
      <c r="D2363" s="84">
        <f>SUMIFS('Census Data'!G:G,'Census Data'!$A:$A,$A2363)/SUMIFS('Census Data'!$F:$F,'Census Data'!$A:$A,$A2363)</f>
        <v>0.49309597169918978</v>
      </c>
      <c r="E2363" s="85">
        <f>SUMIFS('Census Data'!H:H,'Census Data'!$A:$A,$A2363)/SUMIFS('Census Data'!$F:$F,'Census Data'!$A:$A,$A2363)</f>
        <v>0.50690402830081027</v>
      </c>
      <c r="F2363" s="84">
        <f>SUM(SUMIFS('Census Data'!I:I,'Census Data'!$A:$A,$A2363),SUMIFS('Census Data'!J:J,'Census Data'!$A:$A,$A2363))/SUMIFS('Census Data'!$F:$F,'Census Data'!$A:$A,$A2363)</f>
        <v>0.83607212141960519</v>
      </c>
      <c r="G2363" s="84">
        <f>SUM(SUMIFS('Census Data'!K:K,'Census Data'!$A:$A,$A2363),SUMIFS('Census Data'!L:L,'Census Data'!$A:$A,$A2363))/SUMIFS('Census Data'!$F:$F,'Census Data'!$A:$A,$A2363)</f>
        <v>7.1322606413328771E-3</v>
      </c>
      <c r="H2363" s="84">
        <f>SUM(SUMIFS('Census Data'!O:O,'Census Data'!$A:$A,$A2363),SUMIFS('Census Data'!P:P,'Census Data'!$A:$A,$A2363))/SUMIFS('Census Data'!$F:$F,'Census Data'!$A:$A,$A2363)</f>
        <v>7.8169576629008326E-3</v>
      </c>
      <c r="I2363" s="85">
        <f t="shared" si="72"/>
        <v>0.14897866027616113</v>
      </c>
      <c r="J2363" s="84">
        <f>SUM(SUMIFS('Census Data'!W:W,'Census Data'!$A:$A,$A2363),SUMIFS('Census Data'!X:X,'Census Data'!$A:$A,$A2363))/SUMIFS('Census Data'!$F:$F,'Census Data'!$A:$A,$A2363)</f>
        <v>3.1895469588040626E-2</v>
      </c>
      <c r="K2363" s="85">
        <f t="shared" si="73"/>
        <v>0.96810453041195932</v>
      </c>
    </row>
    <row r="2364" spans="1:11" hidden="1" x14ac:dyDescent="0.25">
      <c r="A2364" s="82" t="s">
        <v>4434</v>
      </c>
      <c r="B2364" s="82" t="s">
        <v>1582</v>
      </c>
      <c r="C2364" s="83" t="s">
        <v>1602</v>
      </c>
      <c r="D2364" s="84">
        <f>SUMIFS('Census Data'!G:G,'Census Data'!$A:$A,$A2364)/SUMIFS('Census Data'!$F:$F,'Census Data'!$A:$A,$A2364)</f>
        <v>0.49252503085996435</v>
      </c>
      <c r="E2364" s="85">
        <f>SUMIFS('Census Data'!H:H,'Census Data'!$A:$A,$A2364)/SUMIFS('Census Data'!$F:$F,'Census Data'!$A:$A,$A2364)</f>
        <v>0.50747496914003565</v>
      </c>
      <c r="F2364" s="84">
        <f>SUM(SUMIFS('Census Data'!I:I,'Census Data'!$A:$A,$A2364),SUMIFS('Census Data'!J:J,'Census Data'!$A:$A,$A2364))/SUMIFS('Census Data'!$F:$F,'Census Data'!$A:$A,$A2364)</f>
        <v>0.96200795501302971</v>
      </c>
      <c r="G2364" s="84">
        <f>SUM(SUMIFS('Census Data'!K:K,'Census Data'!$A:$A,$A2364),SUMIFS('Census Data'!L:L,'Census Data'!$A:$A,$A2364))/SUMIFS('Census Data'!$F:$F,'Census Data'!$A:$A,$A2364)</f>
        <v>1.0560965573995336E-2</v>
      </c>
      <c r="H2364" s="84">
        <f>SUM(SUMIFS('Census Data'!O:O,'Census Data'!$A:$A,$A2364),SUMIFS('Census Data'!P:P,'Census Data'!$A:$A,$A2364))/SUMIFS('Census Data'!$F:$F,'Census Data'!$A:$A,$A2364)</f>
        <v>2.4687971471677411E-3</v>
      </c>
      <c r="I2364" s="85">
        <f t="shared" si="72"/>
        <v>2.4962282265807212E-2</v>
      </c>
      <c r="J2364" s="84">
        <f>SUM(SUMIFS('Census Data'!W:W,'Census Data'!$A:$A,$A2364),SUMIFS('Census Data'!X:X,'Census Data'!$A:$A,$A2364))/SUMIFS('Census Data'!$F:$F,'Census Data'!$A:$A,$A2364)</f>
        <v>2.2904951309834044E-2</v>
      </c>
      <c r="K2364" s="85">
        <f t="shared" si="73"/>
        <v>0.97709504869016595</v>
      </c>
    </row>
    <row r="2365" spans="1:11" hidden="1" x14ac:dyDescent="0.25">
      <c r="A2365" s="82" t="s">
        <v>4435</v>
      </c>
      <c r="B2365" s="82" t="s">
        <v>1582</v>
      </c>
      <c r="C2365" s="83" t="s">
        <v>1379</v>
      </c>
      <c r="D2365" s="84">
        <f>SUMIFS('Census Data'!G:G,'Census Data'!$A:$A,$A2365)/SUMIFS('Census Data'!$F:$F,'Census Data'!$A:$A,$A2365)</f>
        <v>0.5188316679477325</v>
      </c>
      <c r="E2365" s="85">
        <f>SUMIFS('Census Data'!H:H,'Census Data'!$A:$A,$A2365)/SUMIFS('Census Data'!$F:$F,'Census Data'!$A:$A,$A2365)</f>
        <v>0.4811683320522675</v>
      </c>
      <c r="F2365" s="84">
        <f>SUM(SUMIFS('Census Data'!I:I,'Census Data'!$A:$A,$A2365),SUMIFS('Census Data'!J:J,'Census Data'!$A:$A,$A2365))/SUMIFS('Census Data'!$F:$F,'Census Data'!$A:$A,$A2365)</f>
        <v>0.8747117601844735</v>
      </c>
      <c r="G2365" s="84">
        <f>SUM(SUMIFS('Census Data'!K:K,'Census Data'!$A:$A,$A2365),SUMIFS('Census Data'!L:L,'Census Data'!$A:$A,$A2365))/SUMIFS('Census Data'!$F:$F,'Census Data'!$A:$A,$A2365)</f>
        <v>7.6863950807071479E-3</v>
      </c>
      <c r="H2365" s="84">
        <f>SUM(SUMIFS('Census Data'!O:O,'Census Data'!$A:$A,$A2365),SUMIFS('Census Data'!P:P,'Census Data'!$A:$A,$A2365))/SUMIFS('Census Data'!$F:$F,'Census Data'!$A:$A,$A2365)</f>
        <v>2.3059185242121443E-3</v>
      </c>
      <c r="I2365" s="85">
        <f t="shared" si="72"/>
        <v>0.11529592621060725</v>
      </c>
      <c r="J2365" s="84">
        <f>SUM(SUMIFS('Census Data'!W:W,'Census Data'!$A:$A,$A2365),SUMIFS('Census Data'!X:X,'Census Data'!$A:$A,$A2365))/SUMIFS('Census Data'!$F:$F,'Census Data'!$A:$A,$A2365)</f>
        <v>1.4604150653343582E-2</v>
      </c>
      <c r="K2365" s="85">
        <f t="shared" si="73"/>
        <v>0.98539584934665647</v>
      </c>
    </row>
    <row r="2366" spans="1:11" hidden="1" x14ac:dyDescent="0.25">
      <c r="A2366" s="82" t="s">
        <v>4436</v>
      </c>
      <c r="B2366" s="82" t="s">
        <v>1582</v>
      </c>
      <c r="C2366" s="83" t="s">
        <v>56</v>
      </c>
      <c r="D2366" s="84">
        <f>SUMIFS('Census Data'!G:G,'Census Data'!$A:$A,$A2366)/SUMIFS('Census Data'!$F:$F,'Census Data'!$A:$A,$A2366)</f>
        <v>0.5008971291866029</v>
      </c>
      <c r="E2366" s="85">
        <f>SUMIFS('Census Data'!H:H,'Census Data'!$A:$A,$A2366)/SUMIFS('Census Data'!$F:$F,'Census Data'!$A:$A,$A2366)</f>
        <v>0.4991028708133971</v>
      </c>
      <c r="F2366" s="84">
        <f>SUM(SUMIFS('Census Data'!I:I,'Census Data'!$A:$A,$A2366),SUMIFS('Census Data'!J:J,'Census Data'!$A:$A,$A2366))/SUMIFS('Census Data'!$F:$F,'Census Data'!$A:$A,$A2366)</f>
        <v>0.40370813397129185</v>
      </c>
      <c r="G2366" s="84">
        <f>SUM(SUMIFS('Census Data'!K:K,'Census Data'!$A:$A,$A2366),SUMIFS('Census Data'!L:L,'Census Data'!$A:$A,$A2366))/SUMIFS('Census Data'!$F:$F,'Census Data'!$A:$A,$A2366)</f>
        <v>1.0167464114832535E-2</v>
      </c>
      <c r="H2366" s="84">
        <f>SUM(SUMIFS('Census Data'!O:O,'Census Data'!$A:$A,$A2366),SUMIFS('Census Data'!P:P,'Census Data'!$A:$A,$A2366))/SUMIFS('Census Data'!$F:$F,'Census Data'!$A:$A,$A2366)</f>
        <v>1.1961722488038277E-3</v>
      </c>
      <c r="I2366" s="85">
        <f t="shared" si="72"/>
        <v>0.58492822966507174</v>
      </c>
      <c r="J2366" s="84">
        <f>SUM(SUMIFS('Census Data'!W:W,'Census Data'!$A:$A,$A2366),SUMIFS('Census Data'!X:X,'Census Data'!$A:$A,$A2366))/SUMIFS('Census Data'!$F:$F,'Census Data'!$A:$A,$A2366)</f>
        <v>3.9772727272727272E-2</v>
      </c>
      <c r="K2366" s="85">
        <f t="shared" si="73"/>
        <v>0.96022727272727271</v>
      </c>
    </row>
    <row r="2367" spans="1:11" hidden="1" x14ac:dyDescent="0.25">
      <c r="A2367" s="82" t="s">
        <v>4437</v>
      </c>
      <c r="B2367" s="82" t="s">
        <v>1582</v>
      </c>
      <c r="C2367" s="83" t="s">
        <v>1603</v>
      </c>
      <c r="D2367" s="84">
        <f>SUMIFS('Census Data'!G:G,'Census Data'!$A:$A,$A2367)/SUMIFS('Census Data'!$F:$F,'Census Data'!$A:$A,$A2367)</f>
        <v>0.50024838549428718</v>
      </c>
      <c r="E2367" s="85">
        <f>SUMIFS('Census Data'!H:H,'Census Data'!$A:$A,$A2367)/SUMIFS('Census Data'!$F:$F,'Census Data'!$A:$A,$A2367)</f>
        <v>0.49975161450571287</v>
      </c>
      <c r="F2367" s="84">
        <f>SUM(SUMIFS('Census Data'!I:I,'Census Data'!$A:$A,$A2367),SUMIFS('Census Data'!J:J,'Census Data'!$A:$A,$A2367))/SUMIFS('Census Data'!$F:$F,'Census Data'!$A:$A,$A2367)</f>
        <v>0.9711872826626925</v>
      </c>
      <c r="G2367" s="84">
        <f>SUM(SUMIFS('Census Data'!K:K,'Census Data'!$A:$A,$A2367),SUMIFS('Census Data'!L:L,'Census Data'!$A:$A,$A2367))/SUMIFS('Census Data'!$F:$F,'Census Data'!$A:$A,$A2367)</f>
        <v>3.4773969200198708E-3</v>
      </c>
      <c r="H2367" s="84">
        <f>SUM(SUMIFS('Census Data'!O:O,'Census Data'!$A:$A,$A2367),SUMIFS('Census Data'!P:P,'Census Data'!$A:$A,$A2367))/SUMIFS('Census Data'!$F:$F,'Census Data'!$A:$A,$A2367)</f>
        <v>2.4838549428713363E-3</v>
      </c>
      <c r="I2367" s="85">
        <f t="shared" si="72"/>
        <v>2.2851465474416299E-2</v>
      </c>
      <c r="J2367" s="84">
        <f>SUM(SUMIFS('Census Data'!W:W,'Census Data'!$A:$A,$A2367),SUMIFS('Census Data'!X:X,'Census Data'!$A:$A,$A2367))/SUMIFS('Census Data'!$F:$F,'Census Data'!$A:$A,$A2367)</f>
        <v>4.6696472925981121E-2</v>
      </c>
      <c r="K2367" s="85">
        <f t="shared" si="73"/>
        <v>0.95330352707401889</v>
      </c>
    </row>
    <row r="2368" spans="1:11" hidden="1" x14ac:dyDescent="0.25">
      <c r="A2368" s="82" t="s">
        <v>4438</v>
      </c>
      <c r="B2368" s="82" t="s">
        <v>1582</v>
      </c>
      <c r="C2368" s="83" t="s">
        <v>528</v>
      </c>
      <c r="D2368" s="84">
        <f>SUMIFS('Census Data'!G:G,'Census Data'!$A:$A,$A2368)/SUMIFS('Census Data'!$F:$F,'Census Data'!$A:$A,$A2368)</f>
        <v>0.50719822812846072</v>
      </c>
      <c r="E2368" s="85">
        <f>SUMIFS('Census Data'!H:H,'Census Data'!$A:$A,$A2368)/SUMIFS('Census Data'!$F:$F,'Census Data'!$A:$A,$A2368)</f>
        <v>0.49280177187153934</v>
      </c>
      <c r="F2368" s="84">
        <f>SUM(SUMIFS('Census Data'!I:I,'Census Data'!$A:$A,$A2368),SUMIFS('Census Data'!J:J,'Census Data'!$A:$A,$A2368))/SUMIFS('Census Data'!$F:$F,'Census Data'!$A:$A,$A2368)</f>
        <v>0.89700996677740863</v>
      </c>
      <c r="G2368" s="84">
        <f>SUM(SUMIFS('Census Data'!K:K,'Census Data'!$A:$A,$A2368),SUMIFS('Census Data'!L:L,'Census Data'!$A:$A,$A2368))/SUMIFS('Census Data'!$F:$F,'Census Data'!$A:$A,$A2368)</f>
        <v>3.3222591362126247E-3</v>
      </c>
      <c r="H2368" s="84">
        <f>SUM(SUMIFS('Census Data'!O:O,'Census Data'!$A:$A,$A2368),SUMIFS('Census Data'!P:P,'Census Data'!$A:$A,$A2368))/SUMIFS('Census Data'!$F:$F,'Census Data'!$A:$A,$A2368)</f>
        <v>0</v>
      </c>
      <c r="I2368" s="85">
        <f t="shared" si="72"/>
        <v>9.9667774086378724E-2</v>
      </c>
      <c r="J2368" s="84">
        <f>SUM(SUMIFS('Census Data'!W:W,'Census Data'!$A:$A,$A2368),SUMIFS('Census Data'!X:X,'Census Data'!$A:$A,$A2368))/SUMIFS('Census Data'!$F:$F,'Census Data'!$A:$A,$A2368)</f>
        <v>2.6578073089700997E-2</v>
      </c>
      <c r="K2368" s="85">
        <f t="shared" si="73"/>
        <v>0.97342192691029905</v>
      </c>
    </row>
    <row r="2369" spans="1:11" hidden="1" x14ac:dyDescent="0.25">
      <c r="A2369" s="82" t="s">
        <v>4439</v>
      </c>
      <c r="B2369" s="82" t="s">
        <v>1582</v>
      </c>
      <c r="C2369" s="83" t="s">
        <v>1604</v>
      </c>
      <c r="D2369" s="84">
        <f>SUMIFS('Census Data'!G:G,'Census Data'!$A:$A,$A2369)/SUMIFS('Census Data'!$F:$F,'Census Data'!$A:$A,$A2369)</f>
        <v>0.51245191334278195</v>
      </c>
      <c r="E2369" s="85">
        <f>SUMIFS('Census Data'!H:H,'Census Data'!$A:$A,$A2369)/SUMIFS('Census Data'!$F:$F,'Census Data'!$A:$A,$A2369)</f>
        <v>0.48754808665721805</v>
      </c>
      <c r="F2369" s="84">
        <f>SUM(SUMIFS('Census Data'!I:I,'Census Data'!$A:$A,$A2369),SUMIFS('Census Data'!J:J,'Census Data'!$A:$A,$A2369))/SUMIFS('Census Data'!$F:$F,'Census Data'!$A:$A,$A2369)</f>
        <v>0.9627454950394817</v>
      </c>
      <c r="G2369" s="84">
        <f>SUM(SUMIFS('Census Data'!K:K,'Census Data'!$A:$A,$A2369),SUMIFS('Census Data'!L:L,'Census Data'!$A:$A,$A2369))/SUMIFS('Census Data'!$F:$F,'Census Data'!$A:$A,$A2369)</f>
        <v>5.0617533913747724E-3</v>
      </c>
      <c r="H2369" s="84">
        <f>SUM(SUMIFS('Census Data'!O:O,'Census Data'!$A:$A,$A2369),SUMIFS('Census Data'!P:P,'Census Data'!$A:$A,$A2369))/SUMIFS('Census Data'!$F:$F,'Census Data'!$A:$A,$A2369)</f>
        <v>7.0864547479246812E-3</v>
      </c>
      <c r="I2369" s="85">
        <f t="shared" si="72"/>
        <v>2.5106296821218788E-2</v>
      </c>
      <c r="J2369" s="84">
        <f>SUM(SUMIFS('Census Data'!W:W,'Census Data'!$A:$A,$A2369),SUMIFS('Census Data'!X:X,'Census Data'!$A:$A,$A2369))/SUMIFS('Census Data'!$F:$F,'Census Data'!$A:$A,$A2369)</f>
        <v>2.5308766956873861E-2</v>
      </c>
      <c r="K2369" s="85">
        <f t="shared" si="73"/>
        <v>0.9746912330431261</v>
      </c>
    </row>
    <row r="2370" spans="1:11" hidden="1" x14ac:dyDescent="0.25">
      <c r="A2370" s="82" t="s">
        <v>4440</v>
      </c>
      <c r="B2370" s="82" t="s">
        <v>1582</v>
      </c>
      <c r="C2370" s="83" t="s">
        <v>60</v>
      </c>
      <c r="D2370" s="84">
        <f>SUMIFS('Census Data'!G:G,'Census Data'!$A:$A,$A2370)/SUMIFS('Census Data'!$F:$F,'Census Data'!$A:$A,$A2370)</f>
        <v>0.5209033367195437</v>
      </c>
      <c r="E2370" s="85">
        <f>SUMIFS('Census Data'!H:H,'Census Data'!$A:$A,$A2370)/SUMIFS('Census Data'!$F:$F,'Census Data'!$A:$A,$A2370)</f>
        <v>0.47909666328045636</v>
      </c>
      <c r="F2370" s="84">
        <f>SUM(SUMIFS('Census Data'!I:I,'Census Data'!$A:$A,$A2370),SUMIFS('Census Data'!J:J,'Census Data'!$A:$A,$A2370))/SUMIFS('Census Data'!$F:$F,'Census Data'!$A:$A,$A2370)</f>
        <v>0.94694068922403685</v>
      </c>
      <c r="G2370" s="84">
        <f>SUM(SUMIFS('Census Data'!K:K,'Census Data'!$A:$A,$A2370),SUMIFS('Census Data'!L:L,'Census Data'!$A:$A,$A2370))/SUMIFS('Census Data'!$F:$F,'Census Data'!$A:$A,$A2370)</f>
        <v>1.2581073689145893E-2</v>
      </c>
      <c r="H2370" s="84">
        <f>SUM(SUMIFS('Census Data'!O:O,'Census Data'!$A:$A,$A2370),SUMIFS('Census Data'!P:P,'Census Data'!$A:$A,$A2370))/SUMIFS('Census Data'!$F:$F,'Census Data'!$A:$A,$A2370)</f>
        <v>8.9083378916933655E-3</v>
      </c>
      <c r="I2370" s="85">
        <f t="shared" si="72"/>
        <v>3.1569899195123985E-2</v>
      </c>
      <c r="J2370" s="84">
        <f>SUM(SUMIFS('Census Data'!W:W,'Census Data'!$A:$A,$A2370),SUMIFS('Census Data'!X:X,'Census Data'!$A:$A,$A2370))/SUMIFS('Census Data'!$F:$F,'Census Data'!$A:$A,$A2370)</f>
        <v>2.7272016878956005E-2</v>
      </c>
      <c r="K2370" s="85">
        <f t="shared" si="73"/>
        <v>0.97272798312104403</v>
      </c>
    </row>
    <row r="2371" spans="1:11" hidden="1" x14ac:dyDescent="0.25">
      <c r="A2371" s="82" t="s">
        <v>4441</v>
      </c>
      <c r="B2371" s="82" t="s">
        <v>1582</v>
      </c>
      <c r="C2371" s="83" t="s">
        <v>170</v>
      </c>
      <c r="D2371" s="84">
        <f>SUMIFS('Census Data'!G:G,'Census Data'!$A:$A,$A2371)/SUMIFS('Census Data'!$F:$F,'Census Data'!$A:$A,$A2371)</f>
        <v>0.50112211731930045</v>
      </c>
      <c r="E2371" s="85">
        <f>SUMIFS('Census Data'!H:H,'Census Data'!$A:$A,$A2371)/SUMIFS('Census Data'!$F:$F,'Census Data'!$A:$A,$A2371)</f>
        <v>0.4988778826806996</v>
      </c>
      <c r="F2371" s="84">
        <f>SUM(SUMIFS('Census Data'!I:I,'Census Data'!$A:$A,$A2371),SUMIFS('Census Data'!J:J,'Census Data'!$A:$A,$A2371))/SUMIFS('Census Data'!$F:$F,'Census Data'!$A:$A,$A2371)</f>
        <v>0.93356291595728214</v>
      </c>
      <c r="G2371" s="84">
        <f>SUM(SUMIFS('Census Data'!K:K,'Census Data'!$A:$A,$A2371),SUMIFS('Census Data'!L:L,'Census Data'!$A:$A,$A2371))/SUMIFS('Census Data'!$F:$F,'Census Data'!$A:$A,$A2371)</f>
        <v>8.241758241758242E-3</v>
      </c>
      <c r="H2371" s="84">
        <f>SUM(SUMIFS('Census Data'!O:O,'Census Data'!$A:$A,$A2371),SUMIFS('Census Data'!P:P,'Census Data'!$A:$A,$A2371))/SUMIFS('Census Data'!$F:$F,'Census Data'!$A:$A,$A2371)</f>
        <v>1.242067791363566E-2</v>
      </c>
      <c r="I2371" s="85">
        <f t="shared" si="72"/>
        <v>4.5774647887323994E-2</v>
      </c>
      <c r="J2371" s="84">
        <f>SUM(SUMIFS('Census Data'!W:W,'Census Data'!$A:$A,$A2371),SUMIFS('Census Data'!X:X,'Census Data'!$A:$A,$A2371))/SUMIFS('Census Data'!$F:$F,'Census Data'!$A:$A,$A2371)</f>
        <v>3.4824330598978485E-2</v>
      </c>
      <c r="K2371" s="85">
        <f t="shared" si="73"/>
        <v>0.96517566940102151</v>
      </c>
    </row>
    <row r="2372" spans="1:11" hidden="1" x14ac:dyDescent="0.25">
      <c r="A2372" s="82" t="s">
        <v>4442</v>
      </c>
      <c r="B2372" s="82" t="s">
        <v>1582</v>
      </c>
      <c r="C2372" s="83" t="s">
        <v>62</v>
      </c>
      <c r="D2372" s="84">
        <f>SUMIFS('Census Data'!G:G,'Census Data'!$A:$A,$A2372)/SUMIFS('Census Data'!$F:$F,'Census Data'!$A:$A,$A2372)</f>
        <v>0.49537037037037035</v>
      </c>
      <c r="E2372" s="85">
        <f>SUMIFS('Census Data'!H:H,'Census Data'!$A:$A,$A2372)/SUMIFS('Census Data'!$F:$F,'Census Data'!$A:$A,$A2372)</f>
        <v>0.50462962962962965</v>
      </c>
      <c r="F2372" s="84">
        <f>SUM(SUMIFS('Census Data'!I:I,'Census Data'!$A:$A,$A2372),SUMIFS('Census Data'!J:J,'Census Data'!$A:$A,$A2372))/SUMIFS('Census Data'!$F:$F,'Census Data'!$A:$A,$A2372)</f>
        <v>0.94194149980369057</v>
      </c>
      <c r="G2372" s="84">
        <f>SUM(SUMIFS('Census Data'!K:K,'Census Data'!$A:$A,$A2372),SUMIFS('Census Data'!L:L,'Census Data'!$A:$A,$A2372))/SUMIFS('Census Data'!$F:$F,'Census Data'!$A:$A,$A2372)</f>
        <v>1.7733280984164376E-2</v>
      </c>
      <c r="H2372" s="84">
        <f>SUM(SUMIFS('Census Data'!O:O,'Census Data'!$A:$A,$A2372),SUMIFS('Census Data'!P:P,'Census Data'!$A:$A,$A2372))/SUMIFS('Census Data'!$F:$F,'Census Data'!$A:$A,$A2372)</f>
        <v>1.4837717576233478E-2</v>
      </c>
      <c r="I2372" s="85">
        <f t="shared" si="72"/>
        <v>2.5487501635911514E-2</v>
      </c>
      <c r="J2372" s="84">
        <f>SUM(SUMIFS('Census Data'!W:W,'Census Data'!$A:$A,$A2372),SUMIFS('Census Data'!X:X,'Census Data'!$A:$A,$A2372))/SUMIFS('Census Data'!$F:$F,'Census Data'!$A:$A,$A2372)</f>
        <v>2.4146054181389872E-2</v>
      </c>
      <c r="K2372" s="85">
        <f t="shared" si="73"/>
        <v>0.97585394581861018</v>
      </c>
    </row>
    <row r="2373" spans="1:11" hidden="1" x14ac:dyDescent="0.25">
      <c r="A2373" s="82" t="s">
        <v>4443</v>
      </c>
      <c r="B2373" s="82" t="s">
        <v>1582</v>
      </c>
      <c r="C2373" s="83" t="s">
        <v>1605</v>
      </c>
      <c r="D2373" s="84">
        <f>SUMIFS('Census Data'!G:G,'Census Data'!$A:$A,$A2373)/SUMIFS('Census Data'!$F:$F,'Census Data'!$A:$A,$A2373)</f>
        <v>0.51811690029092827</v>
      </c>
      <c r="E2373" s="85">
        <f>SUMIFS('Census Data'!H:H,'Census Data'!$A:$A,$A2373)/SUMIFS('Census Data'!$F:$F,'Census Data'!$A:$A,$A2373)</f>
        <v>0.48188309970907167</v>
      </c>
      <c r="F2373" s="84">
        <f>SUM(SUMIFS('Census Data'!I:I,'Census Data'!$A:$A,$A2373),SUMIFS('Census Data'!J:J,'Census Data'!$A:$A,$A2373))/SUMIFS('Census Data'!$F:$F,'Census Data'!$A:$A,$A2373)</f>
        <v>0.55329277968791324</v>
      </c>
      <c r="G2373" s="84">
        <f>SUM(SUMIFS('Census Data'!K:K,'Census Data'!$A:$A,$A2373),SUMIFS('Census Data'!L:L,'Census Data'!$A:$A,$A2373))/SUMIFS('Census Data'!$F:$F,'Census Data'!$A:$A,$A2373)</f>
        <v>5.8185665167944985E-3</v>
      </c>
      <c r="H2373" s="84">
        <f>SUM(SUMIFS('Census Data'!O:O,'Census Data'!$A:$A,$A2373),SUMIFS('Census Data'!P:P,'Census Data'!$A:$A,$A2373))/SUMIFS('Census Data'!$F:$F,'Census Data'!$A:$A,$A2373)</f>
        <v>3.7027241470510446E-3</v>
      </c>
      <c r="I2373" s="85">
        <f t="shared" ref="I2373:I2436" si="74">100%-SUM(F2373:H2373)</f>
        <v>0.43718592964824121</v>
      </c>
      <c r="J2373" s="84">
        <f>SUM(SUMIFS('Census Data'!W:W,'Census Data'!$A:$A,$A2373),SUMIFS('Census Data'!X:X,'Census Data'!$A:$A,$A2373))/SUMIFS('Census Data'!$F:$F,'Census Data'!$A:$A,$A2373)</f>
        <v>2.5654588733139382E-2</v>
      </c>
      <c r="K2373" s="85">
        <f t="shared" ref="K2373:K2436" si="75">100%-J2373</f>
        <v>0.97434541126686058</v>
      </c>
    </row>
    <row r="2374" spans="1:11" hidden="1" x14ac:dyDescent="0.25">
      <c r="A2374" s="82" t="s">
        <v>4444</v>
      </c>
      <c r="B2374" s="82" t="s">
        <v>1582</v>
      </c>
      <c r="C2374" s="83" t="s">
        <v>1606</v>
      </c>
      <c r="D2374" s="84">
        <f>SUMIFS('Census Data'!G:G,'Census Data'!$A:$A,$A2374)/SUMIFS('Census Data'!$F:$F,'Census Data'!$A:$A,$A2374)</f>
        <v>0.49946294307196565</v>
      </c>
      <c r="E2374" s="85">
        <f>SUMIFS('Census Data'!H:H,'Census Data'!$A:$A,$A2374)/SUMIFS('Census Data'!$F:$F,'Census Data'!$A:$A,$A2374)</f>
        <v>0.50053705692803441</v>
      </c>
      <c r="F2374" s="84">
        <f>SUM(SUMIFS('Census Data'!I:I,'Census Data'!$A:$A,$A2374),SUMIFS('Census Data'!J:J,'Census Data'!$A:$A,$A2374))/SUMIFS('Census Data'!$F:$F,'Census Data'!$A:$A,$A2374)</f>
        <v>0.96240601503759393</v>
      </c>
      <c r="G2374" s="84">
        <f>SUM(SUMIFS('Census Data'!K:K,'Census Data'!$A:$A,$A2374),SUMIFS('Census Data'!L:L,'Census Data'!$A:$A,$A2374))/SUMIFS('Census Data'!$F:$F,'Census Data'!$A:$A,$A2374)</f>
        <v>7.1607590404582887E-3</v>
      </c>
      <c r="H2374" s="84">
        <f>SUM(SUMIFS('Census Data'!O:O,'Census Data'!$A:$A,$A2374),SUMIFS('Census Data'!P:P,'Census Data'!$A:$A,$A2374))/SUMIFS('Census Data'!$F:$F,'Census Data'!$A:$A,$A2374)</f>
        <v>2.3272466881489439E-3</v>
      </c>
      <c r="I2374" s="85">
        <f t="shared" si="74"/>
        <v>2.8105979233798761E-2</v>
      </c>
      <c r="J2374" s="84">
        <f>SUM(SUMIFS('Census Data'!W:W,'Census Data'!$A:$A,$A2374),SUMIFS('Census Data'!X:X,'Census Data'!$A:$A,$A2374))/SUMIFS('Census Data'!$F:$F,'Census Data'!$A:$A,$A2374)</f>
        <v>4.2606516290726815E-2</v>
      </c>
      <c r="K2374" s="85">
        <f t="shared" si="75"/>
        <v>0.95739348370927324</v>
      </c>
    </row>
    <row r="2375" spans="1:11" hidden="1" x14ac:dyDescent="0.25">
      <c r="A2375" s="82" t="s">
        <v>4445</v>
      </c>
      <c r="B2375" s="82" t="s">
        <v>1582</v>
      </c>
      <c r="C2375" s="83" t="s">
        <v>784</v>
      </c>
      <c r="D2375" s="84">
        <f>SUMIFS('Census Data'!G:G,'Census Data'!$A:$A,$A2375)/SUMIFS('Census Data'!$F:$F,'Census Data'!$A:$A,$A2375)</f>
        <v>0.49978982765868013</v>
      </c>
      <c r="E2375" s="85">
        <f>SUMIFS('Census Data'!H:H,'Census Data'!$A:$A,$A2375)/SUMIFS('Census Data'!$F:$F,'Census Data'!$A:$A,$A2375)</f>
        <v>0.50021017234131993</v>
      </c>
      <c r="F2375" s="84">
        <f>SUM(SUMIFS('Census Data'!I:I,'Census Data'!$A:$A,$A2375),SUMIFS('Census Data'!J:J,'Census Data'!$A:$A,$A2375))/SUMIFS('Census Data'!$F:$F,'Census Data'!$A:$A,$A2375)</f>
        <v>0.97225725094577553</v>
      </c>
      <c r="G2375" s="84">
        <f>SUM(SUMIFS('Census Data'!K:K,'Census Data'!$A:$A,$A2375),SUMIFS('Census Data'!L:L,'Census Data'!$A:$A,$A2375))/SUMIFS('Census Data'!$F:$F,'Census Data'!$A:$A,$A2375)</f>
        <v>6.7255149222362337E-3</v>
      </c>
      <c r="H2375" s="84">
        <f>SUM(SUMIFS('Census Data'!O:O,'Census Data'!$A:$A,$A2375),SUMIFS('Census Data'!P:P,'Census Data'!$A:$A,$A2375))/SUMIFS('Census Data'!$F:$F,'Census Data'!$A:$A,$A2375)</f>
        <v>3.7831021437578815E-3</v>
      </c>
      <c r="I2375" s="85">
        <f t="shared" si="74"/>
        <v>1.7234131988230317E-2</v>
      </c>
      <c r="J2375" s="84">
        <f>SUM(SUMIFS('Census Data'!W:W,'Census Data'!$A:$A,$A2375),SUMIFS('Census Data'!X:X,'Census Data'!$A:$A,$A2375))/SUMIFS('Census Data'!$F:$F,'Census Data'!$A:$A,$A2375)</f>
        <v>1.5552753257671291E-2</v>
      </c>
      <c r="K2375" s="85">
        <f t="shared" si="75"/>
        <v>0.98444724674232875</v>
      </c>
    </row>
    <row r="2376" spans="1:11" hidden="1" x14ac:dyDescent="0.25">
      <c r="A2376" s="82" t="s">
        <v>4446</v>
      </c>
      <c r="B2376" s="82" t="s">
        <v>1582</v>
      </c>
      <c r="C2376" s="83" t="s">
        <v>177</v>
      </c>
      <c r="D2376" s="84">
        <f>SUMIFS('Census Data'!G:G,'Census Data'!$A:$A,$A2376)/SUMIFS('Census Data'!$F:$F,'Census Data'!$A:$A,$A2376)</f>
        <v>0.53252279635258359</v>
      </c>
      <c r="E2376" s="85">
        <f>SUMIFS('Census Data'!H:H,'Census Data'!$A:$A,$A2376)/SUMIFS('Census Data'!$F:$F,'Census Data'!$A:$A,$A2376)</f>
        <v>0.46747720364741641</v>
      </c>
      <c r="F2376" s="84">
        <f>SUM(SUMIFS('Census Data'!I:I,'Census Data'!$A:$A,$A2376),SUMIFS('Census Data'!J:J,'Census Data'!$A:$A,$A2376))/SUMIFS('Census Data'!$F:$F,'Census Data'!$A:$A,$A2376)</f>
        <v>0.87760891590678825</v>
      </c>
      <c r="G2376" s="84">
        <f>SUM(SUMIFS('Census Data'!K:K,'Census Data'!$A:$A,$A2376),SUMIFS('Census Data'!L:L,'Census Data'!$A:$A,$A2376))/SUMIFS('Census Data'!$F:$F,'Census Data'!$A:$A,$A2376)</f>
        <v>7.0921985815602835E-3</v>
      </c>
      <c r="H2376" s="84">
        <f>SUM(SUMIFS('Census Data'!O:O,'Census Data'!$A:$A,$A2376),SUMIFS('Census Data'!P:P,'Census Data'!$A:$A,$A2376))/SUMIFS('Census Data'!$F:$F,'Census Data'!$A:$A,$A2376)</f>
        <v>2.0263424518743669E-3</v>
      </c>
      <c r="I2376" s="85">
        <f t="shared" si="74"/>
        <v>0.11327254305977708</v>
      </c>
      <c r="J2376" s="84">
        <f>SUM(SUMIFS('Census Data'!W:W,'Census Data'!$A:$A,$A2376),SUMIFS('Census Data'!X:X,'Census Data'!$A:$A,$A2376))/SUMIFS('Census Data'!$F:$F,'Census Data'!$A:$A,$A2376)</f>
        <v>8.044579533941236E-2</v>
      </c>
      <c r="K2376" s="85">
        <f t="shared" si="75"/>
        <v>0.91955420466058768</v>
      </c>
    </row>
    <row r="2377" spans="1:11" hidden="1" x14ac:dyDescent="0.25">
      <c r="A2377" s="82" t="s">
        <v>4447</v>
      </c>
      <c r="B2377" s="82" t="s">
        <v>1582</v>
      </c>
      <c r="C2377" s="83" t="s">
        <v>785</v>
      </c>
      <c r="D2377" s="84">
        <f>SUMIFS('Census Data'!G:G,'Census Data'!$A:$A,$A2377)/SUMIFS('Census Data'!$F:$F,'Census Data'!$A:$A,$A2377)</f>
        <v>0.5203303684879288</v>
      </c>
      <c r="E2377" s="85">
        <f>SUMIFS('Census Data'!H:H,'Census Data'!$A:$A,$A2377)/SUMIFS('Census Data'!$F:$F,'Census Data'!$A:$A,$A2377)</f>
        <v>0.47966963151207115</v>
      </c>
      <c r="F2377" s="84">
        <f>SUM(SUMIFS('Census Data'!I:I,'Census Data'!$A:$A,$A2377),SUMIFS('Census Data'!J:J,'Census Data'!$A:$A,$A2377))/SUMIFS('Census Data'!$F:$F,'Census Data'!$A:$A,$A2377)</f>
        <v>0.90512494705633206</v>
      </c>
      <c r="G2377" s="84">
        <f>SUM(SUMIFS('Census Data'!K:K,'Census Data'!$A:$A,$A2377),SUMIFS('Census Data'!L:L,'Census Data'!$A:$A,$A2377))/SUMIFS('Census Data'!$F:$F,'Census Data'!$A:$A,$A2377)</f>
        <v>1.9800931808555695E-2</v>
      </c>
      <c r="H2377" s="84">
        <f>SUM(SUMIFS('Census Data'!O:O,'Census Data'!$A:$A,$A2377),SUMIFS('Census Data'!P:P,'Census Data'!$A:$A,$A2377))/SUMIFS('Census Data'!$F:$F,'Census Data'!$A:$A,$A2377)</f>
        <v>1.0306367358463927E-2</v>
      </c>
      <c r="I2377" s="85">
        <f t="shared" si="74"/>
        <v>6.476775377664834E-2</v>
      </c>
      <c r="J2377" s="84">
        <f>SUM(SUMIFS('Census Data'!W:W,'Census Data'!$A:$A,$A2377),SUMIFS('Census Data'!X:X,'Census Data'!$A:$A,$A2377))/SUMIFS('Census Data'!$F:$F,'Census Data'!$A:$A,$A2377)</f>
        <v>4.351969504447268E-2</v>
      </c>
      <c r="K2377" s="85">
        <f t="shared" si="75"/>
        <v>0.95648030495552727</v>
      </c>
    </row>
    <row r="2378" spans="1:11" hidden="1" x14ac:dyDescent="0.25">
      <c r="A2378" s="82" t="s">
        <v>4448</v>
      </c>
      <c r="B2378" s="82" t="s">
        <v>1582</v>
      </c>
      <c r="C2378" s="83" t="s">
        <v>1607</v>
      </c>
      <c r="D2378" s="84">
        <f>SUMIFS('Census Data'!G:G,'Census Data'!$A:$A,$A2378)/SUMIFS('Census Data'!$F:$F,'Census Data'!$A:$A,$A2378)</f>
        <v>0.51285783600194079</v>
      </c>
      <c r="E2378" s="85">
        <f>SUMIFS('Census Data'!H:H,'Census Data'!$A:$A,$A2378)/SUMIFS('Census Data'!$F:$F,'Census Data'!$A:$A,$A2378)</f>
        <v>0.48714216399805921</v>
      </c>
      <c r="F2378" s="84">
        <f>SUM(SUMIFS('Census Data'!I:I,'Census Data'!$A:$A,$A2378),SUMIFS('Census Data'!J:J,'Census Data'!$A:$A,$A2378))/SUMIFS('Census Data'!$F:$F,'Census Data'!$A:$A,$A2378)</f>
        <v>0.37797185832120328</v>
      </c>
      <c r="G2378" s="84">
        <f>SUM(SUMIFS('Census Data'!K:K,'Census Data'!$A:$A,$A2378),SUMIFS('Census Data'!L:L,'Census Data'!$A:$A,$A2378))/SUMIFS('Census Data'!$F:$F,'Census Data'!$A:$A,$A2378)</f>
        <v>4.8520135856380394E-3</v>
      </c>
      <c r="H2378" s="84">
        <f>SUM(SUMIFS('Census Data'!O:O,'Census Data'!$A:$A,$A2378),SUMIFS('Census Data'!P:P,'Census Data'!$A:$A,$A2378))/SUMIFS('Census Data'!$F:$F,'Census Data'!$A:$A,$A2378)</f>
        <v>2.4260067928190197E-3</v>
      </c>
      <c r="I2378" s="85">
        <f t="shared" si="74"/>
        <v>0.61475012130033968</v>
      </c>
      <c r="J2378" s="84">
        <f>SUM(SUMIFS('Census Data'!W:W,'Census Data'!$A:$A,$A2378),SUMIFS('Census Data'!X:X,'Census Data'!$A:$A,$A2378))/SUMIFS('Census Data'!$F:$F,'Census Data'!$A:$A,$A2378)</f>
        <v>3.4934497816593885E-2</v>
      </c>
      <c r="K2378" s="85">
        <f t="shared" si="75"/>
        <v>0.96506550218340614</v>
      </c>
    </row>
    <row r="2379" spans="1:11" hidden="1" x14ac:dyDescent="0.25">
      <c r="A2379" s="82" t="s">
        <v>4449</v>
      </c>
      <c r="B2379" s="82" t="s">
        <v>1582</v>
      </c>
      <c r="C2379" s="83" t="s">
        <v>1608</v>
      </c>
      <c r="D2379" s="84">
        <f>SUMIFS('Census Data'!G:G,'Census Data'!$A:$A,$A2379)/SUMIFS('Census Data'!$F:$F,'Census Data'!$A:$A,$A2379)</f>
        <v>0.51850180505415167</v>
      </c>
      <c r="E2379" s="85">
        <f>SUMIFS('Census Data'!H:H,'Census Data'!$A:$A,$A2379)/SUMIFS('Census Data'!$F:$F,'Census Data'!$A:$A,$A2379)</f>
        <v>0.48149819494584839</v>
      </c>
      <c r="F2379" s="84">
        <f>SUM(SUMIFS('Census Data'!I:I,'Census Data'!$A:$A,$A2379),SUMIFS('Census Data'!J:J,'Census Data'!$A:$A,$A2379))/SUMIFS('Census Data'!$F:$F,'Census Data'!$A:$A,$A2379)</f>
        <v>0.96435018050541521</v>
      </c>
      <c r="G2379" s="84">
        <f>SUM(SUMIFS('Census Data'!K:K,'Census Data'!$A:$A,$A2379),SUMIFS('Census Data'!L:L,'Census Data'!$A:$A,$A2379))/SUMIFS('Census Data'!$F:$F,'Census Data'!$A:$A,$A2379)</f>
        <v>7.6714801444043319E-3</v>
      </c>
      <c r="H2379" s="84">
        <f>SUM(SUMIFS('Census Data'!O:O,'Census Data'!$A:$A,$A2379),SUMIFS('Census Data'!P:P,'Census Data'!$A:$A,$A2379))/SUMIFS('Census Data'!$F:$F,'Census Data'!$A:$A,$A2379)</f>
        <v>4.5126353790613718E-3</v>
      </c>
      <c r="I2379" s="85">
        <f t="shared" si="74"/>
        <v>2.3465703971119134E-2</v>
      </c>
      <c r="J2379" s="84">
        <f>SUM(SUMIFS('Census Data'!W:W,'Census Data'!$A:$A,$A2379),SUMIFS('Census Data'!X:X,'Census Data'!$A:$A,$A2379))/SUMIFS('Census Data'!$F:$F,'Census Data'!$A:$A,$A2379)</f>
        <v>3.2039711191335737E-2</v>
      </c>
      <c r="K2379" s="85">
        <f t="shared" si="75"/>
        <v>0.96796028880866425</v>
      </c>
    </row>
    <row r="2380" spans="1:11" hidden="1" x14ac:dyDescent="0.25">
      <c r="A2380" s="82" t="s">
        <v>4450</v>
      </c>
      <c r="B2380" s="82" t="s">
        <v>1582</v>
      </c>
      <c r="C2380" s="83" t="s">
        <v>1609</v>
      </c>
      <c r="D2380" s="84">
        <f>SUMIFS('Census Data'!G:G,'Census Data'!$A:$A,$A2380)/SUMIFS('Census Data'!$F:$F,'Census Data'!$A:$A,$A2380)</f>
        <v>0.50563339443080968</v>
      </c>
      <c r="E2380" s="85">
        <f>SUMIFS('Census Data'!H:H,'Census Data'!$A:$A,$A2380)/SUMIFS('Census Data'!$F:$F,'Census Data'!$A:$A,$A2380)</f>
        <v>0.49436660556919032</v>
      </c>
      <c r="F2380" s="84">
        <f>SUM(SUMIFS('Census Data'!I:I,'Census Data'!$A:$A,$A2380),SUMIFS('Census Data'!J:J,'Census Data'!$A:$A,$A2380))/SUMIFS('Census Data'!$F:$F,'Census Data'!$A:$A,$A2380)</f>
        <v>0.86235463460602479</v>
      </c>
      <c r="G2380" s="84">
        <f>SUM(SUMIFS('Census Data'!K:K,'Census Data'!$A:$A,$A2380),SUMIFS('Census Data'!L:L,'Census Data'!$A:$A,$A2380))/SUMIFS('Census Data'!$F:$F,'Census Data'!$A:$A,$A2380)</f>
        <v>6.1356363975271055E-2</v>
      </c>
      <c r="H2380" s="84">
        <f>SUM(SUMIFS('Census Data'!O:O,'Census Data'!$A:$A,$A2380),SUMIFS('Census Data'!P:P,'Census Data'!$A:$A,$A2380))/SUMIFS('Census Data'!$F:$F,'Census Data'!$A:$A,$A2380)</f>
        <v>2.1254672921391365E-2</v>
      </c>
      <c r="I2380" s="85">
        <f t="shared" si="74"/>
        <v>5.5034328497312712E-2</v>
      </c>
      <c r="J2380" s="84">
        <f>SUM(SUMIFS('Census Data'!W:W,'Census Data'!$A:$A,$A2380),SUMIFS('Census Data'!X:X,'Census Data'!$A:$A,$A2380))/SUMIFS('Census Data'!$F:$F,'Census Data'!$A:$A,$A2380)</f>
        <v>5.1446146199012083E-2</v>
      </c>
      <c r="K2380" s="85">
        <f t="shared" si="75"/>
        <v>0.94855385380098789</v>
      </c>
    </row>
    <row r="2381" spans="1:11" hidden="1" x14ac:dyDescent="0.25">
      <c r="A2381" s="82" t="s">
        <v>4451</v>
      </c>
      <c r="B2381" s="82" t="s">
        <v>1582</v>
      </c>
      <c r="C2381" s="83" t="s">
        <v>1610</v>
      </c>
      <c r="D2381" s="84">
        <f>SUMIFS('Census Data'!G:G,'Census Data'!$A:$A,$A2381)/SUMIFS('Census Data'!$F:$F,'Census Data'!$A:$A,$A2381)</f>
        <v>0.50182481751824815</v>
      </c>
      <c r="E2381" s="85">
        <f>SUMIFS('Census Data'!H:H,'Census Data'!$A:$A,$A2381)/SUMIFS('Census Data'!$F:$F,'Census Data'!$A:$A,$A2381)</f>
        <v>0.4981751824817518</v>
      </c>
      <c r="F2381" s="84">
        <f>SUM(SUMIFS('Census Data'!I:I,'Census Data'!$A:$A,$A2381),SUMIFS('Census Data'!J:J,'Census Data'!$A:$A,$A2381))/SUMIFS('Census Data'!$F:$F,'Census Data'!$A:$A,$A2381)</f>
        <v>0.79364355231143557</v>
      </c>
      <c r="G2381" s="84">
        <f>SUM(SUMIFS('Census Data'!K:K,'Census Data'!$A:$A,$A2381),SUMIFS('Census Data'!L:L,'Census Data'!$A:$A,$A2381))/SUMIFS('Census Data'!$F:$F,'Census Data'!$A:$A,$A2381)</f>
        <v>1.3686131386861315E-2</v>
      </c>
      <c r="H2381" s="84">
        <f>SUM(SUMIFS('Census Data'!O:O,'Census Data'!$A:$A,$A2381),SUMIFS('Census Data'!P:P,'Census Data'!$A:$A,$A2381))/SUMIFS('Census Data'!$F:$F,'Census Data'!$A:$A,$A2381)</f>
        <v>2.0985401459854013E-2</v>
      </c>
      <c r="I2381" s="85">
        <f t="shared" si="74"/>
        <v>0.171684914841849</v>
      </c>
      <c r="J2381" s="84">
        <f>SUM(SUMIFS('Census Data'!W:W,'Census Data'!$A:$A,$A2381),SUMIFS('Census Data'!X:X,'Census Data'!$A:$A,$A2381))/SUMIFS('Census Data'!$F:$F,'Census Data'!$A:$A,$A2381)</f>
        <v>4.577250608272506E-2</v>
      </c>
      <c r="K2381" s="85">
        <f t="shared" si="75"/>
        <v>0.9542274939172749</v>
      </c>
    </row>
    <row r="2382" spans="1:11" hidden="1" x14ac:dyDescent="0.25">
      <c r="A2382" s="82" t="s">
        <v>4452</v>
      </c>
      <c r="B2382" s="82" t="s">
        <v>1582</v>
      </c>
      <c r="C2382" s="83" t="s">
        <v>1611</v>
      </c>
      <c r="D2382" s="84">
        <f>SUMIFS('Census Data'!G:G,'Census Data'!$A:$A,$A2382)/SUMIFS('Census Data'!$F:$F,'Census Data'!$A:$A,$A2382)</f>
        <v>0.49100655992099879</v>
      </c>
      <c r="E2382" s="85">
        <f>SUMIFS('Census Data'!H:H,'Census Data'!$A:$A,$A2382)/SUMIFS('Census Data'!$F:$F,'Census Data'!$A:$A,$A2382)</f>
        <v>0.50899344007900116</v>
      </c>
      <c r="F2382" s="84">
        <f>SUM(SUMIFS('Census Data'!I:I,'Census Data'!$A:$A,$A2382),SUMIFS('Census Data'!J:J,'Census Data'!$A:$A,$A2382))/SUMIFS('Census Data'!$F:$F,'Census Data'!$A:$A,$A2382)</f>
        <v>5.3537419764407138E-2</v>
      </c>
      <c r="G2382" s="84">
        <f>SUM(SUMIFS('Census Data'!K:K,'Census Data'!$A:$A,$A2382),SUMIFS('Census Data'!L:L,'Census Data'!$A:$A,$A2382))/SUMIFS('Census Data'!$F:$F,'Census Data'!$A:$A,$A2382)</f>
        <v>4.0911335261338789E-3</v>
      </c>
      <c r="H2382" s="84">
        <f>SUM(SUMIFS('Census Data'!O:O,'Census Data'!$A:$A,$A2382),SUMIFS('Census Data'!P:P,'Census Data'!$A:$A,$A2382))/SUMIFS('Census Data'!$F:$F,'Census Data'!$A:$A,$A2382)</f>
        <v>1.3401989137335119E-3</v>
      </c>
      <c r="I2382" s="85">
        <f t="shared" si="74"/>
        <v>0.94103124779572545</v>
      </c>
      <c r="J2382" s="84">
        <f>SUM(SUMIFS('Census Data'!W:W,'Census Data'!$A:$A,$A2382),SUMIFS('Census Data'!X:X,'Census Data'!$A:$A,$A2382))/SUMIFS('Census Data'!$F:$F,'Census Data'!$A:$A,$A2382)</f>
        <v>4.0840798476405447E-2</v>
      </c>
      <c r="K2382" s="85">
        <f t="shared" si="75"/>
        <v>0.95915920152359457</v>
      </c>
    </row>
    <row r="2383" spans="1:11" hidden="1" x14ac:dyDescent="0.25">
      <c r="A2383" s="82" t="s">
        <v>4453</v>
      </c>
      <c r="B2383" s="82" t="s">
        <v>1582</v>
      </c>
      <c r="C2383" s="83" t="s">
        <v>1082</v>
      </c>
      <c r="D2383" s="84">
        <f>SUMIFS('Census Data'!G:G,'Census Data'!$A:$A,$A2383)/SUMIFS('Census Data'!$F:$F,'Census Data'!$A:$A,$A2383)</f>
        <v>0.50288727752142381</v>
      </c>
      <c r="E2383" s="85">
        <f>SUMIFS('Census Data'!H:H,'Census Data'!$A:$A,$A2383)/SUMIFS('Census Data'!$F:$F,'Census Data'!$A:$A,$A2383)</f>
        <v>0.49711272247857613</v>
      </c>
      <c r="F2383" s="84">
        <f>SUM(SUMIFS('Census Data'!I:I,'Census Data'!$A:$A,$A2383),SUMIFS('Census Data'!J:J,'Census Data'!$A:$A,$A2383))/SUMIFS('Census Data'!$F:$F,'Census Data'!$A:$A,$A2383)</f>
        <v>0.83143924412217096</v>
      </c>
      <c r="G2383" s="84">
        <f>SUM(SUMIFS('Census Data'!K:K,'Census Data'!$A:$A,$A2383),SUMIFS('Census Data'!L:L,'Census Data'!$A:$A,$A2383))/SUMIFS('Census Data'!$F:$F,'Census Data'!$A:$A,$A2383)</f>
        <v>1.4238628872775215E-2</v>
      </c>
      <c r="H2383" s="84">
        <f>SUM(SUMIFS('Census Data'!O:O,'Census Data'!$A:$A,$A2383),SUMIFS('Census Data'!P:P,'Census Data'!$A:$A,$A2383))/SUMIFS('Census Data'!$F:$F,'Census Data'!$A:$A,$A2383)</f>
        <v>1.2480773456383213E-2</v>
      </c>
      <c r="I2383" s="85">
        <f t="shared" si="74"/>
        <v>0.14184135354867067</v>
      </c>
      <c r="J2383" s="84">
        <f>SUM(SUMIFS('Census Data'!W:W,'Census Data'!$A:$A,$A2383),SUMIFS('Census Data'!X:X,'Census Data'!$A:$A,$A2383))/SUMIFS('Census Data'!$F:$F,'Census Data'!$A:$A,$A2383)</f>
        <v>5.3834322127005056E-2</v>
      </c>
      <c r="K2383" s="85">
        <f t="shared" si="75"/>
        <v>0.94616567787299499</v>
      </c>
    </row>
    <row r="2384" spans="1:11" hidden="1" x14ac:dyDescent="0.25">
      <c r="A2384" s="82" t="s">
        <v>4454</v>
      </c>
      <c r="B2384" s="82" t="s">
        <v>1582</v>
      </c>
      <c r="C2384" s="83" t="s">
        <v>1252</v>
      </c>
      <c r="D2384" s="84">
        <f>SUMIFS('Census Data'!G:G,'Census Data'!$A:$A,$A2384)/SUMIFS('Census Data'!$F:$F,'Census Data'!$A:$A,$A2384)</f>
        <v>0.50226876090750439</v>
      </c>
      <c r="E2384" s="85">
        <f>SUMIFS('Census Data'!H:H,'Census Data'!$A:$A,$A2384)/SUMIFS('Census Data'!$F:$F,'Census Data'!$A:$A,$A2384)</f>
        <v>0.49773123909249561</v>
      </c>
      <c r="F2384" s="84">
        <f>SUM(SUMIFS('Census Data'!I:I,'Census Data'!$A:$A,$A2384),SUMIFS('Census Data'!J:J,'Census Data'!$A:$A,$A2384))/SUMIFS('Census Data'!$F:$F,'Census Data'!$A:$A,$A2384)</f>
        <v>0.95008726003490407</v>
      </c>
      <c r="G2384" s="84">
        <f>SUM(SUMIFS('Census Data'!K:K,'Census Data'!$A:$A,$A2384),SUMIFS('Census Data'!L:L,'Census Data'!$A:$A,$A2384))/SUMIFS('Census Data'!$F:$F,'Census Data'!$A:$A,$A2384)</f>
        <v>5.235602094240838E-3</v>
      </c>
      <c r="H2384" s="84">
        <f>SUM(SUMIFS('Census Data'!O:O,'Census Data'!$A:$A,$A2384),SUMIFS('Census Data'!P:P,'Census Data'!$A:$A,$A2384))/SUMIFS('Census Data'!$F:$F,'Census Data'!$A:$A,$A2384)</f>
        <v>3.8394415357766143E-3</v>
      </c>
      <c r="I2384" s="85">
        <f t="shared" si="74"/>
        <v>4.0837696335078499E-2</v>
      </c>
      <c r="J2384" s="84">
        <f>SUM(SUMIFS('Census Data'!W:W,'Census Data'!$A:$A,$A2384),SUMIFS('Census Data'!X:X,'Census Data'!$A:$A,$A2384))/SUMIFS('Census Data'!$F:$F,'Census Data'!$A:$A,$A2384)</f>
        <v>1.7102966841186736E-2</v>
      </c>
      <c r="K2384" s="85">
        <f t="shared" si="75"/>
        <v>0.98289703315881327</v>
      </c>
    </row>
    <row r="2385" spans="1:11" hidden="1" x14ac:dyDescent="0.25">
      <c r="A2385" s="82" t="s">
        <v>4455</v>
      </c>
      <c r="B2385" s="82" t="s">
        <v>1582</v>
      </c>
      <c r="C2385" s="83" t="s">
        <v>1545</v>
      </c>
      <c r="D2385" s="84">
        <f>SUMIFS('Census Data'!G:G,'Census Data'!$A:$A,$A2385)/SUMIFS('Census Data'!$F:$F,'Census Data'!$A:$A,$A2385)</f>
        <v>0.49233627496516491</v>
      </c>
      <c r="E2385" s="85">
        <f>SUMIFS('Census Data'!H:H,'Census Data'!$A:$A,$A2385)/SUMIFS('Census Data'!$F:$F,'Census Data'!$A:$A,$A2385)</f>
        <v>0.50766372503483514</v>
      </c>
      <c r="F2385" s="84">
        <f>SUM(SUMIFS('Census Data'!I:I,'Census Data'!$A:$A,$A2385),SUMIFS('Census Data'!J:J,'Census Data'!$A:$A,$A2385))/SUMIFS('Census Data'!$F:$F,'Census Data'!$A:$A,$A2385)</f>
        <v>0.94008360427310733</v>
      </c>
      <c r="G2385" s="84">
        <f>SUM(SUMIFS('Census Data'!K:K,'Census Data'!$A:$A,$A2385),SUMIFS('Census Data'!L:L,'Census Data'!$A:$A,$A2385))/SUMIFS('Census Data'!$F:$F,'Census Data'!$A:$A,$A2385)</f>
        <v>5.5736182071528103E-3</v>
      </c>
      <c r="H2385" s="84">
        <f>SUM(SUMIFS('Census Data'!O:O,'Census Data'!$A:$A,$A2385),SUMIFS('Census Data'!P:P,'Census Data'!$A:$A,$A2385))/SUMIFS('Census Data'!$F:$F,'Census Data'!$A:$A,$A2385)</f>
        <v>8.3604273107292151E-3</v>
      </c>
      <c r="I2385" s="85">
        <f t="shared" si="74"/>
        <v>4.5982350209010647E-2</v>
      </c>
      <c r="J2385" s="84">
        <f>SUM(SUMIFS('Census Data'!W:W,'Census Data'!$A:$A,$A2385),SUMIFS('Census Data'!X:X,'Census Data'!$A:$A,$A2385))/SUMIFS('Census Data'!$F:$F,'Census Data'!$A:$A,$A2385)</f>
        <v>2.3687877380399444E-2</v>
      </c>
      <c r="K2385" s="85">
        <f t="shared" si="75"/>
        <v>0.97631212261960054</v>
      </c>
    </row>
    <row r="2386" spans="1:11" hidden="1" x14ac:dyDescent="0.25">
      <c r="A2386" s="82" t="s">
        <v>4456</v>
      </c>
      <c r="B2386" s="82" t="s">
        <v>1582</v>
      </c>
      <c r="C2386" s="83" t="s">
        <v>1612</v>
      </c>
      <c r="D2386" s="84">
        <f>SUMIFS('Census Data'!G:G,'Census Data'!$A:$A,$A2386)/SUMIFS('Census Data'!$F:$F,'Census Data'!$A:$A,$A2386)</f>
        <v>0.50865884163940733</v>
      </c>
      <c r="E2386" s="85">
        <f>SUMIFS('Census Data'!H:H,'Census Data'!$A:$A,$A2386)/SUMIFS('Census Data'!$F:$F,'Census Data'!$A:$A,$A2386)</f>
        <v>0.49134115836059267</v>
      </c>
      <c r="F2386" s="84">
        <f>SUM(SUMIFS('Census Data'!I:I,'Census Data'!$A:$A,$A2386),SUMIFS('Census Data'!J:J,'Census Data'!$A:$A,$A2386))/SUMIFS('Census Data'!$F:$F,'Census Data'!$A:$A,$A2386)</f>
        <v>0.57013661727919951</v>
      </c>
      <c r="G2386" s="84">
        <f>SUM(SUMIFS('Census Data'!K:K,'Census Data'!$A:$A,$A2386),SUMIFS('Census Data'!L:L,'Census Data'!$A:$A,$A2386))/SUMIFS('Census Data'!$F:$F,'Census Data'!$A:$A,$A2386)</f>
        <v>7.8891668270155858E-3</v>
      </c>
      <c r="H2386" s="84">
        <f>SUM(SUMIFS('Census Data'!O:O,'Census Data'!$A:$A,$A2386),SUMIFS('Census Data'!P:P,'Census Data'!$A:$A,$A2386))/SUMIFS('Census Data'!$F:$F,'Census Data'!$A:$A,$A2386)</f>
        <v>2.5014431402732348E-3</v>
      </c>
      <c r="I2386" s="85">
        <f t="shared" si="74"/>
        <v>0.41947277275351169</v>
      </c>
      <c r="J2386" s="84">
        <f>SUM(SUMIFS('Census Data'!W:W,'Census Data'!$A:$A,$A2386),SUMIFS('Census Data'!X:X,'Census Data'!$A:$A,$A2386))/SUMIFS('Census Data'!$F:$F,'Census Data'!$A:$A,$A2386)</f>
        <v>3.8195112564941312E-2</v>
      </c>
      <c r="K2386" s="85">
        <f t="shared" si="75"/>
        <v>0.96180488743505865</v>
      </c>
    </row>
    <row r="2387" spans="1:11" hidden="1" x14ac:dyDescent="0.25">
      <c r="A2387" s="82" t="s">
        <v>4457</v>
      </c>
      <c r="B2387" s="82" t="s">
        <v>1582</v>
      </c>
      <c r="C2387" s="83" t="s">
        <v>1613</v>
      </c>
      <c r="D2387" s="84">
        <f>SUMIFS('Census Data'!G:G,'Census Data'!$A:$A,$A2387)/SUMIFS('Census Data'!$F:$F,'Census Data'!$A:$A,$A2387)</f>
        <v>0.51834470989761094</v>
      </c>
      <c r="E2387" s="85">
        <f>SUMIFS('Census Data'!H:H,'Census Data'!$A:$A,$A2387)/SUMIFS('Census Data'!$F:$F,'Census Data'!$A:$A,$A2387)</f>
        <v>0.48165529010238906</v>
      </c>
      <c r="F2387" s="84">
        <f>SUM(SUMIFS('Census Data'!I:I,'Census Data'!$A:$A,$A2387),SUMIFS('Census Data'!J:J,'Census Data'!$A:$A,$A2387))/SUMIFS('Census Data'!$F:$F,'Census Data'!$A:$A,$A2387)</f>
        <v>0.96970989761092152</v>
      </c>
      <c r="G2387" s="84">
        <f>SUM(SUMIFS('Census Data'!K:K,'Census Data'!$A:$A,$A2387),SUMIFS('Census Data'!L:L,'Census Data'!$A:$A,$A2387))/SUMIFS('Census Data'!$F:$F,'Census Data'!$A:$A,$A2387)</f>
        <v>3.8395904436860067E-3</v>
      </c>
      <c r="H2387" s="84">
        <f>SUM(SUMIFS('Census Data'!O:O,'Census Data'!$A:$A,$A2387),SUMIFS('Census Data'!P:P,'Census Data'!$A:$A,$A2387))/SUMIFS('Census Data'!$F:$F,'Census Data'!$A:$A,$A2387)</f>
        <v>2.1331058020477816E-3</v>
      </c>
      <c r="I2387" s="85">
        <f t="shared" si="74"/>
        <v>2.4317406143344766E-2</v>
      </c>
      <c r="J2387" s="84">
        <f>SUM(SUMIFS('Census Data'!W:W,'Census Data'!$A:$A,$A2387),SUMIFS('Census Data'!X:X,'Census Data'!$A:$A,$A2387))/SUMIFS('Census Data'!$F:$F,'Census Data'!$A:$A,$A2387)</f>
        <v>3.1569965870307165E-2</v>
      </c>
      <c r="K2387" s="85">
        <f t="shared" si="75"/>
        <v>0.96843003412969286</v>
      </c>
    </row>
    <row r="2388" spans="1:11" hidden="1" x14ac:dyDescent="0.25">
      <c r="A2388" s="82" t="s">
        <v>4458</v>
      </c>
      <c r="B2388" s="82" t="s">
        <v>1582</v>
      </c>
      <c r="C2388" s="83" t="s">
        <v>1614</v>
      </c>
      <c r="D2388" s="84">
        <f>SUMIFS('Census Data'!G:G,'Census Data'!$A:$A,$A2388)/SUMIFS('Census Data'!$F:$F,'Census Data'!$A:$A,$A2388)</f>
        <v>0.50219573400250939</v>
      </c>
      <c r="E2388" s="85">
        <f>SUMIFS('Census Data'!H:H,'Census Data'!$A:$A,$A2388)/SUMIFS('Census Data'!$F:$F,'Census Data'!$A:$A,$A2388)</f>
        <v>0.49780426599749061</v>
      </c>
      <c r="F2388" s="84">
        <f>SUM(SUMIFS('Census Data'!I:I,'Census Data'!$A:$A,$A2388),SUMIFS('Census Data'!J:J,'Census Data'!$A:$A,$A2388))/SUMIFS('Census Data'!$F:$F,'Census Data'!$A:$A,$A2388)</f>
        <v>0.95420326223337515</v>
      </c>
      <c r="G2388" s="84">
        <f>SUM(SUMIFS('Census Data'!K:K,'Census Data'!$A:$A,$A2388),SUMIFS('Census Data'!L:L,'Census Data'!$A:$A,$A2388))/SUMIFS('Census Data'!$F:$F,'Census Data'!$A:$A,$A2388)</f>
        <v>7.0577164366373906E-3</v>
      </c>
      <c r="H2388" s="84">
        <f>SUM(SUMIFS('Census Data'!O:O,'Census Data'!$A:$A,$A2388),SUMIFS('Census Data'!P:P,'Census Data'!$A:$A,$A2388))/SUMIFS('Census Data'!$F:$F,'Census Data'!$A:$A,$A2388)</f>
        <v>1.7252195734002509E-3</v>
      </c>
      <c r="I2388" s="85">
        <f t="shared" si="74"/>
        <v>3.7013801756587195E-2</v>
      </c>
      <c r="J2388" s="84">
        <f>SUM(SUMIFS('Census Data'!W:W,'Census Data'!$A:$A,$A2388),SUMIFS('Census Data'!X:X,'Census Data'!$A:$A,$A2388))/SUMIFS('Census Data'!$F:$F,'Census Data'!$A:$A,$A2388)</f>
        <v>3.4033877038895863E-2</v>
      </c>
      <c r="K2388" s="85">
        <f t="shared" si="75"/>
        <v>0.96596612296110418</v>
      </c>
    </row>
    <row r="2389" spans="1:11" hidden="1" x14ac:dyDescent="0.25">
      <c r="A2389" s="82" t="s">
        <v>4459</v>
      </c>
      <c r="B2389" s="82" t="s">
        <v>1582</v>
      </c>
      <c r="C2389" s="83" t="s">
        <v>1615</v>
      </c>
      <c r="D2389" s="84">
        <f>SUMIFS('Census Data'!G:G,'Census Data'!$A:$A,$A2389)/SUMIFS('Census Data'!$F:$F,'Census Data'!$A:$A,$A2389)</f>
        <v>0.51000645577792125</v>
      </c>
      <c r="E2389" s="85">
        <f>SUMIFS('Census Data'!H:H,'Census Data'!$A:$A,$A2389)/SUMIFS('Census Data'!$F:$F,'Census Data'!$A:$A,$A2389)</f>
        <v>0.48999354422207875</v>
      </c>
      <c r="F2389" s="84">
        <f>SUM(SUMIFS('Census Data'!I:I,'Census Data'!$A:$A,$A2389),SUMIFS('Census Data'!J:J,'Census Data'!$A:$A,$A2389))/SUMIFS('Census Data'!$F:$F,'Census Data'!$A:$A,$A2389)</f>
        <v>0.88282763072950288</v>
      </c>
      <c r="G2389" s="84">
        <f>SUM(SUMIFS('Census Data'!K:K,'Census Data'!$A:$A,$A2389),SUMIFS('Census Data'!L:L,'Census Data'!$A:$A,$A2389))/SUMIFS('Census Data'!$F:$F,'Census Data'!$A:$A,$A2389)</f>
        <v>7.424144609425436E-3</v>
      </c>
      <c r="H2389" s="84">
        <f>SUM(SUMIFS('Census Data'!O:O,'Census Data'!$A:$A,$A2389),SUMIFS('Census Data'!P:P,'Census Data'!$A:$A,$A2389))/SUMIFS('Census Data'!$F:$F,'Census Data'!$A:$A,$A2389)</f>
        <v>2.5823111684958036E-3</v>
      </c>
      <c r="I2389" s="85">
        <f t="shared" si="74"/>
        <v>0.10716591349257587</v>
      </c>
      <c r="J2389" s="84">
        <f>SUM(SUMIFS('Census Data'!W:W,'Census Data'!$A:$A,$A2389),SUMIFS('Census Data'!X:X,'Census Data'!$A:$A,$A2389))/SUMIFS('Census Data'!$F:$F,'Census Data'!$A:$A,$A2389)</f>
        <v>2.3886378308586184E-2</v>
      </c>
      <c r="K2389" s="85">
        <f t="shared" si="75"/>
        <v>0.9761136216914138</v>
      </c>
    </row>
    <row r="2390" spans="1:11" hidden="1" x14ac:dyDescent="0.25">
      <c r="A2390" s="82" t="s">
        <v>4460</v>
      </c>
      <c r="B2390" s="82" t="s">
        <v>1582</v>
      </c>
      <c r="C2390" s="83" t="s">
        <v>1616</v>
      </c>
      <c r="D2390" s="84">
        <f>SUMIFS('Census Data'!G:G,'Census Data'!$A:$A,$A2390)/SUMIFS('Census Data'!$F:$F,'Census Data'!$A:$A,$A2390)</f>
        <v>0.52480230050323506</v>
      </c>
      <c r="E2390" s="85">
        <f>SUMIFS('Census Data'!H:H,'Census Data'!$A:$A,$A2390)/SUMIFS('Census Data'!$F:$F,'Census Data'!$A:$A,$A2390)</f>
        <v>0.47519769949676494</v>
      </c>
      <c r="F2390" s="84">
        <f>SUM(SUMIFS('Census Data'!I:I,'Census Data'!$A:$A,$A2390),SUMIFS('Census Data'!J:J,'Census Data'!$A:$A,$A2390))/SUMIFS('Census Data'!$F:$F,'Census Data'!$A:$A,$A2390)</f>
        <v>0.94608195542774987</v>
      </c>
      <c r="G2390" s="84">
        <f>SUM(SUMIFS('Census Data'!K:K,'Census Data'!$A:$A,$A2390),SUMIFS('Census Data'!L:L,'Census Data'!$A:$A,$A2390))/SUMIFS('Census Data'!$F:$F,'Census Data'!$A:$A,$A2390)</f>
        <v>4.3134435657800141E-3</v>
      </c>
      <c r="H2390" s="84">
        <f>SUM(SUMIFS('Census Data'!O:O,'Census Data'!$A:$A,$A2390),SUMIFS('Census Data'!P:P,'Census Data'!$A:$A,$A2390))/SUMIFS('Census Data'!$F:$F,'Census Data'!$A:$A,$A2390)</f>
        <v>1.4378145219266715E-3</v>
      </c>
      <c r="I2390" s="85">
        <f t="shared" si="74"/>
        <v>4.8166786484543422E-2</v>
      </c>
      <c r="J2390" s="84">
        <f>SUM(SUMIFS('Census Data'!W:W,'Census Data'!$A:$A,$A2390),SUMIFS('Census Data'!X:X,'Census Data'!$A:$A,$A2390))/SUMIFS('Census Data'!$F:$F,'Census Data'!$A:$A,$A2390)</f>
        <v>2.4442846872753415E-2</v>
      </c>
      <c r="K2390" s="85">
        <f t="shared" si="75"/>
        <v>0.97555715312724656</v>
      </c>
    </row>
    <row r="2391" spans="1:11" hidden="1" x14ac:dyDescent="0.25">
      <c r="A2391" s="82" t="s">
        <v>4461</v>
      </c>
      <c r="B2391" s="82" t="s">
        <v>1582</v>
      </c>
      <c r="C2391" s="83" t="s">
        <v>871</v>
      </c>
      <c r="D2391" s="84">
        <f>SUMIFS('Census Data'!G:G,'Census Data'!$A:$A,$A2391)/SUMIFS('Census Data'!$F:$F,'Census Data'!$A:$A,$A2391)</f>
        <v>0.4840326225803282</v>
      </c>
      <c r="E2391" s="85">
        <f>SUMIFS('Census Data'!H:H,'Census Data'!$A:$A,$A2391)/SUMIFS('Census Data'!$F:$F,'Census Data'!$A:$A,$A2391)</f>
        <v>0.5159673774196718</v>
      </c>
      <c r="F2391" s="84">
        <f>SUM(SUMIFS('Census Data'!I:I,'Census Data'!$A:$A,$A2391),SUMIFS('Census Data'!J:J,'Census Data'!$A:$A,$A2391))/SUMIFS('Census Data'!$F:$F,'Census Data'!$A:$A,$A2391)</f>
        <v>8.0279060626903806E-2</v>
      </c>
      <c r="G2391" s="84">
        <f>SUM(SUMIFS('Census Data'!K:K,'Census Data'!$A:$A,$A2391),SUMIFS('Census Data'!L:L,'Census Data'!$A:$A,$A2391))/SUMIFS('Census Data'!$F:$F,'Census Data'!$A:$A,$A2391)</f>
        <v>6.1904293996266086E-3</v>
      </c>
      <c r="H2391" s="84">
        <f>SUM(SUMIFS('Census Data'!O:O,'Census Data'!$A:$A,$A2391),SUMIFS('Census Data'!P:P,'Census Data'!$A:$A,$A2391))/SUMIFS('Census Data'!$F:$F,'Census Data'!$A:$A,$A2391)</f>
        <v>2.3484327404932691E-2</v>
      </c>
      <c r="I2391" s="85">
        <f t="shared" si="74"/>
        <v>0.89004618256853685</v>
      </c>
      <c r="J2391" s="84">
        <f>SUM(SUMIFS('Census Data'!W:W,'Census Data'!$A:$A,$A2391),SUMIFS('Census Data'!X:X,'Census Data'!$A:$A,$A2391))/SUMIFS('Census Data'!$F:$F,'Census Data'!$A:$A,$A2391)</f>
        <v>4.1564311683207233E-2</v>
      </c>
      <c r="K2391" s="85">
        <f t="shared" si="75"/>
        <v>0.95843568831679282</v>
      </c>
    </row>
    <row r="2392" spans="1:11" hidden="1" x14ac:dyDescent="0.25">
      <c r="A2392" s="82" t="s">
        <v>4462</v>
      </c>
      <c r="B2392" s="82" t="s">
        <v>1582</v>
      </c>
      <c r="C2392" s="83" t="s">
        <v>1617</v>
      </c>
      <c r="D2392" s="84">
        <f>SUMIFS('Census Data'!G:G,'Census Data'!$A:$A,$A2392)/SUMIFS('Census Data'!$F:$F,'Census Data'!$A:$A,$A2392)</f>
        <v>0.50174600257305646</v>
      </c>
      <c r="E2392" s="85">
        <f>SUMIFS('Census Data'!H:H,'Census Data'!$A:$A,$A2392)/SUMIFS('Census Data'!$F:$F,'Census Data'!$A:$A,$A2392)</f>
        <v>0.4982539974269436</v>
      </c>
      <c r="F2392" s="84">
        <f>SUM(SUMIFS('Census Data'!I:I,'Census Data'!$A:$A,$A2392),SUMIFS('Census Data'!J:J,'Census Data'!$A:$A,$A2392))/SUMIFS('Census Data'!$F:$F,'Census Data'!$A:$A,$A2392)</f>
        <v>0.80481529130674512</v>
      </c>
      <c r="G2392" s="84">
        <f>SUM(SUMIFS('Census Data'!K:K,'Census Data'!$A:$A,$A2392),SUMIFS('Census Data'!L:L,'Census Data'!$A:$A,$A2392))/SUMIFS('Census Data'!$F:$F,'Census Data'!$A:$A,$A2392)</f>
        <v>5.6974820804999082E-3</v>
      </c>
      <c r="H2392" s="84">
        <f>SUM(SUMIFS('Census Data'!O:O,'Census Data'!$A:$A,$A2392),SUMIFS('Census Data'!P:P,'Census Data'!$A:$A,$A2392))/SUMIFS('Census Data'!$F:$F,'Census Data'!$A:$A,$A2392)</f>
        <v>3.675794890645102E-3</v>
      </c>
      <c r="I2392" s="85">
        <f t="shared" si="74"/>
        <v>0.1858114317221099</v>
      </c>
      <c r="J2392" s="84">
        <f>SUM(SUMIFS('Census Data'!W:W,'Census Data'!$A:$A,$A2392),SUMIFS('Census Data'!X:X,'Census Data'!$A:$A,$A2392))/SUMIFS('Census Data'!$F:$F,'Census Data'!$A:$A,$A2392)</f>
        <v>2.6465723212644735E-2</v>
      </c>
      <c r="K2392" s="85">
        <f t="shared" si="75"/>
        <v>0.97353427678735527</v>
      </c>
    </row>
    <row r="2393" spans="1:11" hidden="1" x14ac:dyDescent="0.25">
      <c r="A2393" s="82" t="s">
        <v>4463</v>
      </c>
      <c r="B2393" s="82" t="s">
        <v>1582</v>
      </c>
      <c r="C2393" s="83" t="s">
        <v>564</v>
      </c>
      <c r="D2393" s="84">
        <f>SUMIFS('Census Data'!G:G,'Census Data'!$A:$A,$A2393)/SUMIFS('Census Data'!$F:$F,'Census Data'!$A:$A,$A2393)</f>
        <v>0.50143129770992367</v>
      </c>
      <c r="E2393" s="85">
        <f>SUMIFS('Census Data'!H:H,'Census Data'!$A:$A,$A2393)/SUMIFS('Census Data'!$F:$F,'Census Data'!$A:$A,$A2393)</f>
        <v>0.49856870229007633</v>
      </c>
      <c r="F2393" s="84">
        <f>SUM(SUMIFS('Census Data'!I:I,'Census Data'!$A:$A,$A2393),SUMIFS('Census Data'!J:J,'Census Data'!$A:$A,$A2393))/SUMIFS('Census Data'!$F:$F,'Census Data'!$A:$A,$A2393)</f>
        <v>0.96815362595419852</v>
      </c>
      <c r="G2393" s="84">
        <f>SUM(SUMIFS('Census Data'!K:K,'Census Data'!$A:$A,$A2393),SUMIFS('Census Data'!L:L,'Census Data'!$A:$A,$A2393))/SUMIFS('Census Data'!$F:$F,'Census Data'!$A:$A,$A2393)</f>
        <v>6.0830152671755722E-3</v>
      </c>
      <c r="H2393" s="84">
        <f>SUM(SUMIFS('Census Data'!O:O,'Census Data'!$A:$A,$A2393),SUMIFS('Census Data'!P:P,'Census Data'!$A:$A,$A2393))/SUMIFS('Census Data'!$F:$F,'Census Data'!$A:$A,$A2393)</f>
        <v>2.3854961832061069E-3</v>
      </c>
      <c r="I2393" s="85">
        <f t="shared" si="74"/>
        <v>2.3377862595419741E-2</v>
      </c>
      <c r="J2393" s="84">
        <f>SUM(SUMIFS('Census Data'!W:W,'Census Data'!$A:$A,$A2393),SUMIFS('Census Data'!X:X,'Census Data'!$A:$A,$A2393))/SUMIFS('Census Data'!$F:$F,'Census Data'!$A:$A,$A2393)</f>
        <v>2.6359732824427481E-2</v>
      </c>
      <c r="K2393" s="85">
        <f t="shared" si="75"/>
        <v>0.9736402671755725</v>
      </c>
    </row>
    <row r="2394" spans="1:11" hidden="1" x14ac:dyDescent="0.25">
      <c r="A2394" s="82" t="s">
        <v>4464</v>
      </c>
      <c r="B2394" s="82" t="s">
        <v>1582</v>
      </c>
      <c r="C2394" s="83" t="s">
        <v>72</v>
      </c>
      <c r="D2394" s="84">
        <f>SUMIFS('Census Data'!G:G,'Census Data'!$A:$A,$A2394)/SUMIFS('Census Data'!$F:$F,'Census Data'!$A:$A,$A2394)</f>
        <v>0.50552347476776305</v>
      </c>
      <c r="E2394" s="85">
        <f>SUMIFS('Census Data'!H:H,'Census Data'!$A:$A,$A2394)/SUMIFS('Census Data'!$F:$F,'Census Data'!$A:$A,$A2394)</f>
        <v>0.49447652523223701</v>
      </c>
      <c r="F2394" s="84">
        <f>SUM(SUMIFS('Census Data'!I:I,'Census Data'!$A:$A,$A2394),SUMIFS('Census Data'!J:J,'Census Data'!$A:$A,$A2394))/SUMIFS('Census Data'!$F:$F,'Census Data'!$A:$A,$A2394)</f>
        <v>0.94294501631935723</v>
      </c>
      <c r="G2394" s="84">
        <f>SUM(SUMIFS('Census Data'!K:K,'Census Data'!$A:$A,$A2394),SUMIFS('Census Data'!L:L,'Census Data'!$A:$A,$A2394))/SUMIFS('Census Data'!$F:$F,'Census Data'!$A:$A,$A2394)</f>
        <v>1.5189555611348229E-2</v>
      </c>
      <c r="H2394" s="84">
        <f>SUM(SUMIFS('Census Data'!O:O,'Census Data'!$A:$A,$A2394),SUMIFS('Census Data'!P:P,'Census Data'!$A:$A,$A2394))/SUMIFS('Census Data'!$F:$F,'Census Data'!$A:$A,$A2394)</f>
        <v>1.4687421541551594E-2</v>
      </c>
      <c r="I2394" s="85">
        <f t="shared" si="74"/>
        <v>2.7178006527742937E-2</v>
      </c>
      <c r="J2394" s="84">
        <f>SUM(SUMIFS('Census Data'!W:W,'Census Data'!$A:$A,$A2394),SUMIFS('Census Data'!X:X,'Census Data'!$A:$A,$A2394))/SUMIFS('Census Data'!$F:$F,'Census Data'!$A:$A,$A2394)</f>
        <v>3.709515440622646E-2</v>
      </c>
      <c r="K2394" s="85">
        <f t="shared" si="75"/>
        <v>0.96290484559377354</v>
      </c>
    </row>
    <row r="2395" spans="1:11" hidden="1" x14ac:dyDescent="0.25">
      <c r="A2395" s="82" t="s">
        <v>4465</v>
      </c>
      <c r="B2395" s="82" t="s">
        <v>1582</v>
      </c>
      <c r="C2395" s="83" t="s">
        <v>1618</v>
      </c>
      <c r="D2395" s="84">
        <f>SUMIFS('Census Data'!G:G,'Census Data'!$A:$A,$A2395)/SUMIFS('Census Data'!$F:$F,'Census Data'!$A:$A,$A2395)</f>
        <v>0.50137994480220793</v>
      </c>
      <c r="E2395" s="85">
        <f>SUMIFS('Census Data'!H:H,'Census Data'!$A:$A,$A2395)/SUMIFS('Census Data'!$F:$F,'Census Data'!$A:$A,$A2395)</f>
        <v>0.49862005519779207</v>
      </c>
      <c r="F2395" s="84">
        <f>SUM(SUMIFS('Census Data'!I:I,'Census Data'!$A:$A,$A2395),SUMIFS('Census Data'!J:J,'Census Data'!$A:$A,$A2395))/SUMIFS('Census Data'!$F:$F,'Census Data'!$A:$A,$A2395)</f>
        <v>0.8</v>
      </c>
      <c r="G2395" s="84">
        <f>SUM(SUMIFS('Census Data'!K:K,'Census Data'!$A:$A,$A2395),SUMIFS('Census Data'!L:L,'Census Data'!$A:$A,$A2395))/SUMIFS('Census Data'!$F:$F,'Census Data'!$A:$A,$A2395)</f>
        <v>5.1517939282428706E-3</v>
      </c>
      <c r="H2395" s="84">
        <f>SUM(SUMIFS('Census Data'!O:O,'Census Data'!$A:$A,$A2395),SUMIFS('Census Data'!P:P,'Census Data'!$A:$A,$A2395))/SUMIFS('Census Data'!$F:$F,'Census Data'!$A:$A,$A2395)</f>
        <v>1.9135234590616376E-2</v>
      </c>
      <c r="I2395" s="85">
        <f t="shared" si="74"/>
        <v>0.17571297148114073</v>
      </c>
      <c r="J2395" s="84">
        <f>SUM(SUMIFS('Census Data'!W:W,'Census Data'!$A:$A,$A2395),SUMIFS('Census Data'!X:X,'Census Data'!$A:$A,$A2395))/SUMIFS('Census Data'!$F:$F,'Census Data'!$A:$A,$A2395)</f>
        <v>2.4287028518859246E-2</v>
      </c>
      <c r="K2395" s="85">
        <f t="shared" si="75"/>
        <v>0.97571297148114078</v>
      </c>
    </row>
    <row r="2396" spans="1:11" hidden="1" x14ac:dyDescent="0.25">
      <c r="A2396" s="82" t="s">
        <v>4466</v>
      </c>
      <c r="B2396" s="82" t="s">
        <v>1582</v>
      </c>
      <c r="C2396" s="83" t="s">
        <v>1619</v>
      </c>
      <c r="D2396" s="84">
        <f>SUMIFS('Census Data'!G:G,'Census Data'!$A:$A,$A2396)/SUMIFS('Census Data'!$F:$F,'Census Data'!$A:$A,$A2396)</f>
        <v>0.52082054878583328</v>
      </c>
      <c r="E2396" s="85">
        <f>SUMIFS('Census Data'!H:H,'Census Data'!$A:$A,$A2396)/SUMIFS('Census Data'!$F:$F,'Census Data'!$A:$A,$A2396)</f>
        <v>0.47917945121416672</v>
      </c>
      <c r="F2396" s="84">
        <f>SUM(SUMIFS('Census Data'!I:I,'Census Data'!$A:$A,$A2396),SUMIFS('Census Data'!J:J,'Census Data'!$A:$A,$A2396))/SUMIFS('Census Data'!$F:$F,'Census Data'!$A:$A,$A2396)</f>
        <v>0.91847111422810557</v>
      </c>
      <c r="G2396" s="84">
        <f>SUM(SUMIFS('Census Data'!K:K,'Census Data'!$A:$A,$A2396),SUMIFS('Census Data'!L:L,'Census Data'!$A:$A,$A2396))/SUMIFS('Census Data'!$F:$F,'Census Data'!$A:$A,$A2396)</f>
        <v>2.165337073726659E-2</v>
      </c>
      <c r="H2396" s="84">
        <f>SUM(SUMIFS('Census Data'!O:O,'Census Data'!$A:$A,$A2396),SUMIFS('Census Data'!P:P,'Census Data'!$A:$A,$A2396))/SUMIFS('Census Data'!$F:$F,'Census Data'!$A:$A,$A2396)</f>
        <v>8.5912159200490935E-3</v>
      </c>
      <c r="I2396" s="85">
        <f t="shared" si="74"/>
        <v>5.1284299114578769E-2</v>
      </c>
      <c r="J2396" s="84">
        <f>SUM(SUMIFS('Census Data'!W:W,'Census Data'!$A:$A,$A2396),SUMIFS('Census Data'!X:X,'Census Data'!$A:$A,$A2396))/SUMIFS('Census Data'!$F:$F,'Census Data'!$A:$A,$A2396)</f>
        <v>5.102130270886298E-2</v>
      </c>
      <c r="K2396" s="85">
        <f t="shared" si="75"/>
        <v>0.94897869729113704</v>
      </c>
    </row>
    <row r="2397" spans="1:11" hidden="1" x14ac:dyDescent="0.25">
      <c r="A2397" s="82" t="s">
        <v>4467</v>
      </c>
      <c r="B2397" s="82" t="s">
        <v>1582</v>
      </c>
      <c r="C2397" s="83" t="s">
        <v>1620</v>
      </c>
      <c r="D2397" s="84">
        <f>SUMIFS('Census Data'!G:G,'Census Data'!$A:$A,$A2397)/SUMIFS('Census Data'!$F:$F,'Census Data'!$A:$A,$A2397)</f>
        <v>0.49818577648766327</v>
      </c>
      <c r="E2397" s="85">
        <f>SUMIFS('Census Data'!H:H,'Census Data'!$A:$A,$A2397)/SUMIFS('Census Data'!$F:$F,'Census Data'!$A:$A,$A2397)</f>
        <v>0.50181422351233673</v>
      </c>
      <c r="F2397" s="84">
        <f>SUM(SUMIFS('Census Data'!I:I,'Census Data'!$A:$A,$A2397),SUMIFS('Census Data'!J:J,'Census Data'!$A:$A,$A2397))/SUMIFS('Census Data'!$F:$F,'Census Data'!$A:$A,$A2397)</f>
        <v>0.24455732946298983</v>
      </c>
      <c r="G2397" s="84">
        <f>SUM(SUMIFS('Census Data'!K:K,'Census Data'!$A:$A,$A2397),SUMIFS('Census Data'!L:L,'Census Data'!$A:$A,$A2397))/SUMIFS('Census Data'!$F:$F,'Census Data'!$A:$A,$A2397)</f>
        <v>5.4426705370101596E-3</v>
      </c>
      <c r="H2397" s="84">
        <f>SUM(SUMIFS('Census Data'!O:O,'Census Data'!$A:$A,$A2397),SUMIFS('Census Data'!P:P,'Census Data'!$A:$A,$A2397))/SUMIFS('Census Data'!$F:$F,'Census Data'!$A:$A,$A2397)</f>
        <v>2.9027576197387518E-3</v>
      </c>
      <c r="I2397" s="85">
        <f t="shared" si="74"/>
        <v>0.74709724238026132</v>
      </c>
      <c r="J2397" s="84">
        <f>SUM(SUMIFS('Census Data'!W:W,'Census Data'!$A:$A,$A2397),SUMIFS('Census Data'!X:X,'Census Data'!$A:$A,$A2397))/SUMIFS('Census Data'!$F:$F,'Census Data'!$A:$A,$A2397)</f>
        <v>3.9550072568940491E-2</v>
      </c>
      <c r="K2397" s="85">
        <f t="shared" si="75"/>
        <v>0.9604499274310595</v>
      </c>
    </row>
    <row r="2398" spans="1:11" hidden="1" x14ac:dyDescent="0.25">
      <c r="A2398" s="82" t="s">
        <v>4468</v>
      </c>
      <c r="B2398" s="82" t="s">
        <v>1621</v>
      </c>
      <c r="C2398" s="83" t="s">
        <v>754</v>
      </c>
      <c r="D2398" s="84">
        <f>SUMIFS('Census Data'!G:G,'Census Data'!$A:$A,$A2398)/SUMIFS('Census Data'!$F:$F,'Census Data'!$A:$A,$A2398)</f>
        <v>0.48728208059445555</v>
      </c>
      <c r="E2398" s="85">
        <f>SUMIFS('Census Data'!H:H,'Census Data'!$A:$A,$A2398)/SUMIFS('Census Data'!$F:$F,'Census Data'!$A:$A,$A2398)</f>
        <v>0.51271791940554445</v>
      </c>
      <c r="F2398" s="84">
        <f>SUM(SUMIFS('Census Data'!I:I,'Census Data'!$A:$A,$A2398),SUMIFS('Census Data'!J:J,'Census Data'!$A:$A,$A2398))/SUMIFS('Census Data'!$F:$F,'Census Data'!$A:$A,$A2398)</f>
        <v>0.9155343085037283</v>
      </c>
      <c r="G2398" s="84">
        <f>SUM(SUMIFS('Census Data'!K:K,'Census Data'!$A:$A,$A2398),SUMIFS('Census Data'!L:L,'Census Data'!$A:$A,$A2398))/SUMIFS('Census Data'!$F:$F,'Census Data'!$A:$A,$A2398)</f>
        <v>4.0972745459741743E-2</v>
      </c>
      <c r="H2398" s="84">
        <f>SUM(SUMIFS('Census Data'!O:O,'Census Data'!$A:$A,$A2398),SUMIFS('Census Data'!P:P,'Census Data'!$A:$A,$A2398))/SUMIFS('Census Data'!$F:$F,'Census Data'!$A:$A,$A2398)</f>
        <v>1.5225129257709994E-2</v>
      </c>
      <c r="I2398" s="85">
        <f t="shared" si="74"/>
        <v>2.8267816778819954E-2</v>
      </c>
      <c r="J2398" s="84">
        <f>SUM(SUMIFS('Census Data'!W:W,'Census Data'!$A:$A,$A2398),SUMIFS('Census Data'!X:X,'Census Data'!$A:$A,$A2398))/SUMIFS('Census Data'!$F:$F,'Census Data'!$A:$A,$A2398)</f>
        <v>3.163241445607836E-2</v>
      </c>
      <c r="K2398" s="85">
        <f t="shared" si="75"/>
        <v>0.96836758554392166</v>
      </c>
    </row>
    <row r="2399" spans="1:11" hidden="1" x14ac:dyDescent="0.25">
      <c r="A2399" s="82" t="s">
        <v>4469</v>
      </c>
      <c r="B2399" s="82" t="s">
        <v>1621</v>
      </c>
      <c r="C2399" s="83" t="s">
        <v>1521</v>
      </c>
      <c r="D2399" s="84">
        <f>SUMIFS('Census Data'!G:G,'Census Data'!$A:$A,$A2399)/SUMIFS('Census Data'!$F:$F,'Census Data'!$A:$A,$A2399)</f>
        <v>0.4931104540059944</v>
      </c>
      <c r="E2399" s="85">
        <f>SUMIFS('Census Data'!H:H,'Census Data'!$A:$A,$A2399)/SUMIFS('Census Data'!$F:$F,'Census Data'!$A:$A,$A2399)</f>
        <v>0.5068895459940056</v>
      </c>
      <c r="F2399" s="84">
        <f>SUM(SUMIFS('Census Data'!I:I,'Census Data'!$A:$A,$A2399),SUMIFS('Census Data'!J:J,'Census Data'!$A:$A,$A2399))/SUMIFS('Census Data'!$F:$F,'Census Data'!$A:$A,$A2399)</f>
        <v>0.87005411059481419</v>
      </c>
      <c r="G2399" s="84">
        <f>SUM(SUMIFS('Census Data'!K:K,'Census Data'!$A:$A,$A2399),SUMIFS('Census Data'!L:L,'Census Data'!$A:$A,$A2399))/SUMIFS('Census Data'!$F:$F,'Census Data'!$A:$A,$A2399)</f>
        <v>8.4464828113370749E-2</v>
      </c>
      <c r="H2399" s="84">
        <f>SUM(SUMIFS('Census Data'!O:O,'Census Data'!$A:$A,$A2399),SUMIFS('Census Data'!P:P,'Census Data'!$A:$A,$A2399))/SUMIFS('Census Data'!$F:$F,'Census Data'!$A:$A,$A2399)</f>
        <v>1.0460040633234767E-2</v>
      </c>
      <c r="I2399" s="85">
        <f t="shared" si="74"/>
        <v>3.502102065858026E-2</v>
      </c>
      <c r="J2399" s="84">
        <f>SUM(SUMIFS('Census Data'!W:W,'Census Data'!$A:$A,$A2399),SUMIFS('Census Data'!X:X,'Census Data'!$A:$A,$A2399))/SUMIFS('Census Data'!$F:$F,'Census Data'!$A:$A,$A2399)</f>
        <v>0.13075050791543461</v>
      </c>
      <c r="K2399" s="85">
        <f t="shared" si="75"/>
        <v>0.86924949208456537</v>
      </c>
    </row>
    <row r="2400" spans="1:11" hidden="1" x14ac:dyDescent="0.25">
      <c r="A2400" s="82" t="s">
        <v>4470</v>
      </c>
      <c r="B2400" s="82" t="s">
        <v>1621</v>
      </c>
      <c r="C2400" s="83" t="s">
        <v>43</v>
      </c>
      <c r="D2400" s="84">
        <f>SUMIFS('Census Data'!G:G,'Census Data'!$A:$A,$A2400)/SUMIFS('Census Data'!$F:$F,'Census Data'!$A:$A,$A2400)</f>
        <v>0.4891089108910891</v>
      </c>
      <c r="E2400" s="85">
        <f>SUMIFS('Census Data'!H:H,'Census Data'!$A:$A,$A2400)/SUMIFS('Census Data'!$F:$F,'Census Data'!$A:$A,$A2400)</f>
        <v>0.5108910891089109</v>
      </c>
      <c r="F2400" s="84">
        <f>SUM(SUMIFS('Census Data'!I:I,'Census Data'!$A:$A,$A2400),SUMIFS('Census Data'!J:J,'Census Data'!$A:$A,$A2400))/SUMIFS('Census Data'!$F:$F,'Census Data'!$A:$A,$A2400)</f>
        <v>0.94597772277227721</v>
      </c>
      <c r="G2400" s="84">
        <f>SUM(SUMIFS('Census Data'!K:K,'Census Data'!$A:$A,$A2400),SUMIFS('Census Data'!L:L,'Census Data'!$A:$A,$A2400))/SUMIFS('Census Data'!$F:$F,'Census Data'!$A:$A,$A2400)</f>
        <v>2.5928217821782177E-2</v>
      </c>
      <c r="H2400" s="84">
        <f>SUM(SUMIFS('Census Data'!O:O,'Census Data'!$A:$A,$A2400),SUMIFS('Census Data'!P:P,'Census Data'!$A:$A,$A2400))/SUMIFS('Census Data'!$F:$F,'Census Data'!$A:$A,$A2400)</f>
        <v>6.0643564356435645E-3</v>
      </c>
      <c r="I2400" s="85">
        <f t="shared" si="74"/>
        <v>2.2029702970297049E-2</v>
      </c>
      <c r="J2400" s="84">
        <f>SUM(SUMIFS('Census Data'!W:W,'Census Data'!$A:$A,$A2400),SUMIFS('Census Data'!X:X,'Census Data'!$A:$A,$A2400))/SUMIFS('Census Data'!$F:$F,'Census Data'!$A:$A,$A2400)</f>
        <v>2.6794554455445544E-2</v>
      </c>
      <c r="K2400" s="85">
        <f t="shared" si="75"/>
        <v>0.97320544554455446</v>
      </c>
    </row>
    <row r="2401" spans="1:11" hidden="1" x14ac:dyDescent="0.25">
      <c r="A2401" s="82" t="s">
        <v>4471</v>
      </c>
      <c r="B2401" s="82" t="s">
        <v>1621</v>
      </c>
      <c r="C2401" s="83" t="s">
        <v>1622</v>
      </c>
      <c r="D2401" s="84">
        <f>SUMIFS('Census Data'!G:G,'Census Data'!$A:$A,$A2401)/SUMIFS('Census Data'!$F:$F,'Census Data'!$A:$A,$A2401)</f>
        <v>0.59512745618693574</v>
      </c>
      <c r="E2401" s="85">
        <f>SUMIFS('Census Data'!H:H,'Census Data'!$A:$A,$A2401)/SUMIFS('Census Data'!$F:$F,'Census Data'!$A:$A,$A2401)</f>
        <v>0.40487254381306426</v>
      </c>
      <c r="F2401" s="84">
        <f>SUM(SUMIFS('Census Data'!I:I,'Census Data'!$A:$A,$A2401),SUMIFS('Census Data'!J:J,'Census Data'!$A:$A,$A2401))/SUMIFS('Census Data'!$F:$F,'Census Data'!$A:$A,$A2401)</f>
        <v>0.89929633563462563</v>
      </c>
      <c r="G2401" s="84">
        <f>SUM(SUMIFS('Census Data'!K:K,'Census Data'!$A:$A,$A2401),SUMIFS('Census Data'!L:L,'Census Data'!$A:$A,$A2401))/SUMIFS('Census Data'!$F:$F,'Census Data'!$A:$A,$A2401)</f>
        <v>7.700477960701009E-2</v>
      </c>
      <c r="H2401" s="84">
        <f>SUM(SUMIFS('Census Data'!O:O,'Census Data'!$A:$A,$A2401),SUMIFS('Census Data'!P:P,'Census Data'!$A:$A,$A2401))/SUMIFS('Census Data'!$F:$F,'Census Data'!$A:$A,$A2401)</f>
        <v>2.9872543813064261E-3</v>
      </c>
      <c r="I2401" s="85">
        <f t="shared" si="74"/>
        <v>2.071163037705781E-2</v>
      </c>
      <c r="J2401" s="84">
        <f>SUM(SUMIFS('Census Data'!W:W,'Census Data'!$A:$A,$A2401),SUMIFS('Census Data'!X:X,'Census Data'!$A:$A,$A2401))/SUMIFS('Census Data'!$F:$F,'Census Data'!$A:$A,$A2401)</f>
        <v>2.8345724907063198E-2</v>
      </c>
      <c r="K2401" s="85">
        <f t="shared" si="75"/>
        <v>0.97165427509293678</v>
      </c>
    </row>
    <row r="2402" spans="1:11" hidden="1" x14ac:dyDescent="0.25">
      <c r="A2402" s="82" t="s">
        <v>4472</v>
      </c>
      <c r="B2402" s="82" t="s">
        <v>1621</v>
      </c>
      <c r="C2402" s="83" t="s">
        <v>137</v>
      </c>
      <c r="D2402" s="84">
        <f>SUMIFS('Census Data'!G:G,'Census Data'!$A:$A,$A2402)/SUMIFS('Census Data'!$F:$F,'Census Data'!$A:$A,$A2402)</f>
        <v>0.48585898052416449</v>
      </c>
      <c r="E2402" s="85">
        <f>SUMIFS('Census Data'!H:H,'Census Data'!$A:$A,$A2402)/SUMIFS('Census Data'!$F:$F,'Census Data'!$A:$A,$A2402)</f>
        <v>0.51414101947583557</v>
      </c>
      <c r="F2402" s="84">
        <f>SUM(SUMIFS('Census Data'!I:I,'Census Data'!$A:$A,$A2402),SUMIFS('Census Data'!J:J,'Census Data'!$A:$A,$A2402))/SUMIFS('Census Data'!$F:$F,'Census Data'!$A:$A,$A2402)</f>
        <v>0.93743988939648959</v>
      </c>
      <c r="G2402" s="84">
        <f>SUM(SUMIFS('Census Data'!K:K,'Census Data'!$A:$A,$A2402),SUMIFS('Census Data'!L:L,'Census Data'!$A:$A,$A2402))/SUMIFS('Census Data'!$F:$F,'Census Data'!$A:$A,$A2402)</f>
        <v>3.0205578264005769E-2</v>
      </c>
      <c r="H2402" s="84">
        <f>SUM(SUMIFS('Census Data'!O:O,'Census Data'!$A:$A,$A2402),SUMIFS('Census Data'!P:P,'Census Data'!$A:$A,$A2402))/SUMIFS('Census Data'!$F:$F,'Census Data'!$A:$A,$A2402)</f>
        <v>9.767973070449628E-3</v>
      </c>
      <c r="I2402" s="85">
        <f t="shared" si="74"/>
        <v>2.2586559269055062E-2</v>
      </c>
      <c r="J2402" s="84">
        <f>SUM(SUMIFS('Census Data'!W:W,'Census Data'!$A:$A,$A2402),SUMIFS('Census Data'!X:X,'Census Data'!$A:$A,$A2402))/SUMIFS('Census Data'!$F:$F,'Census Data'!$A:$A,$A2402)</f>
        <v>3.6179069487857658E-2</v>
      </c>
      <c r="K2402" s="85">
        <f t="shared" si="75"/>
        <v>0.96382093051214235</v>
      </c>
    </row>
    <row r="2403" spans="1:11" hidden="1" x14ac:dyDescent="0.25">
      <c r="A2403" s="82" t="s">
        <v>4473</v>
      </c>
      <c r="B2403" s="82" t="s">
        <v>1621</v>
      </c>
      <c r="C2403" s="83" t="s">
        <v>246</v>
      </c>
      <c r="D2403" s="84">
        <f>SUMIFS('Census Data'!G:G,'Census Data'!$A:$A,$A2403)/SUMIFS('Census Data'!$F:$F,'Census Data'!$A:$A,$A2403)</f>
        <v>0.486559985200259</v>
      </c>
      <c r="E2403" s="85">
        <f>SUMIFS('Census Data'!H:H,'Census Data'!$A:$A,$A2403)/SUMIFS('Census Data'!$F:$F,'Census Data'!$A:$A,$A2403)</f>
        <v>0.513440014799741</v>
      </c>
      <c r="F2403" s="84">
        <f>SUM(SUMIFS('Census Data'!I:I,'Census Data'!$A:$A,$A2403),SUMIFS('Census Data'!J:J,'Census Data'!$A:$A,$A2403))/SUMIFS('Census Data'!$F:$F,'Census Data'!$A:$A,$A2403)</f>
        <v>0.90723337341596522</v>
      </c>
      <c r="G2403" s="84">
        <f>SUM(SUMIFS('Census Data'!K:K,'Census Data'!$A:$A,$A2403),SUMIFS('Census Data'!L:L,'Census Data'!$A:$A,$A2403))/SUMIFS('Census Data'!$F:$F,'Census Data'!$A:$A,$A2403)</f>
        <v>5.2132087688465452E-2</v>
      </c>
      <c r="H2403" s="84">
        <f>SUM(SUMIFS('Census Data'!O:O,'Census Data'!$A:$A,$A2403),SUMIFS('Census Data'!P:P,'Census Data'!$A:$A,$A2403))/SUMIFS('Census Data'!$F:$F,'Census Data'!$A:$A,$A2403)</f>
        <v>1.2431782443807233E-2</v>
      </c>
      <c r="I2403" s="85">
        <f t="shared" si="74"/>
        <v>2.8202756451762068E-2</v>
      </c>
      <c r="J2403" s="84">
        <f>SUM(SUMIFS('Census Data'!W:W,'Census Data'!$A:$A,$A2403),SUMIFS('Census Data'!X:X,'Census Data'!$A:$A,$A2403))/SUMIFS('Census Data'!$F:$F,'Census Data'!$A:$A,$A2403)</f>
        <v>6.6302839700305247E-2</v>
      </c>
      <c r="K2403" s="85">
        <f t="shared" si="75"/>
        <v>0.93369716029969474</v>
      </c>
    </row>
    <row r="2404" spans="1:11" hidden="1" x14ac:dyDescent="0.25">
      <c r="A2404" s="82" t="s">
        <v>4474</v>
      </c>
      <c r="B2404" s="82" t="s">
        <v>1621</v>
      </c>
      <c r="C2404" s="83" t="s">
        <v>832</v>
      </c>
      <c r="D2404" s="84">
        <f>SUMIFS('Census Data'!G:G,'Census Data'!$A:$A,$A2404)/SUMIFS('Census Data'!$F:$F,'Census Data'!$A:$A,$A2404)</f>
        <v>0.49124039957833443</v>
      </c>
      <c r="E2404" s="85">
        <f>SUMIFS('Census Data'!H:H,'Census Data'!$A:$A,$A2404)/SUMIFS('Census Data'!$F:$F,'Census Data'!$A:$A,$A2404)</f>
        <v>0.50875960042166557</v>
      </c>
      <c r="F2404" s="84">
        <f>SUM(SUMIFS('Census Data'!I:I,'Census Data'!$A:$A,$A2404),SUMIFS('Census Data'!J:J,'Census Data'!$A:$A,$A2404))/SUMIFS('Census Data'!$F:$F,'Census Data'!$A:$A,$A2404)</f>
        <v>0.97449927212489329</v>
      </c>
      <c r="G2404" s="84">
        <f>SUM(SUMIFS('Census Data'!K:K,'Census Data'!$A:$A,$A2404),SUMIFS('Census Data'!L:L,'Census Data'!$A:$A,$A2404))/SUMIFS('Census Data'!$F:$F,'Census Data'!$A:$A,$A2404)</f>
        <v>5.2457205963556044E-3</v>
      </c>
      <c r="H2404" s="84">
        <f>SUM(SUMIFS('Census Data'!O:O,'Census Data'!$A:$A,$A2404),SUMIFS('Census Data'!P:P,'Census Data'!$A:$A,$A2404))/SUMIFS('Census Data'!$F:$F,'Census Data'!$A:$A,$A2404)</f>
        <v>3.9405652326690429E-3</v>
      </c>
      <c r="I2404" s="85">
        <f t="shared" si="74"/>
        <v>1.6314442046082012E-2</v>
      </c>
      <c r="J2404" s="84">
        <f>SUM(SUMIFS('Census Data'!W:W,'Census Data'!$A:$A,$A2404),SUMIFS('Census Data'!X:X,'Census Data'!$A:$A,$A2404))/SUMIFS('Census Data'!$F:$F,'Census Data'!$A:$A,$A2404)</f>
        <v>1.5536368656191958E-2</v>
      </c>
      <c r="K2404" s="85">
        <f t="shared" si="75"/>
        <v>0.98446363134380799</v>
      </c>
    </row>
    <row r="2405" spans="1:11" hidden="1" x14ac:dyDescent="0.25">
      <c r="A2405" s="82" t="s">
        <v>4475</v>
      </c>
      <c r="B2405" s="82" t="s">
        <v>1621</v>
      </c>
      <c r="C2405" s="83" t="s">
        <v>1623</v>
      </c>
      <c r="D2405" s="84">
        <f>SUMIFS('Census Data'!G:G,'Census Data'!$A:$A,$A2405)/SUMIFS('Census Data'!$F:$F,'Census Data'!$A:$A,$A2405)</f>
        <v>0.49822864150429214</v>
      </c>
      <c r="E2405" s="85">
        <f>SUMIFS('Census Data'!H:H,'Census Data'!$A:$A,$A2405)/SUMIFS('Census Data'!$F:$F,'Census Data'!$A:$A,$A2405)</f>
        <v>0.50177135849570786</v>
      </c>
      <c r="F2405" s="84">
        <f>SUM(SUMIFS('Census Data'!I:I,'Census Data'!$A:$A,$A2405),SUMIFS('Census Data'!J:J,'Census Data'!$A:$A,$A2405))/SUMIFS('Census Data'!$F:$F,'Census Data'!$A:$A,$A2405)</f>
        <v>0.9587818503883363</v>
      </c>
      <c r="G2405" s="84">
        <f>SUM(SUMIFS('Census Data'!K:K,'Census Data'!$A:$A,$A2405),SUMIFS('Census Data'!L:L,'Census Data'!$A:$A,$A2405))/SUMIFS('Census Data'!$F:$F,'Census Data'!$A:$A,$A2405)</f>
        <v>1.7781714129990463E-2</v>
      </c>
      <c r="H2405" s="84">
        <f>SUM(SUMIFS('Census Data'!O:O,'Census Data'!$A:$A,$A2405),SUMIFS('Census Data'!P:P,'Census Data'!$A:$A,$A2405))/SUMIFS('Census Data'!$F:$F,'Census Data'!$A:$A,$A2405)</f>
        <v>3.6789753372394058E-3</v>
      </c>
      <c r="I2405" s="85">
        <f t="shared" si="74"/>
        <v>1.9757460144433914E-2</v>
      </c>
      <c r="J2405" s="84">
        <f>SUM(SUMIFS('Census Data'!W:W,'Census Data'!$A:$A,$A2405),SUMIFS('Census Data'!X:X,'Census Data'!$A:$A,$A2405))/SUMIFS('Census Data'!$F:$F,'Census Data'!$A:$A,$A2405)</f>
        <v>2.4730889766998228E-2</v>
      </c>
      <c r="K2405" s="85">
        <f t="shared" si="75"/>
        <v>0.97526911023300178</v>
      </c>
    </row>
    <row r="2406" spans="1:11" hidden="1" x14ac:dyDescent="0.25">
      <c r="A2406" s="82" t="s">
        <v>4476</v>
      </c>
      <c r="B2406" s="82" t="s">
        <v>1621</v>
      </c>
      <c r="C2406" s="83" t="s">
        <v>247</v>
      </c>
      <c r="D2406" s="84">
        <f>SUMIFS('Census Data'!G:G,'Census Data'!$A:$A,$A2406)/SUMIFS('Census Data'!$F:$F,'Census Data'!$A:$A,$A2406)</f>
        <v>0.489393884827313</v>
      </c>
      <c r="E2406" s="85">
        <f>SUMIFS('Census Data'!H:H,'Census Data'!$A:$A,$A2406)/SUMIFS('Census Data'!$F:$F,'Census Data'!$A:$A,$A2406)</f>
        <v>0.51060611517268695</v>
      </c>
      <c r="F2406" s="84">
        <f>SUM(SUMIFS('Census Data'!I:I,'Census Data'!$A:$A,$A2406),SUMIFS('Census Data'!J:J,'Census Data'!$A:$A,$A2406))/SUMIFS('Census Data'!$F:$F,'Census Data'!$A:$A,$A2406)</f>
        <v>0.86602801887132208</v>
      </c>
      <c r="G2406" s="84">
        <f>SUM(SUMIFS('Census Data'!K:K,'Census Data'!$A:$A,$A2406),SUMIFS('Census Data'!L:L,'Census Data'!$A:$A,$A2406))/SUMIFS('Census Data'!$F:$F,'Census Data'!$A:$A,$A2406)</f>
        <v>0.10130730723520726</v>
      </c>
      <c r="H2406" s="84">
        <f>SUM(SUMIFS('Census Data'!O:O,'Census Data'!$A:$A,$A2406),SUMIFS('Census Data'!P:P,'Census Data'!$A:$A,$A2406))/SUMIFS('Census Data'!$F:$F,'Census Data'!$A:$A,$A2406)</f>
        <v>4.4657327042892641E-3</v>
      </c>
      <c r="I2406" s="85">
        <f t="shared" si="74"/>
        <v>2.8198941189181315E-2</v>
      </c>
      <c r="J2406" s="84">
        <f>SUM(SUMIFS('Census Data'!W:W,'Census Data'!$A:$A,$A2406),SUMIFS('Census Data'!X:X,'Census Data'!$A:$A,$A2406))/SUMIFS('Census Data'!$F:$F,'Census Data'!$A:$A,$A2406)</f>
        <v>2.9135304498145279E-2</v>
      </c>
      <c r="K2406" s="85">
        <f t="shared" si="75"/>
        <v>0.97086469550185472</v>
      </c>
    </row>
    <row r="2407" spans="1:11" hidden="1" x14ac:dyDescent="0.25">
      <c r="A2407" s="82" t="s">
        <v>4477</v>
      </c>
      <c r="B2407" s="82" t="s">
        <v>1621</v>
      </c>
      <c r="C2407" s="83" t="s">
        <v>834</v>
      </c>
      <c r="D2407" s="84">
        <f>SUMIFS('Census Data'!G:G,'Census Data'!$A:$A,$A2407)/SUMIFS('Census Data'!$F:$F,'Census Data'!$A:$A,$A2407)</f>
        <v>0.4912486035005586</v>
      </c>
      <c r="E2407" s="85">
        <f>SUMIFS('Census Data'!H:H,'Census Data'!$A:$A,$A2407)/SUMIFS('Census Data'!$F:$F,'Census Data'!$A:$A,$A2407)</f>
        <v>0.50875139649944146</v>
      </c>
      <c r="F2407" s="84">
        <f>SUM(SUMIFS('Census Data'!I:I,'Census Data'!$A:$A,$A2407),SUMIFS('Census Data'!J:J,'Census Data'!$A:$A,$A2407))/SUMIFS('Census Data'!$F:$F,'Census Data'!$A:$A,$A2407)</f>
        <v>0.9607738823571137</v>
      </c>
      <c r="G2407" s="84">
        <f>SUM(SUMIFS('Census Data'!K:K,'Census Data'!$A:$A,$A2407),SUMIFS('Census Data'!L:L,'Census Data'!$A:$A,$A2407))/SUMIFS('Census Data'!$F:$F,'Census Data'!$A:$A,$A2407)</f>
        <v>1.6988526537922717E-2</v>
      </c>
      <c r="H2407" s="84">
        <f>SUM(SUMIFS('Census Data'!O:O,'Census Data'!$A:$A,$A2407),SUMIFS('Census Data'!P:P,'Census Data'!$A:$A,$A2407))/SUMIFS('Census Data'!$F:$F,'Census Data'!$A:$A,$A2407)</f>
        <v>4.1850649926406698E-3</v>
      </c>
      <c r="I2407" s="85">
        <f t="shared" si="74"/>
        <v>1.8052526112322886E-2</v>
      </c>
      <c r="J2407" s="84">
        <f>SUM(SUMIFS('Census Data'!W:W,'Census Data'!$A:$A,$A2407),SUMIFS('Census Data'!X:X,'Census Data'!$A:$A,$A2407))/SUMIFS('Census Data'!$F:$F,'Census Data'!$A:$A,$A2407)</f>
        <v>2.0038658651203207E-2</v>
      </c>
      <c r="K2407" s="85">
        <f t="shared" si="75"/>
        <v>0.97996134134879676</v>
      </c>
    </row>
    <row r="2408" spans="1:11" hidden="1" x14ac:dyDescent="0.25">
      <c r="A2408" s="82" t="s">
        <v>4478</v>
      </c>
      <c r="B2408" s="82" t="s">
        <v>1621</v>
      </c>
      <c r="C2408" s="83" t="s">
        <v>1624</v>
      </c>
      <c r="D2408" s="84">
        <f>SUMIFS('Census Data'!G:G,'Census Data'!$A:$A,$A2408)/SUMIFS('Census Data'!$F:$F,'Census Data'!$A:$A,$A2408)</f>
        <v>0.49536479209186812</v>
      </c>
      <c r="E2408" s="85">
        <f>SUMIFS('Census Data'!H:H,'Census Data'!$A:$A,$A2408)/SUMIFS('Census Data'!$F:$F,'Census Data'!$A:$A,$A2408)</f>
        <v>0.50463520790813188</v>
      </c>
      <c r="F2408" s="84">
        <f>SUM(SUMIFS('Census Data'!I:I,'Census Data'!$A:$A,$A2408),SUMIFS('Census Data'!J:J,'Census Data'!$A:$A,$A2408))/SUMIFS('Census Data'!$F:$F,'Census Data'!$A:$A,$A2408)</f>
        <v>0.95077089532053016</v>
      </c>
      <c r="G2408" s="84">
        <f>SUM(SUMIFS('Census Data'!K:K,'Census Data'!$A:$A,$A2408),SUMIFS('Census Data'!L:L,'Census Data'!$A:$A,$A2408))/SUMIFS('Census Data'!$F:$F,'Census Data'!$A:$A,$A2408)</f>
        <v>2.1221137531659575E-2</v>
      </c>
      <c r="H2408" s="84">
        <f>SUM(SUMIFS('Census Data'!O:O,'Census Data'!$A:$A,$A2408),SUMIFS('Census Data'!P:P,'Census Data'!$A:$A,$A2408))/SUMIFS('Census Data'!$F:$F,'Census Data'!$A:$A,$A2408)</f>
        <v>4.4016032655470041E-3</v>
      </c>
      <c r="I2408" s="85">
        <f t="shared" si="74"/>
        <v>2.3606363882263337E-2</v>
      </c>
      <c r="J2408" s="84">
        <f>SUM(SUMIFS('Census Data'!W:W,'Census Data'!$A:$A,$A2408),SUMIFS('Census Data'!X:X,'Census Data'!$A:$A,$A2408))/SUMIFS('Census Data'!$F:$F,'Census Data'!$A:$A,$A2408)</f>
        <v>3.3786608306489288E-2</v>
      </c>
      <c r="K2408" s="85">
        <f t="shared" si="75"/>
        <v>0.96621339169351073</v>
      </c>
    </row>
    <row r="2409" spans="1:11" hidden="1" x14ac:dyDescent="0.25">
      <c r="A2409" s="82" t="s">
        <v>4479</v>
      </c>
      <c r="B2409" s="82" t="s">
        <v>1621</v>
      </c>
      <c r="C2409" s="83" t="s">
        <v>1528</v>
      </c>
      <c r="D2409" s="84">
        <f>SUMIFS('Census Data'!G:G,'Census Data'!$A:$A,$A2409)/SUMIFS('Census Data'!$F:$F,'Census Data'!$A:$A,$A2409)</f>
        <v>0.47950511649418975</v>
      </c>
      <c r="E2409" s="85">
        <f>SUMIFS('Census Data'!H:H,'Census Data'!$A:$A,$A2409)/SUMIFS('Census Data'!$F:$F,'Census Data'!$A:$A,$A2409)</f>
        <v>0.5204948835058103</v>
      </c>
      <c r="F2409" s="84">
        <f>SUM(SUMIFS('Census Data'!I:I,'Census Data'!$A:$A,$A2409),SUMIFS('Census Data'!J:J,'Census Data'!$A:$A,$A2409))/SUMIFS('Census Data'!$F:$F,'Census Data'!$A:$A,$A2409)</f>
        <v>0.87396658380065906</v>
      </c>
      <c r="G2409" s="84">
        <f>SUM(SUMIFS('Census Data'!K:K,'Census Data'!$A:$A,$A2409),SUMIFS('Census Data'!L:L,'Census Data'!$A:$A,$A2409))/SUMIFS('Census Data'!$F:$F,'Census Data'!$A:$A,$A2409)</f>
        <v>9.4467248655836278E-2</v>
      </c>
      <c r="H2409" s="84">
        <f>SUM(SUMIFS('Census Data'!O:O,'Census Data'!$A:$A,$A2409),SUMIFS('Census Data'!P:P,'Census Data'!$A:$A,$A2409))/SUMIFS('Census Data'!$F:$F,'Census Data'!$A:$A,$A2409)</f>
        <v>6.7063652656530037E-3</v>
      </c>
      <c r="I2409" s="85">
        <f t="shared" si="74"/>
        <v>2.4859802277851561E-2</v>
      </c>
      <c r="J2409" s="84">
        <f>SUM(SUMIFS('Census Data'!W:W,'Census Data'!$A:$A,$A2409),SUMIFS('Census Data'!X:X,'Census Data'!$A:$A,$A2409))/SUMIFS('Census Data'!$F:$F,'Census Data'!$A:$A,$A2409)</f>
        <v>2.8791119847372378E-2</v>
      </c>
      <c r="K2409" s="85">
        <f t="shared" si="75"/>
        <v>0.97120888015262763</v>
      </c>
    </row>
    <row r="2410" spans="1:11" hidden="1" x14ac:dyDescent="0.25">
      <c r="A2410" s="82" t="s">
        <v>4480</v>
      </c>
      <c r="B2410" s="82" t="s">
        <v>1621</v>
      </c>
      <c r="C2410" s="83" t="s">
        <v>1109</v>
      </c>
      <c r="D2410" s="84">
        <f>SUMIFS('Census Data'!G:G,'Census Data'!$A:$A,$A2410)/SUMIFS('Census Data'!$F:$F,'Census Data'!$A:$A,$A2410)</f>
        <v>0.49019055665070871</v>
      </c>
      <c r="E2410" s="85">
        <f>SUMIFS('Census Data'!H:H,'Census Data'!$A:$A,$A2410)/SUMIFS('Census Data'!$F:$F,'Census Data'!$A:$A,$A2410)</f>
        <v>0.50980944334929124</v>
      </c>
      <c r="F2410" s="84">
        <f>SUM(SUMIFS('Census Data'!I:I,'Census Data'!$A:$A,$A2410),SUMIFS('Census Data'!J:J,'Census Data'!$A:$A,$A2410))/SUMIFS('Census Data'!$F:$F,'Census Data'!$A:$A,$A2410)</f>
        <v>0.96154447886354388</v>
      </c>
      <c r="G2410" s="84">
        <f>SUM(SUMIFS('Census Data'!K:K,'Census Data'!$A:$A,$A2410),SUMIFS('Census Data'!L:L,'Census Data'!$A:$A,$A2410))/SUMIFS('Census Data'!$F:$F,'Census Data'!$A:$A,$A2410)</f>
        <v>1.1014111830783191E-2</v>
      </c>
      <c r="H2410" s="84">
        <f>SUM(SUMIFS('Census Data'!O:O,'Census Data'!$A:$A,$A2410),SUMIFS('Census Data'!P:P,'Census Data'!$A:$A,$A2410))/SUMIFS('Census Data'!$F:$F,'Census Data'!$A:$A,$A2410)</f>
        <v>9.4183172189367635E-3</v>
      </c>
      <c r="I2410" s="85">
        <f t="shared" si="74"/>
        <v>1.8023092086736248E-2</v>
      </c>
      <c r="J2410" s="84">
        <f>SUM(SUMIFS('Census Data'!W:W,'Census Data'!$A:$A,$A2410),SUMIFS('Census Data'!X:X,'Census Data'!$A:$A,$A2410))/SUMIFS('Census Data'!$F:$F,'Census Data'!$A:$A,$A2410)</f>
        <v>1.4362151506617854E-2</v>
      </c>
      <c r="K2410" s="85">
        <f t="shared" si="75"/>
        <v>0.9856378484933821</v>
      </c>
    </row>
    <row r="2411" spans="1:11" hidden="1" x14ac:dyDescent="0.25">
      <c r="A2411" s="82" t="s">
        <v>4481</v>
      </c>
      <c r="B2411" s="82" t="s">
        <v>1621</v>
      </c>
      <c r="C2411" s="83" t="s">
        <v>146</v>
      </c>
      <c r="D2411" s="84">
        <f>SUMIFS('Census Data'!G:G,'Census Data'!$A:$A,$A2411)/SUMIFS('Census Data'!$F:$F,'Census Data'!$A:$A,$A2411)</f>
        <v>0.49047931713722914</v>
      </c>
      <c r="E2411" s="85">
        <f>SUMIFS('Census Data'!H:H,'Census Data'!$A:$A,$A2411)/SUMIFS('Census Data'!$F:$F,'Census Data'!$A:$A,$A2411)</f>
        <v>0.50952068286277086</v>
      </c>
      <c r="F2411" s="84">
        <f>SUM(SUMIFS('Census Data'!I:I,'Census Data'!$A:$A,$A2411),SUMIFS('Census Data'!J:J,'Census Data'!$A:$A,$A2411))/SUMIFS('Census Data'!$F:$F,'Census Data'!$A:$A,$A2411)</f>
        <v>0.96401838476690738</v>
      </c>
      <c r="G2411" s="84">
        <f>SUM(SUMIFS('Census Data'!K:K,'Census Data'!$A:$A,$A2411),SUMIFS('Census Data'!L:L,'Census Data'!$A:$A,$A2411))/SUMIFS('Census Data'!$F:$F,'Census Data'!$A:$A,$A2411)</f>
        <v>1.6021011162179907E-2</v>
      </c>
      <c r="H2411" s="84">
        <f>SUM(SUMIFS('Census Data'!O:O,'Census Data'!$A:$A,$A2411),SUMIFS('Census Data'!P:P,'Census Data'!$A:$A,$A2411))/SUMIFS('Census Data'!$F:$F,'Census Data'!$A:$A,$A2411)</f>
        <v>9.192383453709783E-4</v>
      </c>
      <c r="I2411" s="85">
        <f t="shared" si="74"/>
        <v>1.9041365725541715E-2</v>
      </c>
      <c r="J2411" s="84">
        <f>SUM(SUMIFS('Census Data'!W:W,'Census Data'!$A:$A,$A2411),SUMIFS('Census Data'!X:X,'Census Data'!$A:$A,$A2411))/SUMIFS('Census Data'!$F:$F,'Census Data'!$A:$A,$A2411)</f>
        <v>2.5344714379514115E-2</v>
      </c>
      <c r="K2411" s="85">
        <f t="shared" si="75"/>
        <v>0.97465528562048587</v>
      </c>
    </row>
    <row r="2412" spans="1:11" hidden="1" x14ac:dyDescent="0.25">
      <c r="A2412" s="82" t="s">
        <v>4482</v>
      </c>
      <c r="B2412" s="82" t="s">
        <v>1621</v>
      </c>
      <c r="C2412" s="83" t="s">
        <v>1625</v>
      </c>
      <c r="D2412" s="84">
        <f>SUMIFS('Census Data'!G:G,'Census Data'!$A:$A,$A2412)/SUMIFS('Census Data'!$F:$F,'Census Data'!$A:$A,$A2412)</f>
        <v>0.48500166648150206</v>
      </c>
      <c r="E2412" s="85">
        <f>SUMIFS('Census Data'!H:H,'Census Data'!$A:$A,$A2412)/SUMIFS('Census Data'!$F:$F,'Census Data'!$A:$A,$A2412)</f>
        <v>0.514998333518498</v>
      </c>
      <c r="F2412" s="84">
        <f>SUM(SUMIFS('Census Data'!I:I,'Census Data'!$A:$A,$A2412),SUMIFS('Census Data'!J:J,'Census Data'!$A:$A,$A2412))/SUMIFS('Census Data'!$F:$F,'Census Data'!$A:$A,$A2412)</f>
        <v>0.95008887901344297</v>
      </c>
      <c r="G2412" s="84">
        <f>SUM(SUMIFS('Census Data'!K:K,'Census Data'!$A:$A,$A2412),SUMIFS('Census Data'!L:L,'Census Data'!$A:$A,$A2412))/SUMIFS('Census Data'!$F:$F,'Census Data'!$A:$A,$A2412)</f>
        <v>2.1108765692700811E-2</v>
      </c>
      <c r="H2412" s="84">
        <f>SUM(SUMIFS('Census Data'!O:O,'Census Data'!$A:$A,$A2412),SUMIFS('Census Data'!P:P,'Census Data'!$A:$A,$A2412))/SUMIFS('Census Data'!$F:$F,'Census Data'!$A:$A,$A2412)</f>
        <v>4.7494722808576828E-3</v>
      </c>
      <c r="I2412" s="85">
        <f t="shared" si="74"/>
        <v>2.4052883012998572E-2</v>
      </c>
      <c r="J2412" s="84">
        <f>SUM(SUMIFS('Census Data'!W:W,'Census Data'!$A:$A,$A2412),SUMIFS('Census Data'!X:X,'Census Data'!$A:$A,$A2412))/SUMIFS('Census Data'!$F:$F,'Census Data'!$A:$A,$A2412)</f>
        <v>2.5886012665259417E-2</v>
      </c>
      <c r="K2412" s="85">
        <f t="shared" si="75"/>
        <v>0.97411398733474064</v>
      </c>
    </row>
    <row r="2413" spans="1:11" hidden="1" x14ac:dyDescent="0.25">
      <c r="A2413" s="82" t="s">
        <v>4483</v>
      </c>
      <c r="B2413" s="82" t="s">
        <v>1621</v>
      </c>
      <c r="C2413" s="83" t="s">
        <v>148</v>
      </c>
      <c r="D2413" s="84">
        <f>SUMIFS('Census Data'!G:G,'Census Data'!$A:$A,$A2413)/SUMIFS('Census Data'!$F:$F,'Census Data'!$A:$A,$A2413)</f>
        <v>0.48795116772823777</v>
      </c>
      <c r="E2413" s="85">
        <f>SUMIFS('Census Data'!H:H,'Census Data'!$A:$A,$A2413)/SUMIFS('Census Data'!$F:$F,'Census Data'!$A:$A,$A2413)</f>
        <v>0.51204883227176223</v>
      </c>
      <c r="F2413" s="84">
        <f>SUM(SUMIFS('Census Data'!I:I,'Census Data'!$A:$A,$A2413),SUMIFS('Census Data'!J:J,'Census Data'!$A:$A,$A2413))/SUMIFS('Census Data'!$F:$F,'Census Data'!$A:$A,$A2413)</f>
        <v>0.92034677990092006</v>
      </c>
      <c r="G2413" s="84">
        <f>SUM(SUMIFS('Census Data'!K:K,'Census Data'!$A:$A,$A2413),SUMIFS('Census Data'!L:L,'Census Data'!$A:$A,$A2413))/SUMIFS('Census Data'!$F:$F,'Census Data'!$A:$A,$A2413)</f>
        <v>3.9508138711960371E-2</v>
      </c>
      <c r="H2413" s="84">
        <f>SUM(SUMIFS('Census Data'!O:O,'Census Data'!$A:$A,$A2413),SUMIFS('Census Data'!P:P,'Census Data'!$A:$A,$A2413))/SUMIFS('Census Data'!$F:$F,'Census Data'!$A:$A,$A2413)</f>
        <v>1.1535739561217269E-2</v>
      </c>
      <c r="I2413" s="85">
        <f t="shared" si="74"/>
        <v>2.8609341825902357E-2</v>
      </c>
      <c r="J2413" s="84">
        <f>SUM(SUMIFS('Census Data'!W:W,'Census Data'!$A:$A,$A2413),SUMIFS('Census Data'!X:X,'Census Data'!$A:$A,$A2413))/SUMIFS('Census Data'!$F:$F,'Census Data'!$A:$A,$A2413)</f>
        <v>4.6903750884642603E-2</v>
      </c>
      <c r="K2413" s="85">
        <f t="shared" si="75"/>
        <v>0.9530962491153574</v>
      </c>
    </row>
    <row r="2414" spans="1:11" hidden="1" x14ac:dyDescent="0.25">
      <c r="A2414" s="82" t="s">
        <v>4484</v>
      </c>
      <c r="B2414" s="82" t="s">
        <v>1621</v>
      </c>
      <c r="C2414" s="83" t="s">
        <v>1626</v>
      </c>
      <c r="D2414" s="84">
        <f>SUMIFS('Census Data'!G:G,'Census Data'!$A:$A,$A2414)/SUMIFS('Census Data'!$F:$F,'Census Data'!$A:$A,$A2414)</f>
        <v>0.47554462403373154</v>
      </c>
      <c r="E2414" s="85">
        <f>SUMIFS('Census Data'!H:H,'Census Data'!$A:$A,$A2414)/SUMIFS('Census Data'!$F:$F,'Census Data'!$A:$A,$A2414)</f>
        <v>0.52445537596626846</v>
      </c>
      <c r="F2414" s="84">
        <f>SUM(SUMIFS('Census Data'!I:I,'Census Data'!$A:$A,$A2414),SUMIFS('Census Data'!J:J,'Census Data'!$A:$A,$A2414))/SUMIFS('Census Data'!$F:$F,'Census Data'!$A:$A,$A2414)</f>
        <v>0.82656359803232604</v>
      </c>
      <c r="G2414" s="84">
        <f>SUM(SUMIFS('Census Data'!K:K,'Census Data'!$A:$A,$A2414),SUMIFS('Census Data'!L:L,'Census Data'!$A:$A,$A2414))/SUMIFS('Census Data'!$F:$F,'Census Data'!$A:$A,$A2414)</f>
        <v>0.14132115249472946</v>
      </c>
      <c r="H2414" s="84">
        <f>SUM(SUMIFS('Census Data'!O:O,'Census Data'!$A:$A,$A2414),SUMIFS('Census Data'!P:P,'Census Data'!$A:$A,$A2414))/SUMIFS('Census Data'!$F:$F,'Census Data'!$A:$A,$A2414)</f>
        <v>3.5839775122979622E-3</v>
      </c>
      <c r="I2414" s="85">
        <f t="shared" si="74"/>
        <v>2.8531271960646531E-2</v>
      </c>
      <c r="J2414" s="84">
        <f>SUM(SUMIFS('Census Data'!W:W,'Census Data'!$A:$A,$A2414),SUMIFS('Census Data'!X:X,'Census Data'!$A:$A,$A2414))/SUMIFS('Census Data'!$F:$F,'Census Data'!$A:$A,$A2414)</f>
        <v>0.10962754743499649</v>
      </c>
      <c r="K2414" s="85">
        <f t="shared" si="75"/>
        <v>0.89037245256500352</v>
      </c>
    </row>
    <row r="2415" spans="1:11" hidden="1" x14ac:dyDescent="0.25">
      <c r="A2415" s="82" t="s">
        <v>4485</v>
      </c>
      <c r="B2415" s="82" t="s">
        <v>1621</v>
      </c>
      <c r="C2415" s="83" t="s">
        <v>623</v>
      </c>
      <c r="D2415" s="84">
        <f>SUMIFS('Census Data'!G:G,'Census Data'!$A:$A,$A2415)/SUMIFS('Census Data'!$F:$F,'Census Data'!$A:$A,$A2415)</f>
        <v>0.4878883013879709</v>
      </c>
      <c r="E2415" s="85">
        <f>SUMIFS('Census Data'!H:H,'Census Data'!$A:$A,$A2415)/SUMIFS('Census Data'!$F:$F,'Census Data'!$A:$A,$A2415)</f>
        <v>0.5121116986120291</v>
      </c>
      <c r="F2415" s="84">
        <f>SUM(SUMIFS('Census Data'!I:I,'Census Data'!$A:$A,$A2415),SUMIFS('Census Data'!J:J,'Census Data'!$A:$A,$A2415))/SUMIFS('Census Data'!$F:$F,'Census Data'!$A:$A,$A2415)</f>
        <v>0.96891936549900859</v>
      </c>
      <c r="G2415" s="84">
        <f>SUM(SUMIFS('Census Data'!K:K,'Census Data'!$A:$A,$A2415),SUMIFS('Census Data'!L:L,'Census Data'!$A:$A,$A2415))/SUMIFS('Census Data'!$F:$F,'Census Data'!$A:$A,$A2415)</f>
        <v>7.2538003965631195E-3</v>
      </c>
      <c r="H2415" s="84">
        <f>SUM(SUMIFS('Census Data'!O:O,'Census Data'!$A:$A,$A2415),SUMIFS('Census Data'!P:P,'Census Data'!$A:$A,$A2415))/SUMIFS('Census Data'!$F:$F,'Census Data'!$A:$A,$A2415)</f>
        <v>6.1302048909451425E-3</v>
      </c>
      <c r="I2415" s="85">
        <f t="shared" si="74"/>
        <v>1.7696629213483139E-2</v>
      </c>
      <c r="J2415" s="84">
        <f>SUM(SUMIFS('Census Data'!W:W,'Census Data'!$A:$A,$A2415),SUMIFS('Census Data'!X:X,'Census Data'!$A:$A,$A2415))/SUMIFS('Census Data'!$F:$F,'Census Data'!$A:$A,$A2415)</f>
        <v>3.1477197620621282E-2</v>
      </c>
      <c r="K2415" s="85">
        <f t="shared" si="75"/>
        <v>0.96852280237937871</v>
      </c>
    </row>
    <row r="2416" spans="1:11" hidden="1" x14ac:dyDescent="0.25">
      <c r="A2416" s="82" t="s">
        <v>4486</v>
      </c>
      <c r="B2416" s="82" t="s">
        <v>1621</v>
      </c>
      <c r="C2416" s="83" t="s">
        <v>1365</v>
      </c>
      <c r="D2416" s="84">
        <f>SUMIFS('Census Data'!G:G,'Census Data'!$A:$A,$A2416)/SUMIFS('Census Data'!$F:$F,'Census Data'!$A:$A,$A2416)</f>
        <v>0.48167239074313112</v>
      </c>
      <c r="E2416" s="85">
        <f>SUMIFS('Census Data'!H:H,'Census Data'!$A:$A,$A2416)/SUMIFS('Census Data'!$F:$F,'Census Data'!$A:$A,$A2416)</f>
        <v>0.51832760925686894</v>
      </c>
      <c r="F2416" s="84">
        <f>SUM(SUMIFS('Census Data'!I:I,'Census Data'!$A:$A,$A2416),SUMIFS('Census Data'!J:J,'Census Data'!$A:$A,$A2416))/SUMIFS('Census Data'!$F:$F,'Census Data'!$A:$A,$A2416)</f>
        <v>0.65474887055135533</v>
      </c>
      <c r="G2416" s="84">
        <f>SUM(SUMIFS('Census Data'!K:K,'Census Data'!$A:$A,$A2416),SUMIFS('Census Data'!L:L,'Census Data'!$A:$A,$A2416))/SUMIFS('Census Data'!$F:$F,'Census Data'!$A:$A,$A2416)</f>
        <v>0.27414916789599852</v>
      </c>
      <c r="H2416" s="84">
        <f>SUM(SUMIFS('Census Data'!O:O,'Census Data'!$A:$A,$A2416),SUMIFS('Census Data'!P:P,'Census Data'!$A:$A,$A2416))/SUMIFS('Census Data'!$F:$F,'Census Data'!$A:$A,$A2416)</f>
        <v>3.9569599391480734E-2</v>
      </c>
      <c r="I2416" s="85">
        <f t="shared" si="74"/>
        <v>3.1532362161165395E-2</v>
      </c>
      <c r="J2416" s="84">
        <f>SUM(SUMIFS('Census Data'!W:W,'Census Data'!$A:$A,$A2416),SUMIFS('Census Data'!X:X,'Census Data'!$A:$A,$A2416))/SUMIFS('Census Data'!$F:$F,'Census Data'!$A:$A,$A2416)</f>
        <v>0.10403893140328231</v>
      </c>
      <c r="K2416" s="85">
        <f t="shared" si="75"/>
        <v>0.89596106859671765</v>
      </c>
    </row>
    <row r="2417" spans="1:11" hidden="1" x14ac:dyDescent="0.25">
      <c r="A2417" s="82" t="s">
        <v>4487</v>
      </c>
      <c r="B2417" s="82" t="s">
        <v>1621</v>
      </c>
      <c r="C2417" s="83" t="s">
        <v>499</v>
      </c>
      <c r="D2417" s="84">
        <f>SUMIFS('Census Data'!G:G,'Census Data'!$A:$A,$A2417)/SUMIFS('Census Data'!$F:$F,'Census Data'!$A:$A,$A2417)</f>
        <v>0.48992540512732574</v>
      </c>
      <c r="E2417" s="85">
        <f>SUMIFS('Census Data'!H:H,'Census Data'!$A:$A,$A2417)/SUMIFS('Census Data'!$F:$F,'Census Data'!$A:$A,$A2417)</f>
        <v>0.51007459487267426</v>
      </c>
      <c r="F2417" s="84">
        <f>SUM(SUMIFS('Census Data'!I:I,'Census Data'!$A:$A,$A2417),SUMIFS('Census Data'!J:J,'Census Data'!$A:$A,$A2417))/SUMIFS('Census Data'!$F:$F,'Census Data'!$A:$A,$A2417)</f>
        <v>0.94572579953699731</v>
      </c>
      <c r="G2417" s="84">
        <f>SUM(SUMIFS('Census Data'!K:K,'Census Data'!$A:$A,$A2417),SUMIFS('Census Data'!L:L,'Census Data'!$A:$A,$A2417))/SUMIFS('Census Data'!$F:$F,'Census Data'!$A:$A,$A2417)</f>
        <v>3.0438137700420132E-2</v>
      </c>
      <c r="H2417" s="84">
        <f>SUM(SUMIFS('Census Data'!O:O,'Census Data'!$A:$A,$A2417),SUMIFS('Census Data'!P:P,'Census Data'!$A:$A,$A2417))/SUMIFS('Census Data'!$F:$F,'Census Data'!$A:$A,$A2417)</f>
        <v>6.2591100060018865E-3</v>
      </c>
      <c r="I2417" s="85">
        <f t="shared" si="74"/>
        <v>1.7576952756580666E-2</v>
      </c>
      <c r="J2417" s="84">
        <f>SUM(SUMIFS('Census Data'!W:W,'Census Data'!$A:$A,$A2417),SUMIFS('Census Data'!X:X,'Census Data'!$A:$A,$A2417))/SUMIFS('Census Data'!$F:$F,'Census Data'!$A:$A,$A2417)</f>
        <v>3.5668352910914858E-2</v>
      </c>
      <c r="K2417" s="85">
        <f t="shared" si="75"/>
        <v>0.96433164708908514</v>
      </c>
    </row>
    <row r="2418" spans="1:11" hidden="1" x14ac:dyDescent="0.25">
      <c r="A2418" s="82" t="s">
        <v>4488</v>
      </c>
      <c r="B2418" s="82" t="s">
        <v>1621</v>
      </c>
      <c r="C2418" s="83" t="s">
        <v>3544</v>
      </c>
      <c r="D2418" s="84">
        <f>SUMIFS('Census Data'!G:G,'Census Data'!$A:$A,$A2418)/SUMIFS('Census Data'!$F:$F,'Census Data'!$A:$A,$A2418)</f>
        <v>0.49819424109321619</v>
      </c>
      <c r="E2418" s="85">
        <f>SUMIFS('Census Data'!H:H,'Census Data'!$A:$A,$A2418)/SUMIFS('Census Data'!$F:$F,'Census Data'!$A:$A,$A2418)</f>
        <v>0.50180575890678381</v>
      </c>
      <c r="F2418" s="84">
        <f>SUM(SUMIFS('Census Data'!I:I,'Census Data'!$A:$A,$A2418),SUMIFS('Census Data'!J:J,'Census Data'!$A:$A,$A2418))/SUMIFS('Census Data'!$F:$F,'Census Data'!$A:$A,$A2418)</f>
        <v>0.94826744753538317</v>
      </c>
      <c r="G2418" s="84">
        <f>SUM(SUMIFS('Census Data'!K:K,'Census Data'!$A:$A,$A2418),SUMIFS('Census Data'!L:L,'Census Data'!$A:$A,$A2418))/SUMIFS('Census Data'!$F:$F,'Census Data'!$A:$A,$A2418)</f>
        <v>1.9863347974621765E-2</v>
      </c>
      <c r="H2418" s="84">
        <f>SUM(SUMIFS('Census Data'!O:O,'Census Data'!$A:$A,$A2418),SUMIFS('Census Data'!P:P,'Census Data'!$A:$A,$A2418))/SUMIFS('Census Data'!$F:$F,'Census Data'!$A:$A,$A2418)</f>
        <v>1.0932162030258662E-2</v>
      </c>
      <c r="I2418" s="85">
        <f t="shared" si="74"/>
        <v>2.0937042459736377E-2</v>
      </c>
      <c r="J2418" s="84">
        <f>SUM(SUMIFS('Census Data'!W:W,'Census Data'!$A:$A,$A2418),SUMIFS('Census Data'!X:X,'Census Data'!$A:$A,$A2418))/SUMIFS('Census Data'!$F:$F,'Census Data'!$A:$A,$A2418)</f>
        <v>8.5700341630063445E-2</v>
      </c>
      <c r="K2418" s="85">
        <f t="shared" si="75"/>
        <v>0.91429965836993654</v>
      </c>
    </row>
    <row r="2419" spans="1:11" hidden="1" x14ac:dyDescent="0.25">
      <c r="A2419" s="82" t="s">
        <v>4489</v>
      </c>
      <c r="B2419" s="82" t="s">
        <v>1621</v>
      </c>
      <c r="C2419" s="83" t="s">
        <v>1627</v>
      </c>
      <c r="D2419" s="84">
        <f>SUMIFS('Census Data'!G:G,'Census Data'!$A:$A,$A2419)/SUMIFS('Census Data'!$F:$F,'Census Data'!$A:$A,$A2419)</f>
        <v>0.49086157040112699</v>
      </c>
      <c r="E2419" s="85">
        <f>SUMIFS('Census Data'!H:H,'Census Data'!$A:$A,$A2419)/SUMIFS('Census Data'!$F:$F,'Census Data'!$A:$A,$A2419)</f>
        <v>0.50913842959887301</v>
      </c>
      <c r="F2419" s="84">
        <f>SUM(SUMIFS('Census Data'!I:I,'Census Data'!$A:$A,$A2419),SUMIFS('Census Data'!J:J,'Census Data'!$A:$A,$A2419))/SUMIFS('Census Data'!$F:$F,'Census Data'!$A:$A,$A2419)</f>
        <v>0.92642915400014825</v>
      </c>
      <c r="G2419" s="84">
        <f>SUM(SUMIFS('Census Data'!K:K,'Census Data'!$A:$A,$A2419),SUMIFS('Census Data'!L:L,'Census Data'!$A:$A,$A2419))/SUMIFS('Census Data'!$F:$F,'Census Data'!$A:$A,$A2419)</f>
        <v>4.0891228590494551E-2</v>
      </c>
      <c r="H2419" s="84">
        <f>SUM(SUMIFS('Census Data'!O:O,'Census Data'!$A:$A,$A2419),SUMIFS('Census Data'!P:P,'Census Data'!$A:$A,$A2419))/SUMIFS('Census Data'!$F:$F,'Census Data'!$A:$A,$A2419)</f>
        <v>6.6545562393415881E-3</v>
      </c>
      <c r="I2419" s="85">
        <f t="shared" si="74"/>
        <v>2.6025061170015573E-2</v>
      </c>
      <c r="J2419" s="84">
        <f>SUM(SUMIFS('Census Data'!W:W,'Census Data'!$A:$A,$A2419),SUMIFS('Census Data'!X:X,'Census Data'!$A:$A,$A2419))/SUMIFS('Census Data'!$F:$F,'Census Data'!$A:$A,$A2419)</f>
        <v>3.8741009861347965E-2</v>
      </c>
      <c r="K2419" s="85">
        <f t="shared" si="75"/>
        <v>0.96125899013865201</v>
      </c>
    </row>
    <row r="2420" spans="1:11" hidden="1" x14ac:dyDescent="0.25">
      <c r="A2420" s="82" t="s">
        <v>4490</v>
      </c>
      <c r="B2420" s="82" t="s">
        <v>1621</v>
      </c>
      <c r="C2420" s="83" t="s">
        <v>1628</v>
      </c>
      <c r="D2420" s="84">
        <f>SUMIFS('Census Data'!G:G,'Census Data'!$A:$A,$A2420)/SUMIFS('Census Data'!$F:$F,'Census Data'!$A:$A,$A2420)</f>
        <v>0.48225194434726448</v>
      </c>
      <c r="E2420" s="85">
        <f>SUMIFS('Census Data'!H:H,'Census Data'!$A:$A,$A2420)/SUMIFS('Census Data'!$F:$F,'Census Data'!$A:$A,$A2420)</f>
        <v>0.51774805565273552</v>
      </c>
      <c r="F2420" s="84">
        <f>SUM(SUMIFS('Census Data'!I:I,'Census Data'!$A:$A,$A2420),SUMIFS('Census Data'!J:J,'Census Data'!$A:$A,$A2420))/SUMIFS('Census Data'!$F:$F,'Census Data'!$A:$A,$A2420)</f>
        <v>0.82502220188917896</v>
      </c>
      <c r="G2420" s="84">
        <f>SUM(SUMIFS('Census Data'!K:K,'Census Data'!$A:$A,$A2420),SUMIFS('Census Data'!L:L,'Census Data'!$A:$A,$A2420))/SUMIFS('Census Data'!$F:$F,'Census Data'!$A:$A,$A2420)</f>
        <v>0.14497160849323179</v>
      </c>
      <c r="H2420" s="84">
        <f>SUM(SUMIFS('Census Data'!O:O,'Census Data'!$A:$A,$A2420),SUMIFS('Census Data'!P:P,'Census Data'!$A:$A,$A2420))/SUMIFS('Census Data'!$F:$F,'Census Data'!$A:$A,$A2420)</f>
        <v>7.4544524879571568E-3</v>
      </c>
      <c r="I2420" s="85">
        <f t="shared" si="74"/>
        <v>2.2551737129632099E-2</v>
      </c>
      <c r="J2420" s="84">
        <f>SUM(SUMIFS('Census Data'!W:W,'Census Data'!$A:$A,$A2420),SUMIFS('Census Data'!X:X,'Census Data'!$A:$A,$A2420))/SUMIFS('Census Data'!$F:$F,'Census Data'!$A:$A,$A2420)</f>
        <v>3.5819047875346482E-2</v>
      </c>
      <c r="K2420" s="85">
        <f t="shared" si="75"/>
        <v>0.96418095212465349</v>
      </c>
    </row>
    <row r="2421" spans="1:11" hidden="1" x14ac:dyDescent="0.25">
      <c r="A2421" s="82" t="s">
        <v>4491</v>
      </c>
      <c r="B2421" s="82" t="s">
        <v>1621</v>
      </c>
      <c r="C2421" s="83" t="s">
        <v>161</v>
      </c>
      <c r="D2421" s="84">
        <f>SUMIFS('Census Data'!G:G,'Census Data'!$A:$A,$A2421)/SUMIFS('Census Data'!$F:$F,'Census Data'!$A:$A,$A2421)</f>
        <v>0.49276736440327717</v>
      </c>
      <c r="E2421" s="85">
        <f>SUMIFS('Census Data'!H:H,'Census Data'!$A:$A,$A2421)/SUMIFS('Census Data'!$F:$F,'Census Data'!$A:$A,$A2421)</f>
        <v>0.50723263559672283</v>
      </c>
      <c r="F2421" s="84">
        <f>SUM(SUMIFS('Census Data'!I:I,'Census Data'!$A:$A,$A2421),SUMIFS('Census Data'!J:J,'Census Data'!$A:$A,$A2421))/SUMIFS('Census Data'!$F:$F,'Census Data'!$A:$A,$A2421)</f>
        <v>0.70320667104271506</v>
      </c>
      <c r="G2421" s="84">
        <f>SUM(SUMIFS('Census Data'!K:K,'Census Data'!$A:$A,$A2421),SUMIFS('Census Data'!L:L,'Census Data'!$A:$A,$A2421))/SUMIFS('Census Data'!$F:$F,'Census Data'!$A:$A,$A2421)</f>
        <v>0.27520482337782315</v>
      </c>
      <c r="H2421" s="84">
        <f>SUM(SUMIFS('Census Data'!O:O,'Census Data'!$A:$A,$A2421),SUMIFS('Census Data'!P:P,'Census Data'!$A:$A,$A2421))/SUMIFS('Census Data'!$F:$F,'Census Data'!$A:$A,$A2421)</f>
        <v>6.8801205844455787E-3</v>
      </c>
      <c r="I2421" s="85">
        <f t="shared" si="74"/>
        <v>1.4708384995016255E-2</v>
      </c>
      <c r="J2421" s="84">
        <f>SUM(SUMIFS('Census Data'!W:W,'Census Data'!$A:$A,$A2421),SUMIFS('Census Data'!X:X,'Census Data'!$A:$A,$A2421))/SUMIFS('Census Data'!$F:$F,'Census Data'!$A:$A,$A2421)</f>
        <v>3.0486470716942601E-2</v>
      </c>
      <c r="K2421" s="85">
        <f t="shared" si="75"/>
        <v>0.96951352928305745</v>
      </c>
    </row>
    <row r="2422" spans="1:11" hidden="1" x14ac:dyDescent="0.25">
      <c r="A2422" s="82" t="s">
        <v>4492</v>
      </c>
      <c r="B2422" s="82" t="s">
        <v>1621</v>
      </c>
      <c r="C2422" s="83" t="s">
        <v>1629</v>
      </c>
      <c r="D2422" s="84">
        <f>SUMIFS('Census Data'!G:G,'Census Data'!$A:$A,$A2422)/SUMIFS('Census Data'!$F:$F,'Census Data'!$A:$A,$A2422)</f>
        <v>0.49171300545268043</v>
      </c>
      <c r="E2422" s="85">
        <f>SUMIFS('Census Data'!H:H,'Census Data'!$A:$A,$A2422)/SUMIFS('Census Data'!$F:$F,'Census Data'!$A:$A,$A2422)</f>
        <v>0.50828699454731952</v>
      </c>
      <c r="F2422" s="84">
        <f>SUM(SUMIFS('Census Data'!I:I,'Census Data'!$A:$A,$A2422),SUMIFS('Census Data'!J:J,'Census Data'!$A:$A,$A2422))/SUMIFS('Census Data'!$F:$F,'Census Data'!$A:$A,$A2422)</f>
        <v>0.97570587917723905</v>
      </c>
      <c r="G2422" s="84">
        <f>SUM(SUMIFS('Census Data'!K:K,'Census Data'!$A:$A,$A2422),SUMIFS('Census Data'!L:L,'Census Data'!$A:$A,$A2422))/SUMIFS('Census Data'!$F:$F,'Census Data'!$A:$A,$A2422)</f>
        <v>4.8588241645521786E-3</v>
      </c>
      <c r="H2422" s="84">
        <f>SUM(SUMIFS('Census Data'!O:O,'Census Data'!$A:$A,$A2422),SUMIFS('Census Data'!P:P,'Census Data'!$A:$A,$A2422))/SUMIFS('Census Data'!$F:$F,'Census Data'!$A:$A,$A2422)</f>
        <v>3.5091507855099066E-3</v>
      </c>
      <c r="I2422" s="85">
        <f t="shared" si="74"/>
        <v>1.5926145872698805E-2</v>
      </c>
      <c r="J2422" s="84">
        <f>SUM(SUMIFS('Census Data'!W:W,'Census Data'!$A:$A,$A2422),SUMIFS('Census Data'!X:X,'Census Data'!$A:$A,$A2422))/SUMIFS('Census Data'!$F:$F,'Census Data'!$A:$A,$A2422)</f>
        <v>1.5710198132052045E-2</v>
      </c>
      <c r="K2422" s="85">
        <f t="shared" si="75"/>
        <v>0.98428980186794801</v>
      </c>
    </row>
    <row r="2423" spans="1:11" hidden="1" x14ac:dyDescent="0.25">
      <c r="A2423" s="82" t="s">
        <v>4493</v>
      </c>
      <c r="B2423" s="82" t="s">
        <v>1621</v>
      </c>
      <c r="C2423" s="83" t="s">
        <v>162</v>
      </c>
      <c r="D2423" s="84">
        <f>SUMIFS('Census Data'!G:G,'Census Data'!$A:$A,$A2423)/SUMIFS('Census Data'!$F:$F,'Census Data'!$A:$A,$A2423)</f>
        <v>0.49023881728582258</v>
      </c>
      <c r="E2423" s="85">
        <f>SUMIFS('Census Data'!H:H,'Census Data'!$A:$A,$A2423)/SUMIFS('Census Data'!$F:$F,'Census Data'!$A:$A,$A2423)</f>
        <v>0.50976118271417736</v>
      </c>
      <c r="F2423" s="84">
        <f>SUM(SUMIFS('Census Data'!I:I,'Census Data'!$A:$A,$A2423),SUMIFS('Census Data'!J:J,'Census Data'!$A:$A,$A2423))/SUMIFS('Census Data'!$F:$F,'Census Data'!$A:$A,$A2423)</f>
        <v>0.91264689158453371</v>
      </c>
      <c r="G2423" s="84">
        <f>SUM(SUMIFS('Census Data'!K:K,'Census Data'!$A:$A,$A2423),SUMIFS('Census Data'!L:L,'Census Data'!$A:$A,$A2423))/SUMIFS('Census Data'!$F:$F,'Census Data'!$A:$A,$A2423)</f>
        <v>5.2430818802122824E-2</v>
      </c>
      <c r="H2423" s="84">
        <f>SUM(SUMIFS('Census Data'!O:O,'Census Data'!$A:$A,$A2423),SUMIFS('Census Data'!P:P,'Census Data'!$A:$A,$A2423))/SUMIFS('Census Data'!$F:$F,'Census Data'!$A:$A,$A2423)</f>
        <v>9.4294920394238056E-3</v>
      </c>
      <c r="I2423" s="85">
        <f t="shared" si="74"/>
        <v>2.5492797573919646E-2</v>
      </c>
      <c r="J2423" s="84">
        <f>SUM(SUMIFS('Census Data'!W:W,'Census Data'!$A:$A,$A2423),SUMIFS('Census Data'!X:X,'Census Data'!$A:$A,$A2423))/SUMIFS('Census Data'!$F:$F,'Census Data'!$A:$A,$A2423)</f>
        <v>3.7078278999241848E-2</v>
      </c>
      <c r="K2423" s="85">
        <f t="shared" si="75"/>
        <v>0.96292172100075812</v>
      </c>
    </row>
    <row r="2424" spans="1:11" hidden="1" x14ac:dyDescent="0.25">
      <c r="A2424" s="82" t="s">
        <v>4494</v>
      </c>
      <c r="B2424" s="82" t="s">
        <v>1621</v>
      </c>
      <c r="C2424" s="83" t="s">
        <v>677</v>
      </c>
      <c r="D2424" s="84">
        <f>SUMIFS('Census Data'!G:G,'Census Data'!$A:$A,$A2424)/SUMIFS('Census Data'!$F:$F,'Census Data'!$A:$A,$A2424)</f>
        <v>0.48132619624285106</v>
      </c>
      <c r="E2424" s="85">
        <f>SUMIFS('Census Data'!H:H,'Census Data'!$A:$A,$A2424)/SUMIFS('Census Data'!$F:$F,'Census Data'!$A:$A,$A2424)</f>
        <v>0.518673803757149</v>
      </c>
      <c r="F2424" s="84">
        <f>SUM(SUMIFS('Census Data'!I:I,'Census Data'!$A:$A,$A2424),SUMIFS('Census Data'!J:J,'Census Data'!$A:$A,$A2424))/SUMIFS('Census Data'!$F:$F,'Census Data'!$A:$A,$A2424)</f>
        <v>0.79433374717603245</v>
      </c>
      <c r="G2424" s="84">
        <f>SUM(SUMIFS('Census Data'!K:K,'Census Data'!$A:$A,$A2424),SUMIFS('Census Data'!L:L,'Census Data'!$A:$A,$A2424))/SUMIFS('Census Data'!$F:$F,'Census Data'!$A:$A,$A2424)</f>
        <v>0.18061180876396718</v>
      </c>
      <c r="H2424" s="84">
        <f>SUM(SUMIFS('Census Data'!O:O,'Census Data'!$A:$A,$A2424),SUMIFS('Census Data'!P:P,'Census Data'!$A:$A,$A2424))/SUMIFS('Census Data'!$F:$F,'Census Data'!$A:$A,$A2424)</f>
        <v>3.5821138542323897E-3</v>
      </c>
      <c r="I2424" s="85">
        <f t="shared" si="74"/>
        <v>2.1472330205767998E-2</v>
      </c>
      <c r="J2424" s="84">
        <f>SUM(SUMIFS('Census Data'!W:W,'Census Data'!$A:$A,$A2424),SUMIFS('Census Data'!X:X,'Census Data'!$A:$A,$A2424))/SUMIFS('Census Data'!$F:$F,'Census Data'!$A:$A,$A2424)</f>
        <v>2.7985264486190545E-2</v>
      </c>
      <c r="K2424" s="85">
        <f t="shared" si="75"/>
        <v>0.97201473551380946</v>
      </c>
    </row>
    <row r="2425" spans="1:11" hidden="1" x14ac:dyDescent="0.25">
      <c r="A2425" s="82" t="s">
        <v>4495</v>
      </c>
      <c r="B2425" s="82" t="s">
        <v>1621</v>
      </c>
      <c r="C2425" s="83" t="s">
        <v>1630</v>
      </c>
      <c r="D2425" s="84">
        <f>SUMIFS('Census Data'!G:G,'Census Data'!$A:$A,$A2425)/SUMIFS('Census Data'!$F:$F,'Census Data'!$A:$A,$A2425)</f>
        <v>0.48567743687211512</v>
      </c>
      <c r="E2425" s="85">
        <f>SUMIFS('Census Data'!H:H,'Census Data'!$A:$A,$A2425)/SUMIFS('Census Data'!$F:$F,'Census Data'!$A:$A,$A2425)</f>
        <v>0.51432256312788482</v>
      </c>
      <c r="F2425" s="84">
        <f>SUM(SUMIFS('Census Data'!I:I,'Census Data'!$A:$A,$A2425),SUMIFS('Census Data'!J:J,'Census Data'!$A:$A,$A2425))/SUMIFS('Census Data'!$F:$F,'Census Data'!$A:$A,$A2425)</f>
        <v>0.8635962530545751</v>
      </c>
      <c r="G2425" s="84">
        <f>SUM(SUMIFS('Census Data'!K:K,'Census Data'!$A:$A,$A2425),SUMIFS('Census Data'!L:L,'Census Data'!$A:$A,$A2425))/SUMIFS('Census Data'!$F:$F,'Census Data'!$A:$A,$A2425)</f>
        <v>0.10297311973934292</v>
      </c>
      <c r="H2425" s="84">
        <f>SUM(SUMIFS('Census Data'!O:O,'Census Data'!$A:$A,$A2425),SUMIFS('Census Data'!P:P,'Census Data'!$A:$A,$A2425))/SUMIFS('Census Data'!$F:$F,'Census Data'!$A:$A,$A2425)</f>
        <v>5.566114580505023E-3</v>
      </c>
      <c r="I2425" s="85">
        <f t="shared" si="74"/>
        <v>2.7864512625576987E-2</v>
      </c>
      <c r="J2425" s="84">
        <f>SUM(SUMIFS('Census Data'!W:W,'Census Data'!$A:$A,$A2425),SUMIFS('Census Data'!X:X,'Census Data'!$A:$A,$A2425))/SUMIFS('Census Data'!$F:$F,'Census Data'!$A:$A,$A2425)</f>
        <v>3.0308172685310889E-2</v>
      </c>
      <c r="K2425" s="85">
        <f t="shared" si="75"/>
        <v>0.96969182731468906</v>
      </c>
    </row>
    <row r="2426" spans="1:11" hidden="1" x14ac:dyDescent="0.25">
      <c r="A2426" s="82" t="s">
        <v>4496</v>
      </c>
      <c r="B2426" s="82" t="s">
        <v>1621</v>
      </c>
      <c r="C2426" s="83" t="s">
        <v>1631</v>
      </c>
      <c r="D2426" s="84">
        <f>SUMIFS('Census Data'!G:G,'Census Data'!$A:$A,$A2426)/SUMIFS('Census Data'!$F:$F,'Census Data'!$A:$A,$A2426)</f>
        <v>0.50304459691252146</v>
      </c>
      <c r="E2426" s="85">
        <f>SUMIFS('Census Data'!H:H,'Census Data'!$A:$A,$A2426)/SUMIFS('Census Data'!$F:$F,'Census Data'!$A:$A,$A2426)</f>
        <v>0.49695540308747854</v>
      </c>
      <c r="F2426" s="84">
        <f>SUM(SUMIFS('Census Data'!I:I,'Census Data'!$A:$A,$A2426),SUMIFS('Census Data'!J:J,'Census Data'!$A:$A,$A2426))/SUMIFS('Census Data'!$F:$F,'Census Data'!$A:$A,$A2426)</f>
        <v>0.97028301886792456</v>
      </c>
      <c r="G2426" s="84">
        <f>SUM(SUMIFS('Census Data'!K:K,'Census Data'!$A:$A,$A2426),SUMIFS('Census Data'!L:L,'Census Data'!$A:$A,$A2426))/SUMIFS('Census Data'!$F:$F,'Census Data'!$A:$A,$A2426)</f>
        <v>9.5626072041166375E-3</v>
      </c>
      <c r="H2426" s="84">
        <f>SUM(SUMIFS('Census Data'!O:O,'Census Data'!$A:$A,$A2426),SUMIFS('Census Data'!P:P,'Census Data'!$A:$A,$A2426))/SUMIFS('Census Data'!$F:$F,'Census Data'!$A:$A,$A2426)</f>
        <v>2.8301886792452828E-3</v>
      </c>
      <c r="I2426" s="85">
        <f t="shared" si="74"/>
        <v>1.7324185248713486E-2</v>
      </c>
      <c r="J2426" s="84">
        <f>SUM(SUMIFS('Census Data'!W:W,'Census Data'!$A:$A,$A2426),SUMIFS('Census Data'!X:X,'Census Data'!$A:$A,$A2426))/SUMIFS('Census Data'!$F:$F,'Census Data'!$A:$A,$A2426)</f>
        <v>3.3962264150943396E-2</v>
      </c>
      <c r="K2426" s="85">
        <f t="shared" si="75"/>
        <v>0.96603773584905661</v>
      </c>
    </row>
    <row r="2427" spans="1:11" hidden="1" x14ac:dyDescent="0.25">
      <c r="A2427" s="82" t="s">
        <v>4497</v>
      </c>
      <c r="B2427" s="82" t="s">
        <v>1621</v>
      </c>
      <c r="C2427" s="83" t="s">
        <v>164</v>
      </c>
      <c r="D2427" s="84">
        <f>SUMIFS('Census Data'!G:G,'Census Data'!$A:$A,$A2427)/SUMIFS('Census Data'!$F:$F,'Census Data'!$A:$A,$A2427)</f>
        <v>0.49163879598662208</v>
      </c>
      <c r="E2427" s="85">
        <f>SUMIFS('Census Data'!H:H,'Census Data'!$A:$A,$A2427)/SUMIFS('Census Data'!$F:$F,'Census Data'!$A:$A,$A2427)</f>
        <v>0.50836120401337792</v>
      </c>
      <c r="F2427" s="84">
        <f>SUM(SUMIFS('Census Data'!I:I,'Census Data'!$A:$A,$A2427),SUMIFS('Census Data'!J:J,'Census Data'!$A:$A,$A2427))/SUMIFS('Census Data'!$F:$F,'Census Data'!$A:$A,$A2427)</f>
        <v>0.95416178024873677</v>
      </c>
      <c r="G2427" s="84">
        <f>SUM(SUMIFS('Census Data'!K:K,'Census Data'!$A:$A,$A2427),SUMIFS('Census Data'!L:L,'Census Data'!$A:$A,$A2427))/SUMIFS('Census Data'!$F:$F,'Census Data'!$A:$A,$A2427)</f>
        <v>2.2195196108239588E-2</v>
      </c>
      <c r="H2427" s="84">
        <f>SUM(SUMIFS('Census Data'!O:O,'Census Data'!$A:$A,$A2427),SUMIFS('Census Data'!P:P,'Census Data'!$A:$A,$A2427))/SUMIFS('Census Data'!$F:$F,'Census Data'!$A:$A,$A2427)</f>
        <v>5.834744965179748E-3</v>
      </c>
      <c r="I2427" s="85">
        <f t="shared" si="74"/>
        <v>1.7808278677843847E-2</v>
      </c>
      <c r="J2427" s="84">
        <f>SUM(SUMIFS('Census Data'!W:W,'Census Data'!$A:$A,$A2427),SUMIFS('Census Data'!X:X,'Census Data'!$A:$A,$A2427))/SUMIFS('Census Data'!$F:$F,'Census Data'!$A:$A,$A2427)</f>
        <v>3.0404378230465188E-2</v>
      </c>
      <c r="K2427" s="85">
        <f t="shared" si="75"/>
        <v>0.96959562176953484</v>
      </c>
    </row>
    <row r="2428" spans="1:11" hidden="1" x14ac:dyDescent="0.25">
      <c r="A2428" s="82" t="s">
        <v>4498</v>
      </c>
      <c r="B2428" s="82" t="s">
        <v>1621</v>
      </c>
      <c r="C2428" s="83" t="s">
        <v>630</v>
      </c>
      <c r="D2428" s="84">
        <f>SUMIFS('Census Data'!G:G,'Census Data'!$A:$A,$A2428)/SUMIFS('Census Data'!$F:$F,'Census Data'!$A:$A,$A2428)</f>
        <v>0.49646235197735905</v>
      </c>
      <c r="E2428" s="85">
        <f>SUMIFS('Census Data'!H:H,'Census Data'!$A:$A,$A2428)/SUMIFS('Census Data'!$F:$F,'Census Data'!$A:$A,$A2428)</f>
        <v>0.50353764802264089</v>
      </c>
      <c r="F2428" s="84">
        <f>SUM(SUMIFS('Census Data'!I:I,'Census Data'!$A:$A,$A2428),SUMIFS('Census Data'!J:J,'Census Data'!$A:$A,$A2428))/SUMIFS('Census Data'!$F:$F,'Census Data'!$A:$A,$A2428)</f>
        <v>0.97006032620838611</v>
      </c>
      <c r="G2428" s="84">
        <f>SUM(SUMIFS('Census Data'!K:K,'Census Data'!$A:$A,$A2428),SUMIFS('Census Data'!L:L,'Census Data'!$A:$A,$A2428))/SUMIFS('Census Data'!$F:$F,'Census Data'!$A:$A,$A2428)</f>
        <v>6.6284352424219855E-3</v>
      </c>
      <c r="H2428" s="84">
        <f>SUM(SUMIFS('Census Data'!O:O,'Census Data'!$A:$A,$A2428),SUMIFS('Census Data'!P:P,'Census Data'!$A:$A,$A2428))/SUMIFS('Census Data'!$F:$F,'Census Data'!$A:$A,$A2428)</f>
        <v>3.8727936247858791E-3</v>
      </c>
      <c r="I2428" s="85">
        <f t="shared" si="74"/>
        <v>1.9438444924406051E-2</v>
      </c>
      <c r="J2428" s="84">
        <f>SUM(SUMIFS('Census Data'!W:W,'Census Data'!$A:$A,$A2428),SUMIFS('Census Data'!X:X,'Census Data'!$A:$A,$A2428))/SUMIFS('Census Data'!$F:$F,'Census Data'!$A:$A,$A2428)</f>
        <v>1.318239368436732E-2</v>
      </c>
      <c r="K2428" s="85">
        <f t="shared" si="75"/>
        <v>0.98681760631563264</v>
      </c>
    </row>
    <row r="2429" spans="1:11" hidden="1" x14ac:dyDescent="0.25">
      <c r="A2429" s="82" t="s">
        <v>4499</v>
      </c>
      <c r="B2429" s="82" t="s">
        <v>1621</v>
      </c>
      <c r="C2429" s="83" t="s">
        <v>1632</v>
      </c>
      <c r="D2429" s="84">
        <f>SUMIFS('Census Data'!G:G,'Census Data'!$A:$A,$A2429)/SUMIFS('Census Data'!$F:$F,'Census Data'!$A:$A,$A2429)</f>
        <v>0.48921982320510055</v>
      </c>
      <c r="E2429" s="85">
        <f>SUMIFS('Census Data'!H:H,'Census Data'!$A:$A,$A2429)/SUMIFS('Census Data'!$F:$F,'Census Data'!$A:$A,$A2429)</f>
        <v>0.5107801767948994</v>
      </c>
      <c r="F2429" s="84">
        <f>SUM(SUMIFS('Census Data'!I:I,'Census Data'!$A:$A,$A2429),SUMIFS('Census Data'!J:J,'Census Data'!$A:$A,$A2429))/SUMIFS('Census Data'!$F:$F,'Census Data'!$A:$A,$A2429)</f>
        <v>0.91346598084208586</v>
      </c>
      <c r="G2429" s="84">
        <f>SUM(SUMIFS('Census Data'!K:K,'Census Data'!$A:$A,$A2429),SUMIFS('Census Data'!L:L,'Census Data'!$A:$A,$A2429))/SUMIFS('Census Data'!$F:$F,'Census Data'!$A:$A,$A2429)</f>
        <v>4.4676132688576092E-2</v>
      </c>
      <c r="H2429" s="84">
        <f>SUM(SUMIFS('Census Data'!O:O,'Census Data'!$A:$A,$A2429),SUMIFS('Census Data'!P:P,'Census Data'!$A:$A,$A2429))/SUMIFS('Census Data'!$F:$F,'Census Data'!$A:$A,$A2429)</f>
        <v>1.0333569470539317E-2</v>
      </c>
      <c r="I2429" s="85">
        <f t="shared" si="74"/>
        <v>3.1524316998798763E-2</v>
      </c>
      <c r="J2429" s="84">
        <f>SUM(SUMIFS('Census Data'!W:W,'Census Data'!$A:$A,$A2429),SUMIFS('Census Data'!X:X,'Census Data'!$A:$A,$A2429))/SUMIFS('Census Data'!$F:$F,'Census Data'!$A:$A,$A2429)</f>
        <v>0.12126158869005452</v>
      </c>
      <c r="K2429" s="85">
        <f t="shared" si="75"/>
        <v>0.87873841130994546</v>
      </c>
    </row>
    <row r="2430" spans="1:11" hidden="1" x14ac:dyDescent="0.25">
      <c r="A2430" s="82" t="s">
        <v>4500</v>
      </c>
      <c r="B2430" s="82" t="s">
        <v>1621</v>
      </c>
      <c r="C2430" s="83" t="s">
        <v>435</v>
      </c>
      <c r="D2430" s="84">
        <f>SUMIFS('Census Data'!G:G,'Census Data'!$A:$A,$A2430)/SUMIFS('Census Data'!$F:$F,'Census Data'!$A:$A,$A2430)</f>
        <v>0.48271361921023154</v>
      </c>
      <c r="E2430" s="85">
        <f>SUMIFS('Census Data'!H:H,'Census Data'!$A:$A,$A2430)/SUMIFS('Census Data'!$F:$F,'Census Data'!$A:$A,$A2430)</f>
        <v>0.51728638078976852</v>
      </c>
      <c r="F2430" s="84">
        <f>SUM(SUMIFS('Census Data'!I:I,'Census Data'!$A:$A,$A2430),SUMIFS('Census Data'!J:J,'Census Data'!$A:$A,$A2430))/SUMIFS('Census Data'!$F:$F,'Census Data'!$A:$A,$A2430)</f>
        <v>0.75935552631292758</v>
      </c>
      <c r="G2430" s="84">
        <f>SUM(SUMIFS('Census Data'!K:K,'Census Data'!$A:$A,$A2430),SUMIFS('Census Data'!L:L,'Census Data'!$A:$A,$A2430))/SUMIFS('Census Data'!$F:$F,'Census Data'!$A:$A,$A2430)</f>
        <v>0.19346173505453992</v>
      </c>
      <c r="H2430" s="84">
        <f>SUM(SUMIFS('Census Data'!O:O,'Census Data'!$A:$A,$A2430),SUMIFS('Census Data'!P:P,'Census Data'!$A:$A,$A2430))/SUMIFS('Census Data'!$F:$F,'Census Data'!$A:$A,$A2430)</f>
        <v>2.1677306391447618E-2</v>
      </c>
      <c r="I2430" s="85">
        <f t="shared" si="74"/>
        <v>2.5505432241084924E-2</v>
      </c>
      <c r="J2430" s="84">
        <f>SUM(SUMIFS('Census Data'!W:W,'Census Data'!$A:$A,$A2430),SUMIFS('Census Data'!X:X,'Census Data'!$A:$A,$A2430))/SUMIFS('Census Data'!$F:$F,'Census Data'!$A:$A,$A2430)</f>
        <v>6.0336483561897095E-2</v>
      </c>
      <c r="K2430" s="85">
        <f t="shared" si="75"/>
        <v>0.93966351643810286</v>
      </c>
    </row>
    <row r="2431" spans="1:11" hidden="1" x14ac:dyDescent="0.25">
      <c r="A2431" s="82" t="s">
        <v>4501</v>
      </c>
      <c r="B2431" s="82" t="s">
        <v>1621</v>
      </c>
      <c r="C2431" s="83" t="s">
        <v>519</v>
      </c>
      <c r="D2431" s="84">
        <f>SUMIFS('Census Data'!G:G,'Census Data'!$A:$A,$A2431)/SUMIFS('Census Data'!$F:$F,'Census Data'!$A:$A,$A2431)</f>
        <v>0.4918429003021148</v>
      </c>
      <c r="E2431" s="85">
        <f>SUMIFS('Census Data'!H:H,'Census Data'!$A:$A,$A2431)/SUMIFS('Census Data'!$F:$F,'Census Data'!$A:$A,$A2431)</f>
        <v>0.50815709969788525</v>
      </c>
      <c r="F2431" s="84">
        <f>SUM(SUMIFS('Census Data'!I:I,'Census Data'!$A:$A,$A2431),SUMIFS('Census Data'!J:J,'Census Data'!$A:$A,$A2431))/SUMIFS('Census Data'!$F:$F,'Census Data'!$A:$A,$A2431)</f>
        <v>0.97129909365558909</v>
      </c>
      <c r="G2431" s="84">
        <f>SUM(SUMIFS('Census Data'!K:K,'Census Data'!$A:$A,$A2431),SUMIFS('Census Data'!L:L,'Census Data'!$A:$A,$A2431))/SUMIFS('Census Data'!$F:$F,'Census Data'!$A:$A,$A2431)</f>
        <v>5.7401812688821757E-3</v>
      </c>
      <c r="H2431" s="84">
        <f>SUM(SUMIFS('Census Data'!O:O,'Census Data'!$A:$A,$A2431),SUMIFS('Census Data'!P:P,'Census Data'!$A:$A,$A2431))/SUMIFS('Census Data'!$F:$F,'Census Data'!$A:$A,$A2431)</f>
        <v>2.4169184290030211E-3</v>
      </c>
      <c r="I2431" s="85">
        <f t="shared" si="74"/>
        <v>2.0543806646525664E-2</v>
      </c>
      <c r="J2431" s="84">
        <f>SUM(SUMIFS('Census Data'!W:W,'Census Data'!$A:$A,$A2431),SUMIFS('Census Data'!X:X,'Census Data'!$A:$A,$A2431))/SUMIFS('Census Data'!$F:$F,'Census Data'!$A:$A,$A2431)</f>
        <v>6.7975830815709968E-3</v>
      </c>
      <c r="K2431" s="85">
        <f t="shared" si="75"/>
        <v>0.99320241691842903</v>
      </c>
    </row>
    <row r="2432" spans="1:11" hidden="1" x14ac:dyDescent="0.25">
      <c r="A2432" s="82" t="s">
        <v>4502</v>
      </c>
      <c r="B2432" s="82" t="s">
        <v>1621</v>
      </c>
      <c r="C2432" s="83" t="s">
        <v>1633</v>
      </c>
      <c r="D2432" s="84">
        <f>SUMIFS('Census Data'!G:G,'Census Data'!$A:$A,$A2432)/SUMIFS('Census Data'!$F:$F,'Census Data'!$A:$A,$A2432)</f>
        <v>0.55077844311377244</v>
      </c>
      <c r="E2432" s="85">
        <f>SUMIFS('Census Data'!H:H,'Census Data'!$A:$A,$A2432)/SUMIFS('Census Data'!$F:$F,'Census Data'!$A:$A,$A2432)</f>
        <v>0.44922155688622756</v>
      </c>
      <c r="F2432" s="84">
        <f>SUM(SUMIFS('Census Data'!I:I,'Census Data'!$A:$A,$A2432),SUMIFS('Census Data'!J:J,'Census Data'!$A:$A,$A2432))/SUMIFS('Census Data'!$F:$F,'Census Data'!$A:$A,$A2432)</f>
        <v>0.55181636726546901</v>
      </c>
      <c r="G2432" s="84">
        <f>SUM(SUMIFS('Census Data'!K:K,'Census Data'!$A:$A,$A2432),SUMIFS('Census Data'!L:L,'Census Data'!$A:$A,$A2432))/SUMIFS('Census Data'!$F:$F,'Census Data'!$A:$A,$A2432)</f>
        <v>0.42223552894211575</v>
      </c>
      <c r="H2432" s="84">
        <f>SUM(SUMIFS('Census Data'!O:O,'Census Data'!$A:$A,$A2432),SUMIFS('Census Data'!P:P,'Census Data'!$A:$A,$A2432))/SUMIFS('Census Data'!$F:$F,'Census Data'!$A:$A,$A2432)</f>
        <v>7.7445109780439119E-3</v>
      </c>
      <c r="I2432" s="85">
        <f t="shared" si="74"/>
        <v>1.8203592814371228E-2</v>
      </c>
      <c r="J2432" s="84">
        <f>SUM(SUMIFS('Census Data'!W:W,'Census Data'!$A:$A,$A2432),SUMIFS('Census Data'!X:X,'Census Data'!$A:$A,$A2432))/SUMIFS('Census Data'!$F:$F,'Census Data'!$A:$A,$A2432)</f>
        <v>1.8123752495009981E-2</v>
      </c>
      <c r="K2432" s="85">
        <f t="shared" si="75"/>
        <v>0.98187624750499003</v>
      </c>
    </row>
    <row r="2433" spans="1:11" hidden="1" x14ac:dyDescent="0.25">
      <c r="A2433" s="82" t="s">
        <v>4503</v>
      </c>
      <c r="B2433" s="82" t="s">
        <v>1621</v>
      </c>
      <c r="C2433" s="83" t="s">
        <v>631</v>
      </c>
      <c r="D2433" s="84">
        <f>SUMIFS('Census Data'!G:G,'Census Data'!$A:$A,$A2433)/SUMIFS('Census Data'!$F:$F,'Census Data'!$A:$A,$A2433)</f>
        <v>0.48639482301574927</v>
      </c>
      <c r="E2433" s="85">
        <f>SUMIFS('Census Data'!H:H,'Census Data'!$A:$A,$A2433)/SUMIFS('Census Data'!$F:$F,'Census Data'!$A:$A,$A2433)</f>
        <v>0.51360517698425079</v>
      </c>
      <c r="F2433" s="84">
        <f>SUM(SUMIFS('Census Data'!I:I,'Census Data'!$A:$A,$A2433),SUMIFS('Census Data'!J:J,'Census Data'!$A:$A,$A2433))/SUMIFS('Census Data'!$F:$F,'Census Data'!$A:$A,$A2433)</f>
        <v>0.93930297832527676</v>
      </c>
      <c r="G2433" s="84">
        <f>SUM(SUMIFS('Census Data'!K:K,'Census Data'!$A:$A,$A2433),SUMIFS('Census Data'!L:L,'Census Data'!$A:$A,$A2433))/SUMIFS('Census Data'!$F:$F,'Census Data'!$A:$A,$A2433)</f>
        <v>3.3447684391080618E-2</v>
      </c>
      <c r="H2433" s="84">
        <f>SUM(SUMIFS('Census Data'!O:O,'Census Data'!$A:$A,$A2433),SUMIFS('Census Data'!P:P,'Census Data'!$A:$A,$A2433))/SUMIFS('Census Data'!$F:$F,'Census Data'!$A:$A,$A2433)</f>
        <v>5.6915640106034613E-3</v>
      </c>
      <c r="I2433" s="85">
        <f t="shared" si="74"/>
        <v>2.1557773273039205E-2</v>
      </c>
      <c r="J2433" s="84">
        <f>SUM(SUMIFS('Census Data'!W:W,'Census Data'!$A:$A,$A2433),SUMIFS('Census Data'!X:X,'Census Data'!$A:$A,$A2433))/SUMIFS('Census Data'!$F:$F,'Census Data'!$A:$A,$A2433)</f>
        <v>2.6742554186808046E-2</v>
      </c>
      <c r="K2433" s="85">
        <f t="shared" si="75"/>
        <v>0.97325744581319196</v>
      </c>
    </row>
    <row r="2434" spans="1:11" hidden="1" x14ac:dyDescent="0.25">
      <c r="A2434" s="82" t="s">
        <v>4504</v>
      </c>
      <c r="B2434" s="82" t="s">
        <v>1621</v>
      </c>
      <c r="C2434" s="83" t="s">
        <v>1634</v>
      </c>
      <c r="D2434" s="84">
        <f>SUMIFS('Census Data'!G:G,'Census Data'!$A:$A,$A2434)/SUMIFS('Census Data'!$F:$F,'Census Data'!$A:$A,$A2434)</f>
        <v>0.4918818018525693</v>
      </c>
      <c r="E2434" s="85">
        <f>SUMIFS('Census Data'!H:H,'Census Data'!$A:$A,$A2434)/SUMIFS('Census Data'!$F:$F,'Census Data'!$A:$A,$A2434)</f>
        <v>0.50811819814743076</v>
      </c>
      <c r="F2434" s="84">
        <f>SUM(SUMIFS('Census Data'!I:I,'Census Data'!$A:$A,$A2434),SUMIFS('Census Data'!J:J,'Census Data'!$A:$A,$A2434))/SUMIFS('Census Data'!$F:$F,'Census Data'!$A:$A,$A2434)</f>
        <v>0.96328320360652275</v>
      </c>
      <c r="G2434" s="84">
        <f>SUM(SUMIFS('Census Data'!K:K,'Census Data'!$A:$A,$A2434),SUMIFS('Census Data'!L:L,'Census Data'!$A:$A,$A2434))/SUMIFS('Census Data'!$F:$F,'Census Data'!$A:$A,$A2434)</f>
        <v>1.4986088120311344E-2</v>
      </c>
      <c r="H2434" s="84">
        <f>SUM(SUMIFS('Census Data'!O:O,'Census Data'!$A:$A,$A2434),SUMIFS('Census Data'!P:P,'Census Data'!$A:$A,$A2434))/SUMIFS('Census Data'!$F:$F,'Census Data'!$A:$A,$A2434)</f>
        <v>5.5119219525939494E-3</v>
      </c>
      <c r="I2434" s="85">
        <f t="shared" si="74"/>
        <v>1.6218786320571943E-2</v>
      </c>
      <c r="J2434" s="84">
        <f>SUM(SUMIFS('Census Data'!W:W,'Census Data'!$A:$A,$A2434),SUMIFS('Census Data'!X:X,'Census Data'!$A:$A,$A2434))/SUMIFS('Census Data'!$F:$F,'Census Data'!$A:$A,$A2434)</f>
        <v>1.6694255626386784E-2</v>
      </c>
      <c r="K2434" s="85">
        <f t="shared" si="75"/>
        <v>0.98330574437361318</v>
      </c>
    </row>
    <row r="2435" spans="1:11" hidden="1" x14ac:dyDescent="0.25">
      <c r="A2435" s="82" t="s">
        <v>4505</v>
      </c>
      <c r="B2435" s="82" t="s">
        <v>1621</v>
      </c>
      <c r="C2435" s="83" t="s">
        <v>1376</v>
      </c>
      <c r="D2435" s="84">
        <f>SUMIFS('Census Data'!G:G,'Census Data'!$A:$A,$A2435)/SUMIFS('Census Data'!$F:$F,'Census Data'!$A:$A,$A2435)</f>
        <v>0.46804207119741098</v>
      </c>
      <c r="E2435" s="85">
        <f>SUMIFS('Census Data'!H:H,'Census Data'!$A:$A,$A2435)/SUMIFS('Census Data'!$F:$F,'Census Data'!$A:$A,$A2435)</f>
        <v>0.53195792880258896</v>
      </c>
      <c r="F2435" s="84">
        <f>SUM(SUMIFS('Census Data'!I:I,'Census Data'!$A:$A,$A2435),SUMIFS('Census Data'!J:J,'Census Data'!$A:$A,$A2435))/SUMIFS('Census Data'!$F:$F,'Census Data'!$A:$A,$A2435)</f>
        <v>0.47295423023578365</v>
      </c>
      <c r="G2435" s="84">
        <f>SUM(SUMIFS('Census Data'!K:K,'Census Data'!$A:$A,$A2435),SUMIFS('Census Data'!L:L,'Census Data'!$A:$A,$A2435))/SUMIFS('Census Data'!$F:$F,'Census Data'!$A:$A,$A2435)</f>
        <v>0.50629912159038371</v>
      </c>
      <c r="H2435" s="84">
        <f>SUM(SUMIFS('Census Data'!O:O,'Census Data'!$A:$A,$A2435),SUMIFS('Census Data'!P:P,'Census Data'!$A:$A,$A2435))/SUMIFS('Census Data'!$F:$F,'Census Data'!$A:$A,$A2435)</f>
        <v>2.8895053166897826E-3</v>
      </c>
      <c r="I2435" s="85">
        <f t="shared" si="74"/>
        <v>1.7857142857142905E-2</v>
      </c>
      <c r="J2435" s="84">
        <f>SUM(SUMIFS('Census Data'!W:W,'Census Data'!$A:$A,$A2435),SUMIFS('Census Data'!X:X,'Census Data'!$A:$A,$A2435))/SUMIFS('Census Data'!$F:$F,'Census Data'!$A:$A,$A2435)</f>
        <v>4.2533518261673599E-2</v>
      </c>
      <c r="K2435" s="85">
        <f t="shared" si="75"/>
        <v>0.95746648173832638</v>
      </c>
    </row>
    <row r="2436" spans="1:11" hidden="1" x14ac:dyDescent="0.25">
      <c r="A2436" s="82" t="s">
        <v>4506</v>
      </c>
      <c r="B2436" s="82" t="s">
        <v>1621</v>
      </c>
      <c r="C2436" s="83" t="s">
        <v>632</v>
      </c>
      <c r="D2436" s="84">
        <f>SUMIFS('Census Data'!G:G,'Census Data'!$A:$A,$A2436)/SUMIFS('Census Data'!$F:$F,'Census Data'!$A:$A,$A2436)</f>
        <v>0.48981043496816873</v>
      </c>
      <c r="E2436" s="85">
        <f>SUMIFS('Census Data'!H:H,'Census Data'!$A:$A,$A2436)/SUMIFS('Census Data'!$F:$F,'Census Data'!$A:$A,$A2436)</f>
        <v>0.51018956503183133</v>
      </c>
      <c r="F2436" s="84">
        <f>SUM(SUMIFS('Census Data'!I:I,'Census Data'!$A:$A,$A2436),SUMIFS('Census Data'!J:J,'Census Data'!$A:$A,$A2436))/SUMIFS('Census Data'!$F:$F,'Census Data'!$A:$A,$A2436)</f>
        <v>0.8948678735284703</v>
      </c>
      <c r="G2436" s="84">
        <f>SUM(SUMIFS('Census Data'!K:K,'Census Data'!$A:$A,$A2436),SUMIFS('Census Data'!L:L,'Census Data'!$A:$A,$A2436))/SUMIFS('Census Data'!$F:$F,'Census Data'!$A:$A,$A2436)</f>
        <v>7.753316498915247E-2</v>
      </c>
      <c r="H2436" s="84">
        <f>SUM(SUMIFS('Census Data'!O:O,'Census Data'!$A:$A,$A2436),SUMIFS('Census Data'!P:P,'Census Data'!$A:$A,$A2436))/SUMIFS('Census Data'!$F:$F,'Census Data'!$A:$A,$A2436)</f>
        <v>3.5921328733506419E-3</v>
      </c>
      <c r="I2436" s="85">
        <f t="shared" si="74"/>
        <v>2.4006828609026587E-2</v>
      </c>
      <c r="J2436" s="84">
        <f>SUM(SUMIFS('Census Data'!W:W,'Census Data'!$A:$A,$A2436),SUMIFS('Census Data'!X:X,'Census Data'!$A:$A,$A2436))/SUMIFS('Census Data'!$F:$F,'Census Data'!$A:$A,$A2436)</f>
        <v>2.4967101753387629E-2</v>
      </c>
      <c r="K2436" s="85">
        <f t="shared" si="75"/>
        <v>0.97503289824661232</v>
      </c>
    </row>
    <row r="2437" spans="1:11" hidden="1" x14ac:dyDescent="0.25">
      <c r="A2437" s="82" t="s">
        <v>4507</v>
      </c>
      <c r="B2437" s="82" t="s">
        <v>1621</v>
      </c>
      <c r="C2437" s="83" t="s">
        <v>166</v>
      </c>
      <c r="D2437" s="84">
        <f>SUMIFS('Census Data'!G:G,'Census Data'!$A:$A,$A2437)/SUMIFS('Census Data'!$F:$F,'Census Data'!$A:$A,$A2437)</f>
        <v>0.48542278559282731</v>
      </c>
      <c r="E2437" s="85">
        <f>SUMIFS('Census Data'!H:H,'Census Data'!$A:$A,$A2437)/SUMIFS('Census Data'!$F:$F,'Census Data'!$A:$A,$A2437)</f>
        <v>0.51457721440717263</v>
      </c>
      <c r="F2437" s="84">
        <f>SUM(SUMIFS('Census Data'!I:I,'Census Data'!$A:$A,$A2437),SUMIFS('Census Data'!J:J,'Census Data'!$A:$A,$A2437))/SUMIFS('Census Data'!$F:$F,'Census Data'!$A:$A,$A2437)</f>
        <v>0.89435770598237752</v>
      </c>
      <c r="G2437" s="84">
        <f>SUM(SUMIFS('Census Data'!K:K,'Census Data'!$A:$A,$A2437),SUMIFS('Census Data'!L:L,'Census Data'!$A:$A,$A2437))/SUMIFS('Census Data'!$F:$F,'Census Data'!$A:$A,$A2437)</f>
        <v>7.5869531612304836E-2</v>
      </c>
      <c r="H2437" s="84">
        <f>SUM(SUMIFS('Census Data'!O:O,'Census Data'!$A:$A,$A2437),SUMIFS('Census Data'!P:P,'Census Data'!$A:$A,$A2437))/SUMIFS('Census Data'!$F:$F,'Census Data'!$A:$A,$A2437)</f>
        <v>5.5340856392023493E-3</v>
      </c>
      <c r="I2437" s="85">
        <f t="shared" ref="I2437:I2500" si="76">100%-SUM(F2437:H2437)</f>
        <v>2.4238676766115352E-2</v>
      </c>
      <c r="J2437" s="84">
        <f>SUM(SUMIFS('Census Data'!W:W,'Census Data'!$A:$A,$A2437),SUMIFS('Census Data'!X:X,'Census Data'!$A:$A,$A2437))/SUMIFS('Census Data'!$F:$F,'Census Data'!$A:$A,$A2437)</f>
        <v>2.8999845416602256E-2</v>
      </c>
      <c r="K2437" s="85">
        <f t="shared" ref="K2437:K2500" si="77">100%-J2437</f>
        <v>0.97100015458339772</v>
      </c>
    </row>
    <row r="2438" spans="1:11" hidden="1" x14ac:dyDescent="0.25">
      <c r="A2438" s="82" t="s">
        <v>4508</v>
      </c>
      <c r="B2438" s="82" t="s">
        <v>1621</v>
      </c>
      <c r="C2438" s="83" t="s">
        <v>846</v>
      </c>
      <c r="D2438" s="84">
        <f>SUMIFS('Census Data'!G:G,'Census Data'!$A:$A,$A2438)/SUMIFS('Census Data'!$F:$F,'Census Data'!$A:$A,$A2438)</f>
        <v>0.52518071332115335</v>
      </c>
      <c r="E2438" s="85">
        <f>SUMIFS('Census Data'!H:H,'Census Data'!$A:$A,$A2438)/SUMIFS('Census Data'!$F:$F,'Census Data'!$A:$A,$A2438)</f>
        <v>0.4748192866788466</v>
      </c>
      <c r="F2438" s="84">
        <f>SUM(SUMIFS('Census Data'!I:I,'Census Data'!$A:$A,$A2438),SUMIFS('Census Data'!J:J,'Census Data'!$A:$A,$A2438))/SUMIFS('Census Data'!$F:$F,'Census Data'!$A:$A,$A2438)</f>
        <v>0.92326634363333071</v>
      </c>
      <c r="G2438" s="84">
        <f>SUM(SUMIFS('Census Data'!K:K,'Census Data'!$A:$A,$A2438),SUMIFS('Census Data'!L:L,'Census Data'!$A:$A,$A2438))/SUMIFS('Census Data'!$F:$F,'Census Data'!$A:$A,$A2438)</f>
        <v>5.0083406148224638E-2</v>
      </c>
      <c r="H2438" s="84">
        <f>SUM(SUMIFS('Census Data'!O:O,'Census Data'!$A:$A,$A2438),SUMIFS('Census Data'!P:P,'Census Data'!$A:$A,$A2438))/SUMIFS('Census Data'!$F:$F,'Census Data'!$A:$A,$A2438)</f>
        <v>3.6142664230677576E-3</v>
      </c>
      <c r="I2438" s="85">
        <f t="shared" si="76"/>
        <v>2.3035983795376969E-2</v>
      </c>
      <c r="J2438" s="84">
        <f>SUM(SUMIFS('Census Data'!W:W,'Census Data'!$A:$A,$A2438),SUMIFS('Census Data'!X:X,'Census Data'!$A:$A,$A2438))/SUMIFS('Census Data'!$F:$F,'Census Data'!$A:$A,$A2438)</f>
        <v>2.6372229724362539E-2</v>
      </c>
      <c r="K2438" s="85">
        <f t="shared" si="77"/>
        <v>0.97362777027563752</v>
      </c>
    </row>
    <row r="2439" spans="1:11" hidden="1" x14ac:dyDescent="0.25">
      <c r="A2439" s="82" t="s">
        <v>4509</v>
      </c>
      <c r="B2439" s="82" t="s">
        <v>1621</v>
      </c>
      <c r="C2439" s="83" t="s">
        <v>167</v>
      </c>
      <c r="D2439" s="84">
        <f>SUMIFS('Census Data'!G:G,'Census Data'!$A:$A,$A2439)/SUMIFS('Census Data'!$F:$F,'Census Data'!$A:$A,$A2439)</f>
        <v>0.49250091452261918</v>
      </c>
      <c r="E2439" s="85">
        <f>SUMIFS('Census Data'!H:H,'Census Data'!$A:$A,$A2439)/SUMIFS('Census Data'!$F:$F,'Census Data'!$A:$A,$A2439)</f>
        <v>0.50749908547738076</v>
      </c>
      <c r="F2439" s="84">
        <f>SUM(SUMIFS('Census Data'!I:I,'Census Data'!$A:$A,$A2439),SUMIFS('Census Data'!J:J,'Census Data'!$A:$A,$A2439))/SUMIFS('Census Data'!$F:$F,'Census Data'!$A:$A,$A2439)</f>
        <v>0.93830020729179364</v>
      </c>
      <c r="G2439" s="84">
        <f>SUM(SUMIFS('Census Data'!K:K,'Census Data'!$A:$A,$A2439),SUMIFS('Census Data'!L:L,'Census Data'!$A:$A,$A2439))/SUMIFS('Census Data'!$F:$F,'Census Data'!$A:$A,$A2439)</f>
        <v>2.9630532861846116E-2</v>
      </c>
      <c r="H2439" s="84">
        <f>SUM(SUMIFS('Census Data'!O:O,'Census Data'!$A:$A,$A2439),SUMIFS('Census Data'!P:P,'Census Data'!$A:$A,$A2439))/SUMIFS('Census Data'!$F:$F,'Census Data'!$A:$A,$A2439)</f>
        <v>4.9993903182538714E-3</v>
      </c>
      <c r="I2439" s="85">
        <f t="shared" si="76"/>
        <v>2.7069869528106305E-2</v>
      </c>
      <c r="J2439" s="84">
        <f>SUM(SUMIFS('Census Data'!W:W,'Census Data'!$A:$A,$A2439),SUMIFS('Census Data'!X:X,'Census Data'!$A:$A,$A2439))/SUMIFS('Census Data'!$F:$F,'Census Data'!$A:$A,$A2439)</f>
        <v>2.4753078892817949E-2</v>
      </c>
      <c r="K2439" s="85">
        <f t="shared" si="77"/>
        <v>0.97524692110718203</v>
      </c>
    </row>
    <row r="2440" spans="1:11" hidden="1" x14ac:dyDescent="0.25">
      <c r="A2440" s="82" t="s">
        <v>4510</v>
      </c>
      <c r="B2440" s="82" t="s">
        <v>1621</v>
      </c>
      <c r="C2440" s="83" t="s">
        <v>1116</v>
      </c>
      <c r="D2440" s="84">
        <f>SUMIFS('Census Data'!G:G,'Census Data'!$A:$A,$A2440)/SUMIFS('Census Data'!$F:$F,'Census Data'!$A:$A,$A2440)</f>
        <v>0.49897750511247446</v>
      </c>
      <c r="E2440" s="85">
        <f>SUMIFS('Census Data'!H:H,'Census Data'!$A:$A,$A2440)/SUMIFS('Census Data'!$F:$F,'Census Data'!$A:$A,$A2440)</f>
        <v>0.50102249488752559</v>
      </c>
      <c r="F2440" s="84">
        <f>SUM(SUMIFS('Census Data'!I:I,'Census Data'!$A:$A,$A2440),SUMIFS('Census Data'!J:J,'Census Data'!$A:$A,$A2440))/SUMIFS('Census Data'!$F:$F,'Census Data'!$A:$A,$A2440)</f>
        <v>0.94360133462490581</v>
      </c>
      <c r="G2440" s="84">
        <f>SUM(SUMIFS('Census Data'!K:K,'Census Data'!$A:$A,$A2440),SUMIFS('Census Data'!L:L,'Census Data'!$A:$A,$A2440))/SUMIFS('Census Data'!$F:$F,'Census Data'!$A:$A,$A2440)</f>
        <v>2.7984070605962759E-2</v>
      </c>
      <c r="H2440" s="84">
        <f>SUM(SUMIFS('Census Data'!O:O,'Census Data'!$A:$A,$A2440),SUMIFS('Census Data'!P:P,'Census Data'!$A:$A,$A2440))/SUMIFS('Census Data'!$F:$F,'Census Data'!$A:$A,$A2440)</f>
        <v>4.9510278764395652E-3</v>
      </c>
      <c r="I2440" s="85">
        <f t="shared" si="76"/>
        <v>2.3463566892691912E-2</v>
      </c>
      <c r="J2440" s="84">
        <f>SUM(SUMIFS('Census Data'!W:W,'Census Data'!$A:$A,$A2440),SUMIFS('Census Data'!X:X,'Census Data'!$A:$A,$A2440))/SUMIFS('Census Data'!$F:$F,'Census Data'!$A:$A,$A2440)</f>
        <v>2.5992896351307717E-2</v>
      </c>
      <c r="K2440" s="85">
        <f t="shared" si="77"/>
        <v>0.97400710364869225</v>
      </c>
    </row>
    <row r="2441" spans="1:11" hidden="1" x14ac:dyDescent="0.25">
      <c r="A2441" s="82" t="s">
        <v>4511</v>
      </c>
      <c r="B2441" s="82" t="s">
        <v>1621</v>
      </c>
      <c r="C2441" s="83" t="s">
        <v>56</v>
      </c>
      <c r="D2441" s="84">
        <f>SUMIFS('Census Data'!G:G,'Census Data'!$A:$A,$A2441)/SUMIFS('Census Data'!$F:$F,'Census Data'!$A:$A,$A2441)</f>
        <v>0.5</v>
      </c>
      <c r="E2441" s="85">
        <f>SUMIFS('Census Data'!H:H,'Census Data'!$A:$A,$A2441)/SUMIFS('Census Data'!$F:$F,'Census Data'!$A:$A,$A2441)</f>
        <v>0.5</v>
      </c>
      <c r="F2441" s="84">
        <f>SUM(SUMIFS('Census Data'!I:I,'Census Data'!$A:$A,$A2441),SUMIFS('Census Data'!J:J,'Census Data'!$A:$A,$A2441))/SUMIFS('Census Data'!$F:$F,'Census Data'!$A:$A,$A2441)</f>
        <v>0.97072798235194302</v>
      </c>
      <c r="G2441" s="84">
        <f>SUM(SUMIFS('Census Data'!K:K,'Census Data'!$A:$A,$A2441),SUMIFS('Census Data'!L:L,'Census Data'!$A:$A,$A2441))/SUMIFS('Census Data'!$F:$F,'Census Data'!$A:$A,$A2441)</f>
        <v>6.1937892414729344E-3</v>
      </c>
      <c r="H2441" s="84">
        <f>SUM(SUMIFS('Census Data'!O:O,'Census Data'!$A:$A,$A2441),SUMIFS('Census Data'!P:P,'Census Data'!$A:$A,$A2441))/SUMIFS('Census Data'!$F:$F,'Census Data'!$A:$A,$A2441)</f>
        <v>1.4423892754115051E-3</v>
      </c>
      <c r="I2441" s="85">
        <f t="shared" si="76"/>
        <v>2.1635839131172507E-2</v>
      </c>
      <c r="J2441" s="84">
        <f>SUM(SUMIFS('Census Data'!W:W,'Census Data'!$A:$A,$A2441),SUMIFS('Census Data'!X:X,'Census Data'!$A:$A,$A2441))/SUMIFS('Census Data'!$F:$F,'Census Data'!$A:$A,$A2441)</f>
        <v>2.1720685559137962E-2</v>
      </c>
      <c r="K2441" s="85">
        <f t="shared" si="77"/>
        <v>0.97827931444086202</v>
      </c>
    </row>
    <row r="2442" spans="1:11" hidden="1" x14ac:dyDescent="0.25">
      <c r="A2442" s="82" t="s">
        <v>4512</v>
      </c>
      <c r="B2442" s="82" t="s">
        <v>1621</v>
      </c>
      <c r="C2442" s="83" t="s">
        <v>57</v>
      </c>
      <c r="D2442" s="84">
        <f>SUMIFS('Census Data'!G:G,'Census Data'!$A:$A,$A2442)/SUMIFS('Census Data'!$F:$F,'Census Data'!$A:$A,$A2442)</f>
        <v>0.49261400128452154</v>
      </c>
      <c r="E2442" s="85">
        <f>SUMIFS('Census Data'!H:H,'Census Data'!$A:$A,$A2442)/SUMIFS('Census Data'!$F:$F,'Census Data'!$A:$A,$A2442)</f>
        <v>0.50738599871547851</v>
      </c>
      <c r="F2442" s="84">
        <f>SUM(SUMIFS('Census Data'!I:I,'Census Data'!$A:$A,$A2442),SUMIFS('Census Data'!J:J,'Census Data'!$A:$A,$A2442))/SUMIFS('Census Data'!$F:$F,'Census Data'!$A:$A,$A2442)</f>
        <v>0.95162858977887876</v>
      </c>
      <c r="G2442" s="84">
        <f>SUM(SUMIFS('Census Data'!K:K,'Census Data'!$A:$A,$A2442),SUMIFS('Census Data'!L:L,'Census Data'!$A:$A,$A2442))/SUMIFS('Census Data'!$F:$F,'Census Data'!$A:$A,$A2442)</f>
        <v>2.0956051013854483E-2</v>
      </c>
      <c r="H2442" s="84">
        <f>SUM(SUMIFS('Census Data'!O:O,'Census Data'!$A:$A,$A2442),SUMIFS('Census Data'!P:P,'Census Data'!$A:$A,$A2442))/SUMIFS('Census Data'!$F:$F,'Census Data'!$A:$A,$A2442)</f>
        <v>7.1015689512799341E-3</v>
      </c>
      <c r="I2442" s="85">
        <f t="shared" si="76"/>
        <v>2.0313790255986897E-2</v>
      </c>
      <c r="J2442" s="84">
        <f>SUM(SUMIFS('Census Data'!W:W,'Census Data'!$A:$A,$A2442),SUMIFS('Census Data'!X:X,'Census Data'!$A:$A,$A2442))/SUMIFS('Census Data'!$F:$F,'Census Data'!$A:$A,$A2442)</f>
        <v>3.7985136251032205E-2</v>
      </c>
      <c r="K2442" s="85">
        <f t="shared" si="77"/>
        <v>0.96201486374896783</v>
      </c>
    </row>
    <row r="2443" spans="1:11" hidden="1" x14ac:dyDescent="0.25">
      <c r="A2443" s="82" t="s">
        <v>4513</v>
      </c>
      <c r="B2443" s="82" t="s">
        <v>1621</v>
      </c>
      <c r="C2443" s="83" t="s">
        <v>266</v>
      </c>
      <c r="D2443" s="84">
        <f>SUMIFS('Census Data'!G:G,'Census Data'!$A:$A,$A2443)/SUMIFS('Census Data'!$F:$F,'Census Data'!$A:$A,$A2443)</f>
        <v>0.53654148864402973</v>
      </c>
      <c r="E2443" s="85">
        <f>SUMIFS('Census Data'!H:H,'Census Data'!$A:$A,$A2443)/SUMIFS('Census Data'!$F:$F,'Census Data'!$A:$A,$A2443)</f>
        <v>0.46345851135597033</v>
      </c>
      <c r="F2443" s="84">
        <f>SUM(SUMIFS('Census Data'!I:I,'Census Data'!$A:$A,$A2443),SUMIFS('Census Data'!J:J,'Census Data'!$A:$A,$A2443))/SUMIFS('Census Data'!$F:$F,'Census Data'!$A:$A,$A2443)</f>
        <v>0.95851135597031711</v>
      </c>
      <c r="G2443" s="84">
        <f>SUM(SUMIFS('Census Data'!K:K,'Census Data'!$A:$A,$A2443),SUMIFS('Census Data'!L:L,'Census Data'!$A:$A,$A2443))/SUMIFS('Census Data'!$F:$F,'Census Data'!$A:$A,$A2443)</f>
        <v>2.2430852259950528E-2</v>
      </c>
      <c r="H2443" s="84">
        <f>SUM(SUMIFS('Census Data'!O:O,'Census Data'!$A:$A,$A2443),SUMIFS('Census Data'!P:P,'Census Data'!$A:$A,$A2443))/SUMIFS('Census Data'!$F:$F,'Census Data'!$A:$A,$A2443)</f>
        <v>2.7546660670114682E-3</v>
      </c>
      <c r="I2443" s="85">
        <f t="shared" si="76"/>
        <v>1.6303125702720855E-2</v>
      </c>
      <c r="J2443" s="84">
        <f>SUM(SUMIFS('Census Data'!W:W,'Census Data'!$A:$A,$A2443),SUMIFS('Census Data'!X:X,'Census Data'!$A:$A,$A2443))/SUMIFS('Census Data'!$F:$F,'Census Data'!$A:$A,$A2443)</f>
        <v>2.1081628063863277E-2</v>
      </c>
      <c r="K2443" s="85">
        <f t="shared" si="77"/>
        <v>0.97891837193613673</v>
      </c>
    </row>
    <row r="2444" spans="1:11" hidden="1" x14ac:dyDescent="0.25">
      <c r="A2444" s="82" t="s">
        <v>4514</v>
      </c>
      <c r="B2444" s="82" t="s">
        <v>1621</v>
      </c>
      <c r="C2444" s="83" t="s">
        <v>639</v>
      </c>
      <c r="D2444" s="84">
        <f>SUMIFS('Census Data'!G:G,'Census Data'!$A:$A,$A2444)/SUMIFS('Census Data'!$F:$F,'Census Data'!$A:$A,$A2444)</f>
        <v>0.48632506437202461</v>
      </c>
      <c r="E2444" s="85">
        <f>SUMIFS('Census Data'!H:H,'Census Data'!$A:$A,$A2444)/SUMIFS('Census Data'!$F:$F,'Census Data'!$A:$A,$A2444)</f>
        <v>0.51367493562797539</v>
      </c>
      <c r="F2444" s="84">
        <f>SUM(SUMIFS('Census Data'!I:I,'Census Data'!$A:$A,$A2444),SUMIFS('Census Data'!J:J,'Census Data'!$A:$A,$A2444))/SUMIFS('Census Data'!$F:$F,'Census Data'!$A:$A,$A2444)</f>
        <v>0.85898965157246343</v>
      </c>
      <c r="G2444" s="84">
        <f>SUM(SUMIFS('Census Data'!K:K,'Census Data'!$A:$A,$A2444),SUMIFS('Census Data'!L:L,'Census Data'!$A:$A,$A2444))/SUMIFS('Census Data'!$F:$F,'Census Data'!$A:$A,$A2444)</f>
        <v>8.932987180877415E-2</v>
      </c>
      <c r="H2444" s="84">
        <f>SUM(SUMIFS('Census Data'!O:O,'Census Data'!$A:$A,$A2444),SUMIFS('Census Data'!P:P,'Census Data'!$A:$A,$A2444))/SUMIFS('Census Data'!$F:$F,'Census Data'!$A:$A,$A2444)</f>
        <v>2.4294459221837372E-2</v>
      </c>
      <c r="I2444" s="85">
        <f t="shared" si="76"/>
        <v>2.7386017396925033E-2</v>
      </c>
      <c r="J2444" s="84">
        <f>SUM(SUMIFS('Census Data'!W:W,'Census Data'!$A:$A,$A2444),SUMIFS('Census Data'!X:X,'Census Data'!$A:$A,$A2444))/SUMIFS('Census Data'!$F:$F,'Census Data'!$A:$A,$A2444)</f>
        <v>4.5637692345310461E-2</v>
      </c>
      <c r="K2444" s="85">
        <f t="shared" si="77"/>
        <v>0.95436230765468955</v>
      </c>
    </row>
    <row r="2445" spans="1:11" hidden="1" x14ac:dyDescent="0.25">
      <c r="A2445" s="82" t="s">
        <v>4515</v>
      </c>
      <c r="B2445" s="82" t="s">
        <v>1621</v>
      </c>
      <c r="C2445" s="83" t="s">
        <v>60</v>
      </c>
      <c r="D2445" s="84">
        <f>SUMIFS('Census Data'!G:G,'Census Data'!$A:$A,$A2445)/SUMIFS('Census Data'!$F:$F,'Census Data'!$A:$A,$A2445)</f>
        <v>0.62827822120866594</v>
      </c>
      <c r="E2445" s="85">
        <f>SUMIFS('Census Data'!H:H,'Census Data'!$A:$A,$A2445)/SUMIFS('Census Data'!$F:$F,'Census Data'!$A:$A,$A2445)</f>
        <v>0.37172177879133411</v>
      </c>
      <c r="F2445" s="84">
        <f>SUM(SUMIFS('Census Data'!I:I,'Census Data'!$A:$A,$A2445),SUMIFS('Census Data'!J:J,'Census Data'!$A:$A,$A2445))/SUMIFS('Census Data'!$F:$F,'Census Data'!$A:$A,$A2445)</f>
        <v>0.6928449258836944</v>
      </c>
      <c r="G2445" s="84">
        <f>SUM(SUMIFS('Census Data'!K:K,'Census Data'!$A:$A,$A2445),SUMIFS('Census Data'!L:L,'Census Data'!$A:$A,$A2445))/SUMIFS('Census Data'!$F:$F,'Census Data'!$A:$A,$A2445)</f>
        <v>0.27964652223489167</v>
      </c>
      <c r="H2445" s="84">
        <f>SUM(SUMIFS('Census Data'!O:O,'Census Data'!$A:$A,$A2445),SUMIFS('Census Data'!P:P,'Census Data'!$A:$A,$A2445))/SUMIFS('Census Data'!$F:$F,'Census Data'!$A:$A,$A2445)</f>
        <v>2.4230330672748005E-3</v>
      </c>
      <c r="I2445" s="85">
        <f t="shared" si="76"/>
        <v>2.5085518814139229E-2</v>
      </c>
      <c r="J2445" s="84">
        <f>SUM(SUMIFS('Census Data'!W:W,'Census Data'!$A:$A,$A2445),SUMIFS('Census Data'!X:X,'Census Data'!$A:$A,$A2445))/SUMIFS('Census Data'!$F:$F,'Census Data'!$A:$A,$A2445)</f>
        <v>2.5940706955530218E-2</v>
      </c>
      <c r="K2445" s="85">
        <f t="shared" si="77"/>
        <v>0.97405929304446981</v>
      </c>
    </row>
    <row r="2446" spans="1:11" hidden="1" x14ac:dyDescent="0.25">
      <c r="A2446" s="82" t="s">
        <v>4516</v>
      </c>
      <c r="B2446" s="82" t="s">
        <v>1621</v>
      </c>
      <c r="C2446" s="83" t="s">
        <v>169</v>
      </c>
      <c r="D2446" s="84">
        <f>SUMIFS('Census Data'!G:G,'Census Data'!$A:$A,$A2446)/SUMIFS('Census Data'!$F:$F,'Census Data'!$A:$A,$A2446)</f>
        <v>0.51886240393243088</v>
      </c>
      <c r="E2446" s="85">
        <f>SUMIFS('Census Data'!H:H,'Census Data'!$A:$A,$A2446)/SUMIFS('Census Data'!$F:$F,'Census Data'!$A:$A,$A2446)</f>
        <v>0.48113759606756917</v>
      </c>
      <c r="F2446" s="84">
        <f>SUM(SUMIFS('Census Data'!I:I,'Census Data'!$A:$A,$A2446),SUMIFS('Census Data'!J:J,'Census Data'!$A:$A,$A2446))/SUMIFS('Census Data'!$F:$F,'Census Data'!$A:$A,$A2446)</f>
        <v>0.61888971248000624</v>
      </c>
      <c r="G2446" s="84">
        <f>SUM(SUMIFS('Census Data'!K:K,'Census Data'!$A:$A,$A2446),SUMIFS('Census Data'!L:L,'Census Data'!$A:$A,$A2446))/SUMIFS('Census Data'!$F:$F,'Census Data'!$A:$A,$A2446)</f>
        <v>0.35052471423555576</v>
      </c>
      <c r="H2446" s="84">
        <f>SUM(SUMIFS('Census Data'!O:O,'Census Data'!$A:$A,$A2446),SUMIFS('Census Data'!P:P,'Census Data'!$A:$A,$A2446))/SUMIFS('Census Data'!$F:$F,'Census Data'!$A:$A,$A2446)</f>
        <v>5.5787461475441816E-3</v>
      </c>
      <c r="I2446" s="85">
        <f t="shared" si="76"/>
        <v>2.5006827136893839E-2</v>
      </c>
      <c r="J2446" s="84">
        <f>SUM(SUMIFS('Census Data'!W:W,'Census Data'!$A:$A,$A2446),SUMIFS('Census Data'!X:X,'Census Data'!$A:$A,$A2446))/SUMIFS('Census Data'!$F:$F,'Census Data'!$A:$A,$A2446)</f>
        <v>2.711348652128116E-2</v>
      </c>
      <c r="K2446" s="85">
        <f t="shared" si="77"/>
        <v>0.9728865134787188</v>
      </c>
    </row>
    <row r="2447" spans="1:11" hidden="1" x14ac:dyDescent="0.25">
      <c r="A2447" s="82" t="s">
        <v>4517</v>
      </c>
      <c r="B2447" s="82" t="s">
        <v>1621</v>
      </c>
      <c r="C2447" s="83" t="s">
        <v>170</v>
      </c>
      <c r="D2447" s="84">
        <f>SUMIFS('Census Data'!G:G,'Census Data'!$A:$A,$A2447)/SUMIFS('Census Data'!$F:$F,'Census Data'!$A:$A,$A2447)</f>
        <v>0.493113134882878</v>
      </c>
      <c r="E2447" s="85">
        <f>SUMIFS('Census Data'!H:H,'Census Data'!$A:$A,$A2447)/SUMIFS('Census Data'!$F:$F,'Census Data'!$A:$A,$A2447)</f>
        <v>0.506886865117122</v>
      </c>
      <c r="F2447" s="84">
        <f>SUM(SUMIFS('Census Data'!I:I,'Census Data'!$A:$A,$A2447),SUMIFS('Census Data'!J:J,'Census Data'!$A:$A,$A2447))/SUMIFS('Census Data'!$F:$F,'Census Data'!$A:$A,$A2447)</f>
        <v>0.95428390195278878</v>
      </c>
      <c r="G2447" s="84">
        <f>SUM(SUMIFS('Census Data'!K:K,'Census Data'!$A:$A,$A2447),SUMIFS('Census Data'!L:L,'Census Data'!$A:$A,$A2447))/SUMIFS('Census Data'!$F:$F,'Census Data'!$A:$A,$A2447)</f>
        <v>1.819129174029269E-2</v>
      </c>
      <c r="H2447" s="84">
        <f>SUM(SUMIFS('Census Data'!O:O,'Census Data'!$A:$A,$A2447),SUMIFS('Census Data'!P:P,'Census Data'!$A:$A,$A2447))/SUMIFS('Census Data'!$F:$F,'Census Data'!$A:$A,$A2447)</f>
        <v>5.0292238684246293E-3</v>
      </c>
      <c r="I2447" s="85">
        <f t="shared" si="76"/>
        <v>2.2495582438493922E-2</v>
      </c>
      <c r="J2447" s="84">
        <f>SUM(SUMIFS('Census Data'!W:W,'Census Data'!$A:$A,$A2447),SUMIFS('Census Data'!X:X,'Census Data'!$A:$A,$A2447))/SUMIFS('Census Data'!$F:$F,'Census Data'!$A:$A,$A2447)</f>
        <v>2.4104027909927054E-2</v>
      </c>
      <c r="K2447" s="85">
        <f t="shared" si="77"/>
        <v>0.97589597209007295</v>
      </c>
    </row>
    <row r="2448" spans="1:11" hidden="1" x14ac:dyDescent="0.25">
      <c r="A2448" s="82" t="s">
        <v>4518</v>
      </c>
      <c r="B2448" s="82" t="s">
        <v>1621</v>
      </c>
      <c r="C2448" s="83" t="s">
        <v>602</v>
      </c>
      <c r="D2448" s="84">
        <f>SUMIFS('Census Data'!G:G,'Census Data'!$A:$A,$A2448)/SUMIFS('Census Data'!$F:$F,'Census Data'!$A:$A,$A2448)</f>
        <v>0.48948483860449948</v>
      </c>
      <c r="E2448" s="85">
        <f>SUMIFS('Census Data'!H:H,'Census Data'!$A:$A,$A2448)/SUMIFS('Census Data'!$F:$F,'Census Data'!$A:$A,$A2448)</f>
        <v>0.51051516139550046</v>
      </c>
      <c r="F2448" s="84">
        <f>SUM(SUMIFS('Census Data'!I:I,'Census Data'!$A:$A,$A2448),SUMIFS('Census Data'!J:J,'Census Data'!$A:$A,$A2448))/SUMIFS('Census Data'!$F:$F,'Census Data'!$A:$A,$A2448)</f>
        <v>0.95019563090968373</v>
      </c>
      <c r="G2448" s="84">
        <f>SUM(SUMIFS('Census Data'!K:K,'Census Data'!$A:$A,$A2448),SUMIFS('Census Data'!L:L,'Census Data'!$A:$A,$A2448))/SUMIFS('Census Data'!$F:$F,'Census Data'!$A:$A,$A2448)</f>
        <v>2.0785784153896314E-2</v>
      </c>
      <c r="H2448" s="84">
        <f>SUM(SUMIFS('Census Data'!O:O,'Census Data'!$A:$A,$A2448),SUMIFS('Census Data'!P:P,'Census Data'!$A:$A,$A2448))/SUMIFS('Census Data'!$F:$F,'Census Data'!$A:$A,$A2448)</f>
        <v>6.4395174437561131E-3</v>
      </c>
      <c r="I2448" s="85">
        <f t="shared" si="76"/>
        <v>2.2579067492663807E-2</v>
      </c>
      <c r="J2448" s="84">
        <f>SUM(SUMIFS('Census Data'!W:W,'Census Data'!$A:$A,$A2448),SUMIFS('Census Data'!X:X,'Census Data'!$A:$A,$A2448))/SUMIFS('Census Data'!$F:$F,'Census Data'!$A:$A,$A2448)</f>
        <v>2.4698402347570918E-2</v>
      </c>
      <c r="K2448" s="85">
        <f t="shared" si="77"/>
        <v>0.97530159765242908</v>
      </c>
    </row>
    <row r="2449" spans="1:11" hidden="1" x14ac:dyDescent="0.25">
      <c r="A2449" s="82" t="s">
        <v>4519</v>
      </c>
      <c r="B2449" s="82" t="s">
        <v>1621</v>
      </c>
      <c r="C2449" s="83" t="s">
        <v>62</v>
      </c>
      <c r="D2449" s="84">
        <f>SUMIFS('Census Data'!G:G,'Census Data'!$A:$A,$A2449)/SUMIFS('Census Data'!$F:$F,'Census Data'!$A:$A,$A2449)</f>
        <v>0.48946633300355002</v>
      </c>
      <c r="E2449" s="85">
        <f>SUMIFS('Census Data'!H:H,'Census Data'!$A:$A,$A2449)/SUMIFS('Census Data'!$F:$F,'Census Data'!$A:$A,$A2449)</f>
        <v>0.51053366699644998</v>
      </c>
      <c r="F2449" s="84">
        <f>SUM(SUMIFS('Census Data'!I:I,'Census Data'!$A:$A,$A2449),SUMIFS('Census Data'!J:J,'Census Data'!$A:$A,$A2449))/SUMIFS('Census Data'!$F:$F,'Census Data'!$A:$A,$A2449)</f>
        <v>0.89335389629284756</v>
      </c>
      <c r="G2449" s="84">
        <f>SUM(SUMIFS('Census Data'!K:K,'Census Data'!$A:$A,$A2449),SUMIFS('Census Data'!L:L,'Census Data'!$A:$A,$A2449))/SUMIFS('Census Data'!$F:$F,'Census Data'!$A:$A,$A2449)</f>
        <v>6.9952860385264506E-2</v>
      </c>
      <c r="H2449" s="84">
        <f>SUM(SUMIFS('Census Data'!O:O,'Census Data'!$A:$A,$A2449),SUMIFS('Census Data'!P:P,'Census Data'!$A:$A,$A2449))/SUMIFS('Census Data'!$F:$F,'Census Data'!$A:$A,$A2449)</f>
        <v>5.2086364429959845E-3</v>
      </c>
      <c r="I2449" s="85">
        <f t="shared" si="76"/>
        <v>3.1484606878891985E-2</v>
      </c>
      <c r="J2449" s="84">
        <f>SUM(SUMIFS('Census Data'!W:W,'Census Data'!$A:$A,$A2449),SUMIFS('Census Data'!X:X,'Census Data'!$A:$A,$A2449))/SUMIFS('Census Data'!$F:$F,'Census Data'!$A:$A,$A2449)</f>
        <v>3.7886282954082522E-2</v>
      </c>
      <c r="K2449" s="85">
        <f t="shared" si="77"/>
        <v>0.96211371704591753</v>
      </c>
    </row>
    <row r="2450" spans="1:11" hidden="1" x14ac:dyDescent="0.25">
      <c r="A2450" s="82" t="s">
        <v>4520</v>
      </c>
      <c r="B2450" s="82" t="s">
        <v>1621</v>
      </c>
      <c r="C2450" s="83" t="s">
        <v>1635</v>
      </c>
      <c r="D2450" s="84">
        <f>SUMIFS('Census Data'!G:G,'Census Data'!$A:$A,$A2450)/SUMIFS('Census Data'!$F:$F,'Census Data'!$A:$A,$A2450)</f>
        <v>0.49323074646741139</v>
      </c>
      <c r="E2450" s="85">
        <f>SUMIFS('Census Data'!H:H,'Census Data'!$A:$A,$A2450)/SUMIFS('Census Data'!$F:$F,'Census Data'!$A:$A,$A2450)</f>
        <v>0.50676925353258861</v>
      </c>
      <c r="F2450" s="84">
        <f>SUM(SUMIFS('Census Data'!I:I,'Census Data'!$A:$A,$A2450),SUMIFS('Census Data'!J:J,'Census Data'!$A:$A,$A2450))/SUMIFS('Census Data'!$F:$F,'Census Data'!$A:$A,$A2450)</f>
        <v>0.95429829104091146</v>
      </c>
      <c r="G2450" s="84">
        <f>SUM(SUMIFS('Census Data'!K:K,'Census Data'!$A:$A,$A2450),SUMIFS('Census Data'!L:L,'Census Data'!$A:$A,$A2450))/SUMIFS('Census Data'!$F:$F,'Census Data'!$A:$A,$A2450)</f>
        <v>1.5794924909373381E-2</v>
      </c>
      <c r="H2450" s="84">
        <f>SUM(SUMIFS('Census Data'!O:O,'Census Data'!$A:$A,$A2450),SUMIFS('Census Data'!P:P,'Census Data'!$A:$A,$A2450))/SUMIFS('Census Data'!$F:$F,'Census Data'!$A:$A,$A2450)</f>
        <v>9.1921284308648377E-3</v>
      </c>
      <c r="I2450" s="85">
        <f t="shared" si="76"/>
        <v>2.0714655618850331E-2</v>
      </c>
      <c r="J2450" s="84">
        <f>SUM(SUMIFS('Census Data'!W:W,'Census Data'!$A:$A,$A2450),SUMIFS('Census Data'!X:X,'Census Data'!$A:$A,$A2450))/SUMIFS('Census Data'!$F:$F,'Census Data'!$A:$A,$A2450)</f>
        <v>9.223570318857735E-2</v>
      </c>
      <c r="K2450" s="85">
        <f t="shared" si="77"/>
        <v>0.90776429681142268</v>
      </c>
    </row>
    <row r="2451" spans="1:11" hidden="1" x14ac:dyDescent="0.25">
      <c r="A2451" s="82" t="s">
        <v>4521</v>
      </c>
      <c r="B2451" s="82" t="s">
        <v>1621</v>
      </c>
      <c r="C2451" s="83" t="s">
        <v>1636</v>
      </c>
      <c r="D2451" s="84">
        <f>SUMIFS('Census Data'!G:G,'Census Data'!$A:$A,$A2451)/SUMIFS('Census Data'!$F:$F,'Census Data'!$A:$A,$A2451)</f>
        <v>0.4869316280626092</v>
      </c>
      <c r="E2451" s="85">
        <f>SUMIFS('Census Data'!H:H,'Census Data'!$A:$A,$A2451)/SUMIFS('Census Data'!$F:$F,'Census Data'!$A:$A,$A2451)</f>
        <v>0.51306837193739074</v>
      </c>
      <c r="F2451" s="84">
        <f>SUM(SUMIFS('Census Data'!I:I,'Census Data'!$A:$A,$A2451),SUMIFS('Census Data'!J:J,'Census Data'!$A:$A,$A2451))/SUMIFS('Census Data'!$F:$F,'Census Data'!$A:$A,$A2451)</f>
        <v>0.92519611852622974</v>
      </c>
      <c r="G2451" s="84">
        <f>SUM(SUMIFS('Census Data'!K:K,'Census Data'!$A:$A,$A2451),SUMIFS('Census Data'!L:L,'Census Data'!$A:$A,$A2451))/SUMIFS('Census Data'!$F:$F,'Census Data'!$A:$A,$A2451)</f>
        <v>3.9316652414767443E-2</v>
      </c>
      <c r="H2451" s="84">
        <f>SUM(SUMIFS('Census Data'!O:O,'Census Data'!$A:$A,$A2451),SUMIFS('Census Data'!P:P,'Census Data'!$A:$A,$A2451))/SUMIFS('Census Data'!$F:$F,'Census Data'!$A:$A,$A2451)</f>
        <v>7.6588467115291667E-3</v>
      </c>
      <c r="I2451" s="85">
        <f t="shared" si="76"/>
        <v>2.7828382347473646E-2</v>
      </c>
      <c r="J2451" s="84">
        <f>SUM(SUMIFS('Census Data'!W:W,'Census Data'!$A:$A,$A2451),SUMIFS('Census Data'!X:X,'Census Data'!$A:$A,$A2451))/SUMIFS('Census Data'!$F:$F,'Census Data'!$A:$A,$A2451)</f>
        <v>4.472617764062907E-2</v>
      </c>
      <c r="K2451" s="85">
        <f t="shared" si="77"/>
        <v>0.95527382235937097</v>
      </c>
    </row>
    <row r="2452" spans="1:11" hidden="1" x14ac:dyDescent="0.25">
      <c r="A2452" s="82" t="s">
        <v>4522</v>
      </c>
      <c r="B2452" s="82" t="s">
        <v>1621</v>
      </c>
      <c r="C2452" s="83" t="s">
        <v>1637</v>
      </c>
      <c r="D2452" s="84">
        <f>SUMIFS('Census Data'!G:G,'Census Data'!$A:$A,$A2452)/SUMIFS('Census Data'!$F:$F,'Census Data'!$A:$A,$A2452)</f>
        <v>0.48988090604810464</v>
      </c>
      <c r="E2452" s="85">
        <f>SUMIFS('Census Data'!H:H,'Census Data'!$A:$A,$A2452)/SUMIFS('Census Data'!$F:$F,'Census Data'!$A:$A,$A2452)</f>
        <v>0.51011909395189536</v>
      </c>
      <c r="F2452" s="84">
        <f>SUM(SUMIFS('Census Data'!I:I,'Census Data'!$A:$A,$A2452),SUMIFS('Census Data'!J:J,'Census Data'!$A:$A,$A2452))/SUMIFS('Census Data'!$F:$F,'Census Data'!$A:$A,$A2452)</f>
        <v>0.91414337977737992</v>
      </c>
      <c r="G2452" s="84">
        <f>SUM(SUMIFS('Census Data'!K:K,'Census Data'!$A:$A,$A2452),SUMIFS('Census Data'!L:L,'Census Data'!$A:$A,$A2452))/SUMIFS('Census Data'!$F:$F,'Census Data'!$A:$A,$A2452)</f>
        <v>6.098700085623103E-2</v>
      </c>
      <c r="H2452" s="84">
        <f>SUM(SUMIFS('Census Data'!O:O,'Census Data'!$A:$A,$A2452),SUMIFS('Census Data'!P:P,'Census Data'!$A:$A,$A2452))/SUMIFS('Census Data'!$F:$F,'Census Data'!$A:$A,$A2452)</f>
        <v>3.8919592122674553E-3</v>
      </c>
      <c r="I2452" s="85">
        <f t="shared" si="76"/>
        <v>2.0977660154121613E-2</v>
      </c>
      <c r="J2452" s="84">
        <f>SUM(SUMIFS('Census Data'!W:W,'Census Data'!$A:$A,$A2452),SUMIFS('Census Data'!X:X,'Census Data'!$A:$A,$A2452))/SUMIFS('Census Data'!$F:$F,'Census Data'!$A:$A,$A2452)</f>
        <v>2.2690122207519266E-2</v>
      </c>
      <c r="K2452" s="85">
        <f t="shared" si="77"/>
        <v>0.97730987779248069</v>
      </c>
    </row>
    <row r="2453" spans="1:11" hidden="1" x14ac:dyDescent="0.25">
      <c r="A2453" s="82" t="s">
        <v>4523</v>
      </c>
      <c r="B2453" s="82" t="s">
        <v>1621</v>
      </c>
      <c r="C2453" s="83" t="s">
        <v>174</v>
      </c>
      <c r="D2453" s="84">
        <f>SUMIFS('Census Data'!G:G,'Census Data'!$A:$A,$A2453)/SUMIFS('Census Data'!$F:$F,'Census Data'!$A:$A,$A2453)</f>
        <v>0.48890334119177303</v>
      </c>
      <c r="E2453" s="85">
        <f>SUMIFS('Census Data'!H:H,'Census Data'!$A:$A,$A2453)/SUMIFS('Census Data'!$F:$F,'Census Data'!$A:$A,$A2453)</f>
        <v>0.51109665880822697</v>
      </c>
      <c r="F2453" s="84">
        <f>SUM(SUMIFS('Census Data'!I:I,'Census Data'!$A:$A,$A2453),SUMIFS('Census Data'!J:J,'Census Data'!$A:$A,$A2453))/SUMIFS('Census Data'!$F:$F,'Census Data'!$A:$A,$A2453)</f>
        <v>0.95797089667506707</v>
      </c>
      <c r="G2453" s="84">
        <f>SUM(SUMIFS('Census Data'!K:K,'Census Data'!$A:$A,$A2453),SUMIFS('Census Data'!L:L,'Census Data'!$A:$A,$A2453))/SUMIFS('Census Data'!$F:$F,'Census Data'!$A:$A,$A2453)</f>
        <v>1.1990895049182992E-2</v>
      </c>
      <c r="H2453" s="84">
        <f>SUM(SUMIFS('Census Data'!O:O,'Census Data'!$A:$A,$A2453),SUMIFS('Census Data'!P:P,'Census Data'!$A:$A,$A2453))/SUMIFS('Census Data'!$F:$F,'Census Data'!$A:$A,$A2453)</f>
        <v>7.8855377611576297E-3</v>
      </c>
      <c r="I2453" s="85">
        <f t="shared" si="76"/>
        <v>2.2152670514592354E-2</v>
      </c>
      <c r="J2453" s="84">
        <f>SUM(SUMIFS('Census Data'!W:W,'Census Data'!$A:$A,$A2453),SUMIFS('Census Data'!X:X,'Census Data'!$A:$A,$A2453))/SUMIFS('Census Data'!$F:$F,'Census Data'!$A:$A,$A2453)</f>
        <v>5.1052759938216404E-2</v>
      </c>
      <c r="K2453" s="85">
        <f t="shared" si="77"/>
        <v>0.94894724006178355</v>
      </c>
    </row>
    <row r="2454" spans="1:11" hidden="1" x14ac:dyDescent="0.25">
      <c r="A2454" s="82" t="s">
        <v>4524</v>
      </c>
      <c r="B2454" s="82" t="s">
        <v>1621</v>
      </c>
      <c r="C2454" s="83" t="s">
        <v>175</v>
      </c>
      <c r="D2454" s="84">
        <f>SUMIFS('Census Data'!G:G,'Census Data'!$A:$A,$A2454)/SUMIFS('Census Data'!$F:$F,'Census Data'!$A:$A,$A2454)</f>
        <v>0.47368958197256694</v>
      </c>
      <c r="E2454" s="85">
        <f>SUMIFS('Census Data'!H:H,'Census Data'!$A:$A,$A2454)/SUMIFS('Census Data'!$F:$F,'Census Data'!$A:$A,$A2454)</f>
        <v>0.52631041802743306</v>
      </c>
      <c r="F2454" s="84">
        <f>SUM(SUMIFS('Census Data'!I:I,'Census Data'!$A:$A,$A2454),SUMIFS('Census Data'!J:J,'Census Data'!$A:$A,$A2454))/SUMIFS('Census Data'!$F:$F,'Census Data'!$A:$A,$A2454)</f>
        <v>0.58905535597648595</v>
      </c>
      <c r="G2454" s="84">
        <f>SUM(SUMIFS('Census Data'!K:K,'Census Data'!$A:$A,$A2454),SUMIFS('Census Data'!L:L,'Census Data'!$A:$A,$A2454))/SUMIFS('Census Data'!$F:$F,'Census Data'!$A:$A,$A2454)</f>
        <v>0.37714320705421295</v>
      </c>
      <c r="H2454" s="84">
        <f>SUM(SUMIFS('Census Data'!O:O,'Census Data'!$A:$A,$A2454),SUMIFS('Census Data'!P:P,'Census Data'!$A:$A,$A2454))/SUMIFS('Census Data'!$F:$F,'Census Data'!$A:$A,$A2454)</f>
        <v>1.1818256041802743E-2</v>
      </c>
      <c r="I2454" s="85">
        <f t="shared" si="76"/>
        <v>2.1983180927498402E-2</v>
      </c>
      <c r="J2454" s="84">
        <f>SUM(SUMIFS('Census Data'!W:W,'Census Data'!$A:$A,$A2454),SUMIFS('Census Data'!X:X,'Census Data'!$A:$A,$A2454))/SUMIFS('Census Data'!$F:$F,'Census Data'!$A:$A,$A2454)</f>
        <v>4.0720934030045723E-2</v>
      </c>
      <c r="K2454" s="85">
        <f t="shared" si="77"/>
        <v>0.95927906596995427</v>
      </c>
    </row>
    <row r="2455" spans="1:11" hidden="1" x14ac:dyDescent="0.25">
      <c r="A2455" s="82" t="s">
        <v>4525</v>
      </c>
      <c r="B2455" s="82" t="s">
        <v>1621</v>
      </c>
      <c r="C2455" s="83" t="s">
        <v>65</v>
      </c>
      <c r="D2455" s="84">
        <f>SUMIFS('Census Data'!G:G,'Census Data'!$A:$A,$A2455)/SUMIFS('Census Data'!$F:$F,'Census Data'!$A:$A,$A2455)</f>
        <v>0.48977756252810739</v>
      </c>
      <c r="E2455" s="85">
        <f>SUMIFS('Census Data'!H:H,'Census Data'!$A:$A,$A2455)/SUMIFS('Census Data'!$F:$F,'Census Data'!$A:$A,$A2455)</f>
        <v>0.51022243747189266</v>
      </c>
      <c r="F2455" s="84">
        <f>SUM(SUMIFS('Census Data'!I:I,'Census Data'!$A:$A,$A2455),SUMIFS('Census Data'!J:J,'Census Data'!$A:$A,$A2455))/SUMIFS('Census Data'!$F:$F,'Census Data'!$A:$A,$A2455)</f>
        <v>0.93102016812536759</v>
      </c>
      <c r="G2455" s="84">
        <f>SUM(SUMIFS('Census Data'!K:K,'Census Data'!$A:$A,$A2455),SUMIFS('Census Data'!L:L,'Census Data'!$A:$A,$A2455))/SUMIFS('Census Data'!$F:$F,'Census Data'!$A:$A,$A2455)</f>
        <v>4.0647594008371674E-2</v>
      </c>
      <c r="H2455" s="84">
        <f>SUM(SUMIFS('Census Data'!O:O,'Census Data'!$A:$A,$A2455),SUMIFS('Census Data'!P:P,'Census Data'!$A:$A,$A2455))/SUMIFS('Census Data'!$F:$F,'Census Data'!$A:$A,$A2455)</f>
        <v>6.6765835264814754E-3</v>
      </c>
      <c r="I2455" s="85">
        <f t="shared" si="76"/>
        <v>2.1655654339779229E-2</v>
      </c>
      <c r="J2455" s="84">
        <f>SUM(SUMIFS('Census Data'!W:W,'Census Data'!$A:$A,$A2455),SUMIFS('Census Data'!X:X,'Census Data'!$A:$A,$A2455))/SUMIFS('Census Data'!$F:$F,'Census Data'!$A:$A,$A2455)</f>
        <v>2.0202719064586431E-2</v>
      </c>
      <c r="K2455" s="85">
        <f t="shared" si="77"/>
        <v>0.97979728093541352</v>
      </c>
    </row>
    <row r="2456" spans="1:11" hidden="1" x14ac:dyDescent="0.25">
      <c r="A2456" s="82" t="s">
        <v>4526</v>
      </c>
      <c r="B2456" s="82" t="s">
        <v>1621</v>
      </c>
      <c r="C2456" s="83" t="s">
        <v>177</v>
      </c>
      <c r="D2456" s="84">
        <f>SUMIFS('Census Data'!G:G,'Census Data'!$A:$A,$A2456)/SUMIFS('Census Data'!$F:$F,'Census Data'!$A:$A,$A2456)</f>
        <v>0.48968727272727275</v>
      </c>
      <c r="E2456" s="85">
        <f>SUMIFS('Census Data'!H:H,'Census Data'!$A:$A,$A2456)/SUMIFS('Census Data'!$F:$F,'Census Data'!$A:$A,$A2456)</f>
        <v>0.51031272727272725</v>
      </c>
      <c r="F2456" s="84">
        <f>SUM(SUMIFS('Census Data'!I:I,'Census Data'!$A:$A,$A2456),SUMIFS('Census Data'!J:J,'Census Data'!$A:$A,$A2456))/SUMIFS('Census Data'!$F:$F,'Census Data'!$A:$A,$A2456)</f>
        <v>0.90315636363636365</v>
      </c>
      <c r="G2456" s="84">
        <f>SUM(SUMIFS('Census Data'!K:K,'Census Data'!$A:$A,$A2456),SUMIFS('Census Data'!L:L,'Census Data'!$A:$A,$A2456))/SUMIFS('Census Data'!$F:$F,'Census Data'!$A:$A,$A2456)</f>
        <v>6.5192727272727277E-2</v>
      </c>
      <c r="H2456" s="84">
        <f>SUM(SUMIFS('Census Data'!O:O,'Census Data'!$A:$A,$A2456),SUMIFS('Census Data'!P:P,'Census Data'!$A:$A,$A2456))/SUMIFS('Census Data'!$F:$F,'Census Data'!$A:$A,$A2456)</f>
        <v>6.9236363636363636E-3</v>
      </c>
      <c r="I2456" s="85">
        <f t="shared" si="76"/>
        <v>2.4727272727272709E-2</v>
      </c>
      <c r="J2456" s="84">
        <f>SUM(SUMIFS('Census Data'!W:W,'Census Data'!$A:$A,$A2456),SUMIFS('Census Data'!X:X,'Census Data'!$A:$A,$A2456))/SUMIFS('Census Data'!$F:$F,'Census Data'!$A:$A,$A2456)</f>
        <v>5.7367272727272725E-2</v>
      </c>
      <c r="K2456" s="85">
        <f t="shared" si="77"/>
        <v>0.94263272727272729</v>
      </c>
    </row>
    <row r="2457" spans="1:11" hidden="1" x14ac:dyDescent="0.25">
      <c r="A2457" s="82" t="s">
        <v>4527</v>
      </c>
      <c r="B2457" s="82" t="s">
        <v>1621</v>
      </c>
      <c r="C2457" s="83" t="s">
        <v>1638</v>
      </c>
      <c r="D2457" s="84">
        <f>SUMIFS('Census Data'!G:G,'Census Data'!$A:$A,$A2457)/SUMIFS('Census Data'!$F:$F,'Census Data'!$A:$A,$A2457)</f>
        <v>0.48308381835724734</v>
      </c>
      <c r="E2457" s="85">
        <f>SUMIFS('Census Data'!H:H,'Census Data'!$A:$A,$A2457)/SUMIFS('Census Data'!$F:$F,'Census Data'!$A:$A,$A2457)</f>
        <v>0.51691618164275266</v>
      </c>
      <c r="F2457" s="84">
        <f>SUM(SUMIFS('Census Data'!I:I,'Census Data'!$A:$A,$A2457),SUMIFS('Census Data'!J:J,'Census Data'!$A:$A,$A2457))/SUMIFS('Census Data'!$F:$F,'Census Data'!$A:$A,$A2457)</f>
        <v>0.84108852853600591</v>
      </c>
      <c r="G2457" s="84">
        <f>SUM(SUMIFS('Census Data'!K:K,'Census Data'!$A:$A,$A2457),SUMIFS('Census Data'!L:L,'Census Data'!$A:$A,$A2457))/SUMIFS('Census Data'!$F:$F,'Census Data'!$A:$A,$A2457)</f>
        <v>0.11998506022596409</v>
      </c>
      <c r="H2457" s="84">
        <f>SUM(SUMIFS('Census Data'!O:O,'Census Data'!$A:$A,$A2457),SUMIFS('Census Data'!P:P,'Census Data'!$A:$A,$A2457))/SUMIFS('Census Data'!$F:$F,'Census Data'!$A:$A,$A2457)</f>
        <v>9.7627273387490016E-3</v>
      </c>
      <c r="I2457" s="85">
        <f t="shared" si="76"/>
        <v>2.9163683899280923E-2</v>
      </c>
      <c r="J2457" s="84">
        <f>SUM(SUMIFS('Census Data'!W:W,'Census Data'!$A:$A,$A2457),SUMIFS('Census Data'!X:X,'Census Data'!$A:$A,$A2457))/SUMIFS('Census Data'!$F:$F,'Census Data'!$A:$A,$A2457)</f>
        <v>6.2280183012231941E-2</v>
      </c>
      <c r="K2457" s="85">
        <f t="shared" si="77"/>
        <v>0.93771981698776807</v>
      </c>
    </row>
    <row r="2458" spans="1:11" hidden="1" x14ac:dyDescent="0.25">
      <c r="A2458" s="82" t="s">
        <v>4528</v>
      </c>
      <c r="B2458" s="82" t="s">
        <v>1621</v>
      </c>
      <c r="C2458" s="83" t="s">
        <v>1462</v>
      </c>
      <c r="D2458" s="84">
        <f>SUMIFS('Census Data'!G:G,'Census Data'!$A:$A,$A2458)/SUMIFS('Census Data'!$F:$F,'Census Data'!$A:$A,$A2458)</f>
        <v>0.49573337626791175</v>
      </c>
      <c r="E2458" s="85">
        <f>SUMIFS('Census Data'!H:H,'Census Data'!$A:$A,$A2458)/SUMIFS('Census Data'!$F:$F,'Census Data'!$A:$A,$A2458)</f>
        <v>0.50426662373208819</v>
      </c>
      <c r="F2458" s="84">
        <f>SUM(SUMIFS('Census Data'!I:I,'Census Data'!$A:$A,$A2458),SUMIFS('Census Data'!J:J,'Census Data'!$A:$A,$A2458))/SUMIFS('Census Data'!$F:$F,'Census Data'!$A:$A,$A2458)</f>
        <v>0.95491869264208662</v>
      </c>
      <c r="G2458" s="84">
        <f>SUM(SUMIFS('Census Data'!K:K,'Census Data'!$A:$A,$A2458),SUMIFS('Census Data'!L:L,'Census Data'!$A:$A,$A2458))/SUMIFS('Census Data'!$F:$F,'Census Data'!$A:$A,$A2458)</f>
        <v>1.63419739172436E-2</v>
      </c>
      <c r="H2458" s="84">
        <f>SUM(SUMIFS('Census Data'!O:O,'Census Data'!$A:$A,$A2458),SUMIFS('Census Data'!P:P,'Census Data'!$A:$A,$A2458))/SUMIFS('Census Data'!$F:$F,'Census Data'!$A:$A,$A2458)</f>
        <v>3.3810980518435034E-3</v>
      </c>
      <c r="I2458" s="85">
        <f t="shared" si="76"/>
        <v>2.5358235388826311E-2</v>
      </c>
      <c r="J2458" s="84">
        <f>SUM(SUMIFS('Census Data'!W:W,'Census Data'!$A:$A,$A2458),SUMIFS('Census Data'!X:X,'Census Data'!$A:$A,$A2458))/SUMIFS('Census Data'!$F:$F,'Census Data'!$A:$A,$A2458)</f>
        <v>2.254065367895669E-2</v>
      </c>
      <c r="K2458" s="85">
        <f t="shared" si="77"/>
        <v>0.97745934632104325</v>
      </c>
    </row>
    <row r="2459" spans="1:11" hidden="1" x14ac:dyDescent="0.25">
      <c r="A2459" s="82" t="s">
        <v>4529</v>
      </c>
      <c r="B2459" s="82" t="s">
        <v>1621</v>
      </c>
      <c r="C2459" s="83" t="s">
        <v>179</v>
      </c>
      <c r="D2459" s="84">
        <f>SUMIFS('Census Data'!G:G,'Census Data'!$A:$A,$A2459)/SUMIFS('Census Data'!$F:$F,'Census Data'!$A:$A,$A2459)</f>
        <v>0.49814158341390052</v>
      </c>
      <c r="E2459" s="85">
        <f>SUMIFS('Census Data'!H:H,'Census Data'!$A:$A,$A2459)/SUMIFS('Census Data'!$F:$F,'Census Data'!$A:$A,$A2459)</f>
        <v>0.50185841658609942</v>
      </c>
      <c r="F2459" s="84">
        <f>SUM(SUMIFS('Census Data'!I:I,'Census Data'!$A:$A,$A2459),SUMIFS('Census Data'!J:J,'Census Data'!$A:$A,$A2459))/SUMIFS('Census Data'!$F:$F,'Census Data'!$A:$A,$A2459)</f>
        <v>0.94807175851326675</v>
      </c>
      <c r="G2459" s="84">
        <f>SUM(SUMIFS('Census Data'!K:K,'Census Data'!$A:$A,$A2459),SUMIFS('Census Data'!L:L,'Census Data'!$A:$A,$A2459))/SUMIFS('Census Data'!$F:$F,'Census Data'!$A:$A,$A2459)</f>
        <v>2.2150606939520895E-2</v>
      </c>
      <c r="H2459" s="84">
        <f>SUM(SUMIFS('Census Data'!O:O,'Census Data'!$A:$A,$A2459),SUMIFS('Census Data'!P:P,'Census Data'!$A:$A,$A2459))/SUMIFS('Census Data'!$F:$F,'Census Data'!$A:$A,$A2459)</f>
        <v>4.3828553013213018E-3</v>
      </c>
      <c r="I2459" s="85">
        <f t="shared" si="76"/>
        <v>2.5394779245891064E-2</v>
      </c>
      <c r="J2459" s="84">
        <f>SUM(SUMIFS('Census Data'!W:W,'Census Data'!$A:$A,$A2459),SUMIFS('Census Data'!X:X,'Census Data'!$A:$A,$A2459))/SUMIFS('Census Data'!$F:$F,'Census Data'!$A:$A,$A2459)</f>
        <v>4.6492641529702436E-2</v>
      </c>
      <c r="K2459" s="85">
        <f t="shared" si="77"/>
        <v>0.95350735847029755</v>
      </c>
    </row>
    <row r="2460" spans="1:11" hidden="1" x14ac:dyDescent="0.25">
      <c r="A2460" s="82" t="s">
        <v>4530</v>
      </c>
      <c r="B2460" s="82" t="s">
        <v>1621</v>
      </c>
      <c r="C2460" s="83" t="s">
        <v>180</v>
      </c>
      <c r="D2460" s="84">
        <f>SUMIFS('Census Data'!G:G,'Census Data'!$A:$A,$A2460)/SUMIFS('Census Data'!$F:$F,'Census Data'!$A:$A,$A2460)</f>
        <v>0.49764346174273777</v>
      </c>
      <c r="E2460" s="85">
        <f>SUMIFS('Census Data'!H:H,'Census Data'!$A:$A,$A2460)/SUMIFS('Census Data'!$F:$F,'Census Data'!$A:$A,$A2460)</f>
        <v>0.50235653825726223</v>
      </c>
      <c r="F2460" s="84">
        <f>SUM(SUMIFS('Census Data'!I:I,'Census Data'!$A:$A,$A2460),SUMIFS('Census Data'!J:J,'Census Data'!$A:$A,$A2460))/SUMIFS('Census Data'!$F:$F,'Census Data'!$A:$A,$A2460)</f>
        <v>0.70401879488786701</v>
      </c>
      <c r="G2460" s="84">
        <f>SUM(SUMIFS('Census Data'!K:K,'Census Data'!$A:$A,$A2460),SUMIFS('Census Data'!L:L,'Census Data'!$A:$A,$A2460))/SUMIFS('Census Data'!$F:$F,'Census Data'!$A:$A,$A2460)</f>
        <v>0.2133181494117028</v>
      </c>
      <c r="H2460" s="84">
        <f>SUM(SUMIFS('Census Data'!O:O,'Census Data'!$A:$A,$A2460),SUMIFS('Census Data'!P:P,'Census Data'!$A:$A,$A2460))/SUMIFS('Census Data'!$F:$F,'Census Data'!$A:$A,$A2460)</f>
        <v>2.3106037044302918E-2</v>
      </c>
      <c r="I2460" s="85">
        <f t="shared" si="76"/>
        <v>5.9557018656127281E-2</v>
      </c>
      <c r="J2460" s="84">
        <f>SUM(SUMIFS('Census Data'!W:W,'Census Data'!$A:$A,$A2460),SUMIFS('Census Data'!X:X,'Census Data'!$A:$A,$A2460))/SUMIFS('Census Data'!$F:$F,'Census Data'!$A:$A,$A2460)</f>
        <v>0.10245319221217936</v>
      </c>
      <c r="K2460" s="85">
        <f t="shared" si="77"/>
        <v>0.89754680778782059</v>
      </c>
    </row>
    <row r="2461" spans="1:11" hidden="1" x14ac:dyDescent="0.25">
      <c r="A2461" s="82" t="s">
        <v>4531</v>
      </c>
      <c r="B2461" s="82" t="s">
        <v>1621</v>
      </c>
      <c r="C2461" s="83" t="s">
        <v>1385</v>
      </c>
      <c r="D2461" s="84">
        <f>SUMIFS('Census Data'!G:G,'Census Data'!$A:$A,$A2461)/SUMIFS('Census Data'!$F:$F,'Census Data'!$A:$A,$A2461)</f>
        <v>0.49198520345252772</v>
      </c>
      <c r="E2461" s="85">
        <f>SUMIFS('Census Data'!H:H,'Census Data'!$A:$A,$A2461)/SUMIFS('Census Data'!$F:$F,'Census Data'!$A:$A,$A2461)</f>
        <v>0.50801479654747228</v>
      </c>
      <c r="F2461" s="84">
        <f>SUM(SUMIFS('Census Data'!I:I,'Census Data'!$A:$A,$A2461),SUMIFS('Census Data'!J:J,'Census Data'!$A:$A,$A2461))/SUMIFS('Census Data'!$F:$F,'Census Data'!$A:$A,$A2461)</f>
        <v>0.94004315659679405</v>
      </c>
      <c r="G2461" s="84">
        <f>SUM(SUMIFS('Census Data'!K:K,'Census Data'!$A:$A,$A2461),SUMIFS('Census Data'!L:L,'Census Data'!$A:$A,$A2461))/SUMIFS('Census Data'!$F:$F,'Census Data'!$A:$A,$A2461)</f>
        <v>2.5123304562268804E-2</v>
      </c>
      <c r="H2461" s="84">
        <f>SUM(SUMIFS('Census Data'!O:O,'Census Data'!$A:$A,$A2461),SUMIFS('Census Data'!P:P,'Census Data'!$A:$A,$A2461))/SUMIFS('Census Data'!$F:$F,'Census Data'!$A:$A,$A2461)</f>
        <v>1.8649815043156596E-2</v>
      </c>
      <c r="I2461" s="85">
        <f t="shared" si="76"/>
        <v>1.6183723797780547E-2</v>
      </c>
      <c r="J2461" s="84">
        <f>SUM(SUMIFS('Census Data'!W:W,'Census Data'!$A:$A,$A2461),SUMIFS('Census Data'!X:X,'Census Data'!$A:$A,$A2461))/SUMIFS('Census Data'!$F:$F,'Census Data'!$A:$A,$A2461)</f>
        <v>1.7879161528976572E-2</v>
      </c>
      <c r="K2461" s="85">
        <f t="shared" si="77"/>
        <v>0.98212083847102338</v>
      </c>
    </row>
    <row r="2462" spans="1:11" hidden="1" x14ac:dyDescent="0.25">
      <c r="A2462" s="82" t="s">
        <v>4532</v>
      </c>
      <c r="B2462" s="82" t="s">
        <v>1621</v>
      </c>
      <c r="C2462" s="83" t="s">
        <v>181</v>
      </c>
      <c r="D2462" s="84">
        <f>SUMIFS('Census Data'!G:G,'Census Data'!$A:$A,$A2462)/SUMIFS('Census Data'!$F:$F,'Census Data'!$A:$A,$A2462)</f>
        <v>0.54637200392468344</v>
      </c>
      <c r="E2462" s="85">
        <f>SUMIFS('Census Data'!H:H,'Census Data'!$A:$A,$A2462)/SUMIFS('Census Data'!$F:$F,'Census Data'!$A:$A,$A2462)</f>
        <v>0.45362799607531656</v>
      </c>
      <c r="F2462" s="84">
        <f>SUM(SUMIFS('Census Data'!I:I,'Census Data'!$A:$A,$A2462),SUMIFS('Census Data'!J:J,'Census Data'!$A:$A,$A2462))/SUMIFS('Census Data'!$F:$F,'Census Data'!$A:$A,$A2462)</f>
        <v>0.93968135308134371</v>
      </c>
      <c r="G2462" s="84">
        <f>SUM(SUMIFS('Census Data'!K:K,'Census Data'!$A:$A,$A2462),SUMIFS('Census Data'!L:L,'Census Data'!$A:$A,$A2462))/SUMIFS('Census Data'!$F:$F,'Census Data'!$A:$A,$A2462)</f>
        <v>3.6910713451385323E-2</v>
      </c>
      <c r="H2462" s="84">
        <f>SUM(SUMIFS('Census Data'!O:O,'Census Data'!$A:$A,$A2462),SUMIFS('Census Data'!P:P,'Census Data'!$A:$A,$A2462))/SUMIFS('Census Data'!$F:$F,'Census Data'!$A:$A,$A2462)</f>
        <v>2.8033453254216697E-3</v>
      </c>
      <c r="I2462" s="85">
        <f t="shared" si="76"/>
        <v>2.0604588141849289E-2</v>
      </c>
      <c r="J2462" s="84">
        <f>SUM(SUMIFS('Census Data'!W:W,'Census Data'!$A:$A,$A2462),SUMIFS('Census Data'!X:X,'Census Data'!$A:$A,$A2462))/SUMIFS('Census Data'!$F:$F,'Census Data'!$A:$A,$A2462)</f>
        <v>1.4764285380554128E-2</v>
      </c>
      <c r="K2462" s="85">
        <f t="shared" si="77"/>
        <v>0.98523571461944592</v>
      </c>
    </row>
    <row r="2463" spans="1:11" hidden="1" x14ac:dyDescent="0.25">
      <c r="A2463" s="82" t="s">
        <v>4533</v>
      </c>
      <c r="B2463" s="82" t="s">
        <v>1621</v>
      </c>
      <c r="C2463" s="83" t="s">
        <v>1639</v>
      </c>
      <c r="D2463" s="84">
        <f>SUMIFS('Census Data'!G:G,'Census Data'!$A:$A,$A2463)/SUMIFS('Census Data'!$F:$F,'Census Data'!$A:$A,$A2463)</f>
        <v>0.48362100502178323</v>
      </c>
      <c r="E2463" s="85">
        <f>SUMIFS('Census Data'!H:H,'Census Data'!$A:$A,$A2463)/SUMIFS('Census Data'!$F:$F,'Census Data'!$A:$A,$A2463)</f>
        <v>0.51637899497821682</v>
      </c>
      <c r="F2463" s="84">
        <f>SUM(SUMIFS('Census Data'!I:I,'Census Data'!$A:$A,$A2463),SUMIFS('Census Data'!J:J,'Census Data'!$A:$A,$A2463))/SUMIFS('Census Data'!$F:$F,'Census Data'!$A:$A,$A2463)</f>
        <v>0.86594166749808776</v>
      </c>
      <c r="G2463" s="84">
        <f>SUM(SUMIFS('Census Data'!K:K,'Census Data'!$A:$A,$A2463),SUMIFS('Census Data'!L:L,'Census Data'!$A:$A,$A2463))/SUMIFS('Census Data'!$F:$F,'Census Data'!$A:$A,$A2463)</f>
        <v>0.10815125212012372</v>
      </c>
      <c r="H2463" s="84">
        <f>SUM(SUMIFS('Census Data'!O:O,'Census Data'!$A:$A,$A2463),SUMIFS('Census Data'!P:P,'Census Data'!$A:$A,$A2463))/SUMIFS('Census Data'!$F:$F,'Census Data'!$A:$A,$A2463)</f>
        <v>4.4896737503741391E-3</v>
      </c>
      <c r="I2463" s="85">
        <f t="shared" si="76"/>
        <v>2.1417406631414337E-2</v>
      </c>
      <c r="J2463" s="84">
        <f>SUM(SUMIFS('Census Data'!W:W,'Census Data'!$A:$A,$A2463),SUMIFS('Census Data'!X:X,'Census Data'!$A:$A,$A2463))/SUMIFS('Census Data'!$F:$F,'Census Data'!$A:$A,$A2463)</f>
        <v>4.7923110179919522E-2</v>
      </c>
      <c r="K2463" s="85">
        <f t="shared" si="77"/>
        <v>0.95207688982008043</v>
      </c>
    </row>
    <row r="2464" spans="1:11" hidden="1" x14ac:dyDescent="0.25">
      <c r="A2464" s="82" t="s">
        <v>4534</v>
      </c>
      <c r="B2464" s="82" t="s">
        <v>1621</v>
      </c>
      <c r="C2464" s="83" t="s">
        <v>1640</v>
      </c>
      <c r="D2464" s="84">
        <f>SUMIFS('Census Data'!G:G,'Census Data'!$A:$A,$A2464)/SUMIFS('Census Data'!$F:$F,'Census Data'!$A:$A,$A2464)</f>
        <v>0.49692010251337621</v>
      </c>
      <c r="E2464" s="85">
        <f>SUMIFS('Census Data'!H:H,'Census Data'!$A:$A,$A2464)/SUMIFS('Census Data'!$F:$F,'Census Data'!$A:$A,$A2464)</f>
        <v>0.50307989748662385</v>
      </c>
      <c r="F2464" s="84">
        <f>SUM(SUMIFS('Census Data'!I:I,'Census Data'!$A:$A,$A2464),SUMIFS('Census Data'!J:J,'Census Data'!$A:$A,$A2464))/SUMIFS('Census Data'!$F:$F,'Census Data'!$A:$A,$A2464)</f>
        <v>0.97288790971628969</v>
      </c>
      <c r="G2464" s="84">
        <f>SUM(SUMIFS('Census Data'!K:K,'Census Data'!$A:$A,$A2464),SUMIFS('Census Data'!L:L,'Census Data'!$A:$A,$A2464))/SUMIFS('Census Data'!$F:$F,'Census Data'!$A:$A,$A2464)</f>
        <v>6.7443010655995686E-3</v>
      </c>
      <c r="H2464" s="84">
        <f>SUM(SUMIFS('Census Data'!O:O,'Census Data'!$A:$A,$A2464),SUMIFS('Census Data'!P:P,'Census Data'!$A:$A,$A2464))/SUMIFS('Census Data'!$F:$F,'Census Data'!$A:$A,$A2464)</f>
        <v>3.7768085967357585E-3</v>
      </c>
      <c r="I2464" s="85">
        <f t="shared" si="76"/>
        <v>1.6590980621374984E-2</v>
      </c>
      <c r="J2464" s="84">
        <f>SUM(SUMIFS('Census Data'!W:W,'Census Data'!$A:$A,$A2464),SUMIFS('Census Data'!X:X,'Census Data'!$A:$A,$A2464))/SUMIFS('Census Data'!$F:$F,'Census Data'!$A:$A,$A2464)</f>
        <v>1.6590980621374939E-2</v>
      </c>
      <c r="K2464" s="85">
        <f t="shared" si="77"/>
        <v>0.98340901937862502</v>
      </c>
    </row>
    <row r="2465" spans="1:11" hidden="1" x14ac:dyDescent="0.25">
      <c r="A2465" s="82" t="s">
        <v>4535</v>
      </c>
      <c r="B2465" s="82" t="s">
        <v>1621</v>
      </c>
      <c r="C2465" s="83" t="s">
        <v>182</v>
      </c>
      <c r="D2465" s="84">
        <f>SUMIFS('Census Data'!G:G,'Census Data'!$A:$A,$A2465)/SUMIFS('Census Data'!$F:$F,'Census Data'!$A:$A,$A2465)</f>
        <v>0.50334323922734026</v>
      </c>
      <c r="E2465" s="85">
        <f>SUMIFS('Census Data'!H:H,'Census Data'!$A:$A,$A2465)/SUMIFS('Census Data'!$F:$F,'Census Data'!$A:$A,$A2465)</f>
        <v>0.49665676077265974</v>
      </c>
      <c r="F2465" s="84">
        <f>SUM(SUMIFS('Census Data'!I:I,'Census Data'!$A:$A,$A2465),SUMIFS('Census Data'!J:J,'Census Data'!$A:$A,$A2465))/SUMIFS('Census Data'!$F:$F,'Census Data'!$A:$A,$A2465)</f>
        <v>0.93722139673105498</v>
      </c>
      <c r="G2465" s="84">
        <f>SUM(SUMIFS('Census Data'!K:K,'Census Data'!$A:$A,$A2465),SUMIFS('Census Data'!L:L,'Census Data'!$A:$A,$A2465))/SUMIFS('Census Data'!$F:$F,'Census Data'!$A:$A,$A2465)</f>
        <v>2.3774145616641901E-2</v>
      </c>
      <c r="H2465" s="84">
        <f>SUM(SUMIFS('Census Data'!O:O,'Census Data'!$A:$A,$A2465),SUMIFS('Census Data'!P:P,'Census Data'!$A:$A,$A2465))/SUMIFS('Census Data'!$F:$F,'Census Data'!$A:$A,$A2465)</f>
        <v>8.2961862308073304E-3</v>
      </c>
      <c r="I2465" s="85">
        <f t="shared" si="76"/>
        <v>3.0708271421495792E-2</v>
      </c>
      <c r="J2465" s="84">
        <f>SUM(SUMIFS('Census Data'!W:W,'Census Data'!$A:$A,$A2465),SUMIFS('Census Data'!X:X,'Census Data'!$A:$A,$A2465))/SUMIFS('Census Data'!$F:$F,'Census Data'!$A:$A,$A2465)</f>
        <v>2.711738484398217E-2</v>
      </c>
      <c r="K2465" s="85">
        <f t="shared" si="77"/>
        <v>0.97288261515601782</v>
      </c>
    </row>
    <row r="2466" spans="1:11" hidden="1" x14ac:dyDescent="0.25">
      <c r="A2466" s="82" t="s">
        <v>4536</v>
      </c>
      <c r="B2466" s="82" t="s">
        <v>1621</v>
      </c>
      <c r="C2466" s="83" t="s">
        <v>1641</v>
      </c>
      <c r="D2466" s="84">
        <f>SUMIFS('Census Data'!G:G,'Census Data'!$A:$A,$A2466)/SUMIFS('Census Data'!$F:$F,'Census Data'!$A:$A,$A2466)</f>
        <v>0.49702852614896986</v>
      </c>
      <c r="E2466" s="85">
        <f>SUMIFS('Census Data'!H:H,'Census Data'!$A:$A,$A2466)/SUMIFS('Census Data'!$F:$F,'Census Data'!$A:$A,$A2466)</f>
        <v>0.50297147385103014</v>
      </c>
      <c r="F2466" s="84">
        <f>SUM(SUMIFS('Census Data'!I:I,'Census Data'!$A:$A,$A2466),SUMIFS('Census Data'!J:J,'Census Data'!$A:$A,$A2466))/SUMIFS('Census Data'!$F:$F,'Census Data'!$A:$A,$A2466)</f>
        <v>0.98197305863708395</v>
      </c>
      <c r="G2466" s="84">
        <f>SUM(SUMIFS('Census Data'!K:K,'Census Data'!$A:$A,$A2466),SUMIFS('Census Data'!L:L,'Census Data'!$A:$A,$A2466))/SUMIFS('Census Data'!$F:$F,'Census Data'!$A:$A,$A2466)</f>
        <v>3.1695721077654518E-3</v>
      </c>
      <c r="H2466" s="84">
        <f>SUM(SUMIFS('Census Data'!O:O,'Census Data'!$A:$A,$A2466),SUMIFS('Census Data'!P:P,'Census Data'!$A:$A,$A2466))/SUMIFS('Census Data'!$F:$F,'Census Data'!$A:$A,$A2466)</f>
        <v>1.1885895404120444E-3</v>
      </c>
      <c r="I2466" s="85">
        <f t="shared" si="76"/>
        <v>1.3668779714738566E-2</v>
      </c>
      <c r="J2466" s="84">
        <f>SUM(SUMIFS('Census Data'!W:W,'Census Data'!$A:$A,$A2466),SUMIFS('Census Data'!X:X,'Census Data'!$A:$A,$A2466))/SUMIFS('Census Data'!$F:$F,'Census Data'!$A:$A,$A2466)</f>
        <v>2.2583201267828843E-2</v>
      </c>
      <c r="K2466" s="85">
        <f t="shared" si="77"/>
        <v>0.97741679873217113</v>
      </c>
    </row>
    <row r="2467" spans="1:11" hidden="1" x14ac:dyDescent="0.25">
      <c r="A2467" s="82" t="s">
        <v>4537</v>
      </c>
      <c r="B2467" s="82" t="s">
        <v>1621</v>
      </c>
      <c r="C2467" s="83" t="s">
        <v>68</v>
      </c>
      <c r="D2467" s="84">
        <f>SUMIFS('Census Data'!G:G,'Census Data'!$A:$A,$A2467)/SUMIFS('Census Data'!$F:$F,'Census Data'!$A:$A,$A2467)</f>
        <v>0.49453422053231938</v>
      </c>
      <c r="E2467" s="85">
        <f>SUMIFS('Census Data'!H:H,'Census Data'!$A:$A,$A2467)/SUMIFS('Census Data'!$F:$F,'Census Data'!$A:$A,$A2467)</f>
        <v>0.50546577946768056</v>
      </c>
      <c r="F2467" s="84">
        <f>SUM(SUMIFS('Census Data'!I:I,'Census Data'!$A:$A,$A2467),SUMIFS('Census Data'!J:J,'Census Data'!$A:$A,$A2467))/SUMIFS('Census Data'!$F:$F,'Census Data'!$A:$A,$A2467)</f>
        <v>0.96423479087452468</v>
      </c>
      <c r="G2467" s="84">
        <f>SUM(SUMIFS('Census Data'!K:K,'Census Data'!$A:$A,$A2467),SUMIFS('Census Data'!L:L,'Census Data'!$A:$A,$A2467))/SUMIFS('Census Data'!$F:$F,'Census Data'!$A:$A,$A2467)</f>
        <v>7.1292775665399242E-3</v>
      </c>
      <c r="H2467" s="84">
        <f>SUM(SUMIFS('Census Data'!O:O,'Census Data'!$A:$A,$A2467),SUMIFS('Census Data'!P:P,'Census Data'!$A:$A,$A2467))/SUMIFS('Census Data'!$F:$F,'Census Data'!$A:$A,$A2467)</f>
        <v>3.6240494296577949E-3</v>
      </c>
      <c r="I2467" s="85">
        <f t="shared" si="76"/>
        <v>2.5011882129277629E-2</v>
      </c>
      <c r="J2467" s="84">
        <f>SUM(SUMIFS('Census Data'!W:W,'Census Data'!$A:$A,$A2467),SUMIFS('Census Data'!X:X,'Census Data'!$A:$A,$A2467))/SUMIFS('Census Data'!$F:$F,'Census Data'!$A:$A,$A2467)</f>
        <v>2.2873098859315589E-2</v>
      </c>
      <c r="K2467" s="85">
        <f t="shared" si="77"/>
        <v>0.97712690114068446</v>
      </c>
    </row>
    <row r="2468" spans="1:11" hidden="1" x14ac:dyDescent="0.25">
      <c r="A2468" s="82" t="s">
        <v>4538</v>
      </c>
      <c r="B2468" s="82" t="s">
        <v>1621</v>
      </c>
      <c r="C2468" s="83" t="s">
        <v>456</v>
      </c>
      <c r="D2468" s="84">
        <f>SUMIFS('Census Data'!G:G,'Census Data'!$A:$A,$A2468)/SUMIFS('Census Data'!$F:$F,'Census Data'!$A:$A,$A2468)</f>
        <v>0.49676615365443327</v>
      </c>
      <c r="E2468" s="85">
        <f>SUMIFS('Census Data'!H:H,'Census Data'!$A:$A,$A2468)/SUMIFS('Census Data'!$F:$F,'Census Data'!$A:$A,$A2468)</f>
        <v>0.50323384634556667</v>
      </c>
      <c r="F2468" s="84">
        <f>SUM(SUMIFS('Census Data'!I:I,'Census Data'!$A:$A,$A2468),SUMIFS('Census Data'!J:J,'Census Data'!$A:$A,$A2468))/SUMIFS('Census Data'!$F:$F,'Census Data'!$A:$A,$A2468)</f>
        <v>0.93324194653872516</v>
      </c>
      <c r="G2468" s="84">
        <f>SUM(SUMIFS('Census Data'!K:K,'Census Data'!$A:$A,$A2468),SUMIFS('Census Data'!L:L,'Census Data'!$A:$A,$A2468))/SUMIFS('Census Data'!$F:$F,'Census Data'!$A:$A,$A2468)</f>
        <v>2.4013957255903794E-2</v>
      </c>
      <c r="H2468" s="84">
        <f>SUM(SUMIFS('Census Data'!O:O,'Census Data'!$A:$A,$A2468),SUMIFS('Census Data'!P:P,'Census Data'!$A:$A,$A2468))/SUMIFS('Census Data'!$F:$F,'Census Data'!$A:$A,$A2468)</f>
        <v>1.5714374727397347E-2</v>
      </c>
      <c r="I2468" s="85">
        <f t="shared" si="76"/>
        <v>2.7029721477973667E-2</v>
      </c>
      <c r="J2468" s="84">
        <f>SUM(SUMIFS('Census Data'!W:W,'Census Data'!$A:$A,$A2468),SUMIFS('Census Data'!X:X,'Census Data'!$A:$A,$A2468))/SUMIFS('Census Data'!$F:$F,'Census Data'!$A:$A,$A2468)</f>
        <v>6.5237709514611497E-2</v>
      </c>
      <c r="K2468" s="85">
        <f t="shared" si="77"/>
        <v>0.9347622904853885</v>
      </c>
    </row>
    <row r="2469" spans="1:11" hidden="1" x14ac:dyDescent="0.25">
      <c r="A2469" s="82" t="s">
        <v>4539</v>
      </c>
      <c r="B2469" s="82" t="s">
        <v>1621</v>
      </c>
      <c r="C2469" s="83" t="s">
        <v>1642</v>
      </c>
      <c r="D2469" s="84">
        <f>SUMIFS('Census Data'!G:G,'Census Data'!$A:$A,$A2469)/SUMIFS('Census Data'!$F:$F,'Census Data'!$A:$A,$A2469)</f>
        <v>0.49645732203696447</v>
      </c>
      <c r="E2469" s="85">
        <f>SUMIFS('Census Data'!H:H,'Census Data'!$A:$A,$A2469)/SUMIFS('Census Data'!$F:$F,'Census Data'!$A:$A,$A2469)</f>
        <v>0.50354267796303553</v>
      </c>
      <c r="F2469" s="84">
        <f>SUM(SUMIFS('Census Data'!I:I,'Census Data'!$A:$A,$A2469),SUMIFS('Census Data'!J:J,'Census Data'!$A:$A,$A2469))/SUMIFS('Census Data'!$F:$F,'Census Data'!$A:$A,$A2469)</f>
        <v>0.94639249856785357</v>
      </c>
      <c r="G2469" s="84">
        <f>SUM(SUMIFS('Census Data'!K:K,'Census Data'!$A:$A,$A2469),SUMIFS('Census Data'!L:L,'Census Data'!$A:$A,$A2469))/SUMIFS('Census Data'!$F:$F,'Census Data'!$A:$A,$A2469)</f>
        <v>2.1708324539451866E-2</v>
      </c>
      <c r="H2469" s="84">
        <f>SUM(SUMIFS('Census Data'!O:O,'Census Data'!$A:$A,$A2469),SUMIFS('Census Data'!P:P,'Census Data'!$A:$A,$A2469))/SUMIFS('Census Data'!$F:$F,'Census Data'!$A:$A,$A2469)</f>
        <v>6.5426478125847985E-3</v>
      </c>
      <c r="I2469" s="85">
        <f t="shared" si="76"/>
        <v>2.5356529080109769E-2</v>
      </c>
      <c r="J2469" s="84">
        <f>SUM(SUMIFS('Census Data'!W:W,'Census Data'!$A:$A,$A2469),SUMIFS('Census Data'!X:X,'Census Data'!$A:$A,$A2469))/SUMIFS('Census Data'!$F:$F,'Census Data'!$A:$A,$A2469)</f>
        <v>5.2039677993185998E-2</v>
      </c>
      <c r="K2469" s="85">
        <f t="shared" si="77"/>
        <v>0.94796032200681402</v>
      </c>
    </row>
    <row r="2470" spans="1:11" hidden="1" x14ac:dyDescent="0.25">
      <c r="A2470" s="82" t="s">
        <v>4540</v>
      </c>
      <c r="B2470" s="82" t="s">
        <v>1621</v>
      </c>
      <c r="C2470" s="83" t="s">
        <v>1643</v>
      </c>
      <c r="D2470" s="84">
        <f>SUMIFS('Census Data'!G:G,'Census Data'!$A:$A,$A2470)/SUMIFS('Census Data'!$F:$F,'Census Data'!$A:$A,$A2470)</f>
        <v>0.49123299988760255</v>
      </c>
      <c r="E2470" s="85">
        <f>SUMIFS('Census Data'!H:H,'Census Data'!$A:$A,$A2470)/SUMIFS('Census Data'!$F:$F,'Census Data'!$A:$A,$A2470)</f>
        <v>0.50876700011239739</v>
      </c>
      <c r="F2470" s="84">
        <f>SUM(SUMIFS('Census Data'!I:I,'Census Data'!$A:$A,$A2470),SUMIFS('Census Data'!J:J,'Census Data'!$A:$A,$A2470))/SUMIFS('Census Data'!$F:$F,'Census Data'!$A:$A,$A2470)</f>
        <v>0.9424337791765014</v>
      </c>
      <c r="G2470" s="84">
        <f>SUM(SUMIFS('Census Data'!K:K,'Census Data'!$A:$A,$A2470),SUMIFS('Census Data'!L:L,'Census Data'!$A:$A,$A2470))/SUMIFS('Census Data'!$F:$F,'Census Data'!$A:$A,$A2470)</f>
        <v>2.7462440523022741E-2</v>
      </c>
      <c r="H2470" s="84">
        <f>SUM(SUMIFS('Census Data'!O:O,'Census Data'!$A:$A,$A2470),SUMIFS('Census Data'!P:P,'Census Data'!$A:$A,$A2470))/SUMIFS('Census Data'!$F:$F,'Census Data'!$A:$A,$A2470)</f>
        <v>6.3129893971750782E-3</v>
      </c>
      <c r="I2470" s="85">
        <f t="shared" si="76"/>
        <v>2.3790790903300829E-2</v>
      </c>
      <c r="J2470" s="84">
        <f>SUM(SUMIFS('Census Data'!W:W,'Census Data'!$A:$A,$A2470),SUMIFS('Census Data'!X:X,'Census Data'!$A:$A,$A2470))/SUMIFS('Census Data'!$F:$F,'Census Data'!$A:$A,$A2470)</f>
        <v>2.0156607096024879E-2</v>
      </c>
      <c r="K2470" s="85">
        <f t="shared" si="77"/>
        <v>0.97984339290397515</v>
      </c>
    </row>
    <row r="2471" spans="1:11" hidden="1" x14ac:dyDescent="0.25">
      <c r="A2471" s="82" t="s">
        <v>4541</v>
      </c>
      <c r="B2471" s="82" t="s">
        <v>1621</v>
      </c>
      <c r="C2471" s="83" t="s">
        <v>867</v>
      </c>
      <c r="D2471" s="84">
        <f>SUMIFS('Census Data'!G:G,'Census Data'!$A:$A,$A2471)/SUMIFS('Census Data'!$F:$F,'Census Data'!$A:$A,$A2471)</f>
        <v>0.49369891245317699</v>
      </c>
      <c r="E2471" s="85">
        <f>SUMIFS('Census Data'!H:H,'Census Data'!$A:$A,$A2471)/SUMIFS('Census Data'!$F:$F,'Census Data'!$A:$A,$A2471)</f>
        <v>0.50630108754682301</v>
      </c>
      <c r="F2471" s="84">
        <f>SUM(SUMIFS('Census Data'!I:I,'Census Data'!$A:$A,$A2471),SUMIFS('Census Data'!J:J,'Census Data'!$A:$A,$A2471))/SUMIFS('Census Data'!$F:$F,'Census Data'!$A:$A,$A2471)</f>
        <v>0.89032626404689963</v>
      </c>
      <c r="G2471" s="84">
        <f>SUM(SUMIFS('Census Data'!K:K,'Census Data'!$A:$A,$A2471),SUMIFS('Census Data'!L:L,'Census Data'!$A:$A,$A2471))/SUMIFS('Census Data'!$F:$F,'Census Data'!$A:$A,$A2471)</f>
        <v>7.803601019314052E-2</v>
      </c>
      <c r="H2471" s="84">
        <f>SUM(SUMIFS('Census Data'!O:O,'Census Data'!$A:$A,$A2471),SUMIFS('Census Data'!P:P,'Census Data'!$A:$A,$A2471))/SUMIFS('Census Data'!$F:$F,'Census Data'!$A:$A,$A2471)</f>
        <v>7.3245791152019828E-3</v>
      </c>
      <c r="I2471" s="85">
        <f t="shared" si="76"/>
        <v>2.431314664475781E-2</v>
      </c>
      <c r="J2471" s="84">
        <f>SUM(SUMIFS('Census Data'!W:W,'Census Data'!$A:$A,$A2471),SUMIFS('Census Data'!X:X,'Census Data'!$A:$A,$A2471))/SUMIFS('Census Data'!$F:$F,'Census Data'!$A:$A,$A2471)</f>
        <v>7.4262320192722761E-2</v>
      </c>
      <c r="K2471" s="85">
        <f t="shared" si="77"/>
        <v>0.92573767980727728</v>
      </c>
    </row>
    <row r="2472" spans="1:11" hidden="1" x14ac:dyDescent="0.25">
      <c r="A2472" s="82" t="s">
        <v>4542</v>
      </c>
      <c r="B2472" s="82" t="s">
        <v>1621</v>
      </c>
      <c r="C2472" s="83" t="s">
        <v>1397</v>
      </c>
      <c r="D2472" s="84">
        <f>SUMIFS('Census Data'!G:G,'Census Data'!$A:$A,$A2472)/SUMIFS('Census Data'!$F:$F,'Census Data'!$A:$A,$A2472)</f>
        <v>0.49130114209187897</v>
      </c>
      <c r="E2472" s="85">
        <f>SUMIFS('Census Data'!H:H,'Census Data'!$A:$A,$A2472)/SUMIFS('Census Data'!$F:$F,'Census Data'!$A:$A,$A2472)</f>
        <v>0.50869885790812108</v>
      </c>
      <c r="F2472" s="84">
        <f>SUM(SUMIFS('Census Data'!I:I,'Census Data'!$A:$A,$A2472),SUMIFS('Census Data'!J:J,'Census Data'!$A:$A,$A2472))/SUMIFS('Census Data'!$F:$F,'Census Data'!$A:$A,$A2472)</f>
        <v>0.76630001354259147</v>
      </c>
      <c r="G2472" s="84">
        <f>SUM(SUMIFS('Census Data'!K:K,'Census Data'!$A:$A,$A2472),SUMIFS('Census Data'!L:L,'Census Data'!$A:$A,$A2472))/SUMIFS('Census Data'!$F:$F,'Census Data'!$A:$A,$A2472)</f>
        <v>0.16267962742826189</v>
      </c>
      <c r="H2472" s="84">
        <f>SUM(SUMIFS('Census Data'!O:O,'Census Data'!$A:$A,$A2472),SUMIFS('Census Data'!P:P,'Census Data'!$A:$A,$A2472))/SUMIFS('Census Data'!$F:$F,'Census Data'!$A:$A,$A2472)</f>
        <v>3.6483741366597953E-2</v>
      </c>
      <c r="I2472" s="85">
        <f t="shared" si="76"/>
        <v>3.4536617662548674E-2</v>
      </c>
      <c r="J2472" s="84">
        <f>SUM(SUMIFS('Census Data'!W:W,'Census Data'!$A:$A,$A2472),SUMIFS('Census Data'!X:X,'Census Data'!$A:$A,$A2472))/SUMIFS('Census Data'!$F:$F,'Census Data'!$A:$A,$A2472)</f>
        <v>8.6823058519042387E-2</v>
      </c>
      <c r="K2472" s="85">
        <f t="shared" si="77"/>
        <v>0.91317694148095763</v>
      </c>
    </row>
    <row r="2473" spans="1:11" hidden="1" x14ac:dyDescent="0.25">
      <c r="A2473" s="82" t="s">
        <v>4543</v>
      </c>
      <c r="B2473" s="82" t="s">
        <v>1621</v>
      </c>
      <c r="C2473" s="83" t="s">
        <v>283</v>
      </c>
      <c r="D2473" s="84">
        <f>SUMIFS('Census Data'!G:G,'Census Data'!$A:$A,$A2473)/SUMIFS('Census Data'!$F:$F,'Census Data'!$A:$A,$A2473)</f>
        <v>0.49107304694580389</v>
      </c>
      <c r="E2473" s="85">
        <f>SUMIFS('Census Data'!H:H,'Census Data'!$A:$A,$A2473)/SUMIFS('Census Data'!$F:$F,'Census Data'!$A:$A,$A2473)</f>
        <v>0.50892695305419611</v>
      </c>
      <c r="F2473" s="84">
        <f>SUM(SUMIFS('Census Data'!I:I,'Census Data'!$A:$A,$A2473),SUMIFS('Census Data'!J:J,'Census Data'!$A:$A,$A2473))/SUMIFS('Census Data'!$F:$F,'Census Data'!$A:$A,$A2473)</f>
        <v>0.98006162769621175</v>
      </c>
      <c r="G2473" s="84">
        <f>SUM(SUMIFS('Census Data'!K:K,'Census Data'!$A:$A,$A2473),SUMIFS('Census Data'!L:L,'Census Data'!$A:$A,$A2473))/SUMIFS('Census Data'!$F:$F,'Census Data'!$A:$A,$A2473)</f>
        <v>3.0813848105854633E-3</v>
      </c>
      <c r="H2473" s="84">
        <f>SUM(SUMIFS('Census Data'!O:O,'Census Data'!$A:$A,$A2473),SUMIFS('Census Data'!P:P,'Census Data'!$A:$A,$A2473))/SUMIFS('Census Data'!$F:$F,'Census Data'!$A:$A,$A2473)</f>
        <v>2.9907558455682438E-3</v>
      </c>
      <c r="I2473" s="85">
        <f t="shared" si="76"/>
        <v>1.3866231647634453E-2</v>
      </c>
      <c r="J2473" s="84">
        <f>SUM(SUMIFS('Census Data'!W:W,'Census Data'!$A:$A,$A2473),SUMIFS('Census Data'!X:X,'Census Data'!$A:$A,$A2473))/SUMIFS('Census Data'!$F:$F,'Census Data'!$A:$A,$A2473)</f>
        <v>1.105673373210078E-2</v>
      </c>
      <c r="K2473" s="85">
        <f t="shared" si="77"/>
        <v>0.98894326626789919</v>
      </c>
    </row>
    <row r="2474" spans="1:11" hidden="1" x14ac:dyDescent="0.25">
      <c r="A2474" s="82" t="s">
        <v>4544</v>
      </c>
      <c r="B2474" s="82" t="s">
        <v>1621</v>
      </c>
      <c r="C2474" s="83" t="s">
        <v>1644</v>
      </c>
      <c r="D2474" s="84">
        <f>SUMIFS('Census Data'!G:G,'Census Data'!$A:$A,$A2474)/SUMIFS('Census Data'!$F:$F,'Census Data'!$A:$A,$A2474)</f>
        <v>0.49527485691468121</v>
      </c>
      <c r="E2474" s="85">
        <f>SUMIFS('Census Data'!H:H,'Census Data'!$A:$A,$A2474)/SUMIFS('Census Data'!$F:$F,'Census Data'!$A:$A,$A2474)</f>
        <v>0.50472514308531879</v>
      </c>
      <c r="F2474" s="84">
        <f>SUM(SUMIFS('Census Data'!I:I,'Census Data'!$A:$A,$A2474),SUMIFS('Census Data'!J:J,'Census Data'!$A:$A,$A2474))/SUMIFS('Census Data'!$F:$F,'Census Data'!$A:$A,$A2474)</f>
        <v>0.96392918940503125</v>
      </c>
      <c r="G2474" s="84">
        <f>SUM(SUMIFS('Census Data'!K:K,'Census Data'!$A:$A,$A2474),SUMIFS('Census Data'!L:L,'Census Data'!$A:$A,$A2474))/SUMIFS('Census Data'!$F:$F,'Census Data'!$A:$A,$A2474)</f>
        <v>7.7865033941168643E-3</v>
      </c>
      <c r="H2474" s="84">
        <f>SUM(SUMIFS('Census Data'!O:O,'Census Data'!$A:$A,$A2474),SUMIFS('Census Data'!P:P,'Census Data'!$A:$A,$A2474))/SUMIFS('Census Data'!$F:$F,'Census Data'!$A:$A,$A2474)</f>
        <v>4.5920404631971251E-3</v>
      </c>
      <c r="I2474" s="85">
        <f t="shared" si="76"/>
        <v>2.3692266737654677E-2</v>
      </c>
      <c r="J2474" s="84">
        <f>SUM(SUMIFS('Census Data'!W:W,'Census Data'!$A:$A,$A2474),SUMIFS('Census Data'!X:X,'Census Data'!$A:$A,$A2474))/SUMIFS('Census Data'!$F:$F,'Census Data'!$A:$A,$A2474)</f>
        <v>3.6669772394516173E-2</v>
      </c>
      <c r="K2474" s="85">
        <f t="shared" si="77"/>
        <v>0.96333022760548381</v>
      </c>
    </row>
    <row r="2475" spans="1:11" hidden="1" x14ac:dyDescent="0.25">
      <c r="A2475" s="82" t="s">
        <v>4545</v>
      </c>
      <c r="B2475" s="82" t="s">
        <v>1621</v>
      </c>
      <c r="C2475" s="83" t="s">
        <v>286</v>
      </c>
      <c r="D2475" s="84">
        <f>SUMIFS('Census Data'!G:G,'Census Data'!$A:$A,$A2475)/SUMIFS('Census Data'!$F:$F,'Census Data'!$A:$A,$A2475)</f>
        <v>0.4911653944020356</v>
      </c>
      <c r="E2475" s="85">
        <f>SUMIFS('Census Data'!H:H,'Census Data'!$A:$A,$A2475)/SUMIFS('Census Data'!$F:$F,'Census Data'!$A:$A,$A2475)</f>
        <v>0.50883460559796434</v>
      </c>
      <c r="F2475" s="84">
        <f>SUM(SUMIFS('Census Data'!I:I,'Census Data'!$A:$A,$A2475),SUMIFS('Census Data'!J:J,'Census Data'!$A:$A,$A2475))/SUMIFS('Census Data'!$F:$F,'Census Data'!$A:$A,$A2475)</f>
        <v>0.95025954198473284</v>
      </c>
      <c r="G2475" s="84">
        <f>SUM(SUMIFS('Census Data'!K:K,'Census Data'!$A:$A,$A2475),SUMIFS('Census Data'!L:L,'Census Data'!$A:$A,$A2475))/SUMIFS('Census Data'!$F:$F,'Census Data'!$A:$A,$A2475)</f>
        <v>1.4005089058524173E-2</v>
      </c>
      <c r="H2475" s="84">
        <f>SUM(SUMIFS('Census Data'!O:O,'Census Data'!$A:$A,$A2475),SUMIFS('Census Data'!P:P,'Census Data'!$A:$A,$A2475))/SUMIFS('Census Data'!$F:$F,'Census Data'!$A:$A,$A2475)</f>
        <v>1.2264631043256997E-2</v>
      </c>
      <c r="I2475" s="85">
        <f t="shared" si="76"/>
        <v>2.3470737913485973E-2</v>
      </c>
      <c r="J2475" s="84">
        <f>SUM(SUMIFS('Census Data'!W:W,'Census Data'!$A:$A,$A2475),SUMIFS('Census Data'!X:X,'Census Data'!$A:$A,$A2475))/SUMIFS('Census Data'!$F:$F,'Census Data'!$A:$A,$A2475)</f>
        <v>6.4478371501272266E-2</v>
      </c>
      <c r="K2475" s="85">
        <f t="shared" si="77"/>
        <v>0.93552162849872778</v>
      </c>
    </row>
    <row r="2476" spans="1:11" hidden="1" x14ac:dyDescent="0.25">
      <c r="A2476" s="82" t="s">
        <v>4546</v>
      </c>
      <c r="B2476" s="82" t="s">
        <v>1621</v>
      </c>
      <c r="C2476" s="83" t="s">
        <v>188</v>
      </c>
      <c r="D2476" s="84">
        <f>SUMIFS('Census Data'!G:G,'Census Data'!$A:$A,$A2476)/SUMIFS('Census Data'!$F:$F,'Census Data'!$A:$A,$A2476)</f>
        <v>0.47444529571068517</v>
      </c>
      <c r="E2476" s="85">
        <f>SUMIFS('Census Data'!H:H,'Census Data'!$A:$A,$A2476)/SUMIFS('Census Data'!$F:$F,'Census Data'!$A:$A,$A2476)</f>
        <v>0.52555470428931483</v>
      </c>
      <c r="F2476" s="84">
        <f>SUM(SUMIFS('Census Data'!I:I,'Census Data'!$A:$A,$A2476),SUMIFS('Census Data'!J:J,'Census Data'!$A:$A,$A2476))/SUMIFS('Census Data'!$F:$F,'Census Data'!$A:$A,$A2476)</f>
        <v>0.40892008459547186</v>
      </c>
      <c r="G2476" s="84">
        <f>SUM(SUMIFS('Census Data'!K:K,'Census Data'!$A:$A,$A2476),SUMIFS('Census Data'!L:L,'Census Data'!$A:$A,$A2476))/SUMIFS('Census Data'!$F:$F,'Census Data'!$A:$A,$A2476)</f>
        <v>0.54271388419981093</v>
      </c>
      <c r="H2476" s="84">
        <f>SUM(SUMIFS('Census Data'!O:O,'Census Data'!$A:$A,$A2476),SUMIFS('Census Data'!P:P,'Census Data'!$A:$A,$A2476))/SUMIFS('Census Data'!$F:$F,'Census Data'!$A:$A,$A2476)</f>
        <v>2.8173237185301216E-2</v>
      </c>
      <c r="I2476" s="85">
        <f t="shared" si="76"/>
        <v>2.0192794019415983E-2</v>
      </c>
      <c r="J2476" s="84">
        <f>SUM(SUMIFS('Census Data'!W:W,'Census Data'!$A:$A,$A2476),SUMIFS('Census Data'!X:X,'Census Data'!$A:$A,$A2476))/SUMIFS('Census Data'!$F:$F,'Census Data'!$A:$A,$A2476)</f>
        <v>6.6291350731887411E-2</v>
      </c>
      <c r="K2476" s="85">
        <f t="shared" si="77"/>
        <v>0.93370864926811259</v>
      </c>
    </row>
    <row r="2477" spans="1:11" hidden="1" x14ac:dyDescent="0.25">
      <c r="A2477" s="82" t="s">
        <v>4547</v>
      </c>
      <c r="B2477" s="82" t="s">
        <v>1621</v>
      </c>
      <c r="C2477" s="83" t="s">
        <v>807</v>
      </c>
      <c r="D2477" s="84">
        <f>SUMIFS('Census Data'!G:G,'Census Data'!$A:$A,$A2477)/SUMIFS('Census Data'!$F:$F,'Census Data'!$A:$A,$A2477)</f>
        <v>0.49714739296522298</v>
      </c>
      <c r="E2477" s="85">
        <f>SUMIFS('Census Data'!H:H,'Census Data'!$A:$A,$A2477)/SUMIFS('Census Data'!$F:$F,'Census Data'!$A:$A,$A2477)</f>
        <v>0.50285260703477697</v>
      </c>
      <c r="F2477" s="84">
        <f>SUM(SUMIFS('Census Data'!I:I,'Census Data'!$A:$A,$A2477),SUMIFS('Census Data'!J:J,'Census Data'!$A:$A,$A2477))/SUMIFS('Census Data'!$F:$F,'Census Data'!$A:$A,$A2477)</f>
        <v>0.95252269682988544</v>
      </c>
      <c r="G2477" s="84">
        <f>SUM(SUMIFS('Census Data'!K:K,'Census Data'!$A:$A,$A2477),SUMIFS('Census Data'!L:L,'Census Data'!$A:$A,$A2477))/SUMIFS('Census Data'!$F:$F,'Census Data'!$A:$A,$A2477)</f>
        <v>2.2622414049709778E-2</v>
      </c>
      <c r="H2477" s="84">
        <f>SUM(SUMIFS('Census Data'!O:O,'Census Data'!$A:$A,$A2477),SUMIFS('Census Data'!P:P,'Census Data'!$A:$A,$A2477))/SUMIFS('Census Data'!$F:$F,'Census Data'!$A:$A,$A2477)</f>
        <v>4.5145606985166446E-3</v>
      </c>
      <c r="I2477" s="85">
        <f t="shared" si="76"/>
        <v>2.0340328421888154E-2</v>
      </c>
      <c r="J2477" s="84">
        <f>SUM(SUMIFS('Census Data'!W:W,'Census Data'!$A:$A,$A2477),SUMIFS('Census Data'!X:X,'Census Data'!$A:$A,$A2477))/SUMIFS('Census Data'!$F:$F,'Census Data'!$A:$A,$A2477)</f>
        <v>3.0907377089844718E-2</v>
      </c>
      <c r="K2477" s="85">
        <f t="shared" si="77"/>
        <v>0.9690926229101553</v>
      </c>
    </row>
    <row r="2478" spans="1:11" hidden="1" x14ac:dyDescent="0.25">
      <c r="A2478" s="82" t="s">
        <v>4548</v>
      </c>
      <c r="B2478" s="82" t="s">
        <v>1621</v>
      </c>
      <c r="C2478" s="83" t="s">
        <v>552</v>
      </c>
      <c r="D2478" s="84">
        <f>SUMIFS('Census Data'!G:G,'Census Data'!$A:$A,$A2478)/SUMIFS('Census Data'!$F:$F,'Census Data'!$A:$A,$A2478)</f>
        <v>0.49959897921983232</v>
      </c>
      <c r="E2478" s="85">
        <f>SUMIFS('Census Data'!H:H,'Census Data'!$A:$A,$A2478)/SUMIFS('Census Data'!$F:$F,'Census Data'!$A:$A,$A2478)</f>
        <v>0.50040102078016768</v>
      </c>
      <c r="F2478" s="84">
        <f>SUM(SUMIFS('Census Data'!I:I,'Census Data'!$A:$A,$A2478),SUMIFS('Census Data'!J:J,'Census Data'!$A:$A,$A2478))/SUMIFS('Census Data'!$F:$F,'Census Data'!$A:$A,$A2478)</f>
        <v>0.94232592052497266</v>
      </c>
      <c r="G2478" s="84">
        <f>SUM(SUMIFS('Census Data'!K:K,'Census Data'!$A:$A,$A2478),SUMIFS('Census Data'!L:L,'Census Data'!$A:$A,$A2478))/SUMIFS('Census Data'!$F:$F,'Census Data'!$A:$A,$A2478)</f>
        <v>1.8884433102442581E-2</v>
      </c>
      <c r="H2478" s="84">
        <f>SUM(SUMIFS('Census Data'!O:O,'Census Data'!$A:$A,$A2478),SUMIFS('Census Data'!P:P,'Census Data'!$A:$A,$A2478))/SUMIFS('Census Data'!$F:$F,'Census Data'!$A:$A,$A2478)</f>
        <v>1.0499453153481589E-2</v>
      </c>
      <c r="I2478" s="85">
        <f t="shared" si="76"/>
        <v>2.8290193219103199E-2</v>
      </c>
      <c r="J2478" s="84">
        <f>SUM(SUMIFS('Census Data'!W:W,'Census Data'!$A:$A,$A2478),SUMIFS('Census Data'!X:X,'Census Data'!$A:$A,$A2478))/SUMIFS('Census Data'!$F:$F,'Census Data'!$A:$A,$A2478)</f>
        <v>3.4998177178271965E-2</v>
      </c>
      <c r="K2478" s="85">
        <f t="shared" si="77"/>
        <v>0.96500182282172808</v>
      </c>
    </row>
    <row r="2479" spans="1:11" hidden="1" x14ac:dyDescent="0.25">
      <c r="A2479" s="82" t="s">
        <v>4549</v>
      </c>
      <c r="B2479" s="82" t="s">
        <v>1621</v>
      </c>
      <c r="C2479" s="83" t="s">
        <v>699</v>
      </c>
      <c r="D2479" s="84">
        <f>SUMIFS('Census Data'!G:G,'Census Data'!$A:$A,$A2479)/SUMIFS('Census Data'!$F:$F,'Census Data'!$A:$A,$A2479)</f>
        <v>0.48663702730694419</v>
      </c>
      <c r="E2479" s="85">
        <f>SUMIFS('Census Data'!H:H,'Census Data'!$A:$A,$A2479)/SUMIFS('Census Data'!$F:$F,'Census Data'!$A:$A,$A2479)</f>
        <v>0.51336297269305575</v>
      </c>
      <c r="F2479" s="84">
        <f>SUM(SUMIFS('Census Data'!I:I,'Census Data'!$A:$A,$A2479),SUMIFS('Census Data'!J:J,'Census Data'!$A:$A,$A2479))/SUMIFS('Census Data'!$F:$F,'Census Data'!$A:$A,$A2479)</f>
        <v>0.94845530098264585</v>
      </c>
      <c r="G2479" s="84">
        <f>SUM(SUMIFS('Census Data'!K:K,'Census Data'!$A:$A,$A2479),SUMIFS('Census Data'!L:L,'Census Data'!$A:$A,$A2479))/SUMIFS('Census Data'!$F:$F,'Census Data'!$A:$A,$A2479)</f>
        <v>2.336625659938869E-2</v>
      </c>
      <c r="H2479" s="84">
        <f>SUM(SUMIFS('Census Data'!O:O,'Census Data'!$A:$A,$A2479),SUMIFS('Census Data'!P:P,'Census Data'!$A:$A,$A2479))/SUMIFS('Census Data'!$F:$F,'Census Data'!$A:$A,$A2479)</f>
        <v>7.9508424482784747E-3</v>
      </c>
      <c r="I2479" s="85">
        <f t="shared" si="76"/>
        <v>2.0227599969686927E-2</v>
      </c>
      <c r="J2479" s="84">
        <f>SUM(SUMIFS('Census Data'!W:W,'Census Data'!$A:$A,$A2479),SUMIFS('Census Data'!X:X,'Census Data'!$A:$A,$A2479))/SUMIFS('Census Data'!$F:$F,'Census Data'!$A:$A,$A2479)</f>
        <v>2.0334958445954478E-2</v>
      </c>
      <c r="K2479" s="85">
        <f t="shared" si="77"/>
        <v>0.97966504155404555</v>
      </c>
    </row>
    <row r="2480" spans="1:11" hidden="1" x14ac:dyDescent="0.25">
      <c r="A2480" s="82" t="s">
        <v>4550</v>
      </c>
      <c r="B2480" s="82" t="s">
        <v>1621</v>
      </c>
      <c r="C2480" s="83" t="s">
        <v>811</v>
      </c>
      <c r="D2480" s="84">
        <f>SUMIFS('Census Data'!G:G,'Census Data'!$A:$A,$A2480)/SUMIFS('Census Data'!$F:$F,'Census Data'!$A:$A,$A2480)</f>
        <v>0.48817197555454483</v>
      </c>
      <c r="E2480" s="85">
        <f>SUMIFS('Census Data'!H:H,'Census Data'!$A:$A,$A2480)/SUMIFS('Census Data'!$F:$F,'Census Data'!$A:$A,$A2480)</f>
        <v>0.51182802444545517</v>
      </c>
      <c r="F2480" s="84">
        <f>SUM(SUMIFS('Census Data'!I:I,'Census Data'!$A:$A,$A2480),SUMIFS('Census Data'!J:J,'Census Data'!$A:$A,$A2480))/SUMIFS('Census Data'!$F:$F,'Census Data'!$A:$A,$A2480)</f>
        <v>0.87648667158085136</v>
      </c>
      <c r="G2480" s="84">
        <f>SUM(SUMIFS('Census Data'!K:K,'Census Data'!$A:$A,$A2480),SUMIFS('Census Data'!L:L,'Census Data'!$A:$A,$A2480))/SUMIFS('Census Data'!$F:$F,'Census Data'!$A:$A,$A2480)</f>
        <v>8.2589670801900855E-2</v>
      </c>
      <c r="H2480" s="84">
        <f>SUM(SUMIFS('Census Data'!O:O,'Census Data'!$A:$A,$A2480),SUMIFS('Census Data'!P:P,'Census Data'!$A:$A,$A2480))/SUMIFS('Census Data'!$F:$F,'Census Data'!$A:$A,$A2480)</f>
        <v>1.5986783979757741E-2</v>
      </c>
      <c r="I2480" s="85">
        <f t="shared" si="76"/>
        <v>2.4936873637490087E-2</v>
      </c>
      <c r="J2480" s="84">
        <f>SUM(SUMIFS('Census Data'!W:W,'Census Data'!$A:$A,$A2480),SUMIFS('Census Data'!X:X,'Census Data'!$A:$A,$A2480))/SUMIFS('Census Data'!$F:$F,'Census Data'!$A:$A,$A2480)</f>
        <v>5.3047055932832501E-2</v>
      </c>
      <c r="K2480" s="85">
        <f t="shared" si="77"/>
        <v>0.94695294406716746</v>
      </c>
    </row>
    <row r="2481" spans="1:11" hidden="1" x14ac:dyDescent="0.25">
      <c r="A2481" s="82" t="s">
        <v>4551</v>
      </c>
      <c r="B2481" s="82" t="s">
        <v>1621</v>
      </c>
      <c r="C2481" s="83" t="s">
        <v>702</v>
      </c>
      <c r="D2481" s="84">
        <f>SUMIFS('Census Data'!G:G,'Census Data'!$A:$A,$A2481)/SUMIFS('Census Data'!$F:$F,'Census Data'!$A:$A,$A2481)</f>
        <v>0.49267033555739542</v>
      </c>
      <c r="E2481" s="85">
        <f>SUMIFS('Census Data'!H:H,'Census Data'!$A:$A,$A2481)/SUMIFS('Census Data'!$F:$F,'Census Data'!$A:$A,$A2481)</f>
        <v>0.50732966444260463</v>
      </c>
      <c r="F2481" s="84">
        <f>SUM(SUMIFS('Census Data'!I:I,'Census Data'!$A:$A,$A2481),SUMIFS('Census Data'!J:J,'Census Data'!$A:$A,$A2481))/SUMIFS('Census Data'!$F:$F,'Census Data'!$A:$A,$A2481)</f>
        <v>0.7788762804590984</v>
      </c>
      <c r="G2481" s="84">
        <f>SUM(SUMIFS('Census Data'!K:K,'Census Data'!$A:$A,$A2481),SUMIFS('Census Data'!L:L,'Census Data'!$A:$A,$A2481))/SUMIFS('Census Data'!$F:$F,'Census Data'!$A:$A,$A2481)</f>
        <v>0.1850679394146009</v>
      </c>
      <c r="H2481" s="84">
        <f>SUM(SUMIFS('Census Data'!O:O,'Census Data'!$A:$A,$A2481),SUMIFS('Census Data'!P:P,'Census Data'!$A:$A,$A2481))/SUMIFS('Census Data'!$F:$F,'Census Data'!$A:$A,$A2481)</f>
        <v>7.8897384697803538E-3</v>
      </c>
      <c r="I2481" s="85">
        <f t="shared" si="76"/>
        <v>2.8166041656520369E-2</v>
      </c>
      <c r="J2481" s="84">
        <f>SUM(SUMIFS('Census Data'!W:W,'Census Data'!$A:$A,$A2481),SUMIFS('Census Data'!X:X,'Census Data'!$A:$A,$A2481))/SUMIFS('Census Data'!$F:$F,'Census Data'!$A:$A,$A2481)</f>
        <v>2.8864104936768453E-2</v>
      </c>
      <c r="K2481" s="85">
        <f t="shared" si="77"/>
        <v>0.9711358950632315</v>
      </c>
    </row>
    <row r="2482" spans="1:11" hidden="1" x14ac:dyDescent="0.25">
      <c r="A2482" s="82" t="s">
        <v>4552</v>
      </c>
      <c r="B2482" s="82" t="s">
        <v>1621</v>
      </c>
      <c r="C2482" s="83" t="s">
        <v>1645</v>
      </c>
      <c r="D2482" s="84">
        <f>SUMIFS('Census Data'!G:G,'Census Data'!$A:$A,$A2482)/SUMIFS('Census Data'!$F:$F,'Census Data'!$A:$A,$A2482)</f>
        <v>0.58862105636299189</v>
      </c>
      <c r="E2482" s="85">
        <f>SUMIFS('Census Data'!H:H,'Census Data'!$A:$A,$A2482)/SUMIFS('Census Data'!$F:$F,'Census Data'!$A:$A,$A2482)</f>
        <v>0.41137894363700817</v>
      </c>
      <c r="F2482" s="84">
        <f>SUM(SUMIFS('Census Data'!I:I,'Census Data'!$A:$A,$A2482),SUMIFS('Census Data'!J:J,'Census Data'!$A:$A,$A2482))/SUMIFS('Census Data'!$F:$F,'Census Data'!$A:$A,$A2482)</f>
        <v>0.85581354129741227</v>
      </c>
      <c r="G2482" s="84">
        <f>SUM(SUMIFS('Census Data'!K:K,'Census Data'!$A:$A,$A2482),SUMIFS('Census Data'!L:L,'Census Data'!$A:$A,$A2482))/SUMIFS('Census Data'!$F:$F,'Census Data'!$A:$A,$A2482)</f>
        <v>0.11378943637008153</v>
      </c>
      <c r="H2482" s="84">
        <f>SUM(SUMIFS('Census Data'!O:O,'Census Data'!$A:$A,$A2482),SUMIFS('Census Data'!P:P,'Census Data'!$A:$A,$A2482))/SUMIFS('Census Data'!$F:$F,'Census Data'!$A:$A,$A2482)</f>
        <v>4.7855370436015602E-3</v>
      </c>
      <c r="I2482" s="85">
        <f t="shared" si="76"/>
        <v>2.5611485288904667E-2</v>
      </c>
      <c r="J2482" s="84">
        <f>SUM(SUMIFS('Census Data'!W:W,'Census Data'!$A:$A,$A2482),SUMIFS('Census Data'!X:X,'Census Data'!$A:$A,$A2482))/SUMIFS('Census Data'!$F:$F,'Census Data'!$A:$A,$A2482)</f>
        <v>2.5168380007089684E-2</v>
      </c>
      <c r="K2482" s="85">
        <f t="shared" si="77"/>
        <v>0.97483161999291035</v>
      </c>
    </row>
    <row r="2483" spans="1:11" hidden="1" x14ac:dyDescent="0.25">
      <c r="A2483" s="82" t="s">
        <v>4553</v>
      </c>
      <c r="B2483" s="82" t="s">
        <v>1621</v>
      </c>
      <c r="C2483" s="83" t="s">
        <v>1646</v>
      </c>
      <c r="D2483" s="84">
        <f>SUMIFS('Census Data'!G:G,'Census Data'!$A:$A,$A2483)/SUMIFS('Census Data'!$F:$F,'Census Data'!$A:$A,$A2483)</f>
        <v>0.49482748979477714</v>
      </c>
      <c r="E2483" s="85">
        <f>SUMIFS('Census Data'!H:H,'Census Data'!$A:$A,$A2483)/SUMIFS('Census Data'!$F:$F,'Census Data'!$A:$A,$A2483)</f>
        <v>0.5051725102052228</v>
      </c>
      <c r="F2483" s="84">
        <f>SUM(SUMIFS('Census Data'!I:I,'Census Data'!$A:$A,$A2483),SUMIFS('Census Data'!J:J,'Census Data'!$A:$A,$A2483))/SUMIFS('Census Data'!$F:$F,'Census Data'!$A:$A,$A2483)</f>
        <v>0.97422132751775425</v>
      </c>
      <c r="G2483" s="84">
        <f>SUM(SUMIFS('Census Data'!K:K,'Census Data'!$A:$A,$A2483),SUMIFS('Census Data'!L:L,'Census Data'!$A:$A,$A2483))/SUMIFS('Census Data'!$F:$F,'Census Data'!$A:$A,$A2483)</f>
        <v>5.2563887490913157E-3</v>
      </c>
      <c r="H2483" s="84">
        <f>SUM(SUMIFS('Census Data'!O:O,'Census Data'!$A:$A,$A2483),SUMIFS('Census Data'!P:P,'Census Data'!$A:$A,$A2483))/SUMIFS('Census Data'!$F:$F,'Census Data'!$A:$A,$A2483)</f>
        <v>2.5722753453000058E-3</v>
      </c>
      <c r="I2483" s="85">
        <f t="shared" si="76"/>
        <v>1.7950008387854433E-2</v>
      </c>
      <c r="J2483" s="84">
        <f>SUM(SUMIFS('Census Data'!W:W,'Census Data'!$A:$A,$A2483),SUMIFS('Census Data'!X:X,'Census Data'!$A:$A,$A2483))/SUMIFS('Census Data'!$F:$F,'Census Data'!$A:$A,$A2483)</f>
        <v>5.4800648660739248E-2</v>
      </c>
      <c r="K2483" s="85">
        <f t="shared" si="77"/>
        <v>0.9451993513392607</v>
      </c>
    </row>
    <row r="2484" spans="1:11" hidden="1" x14ac:dyDescent="0.25">
      <c r="A2484" s="82" t="s">
        <v>4554</v>
      </c>
      <c r="B2484" s="82" t="s">
        <v>1621</v>
      </c>
      <c r="C2484" s="83" t="s">
        <v>72</v>
      </c>
      <c r="D2484" s="84">
        <f>SUMIFS('Census Data'!G:G,'Census Data'!$A:$A,$A2484)/SUMIFS('Census Data'!$F:$F,'Census Data'!$A:$A,$A2484)</f>
        <v>0.4954436210694973</v>
      </c>
      <c r="E2484" s="85">
        <f>SUMIFS('Census Data'!H:H,'Census Data'!$A:$A,$A2484)/SUMIFS('Census Data'!$F:$F,'Census Data'!$A:$A,$A2484)</f>
        <v>0.50455637893050276</v>
      </c>
      <c r="F2484" s="84">
        <f>SUM(SUMIFS('Census Data'!I:I,'Census Data'!$A:$A,$A2484),SUMIFS('Census Data'!J:J,'Census Data'!$A:$A,$A2484))/SUMIFS('Census Data'!$F:$F,'Census Data'!$A:$A,$A2484)</f>
        <v>0.97426396955738037</v>
      </c>
      <c r="G2484" s="84">
        <f>SUM(SUMIFS('Census Data'!K:K,'Census Data'!$A:$A,$A2484),SUMIFS('Census Data'!L:L,'Census Data'!$A:$A,$A2484))/SUMIFS('Census Data'!$F:$F,'Census Data'!$A:$A,$A2484)</f>
        <v>5.157220108151412E-3</v>
      </c>
      <c r="H2484" s="84">
        <f>SUM(SUMIFS('Census Data'!O:O,'Census Data'!$A:$A,$A2484),SUMIFS('Census Data'!P:P,'Census Data'!$A:$A,$A2484))/SUMIFS('Census Data'!$F:$F,'Census Data'!$A:$A,$A2484)</f>
        <v>1.8025235329461246E-3</v>
      </c>
      <c r="I2484" s="85">
        <f t="shared" si="76"/>
        <v>1.8776286801522102E-2</v>
      </c>
      <c r="J2484" s="84">
        <f>SUM(SUMIFS('Census Data'!W:W,'Census Data'!$A:$A,$A2484),SUMIFS('Census Data'!X:X,'Census Data'!$A:$A,$A2484))/SUMIFS('Census Data'!$F:$F,'Census Data'!$A:$A,$A2484)</f>
        <v>1.8626076507109953E-2</v>
      </c>
      <c r="K2484" s="85">
        <f t="shared" si="77"/>
        <v>0.9813739234928901</v>
      </c>
    </row>
    <row r="2485" spans="1:11" hidden="1" x14ac:dyDescent="0.25">
      <c r="A2485" s="82" t="s">
        <v>4555</v>
      </c>
      <c r="B2485" s="82" t="s">
        <v>1621</v>
      </c>
      <c r="C2485" s="83" t="s">
        <v>289</v>
      </c>
      <c r="D2485" s="84">
        <f>SUMIFS('Census Data'!G:G,'Census Data'!$A:$A,$A2485)/SUMIFS('Census Data'!$F:$F,'Census Data'!$A:$A,$A2485)</f>
        <v>0.50425749318801094</v>
      </c>
      <c r="E2485" s="85">
        <f>SUMIFS('Census Data'!H:H,'Census Data'!$A:$A,$A2485)/SUMIFS('Census Data'!$F:$F,'Census Data'!$A:$A,$A2485)</f>
        <v>0.49574250681198911</v>
      </c>
      <c r="F2485" s="84">
        <f>SUM(SUMIFS('Census Data'!I:I,'Census Data'!$A:$A,$A2485),SUMIFS('Census Data'!J:J,'Census Data'!$A:$A,$A2485))/SUMIFS('Census Data'!$F:$F,'Census Data'!$A:$A,$A2485)</f>
        <v>0.96832425068119887</v>
      </c>
      <c r="G2485" s="84">
        <f>SUM(SUMIFS('Census Data'!K:K,'Census Data'!$A:$A,$A2485),SUMIFS('Census Data'!L:L,'Census Data'!$A:$A,$A2485))/SUMIFS('Census Data'!$F:$F,'Census Data'!$A:$A,$A2485)</f>
        <v>9.1961852861035427E-3</v>
      </c>
      <c r="H2485" s="84">
        <f>SUM(SUMIFS('Census Data'!O:O,'Census Data'!$A:$A,$A2485),SUMIFS('Census Data'!P:P,'Census Data'!$A:$A,$A2485))/SUMIFS('Census Data'!$F:$F,'Census Data'!$A:$A,$A2485)</f>
        <v>2.2138964577656677E-3</v>
      </c>
      <c r="I2485" s="85">
        <f t="shared" si="76"/>
        <v>2.0265667574931867E-2</v>
      </c>
      <c r="J2485" s="84">
        <f>SUM(SUMIFS('Census Data'!W:W,'Census Data'!$A:$A,$A2485),SUMIFS('Census Data'!X:X,'Census Data'!$A:$A,$A2485))/SUMIFS('Census Data'!$F:$F,'Census Data'!$A:$A,$A2485)</f>
        <v>2.0265667574931881E-2</v>
      </c>
      <c r="K2485" s="85">
        <f t="shared" si="77"/>
        <v>0.97973433242506813</v>
      </c>
    </row>
    <row r="2486" spans="1:11" hidden="1" x14ac:dyDescent="0.25">
      <c r="A2486" s="82" t="s">
        <v>4556</v>
      </c>
      <c r="B2486" s="82" t="s">
        <v>1621</v>
      </c>
      <c r="C2486" s="83" t="s">
        <v>568</v>
      </c>
      <c r="D2486" s="84">
        <f>SUMIFS('Census Data'!G:G,'Census Data'!$A:$A,$A2486)/SUMIFS('Census Data'!$F:$F,'Census Data'!$A:$A,$A2486)</f>
        <v>0.49683843302565595</v>
      </c>
      <c r="E2486" s="85">
        <f>SUMIFS('Census Data'!H:H,'Census Data'!$A:$A,$A2486)/SUMIFS('Census Data'!$F:$F,'Census Data'!$A:$A,$A2486)</f>
        <v>0.50316156697434411</v>
      </c>
      <c r="F2486" s="84">
        <f>SUM(SUMIFS('Census Data'!I:I,'Census Data'!$A:$A,$A2486),SUMIFS('Census Data'!J:J,'Census Data'!$A:$A,$A2486))/SUMIFS('Census Data'!$F:$F,'Census Data'!$A:$A,$A2486)</f>
        <v>0.92918574508806362</v>
      </c>
      <c r="G2486" s="84">
        <f>SUM(SUMIFS('Census Data'!K:K,'Census Data'!$A:$A,$A2486),SUMIFS('Census Data'!L:L,'Census Data'!$A:$A,$A2486))/SUMIFS('Census Data'!$F:$F,'Census Data'!$A:$A,$A2486)</f>
        <v>3.8181069360660902E-2</v>
      </c>
      <c r="H2486" s="84">
        <f>SUM(SUMIFS('Census Data'!O:O,'Census Data'!$A:$A,$A2486),SUMIFS('Census Data'!P:P,'Census Data'!$A:$A,$A2486))/SUMIFS('Census Data'!$F:$F,'Census Data'!$A:$A,$A2486)</f>
        <v>8.6246577997431979E-3</v>
      </c>
      <c r="I2486" s="85">
        <f t="shared" si="76"/>
        <v>2.4008527751532283E-2</v>
      </c>
      <c r="J2486" s="84">
        <f>SUM(SUMIFS('Census Data'!W:W,'Census Data'!$A:$A,$A2486),SUMIFS('Census Data'!X:X,'Census Data'!$A:$A,$A2486))/SUMIFS('Census Data'!$F:$F,'Census Data'!$A:$A,$A2486)</f>
        <v>9.4362477893257746E-2</v>
      </c>
      <c r="K2486" s="85">
        <f t="shared" si="77"/>
        <v>0.90563752210674231</v>
      </c>
    </row>
    <row r="2487" spans="1:11" hidden="1" x14ac:dyDescent="0.25">
      <c r="A2487" s="82" t="s">
        <v>4557</v>
      </c>
      <c r="B2487" s="82" t="s">
        <v>1621</v>
      </c>
      <c r="C2487" s="83" t="s">
        <v>75</v>
      </c>
      <c r="D2487" s="84">
        <f>SUMIFS('Census Data'!G:G,'Census Data'!$A:$A,$A2487)/SUMIFS('Census Data'!$F:$F,'Census Data'!$A:$A,$A2487)</f>
        <v>0.48854106280193238</v>
      </c>
      <c r="E2487" s="85">
        <f>SUMIFS('Census Data'!H:H,'Census Data'!$A:$A,$A2487)/SUMIFS('Census Data'!$F:$F,'Census Data'!$A:$A,$A2487)</f>
        <v>0.51145893719806768</v>
      </c>
      <c r="F2487" s="84">
        <f>SUM(SUMIFS('Census Data'!I:I,'Census Data'!$A:$A,$A2487),SUMIFS('Census Data'!J:J,'Census Data'!$A:$A,$A2487))/SUMIFS('Census Data'!$F:$F,'Census Data'!$A:$A,$A2487)</f>
        <v>0.91287342995169085</v>
      </c>
      <c r="G2487" s="84">
        <f>SUM(SUMIFS('Census Data'!K:K,'Census Data'!$A:$A,$A2487),SUMIFS('Census Data'!L:L,'Census Data'!$A:$A,$A2487))/SUMIFS('Census Data'!$F:$F,'Census Data'!$A:$A,$A2487)</f>
        <v>4.4521739130434786E-2</v>
      </c>
      <c r="H2487" s="84">
        <f>SUM(SUMIFS('Census Data'!O:O,'Census Data'!$A:$A,$A2487),SUMIFS('Census Data'!P:P,'Census Data'!$A:$A,$A2487))/SUMIFS('Census Data'!$F:$F,'Census Data'!$A:$A,$A2487)</f>
        <v>1.6942995169082126E-2</v>
      </c>
      <c r="I2487" s="85">
        <f t="shared" si="76"/>
        <v>2.5661835748792217E-2</v>
      </c>
      <c r="J2487" s="84">
        <f>SUM(SUMIFS('Census Data'!W:W,'Census Data'!$A:$A,$A2487),SUMIFS('Census Data'!X:X,'Census Data'!$A:$A,$A2487))/SUMIFS('Census Data'!$F:$F,'Census Data'!$A:$A,$A2487)</f>
        <v>3.6220289855072467E-2</v>
      </c>
      <c r="K2487" s="85">
        <f t="shared" si="77"/>
        <v>0.96377971014492758</v>
      </c>
    </row>
    <row r="2488" spans="1:11" hidden="1" x14ac:dyDescent="0.25">
      <c r="A2488" s="82" t="s">
        <v>4558</v>
      </c>
      <c r="B2488" s="82" t="s">
        <v>1621</v>
      </c>
      <c r="C2488" s="83" t="s">
        <v>569</v>
      </c>
      <c r="D2488" s="84">
        <f>SUMIFS('Census Data'!G:G,'Census Data'!$A:$A,$A2488)/SUMIFS('Census Data'!$F:$F,'Census Data'!$A:$A,$A2488)</f>
        <v>0.5537695675643256</v>
      </c>
      <c r="E2488" s="85">
        <f>SUMIFS('Census Data'!H:H,'Census Data'!$A:$A,$A2488)/SUMIFS('Census Data'!$F:$F,'Census Data'!$A:$A,$A2488)</f>
        <v>0.44623043243567445</v>
      </c>
      <c r="F2488" s="84">
        <f>SUM(SUMIFS('Census Data'!I:I,'Census Data'!$A:$A,$A2488),SUMIFS('Census Data'!J:J,'Census Data'!$A:$A,$A2488))/SUMIFS('Census Data'!$F:$F,'Census Data'!$A:$A,$A2488)</f>
        <v>0.91447250044982908</v>
      </c>
      <c r="G2488" s="84">
        <f>SUM(SUMIFS('Census Data'!K:K,'Census Data'!$A:$A,$A2488),SUMIFS('Census Data'!L:L,'Census Data'!$A:$A,$A2488))/SUMIFS('Census Data'!$F:$F,'Census Data'!$A:$A,$A2488)</f>
        <v>6.7234450908654708E-2</v>
      </c>
      <c r="H2488" s="84">
        <f>SUM(SUMIFS('Census Data'!O:O,'Census Data'!$A:$A,$A2488),SUMIFS('Census Data'!P:P,'Census Data'!$A:$A,$A2488))/SUMIFS('Census Data'!$F:$F,'Census Data'!$A:$A,$A2488)</f>
        <v>2.5790199724104838E-3</v>
      </c>
      <c r="I2488" s="85">
        <f t="shared" si="76"/>
        <v>1.5714028669105762E-2</v>
      </c>
      <c r="J2488" s="84">
        <f>SUM(SUMIFS('Census Data'!W:W,'Census Data'!$A:$A,$A2488),SUMIFS('Census Data'!X:X,'Census Data'!$A:$A,$A2488))/SUMIFS('Census Data'!$F:$F,'Census Data'!$A:$A,$A2488)</f>
        <v>2.1711749535176635E-2</v>
      </c>
      <c r="K2488" s="85">
        <f t="shared" si="77"/>
        <v>0.97828825046482337</v>
      </c>
    </row>
    <row r="2489" spans="1:11" hidden="1" x14ac:dyDescent="0.25">
      <c r="A2489" s="82" t="s">
        <v>4559</v>
      </c>
      <c r="B2489" s="82" t="s">
        <v>1621</v>
      </c>
      <c r="C2489" s="83" t="s">
        <v>1647</v>
      </c>
      <c r="D2489" s="84">
        <f>SUMIFS('Census Data'!G:G,'Census Data'!$A:$A,$A2489)/SUMIFS('Census Data'!$F:$F,'Census Data'!$A:$A,$A2489)</f>
        <v>0.48838814210273646</v>
      </c>
      <c r="E2489" s="85">
        <f>SUMIFS('Census Data'!H:H,'Census Data'!$A:$A,$A2489)/SUMIFS('Census Data'!$F:$F,'Census Data'!$A:$A,$A2489)</f>
        <v>0.5116118578972636</v>
      </c>
      <c r="F2489" s="84">
        <f>SUM(SUMIFS('Census Data'!I:I,'Census Data'!$A:$A,$A2489),SUMIFS('Census Data'!J:J,'Census Data'!$A:$A,$A2489))/SUMIFS('Census Data'!$F:$F,'Census Data'!$A:$A,$A2489)</f>
        <v>0.88871219395103218</v>
      </c>
      <c r="G2489" s="84">
        <f>SUM(SUMIFS('Census Data'!K:K,'Census Data'!$A:$A,$A2489),SUMIFS('Census Data'!L:L,'Census Data'!$A:$A,$A2489))/SUMIFS('Census Data'!$F:$F,'Census Data'!$A:$A,$A2489)</f>
        <v>7.6902304368698993E-2</v>
      </c>
      <c r="H2489" s="84">
        <f>SUM(SUMIFS('Census Data'!O:O,'Census Data'!$A:$A,$A2489),SUMIFS('Census Data'!P:P,'Census Data'!$A:$A,$A2489))/SUMIFS('Census Data'!$F:$F,'Census Data'!$A:$A,$A2489)</f>
        <v>1.2181949111857897E-2</v>
      </c>
      <c r="I2489" s="85">
        <f t="shared" si="76"/>
        <v>2.2203552568410889E-2</v>
      </c>
      <c r="J2489" s="84">
        <f>SUM(SUMIFS('Census Data'!W:W,'Census Data'!$A:$A,$A2489),SUMIFS('Census Data'!X:X,'Census Data'!$A:$A,$A2489))/SUMIFS('Census Data'!$F:$F,'Census Data'!$A:$A,$A2489)</f>
        <v>2.9404704752760441E-2</v>
      </c>
      <c r="K2489" s="85">
        <f t="shared" si="77"/>
        <v>0.97059529524723953</v>
      </c>
    </row>
    <row r="2490" spans="1:11" hidden="1" x14ac:dyDescent="0.25">
      <c r="A2490" s="82" t="s">
        <v>4560</v>
      </c>
      <c r="B2490" s="82" t="s">
        <v>1621</v>
      </c>
      <c r="C2490" s="83" t="s">
        <v>290</v>
      </c>
      <c r="D2490" s="84">
        <f>SUMIFS('Census Data'!G:G,'Census Data'!$A:$A,$A2490)/SUMIFS('Census Data'!$F:$F,'Census Data'!$A:$A,$A2490)</f>
        <v>0.48952276467361494</v>
      </c>
      <c r="E2490" s="85">
        <f>SUMIFS('Census Data'!H:H,'Census Data'!$A:$A,$A2490)/SUMIFS('Census Data'!$F:$F,'Census Data'!$A:$A,$A2490)</f>
        <v>0.51047723532638511</v>
      </c>
      <c r="F2490" s="84">
        <f>SUM(SUMIFS('Census Data'!I:I,'Census Data'!$A:$A,$A2490),SUMIFS('Census Data'!J:J,'Census Data'!$A:$A,$A2490))/SUMIFS('Census Data'!$F:$F,'Census Data'!$A:$A,$A2490)</f>
        <v>0.95538489669043702</v>
      </c>
      <c r="G2490" s="84">
        <f>SUM(SUMIFS('Census Data'!K:K,'Census Data'!$A:$A,$A2490),SUMIFS('Census Data'!L:L,'Census Data'!$A:$A,$A2490))/SUMIFS('Census Data'!$F:$F,'Census Data'!$A:$A,$A2490)</f>
        <v>1.8394587675991954E-2</v>
      </c>
      <c r="H2490" s="84">
        <f>SUM(SUMIFS('Census Data'!O:O,'Census Data'!$A:$A,$A2490),SUMIFS('Census Data'!P:P,'Census Data'!$A:$A,$A2490))/SUMIFS('Census Data'!$F:$F,'Census Data'!$A:$A,$A2490)</f>
        <v>4.2420917900895961E-3</v>
      </c>
      <c r="I2490" s="85">
        <f t="shared" si="76"/>
        <v>2.1978423843481365E-2</v>
      </c>
      <c r="J2490" s="84">
        <f>SUM(SUMIFS('Census Data'!W:W,'Census Data'!$A:$A,$A2490),SUMIFS('Census Data'!X:X,'Census Data'!$A:$A,$A2490))/SUMIFS('Census Data'!$F:$F,'Census Data'!$A:$A,$A2490)</f>
        <v>2.8268422014993601E-2</v>
      </c>
      <c r="K2490" s="85">
        <f t="shared" si="77"/>
        <v>0.97173157798500642</v>
      </c>
    </row>
    <row r="2491" spans="1:11" hidden="1" x14ac:dyDescent="0.25">
      <c r="A2491" s="82" t="s">
        <v>4561</v>
      </c>
      <c r="B2491" s="82" t="s">
        <v>1621</v>
      </c>
      <c r="C2491" s="83" t="s">
        <v>665</v>
      </c>
      <c r="D2491" s="84">
        <f>SUMIFS('Census Data'!G:G,'Census Data'!$A:$A,$A2491)/SUMIFS('Census Data'!$F:$F,'Census Data'!$A:$A,$A2491)</f>
        <v>0.49115816317970573</v>
      </c>
      <c r="E2491" s="85">
        <f>SUMIFS('Census Data'!H:H,'Census Data'!$A:$A,$A2491)/SUMIFS('Census Data'!$F:$F,'Census Data'!$A:$A,$A2491)</f>
        <v>0.50884183682029427</v>
      </c>
      <c r="F2491" s="84">
        <f>SUM(SUMIFS('Census Data'!I:I,'Census Data'!$A:$A,$A2491),SUMIFS('Census Data'!J:J,'Census Data'!$A:$A,$A2491))/SUMIFS('Census Data'!$F:$F,'Census Data'!$A:$A,$A2491)</f>
        <v>0.88249752529235104</v>
      </c>
      <c r="G2491" s="84">
        <f>SUM(SUMIFS('Census Data'!K:K,'Census Data'!$A:$A,$A2491),SUMIFS('Census Data'!L:L,'Census Data'!$A:$A,$A2491))/SUMIFS('Census Data'!$F:$F,'Census Data'!$A:$A,$A2491)</f>
        <v>4.4607653977148803E-2</v>
      </c>
      <c r="H2491" s="84">
        <f>SUM(SUMIFS('Census Data'!O:O,'Census Data'!$A:$A,$A2491),SUMIFS('Census Data'!P:P,'Census Data'!$A:$A,$A2491))/SUMIFS('Census Data'!$F:$F,'Census Data'!$A:$A,$A2491)</f>
        <v>5.168364008523061E-2</v>
      </c>
      <c r="I2491" s="85">
        <f t="shared" si="76"/>
        <v>2.1211180645269501E-2</v>
      </c>
      <c r="J2491" s="84">
        <f>SUM(SUMIFS('Census Data'!W:W,'Census Data'!$A:$A,$A2491),SUMIFS('Census Data'!X:X,'Census Data'!$A:$A,$A2491))/SUMIFS('Census Data'!$F:$F,'Census Data'!$A:$A,$A2491)</f>
        <v>4.9179571498078958E-2</v>
      </c>
      <c r="K2491" s="85">
        <f t="shared" si="77"/>
        <v>0.95082042850192106</v>
      </c>
    </row>
    <row r="2492" spans="1:11" hidden="1" x14ac:dyDescent="0.25">
      <c r="A2492" s="82" t="s">
        <v>4562</v>
      </c>
      <c r="B2492" s="82" t="s">
        <v>1621</v>
      </c>
      <c r="C2492" s="83" t="s">
        <v>816</v>
      </c>
      <c r="D2492" s="84">
        <f>SUMIFS('Census Data'!G:G,'Census Data'!$A:$A,$A2492)/SUMIFS('Census Data'!$F:$F,'Census Data'!$A:$A,$A2492)</f>
        <v>0.49204670358157571</v>
      </c>
      <c r="E2492" s="85">
        <f>SUMIFS('Census Data'!H:H,'Census Data'!$A:$A,$A2492)/SUMIFS('Census Data'!$F:$F,'Census Data'!$A:$A,$A2492)</f>
        <v>0.50795329641842424</v>
      </c>
      <c r="F2492" s="84">
        <f>SUM(SUMIFS('Census Data'!I:I,'Census Data'!$A:$A,$A2492),SUMIFS('Census Data'!J:J,'Census Data'!$A:$A,$A2492))/SUMIFS('Census Data'!$F:$F,'Census Data'!$A:$A,$A2492)</f>
        <v>0.88138838770332584</v>
      </c>
      <c r="G2492" s="84">
        <f>SUM(SUMIFS('Census Data'!K:K,'Census Data'!$A:$A,$A2492),SUMIFS('Census Data'!L:L,'Census Data'!$A:$A,$A2492))/SUMIFS('Census Data'!$F:$F,'Census Data'!$A:$A,$A2492)</f>
        <v>7.4894405386535051E-2</v>
      </c>
      <c r="H2492" s="84">
        <f>SUM(SUMIFS('Census Data'!O:O,'Census Data'!$A:$A,$A2492),SUMIFS('Census Data'!P:P,'Census Data'!$A:$A,$A2492))/SUMIFS('Census Data'!$F:$F,'Census Data'!$A:$A,$A2492)</f>
        <v>1.807033188853633E-2</v>
      </c>
      <c r="I2492" s="85">
        <f t="shared" si="76"/>
        <v>2.5646875021602789E-2</v>
      </c>
      <c r="J2492" s="84">
        <f>SUM(SUMIFS('Census Data'!W:W,'Census Data'!$A:$A,$A2492),SUMIFS('Census Data'!X:X,'Census Data'!$A:$A,$A2492))/SUMIFS('Census Data'!$F:$F,'Census Data'!$A:$A,$A2492)</f>
        <v>4.6454717020261722E-2</v>
      </c>
      <c r="K2492" s="85">
        <f t="shared" si="77"/>
        <v>0.95354528297973828</v>
      </c>
    </row>
    <row r="2493" spans="1:11" hidden="1" x14ac:dyDescent="0.25">
      <c r="A2493" s="82" t="s">
        <v>4563</v>
      </c>
      <c r="B2493" s="82" t="s">
        <v>1179</v>
      </c>
      <c r="C2493" s="83" t="s">
        <v>754</v>
      </c>
      <c r="D2493" s="84">
        <f>SUMIFS('Census Data'!G:G,'Census Data'!$A:$A,$A2493)/SUMIFS('Census Data'!$F:$F,'Census Data'!$A:$A,$A2493)</f>
        <v>0.61442798995410064</v>
      </c>
      <c r="E2493" s="85">
        <f>SUMIFS('Census Data'!H:H,'Census Data'!$A:$A,$A2493)/SUMIFS('Census Data'!$F:$F,'Census Data'!$A:$A,$A2493)</f>
        <v>0.38557201004589936</v>
      </c>
      <c r="F2493" s="84">
        <f>SUM(SUMIFS('Census Data'!I:I,'Census Data'!$A:$A,$A2493),SUMIFS('Census Data'!J:J,'Census Data'!$A:$A,$A2493))/SUMIFS('Census Data'!$F:$F,'Census Data'!$A:$A,$A2493)</f>
        <v>0.74538841257469468</v>
      </c>
      <c r="G2493" s="84">
        <f>SUM(SUMIFS('Census Data'!K:K,'Census Data'!$A:$A,$A2493),SUMIFS('Census Data'!L:L,'Census Data'!$A:$A,$A2493))/SUMIFS('Census Data'!$F:$F,'Census Data'!$A:$A,$A2493)</f>
        <v>0.2187234779596432</v>
      </c>
      <c r="H2493" s="84">
        <f>SUM(SUMIFS('Census Data'!O:O,'Census Data'!$A:$A,$A2493),SUMIFS('Census Data'!P:P,'Census Data'!$A:$A,$A2493))/SUMIFS('Census Data'!$F:$F,'Census Data'!$A:$A,$A2493)</f>
        <v>9.3184376894431455E-3</v>
      </c>
      <c r="I2493" s="85">
        <f t="shared" si="76"/>
        <v>2.6569671776218939E-2</v>
      </c>
      <c r="J2493" s="84">
        <f>SUM(SUMIFS('Census Data'!W:W,'Census Data'!$A:$A,$A2493),SUMIFS('Census Data'!X:X,'Census Data'!$A:$A,$A2493))/SUMIFS('Census Data'!$F:$F,'Census Data'!$A:$A,$A2493)</f>
        <v>0.18203862475101759</v>
      </c>
      <c r="K2493" s="85">
        <f t="shared" si="77"/>
        <v>0.81796137524898238</v>
      </c>
    </row>
    <row r="2494" spans="1:11" hidden="1" x14ac:dyDescent="0.25">
      <c r="A2494" s="82" t="s">
        <v>4564</v>
      </c>
      <c r="B2494" s="82" t="s">
        <v>1179</v>
      </c>
      <c r="C2494" s="83" t="s">
        <v>1648</v>
      </c>
      <c r="D2494" s="84">
        <f>SUMIFS('Census Data'!G:G,'Census Data'!$A:$A,$A2494)/SUMIFS('Census Data'!$F:$F,'Census Data'!$A:$A,$A2494)</f>
        <v>0.5115209836941994</v>
      </c>
      <c r="E2494" s="85">
        <f>SUMIFS('Census Data'!H:H,'Census Data'!$A:$A,$A2494)/SUMIFS('Census Data'!$F:$F,'Census Data'!$A:$A,$A2494)</f>
        <v>0.4884790163058006</v>
      </c>
      <c r="F2494" s="84">
        <f>SUM(SUMIFS('Census Data'!I:I,'Census Data'!$A:$A,$A2494),SUMIFS('Census Data'!J:J,'Census Data'!$A:$A,$A2494))/SUMIFS('Census Data'!$F:$F,'Census Data'!$A:$A,$A2494)</f>
        <v>0.94311681368618017</v>
      </c>
      <c r="G2494" s="84">
        <f>SUM(SUMIFS('Census Data'!K:K,'Census Data'!$A:$A,$A2494),SUMIFS('Census Data'!L:L,'Census Data'!$A:$A,$A2494))/SUMIFS('Census Data'!$F:$F,'Census Data'!$A:$A,$A2494)</f>
        <v>2.0422346966051858E-2</v>
      </c>
      <c r="H2494" s="84">
        <f>SUM(SUMIFS('Census Data'!O:O,'Census Data'!$A:$A,$A2494),SUMIFS('Census Data'!P:P,'Census Data'!$A:$A,$A2494))/SUMIFS('Census Data'!$F:$F,'Census Data'!$A:$A,$A2494)</f>
        <v>6.950013365410318E-3</v>
      </c>
      <c r="I2494" s="85">
        <f t="shared" si="76"/>
        <v>2.9510825982357658E-2</v>
      </c>
      <c r="J2494" s="84">
        <f>SUM(SUMIFS('Census Data'!W:W,'Census Data'!$A:$A,$A2494),SUMIFS('Census Data'!X:X,'Census Data'!$A:$A,$A2494))/SUMIFS('Census Data'!$F:$F,'Census Data'!$A:$A,$A2494)</f>
        <v>0.56615878107457895</v>
      </c>
      <c r="K2494" s="85">
        <f t="shared" si="77"/>
        <v>0.43384121892542105</v>
      </c>
    </row>
    <row r="2495" spans="1:11" hidden="1" x14ac:dyDescent="0.25">
      <c r="A2495" s="82" t="s">
        <v>4565</v>
      </c>
      <c r="B2495" s="82" t="s">
        <v>1179</v>
      </c>
      <c r="C2495" s="83" t="s">
        <v>1649</v>
      </c>
      <c r="D2495" s="84">
        <f>SUMIFS('Census Data'!G:G,'Census Data'!$A:$A,$A2495)/SUMIFS('Census Data'!$F:$F,'Census Data'!$A:$A,$A2495)</f>
        <v>0.48841607565011819</v>
      </c>
      <c r="E2495" s="85">
        <f>SUMIFS('Census Data'!H:H,'Census Data'!$A:$A,$A2495)/SUMIFS('Census Data'!$F:$F,'Census Data'!$A:$A,$A2495)</f>
        <v>0.51158392434988176</v>
      </c>
      <c r="F2495" s="84">
        <f>SUM(SUMIFS('Census Data'!I:I,'Census Data'!$A:$A,$A2495),SUMIFS('Census Data'!J:J,'Census Data'!$A:$A,$A2495))/SUMIFS('Census Data'!$F:$F,'Census Data'!$A:$A,$A2495)</f>
        <v>0.80984835380268694</v>
      </c>
      <c r="G2495" s="84">
        <f>SUM(SUMIFS('Census Data'!K:K,'Census Data'!$A:$A,$A2495),SUMIFS('Census Data'!L:L,'Census Data'!$A:$A,$A2495))/SUMIFS('Census Data'!$F:$F,'Census Data'!$A:$A,$A2495)</f>
        <v>0.15677795075823098</v>
      </c>
      <c r="H2495" s="84">
        <f>SUM(SUMIFS('Census Data'!O:O,'Census Data'!$A:$A,$A2495),SUMIFS('Census Data'!P:P,'Census Data'!$A:$A,$A2495))/SUMIFS('Census Data'!$F:$F,'Census Data'!$A:$A,$A2495)</f>
        <v>1.0644063887447385E-2</v>
      </c>
      <c r="I2495" s="85">
        <f t="shared" si="76"/>
        <v>2.2729631551634655E-2</v>
      </c>
      <c r="J2495" s="84">
        <f>SUM(SUMIFS('Census Data'!W:W,'Census Data'!$A:$A,$A2495),SUMIFS('Census Data'!X:X,'Census Data'!$A:$A,$A2495))/SUMIFS('Census Data'!$F:$F,'Census Data'!$A:$A,$A2495)</f>
        <v>0.22718099521420745</v>
      </c>
      <c r="K2495" s="85">
        <f t="shared" si="77"/>
        <v>0.77281900478579257</v>
      </c>
    </row>
    <row r="2496" spans="1:11" hidden="1" x14ac:dyDescent="0.25">
      <c r="A2496" s="82" t="s">
        <v>4566</v>
      </c>
      <c r="B2496" s="82" t="s">
        <v>1179</v>
      </c>
      <c r="C2496" s="83" t="s">
        <v>1650</v>
      </c>
      <c r="D2496" s="84">
        <f>SUMIFS('Census Data'!G:G,'Census Data'!$A:$A,$A2496)/SUMIFS('Census Data'!$F:$F,'Census Data'!$A:$A,$A2496)</f>
        <v>0.49481071884304551</v>
      </c>
      <c r="E2496" s="85">
        <f>SUMIFS('Census Data'!H:H,'Census Data'!$A:$A,$A2496)/SUMIFS('Census Data'!$F:$F,'Census Data'!$A:$A,$A2496)</f>
        <v>0.50518928115695449</v>
      </c>
      <c r="F2496" s="84">
        <f>SUM(SUMIFS('Census Data'!I:I,'Census Data'!$A:$A,$A2496),SUMIFS('Census Data'!J:J,'Census Data'!$A:$A,$A2496))/SUMIFS('Census Data'!$F:$F,'Census Data'!$A:$A,$A2496)</f>
        <v>0.92900893236920457</v>
      </c>
      <c r="G2496" s="84">
        <f>SUM(SUMIFS('Census Data'!K:K,'Census Data'!$A:$A,$A2496),SUMIFS('Census Data'!L:L,'Census Data'!$A:$A,$A2496))/SUMIFS('Census Data'!$F:$F,'Census Data'!$A:$A,$A2496)</f>
        <v>1.7269247128881327E-2</v>
      </c>
      <c r="H2496" s="84">
        <f>SUM(SUMIFS('Census Data'!O:O,'Census Data'!$A:$A,$A2496),SUMIFS('Census Data'!P:P,'Census Data'!$A:$A,$A2496))/SUMIFS('Census Data'!$F:$F,'Census Data'!$A:$A,$A2496)</f>
        <v>2.0884729902169288E-2</v>
      </c>
      <c r="I2496" s="85">
        <f t="shared" si="76"/>
        <v>3.2837090599744823E-2</v>
      </c>
      <c r="J2496" s="84">
        <f>SUM(SUMIFS('Census Data'!W:W,'Census Data'!$A:$A,$A2496),SUMIFS('Census Data'!X:X,'Census Data'!$A:$A,$A2496))/SUMIFS('Census Data'!$F:$F,'Census Data'!$A:$A,$A2496)</f>
        <v>0.27903019991492983</v>
      </c>
      <c r="K2496" s="85">
        <f t="shared" si="77"/>
        <v>0.72096980008507017</v>
      </c>
    </row>
    <row r="2497" spans="1:11" hidden="1" x14ac:dyDescent="0.25">
      <c r="A2497" s="82" t="s">
        <v>4567</v>
      </c>
      <c r="B2497" s="82" t="s">
        <v>1179</v>
      </c>
      <c r="C2497" s="83" t="s">
        <v>1651</v>
      </c>
      <c r="D2497" s="84">
        <f>SUMIFS('Census Data'!G:G,'Census Data'!$A:$A,$A2497)/SUMIFS('Census Data'!$F:$F,'Census Data'!$A:$A,$A2497)</f>
        <v>0.48941891733894538</v>
      </c>
      <c r="E2497" s="85">
        <f>SUMIFS('Census Data'!H:H,'Census Data'!$A:$A,$A2497)/SUMIFS('Census Data'!$F:$F,'Census Data'!$A:$A,$A2497)</f>
        <v>0.51058108266105462</v>
      </c>
      <c r="F2497" s="84">
        <f>SUM(SUMIFS('Census Data'!I:I,'Census Data'!$A:$A,$A2497),SUMIFS('Census Data'!J:J,'Census Data'!$A:$A,$A2497))/SUMIFS('Census Data'!$F:$F,'Census Data'!$A:$A,$A2497)</f>
        <v>0.95147901321173856</v>
      </c>
      <c r="G2497" s="84">
        <f>SUM(SUMIFS('Census Data'!K:K,'Census Data'!$A:$A,$A2497),SUMIFS('Census Data'!L:L,'Census Data'!$A:$A,$A2497))/SUMIFS('Census Data'!$F:$F,'Census Data'!$A:$A,$A2497)</f>
        <v>1.1224131883549631E-2</v>
      </c>
      <c r="H2497" s="84">
        <f>SUM(SUMIFS('Census Data'!O:O,'Census Data'!$A:$A,$A2497),SUMIFS('Census Data'!P:P,'Census Data'!$A:$A,$A2497))/SUMIFS('Census Data'!$F:$F,'Census Data'!$A:$A,$A2497)</f>
        <v>4.7936396585993215E-3</v>
      </c>
      <c r="I2497" s="85">
        <f t="shared" si="76"/>
        <v>3.2503215246112438E-2</v>
      </c>
      <c r="J2497" s="84">
        <f>SUM(SUMIFS('Census Data'!W:W,'Census Data'!$A:$A,$A2497),SUMIFS('Census Data'!X:X,'Census Data'!$A:$A,$A2497))/SUMIFS('Census Data'!$F:$F,'Census Data'!$A:$A,$A2497)</f>
        <v>8.1725710277095756E-2</v>
      </c>
      <c r="K2497" s="85">
        <f t="shared" si="77"/>
        <v>0.91827428972290426</v>
      </c>
    </row>
    <row r="2498" spans="1:11" hidden="1" x14ac:dyDescent="0.25">
      <c r="A2498" s="82" t="s">
        <v>4568</v>
      </c>
      <c r="B2498" s="82" t="s">
        <v>1179</v>
      </c>
      <c r="C2498" s="83" t="s">
        <v>1520</v>
      </c>
      <c r="D2498" s="84">
        <f>SUMIFS('Census Data'!G:G,'Census Data'!$A:$A,$A2498)/SUMIFS('Census Data'!$F:$F,'Census Data'!$A:$A,$A2498)</f>
        <v>0.48913619501854794</v>
      </c>
      <c r="E2498" s="85">
        <f>SUMIFS('Census Data'!H:H,'Census Data'!$A:$A,$A2498)/SUMIFS('Census Data'!$F:$F,'Census Data'!$A:$A,$A2498)</f>
        <v>0.51086380498145201</v>
      </c>
      <c r="F2498" s="84">
        <f>SUM(SUMIFS('Census Data'!I:I,'Census Data'!$A:$A,$A2498),SUMIFS('Census Data'!J:J,'Census Data'!$A:$A,$A2498))/SUMIFS('Census Data'!$F:$F,'Census Data'!$A:$A,$A2498)</f>
        <v>0.96290408055113941</v>
      </c>
      <c r="G2498" s="84">
        <f>SUM(SUMIFS('Census Data'!K:K,'Census Data'!$A:$A,$A2498),SUMIFS('Census Data'!L:L,'Census Data'!$A:$A,$A2498))/SUMIFS('Census Data'!$F:$F,'Census Data'!$A:$A,$A2498)</f>
        <v>1.1658717541070483E-2</v>
      </c>
      <c r="H2498" s="84">
        <f>SUM(SUMIFS('Census Data'!O:O,'Census Data'!$A:$A,$A2498),SUMIFS('Census Data'!P:P,'Census Data'!$A:$A,$A2498))/SUMIFS('Census Data'!$F:$F,'Census Data'!$A:$A,$A2498)</f>
        <v>3.7095919448860626E-3</v>
      </c>
      <c r="I2498" s="85">
        <f t="shared" si="76"/>
        <v>2.1727609962904015E-2</v>
      </c>
      <c r="J2498" s="84">
        <f>SUM(SUMIFS('Census Data'!W:W,'Census Data'!$A:$A,$A2498),SUMIFS('Census Data'!X:X,'Census Data'!$A:$A,$A2498))/SUMIFS('Census Data'!$F:$F,'Census Data'!$A:$A,$A2498)</f>
        <v>9.1679915209326973E-2</v>
      </c>
      <c r="K2498" s="85">
        <f t="shared" si="77"/>
        <v>0.90832008479067305</v>
      </c>
    </row>
    <row r="2499" spans="1:11" hidden="1" x14ac:dyDescent="0.25">
      <c r="A2499" s="82" t="s">
        <v>4569</v>
      </c>
      <c r="B2499" s="82" t="s">
        <v>1179</v>
      </c>
      <c r="C2499" s="83" t="s">
        <v>1652</v>
      </c>
      <c r="D2499" s="84">
        <f>SUMIFS('Census Data'!G:G,'Census Data'!$A:$A,$A2499)/SUMIFS('Census Data'!$F:$F,'Census Data'!$A:$A,$A2499)</f>
        <v>0.49799620745606316</v>
      </c>
      <c r="E2499" s="85">
        <f>SUMIFS('Census Data'!H:H,'Census Data'!$A:$A,$A2499)/SUMIFS('Census Data'!$F:$F,'Census Data'!$A:$A,$A2499)</f>
        <v>0.50200379254393679</v>
      </c>
      <c r="F2499" s="84">
        <f>SUM(SUMIFS('Census Data'!I:I,'Census Data'!$A:$A,$A2499),SUMIFS('Census Data'!J:J,'Census Data'!$A:$A,$A2499))/SUMIFS('Census Data'!$F:$F,'Census Data'!$A:$A,$A2499)</f>
        <v>0.95312102906965379</v>
      </c>
      <c r="G2499" s="84">
        <f>SUM(SUMIFS('Census Data'!K:K,'Census Data'!$A:$A,$A2499),SUMIFS('Census Data'!L:L,'Census Data'!$A:$A,$A2499))/SUMIFS('Census Data'!$F:$F,'Census Data'!$A:$A,$A2499)</f>
        <v>1.3508494125466737E-2</v>
      </c>
      <c r="H2499" s="84">
        <f>SUM(SUMIFS('Census Data'!O:O,'Census Data'!$A:$A,$A2499),SUMIFS('Census Data'!P:P,'Census Data'!$A:$A,$A2499))/SUMIFS('Census Data'!$F:$F,'Census Data'!$A:$A,$A2499)</f>
        <v>6.2166441850917834E-3</v>
      </c>
      <c r="I2499" s="85">
        <f t="shared" si="76"/>
        <v>2.7153832619787655E-2</v>
      </c>
      <c r="J2499" s="84">
        <f>SUM(SUMIFS('Census Data'!W:W,'Census Data'!$A:$A,$A2499),SUMIFS('Census Data'!X:X,'Census Data'!$A:$A,$A2499))/SUMIFS('Census Data'!$F:$F,'Census Data'!$A:$A,$A2499)</f>
        <v>0.64830997204465035</v>
      </c>
      <c r="K2499" s="85">
        <f t="shared" si="77"/>
        <v>0.35169002795534965</v>
      </c>
    </row>
    <row r="2500" spans="1:11" hidden="1" x14ac:dyDescent="0.25">
      <c r="A2500" s="82" t="s">
        <v>4570</v>
      </c>
      <c r="B2500" s="82" t="s">
        <v>1179</v>
      </c>
      <c r="C2500" s="83" t="s">
        <v>1653</v>
      </c>
      <c r="D2500" s="84">
        <f>SUMIFS('Census Data'!G:G,'Census Data'!$A:$A,$A2500)/SUMIFS('Census Data'!$F:$F,'Census Data'!$A:$A,$A2500)</f>
        <v>0.49716968566862013</v>
      </c>
      <c r="E2500" s="85">
        <f>SUMIFS('Census Data'!H:H,'Census Data'!$A:$A,$A2500)/SUMIFS('Census Data'!$F:$F,'Census Data'!$A:$A,$A2500)</f>
        <v>0.50283031433137981</v>
      </c>
      <c r="F2500" s="84">
        <f>SUM(SUMIFS('Census Data'!I:I,'Census Data'!$A:$A,$A2500),SUMIFS('Census Data'!J:J,'Census Data'!$A:$A,$A2500))/SUMIFS('Census Data'!$F:$F,'Census Data'!$A:$A,$A2500)</f>
        <v>0.87376798082045815</v>
      </c>
      <c r="G2500" s="84">
        <f>SUM(SUMIFS('Census Data'!K:K,'Census Data'!$A:$A,$A2500),SUMIFS('Census Data'!L:L,'Census Data'!$A:$A,$A2500))/SUMIFS('Census Data'!$F:$F,'Census Data'!$A:$A,$A2500)</f>
        <v>9.2534629728289824E-2</v>
      </c>
      <c r="H2500" s="84">
        <f>SUM(SUMIFS('Census Data'!O:O,'Census Data'!$A:$A,$A2500),SUMIFS('Census Data'!P:P,'Census Data'!$A:$A,$A2500))/SUMIFS('Census Data'!$F:$F,'Census Data'!$A:$A,$A2500)</f>
        <v>7.9914757591901964E-3</v>
      </c>
      <c r="I2500" s="85">
        <f t="shared" si="76"/>
        <v>2.5705913692061766E-2</v>
      </c>
      <c r="J2500" s="84">
        <f>SUM(SUMIFS('Census Data'!W:W,'Census Data'!$A:$A,$A2500),SUMIFS('Census Data'!X:X,'Census Data'!$A:$A,$A2500))/SUMIFS('Census Data'!$F:$F,'Census Data'!$A:$A,$A2500)</f>
        <v>0.27820324986680872</v>
      </c>
      <c r="K2500" s="85">
        <f t="shared" si="77"/>
        <v>0.72179675013319122</v>
      </c>
    </row>
    <row r="2501" spans="1:11" hidden="1" x14ac:dyDescent="0.25">
      <c r="A2501" s="82" t="s">
        <v>4571</v>
      </c>
      <c r="B2501" s="82" t="s">
        <v>1179</v>
      </c>
      <c r="C2501" s="83" t="s">
        <v>1654</v>
      </c>
      <c r="D2501" s="84">
        <f>SUMIFS('Census Data'!G:G,'Census Data'!$A:$A,$A2501)/SUMIFS('Census Data'!$F:$F,'Census Data'!$A:$A,$A2501)</f>
        <v>0.50228571428571434</v>
      </c>
      <c r="E2501" s="85">
        <f>SUMIFS('Census Data'!H:H,'Census Data'!$A:$A,$A2501)/SUMIFS('Census Data'!$F:$F,'Census Data'!$A:$A,$A2501)</f>
        <v>0.49771428571428572</v>
      </c>
      <c r="F2501" s="84">
        <f>SUM(SUMIFS('Census Data'!I:I,'Census Data'!$A:$A,$A2501),SUMIFS('Census Data'!J:J,'Census Data'!$A:$A,$A2501))/SUMIFS('Census Data'!$F:$F,'Census Data'!$A:$A,$A2501)</f>
        <v>0.92071428571428571</v>
      </c>
      <c r="G2501" s="84">
        <f>SUM(SUMIFS('Census Data'!K:K,'Census Data'!$A:$A,$A2501),SUMIFS('Census Data'!L:L,'Census Data'!$A:$A,$A2501))/SUMIFS('Census Data'!$F:$F,'Census Data'!$A:$A,$A2501)</f>
        <v>2.1285714285714286E-2</v>
      </c>
      <c r="H2501" s="84">
        <f>SUM(SUMIFS('Census Data'!O:O,'Census Data'!$A:$A,$A2501),SUMIFS('Census Data'!P:P,'Census Data'!$A:$A,$A2501))/SUMIFS('Census Data'!$F:$F,'Census Data'!$A:$A,$A2501)</f>
        <v>9.1428571428571435E-3</v>
      </c>
      <c r="I2501" s="85">
        <f t="shared" ref="I2501:I2564" si="78">100%-SUM(F2501:H2501)</f>
        <v>4.8857142857142932E-2</v>
      </c>
      <c r="J2501" s="84">
        <f>SUM(SUMIFS('Census Data'!W:W,'Census Data'!$A:$A,$A2501),SUMIFS('Census Data'!X:X,'Census Data'!$A:$A,$A2501))/SUMIFS('Census Data'!$F:$F,'Census Data'!$A:$A,$A2501)</f>
        <v>0.64014285714285712</v>
      </c>
      <c r="K2501" s="85">
        <f t="shared" ref="K2501:K2564" si="79">100%-J2501</f>
        <v>0.35985714285714288</v>
      </c>
    </row>
    <row r="2502" spans="1:11" hidden="1" x14ac:dyDescent="0.25">
      <c r="A2502" s="82" t="s">
        <v>4572</v>
      </c>
      <c r="B2502" s="82" t="s">
        <v>1179</v>
      </c>
      <c r="C2502" s="83" t="s">
        <v>1655</v>
      </c>
      <c r="D2502" s="84">
        <f>SUMIFS('Census Data'!G:G,'Census Data'!$A:$A,$A2502)/SUMIFS('Census Data'!$F:$F,'Census Data'!$A:$A,$A2502)</f>
        <v>0.4963655244029076</v>
      </c>
      <c r="E2502" s="85">
        <f>SUMIFS('Census Data'!H:H,'Census Data'!$A:$A,$A2502)/SUMIFS('Census Data'!$F:$F,'Census Data'!$A:$A,$A2502)</f>
        <v>0.5036344755970924</v>
      </c>
      <c r="F2502" s="84">
        <f>SUM(SUMIFS('Census Data'!I:I,'Census Data'!$A:$A,$A2502),SUMIFS('Census Data'!J:J,'Census Data'!$A:$A,$A2502))/SUMIFS('Census Data'!$F:$F,'Census Data'!$A:$A,$A2502)</f>
        <v>0.95327102803738317</v>
      </c>
      <c r="G2502" s="84">
        <f>SUM(SUMIFS('Census Data'!K:K,'Census Data'!$A:$A,$A2502),SUMIFS('Census Data'!L:L,'Census Data'!$A:$A,$A2502))/SUMIFS('Census Data'!$F:$F,'Census Data'!$A:$A,$A2502)</f>
        <v>1.107649705780547E-2</v>
      </c>
      <c r="H2502" s="84">
        <f>SUM(SUMIFS('Census Data'!O:O,'Census Data'!$A:$A,$A2502),SUMIFS('Census Data'!P:P,'Census Data'!$A:$A,$A2502))/SUMIFS('Census Data'!$F:$F,'Census Data'!$A:$A,$A2502)</f>
        <v>5.6680512287988925E-3</v>
      </c>
      <c r="I2502" s="85">
        <f t="shared" si="78"/>
        <v>2.9984423676012506E-2</v>
      </c>
      <c r="J2502" s="84">
        <f>SUM(SUMIFS('Census Data'!W:W,'Census Data'!$A:$A,$A2502),SUMIFS('Census Data'!X:X,'Census Data'!$A:$A,$A2502))/SUMIFS('Census Data'!$F:$F,'Census Data'!$A:$A,$A2502)</f>
        <v>0.19751644167532018</v>
      </c>
      <c r="K2502" s="85">
        <f t="shared" si="79"/>
        <v>0.80248355832467988</v>
      </c>
    </row>
    <row r="2503" spans="1:11" hidden="1" x14ac:dyDescent="0.25">
      <c r="A2503" s="82" t="s">
        <v>4573</v>
      </c>
      <c r="B2503" s="82" t="s">
        <v>1179</v>
      </c>
      <c r="C2503" s="83" t="s">
        <v>1656</v>
      </c>
      <c r="D2503" s="84">
        <f>SUMIFS('Census Data'!G:G,'Census Data'!$A:$A,$A2503)/SUMIFS('Census Data'!$F:$F,'Census Data'!$A:$A,$A2503)</f>
        <v>0.50845891144348143</v>
      </c>
      <c r="E2503" s="85">
        <f>SUMIFS('Census Data'!H:H,'Census Data'!$A:$A,$A2503)/SUMIFS('Census Data'!$F:$F,'Census Data'!$A:$A,$A2503)</f>
        <v>0.49154108855651862</v>
      </c>
      <c r="F2503" s="84">
        <f>SUM(SUMIFS('Census Data'!I:I,'Census Data'!$A:$A,$A2503),SUMIFS('Census Data'!J:J,'Census Data'!$A:$A,$A2503))/SUMIFS('Census Data'!$F:$F,'Census Data'!$A:$A,$A2503)</f>
        <v>0.87519583422562353</v>
      </c>
      <c r="G2503" s="84">
        <f>SUM(SUMIFS('Census Data'!K:K,'Census Data'!$A:$A,$A2503),SUMIFS('Census Data'!L:L,'Census Data'!$A:$A,$A2503))/SUMIFS('Census Data'!$F:$F,'Census Data'!$A:$A,$A2503)</f>
        <v>7.2777070207274322E-2</v>
      </c>
      <c r="H2503" s="84">
        <f>SUM(SUMIFS('Census Data'!O:O,'Census Data'!$A:$A,$A2503),SUMIFS('Census Data'!P:P,'Census Data'!$A:$A,$A2503))/SUMIFS('Census Data'!$F:$F,'Census Data'!$A:$A,$A2503)</f>
        <v>9.2873324842487285E-3</v>
      </c>
      <c r="I2503" s="85">
        <f t="shared" si="78"/>
        <v>4.2739763082853433E-2</v>
      </c>
      <c r="J2503" s="84">
        <f>SUM(SUMIFS('Census Data'!W:W,'Census Data'!$A:$A,$A2503),SUMIFS('Census Data'!X:X,'Census Data'!$A:$A,$A2503))/SUMIFS('Census Data'!$F:$F,'Census Data'!$A:$A,$A2503)</f>
        <v>0.39661643542260744</v>
      </c>
      <c r="K2503" s="85">
        <f t="shared" si="79"/>
        <v>0.60338356457739262</v>
      </c>
    </row>
    <row r="2504" spans="1:11" hidden="1" x14ac:dyDescent="0.25">
      <c r="A2504" s="82" t="s">
        <v>4574</v>
      </c>
      <c r="B2504" s="82" t="s">
        <v>1179</v>
      </c>
      <c r="C2504" s="83" t="s">
        <v>1657</v>
      </c>
      <c r="D2504" s="84">
        <f>SUMIFS('Census Data'!G:G,'Census Data'!$A:$A,$A2504)/SUMIFS('Census Data'!$F:$F,'Census Data'!$A:$A,$A2504)</f>
        <v>0.48560843545169563</v>
      </c>
      <c r="E2504" s="85">
        <f>SUMIFS('Census Data'!H:H,'Census Data'!$A:$A,$A2504)/SUMIFS('Census Data'!$F:$F,'Census Data'!$A:$A,$A2504)</f>
        <v>0.51439156454830437</v>
      </c>
      <c r="F2504" s="84">
        <f>SUM(SUMIFS('Census Data'!I:I,'Census Data'!$A:$A,$A2504),SUMIFS('Census Data'!J:J,'Census Data'!$A:$A,$A2504))/SUMIFS('Census Data'!$F:$F,'Census Data'!$A:$A,$A2504)</f>
        <v>0.93017953833000855</v>
      </c>
      <c r="G2504" s="84">
        <f>SUM(SUMIFS('Census Data'!K:K,'Census Data'!$A:$A,$A2504),SUMIFS('Census Data'!L:L,'Census Data'!$A:$A,$A2504))/SUMIFS('Census Data'!$F:$F,'Census Data'!$A:$A,$A2504)</f>
        <v>3.0777999430037048E-2</v>
      </c>
      <c r="H2504" s="84">
        <f>SUM(SUMIFS('Census Data'!O:O,'Census Data'!$A:$A,$A2504),SUMIFS('Census Data'!P:P,'Census Data'!$A:$A,$A2504))/SUMIFS('Census Data'!$F:$F,'Census Data'!$A:$A,$A2504)</f>
        <v>4.8446850954687948E-3</v>
      </c>
      <c r="I2504" s="85">
        <f t="shared" si="78"/>
        <v>3.4197777144485686E-2</v>
      </c>
      <c r="J2504" s="84">
        <f>SUM(SUMIFS('Census Data'!W:W,'Census Data'!$A:$A,$A2504),SUMIFS('Census Data'!X:X,'Census Data'!$A:$A,$A2504))/SUMIFS('Census Data'!$F:$F,'Census Data'!$A:$A,$A2504)</f>
        <v>0.14163579367341123</v>
      </c>
      <c r="K2504" s="85">
        <f t="shared" si="79"/>
        <v>0.85836420632658883</v>
      </c>
    </row>
    <row r="2505" spans="1:11" hidden="1" x14ac:dyDescent="0.25">
      <c r="A2505" s="82" t="s">
        <v>4575</v>
      </c>
      <c r="B2505" s="82" t="s">
        <v>1179</v>
      </c>
      <c r="C2505" s="83" t="s">
        <v>1658</v>
      </c>
      <c r="D2505" s="84">
        <f>SUMIFS('Census Data'!G:G,'Census Data'!$A:$A,$A2505)/SUMIFS('Census Data'!$F:$F,'Census Data'!$A:$A,$A2505)</f>
        <v>0.60878243512974051</v>
      </c>
      <c r="E2505" s="85">
        <f>SUMIFS('Census Data'!H:H,'Census Data'!$A:$A,$A2505)/SUMIFS('Census Data'!$F:$F,'Census Data'!$A:$A,$A2505)</f>
        <v>0.39121756487025949</v>
      </c>
      <c r="F2505" s="84">
        <f>SUM(SUMIFS('Census Data'!I:I,'Census Data'!$A:$A,$A2505),SUMIFS('Census Data'!J:J,'Census Data'!$A:$A,$A2505))/SUMIFS('Census Data'!$F:$F,'Census Data'!$A:$A,$A2505)</f>
        <v>0.88097650852141873</v>
      </c>
      <c r="G2505" s="84">
        <f>SUM(SUMIFS('Census Data'!K:K,'Census Data'!$A:$A,$A2505),SUMIFS('Census Data'!L:L,'Census Data'!$A:$A,$A2505))/SUMIFS('Census Data'!$F:$F,'Census Data'!$A:$A,$A2505)</f>
        <v>8.9236910793797017E-2</v>
      </c>
      <c r="H2505" s="84">
        <f>SUM(SUMIFS('Census Data'!O:O,'Census Data'!$A:$A,$A2505),SUMIFS('Census Data'!P:P,'Census Data'!$A:$A,$A2505))/SUMIFS('Census Data'!$F:$F,'Census Data'!$A:$A,$A2505)</f>
        <v>6.4179333640411486E-3</v>
      </c>
      <c r="I2505" s="85">
        <f t="shared" si="78"/>
        <v>2.3368647320743063E-2</v>
      </c>
      <c r="J2505" s="84">
        <f>SUM(SUMIFS('Census Data'!W:W,'Census Data'!$A:$A,$A2505),SUMIFS('Census Data'!X:X,'Census Data'!$A:$A,$A2505))/SUMIFS('Census Data'!$F:$F,'Census Data'!$A:$A,$A2505)</f>
        <v>0.59315215722401349</v>
      </c>
      <c r="K2505" s="85">
        <f t="shared" si="79"/>
        <v>0.40684784277598651</v>
      </c>
    </row>
    <row r="2506" spans="1:11" hidden="1" x14ac:dyDescent="0.25">
      <c r="A2506" s="82" t="s">
        <v>4576</v>
      </c>
      <c r="B2506" s="82" t="s">
        <v>1179</v>
      </c>
      <c r="C2506" s="83" t="s">
        <v>823</v>
      </c>
      <c r="D2506" s="84">
        <f>SUMIFS('Census Data'!G:G,'Census Data'!$A:$A,$A2506)/SUMIFS('Census Data'!$F:$F,'Census Data'!$A:$A,$A2506)</f>
        <v>0.49678720613682203</v>
      </c>
      <c r="E2506" s="85">
        <f>SUMIFS('Census Data'!H:H,'Census Data'!$A:$A,$A2506)/SUMIFS('Census Data'!$F:$F,'Census Data'!$A:$A,$A2506)</f>
        <v>0.50321279386317797</v>
      </c>
      <c r="F2506" s="84">
        <f>SUM(SUMIFS('Census Data'!I:I,'Census Data'!$A:$A,$A2506),SUMIFS('Census Data'!J:J,'Census Data'!$A:$A,$A2506))/SUMIFS('Census Data'!$F:$F,'Census Data'!$A:$A,$A2506)</f>
        <v>0.65741312230659865</v>
      </c>
      <c r="G2506" s="84">
        <f>SUM(SUMIFS('Census Data'!K:K,'Census Data'!$A:$A,$A2506),SUMIFS('Census Data'!L:L,'Census Data'!$A:$A,$A2506))/SUMIFS('Census Data'!$F:$F,'Census Data'!$A:$A,$A2506)</f>
        <v>0.24444511798613483</v>
      </c>
      <c r="H2506" s="84">
        <f>SUM(SUMIFS('Census Data'!O:O,'Census Data'!$A:$A,$A2506),SUMIFS('Census Data'!P:P,'Census Data'!$A:$A,$A2506))/SUMIFS('Census Data'!$F:$F,'Census Data'!$A:$A,$A2506)</f>
        <v>3.1615434636452812E-2</v>
      </c>
      <c r="I2506" s="85">
        <f t="shared" si="78"/>
        <v>6.6526325070813686E-2</v>
      </c>
      <c r="J2506" s="84">
        <f>SUM(SUMIFS('Census Data'!W:W,'Census Data'!$A:$A,$A2506),SUMIFS('Census Data'!X:X,'Census Data'!$A:$A,$A2506))/SUMIFS('Census Data'!$F:$F,'Census Data'!$A:$A,$A2506)</f>
        <v>0.25559070218558155</v>
      </c>
      <c r="K2506" s="85">
        <f t="shared" si="79"/>
        <v>0.74440929781441845</v>
      </c>
    </row>
    <row r="2507" spans="1:11" hidden="1" x14ac:dyDescent="0.25">
      <c r="A2507" s="82" t="s">
        <v>4577</v>
      </c>
      <c r="B2507" s="82" t="s">
        <v>1179</v>
      </c>
      <c r="C2507" s="83" t="s">
        <v>1659</v>
      </c>
      <c r="D2507" s="84">
        <f>SUMIFS('Census Data'!G:G,'Census Data'!$A:$A,$A2507)/SUMIFS('Census Data'!$F:$F,'Census Data'!$A:$A,$A2507)</f>
        <v>0.49401713155722282</v>
      </c>
      <c r="E2507" s="85">
        <f>SUMIFS('Census Data'!H:H,'Census Data'!$A:$A,$A2507)/SUMIFS('Census Data'!$F:$F,'Census Data'!$A:$A,$A2507)</f>
        <v>0.50598286844277718</v>
      </c>
      <c r="F2507" s="84">
        <f>SUM(SUMIFS('Census Data'!I:I,'Census Data'!$A:$A,$A2507),SUMIFS('Census Data'!J:J,'Census Data'!$A:$A,$A2507))/SUMIFS('Census Data'!$F:$F,'Census Data'!$A:$A,$A2507)</f>
        <v>0.84256176773872826</v>
      </c>
      <c r="G2507" s="84">
        <f>SUM(SUMIFS('Census Data'!K:K,'Census Data'!$A:$A,$A2507),SUMIFS('Census Data'!L:L,'Census Data'!$A:$A,$A2507))/SUMIFS('Census Data'!$F:$F,'Census Data'!$A:$A,$A2507)</f>
        <v>8.6048092539557211E-2</v>
      </c>
      <c r="H2507" s="84">
        <f>SUM(SUMIFS('Census Data'!O:O,'Census Data'!$A:$A,$A2507),SUMIFS('Census Data'!P:P,'Census Data'!$A:$A,$A2507))/SUMIFS('Census Data'!$F:$F,'Census Data'!$A:$A,$A2507)</f>
        <v>3.2664954376073717E-2</v>
      </c>
      <c r="I2507" s="85">
        <f t="shared" si="78"/>
        <v>3.8725185345640734E-2</v>
      </c>
      <c r="J2507" s="84">
        <f>SUM(SUMIFS('Census Data'!W:W,'Census Data'!$A:$A,$A2507),SUMIFS('Census Data'!X:X,'Census Data'!$A:$A,$A2507))/SUMIFS('Census Data'!$F:$F,'Census Data'!$A:$A,$A2507)</f>
        <v>0.60681568852149725</v>
      </c>
      <c r="K2507" s="85">
        <f t="shared" si="79"/>
        <v>0.39318431147850275</v>
      </c>
    </row>
    <row r="2508" spans="1:11" hidden="1" x14ac:dyDescent="0.25">
      <c r="A2508" s="82" t="s">
        <v>4578</v>
      </c>
      <c r="B2508" s="82" t="s">
        <v>1179</v>
      </c>
      <c r="C2508" s="83" t="s">
        <v>1660</v>
      </c>
      <c r="D2508" s="84">
        <f>SUMIFS('Census Data'!G:G,'Census Data'!$A:$A,$A2508)/SUMIFS('Census Data'!$F:$F,'Census Data'!$A:$A,$A2508)</f>
        <v>0.49870086329729274</v>
      </c>
      <c r="E2508" s="85">
        <f>SUMIFS('Census Data'!H:H,'Census Data'!$A:$A,$A2508)/SUMIFS('Census Data'!$F:$F,'Census Data'!$A:$A,$A2508)</f>
        <v>0.5012991367027072</v>
      </c>
      <c r="F2508" s="84">
        <f>SUM(SUMIFS('Census Data'!I:I,'Census Data'!$A:$A,$A2508),SUMIFS('Census Data'!J:J,'Census Data'!$A:$A,$A2508))/SUMIFS('Census Data'!$F:$F,'Census Data'!$A:$A,$A2508)</f>
        <v>0.94560388902858106</v>
      </c>
      <c r="G2508" s="84">
        <f>SUM(SUMIFS('Census Data'!K:K,'Census Data'!$A:$A,$A2508),SUMIFS('Census Data'!L:L,'Census Data'!$A:$A,$A2508))/SUMIFS('Census Data'!$F:$F,'Census Data'!$A:$A,$A2508)</f>
        <v>1.5338194619059593E-2</v>
      </c>
      <c r="H2508" s="84">
        <f>SUM(SUMIFS('Census Data'!O:O,'Census Data'!$A:$A,$A2508),SUMIFS('Census Data'!P:P,'Census Data'!$A:$A,$A2508))/SUMIFS('Census Data'!$F:$F,'Census Data'!$A:$A,$A2508)</f>
        <v>9.4711256390914416E-3</v>
      </c>
      <c r="I2508" s="85">
        <f t="shared" si="78"/>
        <v>2.9586790713267863E-2</v>
      </c>
      <c r="J2508" s="84">
        <f>SUM(SUMIFS('Census Data'!W:W,'Census Data'!$A:$A,$A2508),SUMIFS('Census Data'!X:X,'Census Data'!$A:$A,$A2508))/SUMIFS('Census Data'!$F:$F,'Census Data'!$A:$A,$A2508)</f>
        <v>0.19679825664236023</v>
      </c>
      <c r="K2508" s="85">
        <f t="shared" si="79"/>
        <v>0.80320174335763972</v>
      </c>
    </row>
    <row r="2509" spans="1:11" hidden="1" x14ac:dyDescent="0.25">
      <c r="A2509" s="82" t="s">
        <v>4579</v>
      </c>
      <c r="B2509" s="82" t="s">
        <v>1179</v>
      </c>
      <c r="C2509" s="83" t="s">
        <v>1661</v>
      </c>
      <c r="D2509" s="84">
        <f>SUMIFS('Census Data'!G:G,'Census Data'!$A:$A,$A2509)/SUMIFS('Census Data'!$F:$F,'Census Data'!$A:$A,$A2509)</f>
        <v>0.51529051987767582</v>
      </c>
      <c r="E2509" s="85">
        <f>SUMIFS('Census Data'!H:H,'Census Data'!$A:$A,$A2509)/SUMIFS('Census Data'!$F:$F,'Census Data'!$A:$A,$A2509)</f>
        <v>0.48470948012232418</v>
      </c>
      <c r="F2509" s="84">
        <f>SUM(SUMIFS('Census Data'!I:I,'Census Data'!$A:$A,$A2509),SUMIFS('Census Data'!J:J,'Census Data'!$A:$A,$A2509))/SUMIFS('Census Data'!$F:$F,'Census Data'!$A:$A,$A2509)</f>
        <v>0.94954128440366969</v>
      </c>
      <c r="G2509" s="84">
        <f>SUM(SUMIFS('Census Data'!K:K,'Census Data'!$A:$A,$A2509),SUMIFS('Census Data'!L:L,'Census Data'!$A:$A,$A2509))/SUMIFS('Census Data'!$F:$F,'Census Data'!$A:$A,$A2509)</f>
        <v>9.1743119266055051E-3</v>
      </c>
      <c r="H2509" s="84">
        <f>SUM(SUMIFS('Census Data'!O:O,'Census Data'!$A:$A,$A2509),SUMIFS('Census Data'!P:P,'Census Data'!$A:$A,$A2509))/SUMIFS('Census Data'!$F:$F,'Census Data'!$A:$A,$A2509)</f>
        <v>1.5290519877675841E-3</v>
      </c>
      <c r="I2509" s="85">
        <f t="shared" si="78"/>
        <v>3.9755351681957318E-2</v>
      </c>
      <c r="J2509" s="84">
        <f>SUM(SUMIFS('Census Data'!W:W,'Census Data'!$A:$A,$A2509),SUMIFS('Census Data'!X:X,'Census Data'!$A:$A,$A2509))/SUMIFS('Census Data'!$F:$F,'Census Data'!$A:$A,$A2509)</f>
        <v>0.17889908256880735</v>
      </c>
      <c r="K2509" s="85">
        <f t="shared" si="79"/>
        <v>0.82110091743119262</v>
      </c>
    </row>
    <row r="2510" spans="1:11" hidden="1" x14ac:dyDescent="0.25">
      <c r="A2510" s="82" t="s">
        <v>4580</v>
      </c>
      <c r="B2510" s="82" t="s">
        <v>1179</v>
      </c>
      <c r="C2510" s="83" t="s">
        <v>1662</v>
      </c>
      <c r="D2510" s="84">
        <f>SUMIFS('Census Data'!G:G,'Census Data'!$A:$A,$A2510)/SUMIFS('Census Data'!$F:$F,'Census Data'!$A:$A,$A2510)</f>
        <v>0.49435375970029433</v>
      </c>
      <c r="E2510" s="85">
        <f>SUMIFS('Census Data'!H:H,'Census Data'!$A:$A,$A2510)/SUMIFS('Census Data'!$F:$F,'Census Data'!$A:$A,$A2510)</f>
        <v>0.50564624029970562</v>
      </c>
      <c r="F2510" s="84">
        <f>SUM(SUMIFS('Census Data'!I:I,'Census Data'!$A:$A,$A2510),SUMIFS('Census Data'!J:J,'Census Data'!$A:$A,$A2510))/SUMIFS('Census Data'!$F:$F,'Census Data'!$A:$A,$A2510)</f>
        <v>0.94637409686914642</v>
      </c>
      <c r="G2510" s="84">
        <f>SUM(SUMIFS('Census Data'!K:K,'Census Data'!$A:$A,$A2510),SUMIFS('Census Data'!L:L,'Census Data'!$A:$A,$A2510))/SUMIFS('Census Data'!$F:$F,'Census Data'!$A:$A,$A2510)</f>
        <v>2.1728659352421728E-2</v>
      </c>
      <c r="H2510" s="84">
        <f>SUM(SUMIFS('Census Data'!O:O,'Census Data'!$A:$A,$A2510),SUMIFS('Census Data'!P:P,'Census Data'!$A:$A,$A2510))/SUMIFS('Census Data'!$F:$F,'Census Data'!$A:$A,$A2510)</f>
        <v>6.4222638480064221E-3</v>
      </c>
      <c r="I2510" s="85">
        <f t="shared" si="78"/>
        <v>2.5474979930425468E-2</v>
      </c>
      <c r="J2510" s="84">
        <f>SUM(SUMIFS('Census Data'!W:W,'Census Data'!$A:$A,$A2510),SUMIFS('Census Data'!X:X,'Census Data'!$A:$A,$A2510))/SUMIFS('Census Data'!$F:$F,'Census Data'!$A:$A,$A2510)</f>
        <v>0.18908215145838908</v>
      </c>
      <c r="K2510" s="85">
        <f t="shared" si="79"/>
        <v>0.81091784854161086</v>
      </c>
    </row>
    <row r="2511" spans="1:11" hidden="1" x14ac:dyDescent="0.25">
      <c r="A2511" s="82" t="s">
        <v>4581</v>
      </c>
      <c r="B2511" s="82" t="s">
        <v>1179</v>
      </c>
      <c r="C2511" s="83" t="s">
        <v>1663</v>
      </c>
      <c r="D2511" s="84">
        <f>SUMIFS('Census Data'!G:G,'Census Data'!$A:$A,$A2511)/SUMIFS('Census Data'!$F:$F,'Census Data'!$A:$A,$A2511)</f>
        <v>0.50054158399914206</v>
      </c>
      <c r="E2511" s="85">
        <f>SUMIFS('Census Data'!H:H,'Census Data'!$A:$A,$A2511)/SUMIFS('Census Data'!$F:$F,'Census Data'!$A:$A,$A2511)</f>
        <v>0.49945841600085794</v>
      </c>
      <c r="F2511" s="84">
        <f>SUM(SUMIFS('Census Data'!I:I,'Census Data'!$A:$A,$A2511),SUMIFS('Census Data'!J:J,'Census Data'!$A:$A,$A2511))/SUMIFS('Census Data'!$F:$F,'Census Data'!$A:$A,$A2511)</f>
        <v>0.69744222210306184</v>
      </c>
      <c r="G2511" s="84">
        <f>SUM(SUMIFS('Census Data'!K:K,'Census Data'!$A:$A,$A2511),SUMIFS('Census Data'!L:L,'Census Data'!$A:$A,$A2511))/SUMIFS('Census Data'!$F:$F,'Census Data'!$A:$A,$A2511)</f>
        <v>0.25410477773607165</v>
      </c>
      <c r="H2511" s="84">
        <f>SUM(SUMIFS('Census Data'!O:O,'Census Data'!$A:$A,$A2511),SUMIFS('Census Data'!P:P,'Census Data'!$A:$A,$A2511))/SUMIFS('Census Data'!$F:$F,'Census Data'!$A:$A,$A2511)</f>
        <v>1.2268754356801973E-2</v>
      </c>
      <c r="I2511" s="85">
        <f t="shared" si="78"/>
        <v>3.6184245804064541E-2</v>
      </c>
      <c r="J2511" s="84">
        <f>SUM(SUMIFS('Census Data'!W:W,'Census Data'!$A:$A,$A2511),SUMIFS('Census Data'!X:X,'Census Data'!$A:$A,$A2511))/SUMIFS('Census Data'!$F:$F,'Census Data'!$A:$A,$A2511)</f>
        <v>7.8427797737144089E-2</v>
      </c>
      <c r="K2511" s="85">
        <f t="shared" si="79"/>
        <v>0.92157220226285586</v>
      </c>
    </row>
    <row r="2512" spans="1:11" hidden="1" x14ac:dyDescent="0.25">
      <c r="A2512" s="82" t="s">
        <v>4582</v>
      </c>
      <c r="B2512" s="82" t="s">
        <v>1179</v>
      </c>
      <c r="C2512" s="83" t="s">
        <v>1664</v>
      </c>
      <c r="D2512" s="84">
        <f>SUMIFS('Census Data'!G:G,'Census Data'!$A:$A,$A2512)/SUMIFS('Census Data'!$F:$F,'Census Data'!$A:$A,$A2512)</f>
        <v>0.50513274052540458</v>
      </c>
      <c r="E2512" s="85">
        <f>SUMIFS('Census Data'!H:H,'Census Data'!$A:$A,$A2512)/SUMIFS('Census Data'!$F:$F,'Census Data'!$A:$A,$A2512)</f>
        <v>0.49486725947459548</v>
      </c>
      <c r="F2512" s="84">
        <f>SUM(SUMIFS('Census Data'!I:I,'Census Data'!$A:$A,$A2512),SUMIFS('Census Data'!J:J,'Census Data'!$A:$A,$A2512))/SUMIFS('Census Data'!$F:$F,'Census Data'!$A:$A,$A2512)</f>
        <v>0.74901673684885539</v>
      </c>
      <c r="G2512" s="84">
        <f>SUM(SUMIFS('Census Data'!K:K,'Census Data'!$A:$A,$A2512),SUMIFS('Census Data'!L:L,'Census Data'!$A:$A,$A2512))/SUMIFS('Census Data'!$F:$F,'Census Data'!$A:$A,$A2512)</f>
        <v>0.15126221063206721</v>
      </c>
      <c r="H2512" s="84">
        <f>SUM(SUMIFS('Census Data'!O:O,'Census Data'!$A:$A,$A2512),SUMIFS('Census Data'!P:P,'Census Data'!$A:$A,$A2512))/SUMIFS('Census Data'!$F:$F,'Census Data'!$A:$A,$A2512)</f>
        <v>6.9467007246221915E-2</v>
      </c>
      <c r="I2512" s="85">
        <f t="shared" si="78"/>
        <v>3.0254045272855468E-2</v>
      </c>
      <c r="J2512" s="84">
        <f>SUM(SUMIFS('Census Data'!W:W,'Census Data'!$A:$A,$A2512),SUMIFS('Census Data'!X:X,'Census Data'!$A:$A,$A2512))/SUMIFS('Census Data'!$F:$F,'Census Data'!$A:$A,$A2512)</f>
        <v>0.3156889254643781</v>
      </c>
      <c r="K2512" s="85">
        <f t="shared" si="79"/>
        <v>0.6843110745356219</v>
      </c>
    </row>
    <row r="2513" spans="1:11" hidden="1" x14ac:dyDescent="0.25">
      <c r="A2513" s="82" t="s">
        <v>4583</v>
      </c>
      <c r="B2513" s="82" t="s">
        <v>1179</v>
      </c>
      <c r="C2513" s="83" t="s">
        <v>1665</v>
      </c>
      <c r="D2513" s="84">
        <f>SUMIFS('Census Data'!G:G,'Census Data'!$A:$A,$A2513)/SUMIFS('Census Data'!$F:$F,'Census Data'!$A:$A,$A2513)</f>
        <v>0.50357530834035014</v>
      </c>
      <c r="E2513" s="85">
        <f>SUMIFS('Census Data'!H:H,'Census Data'!$A:$A,$A2513)/SUMIFS('Census Data'!$F:$F,'Census Data'!$A:$A,$A2513)</f>
        <v>0.49642469165964986</v>
      </c>
      <c r="F2513" s="84">
        <f>SUM(SUMIFS('Census Data'!I:I,'Census Data'!$A:$A,$A2513),SUMIFS('Census Data'!J:J,'Census Data'!$A:$A,$A2513))/SUMIFS('Census Data'!$F:$F,'Census Data'!$A:$A,$A2513)</f>
        <v>0.79629249905109267</v>
      </c>
      <c r="G2513" s="84">
        <f>SUM(SUMIFS('Census Data'!K:K,'Census Data'!$A:$A,$A2513),SUMIFS('Census Data'!L:L,'Census Data'!$A:$A,$A2513))/SUMIFS('Census Data'!$F:$F,'Census Data'!$A:$A,$A2513)</f>
        <v>0.11173983796589169</v>
      </c>
      <c r="H2513" s="84">
        <f>SUM(SUMIFS('Census Data'!O:O,'Census Data'!$A:$A,$A2513),SUMIFS('Census Data'!P:P,'Census Data'!$A:$A,$A2513))/SUMIFS('Census Data'!$F:$F,'Census Data'!$A:$A,$A2513)</f>
        <v>6.2815484422649878E-2</v>
      </c>
      <c r="I2513" s="85">
        <f t="shared" si="78"/>
        <v>2.9152178560365782E-2</v>
      </c>
      <c r="J2513" s="84">
        <f>SUM(SUMIFS('Census Data'!W:W,'Census Data'!$A:$A,$A2513),SUMIFS('Census Data'!X:X,'Census Data'!$A:$A,$A2513))/SUMIFS('Census Data'!$F:$F,'Census Data'!$A:$A,$A2513)</f>
        <v>0.26209475112450975</v>
      </c>
      <c r="K2513" s="85">
        <f t="shared" si="79"/>
        <v>0.73790524887549025</v>
      </c>
    </row>
    <row r="2514" spans="1:11" hidden="1" x14ac:dyDescent="0.25">
      <c r="A2514" s="82" t="s">
        <v>4584</v>
      </c>
      <c r="B2514" s="82" t="s">
        <v>1179</v>
      </c>
      <c r="C2514" s="83" t="s">
        <v>1666</v>
      </c>
      <c r="D2514" s="84">
        <f>SUMIFS('Census Data'!G:G,'Census Data'!$A:$A,$A2514)/SUMIFS('Census Data'!$F:$F,'Census Data'!$A:$A,$A2514)</f>
        <v>0.50950776920569385</v>
      </c>
      <c r="E2514" s="85">
        <f>SUMIFS('Census Data'!H:H,'Census Data'!$A:$A,$A2514)/SUMIFS('Census Data'!$F:$F,'Census Data'!$A:$A,$A2514)</f>
        <v>0.49049223079430621</v>
      </c>
      <c r="F2514" s="84">
        <f>SUM(SUMIFS('Census Data'!I:I,'Census Data'!$A:$A,$A2514),SUMIFS('Census Data'!J:J,'Census Data'!$A:$A,$A2514))/SUMIFS('Census Data'!$F:$F,'Census Data'!$A:$A,$A2514)</f>
        <v>0.92317722481799414</v>
      </c>
      <c r="G2514" s="84">
        <f>SUM(SUMIFS('Census Data'!K:K,'Census Data'!$A:$A,$A2514),SUMIFS('Census Data'!L:L,'Census Data'!$A:$A,$A2514))/SUMIFS('Census Data'!$F:$F,'Census Data'!$A:$A,$A2514)</f>
        <v>1.6625013582527437E-2</v>
      </c>
      <c r="H2514" s="84">
        <f>SUM(SUMIFS('Census Data'!O:O,'Census Data'!$A:$A,$A2514),SUMIFS('Census Data'!P:P,'Census Data'!$A:$A,$A2514))/SUMIFS('Census Data'!$F:$F,'Census Data'!$A:$A,$A2514)</f>
        <v>1.7385635118982942E-2</v>
      </c>
      <c r="I2514" s="85">
        <f t="shared" si="78"/>
        <v>4.2812126480495483E-2</v>
      </c>
      <c r="J2514" s="84">
        <f>SUM(SUMIFS('Census Data'!W:W,'Census Data'!$A:$A,$A2514),SUMIFS('Census Data'!X:X,'Census Data'!$A:$A,$A2514))/SUMIFS('Census Data'!$F:$F,'Census Data'!$A:$A,$A2514)</f>
        <v>0.45191785287406283</v>
      </c>
      <c r="K2514" s="85">
        <f t="shared" si="79"/>
        <v>0.54808214712593717</v>
      </c>
    </row>
    <row r="2515" spans="1:11" hidden="1" x14ac:dyDescent="0.25">
      <c r="A2515" s="82" t="s">
        <v>4585</v>
      </c>
      <c r="B2515" s="82" t="s">
        <v>1179</v>
      </c>
      <c r="C2515" s="83" t="s">
        <v>1667</v>
      </c>
      <c r="D2515" s="84">
        <f>SUMIFS('Census Data'!G:G,'Census Data'!$A:$A,$A2515)/SUMIFS('Census Data'!$F:$F,'Census Data'!$A:$A,$A2515)</f>
        <v>0.49741267787839588</v>
      </c>
      <c r="E2515" s="85">
        <f>SUMIFS('Census Data'!H:H,'Census Data'!$A:$A,$A2515)/SUMIFS('Census Data'!$F:$F,'Census Data'!$A:$A,$A2515)</f>
        <v>0.50258732212160417</v>
      </c>
      <c r="F2515" s="84">
        <f>SUM(SUMIFS('Census Data'!I:I,'Census Data'!$A:$A,$A2515),SUMIFS('Census Data'!J:J,'Census Data'!$A:$A,$A2515))/SUMIFS('Census Data'!$F:$F,'Census Data'!$A:$A,$A2515)</f>
        <v>0.93014230271668819</v>
      </c>
      <c r="G2515" s="84">
        <f>SUM(SUMIFS('Census Data'!K:K,'Census Data'!$A:$A,$A2515),SUMIFS('Census Data'!L:L,'Census Data'!$A:$A,$A2515))/SUMIFS('Census Data'!$F:$F,'Census Data'!$A:$A,$A2515)</f>
        <v>3.2988357050452784E-2</v>
      </c>
      <c r="H2515" s="84">
        <f>SUM(SUMIFS('Census Data'!O:O,'Census Data'!$A:$A,$A2515),SUMIFS('Census Data'!P:P,'Census Data'!$A:$A,$A2515))/SUMIFS('Census Data'!$F:$F,'Census Data'!$A:$A,$A2515)</f>
        <v>2.5873221216041399E-3</v>
      </c>
      <c r="I2515" s="85">
        <f t="shared" si="78"/>
        <v>3.4282018111254864E-2</v>
      </c>
      <c r="J2515" s="84">
        <f>SUM(SUMIFS('Census Data'!W:W,'Census Data'!$A:$A,$A2515),SUMIFS('Census Data'!X:X,'Census Data'!$A:$A,$A2515))/SUMIFS('Census Data'!$F:$F,'Census Data'!$A:$A,$A2515)</f>
        <v>0.24967658473479948</v>
      </c>
      <c r="K2515" s="85">
        <f t="shared" si="79"/>
        <v>0.75032341526520052</v>
      </c>
    </row>
    <row r="2516" spans="1:11" hidden="1" x14ac:dyDescent="0.25">
      <c r="A2516" s="82" t="s">
        <v>4586</v>
      </c>
      <c r="B2516" s="82" t="s">
        <v>1179</v>
      </c>
      <c r="C2516" s="83" t="s">
        <v>478</v>
      </c>
      <c r="D2516" s="84">
        <f>SUMIFS('Census Data'!G:G,'Census Data'!$A:$A,$A2516)/SUMIFS('Census Data'!$F:$F,'Census Data'!$A:$A,$A2516)</f>
        <v>0.50979839278161565</v>
      </c>
      <c r="E2516" s="85">
        <f>SUMIFS('Census Data'!H:H,'Census Data'!$A:$A,$A2516)/SUMIFS('Census Data'!$F:$F,'Census Data'!$A:$A,$A2516)</f>
        <v>0.49020160721838435</v>
      </c>
      <c r="F2516" s="84">
        <f>SUM(SUMIFS('Census Data'!I:I,'Census Data'!$A:$A,$A2516),SUMIFS('Census Data'!J:J,'Census Data'!$A:$A,$A2516))/SUMIFS('Census Data'!$F:$F,'Census Data'!$A:$A,$A2516)</f>
        <v>0.96475398279994362</v>
      </c>
      <c r="G2516" s="84">
        <f>SUM(SUMIFS('Census Data'!K:K,'Census Data'!$A:$A,$A2516),SUMIFS('Census Data'!L:L,'Census Data'!$A:$A,$A2516))/SUMIFS('Census Data'!$F:$F,'Census Data'!$A:$A,$A2516)</f>
        <v>1.0996757366417595E-2</v>
      </c>
      <c r="H2516" s="84">
        <f>SUM(SUMIFS('Census Data'!O:O,'Census Data'!$A:$A,$A2516),SUMIFS('Census Data'!P:P,'Census Data'!$A:$A,$A2516))/SUMIFS('Census Data'!$F:$F,'Census Data'!$A:$A,$A2516)</f>
        <v>1.113774143521782E-2</v>
      </c>
      <c r="I2516" s="85">
        <f t="shared" si="78"/>
        <v>1.3111518398420952E-2</v>
      </c>
      <c r="J2516" s="84">
        <f>SUM(SUMIFS('Census Data'!W:W,'Census Data'!$A:$A,$A2516),SUMIFS('Census Data'!X:X,'Census Data'!$A:$A,$A2516))/SUMIFS('Census Data'!$F:$F,'Census Data'!$A:$A,$A2516)</f>
        <v>0.91399971803186242</v>
      </c>
      <c r="K2516" s="85">
        <f t="shared" si="79"/>
        <v>8.6000281968137582E-2</v>
      </c>
    </row>
    <row r="2517" spans="1:11" hidden="1" x14ac:dyDescent="0.25">
      <c r="A2517" s="82" t="s">
        <v>4587</v>
      </c>
      <c r="B2517" s="82" t="s">
        <v>1179</v>
      </c>
      <c r="C2517" s="83" t="s">
        <v>616</v>
      </c>
      <c r="D2517" s="84">
        <f>SUMIFS('Census Data'!G:G,'Census Data'!$A:$A,$A2517)/SUMIFS('Census Data'!$F:$F,'Census Data'!$A:$A,$A2517)</f>
        <v>0.49471793788294949</v>
      </c>
      <c r="E2517" s="85">
        <f>SUMIFS('Census Data'!H:H,'Census Data'!$A:$A,$A2517)/SUMIFS('Census Data'!$F:$F,'Census Data'!$A:$A,$A2517)</f>
        <v>0.50528206211705051</v>
      </c>
      <c r="F2517" s="84">
        <f>SUM(SUMIFS('Census Data'!I:I,'Census Data'!$A:$A,$A2517),SUMIFS('Census Data'!J:J,'Census Data'!$A:$A,$A2517))/SUMIFS('Census Data'!$F:$F,'Census Data'!$A:$A,$A2517)</f>
        <v>0.92399112613564338</v>
      </c>
      <c r="G2517" s="84">
        <f>SUM(SUMIFS('Census Data'!K:K,'Census Data'!$A:$A,$A2517),SUMIFS('Census Data'!L:L,'Census Data'!$A:$A,$A2517))/SUMIFS('Census Data'!$F:$F,'Census Data'!$A:$A,$A2517)</f>
        <v>4.0777519543629834E-2</v>
      </c>
      <c r="H2517" s="84">
        <f>SUM(SUMIFS('Census Data'!O:O,'Census Data'!$A:$A,$A2517),SUMIFS('Census Data'!P:P,'Census Data'!$A:$A,$A2517))/SUMIFS('Census Data'!$F:$F,'Census Data'!$A:$A,$A2517)</f>
        <v>8.0287344179167542E-3</v>
      </c>
      <c r="I2517" s="85">
        <f t="shared" si="78"/>
        <v>2.7202619902810032E-2</v>
      </c>
      <c r="J2517" s="84">
        <f>SUM(SUMIFS('Census Data'!W:W,'Census Data'!$A:$A,$A2517),SUMIFS('Census Data'!X:X,'Census Data'!$A:$A,$A2517))/SUMIFS('Census Data'!$F:$F,'Census Data'!$A:$A,$A2517)</f>
        <v>0.23069406296218042</v>
      </c>
      <c r="K2517" s="85">
        <f t="shared" si="79"/>
        <v>0.76930593703781958</v>
      </c>
    </row>
    <row r="2518" spans="1:11" hidden="1" x14ac:dyDescent="0.25">
      <c r="A2518" s="82" t="s">
        <v>4588</v>
      </c>
      <c r="B2518" s="82" t="s">
        <v>1179</v>
      </c>
      <c r="C2518" s="83" t="s">
        <v>1668</v>
      </c>
      <c r="D2518" s="84">
        <f>SUMIFS('Census Data'!G:G,'Census Data'!$A:$A,$A2518)/SUMIFS('Census Data'!$F:$F,'Census Data'!$A:$A,$A2518)</f>
        <v>0.49362901914005314</v>
      </c>
      <c r="E2518" s="85">
        <f>SUMIFS('Census Data'!H:H,'Census Data'!$A:$A,$A2518)/SUMIFS('Census Data'!$F:$F,'Census Data'!$A:$A,$A2518)</f>
        <v>0.50637098085994692</v>
      </c>
      <c r="F2518" s="84">
        <f>SUM(SUMIFS('Census Data'!I:I,'Census Data'!$A:$A,$A2518),SUMIFS('Census Data'!J:J,'Census Data'!$A:$A,$A2518))/SUMIFS('Census Data'!$F:$F,'Census Data'!$A:$A,$A2518)</f>
        <v>0.8388548500786206</v>
      </c>
      <c r="G2518" s="84">
        <f>SUM(SUMIFS('Census Data'!K:K,'Census Data'!$A:$A,$A2518),SUMIFS('Census Data'!L:L,'Census Data'!$A:$A,$A2518))/SUMIFS('Census Data'!$F:$F,'Census Data'!$A:$A,$A2518)</f>
        <v>0.12741961719893727</v>
      </c>
      <c r="H2518" s="84">
        <f>SUM(SUMIFS('Census Data'!O:O,'Census Data'!$A:$A,$A2518),SUMIFS('Census Data'!P:P,'Census Data'!$A:$A,$A2518))/SUMIFS('Census Data'!$F:$F,'Census Data'!$A:$A,$A2518)</f>
        <v>4.9341213468524639E-3</v>
      </c>
      <c r="I2518" s="85">
        <f t="shared" si="78"/>
        <v>2.8791411375589715E-2</v>
      </c>
      <c r="J2518" s="84">
        <f>SUM(SUMIFS('Census Data'!W:W,'Census Data'!$A:$A,$A2518),SUMIFS('Census Data'!X:X,'Census Data'!$A:$A,$A2518))/SUMIFS('Census Data'!$F:$F,'Census Data'!$A:$A,$A2518)</f>
        <v>0.21140812232283251</v>
      </c>
      <c r="K2518" s="85">
        <f t="shared" si="79"/>
        <v>0.78859187767716743</v>
      </c>
    </row>
    <row r="2519" spans="1:11" hidden="1" x14ac:dyDescent="0.25">
      <c r="A2519" s="82" t="s">
        <v>4589</v>
      </c>
      <c r="B2519" s="82" t="s">
        <v>1179</v>
      </c>
      <c r="C2519" s="83" t="s">
        <v>1669</v>
      </c>
      <c r="D2519" s="84">
        <f>SUMIFS('Census Data'!G:G,'Census Data'!$A:$A,$A2519)/SUMIFS('Census Data'!$F:$F,'Census Data'!$A:$A,$A2519)</f>
        <v>0.49006333714048383</v>
      </c>
      <c r="E2519" s="85">
        <f>SUMIFS('Census Data'!H:H,'Census Data'!$A:$A,$A2519)/SUMIFS('Census Data'!$F:$F,'Census Data'!$A:$A,$A2519)</f>
        <v>0.50993666285951611</v>
      </c>
      <c r="F2519" s="84">
        <f>SUM(SUMIFS('Census Data'!I:I,'Census Data'!$A:$A,$A2519),SUMIFS('Census Data'!J:J,'Census Data'!$A:$A,$A2519))/SUMIFS('Census Data'!$F:$F,'Census Data'!$A:$A,$A2519)</f>
        <v>0.94195825978610737</v>
      </c>
      <c r="G2519" s="84">
        <f>SUM(SUMIFS('Census Data'!K:K,'Census Data'!$A:$A,$A2519),SUMIFS('Census Data'!L:L,'Census Data'!$A:$A,$A2519))/SUMIFS('Census Data'!$F:$F,'Census Data'!$A:$A,$A2519)</f>
        <v>2.0392482608244212E-2</v>
      </c>
      <c r="H2519" s="84">
        <f>SUM(SUMIFS('Census Data'!O:O,'Census Data'!$A:$A,$A2519),SUMIFS('Census Data'!P:P,'Census Data'!$A:$A,$A2519))/SUMIFS('Census Data'!$F:$F,'Census Data'!$A:$A,$A2519)</f>
        <v>9.5940193126362785E-3</v>
      </c>
      <c r="I2519" s="85">
        <f t="shared" si="78"/>
        <v>2.8055238293012152E-2</v>
      </c>
      <c r="J2519" s="84">
        <f>SUM(SUMIFS('Census Data'!W:W,'Census Data'!$A:$A,$A2519),SUMIFS('Census Data'!X:X,'Census Data'!$A:$A,$A2519))/SUMIFS('Census Data'!$F:$F,'Census Data'!$A:$A,$A2519)</f>
        <v>0.22581248053161665</v>
      </c>
      <c r="K2519" s="85">
        <f t="shared" si="79"/>
        <v>0.77418751946838338</v>
      </c>
    </row>
    <row r="2520" spans="1:11" hidden="1" x14ac:dyDescent="0.25">
      <c r="A2520" s="82" t="s">
        <v>4590</v>
      </c>
      <c r="B2520" s="82" t="s">
        <v>1179</v>
      </c>
      <c r="C2520" s="83" t="s">
        <v>830</v>
      </c>
      <c r="D2520" s="84">
        <f>SUMIFS('Census Data'!G:G,'Census Data'!$A:$A,$A2520)/SUMIFS('Census Data'!$F:$F,'Census Data'!$A:$A,$A2520)</f>
        <v>0.50451172590692561</v>
      </c>
      <c r="E2520" s="85">
        <f>SUMIFS('Census Data'!H:H,'Census Data'!$A:$A,$A2520)/SUMIFS('Census Data'!$F:$F,'Census Data'!$A:$A,$A2520)</f>
        <v>0.49548827409307439</v>
      </c>
      <c r="F2520" s="84">
        <f>SUM(SUMIFS('Census Data'!I:I,'Census Data'!$A:$A,$A2520),SUMIFS('Census Data'!J:J,'Census Data'!$A:$A,$A2520))/SUMIFS('Census Data'!$F:$F,'Census Data'!$A:$A,$A2520)</f>
        <v>0.88848937339684864</v>
      </c>
      <c r="G2520" s="84">
        <f>SUM(SUMIFS('Census Data'!K:K,'Census Data'!$A:$A,$A2520),SUMIFS('Census Data'!L:L,'Census Data'!$A:$A,$A2520))/SUMIFS('Census Data'!$F:$F,'Census Data'!$A:$A,$A2520)</f>
        <v>6.5820813484792962E-2</v>
      </c>
      <c r="H2520" s="84">
        <f>SUM(SUMIFS('Census Data'!O:O,'Census Data'!$A:$A,$A2520),SUMIFS('Census Data'!P:P,'Census Data'!$A:$A,$A2520))/SUMIFS('Census Data'!$F:$F,'Census Data'!$A:$A,$A2520)</f>
        <v>1.0351777207768413E-2</v>
      </c>
      <c r="I2520" s="85">
        <f t="shared" si="78"/>
        <v>3.5338035910590038E-2</v>
      </c>
      <c r="J2520" s="84">
        <f>SUM(SUMIFS('Census Data'!W:W,'Census Data'!$A:$A,$A2520),SUMIFS('Census Data'!X:X,'Census Data'!$A:$A,$A2520))/SUMIFS('Census Data'!$F:$F,'Census Data'!$A:$A,$A2520)</f>
        <v>0.53792598021253202</v>
      </c>
      <c r="K2520" s="85">
        <f t="shared" si="79"/>
        <v>0.46207401978746798</v>
      </c>
    </row>
    <row r="2521" spans="1:11" hidden="1" x14ac:dyDescent="0.25">
      <c r="A2521" s="82" t="s">
        <v>4591</v>
      </c>
      <c r="B2521" s="82" t="s">
        <v>1179</v>
      </c>
      <c r="C2521" s="83" t="s">
        <v>140</v>
      </c>
      <c r="D2521" s="84">
        <f>SUMIFS('Census Data'!G:G,'Census Data'!$A:$A,$A2521)/SUMIFS('Census Data'!$F:$F,'Census Data'!$A:$A,$A2521)</f>
        <v>0.51338656646312819</v>
      </c>
      <c r="E2521" s="85">
        <f>SUMIFS('Census Data'!H:H,'Census Data'!$A:$A,$A2521)/SUMIFS('Census Data'!$F:$F,'Census Data'!$A:$A,$A2521)</f>
        <v>0.48661343353687175</v>
      </c>
      <c r="F2521" s="84">
        <f>SUM(SUMIFS('Census Data'!I:I,'Census Data'!$A:$A,$A2521),SUMIFS('Census Data'!J:J,'Census Data'!$A:$A,$A2521))/SUMIFS('Census Data'!$F:$F,'Census Data'!$A:$A,$A2521)</f>
        <v>0.89300140911225923</v>
      </c>
      <c r="G2521" s="84">
        <f>SUM(SUMIFS('Census Data'!K:K,'Census Data'!$A:$A,$A2521),SUMIFS('Census Data'!L:L,'Census Data'!$A:$A,$A2521))/SUMIFS('Census Data'!$F:$F,'Census Data'!$A:$A,$A2521)</f>
        <v>3.1282292155941756E-2</v>
      </c>
      <c r="H2521" s="84">
        <f>SUM(SUMIFS('Census Data'!O:O,'Census Data'!$A:$A,$A2521),SUMIFS('Census Data'!P:P,'Census Data'!$A:$A,$A2521))/SUMIFS('Census Data'!$F:$F,'Census Data'!$A:$A,$A2521)</f>
        <v>5.3311413809300143E-2</v>
      </c>
      <c r="I2521" s="85">
        <f t="shared" si="78"/>
        <v>2.2404884922498813E-2</v>
      </c>
      <c r="J2521" s="84">
        <f>SUM(SUMIFS('Census Data'!W:W,'Census Data'!$A:$A,$A2521),SUMIFS('Census Data'!X:X,'Census Data'!$A:$A,$A2521))/SUMIFS('Census Data'!$F:$F,'Census Data'!$A:$A,$A2521)</f>
        <v>0.49422263973696573</v>
      </c>
      <c r="K2521" s="85">
        <f t="shared" si="79"/>
        <v>0.50577736026303421</v>
      </c>
    </row>
    <row r="2522" spans="1:11" hidden="1" x14ac:dyDescent="0.25">
      <c r="A2522" s="82" t="s">
        <v>4592</v>
      </c>
      <c r="B2522" s="82" t="s">
        <v>1179</v>
      </c>
      <c r="C2522" s="83" t="s">
        <v>1670</v>
      </c>
      <c r="D2522" s="84">
        <f>SUMIFS('Census Data'!G:G,'Census Data'!$A:$A,$A2522)/SUMIFS('Census Data'!$F:$F,'Census Data'!$A:$A,$A2522)</f>
        <v>0.49594778742021084</v>
      </c>
      <c r="E2522" s="85">
        <f>SUMIFS('Census Data'!H:H,'Census Data'!$A:$A,$A2522)/SUMIFS('Census Data'!$F:$F,'Census Data'!$A:$A,$A2522)</f>
        <v>0.50405221257978916</v>
      </c>
      <c r="F2522" s="84">
        <f>SUM(SUMIFS('Census Data'!I:I,'Census Data'!$A:$A,$A2522),SUMIFS('Census Data'!J:J,'Census Data'!$A:$A,$A2522))/SUMIFS('Census Data'!$F:$F,'Census Data'!$A:$A,$A2522)</f>
        <v>0.94707021444452411</v>
      </c>
      <c r="G2522" s="84">
        <f>SUM(SUMIFS('Census Data'!K:K,'Census Data'!$A:$A,$A2522),SUMIFS('Census Data'!L:L,'Census Data'!$A:$A,$A2522))/SUMIFS('Census Data'!$F:$F,'Census Data'!$A:$A,$A2522)</f>
        <v>1.6997776662124365E-2</v>
      </c>
      <c r="H2522" s="84">
        <f>SUM(SUMIFS('Census Data'!O:O,'Census Data'!$A:$A,$A2522),SUMIFS('Census Data'!P:P,'Census Data'!$A:$A,$A2522))/SUMIFS('Census Data'!$F:$F,'Census Data'!$A:$A,$A2522)</f>
        <v>6.9568959334433047E-3</v>
      </c>
      <c r="I2522" s="85">
        <f t="shared" si="78"/>
        <v>2.8975112959908289E-2</v>
      </c>
      <c r="J2522" s="84">
        <f>SUM(SUMIFS('Census Data'!W:W,'Census Data'!$A:$A,$A2522),SUMIFS('Census Data'!X:X,'Census Data'!$A:$A,$A2522))/SUMIFS('Census Data'!$F:$F,'Census Data'!$A:$A,$A2522)</f>
        <v>0.10019364555691028</v>
      </c>
      <c r="K2522" s="85">
        <f t="shared" si="79"/>
        <v>0.89980635444308976</v>
      </c>
    </row>
    <row r="2523" spans="1:11" hidden="1" x14ac:dyDescent="0.25">
      <c r="A2523" s="82" t="s">
        <v>4593</v>
      </c>
      <c r="B2523" s="82" t="s">
        <v>1179</v>
      </c>
      <c r="C2523" s="83" t="s">
        <v>1526</v>
      </c>
      <c r="D2523" s="84">
        <f>SUMIFS('Census Data'!G:G,'Census Data'!$A:$A,$A2523)/SUMIFS('Census Data'!$F:$F,'Census Data'!$A:$A,$A2523)</f>
        <v>0.48750954124060941</v>
      </c>
      <c r="E2523" s="85">
        <f>SUMIFS('Census Data'!H:H,'Census Data'!$A:$A,$A2523)/SUMIFS('Census Data'!$F:$F,'Census Data'!$A:$A,$A2523)</f>
        <v>0.51249045875939059</v>
      </c>
      <c r="F2523" s="84">
        <f>SUM(SUMIFS('Census Data'!I:I,'Census Data'!$A:$A,$A2523),SUMIFS('Census Data'!J:J,'Census Data'!$A:$A,$A2523))/SUMIFS('Census Data'!$F:$F,'Census Data'!$A:$A,$A2523)</f>
        <v>0.97072759196810687</v>
      </c>
      <c r="G2523" s="84">
        <f>SUM(SUMIFS('Census Data'!K:K,'Census Data'!$A:$A,$A2523),SUMIFS('Census Data'!L:L,'Census Data'!$A:$A,$A2523))/SUMIFS('Census Data'!$F:$F,'Census Data'!$A:$A,$A2523)</f>
        <v>8.2001498240630681E-3</v>
      </c>
      <c r="H2523" s="84">
        <f>SUM(SUMIFS('Census Data'!O:O,'Census Data'!$A:$A,$A2523),SUMIFS('Census Data'!P:P,'Census Data'!$A:$A,$A2523))/SUMIFS('Census Data'!$F:$F,'Census Data'!$A:$A,$A2523)</f>
        <v>7.8811238222623436E-3</v>
      </c>
      <c r="I2523" s="85">
        <f t="shared" si="78"/>
        <v>1.3191134385567738E-2</v>
      </c>
      <c r="J2523" s="84">
        <f>SUM(SUMIFS('Census Data'!W:W,'Census Data'!$A:$A,$A2523),SUMIFS('Census Data'!X:X,'Census Data'!$A:$A,$A2523))/SUMIFS('Census Data'!$F:$F,'Census Data'!$A:$A,$A2523)</f>
        <v>0.90003379312463516</v>
      </c>
      <c r="K2523" s="85">
        <f t="shared" si="79"/>
        <v>9.9966206875364838E-2</v>
      </c>
    </row>
    <row r="2524" spans="1:11" hidden="1" x14ac:dyDescent="0.25">
      <c r="A2524" s="82" t="s">
        <v>4594</v>
      </c>
      <c r="B2524" s="82" t="s">
        <v>1179</v>
      </c>
      <c r="C2524" s="83" t="s">
        <v>1671</v>
      </c>
      <c r="D2524" s="84">
        <f>SUMIFS('Census Data'!G:G,'Census Data'!$A:$A,$A2524)/SUMIFS('Census Data'!$F:$F,'Census Data'!$A:$A,$A2524)</f>
        <v>0.48587139147701236</v>
      </c>
      <c r="E2524" s="85">
        <f>SUMIFS('Census Data'!H:H,'Census Data'!$A:$A,$A2524)/SUMIFS('Census Data'!$F:$F,'Census Data'!$A:$A,$A2524)</f>
        <v>0.51412860852298758</v>
      </c>
      <c r="F2524" s="84">
        <f>SUM(SUMIFS('Census Data'!I:I,'Census Data'!$A:$A,$A2524),SUMIFS('Census Data'!J:J,'Census Data'!$A:$A,$A2524))/SUMIFS('Census Data'!$F:$F,'Census Data'!$A:$A,$A2524)</f>
        <v>0.78608522987627916</v>
      </c>
      <c r="G2524" s="84">
        <f>SUM(SUMIFS('Census Data'!K:K,'Census Data'!$A:$A,$A2524),SUMIFS('Census Data'!L:L,'Census Data'!$A:$A,$A2524))/SUMIFS('Census Data'!$F:$F,'Census Data'!$A:$A,$A2524)</f>
        <v>0.16541927600427678</v>
      </c>
      <c r="H2524" s="84">
        <f>SUM(SUMIFS('Census Data'!O:O,'Census Data'!$A:$A,$A2524),SUMIFS('Census Data'!P:P,'Census Data'!$A:$A,$A2524))/SUMIFS('Census Data'!$F:$F,'Census Data'!$A:$A,$A2524)</f>
        <v>1.0462807392698946E-2</v>
      </c>
      <c r="I2524" s="85">
        <f t="shared" si="78"/>
        <v>3.8032686726745202E-2</v>
      </c>
      <c r="J2524" s="84">
        <f>SUM(SUMIFS('Census Data'!W:W,'Census Data'!$A:$A,$A2524),SUMIFS('Census Data'!X:X,'Census Data'!$A:$A,$A2524))/SUMIFS('Census Data'!$F:$F,'Census Data'!$A:$A,$A2524)</f>
        <v>0.25897357568351914</v>
      </c>
      <c r="K2524" s="85">
        <f t="shared" si="79"/>
        <v>0.7410264243164808</v>
      </c>
    </row>
    <row r="2525" spans="1:11" hidden="1" x14ac:dyDescent="0.25">
      <c r="A2525" s="82" t="s">
        <v>4595</v>
      </c>
      <c r="B2525" s="82" t="s">
        <v>1179</v>
      </c>
      <c r="C2525" s="83" t="s">
        <v>1672</v>
      </c>
      <c r="D2525" s="84">
        <f>SUMIFS('Census Data'!G:G,'Census Data'!$A:$A,$A2525)/SUMIFS('Census Data'!$F:$F,'Census Data'!$A:$A,$A2525)</f>
        <v>0.50320620992237597</v>
      </c>
      <c r="E2525" s="85">
        <f>SUMIFS('Census Data'!H:H,'Census Data'!$A:$A,$A2525)/SUMIFS('Census Data'!$F:$F,'Census Data'!$A:$A,$A2525)</f>
        <v>0.49679379007762403</v>
      </c>
      <c r="F2525" s="84">
        <f>SUM(SUMIFS('Census Data'!I:I,'Census Data'!$A:$A,$A2525),SUMIFS('Census Data'!J:J,'Census Data'!$A:$A,$A2525))/SUMIFS('Census Data'!$F:$F,'Census Data'!$A:$A,$A2525)</f>
        <v>0.94465069186635164</v>
      </c>
      <c r="G2525" s="84">
        <f>SUM(SUMIFS('Census Data'!K:K,'Census Data'!$A:$A,$A2525),SUMIFS('Census Data'!L:L,'Census Data'!$A:$A,$A2525))/SUMIFS('Census Data'!$F:$F,'Census Data'!$A:$A,$A2525)</f>
        <v>1.0968612892338846E-2</v>
      </c>
      <c r="H2525" s="84">
        <f>SUM(SUMIFS('Census Data'!O:O,'Census Data'!$A:$A,$A2525),SUMIFS('Census Data'!P:P,'Census Data'!$A:$A,$A2525))/SUMIFS('Census Data'!$F:$F,'Census Data'!$A:$A,$A2525)</f>
        <v>6.7499156260546747E-3</v>
      </c>
      <c r="I2525" s="85">
        <f t="shared" si="78"/>
        <v>3.763077961525485E-2</v>
      </c>
      <c r="J2525" s="84">
        <f>SUM(SUMIFS('Census Data'!W:W,'Census Data'!$A:$A,$A2525),SUMIFS('Census Data'!X:X,'Census Data'!$A:$A,$A2525))/SUMIFS('Census Data'!$F:$F,'Census Data'!$A:$A,$A2525)</f>
        <v>9.7198785015187306E-2</v>
      </c>
      <c r="K2525" s="85">
        <f t="shared" si="79"/>
        <v>0.90280121498481269</v>
      </c>
    </row>
    <row r="2526" spans="1:11" hidden="1" x14ac:dyDescent="0.25">
      <c r="A2526" s="82" t="s">
        <v>4596</v>
      </c>
      <c r="B2526" s="82" t="s">
        <v>1179</v>
      </c>
      <c r="C2526" s="83" t="s">
        <v>618</v>
      </c>
      <c r="D2526" s="84">
        <f>SUMIFS('Census Data'!G:G,'Census Data'!$A:$A,$A2526)/SUMIFS('Census Data'!$F:$F,'Census Data'!$A:$A,$A2526)</f>
        <v>0.48331446080063944</v>
      </c>
      <c r="E2526" s="85">
        <f>SUMIFS('Census Data'!H:H,'Census Data'!$A:$A,$A2526)/SUMIFS('Census Data'!$F:$F,'Census Data'!$A:$A,$A2526)</f>
        <v>0.51668553919936056</v>
      </c>
      <c r="F2526" s="84">
        <f>SUM(SUMIFS('Census Data'!I:I,'Census Data'!$A:$A,$A2526),SUMIFS('Census Data'!J:J,'Census Data'!$A:$A,$A2526))/SUMIFS('Census Data'!$F:$F,'Census Data'!$A:$A,$A2526)</f>
        <v>0.80020648771065073</v>
      </c>
      <c r="G2526" s="84">
        <f>SUM(SUMIFS('Census Data'!K:K,'Census Data'!$A:$A,$A2526),SUMIFS('Census Data'!L:L,'Census Data'!$A:$A,$A2526))/SUMIFS('Census Data'!$F:$F,'Census Data'!$A:$A,$A2526)</f>
        <v>0.17041897022580429</v>
      </c>
      <c r="H2526" s="84">
        <f>SUM(SUMIFS('Census Data'!O:O,'Census Data'!$A:$A,$A2526),SUMIFS('Census Data'!P:P,'Census Data'!$A:$A,$A2526))/SUMIFS('Census Data'!$F:$F,'Census Data'!$A:$A,$A2526)</f>
        <v>4.9623659495104241E-3</v>
      </c>
      <c r="I2526" s="85">
        <f t="shared" si="78"/>
        <v>2.4412176114034567E-2</v>
      </c>
      <c r="J2526" s="84">
        <f>SUM(SUMIFS('Census Data'!W:W,'Census Data'!$A:$A,$A2526),SUMIFS('Census Data'!X:X,'Census Data'!$A:$A,$A2526))/SUMIFS('Census Data'!$F:$F,'Census Data'!$A:$A,$A2526)</f>
        <v>4.7658695796975951E-2</v>
      </c>
      <c r="K2526" s="85">
        <f t="shared" si="79"/>
        <v>0.9523413042030241</v>
      </c>
    </row>
    <row r="2527" spans="1:11" hidden="1" x14ac:dyDescent="0.25">
      <c r="A2527" s="82" t="s">
        <v>4597</v>
      </c>
      <c r="B2527" s="82" t="s">
        <v>1179</v>
      </c>
      <c r="C2527" s="83" t="s">
        <v>1673</v>
      </c>
      <c r="D2527" s="84">
        <f>SUMIFS('Census Data'!G:G,'Census Data'!$A:$A,$A2527)/SUMIFS('Census Data'!$F:$F,'Census Data'!$A:$A,$A2527)</f>
        <v>0.51301460823373179</v>
      </c>
      <c r="E2527" s="85">
        <f>SUMIFS('Census Data'!H:H,'Census Data'!$A:$A,$A2527)/SUMIFS('Census Data'!$F:$F,'Census Data'!$A:$A,$A2527)</f>
        <v>0.48698539176626826</v>
      </c>
      <c r="F2527" s="84">
        <f>SUM(SUMIFS('Census Data'!I:I,'Census Data'!$A:$A,$A2527),SUMIFS('Census Data'!J:J,'Census Data'!$A:$A,$A2527))/SUMIFS('Census Data'!$F:$F,'Census Data'!$A:$A,$A2527)</f>
        <v>0.9375830013280213</v>
      </c>
      <c r="G2527" s="84">
        <f>SUM(SUMIFS('Census Data'!K:K,'Census Data'!$A:$A,$A2527),SUMIFS('Census Data'!L:L,'Census Data'!$A:$A,$A2527))/SUMIFS('Census Data'!$F:$F,'Census Data'!$A:$A,$A2527)</f>
        <v>2.6826029216467463E-2</v>
      </c>
      <c r="H2527" s="84">
        <f>SUM(SUMIFS('Census Data'!O:O,'Census Data'!$A:$A,$A2527),SUMIFS('Census Data'!P:P,'Census Data'!$A:$A,$A2527))/SUMIFS('Census Data'!$F:$F,'Census Data'!$A:$A,$A2527)</f>
        <v>6.6401062416998674E-3</v>
      </c>
      <c r="I2527" s="85">
        <f t="shared" si="78"/>
        <v>2.8950863213811351E-2</v>
      </c>
      <c r="J2527" s="84">
        <f>SUM(SUMIFS('Census Data'!W:W,'Census Data'!$A:$A,$A2527),SUMIFS('Census Data'!X:X,'Census Data'!$A:$A,$A2527))/SUMIFS('Census Data'!$F:$F,'Census Data'!$A:$A,$A2527)</f>
        <v>0.65697211155378488</v>
      </c>
      <c r="K2527" s="85">
        <f t="shared" si="79"/>
        <v>0.34302788844621512</v>
      </c>
    </row>
    <row r="2528" spans="1:11" hidden="1" x14ac:dyDescent="0.25">
      <c r="A2528" s="82" t="s">
        <v>4598</v>
      </c>
      <c r="B2528" s="82" t="s">
        <v>1179</v>
      </c>
      <c r="C2528" s="83" t="s">
        <v>141</v>
      </c>
      <c r="D2528" s="84">
        <f>SUMIFS('Census Data'!G:G,'Census Data'!$A:$A,$A2528)/SUMIFS('Census Data'!$F:$F,'Census Data'!$A:$A,$A2528)</f>
        <v>0.50466500901065314</v>
      </c>
      <c r="E2528" s="85">
        <f>SUMIFS('Census Data'!H:H,'Census Data'!$A:$A,$A2528)/SUMIFS('Census Data'!$F:$F,'Census Data'!$A:$A,$A2528)</f>
        <v>0.49533499098934691</v>
      </c>
      <c r="F2528" s="84">
        <f>SUM(SUMIFS('Census Data'!I:I,'Census Data'!$A:$A,$A2528),SUMIFS('Census Data'!J:J,'Census Data'!$A:$A,$A2528))/SUMIFS('Census Data'!$F:$F,'Census Data'!$A:$A,$A2528)</f>
        <v>0.87585829322262021</v>
      </c>
      <c r="G2528" s="84">
        <f>SUM(SUMIFS('Census Data'!K:K,'Census Data'!$A:$A,$A2528),SUMIFS('Census Data'!L:L,'Census Data'!$A:$A,$A2528))/SUMIFS('Census Data'!$F:$F,'Census Data'!$A:$A,$A2528)</f>
        <v>8.2966443871615309E-2</v>
      </c>
      <c r="H2528" s="84">
        <f>SUM(SUMIFS('Census Data'!O:O,'Census Data'!$A:$A,$A2528),SUMIFS('Census Data'!P:P,'Census Data'!$A:$A,$A2528))/SUMIFS('Census Data'!$F:$F,'Census Data'!$A:$A,$A2528)</f>
        <v>1.3367703081871478E-2</v>
      </c>
      <c r="I2528" s="85">
        <f t="shared" si="78"/>
        <v>2.7807559823892936E-2</v>
      </c>
      <c r="J2528" s="84">
        <f>SUM(SUMIFS('Census Data'!W:W,'Census Data'!$A:$A,$A2528),SUMIFS('Census Data'!X:X,'Census Data'!$A:$A,$A2528))/SUMIFS('Census Data'!$F:$F,'Census Data'!$A:$A,$A2528)</f>
        <v>0.23806373611332893</v>
      </c>
      <c r="K2528" s="85">
        <f t="shared" si="79"/>
        <v>0.76193626388667113</v>
      </c>
    </row>
    <row r="2529" spans="1:11" hidden="1" x14ac:dyDescent="0.25">
      <c r="A2529" s="82" t="s">
        <v>4599</v>
      </c>
      <c r="B2529" s="82" t="s">
        <v>1179</v>
      </c>
      <c r="C2529" s="83" t="s">
        <v>142</v>
      </c>
      <c r="D2529" s="84">
        <f>SUMIFS('Census Data'!G:G,'Census Data'!$A:$A,$A2529)/SUMIFS('Census Data'!$F:$F,'Census Data'!$A:$A,$A2529)</f>
        <v>0.50951639250845271</v>
      </c>
      <c r="E2529" s="85">
        <f>SUMIFS('Census Data'!H:H,'Census Data'!$A:$A,$A2529)/SUMIFS('Census Data'!$F:$F,'Census Data'!$A:$A,$A2529)</f>
        <v>0.49048360749154729</v>
      </c>
      <c r="F2529" s="84">
        <f>SUM(SUMIFS('Census Data'!I:I,'Census Data'!$A:$A,$A2529),SUMIFS('Census Data'!J:J,'Census Data'!$A:$A,$A2529))/SUMIFS('Census Data'!$F:$F,'Census Data'!$A:$A,$A2529)</f>
        <v>0.81202750446377692</v>
      </c>
      <c r="G2529" s="84">
        <f>SUM(SUMIFS('Census Data'!K:K,'Census Data'!$A:$A,$A2529),SUMIFS('Census Data'!L:L,'Census Data'!$A:$A,$A2529))/SUMIFS('Census Data'!$F:$F,'Census Data'!$A:$A,$A2529)</f>
        <v>0.14474034114652584</v>
      </c>
      <c r="H2529" s="84">
        <f>SUM(SUMIFS('Census Data'!O:O,'Census Data'!$A:$A,$A2529),SUMIFS('Census Data'!P:P,'Census Data'!$A:$A,$A2529))/SUMIFS('Census Data'!$F:$F,'Census Data'!$A:$A,$A2529)</f>
        <v>5.7554230140941381E-3</v>
      </c>
      <c r="I2529" s="85">
        <f t="shared" si="78"/>
        <v>3.7476731375603034E-2</v>
      </c>
      <c r="J2529" s="84">
        <f>SUM(SUMIFS('Census Data'!W:W,'Census Data'!$A:$A,$A2529),SUMIFS('Census Data'!X:X,'Census Data'!$A:$A,$A2529))/SUMIFS('Census Data'!$F:$F,'Census Data'!$A:$A,$A2529)</f>
        <v>0.23802378148387343</v>
      </c>
      <c r="K2529" s="85">
        <f t="shared" si="79"/>
        <v>0.76197621851612651</v>
      </c>
    </row>
    <row r="2530" spans="1:11" hidden="1" x14ac:dyDescent="0.25">
      <c r="A2530" s="82" t="s">
        <v>4600</v>
      </c>
      <c r="B2530" s="82" t="s">
        <v>1179</v>
      </c>
      <c r="C2530" s="83" t="s">
        <v>1674</v>
      </c>
      <c r="D2530" s="84">
        <f>SUMIFS('Census Data'!G:G,'Census Data'!$A:$A,$A2530)/SUMIFS('Census Data'!$F:$F,'Census Data'!$A:$A,$A2530)</f>
        <v>0.61251026553517651</v>
      </c>
      <c r="E2530" s="85">
        <f>SUMIFS('Census Data'!H:H,'Census Data'!$A:$A,$A2530)/SUMIFS('Census Data'!$F:$F,'Census Data'!$A:$A,$A2530)</f>
        <v>0.38748973446482343</v>
      </c>
      <c r="F2530" s="84">
        <f>SUM(SUMIFS('Census Data'!I:I,'Census Data'!$A:$A,$A2530),SUMIFS('Census Data'!J:J,'Census Data'!$A:$A,$A2530))/SUMIFS('Census Data'!$F:$F,'Census Data'!$A:$A,$A2530)</f>
        <v>0.8583356145633726</v>
      </c>
      <c r="G2530" s="84">
        <f>SUM(SUMIFS('Census Data'!K:K,'Census Data'!$A:$A,$A2530),SUMIFS('Census Data'!L:L,'Census Data'!$A:$A,$A2530))/SUMIFS('Census Data'!$F:$F,'Census Data'!$A:$A,$A2530)</f>
        <v>0.10826717766219546</v>
      </c>
      <c r="H2530" s="84">
        <f>SUM(SUMIFS('Census Data'!O:O,'Census Data'!$A:$A,$A2530),SUMIFS('Census Data'!P:P,'Census Data'!$A:$A,$A2530))/SUMIFS('Census Data'!$F:$F,'Census Data'!$A:$A,$A2530)</f>
        <v>7.6649329318368466E-3</v>
      </c>
      <c r="I2530" s="85">
        <f t="shared" si="78"/>
        <v>2.5732274842595104E-2</v>
      </c>
      <c r="J2530" s="84">
        <f>SUM(SUMIFS('Census Data'!W:W,'Census Data'!$A:$A,$A2530),SUMIFS('Census Data'!X:X,'Census Data'!$A:$A,$A2530))/SUMIFS('Census Data'!$F:$F,'Census Data'!$A:$A,$A2530)</f>
        <v>0.31727347385710375</v>
      </c>
      <c r="K2530" s="85">
        <f t="shared" si="79"/>
        <v>0.68272652614289631</v>
      </c>
    </row>
    <row r="2531" spans="1:11" hidden="1" x14ac:dyDescent="0.25">
      <c r="A2531" s="82" t="s">
        <v>4601</v>
      </c>
      <c r="B2531" s="82" t="s">
        <v>1179</v>
      </c>
      <c r="C2531" s="83" t="s">
        <v>146</v>
      </c>
      <c r="D2531" s="84">
        <f>SUMIFS('Census Data'!G:G,'Census Data'!$A:$A,$A2531)/SUMIFS('Census Data'!$F:$F,'Census Data'!$A:$A,$A2531)</f>
        <v>0.49947473975742529</v>
      </c>
      <c r="E2531" s="85">
        <f>SUMIFS('Census Data'!H:H,'Census Data'!$A:$A,$A2531)/SUMIFS('Census Data'!$F:$F,'Census Data'!$A:$A,$A2531)</f>
        <v>0.50052526024257471</v>
      </c>
      <c r="F2531" s="84">
        <f>SUM(SUMIFS('Census Data'!I:I,'Census Data'!$A:$A,$A2531),SUMIFS('Census Data'!J:J,'Census Data'!$A:$A,$A2531))/SUMIFS('Census Data'!$F:$F,'Census Data'!$A:$A,$A2531)</f>
        <v>0.94976602043739855</v>
      </c>
      <c r="G2531" s="84">
        <f>SUM(SUMIFS('Census Data'!K:K,'Census Data'!$A:$A,$A2531),SUMIFS('Census Data'!L:L,'Census Data'!$A:$A,$A2531))/SUMIFS('Census Data'!$F:$F,'Census Data'!$A:$A,$A2531)</f>
        <v>1.0505204851494605E-2</v>
      </c>
      <c r="H2531" s="84">
        <f>SUM(SUMIFS('Census Data'!O:O,'Census Data'!$A:$A,$A2531),SUMIFS('Census Data'!P:P,'Census Data'!$A:$A,$A2531))/SUMIFS('Census Data'!$F:$F,'Census Data'!$A:$A,$A2531)</f>
        <v>4.775093114315729E-3</v>
      </c>
      <c r="I2531" s="85">
        <f t="shared" si="78"/>
        <v>3.4953681596791131E-2</v>
      </c>
      <c r="J2531" s="84">
        <f>SUM(SUMIFS('Census Data'!W:W,'Census Data'!$A:$A,$A2531),SUMIFS('Census Data'!X:X,'Census Data'!$A:$A,$A2531))/SUMIFS('Census Data'!$F:$F,'Census Data'!$A:$A,$A2531)</f>
        <v>6.8952344570719123E-2</v>
      </c>
      <c r="K2531" s="85">
        <f t="shared" si="79"/>
        <v>0.93104765542928092</v>
      </c>
    </row>
    <row r="2532" spans="1:11" hidden="1" x14ac:dyDescent="0.25">
      <c r="A2532" s="82" t="s">
        <v>4602</v>
      </c>
      <c r="B2532" s="82" t="s">
        <v>1179</v>
      </c>
      <c r="C2532" s="83" t="s">
        <v>1675</v>
      </c>
      <c r="D2532" s="84">
        <f>SUMIFS('Census Data'!G:G,'Census Data'!$A:$A,$A2532)/SUMIFS('Census Data'!$F:$F,'Census Data'!$A:$A,$A2532)</f>
        <v>0.50718541885734314</v>
      </c>
      <c r="E2532" s="85">
        <f>SUMIFS('Census Data'!H:H,'Census Data'!$A:$A,$A2532)/SUMIFS('Census Data'!$F:$F,'Census Data'!$A:$A,$A2532)</f>
        <v>0.49281458114265686</v>
      </c>
      <c r="F2532" s="84">
        <f>SUM(SUMIFS('Census Data'!I:I,'Census Data'!$A:$A,$A2532),SUMIFS('Census Data'!J:J,'Census Data'!$A:$A,$A2532))/SUMIFS('Census Data'!$F:$F,'Census Data'!$A:$A,$A2532)</f>
        <v>0.90676480897301082</v>
      </c>
      <c r="G2532" s="84">
        <f>SUM(SUMIFS('Census Data'!K:K,'Census Data'!$A:$A,$A2532),SUMIFS('Census Data'!L:L,'Census Data'!$A:$A,$A2532))/SUMIFS('Census Data'!$F:$F,'Census Data'!$A:$A,$A2532)</f>
        <v>4.4164037854889593E-2</v>
      </c>
      <c r="H2532" s="84">
        <f>SUM(SUMIFS('Census Data'!O:O,'Census Data'!$A:$A,$A2532),SUMIFS('Census Data'!P:P,'Census Data'!$A:$A,$A2532))/SUMIFS('Census Data'!$F:$F,'Census Data'!$A:$A,$A2532)</f>
        <v>4.9071153172099546E-3</v>
      </c>
      <c r="I2532" s="85">
        <f t="shared" si="78"/>
        <v>4.4164037854889537E-2</v>
      </c>
      <c r="J2532" s="84">
        <f>SUM(SUMIFS('Census Data'!W:W,'Census Data'!$A:$A,$A2532),SUMIFS('Census Data'!X:X,'Census Data'!$A:$A,$A2532))/SUMIFS('Census Data'!$F:$F,'Census Data'!$A:$A,$A2532)</f>
        <v>0.60883280757097791</v>
      </c>
      <c r="K2532" s="85">
        <f t="shared" si="79"/>
        <v>0.39116719242902209</v>
      </c>
    </row>
    <row r="2533" spans="1:11" hidden="1" x14ac:dyDescent="0.25">
      <c r="A2533" s="82" t="s">
        <v>4603</v>
      </c>
      <c r="B2533" s="82" t="s">
        <v>1179</v>
      </c>
      <c r="C2533" s="83" t="s">
        <v>1676</v>
      </c>
      <c r="D2533" s="84">
        <f>SUMIFS('Census Data'!G:G,'Census Data'!$A:$A,$A2533)/SUMIFS('Census Data'!$F:$F,'Census Data'!$A:$A,$A2533)</f>
        <v>0.50044286979627994</v>
      </c>
      <c r="E2533" s="85">
        <f>SUMIFS('Census Data'!H:H,'Census Data'!$A:$A,$A2533)/SUMIFS('Census Data'!$F:$F,'Census Data'!$A:$A,$A2533)</f>
        <v>0.49955713020372011</v>
      </c>
      <c r="F2533" s="84">
        <f>SUM(SUMIFS('Census Data'!I:I,'Census Data'!$A:$A,$A2533),SUMIFS('Census Data'!J:J,'Census Data'!$A:$A,$A2533))/SUMIFS('Census Data'!$F:$F,'Census Data'!$A:$A,$A2533)</f>
        <v>0.94301741954532037</v>
      </c>
      <c r="G2533" s="84">
        <f>SUM(SUMIFS('Census Data'!K:K,'Census Data'!$A:$A,$A2533),SUMIFS('Census Data'!L:L,'Census Data'!$A:$A,$A2533))/SUMIFS('Census Data'!$F:$F,'Census Data'!$A:$A,$A2533)</f>
        <v>1.0333628579864187E-2</v>
      </c>
      <c r="H2533" s="84">
        <f>SUM(SUMIFS('Census Data'!O:O,'Census Data'!$A:$A,$A2533),SUMIFS('Census Data'!P:P,'Census Data'!$A:$A,$A2533))/SUMIFS('Census Data'!$F:$F,'Census Data'!$A:$A,$A2533)</f>
        <v>1.4762326542663124E-3</v>
      </c>
      <c r="I2533" s="85">
        <f t="shared" si="78"/>
        <v>4.5172719220549107E-2</v>
      </c>
      <c r="J2533" s="84">
        <f>SUM(SUMIFS('Census Data'!W:W,'Census Data'!$A:$A,$A2533),SUMIFS('Census Data'!X:X,'Census Data'!$A:$A,$A2533))/SUMIFS('Census Data'!$F:$F,'Census Data'!$A:$A,$A2533)</f>
        <v>0.2211396516090936</v>
      </c>
      <c r="K2533" s="85">
        <f t="shared" si="79"/>
        <v>0.77886034839090645</v>
      </c>
    </row>
    <row r="2534" spans="1:11" hidden="1" x14ac:dyDescent="0.25">
      <c r="A2534" s="82" t="s">
        <v>4604</v>
      </c>
      <c r="B2534" s="82" t="s">
        <v>1179</v>
      </c>
      <c r="C2534" s="83" t="s">
        <v>1677</v>
      </c>
      <c r="D2534" s="84">
        <f>SUMIFS('Census Data'!G:G,'Census Data'!$A:$A,$A2534)/SUMIFS('Census Data'!$F:$F,'Census Data'!$A:$A,$A2534)</f>
        <v>0.50899082568807341</v>
      </c>
      <c r="E2534" s="85">
        <f>SUMIFS('Census Data'!H:H,'Census Data'!$A:$A,$A2534)/SUMIFS('Census Data'!$F:$F,'Census Data'!$A:$A,$A2534)</f>
        <v>0.49100917431192659</v>
      </c>
      <c r="F2534" s="84">
        <f>SUM(SUMIFS('Census Data'!I:I,'Census Data'!$A:$A,$A2534),SUMIFS('Census Data'!J:J,'Census Data'!$A:$A,$A2534))/SUMIFS('Census Data'!$F:$F,'Census Data'!$A:$A,$A2534)</f>
        <v>0.92097859327217124</v>
      </c>
      <c r="G2534" s="84">
        <f>SUM(SUMIFS('Census Data'!K:K,'Census Data'!$A:$A,$A2534),SUMIFS('Census Data'!L:L,'Census Data'!$A:$A,$A2534))/SUMIFS('Census Data'!$F:$F,'Census Data'!$A:$A,$A2534)</f>
        <v>3.2293577981651375E-2</v>
      </c>
      <c r="H2534" s="84">
        <f>SUM(SUMIFS('Census Data'!O:O,'Census Data'!$A:$A,$A2534),SUMIFS('Census Data'!P:P,'Census Data'!$A:$A,$A2534))/SUMIFS('Census Data'!$F:$F,'Census Data'!$A:$A,$A2534)</f>
        <v>1.1131498470948012E-2</v>
      </c>
      <c r="I2534" s="85">
        <f t="shared" si="78"/>
        <v>3.559633027522946E-2</v>
      </c>
      <c r="J2534" s="84">
        <f>SUM(SUMIFS('Census Data'!W:W,'Census Data'!$A:$A,$A2534),SUMIFS('Census Data'!X:X,'Census Data'!$A:$A,$A2534))/SUMIFS('Census Data'!$F:$F,'Census Data'!$A:$A,$A2534)</f>
        <v>0.17541284403669724</v>
      </c>
      <c r="K2534" s="85">
        <f t="shared" si="79"/>
        <v>0.82458715596330279</v>
      </c>
    </row>
    <row r="2535" spans="1:11" hidden="1" x14ac:dyDescent="0.25">
      <c r="A2535" s="82" t="s">
        <v>4605</v>
      </c>
      <c r="B2535" s="82" t="s">
        <v>1179</v>
      </c>
      <c r="C2535" s="83" t="s">
        <v>1678</v>
      </c>
      <c r="D2535" s="84">
        <f>SUMIFS('Census Data'!G:G,'Census Data'!$A:$A,$A2535)/SUMIFS('Census Data'!$F:$F,'Census Data'!$A:$A,$A2535)</f>
        <v>0.49245310370821371</v>
      </c>
      <c r="E2535" s="85">
        <f>SUMIFS('Census Data'!H:H,'Census Data'!$A:$A,$A2535)/SUMIFS('Census Data'!$F:$F,'Census Data'!$A:$A,$A2535)</f>
        <v>0.50754689629178629</v>
      </c>
      <c r="F2535" s="84">
        <f>SUM(SUMIFS('Census Data'!I:I,'Census Data'!$A:$A,$A2535),SUMIFS('Census Data'!J:J,'Census Data'!$A:$A,$A2535))/SUMIFS('Census Data'!$F:$F,'Census Data'!$A:$A,$A2535)</f>
        <v>0.69261643133957651</v>
      </c>
      <c r="G2535" s="84">
        <f>SUM(SUMIFS('Census Data'!K:K,'Census Data'!$A:$A,$A2535),SUMIFS('Census Data'!L:L,'Census Data'!$A:$A,$A2535))/SUMIFS('Census Data'!$F:$F,'Census Data'!$A:$A,$A2535)</f>
        <v>0.10861963990606245</v>
      </c>
      <c r="H2535" s="84">
        <f>SUM(SUMIFS('Census Data'!O:O,'Census Data'!$A:$A,$A2535),SUMIFS('Census Data'!P:P,'Census Data'!$A:$A,$A2535))/SUMIFS('Census Data'!$F:$F,'Census Data'!$A:$A,$A2535)</f>
        <v>0.16295265431561856</v>
      </c>
      <c r="I2535" s="85">
        <f t="shared" si="78"/>
        <v>3.5811274438742435E-2</v>
      </c>
      <c r="J2535" s="84">
        <f>SUM(SUMIFS('Census Data'!W:W,'Census Data'!$A:$A,$A2535),SUMIFS('Census Data'!X:X,'Census Data'!$A:$A,$A2535))/SUMIFS('Census Data'!$F:$F,'Census Data'!$A:$A,$A2535)</f>
        <v>0.15524436326384661</v>
      </c>
      <c r="K2535" s="85">
        <f t="shared" si="79"/>
        <v>0.84475563673615339</v>
      </c>
    </row>
    <row r="2536" spans="1:11" hidden="1" x14ac:dyDescent="0.25">
      <c r="A2536" s="82" t="s">
        <v>4606</v>
      </c>
      <c r="B2536" s="82" t="s">
        <v>1179</v>
      </c>
      <c r="C2536" s="83" t="s">
        <v>1679</v>
      </c>
      <c r="D2536" s="84">
        <f>SUMIFS('Census Data'!G:G,'Census Data'!$A:$A,$A2536)/SUMIFS('Census Data'!$F:$F,'Census Data'!$A:$A,$A2536)</f>
        <v>0.48972602739726029</v>
      </c>
      <c r="E2536" s="85">
        <f>SUMIFS('Census Data'!H:H,'Census Data'!$A:$A,$A2536)/SUMIFS('Census Data'!$F:$F,'Census Data'!$A:$A,$A2536)</f>
        <v>0.51027397260273977</v>
      </c>
      <c r="F2536" s="84">
        <f>SUM(SUMIFS('Census Data'!I:I,'Census Data'!$A:$A,$A2536),SUMIFS('Census Data'!J:J,'Census Data'!$A:$A,$A2536))/SUMIFS('Census Data'!$F:$F,'Census Data'!$A:$A,$A2536)</f>
        <v>0.87876712328767126</v>
      </c>
      <c r="G2536" s="84">
        <f>SUM(SUMIFS('Census Data'!K:K,'Census Data'!$A:$A,$A2536),SUMIFS('Census Data'!L:L,'Census Data'!$A:$A,$A2536))/SUMIFS('Census Data'!$F:$F,'Census Data'!$A:$A,$A2536)</f>
        <v>6.3698630136986303E-2</v>
      </c>
      <c r="H2536" s="84">
        <f>SUM(SUMIFS('Census Data'!O:O,'Census Data'!$A:$A,$A2536),SUMIFS('Census Data'!P:P,'Census Data'!$A:$A,$A2536))/SUMIFS('Census Data'!$F:$F,'Census Data'!$A:$A,$A2536)</f>
        <v>5.1369863013698627E-3</v>
      </c>
      <c r="I2536" s="85">
        <f t="shared" si="78"/>
        <v>5.2397260273972623E-2</v>
      </c>
      <c r="J2536" s="84">
        <f>SUM(SUMIFS('Census Data'!W:W,'Census Data'!$A:$A,$A2536),SUMIFS('Census Data'!X:X,'Census Data'!$A:$A,$A2536))/SUMIFS('Census Data'!$F:$F,'Census Data'!$A:$A,$A2536)</f>
        <v>0.34041095890410961</v>
      </c>
      <c r="K2536" s="85">
        <f t="shared" si="79"/>
        <v>0.65958904109589045</v>
      </c>
    </row>
    <row r="2537" spans="1:11" hidden="1" x14ac:dyDescent="0.25">
      <c r="A2537" s="82" t="s">
        <v>4607</v>
      </c>
      <c r="B2537" s="82" t="s">
        <v>1179</v>
      </c>
      <c r="C2537" s="83" t="s">
        <v>349</v>
      </c>
      <c r="D2537" s="84">
        <f>SUMIFS('Census Data'!G:G,'Census Data'!$A:$A,$A2537)/SUMIFS('Census Data'!$F:$F,'Census Data'!$A:$A,$A2537)</f>
        <v>0.50355929837621549</v>
      </c>
      <c r="E2537" s="85">
        <f>SUMIFS('Census Data'!H:H,'Census Data'!$A:$A,$A2537)/SUMIFS('Census Data'!$F:$F,'Census Data'!$A:$A,$A2537)</f>
        <v>0.49644070162378451</v>
      </c>
      <c r="F2537" s="84">
        <f>SUM(SUMIFS('Census Data'!I:I,'Census Data'!$A:$A,$A2537),SUMIFS('Census Data'!J:J,'Census Data'!$A:$A,$A2537))/SUMIFS('Census Data'!$F:$F,'Census Data'!$A:$A,$A2537)</f>
        <v>0.83673754245568321</v>
      </c>
      <c r="G2537" s="84">
        <f>SUM(SUMIFS('Census Data'!K:K,'Census Data'!$A:$A,$A2537),SUMIFS('Census Data'!L:L,'Census Data'!$A:$A,$A2537))/SUMIFS('Census Data'!$F:$F,'Census Data'!$A:$A,$A2537)</f>
        <v>0.12529660819801797</v>
      </c>
      <c r="H2537" s="84">
        <f>SUM(SUMIFS('Census Data'!O:O,'Census Data'!$A:$A,$A2537),SUMIFS('Census Data'!P:P,'Census Data'!$A:$A,$A2537))/SUMIFS('Census Data'!$F:$F,'Census Data'!$A:$A,$A2537)</f>
        <v>7.0720699762713444E-3</v>
      </c>
      <c r="I2537" s="85">
        <f t="shared" si="78"/>
        <v>3.0893779370027574E-2</v>
      </c>
      <c r="J2537" s="84">
        <f>SUM(SUMIFS('Census Data'!W:W,'Census Data'!$A:$A,$A2537),SUMIFS('Census Data'!X:X,'Census Data'!$A:$A,$A2537))/SUMIFS('Census Data'!$F:$F,'Census Data'!$A:$A,$A2537)</f>
        <v>0.30656492811613084</v>
      </c>
      <c r="K2537" s="85">
        <f t="shared" si="79"/>
        <v>0.6934350718838691</v>
      </c>
    </row>
    <row r="2538" spans="1:11" hidden="1" x14ac:dyDescent="0.25">
      <c r="A2538" s="82" t="s">
        <v>4608</v>
      </c>
      <c r="B2538" s="82" t="s">
        <v>1179</v>
      </c>
      <c r="C2538" s="83" t="s">
        <v>1680</v>
      </c>
      <c r="D2538" s="84">
        <f>SUMIFS('Census Data'!G:G,'Census Data'!$A:$A,$A2538)/SUMIFS('Census Data'!$F:$F,'Census Data'!$A:$A,$A2538)</f>
        <v>0.49504830067409689</v>
      </c>
      <c r="E2538" s="85">
        <f>SUMIFS('Census Data'!H:H,'Census Data'!$A:$A,$A2538)/SUMIFS('Census Data'!$F:$F,'Census Data'!$A:$A,$A2538)</f>
        <v>0.50495169932590311</v>
      </c>
      <c r="F2538" s="84">
        <f>SUM(SUMIFS('Census Data'!I:I,'Census Data'!$A:$A,$A2538),SUMIFS('Census Data'!J:J,'Census Data'!$A:$A,$A2538))/SUMIFS('Census Data'!$F:$F,'Census Data'!$A:$A,$A2538)</f>
        <v>0.92949189867421211</v>
      </c>
      <c r="G2538" s="84">
        <f>SUM(SUMIFS('Census Data'!K:K,'Census Data'!$A:$A,$A2538),SUMIFS('Census Data'!L:L,'Census Data'!$A:$A,$A2538))/SUMIFS('Census Data'!$F:$F,'Census Data'!$A:$A,$A2538)</f>
        <v>2.6816636685466265E-2</v>
      </c>
      <c r="H2538" s="84">
        <f>SUM(SUMIFS('Census Data'!O:O,'Census Data'!$A:$A,$A2538),SUMIFS('Census Data'!P:P,'Census Data'!$A:$A,$A2538))/SUMIFS('Census Data'!$F:$F,'Census Data'!$A:$A,$A2538)</f>
        <v>1.4128507320320852E-2</v>
      </c>
      <c r="I2538" s="85">
        <f t="shared" si="78"/>
        <v>2.9562957320000693E-2</v>
      </c>
      <c r="J2538" s="84">
        <f>SUM(SUMIFS('Census Data'!W:W,'Census Data'!$A:$A,$A2538),SUMIFS('Census Data'!X:X,'Census Data'!$A:$A,$A2538))/SUMIFS('Census Data'!$F:$F,'Census Data'!$A:$A,$A2538)</f>
        <v>0.28054721558937062</v>
      </c>
      <c r="K2538" s="85">
        <f t="shared" si="79"/>
        <v>0.71945278441062932</v>
      </c>
    </row>
    <row r="2539" spans="1:11" hidden="1" x14ac:dyDescent="0.25">
      <c r="A2539" s="82" t="s">
        <v>4609</v>
      </c>
      <c r="B2539" s="82" t="s">
        <v>1179</v>
      </c>
      <c r="C2539" s="83" t="s">
        <v>763</v>
      </c>
      <c r="D2539" s="84">
        <f>SUMIFS('Census Data'!G:G,'Census Data'!$A:$A,$A2539)/SUMIFS('Census Data'!$F:$F,'Census Data'!$A:$A,$A2539)</f>
        <v>0.49827649431609827</v>
      </c>
      <c r="E2539" s="85">
        <f>SUMIFS('Census Data'!H:H,'Census Data'!$A:$A,$A2539)/SUMIFS('Census Data'!$F:$F,'Census Data'!$A:$A,$A2539)</f>
        <v>0.50172350568390167</v>
      </c>
      <c r="F2539" s="84">
        <f>SUM(SUMIFS('Census Data'!I:I,'Census Data'!$A:$A,$A2539),SUMIFS('Census Data'!J:J,'Census Data'!$A:$A,$A2539))/SUMIFS('Census Data'!$F:$F,'Census Data'!$A:$A,$A2539)</f>
        <v>0.95408874220755413</v>
      </c>
      <c r="G2539" s="84">
        <f>SUM(SUMIFS('Census Data'!K:K,'Census Data'!$A:$A,$A2539),SUMIFS('Census Data'!L:L,'Census Data'!$A:$A,$A2539))/SUMIFS('Census Data'!$F:$F,'Census Data'!$A:$A,$A2539)</f>
        <v>1.0854418775210855E-2</v>
      </c>
      <c r="H2539" s="84">
        <f>SUM(SUMIFS('Census Data'!O:O,'Census Data'!$A:$A,$A2539),SUMIFS('Census Data'!P:P,'Census Data'!$A:$A,$A2539))/SUMIFS('Census Data'!$F:$F,'Census Data'!$A:$A,$A2539)</f>
        <v>6.6740007334066742E-3</v>
      </c>
      <c r="I2539" s="85">
        <f t="shared" si="78"/>
        <v>2.8382838283828371E-2</v>
      </c>
      <c r="J2539" s="84">
        <f>SUM(SUMIFS('Census Data'!W:W,'Census Data'!$A:$A,$A2539),SUMIFS('Census Data'!X:X,'Census Data'!$A:$A,$A2539))/SUMIFS('Census Data'!$F:$F,'Census Data'!$A:$A,$A2539)</f>
        <v>0.28624862486248626</v>
      </c>
      <c r="K2539" s="85">
        <f t="shared" si="79"/>
        <v>0.71375137513751374</v>
      </c>
    </row>
    <row r="2540" spans="1:11" hidden="1" x14ac:dyDescent="0.25">
      <c r="A2540" s="82" t="s">
        <v>4610</v>
      </c>
      <c r="B2540" s="82" t="s">
        <v>1179</v>
      </c>
      <c r="C2540" s="83" t="s">
        <v>1681</v>
      </c>
      <c r="D2540" s="84">
        <f>SUMIFS('Census Data'!G:G,'Census Data'!$A:$A,$A2540)/SUMIFS('Census Data'!$F:$F,'Census Data'!$A:$A,$A2540)</f>
        <v>0.53154805575935438</v>
      </c>
      <c r="E2540" s="85">
        <f>SUMIFS('Census Data'!H:H,'Census Data'!$A:$A,$A2540)/SUMIFS('Census Data'!$F:$F,'Census Data'!$A:$A,$A2540)</f>
        <v>0.46845194424064562</v>
      </c>
      <c r="F2540" s="84">
        <f>SUM(SUMIFS('Census Data'!I:I,'Census Data'!$A:$A,$A2540),SUMIFS('Census Data'!J:J,'Census Data'!$A:$A,$A2540))/SUMIFS('Census Data'!$F:$F,'Census Data'!$A:$A,$A2540)</f>
        <v>0.93727072633895814</v>
      </c>
      <c r="G2540" s="84">
        <f>SUM(SUMIFS('Census Data'!K:K,'Census Data'!$A:$A,$A2540),SUMIFS('Census Data'!L:L,'Census Data'!$A:$A,$A2540))/SUMIFS('Census Data'!$F:$F,'Census Data'!$A:$A,$A2540)</f>
        <v>2.2010271460014674E-2</v>
      </c>
      <c r="H2540" s="84">
        <f>SUM(SUMIFS('Census Data'!O:O,'Census Data'!$A:$A,$A2540),SUMIFS('Census Data'!P:P,'Census Data'!$A:$A,$A2540))/SUMIFS('Census Data'!$F:$F,'Census Data'!$A:$A,$A2540)</f>
        <v>1.797505502567865E-2</v>
      </c>
      <c r="I2540" s="85">
        <f t="shared" si="78"/>
        <v>2.2743947175348556E-2</v>
      </c>
      <c r="J2540" s="84">
        <f>SUM(SUMIFS('Census Data'!W:W,'Census Data'!$A:$A,$A2540),SUMIFS('Census Data'!X:X,'Census Data'!$A:$A,$A2540))/SUMIFS('Census Data'!$F:$F,'Census Data'!$A:$A,$A2540)</f>
        <v>0.34739545121056492</v>
      </c>
      <c r="K2540" s="85">
        <f t="shared" si="79"/>
        <v>0.65260454878943508</v>
      </c>
    </row>
    <row r="2541" spans="1:11" hidden="1" x14ac:dyDescent="0.25">
      <c r="A2541" s="82" t="s">
        <v>4611</v>
      </c>
      <c r="B2541" s="82" t="s">
        <v>1179</v>
      </c>
      <c r="C2541" s="83" t="s">
        <v>1682</v>
      </c>
      <c r="D2541" s="84">
        <f>SUMIFS('Census Data'!G:G,'Census Data'!$A:$A,$A2541)/SUMIFS('Census Data'!$F:$F,'Census Data'!$A:$A,$A2541)</f>
        <v>0.49872748866858957</v>
      </c>
      <c r="E2541" s="85">
        <f>SUMIFS('Census Data'!H:H,'Census Data'!$A:$A,$A2541)/SUMIFS('Census Data'!$F:$F,'Census Data'!$A:$A,$A2541)</f>
        <v>0.50127251133141038</v>
      </c>
      <c r="F2541" s="84">
        <f>SUM(SUMIFS('Census Data'!I:I,'Census Data'!$A:$A,$A2541),SUMIFS('Census Data'!J:J,'Census Data'!$A:$A,$A2541))/SUMIFS('Census Data'!$F:$F,'Census Data'!$A:$A,$A2541)</f>
        <v>0.91962576047700995</v>
      </c>
      <c r="G2541" s="84">
        <f>SUM(SUMIFS('Census Data'!K:K,'Census Data'!$A:$A,$A2541),SUMIFS('Census Data'!L:L,'Census Data'!$A:$A,$A2541))/SUMIFS('Census Data'!$F:$F,'Census Data'!$A:$A,$A2541)</f>
        <v>3.6115083500981651E-2</v>
      </c>
      <c r="H2541" s="84">
        <f>SUM(SUMIFS('Census Data'!O:O,'Census Data'!$A:$A,$A2541),SUMIFS('Census Data'!P:P,'Census Data'!$A:$A,$A2541))/SUMIFS('Census Data'!$F:$F,'Census Data'!$A:$A,$A2541)</f>
        <v>1.0349758828804808E-2</v>
      </c>
      <c r="I2541" s="85">
        <f t="shared" si="78"/>
        <v>3.3909397193203517E-2</v>
      </c>
      <c r="J2541" s="84">
        <f>SUM(SUMIFS('Census Data'!W:W,'Census Data'!$A:$A,$A2541),SUMIFS('Census Data'!X:X,'Census Data'!$A:$A,$A2541))/SUMIFS('Census Data'!$F:$F,'Census Data'!$A:$A,$A2541)</f>
        <v>0.18922849455849916</v>
      </c>
      <c r="K2541" s="85">
        <f t="shared" si="79"/>
        <v>0.81077150544150078</v>
      </c>
    </row>
    <row r="2542" spans="1:11" hidden="1" x14ac:dyDescent="0.25">
      <c r="A2542" s="82" t="s">
        <v>4612</v>
      </c>
      <c r="B2542" s="82" t="s">
        <v>1179</v>
      </c>
      <c r="C2542" s="83" t="s">
        <v>1683</v>
      </c>
      <c r="D2542" s="84">
        <f>SUMIFS('Census Data'!G:G,'Census Data'!$A:$A,$A2542)/SUMIFS('Census Data'!$F:$F,'Census Data'!$A:$A,$A2542)</f>
        <v>0.49803162565338177</v>
      </c>
      <c r="E2542" s="85">
        <f>SUMIFS('Census Data'!H:H,'Census Data'!$A:$A,$A2542)/SUMIFS('Census Data'!$F:$F,'Census Data'!$A:$A,$A2542)</f>
        <v>0.50196837434661823</v>
      </c>
      <c r="F2542" s="84">
        <f>SUM(SUMIFS('Census Data'!I:I,'Census Data'!$A:$A,$A2542),SUMIFS('Census Data'!J:J,'Census Data'!$A:$A,$A2542))/SUMIFS('Census Data'!$F:$F,'Census Data'!$A:$A,$A2542)</f>
        <v>0.73484220089268082</v>
      </c>
      <c r="G2542" s="84">
        <f>SUM(SUMIFS('Census Data'!K:K,'Census Data'!$A:$A,$A2542),SUMIFS('Census Data'!L:L,'Census Data'!$A:$A,$A2542))/SUMIFS('Census Data'!$F:$F,'Census Data'!$A:$A,$A2542)</f>
        <v>0.17728535503153348</v>
      </c>
      <c r="H2542" s="84">
        <f>SUM(SUMIFS('Census Data'!O:O,'Census Data'!$A:$A,$A2542),SUMIFS('Census Data'!P:P,'Census Data'!$A:$A,$A2542))/SUMIFS('Census Data'!$F:$F,'Census Data'!$A:$A,$A2542)</f>
        <v>2.1724532922542165E-2</v>
      </c>
      <c r="I2542" s="85">
        <f t="shared" si="78"/>
        <v>6.6147911153243477E-2</v>
      </c>
      <c r="J2542" s="84">
        <f>SUM(SUMIFS('Census Data'!W:W,'Census Data'!$A:$A,$A2542),SUMIFS('Census Data'!X:X,'Census Data'!$A:$A,$A2542))/SUMIFS('Census Data'!$F:$F,'Census Data'!$A:$A,$A2542)</f>
        <v>0.18892443812458032</v>
      </c>
      <c r="K2542" s="85">
        <f t="shared" si="79"/>
        <v>0.81107556187541974</v>
      </c>
    </row>
    <row r="2543" spans="1:11" hidden="1" x14ac:dyDescent="0.25">
      <c r="A2543" s="82" t="s">
        <v>4613</v>
      </c>
      <c r="B2543" s="82" t="s">
        <v>1179</v>
      </c>
      <c r="C2543" s="83" t="s">
        <v>1684</v>
      </c>
      <c r="D2543" s="84">
        <f>SUMIFS('Census Data'!G:G,'Census Data'!$A:$A,$A2543)/SUMIFS('Census Data'!$F:$F,'Census Data'!$A:$A,$A2543)</f>
        <v>0.48712446351931332</v>
      </c>
      <c r="E2543" s="85">
        <f>SUMIFS('Census Data'!H:H,'Census Data'!$A:$A,$A2543)/SUMIFS('Census Data'!$F:$F,'Census Data'!$A:$A,$A2543)</f>
        <v>0.51287553648068673</v>
      </c>
      <c r="F2543" s="84">
        <f>SUM(SUMIFS('Census Data'!I:I,'Census Data'!$A:$A,$A2543),SUMIFS('Census Data'!J:J,'Census Data'!$A:$A,$A2543))/SUMIFS('Census Data'!$F:$F,'Census Data'!$A:$A,$A2543)</f>
        <v>0.86051502145922742</v>
      </c>
      <c r="G2543" s="84">
        <f>SUM(SUMIFS('Census Data'!K:K,'Census Data'!$A:$A,$A2543),SUMIFS('Census Data'!L:L,'Census Data'!$A:$A,$A2543))/SUMIFS('Census Data'!$F:$F,'Census Data'!$A:$A,$A2543)</f>
        <v>0.11158798283261803</v>
      </c>
      <c r="H2543" s="84">
        <f>SUM(SUMIFS('Census Data'!O:O,'Census Data'!$A:$A,$A2543),SUMIFS('Census Data'!P:P,'Census Data'!$A:$A,$A2543))/SUMIFS('Census Data'!$F:$F,'Census Data'!$A:$A,$A2543)</f>
        <v>7.1530758226037196E-4</v>
      </c>
      <c r="I2543" s="85">
        <f t="shared" si="78"/>
        <v>2.7181688125894166E-2</v>
      </c>
      <c r="J2543" s="84">
        <f>SUM(SUMIFS('Census Data'!W:W,'Census Data'!$A:$A,$A2543),SUMIFS('Census Data'!X:X,'Census Data'!$A:$A,$A2543))/SUMIFS('Census Data'!$F:$F,'Census Data'!$A:$A,$A2543)</f>
        <v>0.24248927038626608</v>
      </c>
      <c r="K2543" s="85">
        <f t="shared" si="79"/>
        <v>0.75751072961373389</v>
      </c>
    </row>
    <row r="2544" spans="1:11" hidden="1" x14ac:dyDescent="0.25">
      <c r="A2544" s="82" t="s">
        <v>4614</v>
      </c>
      <c r="B2544" s="82" t="s">
        <v>1179</v>
      </c>
      <c r="C2544" s="83" t="s">
        <v>1685</v>
      </c>
      <c r="D2544" s="84">
        <f>SUMIFS('Census Data'!G:G,'Census Data'!$A:$A,$A2544)/SUMIFS('Census Data'!$F:$F,'Census Data'!$A:$A,$A2544)</f>
        <v>0.50406504065040647</v>
      </c>
      <c r="E2544" s="85">
        <f>SUMIFS('Census Data'!H:H,'Census Data'!$A:$A,$A2544)/SUMIFS('Census Data'!$F:$F,'Census Data'!$A:$A,$A2544)</f>
        <v>0.49593495934959347</v>
      </c>
      <c r="F2544" s="84">
        <f>SUM(SUMIFS('Census Data'!I:I,'Census Data'!$A:$A,$A2544),SUMIFS('Census Data'!J:J,'Census Data'!$A:$A,$A2544))/SUMIFS('Census Data'!$F:$F,'Census Data'!$A:$A,$A2544)</f>
        <v>0.92203460496143419</v>
      </c>
      <c r="G2544" s="84">
        <f>SUM(SUMIFS('Census Data'!K:K,'Census Data'!$A:$A,$A2544),SUMIFS('Census Data'!L:L,'Census Data'!$A:$A,$A2544))/SUMIFS('Census Data'!$F:$F,'Census Data'!$A:$A,$A2544)</f>
        <v>3.6689597665207421E-2</v>
      </c>
      <c r="H2544" s="84">
        <f>SUM(SUMIFS('Census Data'!O:O,'Census Data'!$A:$A,$A2544),SUMIFS('Census Data'!P:P,'Census Data'!$A:$A,$A2544))/SUMIFS('Census Data'!$F:$F,'Census Data'!$A:$A,$A2544)</f>
        <v>9.7977902855951645E-3</v>
      </c>
      <c r="I2544" s="85">
        <f t="shared" si="78"/>
        <v>3.1478007087763271E-2</v>
      </c>
      <c r="J2544" s="84">
        <f>SUM(SUMIFS('Census Data'!W:W,'Census Data'!$A:$A,$A2544),SUMIFS('Census Data'!X:X,'Census Data'!$A:$A,$A2544))/SUMIFS('Census Data'!$F:$F,'Census Data'!$A:$A,$A2544)</f>
        <v>0.66103814884302692</v>
      </c>
      <c r="K2544" s="85">
        <f t="shared" si="79"/>
        <v>0.33896185115697308</v>
      </c>
    </row>
    <row r="2545" spans="1:11" hidden="1" x14ac:dyDescent="0.25">
      <c r="A2545" s="82" t="s">
        <v>4615</v>
      </c>
      <c r="B2545" s="82" t="s">
        <v>1179</v>
      </c>
      <c r="C2545" s="83" t="s">
        <v>1626</v>
      </c>
      <c r="D2545" s="84">
        <f>SUMIFS('Census Data'!G:G,'Census Data'!$A:$A,$A2545)/SUMIFS('Census Data'!$F:$F,'Census Data'!$A:$A,$A2545)</f>
        <v>0.50173210161662818</v>
      </c>
      <c r="E2545" s="85">
        <f>SUMIFS('Census Data'!H:H,'Census Data'!$A:$A,$A2545)/SUMIFS('Census Data'!$F:$F,'Census Data'!$A:$A,$A2545)</f>
        <v>0.49826789838337182</v>
      </c>
      <c r="F2545" s="84">
        <f>SUM(SUMIFS('Census Data'!I:I,'Census Data'!$A:$A,$A2545),SUMIFS('Census Data'!J:J,'Census Data'!$A:$A,$A2545))/SUMIFS('Census Data'!$F:$F,'Census Data'!$A:$A,$A2545)</f>
        <v>0.93620092378752884</v>
      </c>
      <c r="G2545" s="84">
        <f>SUM(SUMIFS('Census Data'!K:K,'Census Data'!$A:$A,$A2545),SUMIFS('Census Data'!L:L,'Census Data'!$A:$A,$A2545))/SUMIFS('Census Data'!$F:$F,'Census Data'!$A:$A,$A2545)</f>
        <v>1.5877598152424944E-2</v>
      </c>
      <c r="H2545" s="84">
        <f>SUM(SUMIFS('Census Data'!O:O,'Census Data'!$A:$A,$A2545),SUMIFS('Census Data'!P:P,'Census Data'!$A:$A,$A2545))/SUMIFS('Census Data'!$F:$F,'Census Data'!$A:$A,$A2545)</f>
        <v>1.010392609699769E-2</v>
      </c>
      <c r="I2545" s="85">
        <f t="shared" si="78"/>
        <v>3.7817551963048479E-2</v>
      </c>
      <c r="J2545" s="84">
        <f>SUM(SUMIFS('Census Data'!W:W,'Census Data'!$A:$A,$A2545),SUMIFS('Census Data'!X:X,'Census Data'!$A:$A,$A2545))/SUMIFS('Census Data'!$F:$F,'Census Data'!$A:$A,$A2545)</f>
        <v>0.65993071593533492</v>
      </c>
      <c r="K2545" s="85">
        <f t="shared" si="79"/>
        <v>0.34006928406466508</v>
      </c>
    </row>
    <row r="2546" spans="1:11" hidden="1" x14ac:dyDescent="0.25">
      <c r="A2546" s="82" t="s">
        <v>4616</v>
      </c>
      <c r="B2546" s="82" t="s">
        <v>1179</v>
      </c>
      <c r="C2546" s="83" t="s">
        <v>1686</v>
      </c>
      <c r="D2546" s="84">
        <f>SUMIFS('Census Data'!G:G,'Census Data'!$A:$A,$A2546)/SUMIFS('Census Data'!$F:$F,'Census Data'!$A:$A,$A2546)</f>
        <v>0.49625239672302596</v>
      </c>
      <c r="E2546" s="85">
        <f>SUMIFS('Census Data'!H:H,'Census Data'!$A:$A,$A2546)/SUMIFS('Census Data'!$F:$F,'Census Data'!$A:$A,$A2546)</f>
        <v>0.50374760327697399</v>
      </c>
      <c r="F2546" s="84">
        <f>SUM(SUMIFS('Census Data'!I:I,'Census Data'!$A:$A,$A2546),SUMIFS('Census Data'!J:J,'Census Data'!$A:$A,$A2546))/SUMIFS('Census Data'!$F:$F,'Census Data'!$A:$A,$A2546)</f>
        <v>0.92539654871884258</v>
      </c>
      <c r="G2546" s="84">
        <f>SUM(SUMIFS('Census Data'!K:K,'Census Data'!$A:$A,$A2546),SUMIFS('Census Data'!L:L,'Census Data'!$A:$A,$A2546))/SUMIFS('Census Data'!$F:$F,'Census Data'!$A:$A,$A2546)</f>
        <v>4.0264946836325609E-2</v>
      </c>
      <c r="H2546" s="84">
        <f>SUM(SUMIFS('Census Data'!O:O,'Census Data'!$A:$A,$A2546),SUMIFS('Census Data'!P:P,'Census Data'!$A:$A,$A2546))/SUMIFS('Census Data'!$F:$F,'Census Data'!$A:$A,$A2546)</f>
        <v>3.1375283249084887E-3</v>
      </c>
      <c r="I2546" s="85">
        <f t="shared" si="78"/>
        <v>3.120097611992334E-2</v>
      </c>
      <c r="J2546" s="84">
        <f>SUM(SUMIFS('Census Data'!W:W,'Census Data'!$A:$A,$A2546),SUMIFS('Census Data'!X:X,'Census Data'!$A:$A,$A2546))/SUMIFS('Census Data'!$F:$F,'Census Data'!$A:$A,$A2546)</f>
        <v>0.56649816977514378</v>
      </c>
      <c r="K2546" s="85">
        <f t="shared" si="79"/>
        <v>0.43350183022485622</v>
      </c>
    </row>
    <row r="2547" spans="1:11" hidden="1" x14ac:dyDescent="0.25">
      <c r="A2547" s="82" t="s">
        <v>4617</v>
      </c>
      <c r="B2547" s="82" t="s">
        <v>1179</v>
      </c>
      <c r="C2547" s="83" t="s">
        <v>1687</v>
      </c>
      <c r="D2547" s="84">
        <f>SUMIFS('Census Data'!G:G,'Census Data'!$A:$A,$A2547)/SUMIFS('Census Data'!$F:$F,'Census Data'!$A:$A,$A2547)</f>
        <v>0.49884845693228924</v>
      </c>
      <c r="E2547" s="85">
        <f>SUMIFS('Census Data'!H:H,'Census Data'!$A:$A,$A2547)/SUMIFS('Census Data'!$F:$F,'Census Data'!$A:$A,$A2547)</f>
        <v>0.5011515430677107</v>
      </c>
      <c r="F2547" s="84">
        <f>SUM(SUMIFS('Census Data'!I:I,'Census Data'!$A:$A,$A2547),SUMIFS('Census Data'!J:J,'Census Data'!$A:$A,$A2547))/SUMIFS('Census Data'!$F:$F,'Census Data'!$A:$A,$A2547)</f>
        <v>0.90649470290188849</v>
      </c>
      <c r="G2547" s="84">
        <f>SUM(SUMIFS('Census Data'!K:K,'Census Data'!$A:$A,$A2547),SUMIFS('Census Data'!L:L,'Census Data'!$A:$A,$A2547))/SUMIFS('Census Data'!$F:$F,'Census Data'!$A:$A,$A2547)</f>
        <v>1.7964071856287425E-2</v>
      </c>
      <c r="H2547" s="84">
        <f>SUM(SUMIFS('Census Data'!O:O,'Census Data'!$A:$A,$A2547),SUMIFS('Census Data'!P:P,'Census Data'!$A:$A,$A2547))/SUMIFS('Census Data'!$F:$F,'Census Data'!$A:$A,$A2547)</f>
        <v>2.1188392445877474E-2</v>
      </c>
      <c r="I2547" s="85">
        <f t="shared" si="78"/>
        <v>5.4352832795946604E-2</v>
      </c>
      <c r="J2547" s="84">
        <f>SUM(SUMIFS('Census Data'!W:W,'Census Data'!$A:$A,$A2547),SUMIFS('Census Data'!X:X,'Census Data'!$A:$A,$A2547))/SUMIFS('Census Data'!$F:$F,'Census Data'!$A:$A,$A2547)</f>
        <v>0.72869645324735144</v>
      </c>
      <c r="K2547" s="85">
        <f t="shared" si="79"/>
        <v>0.27130354675264856</v>
      </c>
    </row>
    <row r="2548" spans="1:11" hidden="1" x14ac:dyDescent="0.25">
      <c r="A2548" s="82" t="s">
        <v>4618</v>
      </c>
      <c r="B2548" s="82" t="s">
        <v>1179</v>
      </c>
      <c r="C2548" s="83" t="s">
        <v>1688</v>
      </c>
      <c r="D2548" s="84">
        <f>SUMIFS('Census Data'!G:G,'Census Data'!$A:$A,$A2548)/SUMIFS('Census Data'!$F:$F,'Census Data'!$A:$A,$A2548)</f>
        <v>0.52641690682036502</v>
      </c>
      <c r="E2548" s="85">
        <f>SUMIFS('Census Data'!H:H,'Census Data'!$A:$A,$A2548)/SUMIFS('Census Data'!$F:$F,'Census Data'!$A:$A,$A2548)</f>
        <v>0.47358309317963498</v>
      </c>
      <c r="F2548" s="84">
        <f>SUM(SUMIFS('Census Data'!I:I,'Census Data'!$A:$A,$A2548),SUMIFS('Census Data'!J:J,'Census Data'!$A:$A,$A2548))/SUMIFS('Census Data'!$F:$F,'Census Data'!$A:$A,$A2548)</f>
        <v>0.92273912446823114</v>
      </c>
      <c r="G2548" s="84">
        <f>SUM(SUMIFS('Census Data'!K:K,'Census Data'!$A:$A,$A2548),SUMIFS('Census Data'!L:L,'Census Data'!$A:$A,$A2548))/SUMIFS('Census Data'!$F:$F,'Census Data'!$A:$A,$A2548)</f>
        <v>2.607383010841224E-2</v>
      </c>
      <c r="H2548" s="84">
        <f>SUM(SUMIFS('Census Data'!O:O,'Census Data'!$A:$A,$A2548),SUMIFS('Census Data'!P:P,'Census Data'!$A:$A,$A2548))/SUMIFS('Census Data'!$F:$F,'Census Data'!$A:$A,$A2548)</f>
        <v>1.0429532043364897E-2</v>
      </c>
      <c r="I2548" s="85">
        <f t="shared" si="78"/>
        <v>4.0757513379991672E-2</v>
      </c>
      <c r="J2548" s="84">
        <f>SUM(SUMIFS('Census Data'!W:W,'Census Data'!$A:$A,$A2548),SUMIFS('Census Data'!X:X,'Census Data'!$A:$A,$A2548))/SUMIFS('Census Data'!$F:$F,'Census Data'!$A:$A,$A2548)</f>
        <v>0.47550432276657062</v>
      </c>
      <c r="K2548" s="85">
        <f t="shared" si="79"/>
        <v>0.52449567723342938</v>
      </c>
    </row>
    <row r="2549" spans="1:11" hidden="1" x14ac:dyDescent="0.25">
      <c r="A2549" s="82" t="s">
        <v>4619</v>
      </c>
      <c r="B2549" s="82" t="s">
        <v>1179</v>
      </c>
      <c r="C2549" s="83" t="s">
        <v>156</v>
      </c>
      <c r="D2549" s="84">
        <f>SUMIFS('Census Data'!G:G,'Census Data'!$A:$A,$A2549)/SUMIFS('Census Data'!$F:$F,'Census Data'!$A:$A,$A2549)</f>
        <v>0.4933284411857109</v>
      </c>
      <c r="E2549" s="85">
        <f>SUMIFS('Census Data'!H:H,'Census Data'!$A:$A,$A2549)/SUMIFS('Census Data'!$F:$F,'Census Data'!$A:$A,$A2549)</f>
        <v>0.50667155881428916</v>
      </c>
      <c r="F2549" s="84">
        <f>SUM(SUMIFS('Census Data'!I:I,'Census Data'!$A:$A,$A2549),SUMIFS('Census Data'!J:J,'Census Data'!$A:$A,$A2549))/SUMIFS('Census Data'!$F:$F,'Census Data'!$A:$A,$A2549)</f>
        <v>0.66557554573753297</v>
      </c>
      <c r="G2549" s="84">
        <f>SUM(SUMIFS('Census Data'!K:K,'Census Data'!$A:$A,$A2549),SUMIFS('Census Data'!L:L,'Census Data'!$A:$A,$A2549))/SUMIFS('Census Data'!$F:$F,'Census Data'!$A:$A,$A2549)</f>
        <v>0.23575914545766369</v>
      </c>
      <c r="H2549" s="84">
        <f>SUM(SUMIFS('Census Data'!O:O,'Census Data'!$A:$A,$A2549),SUMIFS('Census Data'!P:P,'Census Data'!$A:$A,$A2549))/SUMIFS('Census Data'!$F:$F,'Census Data'!$A:$A,$A2549)</f>
        <v>6.7248690578998571E-2</v>
      </c>
      <c r="I2549" s="85">
        <f t="shared" si="78"/>
        <v>3.141661822580466E-2</v>
      </c>
      <c r="J2549" s="84">
        <f>SUM(SUMIFS('Census Data'!W:W,'Census Data'!$A:$A,$A2549),SUMIFS('Census Data'!X:X,'Census Data'!$A:$A,$A2549))/SUMIFS('Census Data'!$F:$F,'Census Data'!$A:$A,$A2549)</f>
        <v>0.40758432124866628</v>
      </c>
      <c r="K2549" s="85">
        <f t="shared" si="79"/>
        <v>0.59241567875133372</v>
      </c>
    </row>
    <row r="2550" spans="1:11" hidden="1" x14ac:dyDescent="0.25">
      <c r="A2550" s="82" t="s">
        <v>4620</v>
      </c>
      <c r="B2550" s="82" t="s">
        <v>1179</v>
      </c>
      <c r="C2550" s="83" t="s">
        <v>498</v>
      </c>
      <c r="D2550" s="84">
        <f>SUMIFS('Census Data'!G:G,'Census Data'!$A:$A,$A2550)/SUMIFS('Census Data'!$F:$F,'Census Data'!$A:$A,$A2550)</f>
        <v>0.54698302954116906</v>
      </c>
      <c r="E2550" s="85">
        <f>SUMIFS('Census Data'!H:H,'Census Data'!$A:$A,$A2550)/SUMIFS('Census Data'!$F:$F,'Census Data'!$A:$A,$A2550)</f>
        <v>0.45301697045883094</v>
      </c>
      <c r="F2550" s="84">
        <f>SUM(SUMIFS('Census Data'!I:I,'Census Data'!$A:$A,$A2550),SUMIFS('Census Data'!J:J,'Census Data'!$A:$A,$A2550))/SUMIFS('Census Data'!$F:$F,'Census Data'!$A:$A,$A2550)</f>
        <v>0.89472030169704586</v>
      </c>
      <c r="G2550" s="84">
        <f>SUM(SUMIFS('Census Data'!K:K,'Census Data'!$A:$A,$A2550),SUMIFS('Census Data'!L:L,'Census Data'!$A:$A,$A2550))/SUMIFS('Census Data'!$F:$F,'Census Data'!$A:$A,$A2550)</f>
        <v>6.2539283469516024E-2</v>
      </c>
      <c r="H2550" s="84">
        <f>SUM(SUMIFS('Census Data'!O:O,'Census Data'!$A:$A,$A2550),SUMIFS('Census Data'!P:P,'Census Data'!$A:$A,$A2550))/SUMIFS('Census Data'!$F:$F,'Census Data'!$A:$A,$A2550)</f>
        <v>1.3356379635449403E-2</v>
      </c>
      <c r="I2550" s="85">
        <f t="shared" si="78"/>
        <v>2.9384035197988712E-2</v>
      </c>
      <c r="J2550" s="84">
        <f>SUM(SUMIFS('Census Data'!W:W,'Census Data'!$A:$A,$A2550),SUMIFS('Census Data'!X:X,'Census Data'!$A:$A,$A2550))/SUMIFS('Census Data'!$F:$F,'Census Data'!$A:$A,$A2550)</f>
        <v>0.58139534883720934</v>
      </c>
      <c r="K2550" s="85">
        <f t="shared" si="79"/>
        <v>0.41860465116279066</v>
      </c>
    </row>
    <row r="2551" spans="1:11" hidden="1" x14ac:dyDescent="0.25">
      <c r="A2551" s="82" t="s">
        <v>4621</v>
      </c>
      <c r="B2551" s="82" t="s">
        <v>1179</v>
      </c>
      <c r="C2551" s="83" t="s">
        <v>1689</v>
      </c>
      <c r="D2551" s="84">
        <f>SUMIFS('Census Data'!G:G,'Census Data'!$A:$A,$A2551)/SUMIFS('Census Data'!$F:$F,'Census Data'!$A:$A,$A2551)</f>
        <v>0.49854416046586864</v>
      </c>
      <c r="E2551" s="85">
        <f>SUMIFS('Census Data'!H:H,'Census Data'!$A:$A,$A2551)/SUMIFS('Census Data'!$F:$F,'Census Data'!$A:$A,$A2551)</f>
        <v>0.50145583953413131</v>
      </c>
      <c r="F2551" s="84">
        <f>SUM(SUMIFS('Census Data'!I:I,'Census Data'!$A:$A,$A2551),SUMIFS('Census Data'!J:J,'Census Data'!$A:$A,$A2551))/SUMIFS('Census Data'!$F:$F,'Census Data'!$A:$A,$A2551)</f>
        <v>0.94074193896257952</v>
      </c>
      <c r="G2551" s="84">
        <f>SUM(SUMIFS('Census Data'!K:K,'Census Data'!$A:$A,$A2551),SUMIFS('Census Data'!L:L,'Census Data'!$A:$A,$A2551))/SUMIFS('Census Data'!$F:$F,'Census Data'!$A:$A,$A2551)</f>
        <v>2.2592472770408715E-2</v>
      </c>
      <c r="H2551" s="84">
        <f>SUM(SUMIFS('Census Data'!O:O,'Census Data'!$A:$A,$A2551),SUMIFS('Census Data'!P:P,'Census Data'!$A:$A,$A2551))/SUMIFS('Census Data'!$F:$F,'Census Data'!$A:$A,$A2551)</f>
        <v>6.3086379812358458E-3</v>
      </c>
      <c r="I2551" s="85">
        <f t="shared" si="78"/>
        <v>3.0356950285775897E-2</v>
      </c>
      <c r="J2551" s="84">
        <f>SUM(SUMIFS('Census Data'!W:W,'Census Data'!$A:$A,$A2551),SUMIFS('Census Data'!X:X,'Census Data'!$A:$A,$A2551))/SUMIFS('Census Data'!$F:$F,'Census Data'!$A:$A,$A2551)</f>
        <v>0.74199288256227758</v>
      </c>
      <c r="K2551" s="85">
        <f t="shared" si="79"/>
        <v>0.25800711743772242</v>
      </c>
    </row>
    <row r="2552" spans="1:11" hidden="1" x14ac:dyDescent="0.25">
      <c r="A2552" s="82" t="s">
        <v>4622</v>
      </c>
      <c r="B2552" s="82" t="s">
        <v>1179</v>
      </c>
      <c r="C2552" s="83" t="s">
        <v>365</v>
      </c>
      <c r="D2552" s="84">
        <f>SUMIFS('Census Data'!G:G,'Census Data'!$A:$A,$A2552)/SUMIFS('Census Data'!$F:$F,'Census Data'!$A:$A,$A2552)</f>
        <v>0.49765522416057023</v>
      </c>
      <c r="E2552" s="85">
        <f>SUMIFS('Census Data'!H:H,'Census Data'!$A:$A,$A2552)/SUMIFS('Census Data'!$F:$F,'Census Data'!$A:$A,$A2552)</f>
        <v>0.50234477583942971</v>
      </c>
      <c r="F2552" s="84">
        <f>SUM(SUMIFS('Census Data'!I:I,'Census Data'!$A:$A,$A2552),SUMIFS('Census Data'!J:J,'Census Data'!$A:$A,$A2552))/SUMIFS('Census Data'!$F:$F,'Census Data'!$A:$A,$A2552)</f>
        <v>0.86756706058900768</v>
      </c>
      <c r="G2552" s="84">
        <f>SUM(SUMIFS('Census Data'!K:K,'Census Data'!$A:$A,$A2552),SUMIFS('Census Data'!L:L,'Census Data'!$A:$A,$A2552))/SUMIFS('Census Data'!$F:$F,'Census Data'!$A:$A,$A2552)</f>
        <v>6.7154380041268058E-2</v>
      </c>
      <c r="H2552" s="84">
        <f>SUM(SUMIFS('Census Data'!O:O,'Census Data'!$A:$A,$A2552),SUMIFS('Census Data'!P:P,'Census Data'!$A:$A,$A2552))/SUMIFS('Census Data'!$F:$F,'Census Data'!$A:$A,$A2552)</f>
        <v>6.7529544175576814E-3</v>
      </c>
      <c r="I2552" s="85">
        <f t="shared" si="78"/>
        <v>5.8525604952166632E-2</v>
      </c>
      <c r="J2552" s="84">
        <f>SUM(SUMIFS('Census Data'!W:W,'Census Data'!$A:$A,$A2552),SUMIFS('Census Data'!X:X,'Census Data'!$A:$A,$A2552))/SUMIFS('Census Data'!$F:$F,'Census Data'!$A:$A,$A2552)</f>
        <v>8.8538735696867377E-2</v>
      </c>
      <c r="K2552" s="85">
        <f t="shared" si="79"/>
        <v>0.91146126430313257</v>
      </c>
    </row>
    <row r="2553" spans="1:11" hidden="1" x14ac:dyDescent="0.25">
      <c r="A2553" s="82" t="s">
        <v>4623</v>
      </c>
      <c r="B2553" s="82" t="s">
        <v>1179</v>
      </c>
      <c r="C2553" s="83" t="s">
        <v>1690</v>
      </c>
      <c r="D2553" s="84">
        <f>SUMIFS('Census Data'!G:G,'Census Data'!$A:$A,$A2553)/SUMIFS('Census Data'!$F:$F,'Census Data'!$A:$A,$A2553)</f>
        <v>0.49168119728541365</v>
      </c>
      <c r="E2553" s="85">
        <f>SUMIFS('Census Data'!H:H,'Census Data'!$A:$A,$A2553)/SUMIFS('Census Data'!$F:$F,'Census Data'!$A:$A,$A2553)</f>
        <v>0.50831880271458629</v>
      </c>
      <c r="F2553" s="84">
        <f>SUM(SUMIFS('Census Data'!I:I,'Census Data'!$A:$A,$A2553),SUMIFS('Census Data'!J:J,'Census Data'!$A:$A,$A2553))/SUMIFS('Census Data'!$F:$F,'Census Data'!$A:$A,$A2553)</f>
        <v>0.75615611689267559</v>
      </c>
      <c r="G2553" s="84">
        <f>SUM(SUMIFS('Census Data'!K:K,'Census Data'!$A:$A,$A2553),SUMIFS('Census Data'!L:L,'Census Data'!$A:$A,$A2553))/SUMIFS('Census Data'!$F:$F,'Census Data'!$A:$A,$A2553)</f>
        <v>0.11024371989851298</v>
      </c>
      <c r="H2553" s="84">
        <f>SUM(SUMIFS('Census Data'!O:O,'Census Data'!$A:$A,$A2553),SUMIFS('Census Data'!P:P,'Census Data'!$A:$A,$A2553))/SUMIFS('Census Data'!$F:$F,'Census Data'!$A:$A,$A2553)</f>
        <v>9.6735034777678711E-2</v>
      </c>
      <c r="I2553" s="85">
        <f t="shared" si="78"/>
        <v>3.6865128431132654E-2</v>
      </c>
      <c r="J2553" s="84">
        <f>SUM(SUMIFS('Census Data'!W:W,'Census Data'!$A:$A,$A2553),SUMIFS('Census Data'!X:X,'Census Data'!$A:$A,$A2553))/SUMIFS('Census Data'!$F:$F,'Census Data'!$A:$A,$A2553)</f>
        <v>0.19601400800489627</v>
      </c>
      <c r="K2553" s="85">
        <f t="shared" si="79"/>
        <v>0.80398599199510379</v>
      </c>
    </row>
    <row r="2554" spans="1:11" hidden="1" x14ac:dyDescent="0.25">
      <c r="A2554" s="82" t="s">
        <v>4624</v>
      </c>
      <c r="B2554" s="82" t="s">
        <v>1179</v>
      </c>
      <c r="C2554" s="83" t="s">
        <v>624</v>
      </c>
      <c r="D2554" s="84">
        <f>SUMIFS('Census Data'!G:G,'Census Data'!$A:$A,$A2554)/SUMIFS('Census Data'!$F:$F,'Census Data'!$A:$A,$A2554)</f>
        <v>0.52504960317460314</v>
      </c>
      <c r="E2554" s="85">
        <f>SUMIFS('Census Data'!H:H,'Census Data'!$A:$A,$A2554)/SUMIFS('Census Data'!$F:$F,'Census Data'!$A:$A,$A2554)</f>
        <v>0.4749503968253968</v>
      </c>
      <c r="F2554" s="84">
        <f>SUM(SUMIFS('Census Data'!I:I,'Census Data'!$A:$A,$A2554),SUMIFS('Census Data'!J:J,'Census Data'!$A:$A,$A2554))/SUMIFS('Census Data'!$F:$F,'Census Data'!$A:$A,$A2554)</f>
        <v>0.88015873015873014</v>
      </c>
      <c r="G2554" s="84">
        <f>SUM(SUMIFS('Census Data'!K:K,'Census Data'!$A:$A,$A2554),SUMIFS('Census Data'!L:L,'Census Data'!$A:$A,$A2554))/SUMIFS('Census Data'!$F:$F,'Census Data'!$A:$A,$A2554)</f>
        <v>9.1269841269841265E-2</v>
      </c>
      <c r="H2554" s="84">
        <f>SUM(SUMIFS('Census Data'!O:O,'Census Data'!$A:$A,$A2554),SUMIFS('Census Data'!P:P,'Census Data'!$A:$A,$A2554))/SUMIFS('Census Data'!$F:$F,'Census Data'!$A:$A,$A2554)</f>
        <v>4.0674603174603178E-3</v>
      </c>
      <c r="I2554" s="85">
        <f t="shared" si="78"/>
        <v>2.4503968253968278E-2</v>
      </c>
      <c r="J2554" s="84">
        <f>SUM(SUMIFS('Census Data'!W:W,'Census Data'!$A:$A,$A2554),SUMIFS('Census Data'!X:X,'Census Data'!$A:$A,$A2554))/SUMIFS('Census Data'!$F:$F,'Census Data'!$A:$A,$A2554)</f>
        <v>0.36165674603174602</v>
      </c>
      <c r="K2554" s="85">
        <f t="shared" si="79"/>
        <v>0.63834325396825398</v>
      </c>
    </row>
    <row r="2555" spans="1:11" hidden="1" x14ac:dyDescent="0.25">
      <c r="A2555" s="82" t="s">
        <v>4625</v>
      </c>
      <c r="B2555" s="82" t="s">
        <v>1179</v>
      </c>
      <c r="C2555" s="83" t="s">
        <v>1692</v>
      </c>
      <c r="D2555" s="84">
        <f>SUMIFS('Census Data'!G:G,'Census Data'!$A:$A,$A2555)/SUMIFS('Census Data'!$F:$F,'Census Data'!$A:$A,$A2555)</f>
        <v>0.5549525101763908</v>
      </c>
      <c r="E2555" s="85">
        <f>SUMIFS('Census Data'!H:H,'Census Data'!$A:$A,$A2555)/SUMIFS('Census Data'!$F:$F,'Census Data'!$A:$A,$A2555)</f>
        <v>0.4450474898236092</v>
      </c>
      <c r="F2555" s="84">
        <f>SUM(SUMIFS('Census Data'!I:I,'Census Data'!$A:$A,$A2555),SUMIFS('Census Data'!J:J,'Census Data'!$A:$A,$A2555))/SUMIFS('Census Data'!$F:$F,'Census Data'!$A:$A,$A2555)</f>
        <v>0.88331071913161463</v>
      </c>
      <c r="G2555" s="84">
        <f>SUM(SUMIFS('Census Data'!K:K,'Census Data'!$A:$A,$A2555),SUMIFS('Census Data'!L:L,'Census Data'!$A:$A,$A2555))/SUMIFS('Census Data'!$F:$F,'Census Data'!$A:$A,$A2555)</f>
        <v>5.7440072365445502E-2</v>
      </c>
      <c r="H2555" s="84">
        <f>SUM(SUMIFS('Census Data'!O:O,'Census Data'!$A:$A,$A2555),SUMIFS('Census Data'!P:P,'Census Data'!$A:$A,$A2555))/SUMIFS('Census Data'!$F:$F,'Census Data'!$A:$A,$A2555)</f>
        <v>1.2211668928086838E-2</v>
      </c>
      <c r="I2555" s="85">
        <f t="shared" si="78"/>
        <v>4.7037539574853016E-2</v>
      </c>
      <c r="J2555" s="84">
        <f>SUM(SUMIFS('Census Data'!W:W,'Census Data'!$A:$A,$A2555),SUMIFS('Census Data'!X:X,'Census Data'!$A:$A,$A2555))/SUMIFS('Census Data'!$F:$F,'Census Data'!$A:$A,$A2555)</f>
        <v>0.30348258706467662</v>
      </c>
      <c r="K2555" s="85">
        <f t="shared" si="79"/>
        <v>0.69651741293532332</v>
      </c>
    </row>
    <row r="2556" spans="1:11" hidden="1" x14ac:dyDescent="0.25">
      <c r="A2556" s="82" t="s">
        <v>4626</v>
      </c>
      <c r="B2556" s="82" t="s">
        <v>1179</v>
      </c>
      <c r="C2556" s="83" t="s">
        <v>1693</v>
      </c>
      <c r="D2556" s="84">
        <f>SUMIFS('Census Data'!G:G,'Census Data'!$A:$A,$A2556)/SUMIFS('Census Data'!$F:$F,'Census Data'!$A:$A,$A2556)</f>
        <v>0.48725800079020148</v>
      </c>
      <c r="E2556" s="85">
        <f>SUMIFS('Census Data'!H:H,'Census Data'!$A:$A,$A2556)/SUMIFS('Census Data'!$F:$F,'Census Data'!$A:$A,$A2556)</f>
        <v>0.51274199920979846</v>
      </c>
      <c r="F2556" s="84">
        <f>SUM(SUMIFS('Census Data'!I:I,'Census Data'!$A:$A,$A2556),SUMIFS('Census Data'!J:J,'Census Data'!$A:$A,$A2556))/SUMIFS('Census Data'!$F:$F,'Census Data'!$A:$A,$A2556)</f>
        <v>0.95742789411299878</v>
      </c>
      <c r="G2556" s="84">
        <f>SUM(SUMIFS('Census Data'!K:K,'Census Data'!$A:$A,$A2556),SUMIFS('Census Data'!L:L,'Census Data'!$A:$A,$A2556))/SUMIFS('Census Data'!$F:$F,'Census Data'!$A:$A,$A2556)</f>
        <v>1.6791781904385617E-2</v>
      </c>
      <c r="H2556" s="84">
        <f>SUM(SUMIFS('Census Data'!O:O,'Census Data'!$A:$A,$A2556),SUMIFS('Census Data'!P:P,'Census Data'!$A:$A,$A2556))/SUMIFS('Census Data'!$F:$F,'Census Data'!$A:$A,$A2556)</f>
        <v>7.6056894508099568E-3</v>
      </c>
      <c r="I2556" s="85">
        <f t="shared" si="78"/>
        <v>1.8174634531805678E-2</v>
      </c>
      <c r="J2556" s="84">
        <f>SUM(SUMIFS('Census Data'!W:W,'Census Data'!$A:$A,$A2556),SUMIFS('Census Data'!X:X,'Census Data'!$A:$A,$A2556))/SUMIFS('Census Data'!$F:$F,'Census Data'!$A:$A,$A2556)</f>
        <v>0.87593836428289218</v>
      </c>
      <c r="K2556" s="85">
        <f t="shared" si="79"/>
        <v>0.12406163571710782</v>
      </c>
    </row>
    <row r="2557" spans="1:11" hidden="1" x14ac:dyDescent="0.25">
      <c r="A2557" s="82" t="s">
        <v>4627</v>
      </c>
      <c r="B2557" s="82" t="s">
        <v>1179</v>
      </c>
      <c r="C2557" s="83" t="s">
        <v>1694</v>
      </c>
      <c r="D2557" s="84">
        <f>SUMIFS('Census Data'!G:G,'Census Data'!$A:$A,$A2557)/SUMIFS('Census Data'!$F:$F,'Census Data'!$A:$A,$A2557)</f>
        <v>0.4917632702867602</v>
      </c>
      <c r="E2557" s="85">
        <f>SUMIFS('Census Data'!H:H,'Census Data'!$A:$A,$A2557)/SUMIFS('Census Data'!$F:$F,'Census Data'!$A:$A,$A2557)</f>
        <v>0.50823672971323974</v>
      </c>
      <c r="F2557" s="84">
        <f>SUM(SUMIFS('Census Data'!I:I,'Census Data'!$A:$A,$A2557),SUMIFS('Census Data'!J:J,'Census Data'!$A:$A,$A2557))/SUMIFS('Census Data'!$F:$F,'Census Data'!$A:$A,$A2557)</f>
        <v>0.90726052471018914</v>
      </c>
      <c r="G2557" s="84">
        <f>SUM(SUMIFS('Census Data'!K:K,'Census Data'!$A:$A,$A2557),SUMIFS('Census Data'!L:L,'Census Data'!$A:$A,$A2557))/SUMIFS('Census Data'!$F:$F,'Census Data'!$A:$A,$A2557)</f>
        <v>6.0402684563758392E-2</v>
      </c>
      <c r="H2557" s="84">
        <f>SUM(SUMIFS('Census Data'!O:O,'Census Data'!$A:$A,$A2557),SUMIFS('Census Data'!P:P,'Census Data'!$A:$A,$A2557))/SUMIFS('Census Data'!$F:$F,'Census Data'!$A:$A,$A2557)</f>
        <v>5.7962172056131786E-3</v>
      </c>
      <c r="I2557" s="85">
        <f t="shared" si="78"/>
        <v>2.6540573520439259E-2</v>
      </c>
      <c r="J2557" s="84">
        <f>SUM(SUMIFS('Census Data'!W:W,'Census Data'!$A:$A,$A2557),SUMIFS('Census Data'!X:X,'Census Data'!$A:$A,$A2557))/SUMIFS('Census Data'!$F:$F,'Census Data'!$A:$A,$A2557)</f>
        <v>0.11287370347773032</v>
      </c>
      <c r="K2557" s="85">
        <f t="shared" si="79"/>
        <v>0.88712629652226971</v>
      </c>
    </row>
    <row r="2558" spans="1:11" hidden="1" x14ac:dyDescent="0.25">
      <c r="A2558" s="82" t="s">
        <v>4628</v>
      </c>
      <c r="B2558" s="82" t="s">
        <v>1179</v>
      </c>
      <c r="C2558" s="83" t="s">
        <v>429</v>
      </c>
      <c r="D2558" s="84">
        <f>SUMIFS('Census Data'!G:G,'Census Data'!$A:$A,$A2558)/SUMIFS('Census Data'!$F:$F,'Census Data'!$A:$A,$A2558)</f>
        <v>0.51151743300170294</v>
      </c>
      <c r="E2558" s="85">
        <f>SUMIFS('Census Data'!H:H,'Census Data'!$A:$A,$A2558)/SUMIFS('Census Data'!$F:$F,'Census Data'!$A:$A,$A2558)</f>
        <v>0.48848256699829701</v>
      </c>
      <c r="F2558" s="84">
        <f>SUM(SUMIFS('Census Data'!I:I,'Census Data'!$A:$A,$A2558),SUMIFS('Census Data'!J:J,'Census Data'!$A:$A,$A2558))/SUMIFS('Census Data'!$F:$F,'Census Data'!$A:$A,$A2558)</f>
        <v>0.96441695796361027</v>
      </c>
      <c r="G2558" s="84">
        <f>SUM(SUMIFS('Census Data'!K:K,'Census Data'!$A:$A,$A2558),SUMIFS('Census Data'!L:L,'Census Data'!$A:$A,$A2558))/SUMIFS('Census Data'!$F:$F,'Census Data'!$A:$A,$A2558)</f>
        <v>1.4340772609124317E-2</v>
      </c>
      <c r="H2558" s="84">
        <f>SUM(SUMIFS('Census Data'!O:O,'Census Data'!$A:$A,$A2558),SUMIFS('Census Data'!P:P,'Census Data'!$A:$A,$A2558))/SUMIFS('Census Data'!$F:$F,'Census Data'!$A:$A,$A2558)</f>
        <v>5.1985300708075645E-3</v>
      </c>
      <c r="I2558" s="85">
        <f t="shared" si="78"/>
        <v>1.6043739356457754E-2</v>
      </c>
      <c r="J2558" s="84">
        <f>SUM(SUMIFS('Census Data'!W:W,'Census Data'!$A:$A,$A2558),SUMIFS('Census Data'!X:X,'Census Data'!$A:$A,$A2558))/SUMIFS('Census Data'!$F:$F,'Census Data'!$A:$A,$A2558)</f>
        <v>0.89334050371963791</v>
      </c>
      <c r="K2558" s="85">
        <f t="shared" si="79"/>
        <v>0.10665949628036209</v>
      </c>
    </row>
    <row r="2559" spans="1:11" hidden="1" x14ac:dyDescent="0.25">
      <c r="A2559" s="82" t="s">
        <v>4629</v>
      </c>
      <c r="B2559" s="82" t="s">
        <v>1179</v>
      </c>
      <c r="C2559" s="83" t="s">
        <v>1695</v>
      </c>
      <c r="D2559" s="84">
        <f>SUMIFS('Census Data'!G:G,'Census Data'!$A:$A,$A2559)/SUMIFS('Census Data'!$F:$F,'Census Data'!$A:$A,$A2559)</f>
        <v>0.5</v>
      </c>
      <c r="E2559" s="85">
        <f>SUMIFS('Census Data'!H:H,'Census Data'!$A:$A,$A2559)/SUMIFS('Census Data'!$F:$F,'Census Data'!$A:$A,$A2559)</f>
        <v>0.5</v>
      </c>
      <c r="F2559" s="84">
        <f>SUM(SUMIFS('Census Data'!I:I,'Census Data'!$A:$A,$A2559),SUMIFS('Census Data'!J:J,'Census Data'!$A:$A,$A2559))/SUMIFS('Census Data'!$F:$F,'Census Data'!$A:$A,$A2559)</f>
        <v>0.94264705882352939</v>
      </c>
      <c r="G2559" s="84">
        <f>SUM(SUMIFS('Census Data'!K:K,'Census Data'!$A:$A,$A2559),SUMIFS('Census Data'!L:L,'Census Data'!$A:$A,$A2559))/SUMIFS('Census Data'!$F:$F,'Census Data'!$A:$A,$A2559)</f>
        <v>2.162309368191721E-2</v>
      </c>
      <c r="H2559" s="84">
        <f>SUM(SUMIFS('Census Data'!O:O,'Census Data'!$A:$A,$A2559),SUMIFS('Census Data'!P:P,'Census Data'!$A:$A,$A2559))/SUMIFS('Census Data'!$F:$F,'Census Data'!$A:$A,$A2559)</f>
        <v>7.5163398692810459E-3</v>
      </c>
      <c r="I2559" s="85">
        <f t="shared" si="78"/>
        <v>2.8213507625272416E-2</v>
      </c>
      <c r="J2559" s="84">
        <f>SUM(SUMIFS('Census Data'!W:W,'Census Data'!$A:$A,$A2559),SUMIFS('Census Data'!X:X,'Census Data'!$A:$A,$A2559))/SUMIFS('Census Data'!$F:$F,'Census Data'!$A:$A,$A2559)</f>
        <v>0.16998910675381262</v>
      </c>
      <c r="K2559" s="85">
        <f t="shared" si="79"/>
        <v>0.83001089324618738</v>
      </c>
    </row>
    <row r="2560" spans="1:11" hidden="1" x14ac:dyDescent="0.25">
      <c r="A2560" s="82" t="s">
        <v>4630</v>
      </c>
      <c r="B2560" s="82" t="s">
        <v>1179</v>
      </c>
      <c r="C2560" s="83" t="s">
        <v>1696</v>
      </c>
      <c r="D2560" s="84">
        <f>SUMIFS('Census Data'!G:G,'Census Data'!$A:$A,$A2560)/SUMIFS('Census Data'!$F:$F,'Census Data'!$A:$A,$A2560)</f>
        <v>0.51053103361147378</v>
      </c>
      <c r="E2560" s="85">
        <f>SUMIFS('Census Data'!H:H,'Census Data'!$A:$A,$A2560)/SUMIFS('Census Data'!$F:$F,'Census Data'!$A:$A,$A2560)</f>
        <v>0.48946896638852627</v>
      </c>
      <c r="F2560" s="84">
        <f>SUM(SUMIFS('Census Data'!I:I,'Census Data'!$A:$A,$A2560),SUMIFS('Census Data'!J:J,'Census Data'!$A:$A,$A2560))/SUMIFS('Census Data'!$F:$F,'Census Data'!$A:$A,$A2560)</f>
        <v>0.90111476751111463</v>
      </c>
      <c r="G2560" s="84">
        <f>SUM(SUMIFS('Census Data'!K:K,'Census Data'!$A:$A,$A2560),SUMIFS('Census Data'!L:L,'Census Data'!$A:$A,$A2560))/SUMIFS('Census Data'!$F:$F,'Census Data'!$A:$A,$A2560)</f>
        <v>5.3398145864290744E-2</v>
      </c>
      <c r="H2560" s="84">
        <f>SUM(SUMIFS('Census Data'!O:O,'Census Data'!$A:$A,$A2560),SUMIFS('Census Data'!P:P,'Census Data'!$A:$A,$A2560))/SUMIFS('Census Data'!$F:$F,'Census Data'!$A:$A,$A2560)</f>
        <v>1.2982559573584882E-2</v>
      </c>
      <c r="I2560" s="85">
        <f t="shared" si="78"/>
        <v>3.2504527051009813E-2</v>
      </c>
      <c r="J2560" s="84">
        <f>SUM(SUMIFS('Census Data'!W:W,'Census Data'!$A:$A,$A2560),SUMIFS('Census Data'!X:X,'Census Data'!$A:$A,$A2560))/SUMIFS('Census Data'!$F:$F,'Census Data'!$A:$A,$A2560)</f>
        <v>0.62559332944297719</v>
      </c>
      <c r="K2560" s="85">
        <f t="shared" si="79"/>
        <v>0.37440667055702281</v>
      </c>
    </row>
    <row r="2561" spans="1:11" hidden="1" x14ac:dyDescent="0.25">
      <c r="A2561" s="82" t="s">
        <v>4631</v>
      </c>
      <c r="B2561" s="82" t="s">
        <v>1179</v>
      </c>
      <c r="C2561" s="83" t="s">
        <v>627</v>
      </c>
      <c r="D2561" s="84">
        <f>SUMIFS('Census Data'!G:G,'Census Data'!$A:$A,$A2561)/SUMIFS('Census Data'!$F:$F,'Census Data'!$A:$A,$A2561)</f>
        <v>0.53002070393374745</v>
      </c>
      <c r="E2561" s="85">
        <f>SUMIFS('Census Data'!H:H,'Census Data'!$A:$A,$A2561)/SUMIFS('Census Data'!$F:$F,'Census Data'!$A:$A,$A2561)</f>
        <v>0.46997929606625261</v>
      </c>
      <c r="F2561" s="84">
        <f>SUM(SUMIFS('Census Data'!I:I,'Census Data'!$A:$A,$A2561),SUMIFS('Census Data'!J:J,'Census Data'!$A:$A,$A2561))/SUMIFS('Census Data'!$F:$F,'Census Data'!$A:$A,$A2561)</f>
        <v>0.94565217391304346</v>
      </c>
      <c r="G2561" s="84">
        <f>SUM(SUMIFS('Census Data'!K:K,'Census Data'!$A:$A,$A2561),SUMIFS('Census Data'!L:L,'Census Data'!$A:$A,$A2561))/SUMIFS('Census Data'!$F:$F,'Census Data'!$A:$A,$A2561)</f>
        <v>1.1904761904761904E-2</v>
      </c>
      <c r="H2561" s="84">
        <f>SUM(SUMIFS('Census Data'!O:O,'Census Data'!$A:$A,$A2561),SUMIFS('Census Data'!P:P,'Census Data'!$A:$A,$A2561))/SUMIFS('Census Data'!$F:$F,'Census Data'!$A:$A,$A2561)</f>
        <v>7.246376811594203E-3</v>
      </c>
      <c r="I2561" s="85">
        <f t="shared" si="78"/>
        <v>3.5196687370600444E-2</v>
      </c>
      <c r="J2561" s="84">
        <f>SUM(SUMIFS('Census Data'!W:W,'Census Data'!$A:$A,$A2561),SUMIFS('Census Data'!X:X,'Census Data'!$A:$A,$A2561))/SUMIFS('Census Data'!$F:$F,'Census Data'!$A:$A,$A2561)</f>
        <v>0.55331262939958592</v>
      </c>
      <c r="K2561" s="85">
        <f t="shared" si="79"/>
        <v>0.44668737060041408</v>
      </c>
    </row>
    <row r="2562" spans="1:11" hidden="1" x14ac:dyDescent="0.25">
      <c r="A2562" s="82" t="s">
        <v>4632</v>
      </c>
      <c r="B2562" s="82" t="s">
        <v>1179</v>
      </c>
      <c r="C2562" s="83" t="s">
        <v>767</v>
      </c>
      <c r="D2562" s="84">
        <f>SUMIFS('Census Data'!G:G,'Census Data'!$A:$A,$A2562)/SUMIFS('Census Data'!$F:$F,'Census Data'!$A:$A,$A2562)</f>
        <v>0.49385367859500284</v>
      </c>
      <c r="E2562" s="85">
        <f>SUMIFS('Census Data'!H:H,'Census Data'!$A:$A,$A2562)/SUMIFS('Census Data'!$F:$F,'Census Data'!$A:$A,$A2562)</f>
        <v>0.50614632140499716</v>
      </c>
      <c r="F2562" s="84">
        <f>SUM(SUMIFS('Census Data'!I:I,'Census Data'!$A:$A,$A2562),SUMIFS('Census Data'!J:J,'Census Data'!$A:$A,$A2562))/SUMIFS('Census Data'!$F:$F,'Census Data'!$A:$A,$A2562)</f>
        <v>0.84062307251144319</v>
      </c>
      <c r="G2562" s="84">
        <f>SUM(SUMIFS('Census Data'!K:K,'Census Data'!$A:$A,$A2562),SUMIFS('Census Data'!L:L,'Census Data'!$A:$A,$A2562))/SUMIFS('Census Data'!$F:$F,'Census Data'!$A:$A,$A2562)</f>
        <v>0.12156839405711317</v>
      </c>
      <c r="H2562" s="84">
        <f>SUM(SUMIFS('Census Data'!O:O,'Census Data'!$A:$A,$A2562),SUMIFS('Census Data'!P:P,'Census Data'!$A:$A,$A2562))/SUMIFS('Census Data'!$F:$F,'Census Data'!$A:$A,$A2562)</f>
        <v>8.4890653912328348E-3</v>
      </c>
      <c r="I2562" s="85">
        <f t="shared" si="78"/>
        <v>2.9319468040210794E-2</v>
      </c>
      <c r="J2562" s="84">
        <f>SUM(SUMIFS('Census Data'!W:W,'Census Data'!$A:$A,$A2562),SUMIFS('Census Data'!X:X,'Census Data'!$A:$A,$A2562))/SUMIFS('Census Data'!$F:$F,'Census Data'!$A:$A,$A2562)</f>
        <v>0.26892861393959722</v>
      </c>
      <c r="K2562" s="85">
        <f t="shared" si="79"/>
        <v>0.73107138606040278</v>
      </c>
    </row>
    <row r="2563" spans="1:11" hidden="1" x14ac:dyDescent="0.25">
      <c r="A2563" s="82" t="s">
        <v>4633</v>
      </c>
      <c r="B2563" s="82" t="s">
        <v>1179</v>
      </c>
      <c r="C2563" s="83" t="s">
        <v>370</v>
      </c>
      <c r="D2563" s="84">
        <f>SUMIFS('Census Data'!G:G,'Census Data'!$A:$A,$A2563)/SUMIFS('Census Data'!$F:$F,'Census Data'!$A:$A,$A2563)</f>
        <v>0.49426622722040708</v>
      </c>
      <c r="E2563" s="85">
        <f>SUMIFS('Census Data'!H:H,'Census Data'!$A:$A,$A2563)/SUMIFS('Census Data'!$F:$F,'Census Data'!$A:$A,$A2563)</f>
        <v>0.50573377277959297</v>
      </c>
      <c r="F2563" s="84">
        <f>SUM(SUMIFS('Census Data'!I:I,'Census Data'!$A:$A,$A2563),SUMIFS('Census Data'!J:J,'Census Data'!$A:$A,$A2563))/SUMIFS('Census Data'!$F:$F,'Census Data'!$A:$A,$A2563)</f>
        <v>0.91840812737268807</v>
      </c>
      <c r="G2563" s="84">
        <f>SUM(SUMIFS('Census Data'!K:K,'Census Data'!$A:$A,$A2563),SUMIFS('Census Data'!L:L,'Census Data'!$A:$A,$A2563))/SUMIFS('Census Data'!$F:$F,'Census Data'!$A:$A,$A2563)</f>
        <v>3.9851627309535557E-2</v>
      </c>
      <c r="H2563" s="84">
        <f>SUM(SUMIFS('Census Data'!O:O,'Census Data'!$A:$A,$A2563),SUMIFS('Census Data'!P:P,'Census Data'!$A:$A,$A2563))/SUMIFS('Census Data'!$F:$F,'Census Data'!$A:$A,$A2563)</f>
        <v>1.3596858102230833E-2</v>
      </c>
      <c r="I2563" s="85">
        <f t="shared" si="78"/>
        <v>2.8143387215545546E-2</v>
      </c>
      <c r="J2563" s="84">
        <f>SUM(SUMIFS('Census Data'!W:W,'Census Data'!$A:$A,$A2563),SUMIFS('Census Data'!X:X,'Census Data'!$A:$A,$A2563))/SUMIFS('Census Data'!$F:$F,'Census Data'!$A:$A,$A2563)</f>
        <v>0.82946077274861241</v>
      </c>
      <c r="K2563" s="85">
        <f t="shared" si="79"/>
        <v>0.17053922725138759</v>
      </c>
    </row>
    <row r="2564" spans="1:11" hidden="1" x14ac:dyDescent="0.25">
      <c r="A2564" s="82" t="s">
        <v>4634</v>
      </c>
      <c r="B2564" s="82" t="s">
        <v>1179</v>
      </c>
      <c r="C2564" s="83" t="s">
        <v>1697</v>
      </c>
      <c r="D2564" s="84">
        <f>SUMIFS('Census Data'!G:G,'Census Data'!$A:$A,$A2564)/SUMIFS('Census Data'!$F:$F,'Census Data'!$A:$A,$A2564)</f>
        <v>0.49002295189470235</v>
      </c>
      <c r="E2564" s="85">
        <f>SUMIFS('Census Data'!H:H,'Census Data'!$A:$A,$A2564)/SUMIFS('Census Data'!$F:$F,'Census Data'!$A:$A,$A2564)</f>
        <v>0.50997704810529765</v>
      </c>
      <c r="F2564" s="84">
        <f>SUM(SUMIFS('Census Data'!I:I,'Census Data'!$A:$A,$A2564),SUMIFS('Census Data'!J:J,'Census Data'!$A:$A,$A2564))/SUMIFS('Census Data'!$F:$F,'Census Data'!$A:$A,$A2564)</f>
        <v>0.93899011663309762</v>
      </c>
      <c r="G2564" s="84">
        <f>SUM(SUMIFS('Census Data'!K:K,'Census Data'!$A:$A,$A2564),SUMIFS('Census Data'!L:L,'Census Data'!$A:$A,$A2564))/SUMIFS('Census Data'!$F:$F,'Census Data'!$A:$A,$A2564)</f>
        <v>2.0305400721345263E-2</v>
      </c>
      <c r="H2564" s="84">
        <f>SUM(SUMIFS('Census Data'!O:O,'Census Data'!$A:$A,$A2564),SUMIFS('Census Data'!P:P,'Census Data'!$A:$A,$A2564))/SUMIFS('Census Data'!$F:$F,'Census Data'!$A:$A,$A2564)</f>
        <v>1.0375193217480913E-2</v>
      </c>
      <c r="I2564" s="85">
        <f t="shared" si="78"/>
        <v>3.0329289428076223E-2</v>
      </c>
      <c r="J2564" s="84">
        <f>SUM(SUMIFS('Census Data'!W:W,'Census Data'!$A:$A,$A2564),SUMIFS('Census Data'!X:X,'Census Data'!$A:$A,$A2564))/SUMIFS('Census Data'!$F:$F,'Census Data'!$A:$A,$A2564)</f>
        <v>0.21558386809686636</v>
      </c>
      <c r="K2564" s="85">
        <f t="shared" si="79"/>
        <v>0.78441613190313364</v>
      </c>
    </row>
    <row r="2565" spans="1:11" hidden="1" x14ac:dyDescent="0.25">
      <c r="A2565" s="82" t="s">
        <v>4635</v>
      </c>
      <c r="B2565" s="82" t="s">
        <v>1179</v>
      </c>
      <c r="C2565" s="83" t="s">
        <v>1698</v>
      </c>
      <c r="D2565" s="84">
        <f>SUMIFS('Census Data'!G:G,'Census Data'!$A:$A,$A2565)/SUMIFS('Census Data'!$F:$F,'Census Data'!$A:$A,$A2565)</f>
        <v>0.47383939411458637</v>
      </c>
      <c r="E2565" s="85">
        <f>SUMIFS('Census Data'!H:H,'Census Data'!$A:$A,$A2565)/SUMIFS('Census Data'!$F:$F,'Census Data'!$A:$A,$A2565)</f>
        <v>0.52616060588541369</v>
      </c>
      <c r="F2565" s="84">
        <f>SUM(SUMIFS('Census Data'!I:I,'Census Data'!$A:$A,$A2565),SUMIFS('Census Data'!J:J,'Census Data'!$A:$A,$A2565))/SUMIFS('Census Data'!$F:$F,'Census Data'!$A:$A,$A2565)</f>
        <v>0.71862172631092092</v>
      </c>
      <c r="G2565" s="84">
        <f>SUM(SUMIFS('Census Data'!K:K,'Census Data'!$A:$A,$A2565),SUMIFS('Census Data'!L:L,'Census Data'!$A:$A,$A2565))/SUMIFS('Census Data'!$F:$F,'Census Data'!$A:$A,$A2565)</f>
        <v>0.24166040353818583</v>
      </c>
      <c r="H2565" s="84">
        <f>SUM(SUMIFS('Census Data'!O:O,'Census Data'!$A:$A,$A2565),SUMIFS('Census Data'!P:P,'Census Data'!$A:$A,$A2565))/SUMIFS('Census Data'!$F:$F,'Census Data'!$A:$A,$A2565)</f>
        <v>6.3016708099670462E-3</v>
      </c>
      <c r="I2565" s="85">
        <f t="shared" ref="I2565:I2628" si="80">100%-SUM(F2565:H2565)</f>
        <v>3.3416199340926211E-2</v>
      </c>
      <c r="J2565" s="84">
        <f>SUM(SUMIFS('Census Data'!W:W,'Census Data'!$A:$A,$A2565),SUMIFS('Census Data'!X:X,'Census Data'!$A:$A,$A2565))/SUMIFS('Census Data'!$F:$F,'Census Data'!$A:$A,$A2565)</f>
        <v>0.24038850667745851</v>
      </c>
      <c r="K2565" s="85">
        <f t="shared" ref="K2565:K2628" si="81">100%-J2565</f>
        <v>0.75961149332254152</v>
      </c>
    </row>
    <row r="2566" spans="1:11" hidden="1" x14ac:dyDescent="0.25">
      <c r="A2566" s="82" t="s">
        <v>4636</v>
      </c>
      <c r="B2566" s="82" t="s">
        <v>1179</v>
      </c>
      <c r="C2566" s="83" t="s">
        <v>508</v>
      </c>
      <c r="D2566" s="84">
        <f>SUMIFS('Census Data'!G:G,'Census Data'!$A:$A,$A2566)/SUMIFS('Census Data'!$F:$F,'Census Data'!$A:$A,$A2566)</f>
        <v>0.5315087007940531</v>
      </c>
      <c r="E2566" s="85">
        <f>SUMIFS('Census Data'!H:H,'Census Data'!$A:$A,$A2566)/SUMIFS('Census Data'!$F:$F,'Census Data'!$A:$A,$A2566)</f>
        <v>0.46849129920594695</v>
      </c>
      <c r="F2566" s="84">
        <f>SUM(SUMIFS('Census Data'!I:I,'Census Data'!$A:$A,$A2566),SUMIFS('Census Data'!J:J,'Census Data'!$A:$A,$A2566))/SUMIFS('Census Data'!$F:$F,'Census Data'!$A:$A,$A2566)</f>
        <v>0.8908317846483077</v>
      </c>
      <c r="G2566" s="84">
        <f>SUM(SUMIFS('Census Data'!K:K,'Census Data'!$A:$A,$A2566),SUMIFS('Census Data'!L:L,'Census Data'!$A:$A,$A2566))/SUMIFS('Census Data'!$F:$F,'Census Data'!$A:$A,$A2566)</f>
        <v>6.4566086613729798E-2</v>
      </c>
      <c r="H2566" s="84">
        <f>SUM(SUMIFS('Census Data'!O:O,'Census Data'!$A:$A,$A2566),SUMIFS('Census Data'!P:P,'Census Data'!$A:$A,$A2566))/SUMIFS('Census Data'!$F:$F,'Census Data'!$A:$A,$A2566)</f>
        <v>7.8278988567888723E-3</v>
      </c>
      <c r="I2566" s="85">
        <f t="shared" si="80"/>
        <v>3.6774229881173626E-2</v>
      </c>
      <c r="J2566" s="84">
        <f>SUM(SUMIFS('Census Data'!W:W,'Census Data'!$A:$A,$A2566),SUMIFS('Census Data'!X:X,'Census Data'!$A:$A,$A2566))/SUMIFS('Census Data'!$F:$F,'Census Data'!$A:$A,$A2566)</f>
        <v>0.11958664188770626</v>
      </c>
      <c r="K2566" s="85">
        <f t="shared" si="81"/>
        <v>0.88041335811229371</v>
      </c>
    </row>
    <row r="2567" spans="1:11" hidden="1" x14ac:dyDescent="0.25">
      <c r="A2567" s="82" t="s">
        <v>4637</v>
      </c>
      <c r="B2567" s="82" t="s">
        <v>1179</v>
      </c>
      <c r="C2567" s="83" t="s">
        <v>161</v>
      </c>
      <c r="D2567" s="84">
        <f>SUMIFS('Census Data'!G:G,'Census Data'!$A:$A,$A2567)/SUMIFS('Census Data'!$F:$F,'Census Data'!$A:$A,$A2567)</f>
        <v>0.49262210999763278</v>
      </c>
      <c r="E2567" s="85">
        <f>SUMIFS('Census Data'!H:H,'Census Data'!$A:$A,$A2567)/SUMIFS('Census Data'!$F:$F,'Census Data'!$A:$A,$A2567)</f>
        <v>0.50737789000236722</v>
      </c>
      <c r="F2567" s="84">
        <f>SUM(SUMIFS('Census Data'!I:I,'Census Data'!$A:$A,$A2567),SUMIFS('Census Data'!J:J,'Census Data'!$A:$A,$A2567))/SUMIFS('Census Data'!$F:$F,'Census Data'!$A:$A,$A2567)</f>
        <v>0.90621794365974906</v>
      </c>
      <c r="G2567" s="84">
        <f>SUM(SUMIFS('Census Data'!K:K,'Census Data'!$A:$A,$A2567),SUMIFS('Census Data'!L:L,'Census Data'!$A:$A,$A2567))/SUMIFS('Census Data'!$F:$F,'Census Data'!$A:$A,$A2567)</f>
        <v>6.3165785528288484E-2</v>
      </c>
      <c r="H2567" s="84">
        <f>SUM(SUMIFS('Census Data'!O:O,'Census Data'!$A:$A,$A2567),SUMIFS('Census Data'!P:P,'Census Data'!$A:$A,$A2567))/SUMIFS('Census Data'!$F:$F,'Census Data'!$A:$A,$A2567)</f>
        <v>4.5766590389016018E-3</v>
      </c>
      <c r="I2567" s="85">
        <f t="shared" si="80"/>
        <v>2.6039611773060911E-2</v>
      </c>
      <c r="J2567" s="84">
        <f>SUM(SUMIFS('Census Data'!W:W,'Census Data'!$A:$A,$A2567),SUMIFS('Census Data'!X:X,'Census Data'!$A:$A,$A2567))/SUMIFS('Census Data'!$F:$F,'Census Data'!$A:$A,$A2567)</f>
        <v>0.21502406691391146</v>
      </c>
      <c r="K2567" s="85">
        <f t="shared" si="81"/>
        <v>0.7849759330860886</v>
      </c>
    </row>
    <row r="2568" spans="1:11" hidden="1" x14ac:dyDescent="0.25">
      <c r="A2568" s="82" t="s">
        <v>4638</v>
      </c>
      <c r="B2568" s="82" t="s">
        <v>1179</v>
      </c>
      <c r="C2568" s="83" t="s">
        <v>1699</v>
      </c>
      <c r="D2568" s="84">
        <f>SUMIFS('Census Data'!G:G,'Census Data'!$A:$A,$A2568)/SUMIFS('Census Data'!$F:$F,'Census Data'!$A:$A,$A2568)</f>
        <v>0.50026109660574414</v>
      </c>
      <c r="E2568" s="85">
        <f>SUMIFS('Census Data'!H:H,'Census Data'!$A:$A,$A2568)/SUMIFS('Census Data'!$F:$F,'Census Data'!$A:$A,$A2568)</f>
        <v>0.49973890339425586</v>
      </c>
      <c r="F2568" s="84">
        <f>SUM(SUMIFS('Census Data'!I:I,'Census Data'!$A:$A,$A2568),SUMIFS('Census Data'!J:J,'Census Data'!$A:$A,$A2568))/SUMIFS('Census Data'!$F:$F,'Census Data'!$A:$A,$A2568)</f>
        <v>0.91853785900783291</v>
      </c>
      <c r="G2568" s="84">
        <f>SUM(SUMIFS('Census Data'!K:K,'Census Data'!$A:$A,$A2568),SUMIFS('Census Data'!L:L,'Census Data'!$A:$A,$A2568))/SUMIFS('Census Data'!$F:$F,'Census Data'!$A:$A,$A2568)</f>
        <v>4.0469973890339427E-2</v>
      </c>
      <c r="H2568" s="84">
        <f>SUM(SUMIFS('Census Data'!O:O,'Census Data'!$A:$A,$A2568),SUMIFS('Census Data'!P:P,'Census Data'!$A:$A,$A2568))/SUMIFS('Census Data'!$F:$F,'Census Data'!$A:$A,$A2568)</f>
        <v>5.2219321148825066E-3</v>
      </c>
      <c r="I2568" s="85">
        <f t="shared" si="80"/>
        <v>3.5770234986945093E-2</v>
      </c>
      <c r="J2568" s="84">
        <f>SUM(SUMIFS('Census Data'!W:W,'Census Data'!$A:$A,$A2568),SUMIFS('Census Data'!X:X,'Census Data'!$A:$A,$A2568))/SUMIFS('Census Data'!$F:$F,'Census Data'!$A:$A,$A2568)</f>
        <v>0.28198433420365537</v>
      </c>
      <c r="K2568" s="85">
        <f t="shared" si="81"/>
        <v>0.71801566579634457</v>
      </c>
    </row>
    <row r="2569" spans="1:11" hidden="1" x14ac:dyDescent="0.25">
      <c r="A2569" s="82" t="s">
        <v>4639</v>
      </c>
      <c r="B2569" s="82" t="s">
        <v>1179</v>
      </c>
      <c r="C2569" s="83" t="s">
        <v>509</v>
      </c>
      <c r="D2569" s="84">
        <f>SUMIFS('Census Data'!G:G,'Census Data'!$A:$A,$A2569)/SUMIFS('Census Data'!$F:$F,'Census Data'!$A:$A,$A2569)</f>
        <v>0.50262605042016806</v>
      </c>
      <c r="E2569" s="85">
        <f>SUMIFS('Census Data'!H:H,'Census Data'!$A:$A,$A2569)/SUMIFS('Census Data'!$F:$F,'Census Data'!$A:$A,$A2569)</f>
        <v>0.49737394957983194</v>
      </c>
      <c r="F2569" s="84">
        <f>SUM(SUMIFS('Census Data'!I:I,'Census Data'!$A:$A,$A2569),SUMIFS('Census Data'!J:J,'Census Data'!$A:$A,$A2569))/SUMIFS('Census Data'!$F:$F,'Census Data'!$A:$A,$A2569)</f>
        <v>0.91911764705882348</v>
      </c>
      <c r="G2569" s="84">
        <f>SUM(SUMIFS('Census Data'!K:K,'Census Data'!$A:$A,$A2569),SUMIFS('Census Data'!L:L,'Census Data'!$A:$A,$A2569))/SUMIFS('Census Data'!$F:$F,'Census Data'!$A:$A,$A2569)</f>
        <v>4.2717086834733894E-2</v>
      </c>
      <c r="H2569" s="84">
        <f>SUM(SUMIFS('Census Data'!O:O,'Census Data'!$A:$A,$A2569),SUMIFS('Census Data'!P:P,'Census Data'!$A:$A,$A2569))/SUMIFS('Census Data'!$F:$F,'Census Data'!$A:$A,$A2569)</f>
        <v>5.4271708683473387E-3</v>
      </c>
      <c r="I2569" s="85">
        <f t="shared" si="80"/>
        <v>3.2738095238095344E-2</v>
      </c>
      <c r="J2569" s="84">
        <f>SUM(SUMIFS('Census Data'!W:W,'Census Data'!$A:$A,$A2569),SUMIFS('Census Data'!X:X,'Census Data'!$A:$A,$A2569))/SUMIFS('Census Data'!$F:$F,'Census Data'!$A:$A,$A2569)</f>
        <v>0.5892857142857143</v>
      </c>
      <c r="K2569" s="85">
        <f t="shared" si="81"/>
        <v>0.4107142857142857</v>
      </c>
    </row>
    <row r="2570" spans="1:11" hidden="1" x14ac:dyDescent="0.25">
      <c r="A2570" s="82" t="s">
        <v>4640</v>
      </c>
      <c r="B2570" s="82" t="s">
        <v>1179</v>
      </c>
      <c r="C2570" s="83" t="s">
        <v>1700</v>
      </c>
      <c r="D2570" s="84">
        <f>SUMIFS('Census Data'!G:G,'Census Data'!$A:$A,$A2570)/SUMIFS('Census Data'!$F:$F,'Census Data'!$A:$A,$A2570)</f>
        <v>0.47359307359307357</v>
      </c>
      <c r="E2570" s="85">
        <f>SUMIFS('Census Data'!H:H,'Census Data'!$A:$A,$A2570)/SUMIFS('Census Data'!$F:$F,'Census Data'!$A:$A,$A2570)</f>
        <v>0.52640692640692643</v>
      </c>
      <c r="F2570" s="84">
        <f>SUM(SUMIFS('Census Data'!I:I,'Census Data'!$A:$A,$A2570),SUMIFS('Census Data'!J:J,'Census Data'!$A:$A,$A2570))/SUMIFS('Census Data'!$F:$F,'Census Data'!$A:$A,$A2570)</f>
        <v>0.92034632034632036</v>
      </c>
      <c r="G2570" s="84">
        <f>SUM(SUMIFS('Census Data'!K:K,'Census Data'!$A:$A,$A2570),SUMIFS('Census Data'!L:L,'Census Data'!$A:$A,$A2570))/SUMIFS('Census Data'!$F:$F,'Census Data'!$A:$A,$A2570)</f>
        <v>4.7619047619047616E-2</v>
      </c>
      <c r="H2570" s="84">
        <f>SUM(SUMIFS('Census Data'!O:O,'Census Data'!$A:$A,$A2570),SUMIFS('Census Data'!P:P,'Census Data'!$A:$A,$A2570))/SUMIFS('Census Data'!$F:$F,'Census Data'!$A:$A,$A2570)</f>
        <v>8.658008658008658E-3</v>
      </c>
      <c r="I2570" s="85">
        <f t="shared" si="80"/>
        <v>2.3376623376623384E-2</v>
      </c>
      <c r="J2570" s="84">
        <f>SUM(SUMIFS('Census Data'!W:W,'Census Data'!$A:$A,$A2570),SUMIFS('Census Data'!X:X,'Census Data'!$A:$A,$A2570))/SUMIFS('Census Data'!$F:$F,'Census Data'!$A:$A,$A2570)</f>
        <v>0.18701298701298702</v>
      </c>
      <c r="K2570" s="85">
        <f t="shared" si="81"/>
        <v>0.81298701298701292</v>
      </c>
    </row>
    <row r="2571" spans="1:11" hidden="1" x14ac:dyDescent="0.25">
      <c r="A2571" s="82" t="s">
        <v>4641</v>
      </c>
      <c r="B2571" s="82" t="s">
        <v>1179</v>
      </c>
      <c r="C2571" s="83" t="s">
        <v>1701</v>
      </c>
      <c r="D2571" s="84">
        <f>SUMIFS('Census Data'!G:G,'Census Data'!$A:$A,$A2571)/SUMIFS('Census Data'!$F:$F,'Census Data'!$A:$A,$A2571)</f>
        <v>0.49068607642345335</v>
      </c>
      <c r="E2571" s="85">
        <f>SUMIFS('Census Data'!H:H,'Census Data'!$A:$A,$A2571)/SUMIFS('Census Data'!$F:$F,'Census Data'!$A:$A,$A2571)</f>
        <v>0.5093139235765467</v>
      </c>
      <c r="F2571" s="84">
        <f>SUM(SUMIFS('Census Data'!I:I,'Census Data'!$A:$A,$A2571),SUMIFS('Census Data'!J:J,'Census Data'!$A:$A,$A2571))/SUMIFS('Census Data'!$F:$F,'Census Data'!$A:$A,$A2571)</f>
        <v>0.5473371541774672</v>
      </c>
      <c r="G2571" s="84">
        <f>SUM(SUMIFS('Census Data'!K:K,'Census Data'!$A:$A,$A2571),SUMIFS('Census Data'!L:L,'Census Data'!$A:$A,$A2571))/SUMIFS('Census Data'!$F:$F,'Census Data'!$A:$A,$A2571)</f>
        <v>0.21333320191994953</v>
      </c>
      <c r="H2571" s="84">
        <f>SUM(SUMIFS('Census Data'!O:O,'Census Data'!$A:$A,$A2571),SUMIFS('Census Data'!P:P,'Census Data'!$A:$A,$A2571))/SUMIFS('Census Data'!$F:$F,'Census Data'!$A:$A,$A2571)</f>
        <v>0.20921955234030809</v>
      </c>
      <c r="I2571" s="85">
        <f t="shared" si="80"/>
        <v>3.0110091562275176E-2</v>
      </c>
      <c r="J2571" s="84">
        <f>SUM(SUMIFS('Census Data'!W:W,'Census Data'!$A:$A,$A2571),SUMIFS('Census Data'!X:X,'Census Data'!$A:$A,$A2571))/SUMIFS('Census Data'!$F:$F,'Census Data'!$A:$A,$A2571)</f>
        <v>0.24947023979657207</v>
      </c>
      <c r="K2571" s="85">
        <f t="shared" si="81"/>
        <v>0.75052976020342799</v>
      </c>
    </row>
    <row r="2572" spans="1:11" hidden="1" x14ac:dyDescent="0.25">
      <c r="A2572" s="82" t="s">
        <v>4642</v>
      </c>
      <c r="B2572" s="82" t="s">
        <v>1179</v>
      </c>
      <c r="C2572" s="83" t="s">
        <v>162</v>
      </c>
      <c r="D2572" s="84">
        <f>SUMIFS('Census Data'!G:G,'Census Data'!$A:$A,$A2572)/SUMIFS('Census Data'!$F:$F,'Census Data'!$A:$A,$A2572)</f>
        <v>0.4976223776223776</v>
      </c>
      <c r="E2572" s="85">
        <f>SUMIFS('Census Data'!H:H,'Census Data'!$A:$A,$A2572)/SUMIFS('Census Data'!$F:$F,'Census Data'!$A:$A,$A2572)</f>
        <v>0.5023776223776224</v>
      </c>
      <c r="F2572" s="84">
        <f>SUM(SUMIFS('Census Data'!I:I,'Census Data'!$A:$A,$A2572),SUMIFS('Census Data'!J:J,'Census Data'!$A:$A,$A2572))/SUMIFS('Census Data'!$F:$F,'Census Data'!$A:$A,$A2572)</f>
        <v>0.91645687645687646</v>
      </c>
      <c r="G2572" s="84">
        <f>SUM(SUMIFS('Census Data'!K:K,'Census Data'!$A:$A,$A2572),SUMIFS('Census Data'!L:L,'Census Data'!$A:$A,$A2572))/SUMIFS('Census Data'!$F:$F,'Census Data'!$A:$A,$A2572)</f>
        <v>4.195804195804196E-2</v>
      </c>
      <c r="H2572" s="84">
        <f>SUM(SUMIFS('Census Data'!O:O,'Census Data'!$A:$A,$A2572),SUMIFS('Census Data'!P:P,'Census Data'!$A:$A,$A2572))/SUMIFS('Census Data'!$F:$F,'Census Data'!$A:$A,$A2572)</f>
        <v>1.0629370629370629E-2</v>
      </c>
      <c r="I2572" s="85">
        <f t="shared" si="80"/>
        <v>3.0955710955710924E-2</v>
      </c>
      <c r="J2572" s="84">
        <f>SUM(SUMIFS('Census Data'!W:W,'Census Data'!$A:$A,$A2572),SUMIFS('Census Data'!X:X,'Census Data'!$A:$A,$A2572))/SUMIFS('Census Data'!$F:$F,'Census Data'!$A:$A,$A2572)</f>
        <v>0.15067599067599069</v>
      </c>
      <c r="K2572" s="85">
        <f t="shared" si="81"/>
        <v>0.84932400932400931</v>
      </c>
    </row>
    <row r="2573" spans="1:11" hidden="1" x14ac:dyDescent="0.25">
      <c r="A2573" s="82" t="s">
        <v>4643</v>
      </c>
      <c r="B2573" s="82" t="s">
        <v>1179</v>
      </c>
      <c r="C2573" s="83" t="s">
        <v>1702</v>
      </c>
      <c r="D2573" s="84">
        <f>SUMIFS('Census Data'!G:G,'Census Data'!$A:$A,$A2573)/SUMIFS('Census Data'!$F:$F,'Census Data'!$A:$A,$A2573)</f>
        <v>0.51965309124106096</v>
      </c>
      <c r="E2573" s="85">
        <f>SUMIFS('Census Data'!H:H,'Census Data'!$A:$A,$A2573)/SUMIFS('Census Data'!$F:$F,'Census Data'!$A:$A,$A2573)</f>
        <v>0.48034690875893898</v>
      </c>
      <c r="F2573" s="84">
        <f>SUM(SUMIFS('Census Data'!I:I,'Census Data'!$A:$A,$A2573),SUMIFS('Census Data'!J:J,'Census Data'!$A:$A,$A2573))/SUMIFS('Census Data'!$F:$F,'Census Data'!$A:$A,$A2573)</f>
        <v>0.79718009839225035</v>
      </c>
      <c r="G2573" s="84">
        <f>SUM(SUMIFS('Census Data'!K:K,'Census Data'!$A:$A,$A2573),SUMIFS('Census Data'!L:L,'Census Data'!$A:$A,$A2573))/SUMIFS('Census Data'!$F:$F,'Census Data'!$A:$A,$A2573)</f>
        <v>0.15844195364406349</v>
      </c>
      <c r="H2573" s="84">
        <f>SUM(SUMIFS('Census Data'!O:O,'Census Data'!$A:$A,$A2573),SUMIFS('Census Data'!P:P,'Census Data'!$A:$A,$A2573))/SUMIFS('Census Data'!$F:$F,'Census Data'!$A:$A,$A2573)</f>
        <v>8.9263072475528737E-3</v>
      </c>
      <c r="I2573" s="85">
        <f t="shared" si="80"/>
        <v>3.545164071613327E-2</v>
      </c>
      <c r="J2573" s="84">
        <f>SUM(SUMIFS('Census Data'!W:W,'Census Data'!$A:$A,$A2573),SUMIFS('Census Data'!X:X,'Census Data'!$A:$A,$A2573))/SUMIFS('Census Data'!$F:$F,'Census Data'!$A:$A,$A2573)</f>
        <v>0.16072424811076735</v>
      </c>
      <c r="K2573" s="85">
        <f t="shared" si="81"/>
        <v>0.83927575188923265</v>
      </c>
    </row>
    <row r="2574" spans="1:11" hidden="1" x14ac:dyDescent="0.25">
      <c r="A2574" s="82" t="s">
        <v>4644</v>
      </c>
      <c r="B2574" s="82" t="s">
        <v>1179</v>
      </c>
      <c r="C2574" s="83" t="s">
        <v>1703</v>
      </c>
      <c r="D2574" s="84">
        <f>SUMIFS('Census Data'!G:G,'Census Data'!$A:$A,$A2574)/SUMIFS('Census Data'!$F:$F,'Census Data'!$A:$A,$A2574)</f>
        <v>0.59174628188712697</v>
      </c>
      <c r="E2574" s="85">
        <f>SUMIFS('Census Data'!H:H,'Census Data'!$A:$A,$A2574)/SUMIFS('Census Data'!$F:$F,'Census Data'!$A:$A,$A2574)</f>
        <v>0.40825371811287303</v>
      </c>
      <c r="F2574" s="84">
        <f>SUM(SUMIFS('Census Data'!I:I,'Census Data'!$A:$A,$A2574),SUMIFS('Census Data'!J:J,'Census Data'!$A:$A,$A2574))/SUMIFS('Census Data'!$F:$F,'Census Data'!$A:$A,$A2574)</f>
        <v>0.91046981187826259</v>
      </c>
      <c r="G2574" s="84">
        <f>SUM(SUMIFS('Census Data'!K:K,'Census Data'!$A:$A,$A2574),SUMIFS('Census Data'!L:L,'Census Data'!$A:$A,$A2574))/SUMIFS('Census Data'!$F:$F,'Census Data'!$A:$A,$A2574)</f>
        <v>4.1416330148724513E-2</v>
      </c>
      <c r="H2574" s="84">
        <f>SUM(SUMIFS('Census Data'!O:O,'Census Data'!$A:$A,$A2574),SUMIFS('Census Data'!P:P,'Census Data'!$A:$A,$A2574))/SUMIFS('Census Data'!$F:$F,'Census Data'!$A:$A,$A2574)</f>
        <v>2.7381069634590763E-2</v>
      </c>
      <c r="I2574" s="85">
        <f t="shared" si="80"/>
        <v>2.0732788338422181E-2</v>
      </c>
      <c r="J2574" s="84">
        <f>SUM(SUMIFS('Census Data'!W:W,'Census Data'!$A:$A,$A2574),SUMIFS('Census Data'!X:X,'Census Data'!$A:$A,$A2574))/SUMIFS('Census Data'!$F:$F,'Census Data'!$A:$A,$A2574)</f>
        <v>0.79858169999015072</v>
      </c>
      <c r="K2574" s="85">
        <f t="shared" si="81"/>
        <v>0.20141830000984928</v>
      </c>
    </row>
    <row r="2575" spans="1:11" hidden="1" x14ac:dyDescent="0.25">
      <c r="A2575" s="82" t="s">
        <v>4645</v>
      </c>
      <c r="B2575" s="82" t="s">
        <v>1179</v>
      </c>
      <c r="C2575" s="83" t="s">
        <v>1704</v>
      </c>
      <c r="D2575" s="84">
        <f>SUMIFS('Census Data'!G:G,'Census Data'!$A:$A,$A2575)/SUMIFS('Census Data'!$F:$F,'Census Data'!$A:$A,$A2575)</f>
        <v>0.5060952912711707</v>
      </c>
      <c r="E2575" s="85">
        <f>SUMIFS('Census Data'!H:H,'Census Data'!$A:$A,$A2575)/SUMIFS('Census Data'!$F:$F,'Census Data'!$A:$A,$A2575)</f>
        <v>0.49390470872882936</v>
      </c>
      <c r="F2575" s="84">
        <f>SUM(SUMIFS('Census Data'!I:I,'Census Data'!$A:$A,$A2575),SUMIFS('Census Data'!J:J,'Census Data'!$A:$A,$A2575))/SUMIFS('Census Data'!$F:$F,'Census Data'!$A:$A,$A2575)</f>
        <v>0.9489112227805695</v>
      </c>
      <c r="G2575" s="84">
        <f>SUM(SUMIFS('Census Data'!K:K,'Census Data'!$A:$A,$A2575),SUMIFS('Census Data'!L:L,'Census Data'!$A:$A,$A2575))/SUMIFS('Census Data'!$F:$F,'Census Data'!$A:$A,$A2575)</f>
        <v>2.3171412618648801E-2</v>
      </c>
      <c r="H2575" s="84">
        <f>SUM(SUMIFS('Census Data'!O:O,'Census Data'!$A:$A,$A2575),SUMIFS('Census Data'!P:P,'Census Data'!$A:$A,$A2575))/SUMIFS('Census Data'!$F:$F,'Census Data'!$A:$A,$A2575)</f>
        <v>4.14107574911595E-3</v>
      </c>
      <c r="I2575" s="85">
        <f t="shared" si="80"/>
        <v>2.3776288851665828E-2</v>
      </c>
      <c r="J2575" s="84">
        <f>SUM(SUMIFS('Census Data'!W:W,'Census Data'!$A:$A,$A2575),SUMIFS('Census Data'!X:X,'Census Data'!$A:$A,$A2575))/SUMIFS('Census Data'!$F:$F,'Census Data'!$A:$A,$A2575)</f>
        <v>0.42536757863391028</v>
      </c>
      <c r="K2575" s="85">
        <f t="shared" si="81"/>
        <v>0.57463242136608972</v>
      </c>
    </row>
    <row r="2576" spans="1:11" hidden="1" x14ac:dyDescent="0.25">
      <c r="A2576" s="82" t="s">
        <v>4646</v>
      </c>
      <c r="B2576" s="82" t="s">
        <v>1179</v>
      </c>
      <c r="C2576" s="83" t="s">
        <v>1705</v>
      </c>
      <c r="D2576" s="84">
        <f>SUMIFS('Census Data'!G:G,'Census Data'!$A:$A,$A2576)/SUMIFS('Census Data'!$F:$F,'Census Data'!$A:$A,$A2576)</f>
        <v>0.49085897836844089</v>
      </c>
      <c r="E2576" s="85">
        <f>SUMIFS('Census Data'!H:H,'Census Data'!$A:$A,$A2576)/SUMIFS('Census Data'!$F:$F,'Census Data'!$A:$A,$A2576)</f>
        <v>0.50914102163155905</v>
      </c>
      <c r="F2576" s="84">
        <f>SUM(SUMIFS('Census Data'!I:I,'Census Data'!$A:$A,$A2576),SUMIFS('Census Data'!J:J,'Census Data'!$A:$A,$A2576))/SUMIFS('Census Data'!$F:$F,'Census Data'!$A:$A,$A2576)</f>
        <v>0.80255393275832332</v>
      </c>
      <c r="G2576" s="84">
        <f>SUM(SUMIFS('Census Data'!K:K,'Census Data'!$A:$A,$A2576),SUMIFS('Census Data'!L:L,'Census Data'!$A:$A,$A2576))/SUMIFS('Census Data'!$F:$F,'Census Data'!$A:$A,$A2576)</f>
        <v>0.13232633520294385</v>
      </c>
      <c r="H2576" s="84">
        <f>SUM(SUMIFS('Census Data'!O:O,'Census Data'!$A:$A,$A2576),SUMIFS('Census Data'!P:P,'Census Data'!$A:$A,$A2576))/SUMIFS('Census Data'!$F:$F,'Census Data'!$A:$A,$A2576)</f>
        <v>3.4871791874062884E-2</v>
      </c>
      <c r="I2576" s="85">
        <f t="shared" si="80"/>
        <v>3.0247940164670029E-2</v>
      </c>
      <c r="J2576" s="84">
        <f>SUM(SUMIFS('Census Data'!W:W,'Census Data'!$A:$A,$A2576),SUMIFS('Census Data'!X:X,'Census Data'!$A:$A,$A2576))/SUMIFS('Census Data'!$F:$F,'Census Data'!$A:$A,$A2576)</f>
        <v>0.25385004340341205</v>
      </c>
      <c r="K2576" s="85">
        <f t="shared" si="81"/>
        <v>0.74614995659658789</v>
      </c>
    </row>
    <row r="2577" spans="1:11" hidden="1" x14ac:dyDescent="0.25">
      <c r="A2577" s="82" t="s">
        <v>4647</v>
      </c>
      <c r="B2577" s="82" t="s">
        <v>1179</v>
      </c>
      <c r="C2577" s="83" t="s">
        <v>1706</v>
      </c>
      <c r="D2577" s="84">
        <f>SUMIFS('Census Data'!G:G,'Census Data'!$A:$A,$A2577)/SUMIFS('Census Data'!$F:$F,'Census Data'!$A:$A,$A2577)</f>
        <v>0.65018462032428959</v>
      </c>
      <c r="E2577" s="85">
        <f>SUMIFS('Census Data'!H:H,'Census Data'!$A:$A,$A2577)/SUMIFS('Census Data'!$F:$F,'Census Data'!$A:$A,$A2577)</f>
        <v>0.34981537967571041</v>
      </c>
      <c r="F2577" s="84">
        <f>SUM(SUMIFS('Census Data'!I:I,'Census Data'!$A:$A,$A2577),SUMIFS('Census Data'!J:J,'Census Data'!$A:$A,$A2577))/SUMIFS('Census Data'!$F:$F,'Census Data'!$A:$A,$A2577)</f>
        <v>0.89035158131321235</v>
      </c>
      <c r="G2577" s="84">
        <f>SUM(SUMIFS('Census Data'!K:K,'Census Data'!$A:$A,$A2577),SUMIFS('Census Data'!L:L,'Census Data'!$A:$A,$A2577))/SUMIFS('Census Data'!$F:$F,'Census Data'!$A:$A,$A2577)</f>
        <v>7.3527050890993734E-2</v>
      </c>
      <c r="H2577" s="84">
        <f>SUM(SUMIFS('Census Data'!O:O,'Census Data'!$A:$A,$A2577),SUMIFS('Census Data'!P:P,'Census Data'!$A:$A,$A2577))/SUMIFS('Census Data'!$F:$F,'Census Data'!$A:$A,$A2577)</f>
        <v>7.5453523840102749E-3</v>
      </c>
      <c r="I2577" s="85">
        <f t="shared" si="80"/>
        <v>2.8576015411783562E-2</v>
      </c>
      <c r="J2577" s="84">
        <f>SUM(SUMIFS('Census Data'!W:W,'Census Data'!$A:$A,$A2577),SUMIFS('Census Data'!X:X,'Census Data'!$A:$A,$A2577))/SUMIFS('Census Data'!$F:$F,'Census Data'!$A:$A,$A2577)</f>
        <v>0.51982661743458014</v>
      </c>
      <c r="K2577" s="85">
        <f t="shared" si="81"/>
        <v>0.48017338256541986</v>
      </c>
    </row>
    <row r="2578" spans="1:11" hidden="1" x14ac:dyDescent="0.25">
      <c r="A2578" s="82" t="s">
        <v>4648</v>
      </c>
      <c r="B2578" s="82" t="s">
        <v>1179</v>
      </c>
      <c r="C2578" s="83" t="s">
        <v>1707</v>
      </c>
      <c r="D2578" s="84">
        <f>SUMIFS('Census Data'!G:G,'Census Data'!$A:$A,$A2578)/SUMIFS('Census Data'!$F:$F,'Census Data'!$A:$A,$A2578)</f>
        <v>0.48729064769527197</v>
      </c>
      <c r="E2578" s="85">
        <f>SUMIFS('Census Data'!H:H,'Census Data'!$A:$A,$A2578)/SUMIFS('Census Data'!$F:$F,'Census Data'!$A:$A,$A2578)</f>
        <v>0.51270935230472803</v>
      </c>
      <c r="F2578" s="84">
        <f>SUM(SUMIFS('Census Data'!I:I,'Census Data'!$A:$A,$A2578),SUMIFS('Census Data'!J:J,'Census Data'!$A:$A,$A2578))/SUMIFS('Census Data'!$F:$F,'Census Data'!$A:$A,$A2578)</f>
        <v>0.96494738402252855</v>
      </c>
      <c r="G2578" s="84">
        <f>SUM(SUMIFS('Census Data'!K:K,'Census Data'!$A:$A,$A2578),SUMIFS('Census Data'!L:L,'Census Data'!$A:$A,$A2578))/SUMIFS('Census Data'!$F:$F,'Census Data'!$A:$A,$A2578)</f>
        <v>6.706684452349192E-3</v>
      </c>
      <c r="H2578" s="84">
        <f>SUM(SUMIFS('Census Data'!O:O,'Census Data'!$A:$A,$A2578),SUMIFS('Census Data'!P:P,'Census Data'!$A:$A,$A2578))/SUMIFS('Census Data'!$F:$F,'Census Data'!$A:$A,$A2578)</f>
        <v>5.1874907366236843E-3</v>
      </c>
      <c r="I2578" s="85">
        <f t="shared" si="80"/>
        <v>2.3158440788498491E-2</v>
      </c>
      <c r="J2578" s="84">
        <f>SUM(SUMIFS('Census Data'!W:W,'Census Data'!$A:$A,$A2578),SUMIFS('Census Data'!X:X,'Census Data'!$A:$A,$A2578))/SUMIFS('Census Data'!$F:$F,'Census Data'!$A:$A,$A2578)</f>
        <v>0.2382169853268119</v>
      </c>
      <c r="K2578" s="85">
        <f t="shared" si="81"/>
        <v>0.7617830146731881</v>
      </c>
    </row>
    <row r="2579" spans="1:11" hidden="1" x14ac:dyDescent="0.25">
      <c r="A2579" s="82" t="s">
        <v>4649</v>
      </c>
      <c r="B2579" s="82" t="s">
        <v>1179</v>
      </c>
      <c r="C2579" s="83" t="s">
        <v>1708</v>
      </c>
      <c r="D2579" s="84">
        <f>SUMIFS('Census Data'!G:G,'Census Data'!$A:$A,$A2579)/SUMIFS('Census Data'!$F:$F,'Census Data'!$A:$A,$A2579)</f>
        <v>0.5514549325762953</v>
      </c>
      <c r="E2579" s="85">
        <f>SUMIFS('Census Data'!H:H,'Census Data'!$A:$A,$A2579)/SUMIFS('Census Data'!$F:$F,'Census Data'!$A:$A,$A2579)</f>
        <v>0.44854506742370476</v>
      </c>
      <c r="F2579" s="84">
        <f>SUM(SUMIFS('Census Data'!I:I,'Census Data'!$A:$A,$A2579),SUMIFS('Census Data'!J:J,'Census Data'!$A:$A,$A2579))/SUMIFS('Census Data'!$F:$F,'Census Data'!$A:$A,$A2579)</f>
        <v>0.97090134847409515</v>
      </c>
      <c r="G2579" s="84">
        <f>SUM(SUMIFS('Census Data'!K:K,'Census Data'!$A:$A,$A2579),SUMIFS('Census Data'!L:L,'Census Data'!$A:$A,$A2579))/SUMIFS('Census Data'!$F:$F,'Census Data'!$A:$A,$A2579)</f>
        <v>1.5613910574875798E-2</v>
      </c>
      <c r="H2579" s="84">
        <f>SUM(SUMIFS('Census Data'!O:O,'Census Data'!$A:$A,$A2579),SUMIFS('Census Data'!P:P,'Census Data'!$A:$A,$A2579))/SUMIFS('Census Data'!$F:$F,'Census Data'!$A:$A,$A2579)</f>
        <v>1.4194464158977999E-3</v>
      </c>
      <c r="I2579" s="85">
        <f t="shared" si="80"/>
        <v>1.2065294535131277E-2</v>
      </c>
      <c r="J2579" s="84">
        <f>SUM(SUMIFS('Census Data'!W:W,'Census Data'!$A:$A,$A2579),SUMIFS('Census Data'!X:X,'Census Data'!$A:$A,$A2579))/SUMIFS('Census Data'!$F:$F,'Census Data'!$A:$A,$A2579)</f>
        <v>0.39318665720369056</v>
      </c>
      <c r="K2579" s="85">
        <f t="shared" si="81"/>
        <v>0.60681334279630939</v>
      </c>
    </row>
    <row r="2580" spans="1:11" hidden="1" x14ac:dyDescent="0.25">
      <c r="A2580" s="82" t="s">
        <v>4650</v>
      </c>
      <c r="B2580" s="82" t="s">
        <v>1179</v>
      </c>
      <c r="C2580" s="83" t="s">
        <v>1709</v>
      </c>
      <c r="D2580" s="84">
        <f>SUMIFS('Census Data'!G:G,'Census Data'!$A:$A,$A2580)/SUMIFS('Census Data'!$F:$F,'Census Data'!$A:$A,$A2580)</f>
        <v>0.49177330895795246</v>
      </c>
      <c r="E2580" s="85">
        <f>SUMIFS('Census Data'!H:H,'Census Data'!$A:$A,$A2580)/SUMIFS('Census Data'!$F:$F,'Census Data'!$A:$A,$A2580)</f>
        <v>0.50822669104204754</v>
      </c>
      <c r="F2580" s="84">
        <f>SUM(SUMIFS('Census Data'!I:I,'Census Data'!$A:$A,$A2580),SUMIFS('Census Data'!J:J,'Census Data'!$A:$A,$A2580))/SUMIFS('Census Data'!$F:$F,'Census Data'!$A:$A,$A2580)</f>
        <v>0.91956124314442411</v>
      </c>
      <c r="G2580" s="84">
        <f>SUM(SUMIFS('Census Data'!K:K,'Census Data'!$A:$A,$A2580),SUMIFS('Census Data'!L:L,'Census Data'!$A:$A,$A2580))/SUMIFS('Census Data'!$F:$F,'Census Data'!$A:$A,$A2580)</f>
        <v>5.0143640637242103E-2</v>
      </c>
      <c r="H2580" s="84">
        <f>SUM(SUMIFS('Census Data'!O:O,'Census Data'!$A:$A,$A2580),SUMIFS('Census Data'!P:P,'Census Data'!$A:$A,$A2580))/SUMIFS('Census Data'!$F:$F,'Census Data'!$A:$A,$A2580)</f>
        <v>5.0927135022199007E-3</v>
      </c>
      <c r="I2580" s="85">
        <f t="shared" si="80"/>
        <v>2.5202402716113959E-2</v>
      </c>
      <c r="J2580" s="84">
        <f>SUM(SUMIFS('Census Data'!W:W,'Census Data'!$A:$A,$A2580),SUMIFS('Census Data'!X:X,'Census Data'!$A:$A,$A2580))/SUMIFS('Census Data'!$F:$F,'Census Data'!$A:$A,$A2580)</f>
        <v>0.35831809872029252</v>
      </c>
      <c r="K2580" s="85">
        <f t="shared" si="81"/>
        <v>0.64168190127970748</v>
      </c>
    </row>
    <row r="2581" spans="1:11" hidden="1" x14ac:dyDescent="0.25">
      <c r="A2581" s="82" t="s">
        <v>4651</v>
      </c>
      <c r="B2581" s="82" t="s">
        <v>1179</v>
      </c>
      <c r="C2581" s="83" t="s">
        <v>1710</v>
      </c>
      <c r="D2581" s="84">
        <f>SUMIFS('Census Data'!G:G,'Census Data'!$A:$A,$A2581)/SUMIFS('Census Data'!$F:$F,'Census Data'!$A:$A,$A2581)</f>
        <v>0.50650285549743246</v>
      </c>
      <c r="E2581" s="85">
        <f>SUMIFS('Census Data'!H:H,'Census Data'!$A:$A,$A2581)/SUMIFS('Census Data'!$F:$F,'Census Data'!$A:$A,$A2581)</f>
        <v>0.49349714450256754</v>
      </c>
      <c r="F2581" s="84">
        <f>SUM(SUMIFS('Census Data'!I:I,'Census Data'!$A:$A,$A2581),SUMIFS('Census Data'!J:J,'Census Data'!$A:$A,$A2581))/SUMIFS('Census Data'!$F:$F,'Census Data'!$A:$A,$A2581)</f>
        <v>0.88813168882276716</v>
      </c>
      <c r="G2581" s="84">
        <f>SUM(SUMIFS('Census Data'!K:K,'Census Data'!$A:$A,$A2581),SUMIFS('Census Data'!L:L,'Census Data'!$A:$A,$A2581))/SUMIFS('Census Data'!$F:$F,'Census Data'!$A:$A,$A2581)</f>
        <v>7.4578874118155211E-2</v>
      </c>
      <c r="H2581" s="84">
        <f>SUM(SUMIFS('Census Data'!O:O,'Census Data'!$A:$A,$A2581),SUMIFS('Census Data'!P:P,'Census Data'!$A:$A,$A2581))/SUMIFS('Census Data'!$F:$F,'Census Data'!$A:$A,$A2581)</f>
        <v>5.375053990497672E-3</v>
      </c>
      <c r="I2581" s="85">
        <f t="shared" si="80"/>
        <v>3.1914383068579966E-2</v>
      </c>
      <c r="J2581" s="84">
        <f>SUM(SUMIFS('Census Data'!W:W,'Census Data'!$A:$A,$A2581),SUMIFS('Census Data'!X:X,'Census Data'!$A:$A,$A2581))/SUMIFS('Census Data'!$F:$F,'Census Data'!$A:$A,$A2581)</f>
        <v>0.51298171521812164</v>
      </c>
      <c r="K2581" s="85">
        <f t="shared" si="81"/>
        <v>0.48701828478187836</v>
      </c>
    </row>
    <row r="2582" spans="1:11" hidden="1" x14ac:dyDescent="0.25">
      <c r="A2582" s="82" t="s">
        <v>4652</v>
      </c>
      <c r="B2582" s="82" t="s">
        <v>1179</v>
      </c>
      <c r="C2582" s="83" t="s">
        <v>772</v>
      </c>
      <c r="D2582" s="84">
        <f>SUMIFS('Census Data'!G:G,'Census Data'!$A:$A,$A2582)/SUMIFS('Census Data'!$F:$F,'Census Data'!$A:$A,$A2582)</f>
        <v>0.53792378689573239</v>
      </c>
      <c r="E2582" s="85">
        <f>SUMIFS('Census Data'!H:H,'Census Data'!$A:$A,$A2582)/SUMIFS('Census Data'!$F:$F,'Census Data'!$A:$A,$A2582)</f>
        <v>0.46207621310426755</v>
      </c>
      <c r="F2582" s="84">
        <f>SUM(SUMIFS('Census Data'!I:I,'Census Data'!$A:$A,$A2582),SUMIFS('Census Data'!J:J,'Census Data'!$A:$A,$A2582))/SUMIFS('Census Data'!$F:$F,'Census Data'!$A:$A,$A2582)</f>
        <v>0.89838252764324222</v>
      </c>
      <c r="G2582" s="84">
        <f>SUM(SUMIFS('Census Data'!K:K,'Census Data'!$A:$A,$A2582),SUMIFS('Census Data'!L:L,'Census Data'!$A:$A,$A2582))/SUMIFS('Census Data'!$F:$F,'Census Data'!$A:$A,$A2582)</f>
        <v>5.647445855798227E-2</v>
      </c>
      <c r="H2582" s="84">
        <f>SUM(SUMIFS('Census Data'!O:O,'Census Data'!$A:$A,$A2582),SUMIFS('Census Data'!P:P,'Census Data'!$A:$A,$A2582))/SUMIFS('Census Data'!$F:$F,'Census Data'!$A:$A,$A2582)</f>
        <v>6.8536964269395959E-3</v>
      </c>
      <c r="I2582" s="85">
        <f t="shared" si="80"/>
        <v>3.828931737183594E-2</v>
      </c>
      <c r="J2582" s="84">
        <f>SUM(SUMIFS('Census Data'!W:W,'Census Data'!$A:$A,$A2582),SUMIFS('Census Data'!X:X,'Census Data'!$A:$A,$A2582))/SUMIFS('Census Data'!$F:$F,'Census Data'!$A:$A,$A2582)</f>
        <v>0.2983642511194371</v>
      </c>
      <c r="K2582" s="85">
        <f t="shared" si="81"/>
        <v>0.7016357488805629</v>
      </c>
    </row>
    <row r="2583" spans="1:11" hidden="1" x14ac:dyDescent="0.25">
      <c r="A2583" s="82" t="s">
        <v>4653</v>
      </c>
      <c r="B2583" s="82" t="s">
        <v>1179</v>
      </c>
      <c r="C2583" s="83" t="s">
        <v>842</v>
      </c>
      <c r="D2583" s="84">
        <f>SUMIFS('Census Data'!G:G,'Census Data'!$A:$A,$A2583)/SUMIFS('Census Data'!$F:$F,'Census Data'!$A:$A,$A2583)</f>
        <v>0.48900243737702992</v>
      </c>
      <c r="E2583" s="85">
        <f>SUMIFS('Census Data'!H:H,'Census Data'!$A:$A,$A2583)/SUMIFS('Census Data'!$F:$F,'Census Data'!$A:$A,$A2583)</f>
        <v>0.51099756262297003</v>
      </c>
      <c r="F2583" s="84">
        <f>SUM(SUMIFS('Census Data'!I:I,'Census Data'!$A:$A,$A2583),SUMIFS('Census Data'!J:J,'Census Data'!$A:$A,$A2583))/SUMIFS('Census Data'!$F:$F,'Census Data'!$A:$A,$A2583)</f>
        <v>0.87544416057322405</v>
      </c>
      <c r="G2583" s="84">
        <f>SUM(SUMIFS('Census Data'!K:K,'Census Data'!$A:$A,$A2583),SUMIFS('Census Data'!L:L,'Census Data'!$A:$A,$A2583))/SUMIFS('Census Data'!$F:$F,'Census Data'!$A:$A,$A2583)</f>
        <v>6.186679587701524E-2</v>
      </c>
      <c r="H2583" s="84">
        <f>SUM(SUMIFS('Census Data'!O:O,'Census Data'!$A:$A,$A2583),SUMIFS('Census Data'!P:P,'Census Data'!$A:$A,$A2583))/SUMIFS('Census Data'!$F:$F,'Census Data'!$A:$A,$A2583)</f>
        <v>1.5556632308460341E-2</v>
      </c>
      <c r="I2583" s="85">
        <f t="shared" si="80"/>
        <v>4.7132411241300298E-2</v>
      </c>
      <c r="J2583" s="84">
        <f>SUM(SUMIFS('Census Data'!W:W,'Census Data'!$A:$A,$A2583),SUMIFS('Census Data'!X:X,'Census Data'!$A:$A,$A2583))/SUMIFS('Census Data'!$F:$F,'Census Data'!$A:$A,$A2583)</f>
        <v>0.14220479840249023</v>
      </c>
      <c r="K2583" s="85">
        <f t="shared" si="81"/>
        <v>0.85779520159750977</v>
      </c>
    </row>
    <row r="2584" spans="1:11" hidden="1" x14ac:dyDescent="0.25">
      <c r="A2584" s="82" t="s">
        <v>4654</v>
      </c>
      <c r="B2584" s="82" t="s">
        <v>1179</v>
      </c>
      <c r="C2584" s="83" t="s">
        <v>1711</v>
      </c>
      <c r="D2584" s="84">
        <f>SUMIFS('Census Data'!G:G,'Census Data'!$A:$A,$A2584)/SUMIFS('Census Data'!$F:$F,'Census Data'!$A:$A,$A2584)</f>
        <v>0.48621566017185042</v>
      </c>
      <c r="E2584" s="85">
        <f>SUMIFS('Census Data'!H:H,'Census Data'!$A:$A,$A2584)/SUMIFS('Census Data'!$F:$F,'Census Data'!$A:$A,$A2584)</f>
        <v>0.51378433982814953</v>
      </c>
      <c r="F2584" s="84">
        <f>SUM(SUMIFS('Census Data'!I:I,'Census Data'!$A:$A,$A2584),SUMIFS('Census Data'!J:J,'Census Data'!$A:$A,$A2584))/SUMIFS('Census Data'!$F:$F,'Census Data'!$A:$A,$A2584)</f>
        <v>0.74432207834119968</v>
      </c>
      <c r="G2584" s="84">
        <f>SUM(SUMIFS('Census Data'!K:K,'Census Data'!$A:$A,$A2584),SUMIFS('Census Data'!L:L,'Census Data'!$A:$A,$A2584))/SUMIFS('Census Data'!$F:$F,'Census Data'!$A:$A,$A2584)</f>
        <v>0.20906047036992215</v>
      </c>
      <c r="H2584" s="84">
        <f>SUM(SUMIFS('Census Data'!O:O,'Census Data'!$A:$A,$A2584),SUMIFS('Census Data'!P:P,'Census Data'!$A:$A,$A2584))/SUMIFS('Census Data'!$F:$F,'Census Data'!$A:$A,$A2584)</f>
        <v>1.4070757190689419E-2</v>
      </c>
      <c r="I2584" s="85">
        <f t="shared" si="80"/>
        <v>3.2546694098188778E-2</v>
      </c>
      <c r="J2584" s="84">
        <f>SUM(SUMIFS('Census Data'!W:W,'Census Data'!$A:$A,$A2584),SUMIFS('Census Data'!X:X,'Census Data'!$A:$A,$A2584))/SUMIFS('Census Data'!$F:$F,'Census Data'!$A:$A,$A2584)</f>
        <v>0.1922142885957481</v>
      </c>
      <c r="K2584" s="85">
        <f t="shared" si="81"/>
        <v>0.80778571140425193</v>
      </c>
    </row>
    <row r="2585" spans="1:11" hidden="1" x14ac:dyDescent="0.25">
      <c r="A2585" s="82" t="s">
        <v>4655</v>
      </c>
      <c r="B2585" s="82" t="s">
        <v>1179</v>
      </c>
      <c r="C2585" s="83" t="s">
        <v>1712</v>
      </c>
      <c r="D2585" s="84">
        <f>SUMIFS('Census Data'!G:G,'Census Data'!$A:$A,$A2585)/SUMIFS('Census Data'!$F:$F,'Census Data'!$A:$A,$A2585)</f>
        <v>0.54407894736842111</v>
      </c>
      <c r="E2585" s="85">
        <f>SUMIFS('Census Data'!H:H,'Census Data'!$A:$A,$A2585)/SUMIFS('Census Data'!$F:$F,'Census Data'!$A:$A,$A2585)</f>
        <v>0.45592105263157895</v>
      </c>
      <c r="F2585" s="84">
        <f>SUM(SUMIFS('Census Data'!I:I,'Census Data'!$A:$A,$A2585),SUMIFS('Census Data'!J:J,'Census Data'!$A:$A,$A2585))/SUMIFS('Census Data'!$F:$F,'Census Data'!$A:$A,$A2585)</f>
        <v>0.81076869806094187</v>
      </c>
      <c r="G2585" s="84">
        <f>SUM(SUMIFS('Census Data'!K:K,'Census Data'!$A:$A,$A2585),SUMIFS('Census Data'!L:L,'Census Data'!$A:$A,$A2585))/SUMIFS('Census Data'!$F:$F,'Census Data'!$A:$A,$A2585)</f>
        <v>0.15450138504155125</v>
      </c>
      <c r="H2585" s="84">
        <f>SUM(SUMIFS('Census Data'!O:O,'Census Data'!$A:$A,$A2585),SUMIFS('Census Data'!P:P,'Census Data'!$A:$A,$A2585))/SUMIFS('Census Data'!$F:$F,'Census Data'!$A:$A,$A2585)</f>
        <v>3.9127423822714683E-3</v>
      </c>
      <c r="I2585" s="85">
        <f t="shared" si="80"/>
        <v>3.0817174515235357E-2</v>
      </c>
      <c r="J2585" s="84">
        <f>SUM(SUMIFS('Census Data'!W:W,'Census Data'!$A:$A,$A2585),SUMIFS('Census Data'!X:X,'Census Data'!$A:$A,$A2585))/SUMIFS('Census Data'!$F:$F,'Census Data'!$A:$A,$A2585)</f>
        <v>0.24695290858725763</v>
      </c>
      <c r="K2585" s="85">
        <f t="shared" si="81"/>
        <v>0.7530470914127424</v>
      </c>
    </row>
    <row r="2586" spans="1:11" hidden="1" x14ac:dyDescent="0.25">
      <c r="A2586" s="82" t="s">
        <v>4656</v>
      </c>
      <c r="B2586" s="82" t="s">
        <v>1179</v>
      </c>
      <c r="C2586" s="83" t="s">
        <v>1298</v>
      </c>
      <c r="D2586" s="84">
        <f>SUMIFS('Census Data'!G:G,'Census Data'!$A:$A,$A2586)/SUMIFS('Census Data'!$F:$F,'Census Data'!$A:$A,$A2586)</f>
        <v>0.4947346970577835</v>
      </c>
      <c r="E2586" s="85">
        <f>SUMIFS('Census Data'!H:H,'Census Data'!$A:$A,$A2586)/SUMIFS('Census Data'!$F:$F,'Census Data'!$A:$A,$A2586)</f>
        <v>0.5052653029422165</v>
      </c>
      <c r="F2586" s="84">
        <f>SUM(SUMIFS('Census Data'!I:I,'Census Data'!$A:$A,$A2586),SUMIFS('Census Data'!J:J,'Census Data'!$A:$A,$A2586))/SUMIFS('Census Data'!$F:$F,'Census Data'!$A:$A,$A2586)</f>
        <v>0.85133685352448651</v>
      </c>
      <c r="G2586" s="84">
        <f>SUM(SUMIFS('Census Data'!K:K,'Census Data'!$A:$A,$A2586),SUMIFS('Census Data'!L:L,'Census Data'!$A:$A,$A2586))/SUMIFS('Census Data'!$F:$F,'Census Data'!$A:$A,$A2586)</f>
        <v>8.8350404861939388E-2</v>
      </c>
      <c r="H2586" s="84">
        <f>SUM(SUMIFS('Census Data'!O:O,'Census Data'!$A:$A,$A2586),SUMIFS('Census Data'!P:P,'Census Data'!$A:$A,$A2586))/SUMIFS('Census Data'!$F:$F,'Census Data'!$A:$A,$A2586)</f>
        <v>1.9814560645381698E-2</v>
      </c>
      <c r="I2586" s="85">
        <f t="shared" si="80"/>
        <v>4.0498180968192465E-2</v>
      </c>
      <c r="J2586" s="84">
        <f>SUM(SUMIFS('Census Data'!W:W,'Census Data'!$A:$A,$A2586),SUMIFS('Census Data'!X:X,'Census Data'!$A:$A,$A2586))/SUMIFS('Census Data'!$F:$F,'Census Data'!$A:$A,$A2586)</f>
        <v>0.38508933334132467</v>
      </c>
      <c r="K2586" s="85">
        <f t="shared" si="81"/>
        <v>0.61491066665867533</v>
      </c>
    </row>
    <row r="2587" spans="1:11" hidden="1" x14ac:dyDescent="0.25">
      <c r="A2587" s="82" t="s">
        <v>4657</v>
      </c>
      <c r="B2587" s="82" t="s">
        <v>1179</v>
      </c>
      <c r="C2587" s="83" t="s">
        <v>165</v>
      </c>
      <c r="D2587" s="84">
        <f>SUMIFS('Census Data'!G:G,'Census Data'!$A:$A,$A2587)/SUMIFS('Census Data'!$F:$F,'Census Data'!$A:$A,$A2587)</f>
        <v>0.52116386277914151</v>
      </c>
      <c r="E2587" s="85">
        <f>SUMIFS('Census Data'!H:H,'Census Data'!$A:$A,$A2587)/SUMIFS('Census Data'!$F:$F,'Census Data'!$A:$A,$A2587)</f>
        <v>0.47883613722085855</v>
      </c>
      <c r="F2587" s="84">
        <f>SUM(SUMIFS('Census Data'!I:I,'Census Data'!$A:$A,$A2587),SUMIFS('Census Data'!J:J,'Census Data'!$A:$A,$A2587))/SUMIFS('Census Data'!$F:$F,'Census Data'!$A:$A,$A2587)</f>
        <v>0.90169430641202175</v>
      </c>
      <c r="G2587" s="84">
        <f>SUM(SUMIFS('Census Data'!K:K,'Census Data'!$A:$A,$A2587),SUMIFS('Census Data'!L:L,'Census Data'!$A:$A,$A2587))/SUMIFS('Census Data'!$F:$F,'Census Data'!$A:$A,$A2587)</f>
        <v>5.7983595761240493E-2</v>
      </c>
      <c r="H2587" s="84">
        <f>SUM(SUMIFS('Census Data'!O:O,'Census Data'!$A:$A,$A2587),SUMIFS('Census Data'!P:P,'Census Data'!$A:$A,$A2587))/SUMIFS('Census Data'!$F:$F,'Census Data'!$A:$A,$A2587)</f>
        <v>6.7353170089205529E-3</v>
      </c>
      <c r="I2587" s="85">
        <f t="shared" si="80"/>
        <v>3.3586780817817186E-2</v>
      </c>
      <c r="J2587" s="84">
        <f>SUM(SUMIFS('Census Data'!W:W,'Census Data'!$A:$A,$A2587),SUMIFS('Census Data'!X:X,'Census Data'!$A:$A,$A2587))/SUMIFS('Census Data'!$F:$F,'Census Data'!$A:$A,$A2587)</f>
        <v>0.60405316410225707</v>
      </c>
      <c r="K2587" s="85">
        <f t="shared" si="81"/>
        <v>0.39594683589774293</v>
      </c>
    </row>
    <row r="2588" spans="1:11" hidden="1" x14ac:dyDescent="0.25">
      <c r="A2588" s="82" t="s">
        <v>4658</v>
      </c>
      <c r="B2588" s="82" t="s">
        <v>1179</v>
      </c>
      <c r="C2588" s="83" t="s">
        <v>518</v>
      </c>
      <c r="D2588" s="84">
        <f>SUMIFS('Census Data'!G:G,'Census Data'!$A:$A,$A2588)/SUMIFS('Census Data'!$F:$F,'Census Data'!$A:$A,$A2588)</f>
        <v>0.4892037786774629</v>
      </c>
      <c r="E2588" s="85">
        <f>SUMIFS('Census Data'!H:H,'Census Data'!$A:$A,$A2588)/SUMIFS('Census Data'!$F:$F,'Census Data'!$A:$A,$A2588)</f>
        <v>0.5107962213225371</v>
      </c>
      <c r="F2588" s="84">
        <f>SUM(SUMIFS('Census Data'!I:I,'Census Data'!$A:$A,$A2588),SUMIFS('Census Data'!J:J,'Census Data'!$A:$A,$A2588))/SUMIFS('Census Data'!$F:$F,'Census Data'!$A:$A,$A2588)</f>
        <v>0.87112010796221317</v>
      </c>
      <c r="G2588" s="84">
        <f>SUM(SUMIFS('Census Data'!K:K,'Census Data'!$A:$A,$A2588),SUMIFS('Census Data'!L:L,'Census Data'!$A:$A,$A2588))/SUMIFS('Census Data'!$F:$F,'Census Data'!$A:$A,$A2588)</f>
        <v>9.1093117408906882E-2</v>
      </c>
      <c r="H2588" s="84">
        <f>SUM(SUMIFS('Census Data'!O:O,'Census Data'!$A:$A,$A2588),SUMIFS('Census Data'!P:P,'Census Data'!$A:$A,$A2588))/SUMIFS('Census Data'!$F:$F,'Census Data'!$A:$A,$A2588)</f>
        <v>4.7233468286099868E-3</v>
      </c>
      <c r="I2588" s="85">
        <f t="shared" si="80"/>
        <v>3.306342780026994E-2</v>
      </c>
      <c r="J2588" s="84">
        <f>SUM(SUMIFS('Census Data'!W:W,'Census Data'!$A:$A,$A2588),SUMIFS('Census Data'!X:X,'Census Data'!$A:$A,$A2588))/SUMIFS('Census Data'!$F:$F,'Census Data'!$A:$A,$A2588)</f>
        <v>0.35121457489878544</v>
      </c>
      <c r="K2588" s="85">
        <f t="shared" si="81"/>
        <v>0.64878542510121462</v>
      </c>
    </row>
    <row r="2589" spans="1:11" hidden="1" x14ac:dyDescent="0.25">
      <c r="A2589" s="82" t="s">
        <v>4659</v>
      </c>
      <c r="B2589" s="82" t="s">
        <v>1179</v>
      </c>
      <c r="C2589" s="83" t="s">
        <v>435</v>
      </c>
      <c r="D2589" s="84">
        <f>SUMIFS('Census Data'!G:G,'Census Data'!$A:$A,$A2589)/SUMIFS('Census Data'!$F:$F,'Census Data'!$A:$A,$A2589)</f>
        <v>0.50005909466966081</v>
      </c>
      <c r="E2589" s="85">
        <f>SUMIFS('Census Data'!H:H,'Census Data'!$A:$A,$A2589)/SUMIFS('Census Data'!$F:$F,'Census Data'!$A:$A,$A2589)</f>
        <v>0.49994090533033919</v>
      </c>
      <c r="F2589" s="84">
        <f>SUM(SUMIFS('Census Data'!I:I,'Census Data'!$A:$A,$A2589),SUMIFS('Census Data'!J:J,'Census Data'!$A:$A,$A2589))/SUMIFS('Census Data'!$F:$F,'Census Data'!$A:$A,$A2589)</f>
        <v>0.94681479730528306</v>
      </c>
      <c r="G2589" s="84">
        <f>SUM(SUMIFS('Census Data'!K:K,'Census Data'!$A:$A,$A2589),SUMIFS('Census Data'!L:L,'Census Data'!$A:$A,$A2589))/SUMIFS('Census Data'!$F:$F,'Census Data'!$A:$A,$A2589)</f>
        <v>1.0046093842335421E-2</v>
      </c>
      <c r="H2589" s="84">
        <f>SUM(SUMIFS('Census Data'!O:O,'Census Data'!$A:$A,$A2589),SUMIFS('Census Data'!P:P,'Census Data'!$A:$A,$A2589))/SUMIFS('Census Data'!$F:$F,'Census Data'!$A:$A,$A2589)</f>
        <v>8.6278217704763033E-3</v>
      </c>
      <c r="I2589" s="85">
        <f t="shared" si="80"/>
        <v>3.4511287081905206E-2</v>
      </c>
      <c r="J2589" s="84">
        <f>SUM(SUMIFS('Census Data'!W:W,'Census Data'!$A:$A,$A2589),SUMIFS('Census Data'!X:X,'Census Data'!$A:$A,$A2589))/SUMIFS('Census Data'!$F:$F,'Census Data'!$A:$A,$A2589)</f>
        <v>0.13414490013000827</v>
      </c>
      <c r="K2589" s="85">
        <f t="shared" si="81"/>
        <v>0.86585509986999176</v>
      </c>
    </row>
    <row r="2590" spans="1:11" hidden="1" x14ac:dyDescent="0.25">
      <c r="A2590" s="82" t="s">
        <v>4660</v>
      </c>
      <c r="B2590" s="82" t="s">
        <v>1179</v>
      </c>
      <c r="C2590" s="83" t="s">
        <v>1713</v>
      </c>
      <c r="D2590" s="84">
        <f>SUMIFS('Census Data'!G:G,'Census Data'!$A:$A,$A2590)/SUMIFS('Census Data'!$F:$F,'Census Data'!$A:$A,$A2590)</f>
        <v>0.50435265789961103</v>
      </c>
      <c r="E2590" s="85">
        <f>SUMIFS('Census Data'!H:H,'Census Data'!$A:$A,$A2590)/SUMIFS('Census Data'!$F:$F,'Census Data'!$A:$A,$A2590)</f>
        <v>0.49564734210038897</v>
      </c>
      <c r="F2590" s="84">
        <f>SUM(SUMIFS('Census Data'!I:I,'Census Data'!$A:$A,$A2590),SUMIFS('Census Data'!J:J,'Census Data'!$A:$A,$A2590))/SUMIFS('Census Data'!$F:$F,'Census Data'!$A:$A,$A2590)</f>
        <v>0.95295425078718277</v>
      </c>
      <c r="G2590" s="84">
        <f>SUM(SUMIFS('Census Data'!K:K,'Census Data'!$A:$A,$A2590),SUMIFS('Census Data'!L:L,'Census Data'!$A:$A,$A2590))/SUMIFS('Census Data'!$F:$F,'Census Data'!$A:$A,$A2590)</f>
        <v>1.0372291165030561E-2</v>
      </c>
      <c r="H2590" s="84">
        <f>SUM(SUMIFS('Census Data'!O:O,'Census Data'!$A:$A,$A2590),SUMIFS('Census Data'!P:P,'Census Data'!$A:$A,$A2590))/SUMIFS('Census Data'!$F:$F,'Census Data'!$A:$A,$A2590)</f>
        <v>4.2600481570661238E-3</v>
      </c>
      <c r="I2590" s="85">
        <f t="shared" si="80"/>
        <v>3.2413409890720501E-2</v>
      </c>
      <c r="J2590" s="84">
        <f>SUM(SUMIFS('Census Data'!W:W,'Census Data'!$A:$A,$A2590),SUMIFS('Census Data'!X:X,'Census Data'!$A:$A,$A2590))/SUMIFS('Census Data'!$F:$F,'Census Data'!$A:$A,$A2590)</f>
        <v>0.49268383033895163</v>
      </c>
      <c r="K2590" s="85">
        <f t="shared" si="81"/>
        <v>0.50731616966104842</v>
      </c>
    </row>
    <row r="2591" spans="1:11" hidden="1" x14ac:dyDescent="0.25">
      <c r="A2591" s="82" t="s">
        <v>4661</v>
      </c>
      <c r="B2591" s="82" t="s">
        <v>1179</v>
      </c>
      <c r="C2591" s="83" t="s">
        <v>1633</v>
      </c>
      <c r="D2591" s="84">
        <f>SUMIFS('Census Data'!G:G,'Census Data'!$A:$A,$A2591)/SUMIFS('Census Data'!$F:$F,'Census Data'!$A:$A,$A2591)</f>
        <v>0.50495804729214344</v>
      </c>
      <c r="E2591" s="85">
        <f>SUMIFS('Census Data'!H:H,'Census Data'!$A:$A,$A2591)/SUMIFS('Census Data'!$F:$F,'Census Data'!$A:$A,$A2591)</f>
        <v>0.49504195270785661</v>
      </c>
      <c r="F2591" s="84">
        <f>SUM(SUMIFS('Census Data'!I:I,'Census Data'!$A:$A,$A2591),SUMIFS('Census Data'!J:J,'Census Data'!$A:$A,$A2591))/SUMIFS('Census Data'!$F:$F,'Census Data'!$A:$A,$A2591)</f>
        <v>0.89956775997965932</v>
      </c>
      <c r="G2591" s="84">
        <f>SUM(SUMIFS('Census Data'!K:K,'Census Data'!$A:$A,$A2591),SUMIFS('Census Data'!L:L,'Census Data'!$A:$A,$A2591))/SUMIFS('Census Data'!$F:$F,'Census Data'!$A:$A,$A2591)</f>
        <v>5.6953979150775491E-2</v>
      </c>
      <c r="H2591" s="84">
        <f>SUM(SUMIFS('Census Data'!O:O,'Census Data'!$A:$A,$A2591),SUMIFS('Census Data'!P:P,'Census Data'!$A:$A,$A2591))/SUMIFS('Census Data'!$F:$F,'Census Data'!$A:$A,$A2591)</f>
        <v>5.5936943808797355E-3</v>
      </c>
      <c r="I2591" s="85">
        <f t="shared" si="80"/>
        <v>3.7884566488685434E-2</v>
      </c>
      <c r="J2591" s="84">
        <f>SUM(SUMIFS('Census Data'!W:W,'Census Data'!$A:$A,$A2591),SUMIFS('Census Data'!X:X,'Census Data'!$A:$A,$A2591))/SUMIFS('Census Data'!$F:$F,'Census Data'!$A:$A,$A2591)</f>
        <v>0.24205441139079584</v>
      </c>
      <c r="K2591" s="85">
        <f t="shared" si="81"/>
        <v>0.75794558860920414</v>
      </c>
    </row>
    <row r="2592" spans="1:11" hidden="1" x14ac:dyDescent="0.25">
      <c r="A2592" s="82" t="s">
        <v>4662</v>
      </c>
      <c r="B2592" s="82" t="s">
        <v>1179</v>
      </c>
      <c r="C2592" s="83" t="s">
        <v>631</v>
      </c>
      <c r="D2592" s="84">
        <f>SUMIFS('Census Data'!G:G,'Census Data'!$A:$A,$A2592)/SUMIFS('Census Data'!$F:$F,'Census Data'!$A:$A,$A2592)</f>
        <v>0.49173639804173463</v>
      </c>
      <c r="E2592" s="85">
        <f>SUMIFS('Census Data'!H:H,'Census Data'!$A:$A,$A2592)/SUMIFS('Census Data'!$F:$F,'Census Data'!$A:$A,$A2592)</f>
        <v>0.50826360195826537</v>
      </c>
      <c r="F2592" s="84">
        <f>SUM(SUMIFS('Census Data'!I:I,'Census Data'!$A:$A,$A2592),SUMIFS('Census Data'!J:J,'Census Data'!$A:$A,$A2592))/SUMIFS('Census Data'!$F:$F,'Census Data'!$A:$A,$A2592)</f>
        <v>0.91521127738620189</v>
      </c>
      <c r="G2592" s="84">
        <f>SUM(SUMIFS('Census Data'!K:K,'Census Data'!$A:$A,$A2592),SUMIFS('Census Data'!L:L,'Census Data'!$A:$A,$A2592))/SUMIFS('Census Data'!$F:$F,'Census Data'!$A:$A,$A2592)</f>
        <v>5.6109162876289018E-2</v>
      </c>
      <c r="H2592" s="84">
        <f>SUM(SUMIFS('Census Data'!O:O,'Census Data'!$A:$A,$A2592),SUMIFS('Census Data'!P:P,'Census Data'!$A:$A,$A2592))/SUMIFS('Census Data'!$F:$F,'Census Data'!$A:$A,$A2592)</f>
        <v>7.4302975591125312E-3</v>
      </c>
      <c r="I2592" s="85">
        <f t="shared" si="80"/>
        <v>2.1249262178396622E-2</v>
      </c>
      <c r="J2592" s="84">
        <f>SUM(SUMIFS('Census Data'!W:W,'Census Data'!$A:$A,$A2592),SUMIFS('Census Data'!X:X,'Census Data'!$A:$A,$A2592))/SUMIFS('Census Data'!$F:$F,'Census Data'!$A:$A,$A2592)</f>
        <v>5.9737509114266868E-2</v>
      </c>
      <c r="K2592" s="85">
        <f t="shared" si="81"/>
        <v>0.9402624908857331</v>
      </c>
    </row>
    <row r="2593" spans="1:11" hidden="1" x14ac:dyDescent="0.25">
      <c r="A2593" s="82" t="s">
        <v>4663</v>
      </c>
      <c r="B2593" s="82" t="s">
        <v>1179</v>
      </c>
      <c r="C2593" s="83" t="s">
        <v>521</v>
      </c>
      <c r="D2593" s="84">
        <f>SUMIFS('Census Data'!G:G,'Census Data'!$A:$A,$A2593)/SUMIFS('Census Data'!$F:$F,'Census Data'!$A:$A,$A2593)</f>
        <v>0.49634663427622749</v>
      </c>
      <c r="E2593" s="85">
        <f>SUMIFS('Census Data'!H:H,'Census Data'!$A:$A,$A2593)/SUMIFS('Census Data'!$F:$F,'Census Data'!$A:$A,$A2593)</f>
        <v>0.50365336572377251</v>
      </c>
      <c r="F2593" s="84">
        <f>SUM(SUMIFS('Census Data'!I:I,'Census Data'!$A:$A,$A2593),SUMIFS('Census Data'!J:J,'Census Data'!$A:$A,$A2593))/SUMIFS('Census Data'!$F:$F,'Census Data'!$A:$A,$A2593)</f>
        <v>0.6956212440262447</v>
      </c>
      <c r="G2593" s="84">
        <f>SUM(SUMIFS('Census Data'!K:K,'Census Data'!$A:$A,$A2593),SUMIFS('Census Data'!L:L,'Census Data'!$A:$A,$A2593))/SUMIFS('Census Data'!$F:$F,'Census Data'!$A:$A,$A2593)</f>
        <v>0.19961407286787988</v>
      </c>
      <c r="H2593" s="84">
        <f>SUM(SUMIFS('Census Data'!O:O,'Census Data'!$A:$A,$A2593),SUMIFS('Census Data'!P:P,'Census Data'!$A:$A,$A2593))/SUMIFS('Census Data'!$F:$F,'Census Data'!$A:$A,$A2593)</f>
        <v>7.3282873555292713E-2</v>
      </c>
      <c r="I2593" s="85">
        <f t="shared" si="80"/>
        <v>3.1481809550582662E-2</v>
      </c>
      <c r="J2593" s="84">
        <f>SUM(SUMIFS('Census Data'!W:W,'Census Data'!$A:$A,$A2593),SUMIFS('Census Data'!X:X,'Census Data'!$A:$A,$A2593))/SUMIFS('Census Data'!$F:$F,'Census Data'!$A:$A,$A2593)</f>
        <v>0.43727495982135756</v>
      </c>
      <c r="K2593" s="85">
        <f t="shared" si="81"/>
        <v>0.56272504017864244</v>
      </c>
    </row>
    <row r="2594" spans="1:11" hidden="1" x14ac:dyDescent="0.25">
      <c r="A2594" s="82" t="s">
        <v>4664</v>
      </c>
      <c r="B2594" s="82" t="s">
        <v>1179</v>
      </c>
      <c r="C2594" s="83" t="s">
        <v>678</v>
      </c>
      <c r="D2594" s="84">
        <f>SUMIFS('Census Data'!G:G,'Census Data'!$A:$A,$A2594)/SUMIFS('Census Data'!$F:$F,'Census Data'!$A:$A,$A2594)</f>
        <v>0.49003050200592008</v>
      </c>
      <c r="E2594" s="85">
        <f>SUMIFS('Census Data'!H:H,'Census Data'!$A:$A,$A2594)/SUMIFS('Census Data'!$F:$F,'Census Data'!$A:$A,$A2594)</f>
        <v>0.50996949799407987</v>
      </c>
      <c r="F2594" s="84">
        <f>SUM(SUMIFS('Census Data'!I:I,'Census Data'!$A:$A,$A2594),SUMIFS('Census Data'!J:J,'Census Data'!$A:$A,$A2594))/SUMIFS('Census Data'!$F:$F,'Census Data'!$A:$A,$A2594)</f>
        <v>0.74952293660691482</v>
      </c>
      <c r="G2594" s="84">
        <f>SUM(SUMIFS('Census Data'!K:K,'Census Data'!$A:$A,$A2594),SUMIFS('Census Data'!L:L,'Census Data'!$A:$A,$A2594))/SUMIFS('Census Data'!$F:$F,'Census Data'!$A:$A,$A2594)</f>
        <v>0.21109491683320061</v>
      </c>
      <c r="H2594" s="84">
        <f>SUM(SUMIFS('Census Data'!O:O,'Census Data'!$A:$A,$A2594),SUMIFS('Census Data'!P:P,'Census Data'!$A:$A,$A2594))/SUMIFS('Census Data'!$F:$F,'Census Data'!$A:$A,$A2594)</f>
        <v>7.7081423827626101E-3</v>
      </c>
      <c r="I2594" s="85">
        <f t="shared" si="80"/>
        <v>3.1674004177121962E-2</v>
      </c>
      <c r="J2594" s="84">
        <f>SUM(SUMIFS('Census Data'!W:W,'Census Data'!$A:$A,$A2594),SUMIFS('Census Data'!X:X,'Census Data'!$A:$A,$A2594))/SUMIFS('Census Data'!$F:$F,'Census Data'!$A:$A,$A2594)</f>
        <v>0.13640256637567053</v>
      </c>
      <c r="K2594" s="85">
        <f t="shared" si="81"/>
        <v>0.8635974336243295</v>
      </c>
    </row>
    <row r="2595" spans="1:11" hidden="1" x14ac:dyDescent="0.25">
      <c r="A2595" s="82" t="s">
        <v>4665</v>
      </c>
      <c r="B2595" s="82" t="s">
        <v>1179</v>
      </c>
      <c r="C2595" s="83" t="s">
        <v>1714</v>
      </c>
      <c r="D2595" s="84">
        <f>SUMIFS('Census Data'!G:G,'Census Data'!$A:$A,$A2595)/SUMIFS('Census Data'!$F:$F,'Census Data'!$A:$A,$A2595)</f>
        <v>0.6016857962697274</v>
      </c>
      <c r="E2595" s="85">
        <f>SUMIFS('Census Data'!H:H,'Census Data'!$A:$A,$A2595)/SUMIFS('Census Data'!$F:$F,'Census Data'!$A:$A,$A2595)</f>
        <v>0.3983142037302726</v>
      </c>
      <c r="F2595" s="84">
        <f>SUM(SUMIFS('Census Data'!I:I,'Census Data'!$A:$A,$A2595),SUMIFS('Census Data'!J:J,'Census Data'!$A:$A,$A2595))/SUMIFS('Census Data'!$F:$F,'Census Data'!$A:$A,$A2595)</f>
        <v>0.90118364418938302</v>
      </c>
      <c r="G2595" s="84">
        <f>SUM(SUMIFS('Census Data'!K:K,'Census Data'!$A:$A,$A2595),SUMIFS('Census Data'!L:L,'Census Data'!$A:$A,$A2595))/SUMIFS('Census Data'!$F:$F,'Census Data'!$A:$A,$A2595)</f>
        <v>7.0301291248206596E-2</v>
      </c>
      <c r="H2595" s="84">
        <f>SUM(SUMIFS('Census Data'!O:O,'Census Data'!$A:$A,$A2595),SUMIFS('Census Data'!P:P,'Census Data'!$A:$A,$A2595))/SUMIFS('Census Data'!$F:$F,'Census Data'!$A:$A,$A2595)</f>
        <v>8.4289813486370154E-3</v>
      </c>
      <c r="I2595" s="85">
        <f t="shared" si="80"/>
        <v>2.0086083213773365E-2</v>
      </c>
      <c r="J2595" s="84">
        <f>SUM(SUMIFS('Census Data'!W:W,'Census Data'!$A:$A,$A2595),SUMIFS('Census Data'!X:X,'Census Data'!$A:$A,$A2595))/SUMIFS('Census Data'!$F:$F,'Census Data'!$A:$A,$A2595)</f>
        <v>0.27905308464849354</v>
      </c>
      <c r="K2595" s="85">
        <f t="shared" si="81"/>
        <v>0.72094691535150646</v>
      </c>
    </row>
    <row r="2596" spans="1:11" hidden="1" x14ac:dyDescent="0.25">
      <c r="A2596" s="82" t="s">
        <v>4666</v>
      </c>
      <c r="B2596" s="82" t="s">
        <v>1179</v>
      </c>
      <c r="C2596" s="83" t="s">
        <v>777</v>
      </c>
      <c r="D2596" s="84">
        <f>SUMIFS('Census Data'!G:G,'Census Data'!$A:$A,$A2596)/SUMIFS('Census Data'!$F:$F,'Census Data'!$A:$A,$A2596)</f>
        <v>0.53004595263343934</v>
      </c>
      <c r="E2596" s="85">
        <f>SUMIFS('Census Data'!H:H,'Census Data'!$A:$A,$A2596)/SUMIFS('Census Data'!$F:$F,'Census Data'!$A:$A,$A2596)</f>
        <v>0.4699540473665606</v>
      </c>
      <c r="F2596" s="84">
        <f>SUM(SUMIFS('Census Data'!I:I,'Census Data'!$A:$A,$A2596),SUMIFS('Census Data'!J:J,'Census Data'!$A:$A,$A2596))/SUMIFS('Census Data'!$F:$F,'Census Data'!$A:$A,$A2596)</f>
        <v>0.90827147401908803</v>
      </c>
      <c r="G2596" s="84">
        <f>SUM(SUMIFS('Census Data'!K:K,'Census Data'!$A:$A,$A2596),SUMIFS('Census Data'!L:L,'Census Data'!$A:$A,$A2596))/SUMIFS('Census Data'!$F:$F,'Census Data'!$A:$A,$A2596)</f>
        <v>4.789678331565924E-2</v>
      </c>
      <c r="H2596" s="84">
        <f>SUM(SUMIFS('Census Data'!O:O,'Census Data'!$A:$A,$A2596),SUMIFS('Census Data'!P:P,'Census Data'!$A:$A,$A2596))/SUMIFS('Census Data'!$F:$F,'Census Data'!$A:$A,$A2596)</f>
        <v>8.8370448921880531E-3</v>
      </c>
      <c r="I2596" s="85">
        <f t="shared" si="80"/>
        <v>3.4994697773064631E-2</v>
      </c>
      <c r="J2596" s="84">
        <f>SUM(SUMIFS('Census Data'!W:W,'Census Data'!$A:$A,$A2596),SUMIFS('Census Data'!X:X,'Census Data'!$A:$A,$A2596))/SUMIFS('Census Data'!$F:$F,'Census Data'!$A:$A,$A2596)</f>
        <v>0.28614351360904916</v>
      </c>
      <c r="K2596" s="85">
        <f t="shared" si="81"/>
        <v>0.7138564863909509</v>
      </c>
    </row>
    <row r="2597" spans="1:11" hidden="1" x14ac:dyDescent="0.25">
      <c r="A2597" s="82" t="s">
        <v>4667</v>
      </c>
      <c r="B2597" s="82" t="s">
        <v>1179</v>
      </c>
      <c r="C2597" s="83" t="s">
        <v>1715</v>
      </c>
      <c r="D2597" s="84">
        <f>SUMIFS('Census Data'!G:G,'Census Data'!$A:$A,$A2597)/SUMIFS('Census Data'!$F:$F,'Census Data'!$A:$A,$A2597)</f>
        <v>0.49653548574879119</v>
      </c>
      <c r="E2597" s="85">
        <f>SUMIFS('Census Data'!H:H,'Census Data'!$A:$A,$A2597)/SUMIFS('Census Data'!$F:$F,'Census Data'!$A:$A,$A2597)</f>
        <v>0.50346451425120875</v>
      </c>
      <c r="F2597" s="84">
        <f>SUM(SUMIFS('Census Data'!I:I,'Census Data'!$A:$A,$A2597),SUMIFS('Census Data'!J:J,'Census Data'!$A:$A,$A2597))/SUMIFS('Census Data'!$F:$F,'Census Data'!$A:$A,$A2597)</f>
        <v>0.89980494458949312</v>
      </c>
      <c r="G2597" s="84">
        <f>SUM(SUMIFS('Census Data'!K:K,'Census Data'!$A:$A,$A2597),SUMIFS('Census Data'!L:L,'Census Data'!$A:$A,$A2597))/SUMIFS('Census Data'!$F:$F,'Census Data'!$A:$A,$A2597)</f>
        <v>4.6283303865051195E-2</v>
      </c>
      <c r="H2597" s="84">
        <f>SUM(SUMIFS('Census Data'!O:O,'Census Data'!$A:$A,$A2597),SUMIFS('Census Data'!P:P,'Census Data'!$A:$A,$A2597))/SUMIFS('Census Data'!$F:$F,'Census Data'!$A:$A,$A2597)</f>
        <v>1.7337776020782743E-2</v>
      </c>
      <c r="I2597" s="85">
        <f t="shared" si="80"/>
        <v>3.6573975524672897E-2</v>
      </c>
      <c r="J2597" s="84">
        <f>SUM(SUMIFS('Census Data'!W:W,'Census Data'!$A:$A,$A2597),SUMIFS('Census Data'!X:X,'Census Data'!$A:$A,$A2597))/SUMIFS('Census Data'!$F:$F,'Census Data'!$A:$A,$A2597)</f>
        <v>0.40085841757497037</v>
      </c>
      <c r="K2597" s="85">
        <f t="shared" si="81"/>
        <v>0.59914158242502968</v>
      </c>
    </row>
    <row r="2598" spans="1:11" hidden="1" x14ac:dyDescent="0.25">
      <c r="A2598" s="82" t="s">
        <v>4668</v>
      </c>
      <c r="B2598" s="82" t="s">
        <v>1179</v>
      </c>
      <c r="C2598" s="83" t="s">
        <v>1716</v>
      </c>
      <c r="D2598" s="84">
        <f>SUMIFS('Census Data'!G:G,'Census Data'!$A:$A,$A2598)/SUMIFS('Census Data'!$F:$F,'Census Data'!$A:$A,$A2598)</f>
        <v>0.49882168106834252</v>
      </c>
      <c r="E2598" s="85">
        <f>SUMIFS('Census Data'!H:H,'Census Data'!$A:$A,$A2598)/SUMIFS('Census Data'!$F:$F,'Census Data'!$A:$A,$A2598)</f>
        <v>0.50117831893165754</v>
      </c>
      <c r="F2598" s="84">
        <f>SUM(SUMIFS('Census Data'!I:I,'Census Data'!$A:$A,$A2598),SUMIFS('Census Data'!J:J,'Census Data'!$A:$A,$A2598))/SUMIFS('Census Data'!$F:$F,'Census Data'!$A:$A,$A2598)</f>
        <v>0.94972505891594661</v>
      </c>
      <c r="G2598" s="84">
        <f>SUM(SUMIFS('Census Data'!K:K,'Census Data'!$A:$A,$A2598),SUMIFS('Census Data'!L:L,'Census Data'!$A:$A,$A2598))/SUMIFS('Census Data'!$F:$F,'Census Data'!$A:$A,$A2598)</f>
        <v>8.3791568473422368E-3</v>
      </c>
      <c r="H2598" s="84">
        <f>SUM(SUMIFS('Census Data'!O:O,'Census Data'!$A:$A,$A2598),SUMIFS('Census Data'!P:P,'Census Data'!$A:$A,$A2598))/SUMIFS('Census Data'!$F:$F,'Census Data'!$A:$A,$A2598)</f>
        <v>1.2830583922492799E-2</v>
      </c>
      <c r="I2598" s="85">
        <f t="shared" si="80"/>
        <v>2.9065200314218331E-2</v>
      </c>
      <c r="J2598" s="84">
        <f>SUM(SUMIFS('Census Data'!W:W,'Census Data'!$A:$A,$A2598),SUMIFS('Census Data'!X:X,'Census Data'!$A:$A,$A2598))/SUMIFS('Census Data'!$F:$F,'Census Data'!$A:$A,$A2598)</f>
        <v>0.34223618748363444</v>
      </c>
      <c r="K2598" s="85">
        <f t="shared" si="81"/>
        <v>0.65776381251636562</v>
      </c>
    </row>
    <row r="2599" spans="1:11" hidden="1" x14ac:dyDescent="0.25">
      <c r="A2599" s="82" t="s">
        <v>4669</v>
      </c>
      <c r="B2599" s="82" t="s">
        <v>1179</v>
      </c>
      <c r="C2599" s="83" t="s">
        <v>632</v>
      </c>
      <c r="D2599" s="84">
        <f>SUMIFS('Census Data'!G:G,'Census Data'!$A:$A,$A2599)/SUMIFS('Census Data'!$F:$F,'Census Data'!$A:$A,$A2599)</f>
        <v>0.48967209350109381</v>
      </c>
      <c r="E2599" s="85">
        <f>SUMIFS('Census Data'!H:H,'Census Data'!$A:$A,$A2599)/SUMIFS('Census Data'!$F:$F,'Census Data'!$A:$A,$A2599)</f>
        <v>0.51032790649890614</v>
      </c>
      <c r="F2599" s="84">
        <f>SUM(SUMIFS('Census Data'!I:I,'Census Data'!$A:$A,$A2599),SUMIFS('Census Data'!J:J,'Census Data'!$A:$A,$A2599))/SUMIFS('Census Data'!$F:$F,'Census Data'!$A:$A,$A2599)</f>
        <v>0.89808670848592531</v>
      </c>
      <c r="G2599" s="84">
        <f>SUM(SUMIFS('Census Data'!K:K,'Census Data'!$A:$A,$A2599),SUMIFS('Census Data'!L:L,'Census Data'!$A:$A,$A2599))/SUMIFS('Census Data'!$F:$F,'Census Data'!$A:$A,$A2599)</f>
        <v>6.4457256124829276E-2</v>
      </c>
      <c r="H2599" s="84">
        <f>SUM(SUMIFS('Census Data'!O:O,'Census Data'!$A:$A,$A2599),SUMIFS('Census Data'!P:P,'Census Data'!$A:$A,$A2599))/SUMIFS('Census Data'!$F:$F,'Census Data'!$A:$A,$A2599)</f>
        <v>6.7442619384314156E-3</v>
      </c>
      <c r="I2599" s="85">
        <f t="shared" si="80"/>
        <v>3.0711773450814106E-2</v>
      </c>
      <c r="J2599" s="84">
        <f>SUM(SUMIFS('Census Data'!W:W,'Census Data'!$A:$A,$A2599),SUMIFS('Census Data'!X:X,'Census Data'!$A:$A,$A2599))/SUMIFS('Census Data'!$F:$F,'Census Data'!$A:$A,$A2599)</f>
        <v>0.13558625524251544</v>
      </c>
      <c r="K2599" s="85">
        <f t="shared" si="81"/>
        <v>0.86441374475748456</v>
      </c>
    </row>
    <row r="2600" spans="1:11" hidden="1" x14ac:dyDescent="0.25">
      <c r="A2600" s="82" t="s">
        <v>4670</v>
      </c>
      <c r="B2600" s="82" t="s">
        <v>1179</v>
      </c>
      <c r="C2600" s="83" t="s">
        <v>1300</v>
      </c>
      <c r="D2600" s="84">
        <f>SUMIFS('Census Data'!G:G,'Census Data'!$A:$A,$A2600)/SUMIFS('Census Data'!$F:$F,'Census Data'!$A:$A,$A2600)</f>
        <v>0.49040700719575187</v>
      </c>
      <c r="E2600" s="85">
        <f>SUMIFS('Census Data'!H:H,'Census Data'!$A:$A,$A2600)/SUMIFS('Census Data'!$F:$F,'Census Data'!$A:$A,$A2600)</f>
        <v>0.50959299280424819</v>
      </c>
      <c r="F2600" s="84">
        <f>SUM(SUMIFS('Census Data'!I:I,'Census Data'!$A:$A,$A2600),SUMIFS('Census Data'!J:J,'Census Data'!$A:$A,$A2600))/SUMIFS('Census Data'!$F:$F,'Census Data'!$A:$A,$A2600)</f>
        <v>0.96975044520189202</v>
      </c>
      <c r="G2600" s="84">
        <f>SUM(SUMIFS('Census Data'!K:K,'Census Data'!$A:$A,$A2600),SUMIFS('Census Data'!L:L,'Census Data'!$A:$A,$A2600))/SUMIFS('Census Data'!$F:$F,'Census Data'!$A:$A,$A2600)</f>
        <v>8.9178514735117828E-3</v>
      </c>
      <c r="H2600" s="84">
        <f>SUM(SUMIFS('Census Data'!O:O,'Census Data'!$A:$A,$A2600),SUMIFS('Census Data'!P:P,'Census Data'!$A:$A,$A2600))/SUMIFS('Census Data'!$F:$F,'Census Data'!$A:$A,$A2600)</f>
        <v>1.0450013640962949E-2</v>
      </c>
      <c r="I2600" s="85">
        <f t="shared" si="80"/>
        <v>1.0881689683633233E-2</v>
      </c>
      <c r="J2600" s="84">
        <f>SUM(SUMIFS('Census Data'!W:W,'Census Data'!$A:$A,$A2600),SUMIFS('Census Data'!X:X,'Census Data'!$A:$A,$A2600))/SUMIFS('Census Data'!$F:$F,'Census Data'!$A:$A,$A2600)</f>
        <v>0.92488606630313785</v>
      </c>
      <c r="K2600" s="85">
        <f t="shared" si="81"/>
        <v>7.5113933696862145E-2</v>
      </c>
    </row>
    <row r="2601" spans="1:11" hidden="1" x14ac:dyDescent="0.25">
      <c r="A2601" s="82" t="s">
        <v>4671</v>
      </c>
      <c r="B2601" s="82" t="s">
        <v>1179</v>
      </c>
      <c r="C2601" s="83" t="s">
        <v>1197</v>
      </c>
      <c r="D2601" s="84">
        <f>SUMIFS('Census Data'!G:G,'Census Data'!$A:$A,$A2601)/SUMIFS('Census Data'!$F:$F,'Census Data'!$A:$A,$A2601)</f>
        <v>0.49682119566700317</v>
      </c>
      <c r="E2601" s="85">
        <f>SUMIFS('Census Data'!H:H,'Census Data'!$A:$A,$A2601)/SUMIFS('Census Data'!$F:$F,'Census Data'!$A:$A,$A2601)</f>
        <v>0.50317880433299678</v>
      </c>
      <c r="F2601" s="84">
        <f>SUM(SUMIFS('Census Data'!I:I,'Census Data'!$A:$A,$A2601),SUMIFS('Census Data'!J:J,'Census Data'!$A:$A,$A2601))/SUMIFS('Census Data'!$F:$F,'Census Data'!$A:$A,$A2601)</f>
        <v>0.89557695980790741</v>
      </c>
      <c r="G2601" s="84">
        <f>SUM(SUMIFS('Census Data'!K:K,'Census Data'!$A:$A,$A2601),SUMIFS('Census Data'!L:L,'Census Data'!$A:$A,$A2601))/SUMIFS('Census Data'!$F:$F,'Census Data'!$A:$A,$A2601)</f>
        <v>6.7014106796911235E-2</v>
      </c>
      <c r="H2601" s="84">
        <f>SUM(SUMIFS('Census Data'!O:O,'Census Data'!$A:$A,$A2601),SUMIFS('Census Data'!P:P,'Census Data'!$A:$A,$A2601))/SUMIFS('Census Data'!$F:$F,'Census Data'!$A:$A,$A2601)</f>
        <v>6.7941826516412455E-3</v>
      </c>
      <c r="I2601" s="85">
        <f t="shared" si="80"/>
        <v>3.0614750743540142E-2</v>
      </c>
      <c r="J2601" s="84">
        <f>SUM(SUMIFS('Census Data'!W:W,'Census Data'!$A:$A,$A2601),SUMIFS('Census Data'!X:X,'Census Data'!$A:$A,$A2601))/SUMIFS('Census Data'!$F:$F,'Census Data'!$A:$A,$A2601)</f>
        <v>0.21225681464705723</v>
      </c>
      <c r="K2601" s="85">
        <f t="shared" si="81"/>
        <v>0.78774318535294274</v>
      </c>
    </row>
    <row r="2602" spans="1:11" hidden="1" x14ac:dyDescent="0.25">
      <c r="A2602" s="82" t="s">
        <v>4672</v>
      </c>
      <c r="B2602" s="82" t="s">
        <v>1179</v>
      </c>
      <c r="C2602" s="83" t="s">
        <v>1717</v>
      </c>
      <c r="D2602" s="84">
        <f>SUMIFS('Census Data'!G:G,'Census Data'!$A:$A,$A2602)/SUMIFS('Census Data'!$F:$F,'Census Data'!$A:$A,$A2602)</f>
        <v>0.49850136831588548</v>
      </c>
      <c r="E2602" s="85">
        <f>SUMIFS('Census Data'!H:H,'Census Data'!$A:$A,$A2602)/SUMIFS('Census Data'!$F:$F,'Census Data'!$A:$A,$A2602)</f>
        <v>0.50149863168411446</v>
      </c>
      <c r="F2602" s="84">
        <f>SUM(SUMIFS('Census Data'!I:I,'Census Data'!$A:$A,$A2602),SUMIFS('Census Data'!J:J,'Census Data'!$A:$A,$A2602))/SUMIFS('Census Data'!$F:$F,'Census Data'!$A:$A,$A2602)</f>
        <v>0.92784848616480609</v>
      </c>
      <c r="G2602" s="84">
        <f>SUM(SUMIFS('Census Data'!K:K,'Census Data'!$A:$A,$A2602),SUMIFS('Census Data'!L:L,'Census Data'!$A:$A,$A2602))/SUMIFS('Census Data'!$F:$F,'Census Data'!$A:$A,$A2602)</f>
        <v>4.0267581773163634E-2</v>
      </c>
      <c r="H2602" s="84">
        <f>SUM(SUMIFS('Census Data'!O:O,'Census Data'!$A:$A,$A2602),SUMIFS('Census Data'!P:P,'Census Data'!$A:$A,$A2602))/SUMIFS('Census Data'!$F:$F,'Census Data'!$A:$A,$A2602)</f>
        <v>5.0823161461274486E-3</v>
      </c>
      <c r="I2602" s="85">
        <f t="shared" si="80"/>
        <v>2.680161591590291E-2</v>
      </c>
      <c r="J2602" s="84">
        <f>SUM(SUMIFS('Census Data'!W:W,'Census Data'!$A:$A,$A2602),SUMIFS('Census Data'!X:X,'Census Data'!$A:$A,$A2602))/SUMIFS('Census Data'!$F:$F,'Census Data'!$A:$A,$A2602)</f>
        <v>0.48703357803744407</v>
      </c>
      <c r="K2602" s="85">
        <f t="shared" si="81"/>
        <v>0.51296642196255593</v>
      </c>
    </row>
    <row r="2603" spans="1:11" hidden="1" x14ac:dyDescent="0.25">
      <c r="A2603" s="82" t="s">
        <v>4673</v>
      </c>
      <c r="B2603" s="82" t="s">
        <v>1179</v>
      </c>
      <c r="C2603" s="83" t="s">
        <v>1718</v>
      </c>
      <c r="D2603" s="84">
        <f>SUMIFS('Census Data'!G:G,'Census Data'!$A:$A,$A2603)/SUMIFS('Census Data'!$F:$F,'Census Data'!$A:$A,$A2603)</f>
        <v>0.48737082880456822</v>
      </c>
      <c r="E2603" s="85">
        <f>SUMIFS('Census Data'!H:H,'Census Data'!$A:$A,$A2603)/SUMIFS('Census Data'!$F:$F,'Census Data'!$A:$A,$A2603)</f>
        <v>0.51262917119543172</v>
      </c>
      <c r="F2603" s="84">
        <f>SUM(SUMIFS('Census Data'!I:I,'Census Data'!$A:$A,$A2603),SUMIFS('Census Data'!J:J,'Census Data'!$A:$A,$A2603))/SUMIFS('Census Data'!$F:$F,'Census Data'!$A:$A,$A2603)</f>
        <v>0.95404182145580196</v>
      </c>
      <c r="G2603" s="84">
        <f>SUM(SUMIFS('Census Data'!K:K,'Census Data'!$A:$A,$A2603),SUMIFS('Census Data'!L:L,'Census Data'!$A:$A,$A2603))/SUMIFS('Census Data'!$F:$F,'Census Data'!$A:$A,$A2603)</f>
        <v>1.1501711467644339E-2</v>
      </c>
      <c r="H2603" s="84">
        <f>SUM(SUMIFS('Census Data'!O:O,'Census Data'!$A:$A,$A2603),SUMIFS('Census Data'!P:P,'Census Data'!$A:$A,$A2603))/SUMIFS('Census Data'!$F:$F,'Census Data'!$A:$A,$A2603)</f>
        <v>8.8412309589085535E-3</v>
      </c>
      <c r="I2603" s="85">
        <f t="shared" si="80"/>
        <v>2.5615236117645157E-2</v>
      </c>
      <c r="J2603" s="84">
        <f>SUM(SUMIFS('Census Data'!W:W,'Census Data'!$A:$A,$A2603),SUMIFS('Census Data'!X:X,'Census Data'!$A:$A,$A2603))/SUMIFS('Census Data'!$F:$F,'Census Data'!$A:$A,$A2603)</f>
        <v>0.12812484791460507</v>
      </c>
      <c r="K2603" s="85">
        <f t="shared" si="81"/>
        <v>0.8718751520853949</v>
      </c>
    </row>
    <row r="2604" spans="1:11" hidden="1" x14ac:dyDescent="0.25">
      <c r="A2604" s="82" t="s">
        <v>4674</v>
      </c>
      <c r="B2604" s="82" t="s">
        <v>1179</v>
      </c>
      <c r="C2604" s="83" t="s">
        <v>847</v>
      </c>
      <c r="D2604" s="84">
        <f>SUMIFS('Census Data'!G:G,'Census Data'!$A:$A,$A2604)/SUMIFS('Census Data'!$F:$F,'Census Data'!$A:$A,$A2604)</f>
        <v>0.49236867651817495</v>
      </c>
      <c r="E2604" s="85">
        <f>SUMIFS('Census Data'!H:H,'Census Data'!$A:$A,$A2604)/SUMIFS('Census Data'!$F:$F,'Census Data'!$A:$A,$A2604)</f>
        <v>0.50763132348182505</v>
      </c>
      <c r="F2604" s="84">
        <f>SUM(SUMIFS('Census Data'!I:I,'Census Data'!$A:$A,$A2604),SUMIFS('Census Data'!J:J,'Census Data'!$A:$A,$A2604))/SUMIFS('Census Data'!$F:$F,'Census Data'!$A:$A,$A2604)</f>
        <v>0.88709416459928814</v>
      </c>
      <c r="G2604" s="84">
        <f>SUM(SUMIFS('Census Data'!K:K,'Census Data'!$A:$A,$A2604),SUMIFS('Census Data'!L:L,'Census Data'!$A:$A,$A2604))/SUMIFS('Census Data'!$F:$F,'Census Data'!$A:$A,$A2604)</f>
        <v>7.4290799266530039E-2</v>
      </c>
      <c r="H2604" s="84">
        <f>SUM(SUMIFS('Census Data'!O:O,'Census Data'!$A:$A,$A2604),SUMIFS('Census Data'!P:P,'Census Data'!$A:$A,$A2604))/SUMIFS('Census Data'!$F:$F,'Census Data'!$A:$A,$A2604)</f>
        <v>7.1459389494121454E-3</v>
      </c>
      <c r="I2604" s="85">
        <f t="shared" si="80"/>
        <v>3.1469097184769645E-2</v>
      </c>
      <c r="J2604" s="84">
        <f>SUM(SUMIFS('Census Data'!W:W,'Census Data'!$A:$A,$A2604),SUMIFS('Census Data'!X:X,'Census Data'!$A:$A,$A2604))/SUMIFS('Census Data'!$F:$F,'Census Data'!$A:$A,$A2604)</f>
        <v>0.17438787617301263</v>
      </c>
      <c r="K2604" s="85">
        <f t="shared" si="81"/>
        <v>0.82561212382698734</v>
      </c>
    </row>
    <row r="2605" spans="1:11" hidden="1" x14ac:dyDescent="0.25">
      <c r="A2605" s="82" t="s">
        <v>4675</v>
      </c>
      <c r="B2605" s="82" t="s">
        <v>1179</v>
      </c>
      <c r="C2605" s="83" t="s">
        <v>167</v>
      </c>
      <c r="D2605" s="84">
        <f>SUMIFS('Census Data'!G:G,'Census Data'!$A:$A,$A2605)/SUMIFS('Census Data'!$F:$F,'Census Data'!$A:$A,$A2605)</f>
        <v>0.53526645768025083</v>
      </c>
      <c r="E2605" s="85">
        <f>SUMIFS('Census Data'!H:H,'Census Data'!$A:$A,$A2605)/SUMIFS('Census Data'!$F:$F,'Census Data'!$A:$A,$A2605)</f>
        <v>0.46473354231974923</v>
      </c>
      <c r="F2605" s="84">
        <f>SUM(SUMIFS('Census Data'!I:I,'Census Data'!$A:$A,$A2605),SUMIFS('Census Data'!J:J,'Census Data'!$A:$A,$A2605))/SUMIFS('Census Data'!$F:$F,'Census Data'!$A:$A,$A2605)</f>
        <v>0.71869557645419713</v>
      </c>
      <c r="G2605" s="84">
        <f>SUM(SUMIFS('Census Data'!K:K,'Census Data'!$A:$A,$A2605),SUMIFS('Census Data'!L:L,'Census Data'!$A:$A,$A2605))/SUMIFS('Census Data'!$F:$F,'Census Data'!$A:$A,$A2605)</f>
        <v>0.25187216997561823</v>
      </c>
      <c r="H2605" s="84">
        <f>SUM(SUMIFS('Census Data'!O:O,'Census Data'!$A:$A,$A2605),SUMIFS('Census Data'!P:P,'Census Data'!$A:$A,$A2605))/SUMIFS('Census Data'!$F:$F,'Census Data'!$A:$A,$A2605)</f>
        <v>8.1853012887495649E-3</v>
      </c>
      <c r="I2605" s="85">
        <f t="shared" si="80"/>
        <v>2.1246952281435028E-2</v>
      </c>
      <c r="J2605" s="84">
        <f>SUM(SUMIFS('Census Data'!W:W,'Census Data'!$A:$A,$A2605),SUMIFS('Census Data'!X:X,'Census Data'!$A:$A,$A2605))/SUMIFS('Census Data'!$F:$F,'Census Data'!$A:$A,$A2605)</f>
        <v>0.11590038314176246</v>
      </c>
      <c r="K2605" s="85">
        <f t="shared" si="81"/>
        <v>0.88409961685823757</v>
      </c>
    </row>
    <row r="2606" spans="1:11" hidden="1" x14ac:dyDescent="0.25">
      <c r="A2606" s="82" t="s">
        <v>4676</v>
      </c>
      <c r="B2606" s="82" t="s">
        <v>1179</v>
      </c>
      <c r="C2606" s="83" t="s">
        <v>263</v>
      </c>
      <c r="D2606" s="84">
        <f>SUMIFS('Census Data'!G:G,'Census Data'!$A:$A,$A2606)/SUMIFS('Census Data'!$F:$F,'Census Data'!$A:$A,$A2606)</f>
        <v>0.57143246781584112</v>
      </c>
      <c r="E2606" s="85">
        <f>SUMIFS('Census Data'!H:H,'Census Data'!$A:$A,$A2606)/SUMIFS('Census Data'!$F:$F,'Census Data'!$A:$A,$A2606)</f>
        <v>0.42856753218415883</v>
      </c>
      <c r="F2606" s="84">
        <f>SUM(SUMIFS('Census Data'!I:I,'Census Data'!$A:$A,$A2606),SUMIFS('Census Data'!J:J,'Census Data'!$A:$A,$A2606))/SUMIFS('Census Data'!$F:$F,'Census Data'!$A:$A,$A2606)</f>
        <v>0.88187322714379224</v>
      </c>
      <c r="G2606" s="84">
        <f>SUM(SUMIFS('Census Data'!K:K,'Census Data'!$A:$A,$A2606),SUMIFS('Census Data'!L:L,'Census Data'!$A:$A,$A2606))/SUMIFS('Census Data'!$F:$F,'Census Data'!$A:$A,$A2606)</f>
        <v>6.99323587169976E-2</v>
      </c>
      <c r="H2606" s="84">
        <f>SUM(SUMIFS('Census Data'!O:O,'Census Data'!$A:$A,$A2606),SUMIFS('Census Data'!P:P,'Census Data'!$A:$A,$A2606))/SUMIFS('Census Data'!$F:$F,'Census Data'!$A:$A,$A2606)</f>
        <v>1.2355444032293258E-2</v>
      </c>
      <c r="I2606" s="85">
        <f t="shared" si="80"/>
        <v>3.5838970106916834E-2</v>
      </c>
      <c r="J2606" s="84">
        <f>SUM(SUMIFS('Census Data'!W:W,'Census Data'!$A:$A,$A2606),SUMIFS('Census Data'!X:X,'Census Data'!$A:$A,$A2606))/SUMIFS('Census Data'!$F:$F,'Census Data'!$A:$A,$A2606)</f>
        <v>0.43383155138555529</v>
      </c>
      <c r="K2606" s="85">
        <f t="shared" si="81"/>
        <v>0.56616844861444471</v>
      </c>
    </row>
    <row r="2607" spans="1:11" hidden="1" x14ac:dyDescent="0.25">
      <c r="A2607" s="82" t="s">
        <v>4677</v>
      </c>
      <c r="B2607" s="82" t="s">
        <v>1179</v>
      </c>
      <c r="C2607" s="83" t="s">
        <v>1719</v>
      </c>
      <c r="D2607" s="84">
        <f>SUMIFS('Census Data'!G:G,'Census Data'!$A:$A,$A2607)/SUMIFS('Census Data'!$F:$F,'Census Data'!$A:$A,$A2607)</f>
        <v>0.53090462546049944</v>
      </c>
      <c r="E2607" s="85">
        <f>SUMIFS('Census Data'!H:H,'Census Data'!$A:$A,$A2607)/SUMIFS('Census Data'!$F:$F,'Census Data'!$A:$A,$A2607)</f>
        <v>0.46909537453950062</v>
      </c>
      <c r="F2607" s="84">
        <f>SUM(SUMIFS('Census Data'!I:I,'Census Data'!$A:$A,$A2607),SUMIFS('Census Data'!J:J,'Census Data'!$A:$A,$A2607))/SUMIFS('Census Data'!$F:$F,'Census Data'!$A:$A,$A2607)</f>
        <v>0.90176013098649199</v>
      </c>
      <c r="G2607" s="84">
        <f>SUM(SUMIFS('Census Data'!K:K,'Census Data'!$A:$A,$A2607),SUMIFS('Census Data'!L:L,'Census Data'!$A:$A,$A2607))/SUMIFS('Census Data'!$F:$F,'Census Data'!$A:$A,$A2607)</f>
        <v>3.8477282030290626E-2</v>
      </c>
      <c r="H2607" s="84">
        <f>SUM(SUMIFS('Census Data'!O:O,'Census Data'!$A:$A,$A2607),SUMIFS('Census Data'!P:P,'Census Data'!$A:$A,$A2607))/SUMIFS('Census Data'!$F:$F,'Census Data'!$A:$A,$A2607)</f>
        <v>1.5554645927138764E-2</v>
      </c>
      <c r="I2607" s="85">
        <f t="shared" si="80"/>
        <v>4.4207941056078615E-2</v>
      </c>
      <c r="J2607" s="84">
        <f>SUM(SUMIFS('Census Data'!W:W,'Census Data'!$A:$A,$A2607),SUMIFS('Census Data'!X:X,'Census Data'!$A:$A,$A2607))/SUMIFS('Census Data'!$F:$F,'Census Data'!$A:$A,$A2607)</f>
        <v>0.7693409742120344</v>
      </c>
      <c r="K2607" s="85">
        <f t="shared" si="81"/>
        <v>0.2306590257879656</v>
      </c>
    </row>
    <row r="2608" spans="1:11" hidden="1" x14ac:dyDescent="0.25">
      <c r="A2608" s="82" t="s">
        <v>4678</v>
      </c>
      <c r="B2608" s="82" t="s">
        <v>1179</v>
      </c>
      <c r="C2608" s="83" t="s">
        <v>1720</v>
      </c>
      <c r="D2608" s="84">
        <f>SUMIFS('Census Data'!G:G,'Census Data'!$A:$A,$A2608)/SUMIFS('Census Data'!$F:$F,'Census Data'!$A:$A,$A2608)</f>
        <v>0.49226119236464694</v>
      </c>
      <c r="E2608" s="85">
        <f>SUMIFS('Census Data'!H:H,'Census Data'!$A:$A,$A2608)/SUMIFS('Census Data'!$F:$F,'Census Data'!$A:$A,$A2608)</f>
        <v>0.50773880763535306</v>
      </c>
      <c r="F2608" s="84">
        <f>SUM(SUMIFS('Census Data'!I:I,'Census Data'!$A:$A,$A2608),SUMIFS('Census Data'!J:J,'Census Data'!$A:$A,$A2608))/SUMIFS('Census Data'!$F:$F,'Census Data'!$A:$A,$A2608)</f>
        <v>0.86491064364971504</v>
      </c>
      <c r="G2608" s="84">
        <f>SUM(SUMIFS('Census Data'!K:K,'Census Data'!$A:$A,$A2608),SUMIFS('Census Data'!L:L,'Census Data'!$A:$A,$A2608))/SUMIFS('Census Data'!$F:$F,'Census Data'!$A:$A,$A2608)</f>
        <v>8.245937886686816E-2</v>
      </c>
      <c r="H2608" s="84">
        <f>SUM(SUMIFS('Census Data'!O:O,'Census Data'!$A:$A,$A2608),SUMIFS('Census Data'!P:P,'Census Data'!$A:$A,$A2608))/SUMIFS('Census Data'!$F:$F,'Census Data'!$A:$A,$A2608)</f>
        <v>1.5122624094772502E-2</v>
      </c>
      <c r="I2608" s="85">
        <f t="shared" si="80"/>
        <v>3.7507353388644304E-2</v>
      </c>
      <c r="J2608" s="84">
        <f>SUM(SUMIFS('Census Data'!W:W,'Census Data'!$A:$A,$A2608),SUMIFS('Census Data'!X:X,'Census Data'!$A:$A,$A2608))/SUMIFS('Census Data'!$F:$F,'Census Data'!$A:$A,$A2608)</f>
        <v>0.17630890317869241</v>
      </c>
      <c r="K2608" s="85">
        <f t="shared" si="81"/>
        <v>0.82369109682130759</v>
      </c>
    </row>
    <row r="2609" spans="1:11" hidden="1" x14ac:dyDescent="0.25">
      <c r="A2609" s="82" t="s">
        <v>4679</v>
      </c>
      <c r="B2609" s="82" t="s">
        <v>1179</v>
      </c>
      <c r="C2609" s="83" t="s">
        <v>1602</v>
      </c>
      <c r="D2609" s="84">
        <f>SUMIFS('Census Data'!G:G,'Census Data'!$A:$A,$A2609)/SUMIFS('Census Data'!$F:$F,'Census Data'!$A:$A,$A2609)</f>
        <v>0.50544464609800366</v>
      </c>
      <c r="E2609" s="85">
        <f>SUMIFS('Census Data'!H:H,'Census Data'!$A:$A,$A2609)/SUMIFS('Census Data'!$F:$F,'Census Data'!$A:$A,$A2609)</f>
        <v>0.4945553539019964</v>
      </c>
      <c r="F2609" s="84">
        <f>SUM(SUMIFS('Census Data'!I:I,'Census Data'!$A:$A,$A2609),SUMIFS('Census Data'!J:J,'Census Data'!$A:$A,$A2609))/SUMIFS('Census Data'!$F:$F,'Census Data'!$A:$A,$A2609)</f>
        <v>0.91708854713917276</v>
      </c>
      <c r="G2609" s="84">
        <f>SUM(SUMIFS('Census Data'!K:K,'Census Data'!$A:$A,$A2609),SUMIFS('Census Data'!L:L,'Census Data'!$A:$A,$A2609))/SUMIFS('Census Data'!$F:$F,'Census Data'!$A:$A,$A2609)</f>
        <v>2.9850033432037446E-2</v>
      </c>
      <c r="H2609" s="84">
        <f>SUM(SUMIFS('Census Data'!O:O,'Census Data'!$A:$A,$A2609),SUMIFS('Census Data'!P:P,'Census Data'!$A:$A,$A2609))/SUMIFS('Census Data'!$F:$F,'Census Data'!$A:$A,$A2609)</f>
        <v>7.5938485051103254E-3</v>
      </c>
      <c r="I2609" s="85">
        <f t="shared" si="80"/>
        <v>4.5467570923679479E-2</v>
      </c>
      <c r="J2609" s="84">
        <f>SUM(SUMIFS('Census Data'!W:W,'Census Data'!$A:$A,$A2609),SUMIFS('Census Data'!X:X,'Census Data'!$A:$A,$A2609))/SUMIFS('Census Data'!$F:$F,'Census Data'!$A:$A,$A2609)</f>
        <v>0.24061514948896742</v>
      </c>
      <c r="K2609" s="85">
        <f t="shared" si="81"/>
        <v>0.75938485051103255</v>
      </c>
    </row>
    <row r="2610" spans="1:11" hidden="1" x14ac:dyDescent="0.25">
      <c r="A2610" s="82" t="s">
        <v>4680</v>
      </c>
      <c r="B2610" s="82" t="s">
        <v>1179</v>
      </c>
      <c r="C2610" s="83" t="s">
        <v>1721</v>
      </c>
      <c r="D2610" s="84">
        <f>SUMIFS('Census Data'!G:G,'Census Data'!$A:$A,$A2610)/SUMIFS('Census Data'!$F:$F,'Census Data'!$A:$A,$A2610)</f>
        <v>0.50846354166666663</v>
      </c>
      <c r="E2610" s="85">
        <f>SUMIFS('Census Data'!H:H,'Census Data'!$A:$A,$A2610)/SUMIFS('Census Data'!$F:$F,'Census Data'!$A:$A,$A2610)</f>
        <v>0.49153645833333331</v>
      </c>
      <c r="F2610" s="84">
        <f>SUM(SUMIFS('Census Data'!I:I,'Census Data'!$A:$A,$A2610),SUMIFS('Census Data'!J:J,'Census Data'!$A:$A,$A2610))/SUMIFS('Census Data'!$F:$F,'Census Data'!$A:$A,$A2610)</f>
        <v>0.95182291666666663</v>
      </c>
      <c r="G2610" s="84">
        <f>SUM(SUMIFS('Census Data'!K:K,'Census Data'!$A:$A,$A2610),SUMIFS('Census Data'!L:L,'Census Data'!$A:$A,$A2610))/SUMIFS('Census Data'!$F:$F,'Census Data'!$A:$A,$A2610)</f>
        <v>1.2369791666666666E-2</v>
      </c>
      <c r="H2610" s="84">
        <f>SUM(SUMIFS('Census Data'!O:O,'Census Data'!$A:$A,$A2610),SUMIFS('Census Data'!P:P,'Census Data'!$A:$A,$A2610))/SUMIFS('Census Data'!$F:$F,'Census Data'!$A:$A,$A2610)</f>
        <v>5.208333333333333E-3</v>
      </c>
      <c r="I2610" s="85">
        <f t="shared" si="80"/>
        <v>3.059895833333337E-2</v>
      </c>
      <c r="J2610" s="84">
        <f>SUM(SUMIFS('Census Data'!W:W,'Census Data'!$A:$A,$A2610),SUMIFS('Census Data'!X:X,'Census Data'!$A:$A,$A2610))/SUMIFS('Census Data'!$F:$F,'Census Data'!$A:$A,$A2610)</f>
        <v>0.255859375</v>
      </c>
      <c r="K2610" s="85">
        <f t="shared" si="81"/>
        <v>0.744140625</v>
      </c>
    </row>
    <row r="2611" spans="1:11" hidden="1" x14ac:dyDescent="0.25">
      <c r="A2611" s="82" t="s">
        <v>4681</v>
      </c>
      <c r="B2611" s="82" t="s">
        <v>1179</v>
      </c>
      <c r="C2611" s="83" t="s">
        <v>1722</v>
      </c>
      <c r="D2611" s="84">
        <f>SUMIFS('Census Data'!G:G,'Census Data'!$A:$A,$A2611)/SUMIFS('Census Data'!$F:$F,'Census Data'!$A:$A,$A2611)</f>
        <v>0.56485730274202572</v>
      </c>
      <c r="E2611" s="85">
        <f>SUMIFS('Census Data'!H:H,'Census Data'!$A:$A,$A2611)/SUMIFS('Census Data'!$F:$F,'Census Data'!$A:$A,$A2611)</f>
        <v>0.43514269725797428</v>
      </c>
      <c r="F2611" s="84">
        <f>SUM(SUMIFS('Census Data'!I:I,'Census Data'!$A:$A,$A2611),SUMIFS('Census Data'!J:J,'Census Data'!$A:$A,$A2611))/SUMIFS('Census Data'!$F:$F,'Census Data'!$A:$A,$A2611)</f>
        <v>0.92870733072188028</v>
      </c>
      <c r="G2611" s="84">
        <f>SUM(SUMIFS('Census Data'!K:K,'Census Data'!$A:$A,$A2611),SUMIFS('Census Data'!L:L,'Census Data'!$A:$A,$A2611))/SUMIFS('Census Data'!$F:$F,'Census Data'!$A:$A,$A2611)</f>
        <v>4.0962506994963628E-2</v>
      </c>
      <c r="H2611" s="84">
        <f>SUM(SUMIFS('Census Data'!O:O,'Census Data'!$A:$A,$A2611),SUMIFS('Census Data'!P:P,'Census Data'!$A:$A,$A2611))/SUMIFS('Census Data'!$F:$F,'Census Data'!$A:$A,$A2611)</f>
        <v>5.8198097369893675E-3</v>
      </c>
      <c r="I2611" s="85">
        <f t="shared" si="80"/>
        <v>2.4510352546166736E-2</v>
      </c>
      <c r="J2611" s="84">
        <f>SUM(SUMIFS('Census Data'!W:W,'Census Data'!$A:$A,$A2611),SUMIFS('Census Data'!X:X,'Census Data'!$A:$A,$A2611))/SUMIFS('Census Data'!$F:$F,'Census Data'!$A:$A,$A2611)</f>
        <v>0.17358701734750978</v>
      </c>
      <c r="K2611" s="85">
        <f t="shared" si="81"/>
        <v>0.82641298265249019</v>
      </c>
    </row>
    <row r="2612" spans="1:11" hidden="1" x14ac:dyDescent="0.25">
      <c r="A2612" s="82" t="s">
        <v>4682</v>
      </c>
      <c r="B2612" s="82" t="s">
        <v>1179</v>
      </c>
      <c r="C2612" s="83" t="s">
        <v>56</v>
      </c>
      <c r="D2612" s="84">
        <f>SUMIFS('Census Data'!G:G,'Census Data'!$A:$A,$A2612)/SUMIFS('Census Data'!$F:$F,'Census Data'!$A:$A,$A2612)</f>
        <v>0.49762872628726285</v>
      </c>
      <c r="E2612" s="85">
        <f>SUMIFS('Census Data'!H:H,'Census Data'!$A:$A,$A2612)/SUMIFS('Census Data'!$F:$F,'Census Data'!$A:$A,$A2612)</f>
        <v>0.50237127371273715</v>
      </c>
      <c r="F2612" s="84">
        <f>SUM(SUMIFS('Census Data'!I:I,'Census Data'!$A:$A,$A2612),SUMIFS('Census Data'!J:J,'Census Data'!$A:$A,$A2612))/SUMIFS('Census Data'!$F:$F,'Census Data'!$A:$A,$A2612)</f>
        <v>0.89329268292682928</v>
      </c>
      <c r="G2612" s="84">
        <f>SUM(SUMIFS('Census Data'!K:K,'Census Data'!$A:$A,$A2612),SUMIFS('Census Data'!L:L,'Census Data'!$A:$A,$A2612))/SUMIFS('Census Data'!$F:$F,'Census Data'!$A:$A,$A2612)</f>
        <v>6.7411924119241198E-2</v>
      </c>
      <c r="H2612" s="84">
        <f>SUM(SUMIFS('Census Data'!O:O,'Census Data'!$A:$A,$A2612),SUMIFS('Census Data'!P:P,'Census Data'!$A:$A,$A2612))/SUMIFS('Census Data'!$F:$F,'Census Data'!$A:$A,$A2612)</f>
        <v>1.0772357723577236E-2</v>
      </c>
      <c r="I2612" s="85">
        <f t="shared" si="80"/>
        <v>2.8523035230352267E-2</v>
      </c>
      <c r="J2612" s="84">
        <f>SUM(SUMIFS('Census Data'!W:W,'Census Data'!$A:$A,$A2612),SUMIFS('Census Data'!X:X,'Census Data'!$A:$A,$A2612))/SUMIFS('Census Data'!$F:$F,'Census Data'!$A:$A,$A2612)</f>
        <v>0.33516260162601624</v>
      </c>
      <c r="K2612" s="85">
        <f t="shared" si="81"/>
        <v>0.6648373983739837</v>
      </c>
    </row>
    <row r="2613" spans="1:11" hidden="1" x14ac:dyDescent="0.25">
      <c r="A2613" s="82" t="s">
        <v>4683</v>
      </c>
      <c r="B2613" s="82" t="s">
        <v>1179</v>
      </c>
      <c r="C2613" s="83" t="s">
        <v>525</v>
      </c>
      <c r="D2613" s="84">
        <f>SUMIFS('Census Data'!G:G,'Census Data'!$A:$A,$A2613)/SUMIFS('Census Data'!$F:$F,'Census Data'!$A:$A,$A2613)</f>
        <v>0.49475076697908749</v>
      </c>
      <c r="E2613" s="85">
        <f>SUMIFS('Census Data'!H:H,'Census Data'!$A:$A,$A2613)/SUMIFS('Census Data'!$F:$F,'Census Data'!$A:$A,$A2613)</f>
        <v>0.50524923302091251</v>
      </c>
      <c r="F2613" s="84">
        <f>SUM(SUMIFS('Census Data'!I:I,'Census Data'!$A:$A,$A2613),SUMIFS('Census Data'!J:J,'Census Data'!$A:$A,$A2613))/SUMIFS('Census Data'!$F:$F,'Census Data'!$A:$A,$A2613)</f>
        <v>0.80956401812603784</v>
      </c>
      <c r="G2613" s="84">
        <f>SUM(SUMIFS('Census Data'!K:K,'Census Data'!$A:$A,$A2613),SUMIFS('Census Data'!L:L,'Census Data'!$A:$A,$A2613))/SUMIFS('Census Data'!$F:$F,'Census Data'!$A:$A,$A2613)</f>
        <v>0.16023530074024037</v>
      </c>
      <c r="H2613" s="84">
        <f>SUM(SUMIFS('Census Data'!O:O,'Census Data'!$A:$A,$A2613),SUMIFS('Census Data'!P:P,'Census Data'!$A:$A,$A2613))/SUMIFS('Census Data'!$F:$F,'Census Data'!$A:$A,$A2613)</f>
        <v>5.8825185060091753E-3</v>
      </c>
      <c r="I2613" s="85">
        <f t="shared" si="80"/>
        <v>2.4318162627712581E-2</v>
      </c>
      <c r="J2613" s="84">
        <f>SUM(SUMIFS('Census Data'!W:W,'Census Data'!$A:$A,$A2613),SUMIFS('Census Data'!X:X,'Census Data'!$A:$A,$A2613))/SUMIFS('Census Data'!$F:$F,'Census Data'!$A:$A,$A2613)</f>
        <v>6.8366686368881754E-2</v>
      </c>
      <c r="K2613" s="85">
        <f t="shared" si="81"/>
        <v>0.93163331363111823</v>
      </c>
    </row>
    <row r="2614" spans="1:11" hidden="1" x14ac:dyDescent="0.25">
      <c r="A2614" s="82" t="s">
        <v>4684</v>
      </c>
      <c r="B2614" s="82" t="s">
        <v>1179</v>
      </c>
      <c r="C2614" s="83" t="s">
        <v>526</v>
      </c>
      <c r="D2614" s="84">
        <f>SUMIFS('Census Data'!G:G,'Census Data'!$A:$A,$A2614)/SUMIFS('Census Data'!$F:$F,'Census Data'!$A:$A,$A2614)</f>
        <v>0.51187335092348285</v>
      </c>
      <c r="E2614" s="85">
        <f>SUMIFS('Census Data'!H:H,'Census Data'!$A:$A,$A2614)/SUMIFS('Census Data'!$F:$F,'Census Data'!$A:$A,$A2614)</f>
        <v>0.48812664907651715</v>
      </c>
      <c r="F2614" s="84">
        <f>SUM(SUMIFS('Census Data'!I:I,'Census Data'!$A:$A,$A2614),SUMIFS('Census Data'!J:J,'Census Data'!$A:$A,$A2614))/SUMIFS('Census Data'!$F:$F,'Census Data'!$A:$A,$A2614)</f>
        <v>0.93535620052770452</v>
      </c>
      <c r="G2614" s="84">
        <f>SUM(SUMIFS('Census Data'!K:K,'Census Data'!$A:$A,$A2614),SUMIFS('Census Data'!L:L,'Census Data'!$A:$A,$A2614))/SUMIFS('Census Data'!$F:$F,'Census Data'!$A:$A,$A2614)</f>
        <v>1.3192612137203167E-2</v>
      </c>
      <c r="H2614" s="84">
        <f>SUM(SUMIFS('Census Data'!O:O,'Census Data'!$A:$A,$A2614),SUMIFS('Census Data'!P:P,'Census Data'!$A:$A,$A2614))/SUMIFS('Census Data'!$F:$F,'Census Data'!$A:$A,$A2614)</f>
        <v>1.4951627088830254E-2</v>
      </c>
      <c r="I2614" s="85">
        <f t="shared" si="80"/>
        <v>3.6499560246262108E-2</v>
      </c>
      <c r="J2614" s="84">
        <f>SUM(SUMIFS('Census Data'!W:W,'Census Data'!$A:$A,$A2614),SUMIFS('Census Data'!X:X,'Census Data'!$A:$A,$A2614))/SUMIFS('Census Data'!$F:$F,'Census Data'!$A:$A,$A2614)</f>
        <v>0.32321899736147758</v>
      </c>
      <c r="K2614" s="85">
        <f t="shared" si="81"/>
        <v>0.67678100263852237</v>
      </c>
    </row>
    <row r="2615" spans="1:11" hidden="1" x14ac:dyDescent="0.25">
      <c r="A2615" s="82" t="s">
        <v>4685</v>
      </c>
      <c r="B2615" s="82" t="s">
        <v>1179</v>
      </c>
      <c r="C2615" s="83" t="s">
        <v>57</v>
      </c>
      <c r="D2615" s="84">
        <f>SUMIFS('Census Data'!G:G,'Census Data'!$A:$A,$A2615)/SUMIFS('Census Data'!$F:$F,'Census Data'!$A:$A,$A2615)</f>
        <v>0.5113151670542404</v>
      </c>
      <c r="E2615" s="85">
        <f>SUMIFS('Census Data'!H:H,'Census Data'!$A:$A,$A2615)/SUMIFS('Census Data'!$F:$F,'Census Data'!$A:$A,$A2615)</f>
        <v>0.48868483294575954</v>
      </c>
      <c r="F2615" s="84">
        <f>SUM(SUMIFS('Census Data'!I:I,'Census Data'!$A:$A,$A2615),SUMIFS('Census Data'!J:J,'Census Data'!$A:$A,$A2615))/SUMIFS('Census Data'!$F:$F,'Census Data'!$A:$A,$A2615)</f>
        <v>0.59050344841293501</v>
      </c>
      <c r="G2615" s="84">
        <f>SUM(SUMIFS('Census Data'!K:K,'Census Data'!$A:$A,$A2615),SUMIFS('Census Data'!L:L,'Census Data'!$A:$A,$A2615))/SUMIFS('Census Data'!$F:$F,'Census Data'!$A:$A,$A2615)</f>
        <v>0.34109275932661537</v>
      </c>
      <c r="H2615" s="84">
        <f>SUM(SUMIFS('Census Data'!O:O,'Census Data'!$A:$A,$A2615),SUMIFS('Census Data'!P:P,'Census Data'!$A:$A,$A2615))/SUMIFS('Census Data'!$F:$F,'Census Data'!$A:$A,$A2615)</f>
        <v>3.9445073837775527E-2</v>
      </c>
      <c r="I2615" s="85">
        <f t="shared" si="80"/>
        <v>2.8958718422674168E-2</v>
      </c>
      <c r="J2615" s="84">
        <f>SUM(SUMIFS('Census Data'!W:W,'Census Data'!$A:$A,$A2615),SUMIFS('Census Data'!X:X,'Census Data'!$A:$A,$A2615))/SUMIFS('Census Data'!$F:$F,'Census Data'!$A:$A,$A2615)</f>
        <v>0.22092103432512472</v>
      </c>
      <c r="K2615" s="85">
        <f t="shared" si="81"/>
        <v>0.77907896567487533</v>
      </c>
    </row>
    <row r="2616" spans="1:11" hidden="1" x14ac:dyDescent="0.25">
      <c r="A2616" s="82" t="s">
        <v>4686</v>
      </c>
      <c r="B2616" s="82" t="s">
        <v>1179</v>
      </c>
      <c r="C2616" s="83" t="s">
        <v>1723</v>
      </c>
      <c r="D2616" s="84">
        <f>SUMIFS('Census Data'!G:G,'Census Data'!$A:$A,$A2616)/SUMIFS('Census Data'!$F:$F,'Census Data'!$A:$A,$A2616)</f>
        <v>0.51269230769230767</v>
      </c>
      <c r="E2616" s="85">
        <f>SUMIFS('Census Data'!H:H,'Census Data'!$A:$A,$A2616)/SUMIFS('Census Data'!$F:$F,'Census Data'!$A:$A,$A2616)</f>
        <v>0.48730769230769233</v>
      </c>
      <c r="F2616" s="84">
        <f>SUM(SUMIFS('Census Data'!I:I,'Census Data'!$A:$A,$A2616),SUMIFS('Census Data'!J:J,'Census Data'!$A:$A,$A2616))/SUMIFS('Census Data'!$F:$F,'Census Data'!$A:$A,$A2616)</f>
        <v>0.97115384615384615</v>
      </c>
      <c r="G2616" s="84">
        <f>SUM(SUMIFS('Census Data'!K:K,'Census Data'!$A:$A,$A2616),SUMIFS('Census Data'!L:L,'Census Data'!$A:$A,$A2616))/SUMIFS('Census Data'!$F:$F,'Census Data'!$A:$A,$A2616)</f>
        <v>7.884615384615384E-3</v>
      </c>
      <c r="H2616" s="84">
        <f>SUM(SUMIFS('Census Data'!O:O,'Census Data'!$A:$A,$A2616),SUMIFS('Census Data'!P:P,'Census Data'!$A:$A,$A2616))/SUMIFS('Census Data'!$F:$F,'Census Data'!$A:$A,$A2616)</f>
        <v>5.5769230769230765E-3</v>
      </c>
      <c r="I2616" s="85">
        <f t="shared" si="80"/>
        <v>1.5384615384615441E-2</v>
      </c>
      <c r="J2616" s="84">
        <f>SUM(SUMIFS('Census Data'!W:W,'Census Data'!$A:$A,$A2616),SUMIFS('Census Data'!X:X,'Census Data'!$A:$A,$A2616))/SUMIFS('Census Data'!$F:$F,'Census Data'!$A:$A,$A2616)</f>
        <v>0.92711538461538456</v>
      </c>
      <c r="K2616" s="85">
        <f t="shared" si="81"/>
        <v>7.2884615384615437E-2</v>
      </c>
    </row>
    <row r="2617" spans="1:11" hidden="1" x14ac:dyDescent="0.25">
      <c r="A2617" s="82" t="s">
        <v>4687</v>
      </c>
      <c r="B2617" s="82" t="s">
        <v>1179</v>
      </c>
      <c r="C2617" s="83" t="s">
        <v>1724</v>
      </c>
      <c r="D2617" s="84">
        <f>SUMIFS('Census Data'!G:G,'Census Data'!$A:$A,$A2617)/SUMIFS('Census Data'!$F:$F,'Census Data'!$A:$A,$A2617)</f>
        <v>0.4961711377896349</v>
      </c>
      <c r="E2617" s="85">
        <f>SUMIFS('Census Data'!H:H,'Census Data'!$A:$A,$A2617)/SUMIFS('Census Data'!$F:$F,'Census Data'!$A:$A,$A2617)</f>
        <v>0.50382886221036505</v>
      </c>
      <c r="F2617" s="84">
        <f>SUM(SUMIFS('Census Data'!I:I,'Census Data'!$A:$A,$A2617),SUMIFS('Census Data'!J:J,'Census Data'!$A:$A,$A2617))/SUMIFS('Census Data'!$F:$F,'Census Data'!$A:$A,$A2617)</f>
        <v>0.96346524381206466</v>
      </c>
      <c r="G2617" s="84">
        <f>SUM(SUMIFS('Census Data'!K:K,'Census Data'!$A:$A,$A2617),SUMIFS('Census Data'!L:L,'Census Data'!$A:$A,$A2617))/SUMIFS('Census Data'!$F:$F,'Census Data'!$A:$A,$A2617)</f>
        <v>1.0696111852181216E-2</v>
      </c>
      <c r="H2617" s="84">
        <f>SUM(SUMIFS('Census Data'!O:O,'Census Data'!$A:$A,$A2617),SUMIFS('Census Data'!P:P,'Census Data'!$A:$A,$A2617))/SUMIFS('Census Data'!$F:$F,'Census Data'!$A:$A,$A2617)</f>
        <v>5.9532631786967044E-3</v>
      </c>
      <c r="I2617" s="85">
        <f t="shared" si="80"/>
        <v>1.9885381157057402E-2</v>
      </c>
      <c r="J2617" s="84">
        <f>SUM(SUMIFS('Census Data'!W:W,'Census Data'!$A:$A,$A2617),SUMIFS('Census Data'!X:X,'Census Data'!$A:$A,$A2617))/SUMIFS('Census Data'!$F:$F,'Census Data'!$A:$A,$A2617)</f>
        <v>0.80067684402944517</v>
      </c>
      <c r="K2617" s="85">
        <f t="shared" si="81"/>
        <v>0.19932315597055483</v>
      </c>
    </row>
    <row r="2618" spans="1:11" hidden="1" x14ac:dyDescent="0.25">
      <c r="A2618" s="82" t="s">
        <v>4688</v>
      </c>
      <c r="B2618" s="82" t="s">
        <v>1179</v>
      </c>
      <c r="C2618" s="83" t="s">
        <v>266</v>
      </c>
      <c r="D2618" s="84">
        <f>SUMIFS('Census Data'!G:G,'Census Data'!$A:$A,$A2618)/SUMIFS('Census Data'!$F:$F,'Census Data'!$A:$A,$A2618)</f>
        <v>0.49993459108049848</v>
      </c>
      <c r="E2618" s="85">
        <f>SUMIFS('Census Data'!H:H,'Census Data'!$A:$A,$A2618)/SUMIFS('Census Data'!$F:$F,'Census Data'!$A:$A,$A2618)</f>
        <v>0.50006540891950158</v>
      </c>
      <c r="F2618" s="84">
        <f>SUM(SUMIFS('Census Data'!I:I,'Census Data'!$A:$A,$A2618),SUMIFS('Census Data'!J:J,'Census Data'!$A:$A,$A2618))/SUMIFS('Census Data'!$F:$F,'Census Data'!$A:$A,$A2618)</f>
        <v>0.91191978022603049</v>
      </c>
      <c r="G2618" s="84">
        <f>SUM(SUMIFS('Census Data'!K:K,'Census Data'!$A:$A,$A2618),SUMIFS('Census Data'!L:L,'Census Data'!$A:$A,$A2618))/SUMIFS('Census Data'!$F:$F,'Census Data'!$A:$A,$A2618)</f>
        <v>4.2003901784241571E-2</v>
      </c>
      <c r="H2618" s="84">
        <f>SUM(SUMIFS('Census Data'!O:O,'Census Data'!$A:$A,$A2618),SUMIFS('Census Data'!P:P,'Census Data'!$A:$A,$A2618))/SUMIFS('Census Data'!$F:$F,'Census Data'!$A:$A,$A2618)</f>
        <v>9.9421557642321284E-3</v>
      </c>
      <c r="I2618" s="85">
        <f t="shared" si="80"/>
        <v>3.6134162225495814E-2</v>
      </c>
      <c r="J2618" s="84">
        <f>SUM(SUMIFS('Census Data'!W:W,'Census Data'!$A:$A,$A2618),SUMIFS('Census Data'!X:X,'Census Data'!$A:$A,$A2618))/SUMIFS('Census Data'!$F:$F,'Census Data'!$A:$A,$A2618)</f>
        <v>0.22616129270775864</v>
      </c>
      <c r="K2618" s="85">
        <f t="shared" si="81"/>
        <v>0.77383870729224136</v>
      </c>
    </row>
    <row r="2619" spans="1:11" hidden="1" x14ac:dyDescent="0.25">
      <c r="A2619" s="82" t="s">
        <v>4689</v>
      </c>
      <c r="B2619" s="82" t="s">
        <v>1179</v>
      </c>
      <c r="C2619" s="83" t="s">
        <v>528</v>
      </c>
      <c r="D2619" s="84">
        <f>SUMIFS('Census Data'!G:G,'Census Data'!$A:$A,$A2619)/SUMIFS('Census Data'!$F:$F,'Census Data'!$A:$A,$A2619)</f>
        <v>0.62749589204800083</v>
      </c>
      <c r="E2619" s="85">
        <f>SUMIFS('Census Data'!H:H,'Census Data'!$A:$A,$A2619)/SUMIFS('Census Data'!$F:$F,'Census Data'!$A:$A,$A2619)</f>
        <v>0.37250410795199923</v>
      </c>
      <c r="F2619" s="84">
        <f>SUM(SUMIFS('Census Data'!I:I,'Census Data'!$A:$A,$A2619),SUMIFS('Census Data'!J:J,'Census Data'!$A:$A,$A2619))/SUMIFS('Census Data'!$F:$F,'Census Data'!$A:$A,$A2619)</f>
        <v>0.8285614698999153</v>
      </c>
      <c r="G2619" s="84">
        <f>SUM(SUMIFS('Census Data'!K:K,'Census Data'!$A:$A,$A2619),SUMIFS('Census Data'!L:L,'Census Data'!$A:$A,$A2619))/SUMIFS('Census Data'!$F:$F,'Census Data'!$A:$A,$A2619)</f>
        <v>0.13235074441069561</v>
      </c>
      <c r="H2619" s="84">
        <f>SUM(SUMIFS('Census Data'!O:O,'Census Data'!$A:$A,$A2619),SUMIFS('Census Data'!P:P,'Census Data'!$A:$A,$A2619))/SUMIFS('Census Data'!$F:$F,'Census Data'!$A:$A,$A2619)</f>
        <v>8.1163172832744105E-3</v>
      </c>
      <c r="I2619" s="85">
        <f t="shared" si="80"/>
        <v>3.0971468406114644E-2</v>
      </c>
      <c r="J2619" s="84">
        <f>SUM(SUMIFS('Census Data'!W:W,'Census Data'!$A:$A,$A2619),SUMIFS('Census Data'!X:X,'Census Data'!$A:$A,$A2619))/SUMIFS('Census Data'!$F:$F,'Census Data'!$A:$A,$A2619)</f>
        <v>0.28013742966688243</v>
      </c>
      <c r="K2619" s="85">
        <f t="shared" si="81"/>
        <v>0.71986257033311762</v>
      </c>
    </row>
    <row r="2620" spans="1:11" hidden="1" x14ac:dyDescent="0.25">
      <c r="A2620" s="82" t="s">
        <v>4690</v>
      </c>
      <c r="B2620" s="82" t="s">
        <v>1179</v>
      </c>
      <c r="C2620" s="83" t="s">
        <v>1725</v>
      </c>
      <c r="D2620" s="84">
        <f>SUMIFS('Census Data'!G:G,'Census Data'!$A:$A,$A2620)/SUMIFS('Census Data'!$F:$F,'Census Data'!$A:$A,$A2620)</f>
        <v>0.58560348695596431</v>
      </c>
      <c r="E2620" s="85">
        <f>SUMIFS('Census Data'!H:H,'Census Data'!$A:$A,$A2620)/SUMIFS('Census Data'!$F:$F,'Census Data'!$A:$A,$A2620)</f>
        <v>0.41439651304403563</v>
      </c>
      <c r="F2620" s="84">
        <f>SUM(SUMIFS('Census Data'!I:I,'Census Data'!$A:$A,$A2620),SUMIFS('Census Data'!J:J,'Census Data'!$A:$A,$A2620))/SUMIFS('Census Data'!$F:$F,'Census Data'!$A:$A,$A2620)</f>
        <v>0.88250753156848916</v>
      </c>
      <c r="G2620" s="84">
        <f>SUM(SUMIFS('Census Data'!K:K,'Census Data'!$A:$A,$A2620),SUMIFS('Census Data'!L:L,'Census Data'!$A:$A,$A2620))/SUMIFS('Census Data'!$F:$F,'Census Data'!$A:$A,$A2620)</f>
        <v>9.1212101788346905E-2</v>
      </c>
      <c r="H2620" s="84">
        <f>SUM(SUMIFS('Census Data'!O:O,'Census Data'!$A:$A,$A2620),SUMIFS('Census Data'!P:P,'Census Data'!$A:$A,$A2620))/SUMIFS('Census Data'!$F:$F,'Census Data'!$A:$A,$A2620)</f>
        <v>5.1278764181783218E-3</v>
      </c>
      <c r="I2620" s="85">
        <f t="shared" si="80"/>
        <v>2.1152490224985554E-2</v>
      </c>
      <c r="J2620" s="84">
        <f>SUM(SUMIFS('Census Data'!W:W,'Census Data'!$A:$A,$A2620),SUMIFS('Census Data'!X:X,'Census Data'!$A:$A,$A2620))/SUMIFS('Census Data'!$F:$F,'Census Data'!$A:$A,$A2620)</f>
        <v>0.5642587013652971</v>
      </c>
      <c r="K2620" s="85">
        <f t="shared" si="81"/>
        <v>0.4357412986347029</v>
      </c>
    </row>
    <row r="2621" spans="1:11" hidden="1" x14ac:dyDescent="0.25">
      <c r="A2621" s="82" t="s">
        <v>4691</v>
      </c>
      <c r="B2621" s="82" t="s">
        <v>1179</v>
      </c>
      <c r="C2621" s="83" t="s">
        <v>1726</v>
      </c>
      <c r="D2621" s="84">
        <f>SUMIFS('Census Data'!G:G,'Census Data'!$A:$A,$A2621)/SUMIFS('Census Data'!$F:$F,'Census Data'!$A:$A,$A2621)</f>
        <v>0.49297119438283121</v>
      </c>
      <c r="E2621" s="85">
        <f>SUMIFS('Census Data'!H:H,'Census Data'!$A:$A,$A2621)/SUMIFS('Census Data'!$F:$F,'Census Data'!$A:$A,$A2621)</f>
        <v>0.50702880561716879</v>
      </c>
      <c r="F2621" s="84">
        <f>SUM(SUMIFS('Census Data'!I:I,'Census Data'!$A:$A,$A2621),SUMIFS('Census Data'!J:J,'Census Data'!$A:$A,$A2621))/SUMIFS('Census Data'!$F:$F,'Census Data'!$A:$A,$A2621)</f>
        <v>0.81274145452942992</v>
      </c>
      <c r="G2621" s="84">
        <f>SUM(SUMIFS('Census Data'!K:K,'Census Data'!$A:$A,$A2621),SUMIFS('Census Data'!L:L,'Census Data'!$A:$A,$A2621))/SUMIFS('Census Data'!$F:$F,'Census Data'!$A:$A,$A2621)</f>
        <v>0.13906311970268961</v>
      </c>
      <c r="H2621" s="84">
        <f>SUM(SUMIFS('Census Data'!O:O,'Census Data'!$A:$A,$A2621),SUMIFS('Census Data'!P:P,'Census Data'!$A:$A,$A2621))/SUMIFS('Census Data'!$F:$F,'Census Data'!$A:$A,$A2621)</f>
        <v>1.4887553799374238E-2</v>
      </c>
      <c r="I2621" s="85">
        <f t="shared" si="80"/>
        <v>3.3307871968506264E-2</v>
      </c>
      <c r="J2621" s="84">
        <f>SUM(SUMIFS('Census Data'!W:W,'Census Data'!$A:$A,$A2621),SUMIFS('Census Data'!X:X,'Census Data'!$A:$A,$A2621))/SUMIFS('Census Data'!$F:$F,'Census Data'!$A:$A,$A2621)</f>
        <v>0.23255284457305697</v>
      </c>
      <c r="K2621" s="85">
        <f t="shared" si="81"/>
        <v>0.76744715542694308</v>
      </c>
    </row>
    <row r="2622" spans="1:11" hidden="1" x14ac:dyDescent="0.25">
      <c r="A2622" s="82" t="s">
        <v>4692</v>
      </c>
      <c r="B2622" s="82" t="s">
        <v>1179</v>
      </c>
      <c r="C2622" s="83" t="s">
        <v>638</v>
      </c>
      <c r="D2622" s="84">
        <f>SUMIFS('Census Data'!G:G,'Census Data'!$A:$A,$A2622)/SUMIFS('Census Data'!$F:$F,'Census Data'!$A:$A,$A2622)</f>
        <v>0.49018574350108579</v>
      </c>
      <c r="E2622" s="85">
        <f>SUMIFS('Census Data'!H:H,'Census Data'!$A:$A,$A2622)/SUMIFS('Census Data'!$F:$F,'Census Data'!$A:$A,$A2622)</f>
        <v>0.50981425649891421</v>
      </c>
      <c r="F2622" s="84">
        <f>SUM(SUMIFS('Census Data'!I:I,'Census Data'!$A:$A,$A2622),SUMIFS('Census Data'!J:J,'Census Data'!$A:$A,$A2622))/SUMIFS('Census Data'!$F:$F,'Census Data'!$A:$A,$A2622)</f>
        <v>0.94480403111888844</v>
      </c>
      <c r="G2622" s="84">
        <f>SUM(SUMIFS('Census Data'!K:K,'Census Data'!$A:$A,$A2622),SUMIFS('Census Data'!L:L,'Census Data'!$A:$A,$A2622))/SUMIFS('Census Data'!$F:$F,'Census Data'!$A:$A,$A2622)</f>
        <v>1.4484198098290147E-2</v>
      </c>
      <c r="H2622" s="84">
        <f>SUM(SUMIFS('Census Data'!O:O,'Census Data'!$A:$A,$A2622),SUMIFS('Census Data'!P:P,'Census Data'!$A:$A,$A2622))/SUMIFS('Census Data'!$F:$F,'Census Data'!$A:$A,$A2622)</f>
        <v>1.4146865973730261E-2</v>
      </c>
      <c r="I2622" s="85">
        <f t="shared" si="80"/>
        <v>2.6564904809091128E-2</v>
      </c>
      <c r="J2622" s="84">
        <f>SUM(SUMIFS('Census Data'!W:W,'Census Data'!$A:$A,$A2622),SUMIFS('Census Data'!X:X,'Census Data'!$A:$A,$A2622))/SUMIFS('Census Data'!$F:$F,'Census Data'!$A:$A,$A2622)</f>
        <v>0.24580970251523265</v>
      </c>
      <c r="K2622" s="85">
        <f t="shared" si="81"/>
        <v>0.7541902974847674</v>
      </c>
    </row>
    <row r="2623" spans="1:11" hidden="1" x14ac:dyDescent="0.25">
      <c r="A2623" s="82" t="s">
        <v>4693</v>
      </c>
      <c r="B2623" s="82" t="s">
        <v>1179</v>
      </c>
      <c r="C2623" s="83" t="s">
        <v>1727</v>
      </c>
      <c r="D2623" s="84">
        <f>SUMIFS('Census Data'!G:G,'Census Data'!$A:$A,$A2623)/SUMIFS('Census Data'!$F:$F,'Census Data'!$A:$A,$A2623)</f>
        <v>0.52475247524752477</v>
      </c>
      <c r="E2623" s="85">
        <f>SUMIFS('Census Data'!H:H,'Census Data'!$A:$A,$A2623)/SUMIFS('Census Data'!$F:$F,'Census Data'!$A:$A,$A2623)</f>
        <v>0.47524752475247523</v>
      </c>
      <c r="F2623" s="84">
        <f>SUM(SUMIFS('Census Data'!I:I,'Census Data'!$A:$A,$A2623),SUMIFS('Census Data'!J:J,'Census Data'!$A:$A,$A2623))/SUMIFS('Census Data'!$F:$F,'Census Data'!$A:$A,$A2623)</f>
        <v>0.90099009900990101</v>
      </c>
      <c r="G2623" s="84">
        <f>SUM(SUMIFS('Census Data'!K:K,'Census Data'!$A:$A,$A2623),SUMIFS('Census Data'!L:L,'Census Data'!$A:$A,$A2623))/SUMIFS('Census Data'!$F:$F,'Census Data'!$A:$A,$A2623)</f>
        <v>4.2079207920792082E-2</v>
      </c>
      <c r="H2623" s="84">
        <f>SUM(SUMIFS('Census Data'!O:O,'Census Data'!$A:$A,$A2623),SUMIFS('Census Data'!P:P,'Census Data'!$A:$A,$A2623))/SUMIFS('Census Data'!$F:$F,'Census Data'!$A:$A,$A2623)</f>
        <v>1.7326732673267328E-2</v>
      </c>
      <c r="I2623" s="85">
        <f t="shared" si="80"/>
        <v>3.9603960396039528E-2</v>
      </c>
      <c r="J2623" s="84">
        <f>SUM(SUMIFS('Census Data'!W:W,'Census Data'!$A:$A,$A2623),SUMIFS('Census Data'!X:X,'Census Data'!$A:$A,$A2623))/SUMIFS('Census Data'!$F:$F,'Census Data'!$A:$A,$A2623)</f>
        <v>0.73267326732673266</v>
      </c>
      <c r="K2623" s="85">
        <f t="shared" si="81"/>
        <v>0.26732673267326734</v>
      </c>
    </row>
    <row r="2624" spans="1:11" hidden="1" x14ac:dyDescent="0.25">
      <c r="A2624" s="82" t="s">
        <v>4694</v>
      </c>
      <c r="B2624" s="82" t="s">
        <v>1179</v>
      </c>
      <c r="C2624" s="83" t="s">
        <v>414</v>
      </c>
      <c r="D2624" s="84">
        <f>SUMIFS('Census Data'!G:G,'Census Data'!$A:$A,$A2624)/SUMIFS('Census Data'!$F:$F,'Census Data'!$A:$A,$A2624)</f>
        <v>0.50918635170603677</v>
      </c>
      <c r="E2624" s="85">
        <f>SUMIFS('Census Data'!H:H,'Census Data'!$A:$A,$A2624)/SUMIFS('Census Data'!$F:$F,'Census Data'!$A:$A,$A2624)</f>
        <v>0.49081364829396323</v>
      </c>
      <c r="F2624" s="84">
        <f>SUM(SUMIFS('Census Data'!I:I,'Census Data'!$A:$A,$A2624),SUMIFS('Census Data'!J:J,'Census Data'!$A:$A,$A2624))/SUMIFS('Census Data'!$F:$F,'Census Data'!$A:$A,$A2624)</f>
        <v>0.94094488188976377</v>
      </c>
      <c r="G2624" s="84">
        <f>SUM(SUMIFS('Census Data'!K:K,'Census Data'!$A:$A,$A2624),SUMIFS('Census Data'!L:L,'Census Data'!$A:$A,$A2624))/SUMIFS('Census Data'!$F:$F,'Census Data'!$A:$A,$A2624)</f>
        <v>1.1811023622047244E-2</v>
      </c>
      <c r="H2624" s="84">
        <f>SUM(SUMIFS('Census Data'!O:O,'Census Data'!$A:$A,$A2624),SUMIFS('Census Data'!P:P,'Census Data'!$A:$A,$A2624))/SUMIFS('Census Data'!$F:$F,'Census Data'!$A:$A,$A2624)</f>
        <v>1.3123359580052493E-3</v>
      </c>
      <c r="I2624" s="85">
        <f t="shared" si="80"/>
        <v>4.5931758530183719E-2</v>
      </c>
      <c r="J2624" s="84">
        <f>SUM(SUMIFS('Census Data'!W:W,'Census Data'!$A:$A,$A2624),SUMIFS('Census Data'!X:X,'Census Data'!$A:$A,$A2624))/SUMIFS('Census Data'!$F:$F,'Census Data'!$A:$A,$A2624)</f>
        <v>0.19553805774278216</v>
      </c>
      <c r="K2624" s="85">
        <f t="shared" si="81"/>
        <v>0.8044619422572179</v>
      </c>
    </row>
    <row r="2625" spans="1:11" hidden="1" x14ac:dyDescent="0.25">
      <c r="A2625" s="82" t="s">
        <v>4695</v>
      </c>
      <c r="B2625" s="82" t="s">
        <v>1179</v>
      </c>
      <c r="C2625" s="83" t="s">
        <v>1728</v>
      </c>
      <c r="D2625" s="84">
        <f>SUMIFS('Census Data'!G:G,'Census Data'!$A:$A,$A2625)/SUMIFS('Census Data'!$F:$F,'Census Data'!$A:$A,$A2625)</f>
        <v>0.48148288973384029</v>
      </c>
      <c r="E2625" s="85">
        <f>SUMIFS('Census Data'!H:H,'Census Data'!$A:$A,$A2625)/SUMIFS('Census Data'!$F:$F,'Census Data'!$A:$A,$A2625)</f>
        <v>0.51851711026615965</v>
      </c>
      <c r="F2625" s="84">
        <f>SUM(SUMIFS('Census Data'!I:I,'Census Data'!$A:$A,$A2625),SUMIFS('Census Data'!J:J,'Census Data'!$A:$A,$A2625))/SUMIFS('Census Data'!$F:$F,'Census Data'!$A:$A,$A2625)</f>
        <v>0.93794676806083654</v>
      </c>
      <c r="G2625" s="84">
        <f>SUM(SUMIFS('Census Data'!K:K,'Census Data'!$A:$A,$A2625),SUMIFS('Census Data'!L:L,'Census Data'!$A:$A,$A2625))/SUMIFS('Census Data'!$F:$F,'Census Data'!$A:$A,$A2625)</f>
        <v>1.9733840304182508E-2</v>
      </c>
      <c r="H2625" s="84">
        <f>SUM(SUMIFS('Census Data'!O:O,'Census Data'!$A:$A,$A2625),SUMIFS('Census Data'!P:P,'Census Data'!$A:$A,$A2625))/SUMIFS('Census Data'!$F:$F,'Census Data'!$A:$A,$A2625)</f>
        <v>1.193916349809886E-2</v>
      </c>
      <c r="I2625" s="85">
        <f t="shared" si="80"/>
        <v>3.0380228136882126E-2</v>
      </c>
      <c r="J2625" s="84">
        <f>SUM(SUMIFS('Census Data'!W:W,'Census Data'!$A:$A,$A2625),SUMIFS('Census Data'!X:X,'Census Data'!$A:$A,$A2625))/SUMIFS('Census Data'!$F:$F,'Census Data'!$A:$A,$A2625)</f>
        <v>0.27442965779467682</v>
      </c>
      <c r="K2625" s="85">
        <f t="shared" si="81"/>
        <v>0.72557034220532324</v>
      </c>
    </row>
    <row r="2626" spans="1:11" hidden="1" x14ac:dyDescent="0.25">
      <c r="A2626" s="82" t="s">
        <v>4696</v>
      </c>
      <c r="B2626" s="82" t="s">
        <v>1179</v>
      </c>
      <c r="C2626" s="83" t="s">
        <v>1729</v>
      </c>
      <c r="D2626" s="84">
        <f>SUMIFS('Census Data'!G:G,'Census Data'!$A:$A,$A2626)/SUMIFS('Census Data'!$F:$F,'Census Data'!$A:$A,$A2626)</f>
        <v>0.49020059949273692</v>
      </c>
      <c r="E2626" s="85">
        <f>SUMIFS('Census Data'!H:H,'Census Data'!$A:$A,$A2626)/SUMIFS('Census Data'!$F:$F,'Census Data'!$A:$A,$A2626)</f>
        <v>0.50979940050726313</v>
      </c>
      <c r="F2626" s="84">
        <f>SUM(SUMIFS('Census Data'!I:I,'Census Data'!$A:$A,$A2626),SUMIFS('Census Data'!J:J,'Census Data'!$A:$A,$A2626))/SUMIFS('Census Data'!$F:$F,'Census Data'!$A:$A,$A2626)</f>
        <v>0.96218584274844365</v>
      </c>
      <c r="G2626" s="84">
        <f>SUM(SUMIFS('Census Data'!K:K,'Census Data'!$A:$A,$A2626),SUMIFS('Census Data'!L:L,'Census Data'!$A:$A,$A2626))/SUMIFS('Census Data'!$F:$F,'Census Data'!$A:$A,$A2626)</f>
        <v>8.7618169241411113E-3</v>
      </c>
      <c r="H2626" s="84">
        <f>SUM(SUMIFS('Census Data'!O:O,'Census Data'!$A:$A,$A2626),SUMIFS('Census Data'!P:P,'Census Data'!$A:$A,$A2626))/SUMIFS('Census Data'!$F:$F,'Census Data'!$A:$A,$A2626)</f>
        <v>8.3006686649757903E-3</v>
      </c>
      <c r="I2626" s="85">
        <f t="shared" si="80"/>
        <v>2.0751671662439408E-2</v>
      </c>
      <c r="J2626" s="84">
        <f>SUM(SUMIFS('Census Data'!W:W,'Census Data'!$A:$A,$A2626),SUMIFS('Census Data'!X:X,'Census Data'!$A:$A,$A2626))/SUMIFS('Census Data'!$F:$F,'Census Data'!$A:$A,$A2626)</f>
        <v>0.24925063407885636</v>
      </c>
      <c r="K2626" s="85">
        <f t="shared" si="81"/>
        <v>0.75074936592114361</v>
      </c>
    </row>
    <row r="2627" spans="1:11" hidden="1" x14ac:dyDescent="0.25">
      <c r="A2627" s="82" t="s">
        <v>4697</v>
      </c>
      <c r="B2627" s="82" t="s">
        <v>1179</v>
      </c>
      <c r="C2627" s="83" t="s">
        <v>1730</v>
      </c>
      <c r="D2627" s="84">
        <f>SUMIFS('Census Data'!G:G,'Census Data'!$A:$A,$A2627)/SUMIFS('Census Data'!$F:$F,'Census Data'!$A:$A,$A2627)</f>
        <v>0.5</v>
      </c>
      <c r="E2627" s="85">
        <f>SUMIFS('Census Data'!H:H,'Census Data'!$A:$A,$A2627)/SUMIFS('Census Data'!$F:$F,'Census Data'!$A:$A,$A2627)</f>
        <v>0.5</v>
      </c>
      <c r="F2627" s="84">
        <f>SUM(SUMIFS('Census Data'!I:I,'Census Data'!$A:$A,$A2627),SUMIFS('Census Data'!J:J,'Census Data'!$A:$A,$A2627))/SUMIFS('Census Data'!$F:$F,'Census Data'!$A:$A,$A2627)</f>
        <v>0.94852941176470584</v>
      </c>
      <c r="G2627" s="84">
        <f>SUM(SUMIFS('Census Data'!K:K,'Census Data'!$A:$A,$A2627),SUMIFS('Census Data'!L:L,'Census Data'!$A:$A,$A2627))/SUMIFS('Census Data'!$F:$F,'Census Data'!$A:$A,$A2627)</f>
        <v>0</v>
      </c>
      <c r="H2627" s="84">
        <f>SUM(SUMIFS('Census Data'!O:O,'Census Data'!$A:$A,$A2627),SUMIFS('Census Data'!P:P,'Census Data'!$A:$A,$A2627))/SUMIFS('Census Data'!$F:$F,'Census Data'!$A:$A,$A2627)</f>
        <v>0</v>
      </c>
      <c r="I2627" s="85">
        <f t="shared" si="80"/>
        <v>5.1470588235294157E-2</v>
      </c>
      <c r="J2627" s="84">
        <f>SUM(SUMIFS('Census Data'!W:W,'Census Data'!$A:$A,$A2627),SUMIFS('Census Data'!X:X,'Census Data'!$A:$A,$A2627))/SUMIFS('Census Data'!$F:$F,'Census Data'!$A:$A,$A2627)</f>
        <v>0.16911764705882354</v>
      </c>
      <c r="K2627" s="85">
        <f t="shared" si="81"/>
        <v>0.83088235294117641</v>
      </c>
    </row>
    <row r="2628" spans="1:11" hidden="1" x14ac:dyDescent="0.25">
      <c r="A2628" s="82" t="s">
        <v>4698</v>
      </c>
      <c r="B2628" s="82" t="s">
        <v>1179</v>
      </c>
      <c r="C2628" s="83" t="s">
        <v>1731</v>
      </c>
      <c r="D2628" s="84">
        <f>SUMIFS('Census Data'!G:G,'Census Data'!$A:$A,$A2628)/SUMIFS('Census Data'!$F:$F,'Census Data'!$A:$A,$A2628)</f>
        <v>0.54867739296427598</v>
      </c>
      <c r="E2628" s="85">
        <f>SUMIFS('Census Data'!H:H,'Census Data'!$A:$A,$A2628)/SUMIFS('Census Data'!$F:$F,'Census Data'!$A:$A,$A2628)</f>
        <v>0.45132260703572402</v>
      </c>
      <c r="F2628" s="84">
        <f>SUM(SUMIFS('Census Data'!I:I,'Census Data'!$A:$A,$A2628),SUMIFS('Census Data'!J:J,'Census Data'!$A:$A,$A2628))/SUMIFS('Census Data'!$F:$F,'Census Data'!$A:$A,$A2628)</f>
        <v>0.93264248704663211</v>
      </c>
      <c r="G2628" s="84">
        <f>SUM(SUMIFS('Census Data'!K:K,'Census Data'!$A:$A,$A2628),SUMIFS('Census Data'!L:L,'Census Data'!$A:$A,$A2628))/SUMIFS('Census Data'!$F:$F,'Census Data'!$A:$A,$A2628)</f>
        <v>2.1816198527406599E-2</v>
      </c>
      <c r="H2628" s="84">
        <f>SUM(SUMIFS('Census Data'!O:O,'Census Data'!$A:$A,$A2628),SUMIFS('Census Data'!P:P,'Census Data'!$A:$A,$A2628))/SUMIFS('Census Data'!$F:$F,'Census Data'!$A:$A,$A2628)</f>
        <v>5.9994545950368145E-3</v>
      </c>
      <c r="I2628" s="85">
        <f t="shared" si="80"/>
        <v>3.9541859830924508E-2</v>
      </c>
      <c r="J2628" s="84">
        <f>SUM(SUMIFS('Census Data'!W:W,'Census Data'!$A:$A,$A2628),SUMIFS('Census Data'!X:X,'Census Data'!$A:$A,$A2628))/SUMIFS('Census Data'!$F:$F,'Census Data'!$A:$A,$A2628)</f>
        <v>0.62121625306790296</v>
      </c>
      <c r="K2628" s="85">
        <f t="shared" si="81"/>
        <v>0.37878374693209704</v>
      </c>
    </row>
    <row r="2629" spans="1:11" hidden="1" x14ac:dyDescent="0.25">
      <c r="A2629" s="82" t="s">
        <v>4699</v>
      </c>
      <c r="B2629" s="82" t="s">
        <v>1179</v>
      </c>
      <c r="C2629" s="83" t="s">
        <v>1732</v>
      </c>
      <c r="D2629" s="84">
        <f>SUMIFS('Census Data'!G:G,'Census Data'!$A:$A,$A2629)/SUMIFS('Census Data'!$F:$F,'Census Data'!$A:$A,$A2629)</f>
        <v>0.50821382007822691</v>
      </c>
      <c r="E2629" s="85">
        <f>SUMIFS('Census Data'!H:H,'Census Data'!$A:$A,$A2629)/SUMIFS('Census Data'!$F:$F,'Census Data'!$A:$A,$A2629)</f>
        <v>0.49178617992177315</v>
      </c>
      <c r="F2629" s="84">
        <f>SUM(SUMIFS('Census Data'!I:I,'Census Data'!$A:$A,$A2629),SUMIFS('Census Data'!J:J,'Census Data'!$A:$A,$A2629))/SUMIFS('Census Data'!$F:$F,'Census Data'!$A:$A,$A2629)</f>
        <v>0.90762711864406775</v>
      </c>
      <c r="G2629" s="84">
        <f>SUM(SUMIFS('Census Data'!K:K,'Census Data'!$A:$A,$A2629),SUMIFS('Census Data'!L:L,'Census Data'!$A:$A,$A2629))/SUMIFS('Census Data'!$F:$F,'Census Data'!$A:$A,$A2629)</f>
        <v>4.1036505867014343E-2</v>
      </c>
      <c r="H2629" s="84">
        <f>SUM(SUMIFS('Census Data'!O:O,'Census Data'!$A:$A,$A2629),SUMIFS('Census Data'!P:P,'Census Data'!$A:$A,$A2629))/SUMIFS('Census Data'!$F:$F,'Census Data'!$A:$A,$A2629)</f>
        <v>2.4022164276401563E-2</v>
      </c>
      <c r="I2629" s="85">
        <f t="shared" ref="I2629:I2692" si="82">100%-SUM(F2629:H2629)</f>
        <v>2.7314211212516315E-2</v>
      </c>
      <c r="J2629" s="84">
        <f>SUM(SUMIFS('Census Data'!W:W,'Census Data'!$A:$A,$A2629),SUMIFS('Census Data'!X:X,'Census Data'!$A:$A,$A2629))/SUMIFS('Census Data'!$F:$F,'Census Data'!$A:$A,$A2629)</f>
        <v>0.73373533246414602</v>
      </c>
      <c r="K2629" s="85">
        <f t="shared" ref="K2629:K2692" si="83">100%-J2629</f>
        <v>0.26626466753585398</v>
      </c>
    </row>
    <row r="2630" spans="1:11" hidden="1" x14ac:dyDescent="0.25">
      <c r="A2630" s="82" t="s">
        <v>4700</v>
      </c>
      <c r="B2630" s="82" t="s">
        <v>1179</v>
      </c>
      <c r="C2630" s="83" t="s">
        <v>639</v>
      </c>
      <c r="D2630" s="84">
        <f>SUMIFS('Census Data'!G:G,'Census Data'!$A:$A,$A2630)/SUMIFS('Census Data'!$F:$F,'Census Data'!$A:$A,$A2630)</f>
        <v>0.48908296943231439</v>
      </c>
      <c r="E2630" s="85">
        <f>SUMIFS('Census Data'!H:H,'Census Data'!$A:$A,$A2630)/SUMIFS('Census Data'!$F:$F,'Census Data'!$A:$A,$A2630)</f>
        <v>0.51091703056768556</v>
      </c>
      <c r="F2630" s="84">
        <f>SUM(SUMIFS('Census Data'!I:I,'Census Data'!$A:$A,$A2630),SUMIFS('Census Data'!J:J,'Census Data'!$A:$A,$A2630))/SUMIFS('Census Data'!$F:$F,'Census Data'!$A:$A,$A2630)</f>
        <v>0.89765283842794763</v>
      </c>
      <c r="G2630" s="84">
        <f>SUM(SUMIFS('Census Data'!K:K,'Census Data'!$A:$A,$A2630),SUMIFS('Census Data'!L:L,'Census Data'!$A:$A,$A2630))/SUMIFS('Census Data'!$F:$F,'Census Data'!$A:$A,$A2630)</f>
        <v>5.8406113537117901E-2</v>
      </c>
      <c r="H2630" s="84">
        <f>SUM(SUMIFS('Census Data'!O:O,'Census Data'!$A:$A,$A2630),SUMIFS('Census Data'!P:P,'Census Data'!$A:$A,$A2630))/SUMIFS('Census Data'!$F:$F,'Census Data'!$A:$A,$A2630)</f>
        <v>3.2751091703056767E-3</v>
      </c>
      <c r="I2630" s="85">
        <f t="shared" si="82"/>
        <v>4.066593886462877E-2</v>
      </c>
      <c r="J2630" s="84">
        <f>SUM(SUMIFS('Census Data'!W:W,'Census Data'!$A:$A,$A2630),SUMIFS('Census Data'!X:X,'Census Data'!$A:$A,$A2630))/SUMIFS('Census Data'!$F:$F,'Census Data'!$A:$A,$A2630)</f>
        <v>0.34825327510917031</v>
      </c>
      <c r="K2630" s="85">
        <f t="shared" si="83"/>
        <v>0.65174672489082974</v>
      </c>
    </row>
    <row r="2631" spans="1:11" hidden="1" x14ac:dyDescent="0.25">
      <c r="A2631" s="82" t="s">
        <v>4701</v>
      </c>
      <c r="B2631" s="82" t="s">
        <v>1179</v>
      </c>
      <c r="C2631" s="83" t="s">
        <v>168</v>
      </c>
      <c r="D2631" s="84">
        <f>SUMIFS('Census Data'!G:G,'Census Data'!$A:$A,$A2631)/SUMIFS('Census Data'!$F:$F,'Census Data'!$A:$A,$A2631)</f>
        <v>0.4813373713873122</v>
      </c>
      <c r="E2631" s="85">
        <f>SUMIFS('Census Data'!H:H,'Census Data'!$A:$A,$A2631)/SUMIFS('Census Data'!$F:$F,'Census Data'!$A:$A,$A2631)</f>
        <v>0.51866262861268775</v>
      </c>
      <c r="F2631" s="84">
        <f>SUM(SUMIFS('Census Data'!I:I,'Census Data'!$A:$A,$A2631),SUMIFS('Census Data'!J:J,'Census Data'!$A:$A,$A2631))/SUMIFS('Census Data'!$F:$F,'Census Data'!$A:$A,$A2631)</f>
        <v>0.80733668946428927</v>
      </c>
      <c r="G2631" s="84">
        <f>SUM(SUMIFS('Census Data'!K:K,'Census Data'!$A:$A,$A2631),SUMIFS('Census Data'!L:L,'Census Data'!$A:$A,$A2631))/SUMIFS('Census Data'!$F:$F,'Census Data'!$A:$A,$A2631)</f>
        <v>0.13504081509857799</v>
      </c>
      <c r="H2631" s="84">
        <f>SUM(SUMIFS('Census Data'!O:O,'Census Data'!$A:$A,$A2631),SUMIFS('Census Data'!P:P,'Census Data'!$A:$A,$A2631))/SUMIFS('Census Data'!$F:$F,'Census Data'!$A:$A,$A2631)</f>
        <v>7.9223410016245818E-3</v>
      </c>
      <c r="I2631" s="85">
        <f t="shared" si="82"/>
        <v>4.9700154435508126E-2</v>
      </c>
      <c r="J2631" s="84">
        <f>SUM(SUMIFS('Census Data'!W:W,'Census Data'!$A:$A,$A2631),SUMIFS('Census Data'!X:X,'Census Data'!$A:$A,$A2631))/SUMIFS('Census Data'!$F:$F,'Census Data'!$A:$A,$A2631)</f>
        <v>8.4438115485669582E-2</v>
      </c>
      <c r="K2631" s="85">
        <f t="shared" si="83"/>
        <v>0.9155618845143304</v>
      </c>
    </row>
    <row r="2632" spans="1:11" hidden="1" x14ac:dyDescent="0.25">
      <c r="A2632" s="82" t="s">
        <v>4702</v>
      </c>
      <c r="B2632" s="82" t="s">
        <v>1179</v>
      </c>
      <c r="C2632" s="83" t="s">
        <v>1733</v>
      </c>
      <c r="D2632" s="84">
        <f>SUMIFS('Census Data'!G:G,'Census Data'!$A:$A,$A2632)/SUMIFS('Census Data'!$F:$F,'Census Data'!$A:$A,$A2632)</f>
        <v>0.49600558442565734</v>
      </c>
      <c r="E2632" s="85">
        <f>SUMIFS('Census Data'!H:H,'Census Data'!$A:$A,$A2632)/SUMIFS('Census Data'!$F:$F,'Census Data'!$A:$A,$A2632)</f>
        <v>0.50399441557434266</v>
      </c>
      <c r="F2632" s="84">
        <f>SUM(SUMIFS('Census Data'!I:I,'Census Data'!$A:$A,$A2632),SUMIFS('Census Data'!J:J,'Census Data'!$A:$A,$A2632))/SUMIFS('Census Data'!$F:$F,'Census Data'!$A:$A,$A2632)</f>
        <v>0.91181261149460946</v>
      </c>
      <c r="G2632" s="84">
        <f>SUM(SUMIFS('Census Data'!K:K,'Census Data'!$A:$A,$A2632),SUMIFS('Census Data'!L:L,'Census Data'!$A:$A,$A2632))/SUMIFS('Census Data'!$F:$F,'Census Data'!$A:$A,$A2632)</f>
        <v>4.638175754285271E-2</v>
      </c>
      <c r="H2632" s="84">
        <f>SUM(SUMIFS('Census Data'!O:O,'Census Data'!$A:$A,$A2632),SUMIFS('Census Data'!P:P,'Census Data'!$A:$A,$A2632))/SUMIFS('Census Data'!$F:$F,'Census Data'!$A:$A,$A2632)</f>
        <v>5.2741797874815794E-3</v>
      </c>
      <c r="I2632" s="85">
        <f t="shared" si="82"/>
        <v>3.6531451175056295E-2</v>
      </c>
      <c r="J2632" s="84">
        <f>SUM(SUMIFS('Census Data'!W:W,'Census Data'!$A:$A,$A2632),SUMIFS('Census Data'!X:X,'Census Data'!$A:$A,$A2632))/SUMIFS('Census Data'!$F:$F,'Census Data'!$A:$A,$A2632)</f>
        <v>0.56076940975723266</v>
      </c>
      <c r="K2632" s="85">
        <f t="shared" si="83"/>
        <v>0.43923059024276734</v>
      </c>
    </row>
    <row r="2633" spans="1:11" hidden="1" x14ac:dyDescent="0.25">
      <c r="A2633" s="82" t="s">
        <v>4703</v>
      </c>
      <c r="B2633" s="82" t="s">
        <v>1179</v>
      </c>
      <c r="C2633" s="83" t="s">
        <v>1734</v>
      </c>
      <c r="D2633" s="84">
        <f>SUMIFS('Census Data'!G:G,'Census Data'!$A:$A,$A2633)/SUMIFS('Census Data'!$F:$F,'Census Data'!$A:$A,$A2633)</f>
        <v>0.49122643270487215</v>
      </c>
      <c r="E2633" s="85">
        <f>SUMIFS('Census Data'!H:H,'Census Data'!$A:$A,$A2633)/SUMIFS('Census Data'!$F:$F,'Census Data'!$A:$A,$A2633)</f>
        <v>0.5087735672951279</v>
      </c>
      <c r="F2633" s="84">
        <f>SUM(SUMIFS('Census Data'!I:I,'Census Data'!$A:$A,$A2633),SUMIFS('Census Data'!J:J,'Census Data'!$A:$A,$A2633))/SUMIFS('Census Data'!$F:$F,'Census Data'!$A:$A,$A2633)</f>
        <v>0.89817061788314356</v>
      </c>
      <c r="G2633" s="84">
        <f>SUM(SUMIFS('Census Data'!K:K,'Census Data'!$A:$A,$A2633),SUMIFS('Census Data'!L:L,'Census Data'!$A:$A,$A2633))/SUMIFS('Census Data'!$F:$F,'Census Data'!$A:$A,$A2633)</f>
        <v>4.2327795407877546E-2</v>
      </c>
      <c r="H2633" s="84">
        <f>SUM(SUMIFS('Census Data'!O:O,'Census Data'!$A:$A,$A2633),SUMIFS('Census Data'!P:P,'Census Data'!$A:$A,$A2633))/SUMIFS('Census Data'!$F:$F,'Census Data'!$A:$A,$A2633)</f>
        <v>1.4093709165577749E-2</v>
      </c>
      <c r="I2633" s="85">
        <f t="shared" si="82"/>
        <v>4.5407877543401143E-2</v>
      </c>
      <c r="J2633" s="84">
        <f>SUM(SUMIFS('Census Data'!W:W,'Census Data'!$A:$A,$A2633),SUMIFS('Census Data'!X:X,'Census Data'!$A:$A,$A2633))/SUMIFS('Census Data'!$F:$F,'Census Data'!$A:$A,$A2633)</f>
        <v>0.19404517453798767</v>
      </c>
      <c r="K2633" s="85">
        <f t="shared" si="83"/>
        <v>0.80595482546201236</v>
      </c>
    </row>
    <row r="2634" spans="1:11" hidden="1" x14ac:dyDescent="0.25">
      <c r="A2634" s="82" t="s">
        <v>4704</v>
      </c>
      <c r="B2634" s="82" t="s">
        <v>1179</v>
      </c>
      <c r="C2634" s="83" t="s">
        <v>1735</v>
      </c>
      <c r="D2634" s="84">
        <f>SUMIFS('Census Data'!G:G,'Census Data'!$A:$A,$A2634)/SUMIFS('Census Data'!$F:$F,'Census Data'!$A:$A,$A2634)</f>
        <v>0.58843085106382975</v>
      </c>
      <c r="E2634" s="85">
        <f>SUMIFS('Census Data'!H:H,'Census Data'!$A:$A,$A2634)/SUMIFS('Census Data'!$F:$F,'Census Data'!$A:$A,$A2634)</f>
        <v>0.41156914893617019</v>
      </c>
      <c r="F2634" s="84">
        <f>SUM(SUMIFS('Census Data'!I:I,'Census Data'!$A:$A,$A2634),SUMIFS('Census Data'!J:J,'Census Data'!$A:$A,$A2634))/SUMIFS('Census Data'!$F:$F,'Census Data'!$A:$A,$A2634)</f>
        <v>0.96356382978723409</v>
      </c>
      <c r="G2634" s="84">
        <f>SUM(SUMIFS('Census Data'!K:K,'Census Data'!$A:$A,$A2634),SUMIFS('Census Data'!L:L,'Census Data'!$A:$A,$A2634))/SUMIFS('Census Data'!$F:$F,'Census Data'!$A:$A,$A2634)</f>
        <v>1.5824468085106382E-2</v>
      </c>
      <c r="H2634" s="84">
        <f>SUM(SUMIFS('Census Data'!O:O,'Census Data'!$A:$A,$A2634),SUMIFS('Census Data'!P:P,'Census Data'!$A:$A,$A2634))/SUMIFS('Census Data'!$F:$F,'Census Data'!$A:$A,$A2634)</f>
        <v>4.3882978723404258E-3</v>
      </c>
      <c r="I2634" s="85">
        <f t="shared" si="82"/>
        <v>1.6223404255319096E-2</v>
      </c>
      <c r="J2634" s="84">
        <f>SUM(SUMIFS('Census Data'!W:W,'Census Data'!$A:$A,$A2634),SUMIFS('Census Data'!X:X,'Census Data'!$A:$A,$A2634))/SUMIFS('Census Data'!$F:$F,'Census Data'!$A:$A,$A2634)</f>
        <v>0.86994680851063833</v>
      </c>
      <c r="K2634" s="85">
        <f t="shared" si="83"/>
        <v>0.13005319148936167</v>
      </c>
    </row>
    <row r="2635" spans="1:11" hidden="1" x14ac:dyDescent="0.25">
      <c r="A2635" s="82" t="s">
        <v>4705</v>
      </c>
      <c r="B2635" s="82" t="s">
        <v>1179</v>
      </c>
      <c r="C2635" s="83" t="s">
        <v>1736</v>
      </c>
      <c r="D2635" s="84">
        <f>SUMIFS('Census Data'!G:G,'Census Data'!$A:$A,$A2635)/SUMIFS('Census Data'!$F:$F,'Census Data'!$A:$A,$A2635)</f>
        <v>0.48938176044457676</v>
      </c>
      <c r="E2635" s="85">
        <f>SUMIFS('Census Data'!H:H,'Census Data'!$A:$A,$A2635)/SUMIFS('Census Data'!$F:$F,'Census Data'!$A:$A,$A2635)</f>
        <v>0.51061823955542329</v>
      </c>
      <c r="F2635" s="84">
        <f>SUM(SUMIFS('Census Data'!I:I,'Census Data'!$A:$A,$A2635),SUMIFS('Census Data'!J:J,'Census Data'!$A:$A,$A2635))/SUMIFS('Census Data'!$F:$F,'Census Data'!$A:$A,$A2635)</f>
        <v>0.90751215639575267</v>
      </c>
      <c r="G2635" s="84">
        <f>SUM(SUMIFS('Census Data'!K:K,'Census Data'!$A:$A,$A2635),SUMIFS('Census Data'!L:L,'Census Data'!$A:$A,$A2635))/SUMIFS('Census Data'!$F:$F,'Census Data'!$A:$A,$A2635)</f>
        <v>6.5148357646124838E-2</v>
      </c>
      <c r="H2635" s="84">
        <f>SUM(SUMIFS('Census Data'!O:O,'Census Data'!$A:$A,$A2635),SUMIFS('Census Data'!P:P,'Census Data'!$A:$A,$A2635))/SUMIFS('Census Data'!$F:$F,'Census Data'!$A:$A,$A2635)</f>
        <v>5.3587377195593927E-3</v>
      </c>
      <c r="I2635" s="85">
        <f t="shared" si="82"/>
        <v>2.1980748238563108E-2</v>
      </c>
      <c r="J2635" s="84">
        <f>SUM(SUMIFS('Census Data'!W:W,'Census Data'!$A:$A,$A2635),SUMIFS('Census Data'!X:X,'Census Data'!$A:$A,$A2635))/SUMIFS('Census Data'!$F:$F,'Census Data'!$A:$A,$A2635)</f>
        <v>0.19599087029870002</v>
      </c>
      <c r="K2635" s="85">
        <f t="shared" si="83"/>
        <v>0.80400912970130001</v>
      </c>
    </row>
    <row r="2636" spans="1:11" hidden="1" x14ac:dyDescent="0.25">
      <c r="A2636" s="82" t="s">
        <v>4706</v>
      </c>
      <c r="B2636" s="82" t="s">
        <v>1179</v>
      </c>
      <c r="C2636" s="83" t="s">
        <v>171</v>
      </c>
      <c r="D2636" s="84">
        <f>SUMIFS('Census Data'!G:G,'Census Data'!$A:$A,$A2636)/SUMIFS('Census Data'!$F:$F,'Census Data'!$A:$A,$A2636)</f>
        <v>0.50339346829862519</v>
      </c>
      <c r="E2636" s="85">
        <f>SUMIFS('Census Data'!H:H,'Census Data'!$A:$A,$A2636)/SUMIFS('Census Data'!$F:$F,'Census Data'!$A:$A,$A2636)</f>
        <v>0.49660653170137481</v>
      </c>
      <c r="F2636" s="84">
        <f>SUM(SUMIFS('Census Data'!I:I,'Census Data'!$A:$A,$A2636),SUMIFS('Census Data'!J:J,'Census Data'!$A:$A,$A2636))/SUMIFS('Census Data'!$F:$F,'Census Data'!$A:$A,$A2636)</f>
        <v>0.85544405127907652</v>
      </c>
      <c r="G2636" s="84">
        <f>SUM(SUMIFS('Census Data'!K:K,'Census Data'!$A:$A,$A2636),SUMIFS('Census Data'!L:L,'Census Data'!$A:$A,$A2636))/SUMIFS('Census Data'!$F:$F,'Census Data'!$A:$A,$A2636)</f>
        <v>0.10789488949475028</v>
      </c>
      <c r="H2636" s="84">
        <f>SUM(SUMIFS('Census Data'!O:O,'Census Data'!$A:$A,$A2636),SUMIFS('Census Data'!P:P,'Census Data'!$A:$A,$A2636))/SUMIFS('Census Data'!$F:$F,'Census Data'!$A:$A,$A2636)</f>
        <v>5.8588085155751495E-3</v>
      </c>
      <c r="I2636" s="85">
        <f t="shared" si="82"/>
        <v>3.0802250710598056E-2</v>
      </c>
      <c r="J2636" s="84">
        <f>SUM(SUMIFS('Census Data'!W:W,'Census Data'!$A:$A,$A2636),SUMIFS('Census Data'!X:X,'Census Data'!$A:$A,$A2636))/SUMIFS('Census Data'!$F:$F,'Census Data'!$A:$A,$A2636)</f>
        <v>0.24461975752653867</v>
      </c>
      <c r="K2636" s="85">
        <f t="shared" si="83"/>
        <v>0.75538024247346136</v>
      </c>
    </row>
    <row r="2637" spans="1:11" hidden="1" x14ac:dyDescent="0.25">
      <c r="A2637" s="82" t="s">
        <v>4707</v>
      </c>
      <c r="B2637" s="82" t="s">
        <v>1179</v>
      </c>
      <c r="C2637" s="83" t="s">
        <v>443</v>
      </c>
      <c r="D2637" s="84">
        <f>SUMIFS('Census Data'!G:G,'Census Data'!$A:$A,$A2637)/SUMIFS('Census Data'!$F:$F,'Census Data'!$A:$A,$A2637)</f>
        <v>0.49724201333026891</v>
      </c>
      <c r="E2637" s="85">
        <f>SUMIFS('Census Data'!H:H,'Census Data'!$A:$A,$A2637)/SUMIFS('Census Data'!$F:$F,'Census Data'!$A:$A,$A2637)</f>
        <v>0.50275798666973115</v>
      </c>
      <c r="F2637" s="84">
        <f>SUM(SUMIFS('Census Data'!I:I,'Census Data'!$A:$A,$A2637),SUMIFS('Census Data'!J:J,'Census Data'!$A:$A,$A2637))/SUMIFS('Census Data'!$F:$F,'Census Data'!$A:$A,$A2637)</f>
        <v>0.8966329579407033</v>
      </c>
      <c r="G2637" s="84">
        <f>SUM(SUMIFS('Census Data'!K:K,'Census Data'!$A:$A,$A2637),SUMIFS('Census Data'!L:L,'Census Data'!$A:$A,$A2637))/SUMIFS('Census Data'!$F:$F,'Census Data'!$A:$A,$A2637)</f>
        <v>7.3431395081590439E-2</v>
      </c>
      <c r="H2637" s="84">
        <f>SUM(SUMIFS('Census Data'!O:O,'Census Data'!$A:$A,$A2637),SUMIFS('Census Data'!P:P,'Census Data'!$A:$A,$A2637))/SUMIFS('Census Data'!$F:$F,'Census Data'!$A:$A,$A2637)</f>
        <v>6.7225925074695476E-3</v>
      </c>
      <c r="I2637" s="85">
        <f t="shared" si="82"/>
        <v>2.3213054470236694E-2</v>
      </c>
      <c r="J2637" s="84">
        <f>SUM(SUMIFS('Census Data'!W:W,'Census Data'!$A:$A,$A2637),SUMIFS('Census Data'!X:X,'Census Data'!$A:$A,$A2637))/SUMIFS('Census Data'!$F:$F,'Census Data'!$A:$A,$A2637)</f>
        <v>0.15036773155596414</v>
      </c>
      <c r="K2637" s="85">
        <f t="shared" si="83"/>
        <v>0.84963226844403583</v>
      </c>
    </row>
    <row r="2638" spans="1:11" hidden="1" x14ac:dyDescent="0.25">
      <c r="A2638" s="82" t="s">
        <v>4708</v>
      </c>
      <c r="B2638" s="82" t="s">
        <v>1179</v>
      </c>
      <c r="C2638" s="83" t="s">
        <v>445</v>
      </c>
      <c r="D2638" s="84">
        <f>SUMIFS('Census Data'!G:G,'Census Data'!$A:$A,$A2638)/SUMIFS('Census Data'!$F:$F,'Census Data'!$A:$A,$A2638)</f>
        <v>0.49392987905099811</v>
      </c>
      <c r="E2638" s="85">
        <f>SUMIFS('Census Data'!H:H,'Census Data'!$A:$A,$A2638)/SUMIFS('Census Data'!$F:$F,'Census Data'!$A:$A,$A2638)</f>
        <v>0.50607012094900194</v>
      </c>
      <c r="F2638" s="84">
        <f>SUM(SUMIFS('Census Data'!I:I,'Census Data'!$A:$A,$A2638),SUMIFS('Census Data'!J:J,'Census Data'!$A:$A,$A2638))/SUMIFS('Census Data'!$F:$F,'Census Data'!$A:$A,$A2638)</f>
        <v>0.86540314444734123</v>
      </c>
      <c r="G2638" s="84">
        <f>SUM(SUMIFS('Census Data'!K:K,'Census Data'!$A:$A,$A2638),SUMIFS('Census Data'!L:L,'Census Data'!$A:$A,$A2638))/SUMIFS('Census Data'!$F:$F,'Census Data'!$A:$A,$A2638)</f>
        <v>9.6815878665593574E-2</v>
      </c>
      <c r="H2638" s="84">
        <f>SUM(SUMIFS('Census Data'!O:O,'Census Data'!$A:$A,$A2638),SUMIFS('Census Data'!P:P,'Census Data'!$A:$A,$A2638))/SUMIFS('Census Data'!$F:$F,'Census Data'!$A:$A,$A2638)</f>
        <v>6.823926818485814E-3</v>
      </c>
      <c r="I2638" s="85">
        <f t="shared" si="82"/>
        <v>3.0957050068579406E-2</v>
      </c>
      <c r="J2638" s="84">
        <f>SUM(SUMIFS('Census Data'!W:W,'Census Data'!$A:$A,$A2638),SUMIFS('Census Data'!X:X,'Census Data'!$A:$A,$A2638))/SUMIFS('Census Data'!$F:$F,'Census Data'!$A:$A,$A2638)</f>
        <v>0.28575476938074562</v>
      </c>
      <c r="K2638" s="85">
        <f t="shared" si="83"/>
        <v>0.71424523061925438</v>
      </c>
    </row>
    <row r="2639" spans="1:11" hidden="1" x14ac:dyDescent="0.25">
      <c r="A2639" s="82" t="s">
        <v>4709</v>
      </c>
      <c r="B2639" s="82" t="s">
        <v>1179</v>
      </c>
      <c r="C2639" s="83" t="s">
        <v>172</v>
      </c>
      <c r="D2639" s="84">
        <f>SUMIFS('Census Data'!G:G,'Census Data'!$A:$A,$A2639)/SUMIFS('Census Data'!$F:$F,'Census Data'!$A:$A,$A2639)</f>
        <v>0.513461620514571</v>
      </c>
      <c r="E2639" s="85">
        <f>SUMIFS('Census Data'!H:H,'Census Data'!$A:$A,$A2639)/SUMIFS('Census Data'!$F:$F,'Census Data'!$A:$A,$A2639)</f>
        <v>0.486538379485429</v>
      </c>
      <c r="F2639" s="84">
        <f>SUM(SUMIFS('Census Data'!I:I,'Census Data'!$A:$A,$A2639),SUMIFS('Census Data'!J:J,'Census Data'!$A:$A,$A2639))/SUMIFS('Census Data'!$F:$F,'Census Data'!$A:$A,$A2639)</f>
        <v>0.78589409907411356</v>
      </c>
      <c r="G2639" s="84">
        <f>SUM(SUMIFS('Census Data'!K:K,'Census Data'!$A:$A,$A2639),SUMIFS('Census Data'!L:L,'Census Data'!$A:$A,$A2639))/SUMIFS('Census Data'!$F:$F,'Census Data'!$A:$A,$A2639)</f>
        <v>0.17485173017024364</v>
      </c>
      <c r="H2639" s="84">
        <f>SUM(SUMIFS('Census Data'!O:O,'Census Data'!$A:$A,$A2639),SUMIFS('Census Data'!P:P,'Census Data'!$A:$A,$A2639))/SUMIFS('Census Data'!$F:$F,'Census Data'!$A:$A,$A2639)</f>
        <v>8.0215044587617877E-3</v>
      </c>
      <c r="I2639" s="85">
        <f t="shared" si="82"/>
        <v>3.123266629688104E-2</v>
      </c>
      <c r="J2639" s="84">
        <f>SUM(SUMIFS('Census Data'!W:W,'Census Data'!$A:$A,$A2639),SUMIFS('Census Data'!X:X,'Census Data'!$A:$A,$A2639))/SUMIFS('Census Data'!$F:$F,'Census Data'!$A:$A,$A2639)</f>
        <v>0.22596748730639588</v>
      </c>
      <c r="K2639" s="85">
        <f t="shared" si="83"/>
        <v>0.77403251269360407</v>
      </c>
    </row>
    <row r="2640" spans="1:11" hidden="1" x14ac:dyDescent="0.25">
      <c r="A2640" s="82" t="s">
        <v>4710</v>
      </c>
      <c r="B2640" s="82" t="s">
        <v>1179</v>
      </c>
      <c r="C2640" s="83" t="s">
        <v>1737</v>
      </c>
      <c r="D2640" s="84">
        <f>SUMIFS('Census Data'!G:G,'Census Data'!$A:$A,$A2640)/SUMIFS('Census Data'!$F:$F,'Census Data'!$A:$A,$A2640)</f>
        <v>0.51128982369316422</v>
      </c>
      <c r="E2640" s="85">
        <f>SUMIFS('Census Data'!H:H,'Census Data'!$A:$A,$A2640)/SUMIFS('Census Data'!$F:$F,'Census Data'!$A:$A,$A2640)</f>
        <v>0.48871017630683578</v>
      </c>
      <c r="F2640" s="84">
        <f>SUM(SUMIFS('Census Data'!I:I,'Census Data'!$A:$A,$A2640),SUMIFS('Census Data'!J:J,'Census Data'!$A:$A,$A2640))/SUMIFS('Census Data'!$F:$F,'Census Data'!$A:$A,$A2640)</f>
        <v>0.91896071759975251</v>
      </c>
      <c r="G2640" s="84">
        <f>SUM(SUMIFS('Census Data'!K:K,'Census Data'!$A:$A,$A2640),SUMIFS('Census Data'!L:L,'Census Data'!$A:$A,$A2640))/SUMIFS('Census Data'!$F:$F,'Census Data'!$A:$A,$A2640)</f>
        <v>2.0723785957315187E-2</v>
      </c>
      <c r="H2640" s="84">
        <f>SUM(SUMIFS('Census Data'!O:O,'Census Data'!$A:$A,$A2640),SUMIFS('Census Data'!P:P,'Census Data'!$A:$A,$A2640))/SUMIFS('Census Data'!$F:$F,'Census Data'!$A:$A,$A2640)</f>
        <v>7.732755954222085E-3</v>
      </c>
      <c r="I2640" s="85">
        <f t="shared" si="82"/>
        <v>5.2582740488710256E-2</v>
      </c>
      <c r="J2640" s="84">
        <f>SUM(SUMIFS('Census Data'!W:W,'Census Data'!$A:$A,$A2640),SUMIFS('Census Data'!X:X,'Census Data'!$A:$A,$A2640))/SUMIFS('Census Data'!$F:$F,'Census Data'!$A:$A,$A2640)</f>
        <v>0.34457160532013609</v>
      </c>
      <c r="K2640" s="85">
        <f t="shared" si="83"/>
        <v>0.65542839467986391</v>
      </c>
    </row>
    <row r="2641" spans="1:11" hidden="1" x14ac:dyDescent="0.25">
      <c r="A2641" s="82" t="s">
        <v>4711</v>
      </c>
      <c r="B2641" s="82" t="s">
        <v>1179</v>
      </c>
      <c r="C2641" s="83" t="s">
        <v>1738</v>
      </c>
      <c r="D2641" s="84">
        <f>SUMIFS('Census Data'!G:G,'Census Data'!$A:$A,$A2641)/SUMIFS('Census Data'!$F:$F,'Census Data'!$A:$A,$A2641)</f>
        <v>0.5492750061440157</v>
      </c>
      <c r="E2641" s="85">
        <f>SUMIFS('Census Data'!H:H,'Census Data'!$A:$A,$A2641)/SUMIFS('Census Data'!$F:$F,'Census Data'!$A:$A,$A2641)</f>
        <v>0.45072499385598425</v>
      </c>
      <c r="F2641" s="84">
        <f>SUM(SUMIFS('Census Data'!I:I,'Census Data'!$A:$A,$A2641),SUMIFS('Census Data'!J:J,'Census Data'!$A:$A,$A2641))/SUMIFS('Census Data'!$F:$F,'Census Data'!$A:$A,$A2641)</f>
        <v>0.92020971573687227</v>
      </c>
      <c r="G2641" s="84">
        <f>SUM(SUMIFS('Census Data'!K:K,'Census Data'!$A:$A,$A2641),SUMIFS('Census Data'!L:L,'Census Data'!$A:$A,$A2641))/SUMIFS('Census Data'!$F:$F,'Census Data'!$A:$A,$A2641)</f>
        <v>4.7841402473990331E-2</v>
      </c>
      <c r="H2641" s="84">
        <f>SUM(SUMIFS('Census Data'!O:O,'Census Data'!$A:$A,$A2641),SUMIFS('Census Data'!P:P,'Census Data'!$A:$A,$A2641))/SUMIFS('Census Data'!$F:$F,'Census Data'!$A:$A,$A2641)</f>
        <v>7.5366592938477918E-3</v>
      </c>
      <c r="I2641" s="85">
        <f t="shared" si="82"/>
        <v>2.4412222495289515E-2</v>
      </c>
      <c r="J2641" s="84">
        <f>SUM(SUMIFS('Census Data'!W:W,'Census Data'!$A:$A,$A2641),SUMIFS('Census Data'!X:X,'Census Data'!$A:$A,$A2641))/SUMIFS('Census Data'!$F:$F,'Census Data'!$A:$A,$A2641)</f>
        <v>0.40812648480380109</v>
      </c>
      <c r="K2641" s="85">
        <f t="shared" si="83"/>
        <v>0.59187351519619891</v>
      </c>
    </row>
    <row r="2642" spans="1:11" hidden="1" x14ac:dyDescent="0.25">
      <c r="A2642" s="82" t="s">
        <v>4712</v>
      </c>
      <c r="B2642" s="82" t="s">
        <v>1179</v>
      </c>
      <c r="C2642" s="83" t="s">
        <v>1739</v>
      </c>
      <c r="D2642" s="84">
        <f>SUMIFS('Census Data'!G:G,'Census Data'!$A:$A,$A2642)/SUMIFS('Census Data'!$F:$F,'Census Data'!$A:$A,$A2642)</f>
        <v>0.48442303280568938</v>
      </c>
      <c r="E2642" s="85">
        <f>SUMIFS('Census Data'!H:H,'Census Data'!$A:$A,$A2642)/SUMIFS('Census Data'!$F:$F,'Census Data'!$A:$A,$A2642)</f>
        <v>0.51557696719431068</v>
      </c>
      <c r="F2642" s="84">
        <f>SUM(SUMIFS('Census Data'!I:I,'Census Data'!$A:$A,$A2642),SUMIFS('Census Data'!J:J,'Census Data'!$A:$A,$A2642))/SUMIFS('Census Data'!$F:$F,'Census Data'!$A:$A,$A2642)</f>
        <v>0.95902729983941271</v>
      </c>
      <c r="G2642" s="84">
        <f>SUM(SUMIFS('Census Data'!K:K,'Census Data'!$A:$A,$A2642),SUMIFS('Census Data'!L:L,'Census Data'!$A:$A,$A2642))/SUMIFS('Census Data'!$F:$F,'Census Data'!$A:$A,$A2642)</f>
        <v>1.1516402844689149E-2</v>
      </c>
      <c r="H2642" s="84">
        <f>SUM(SUMIFS('Census Data'!O:O,'Census Data'!$A:$A,$A2642),SUMIFS('Census Data'!P:P,'Census Data'!$A:$A,$A2642))/SUMIFS('Census Data'!$F:$F,'Census Data'!$A:$A,$A2642)</f>
        <v>6.0105528791007112E-3</v>
      </c>
      <c r="I2642" s="85">
        <f t="shared" si="82"/>
        <v>2.3445744436797478E-2</v>
      </c>
      <c r="J2642" s="84">
        <f>SUM(SUMIFS('Census Data'!W:W,'Census Data'!$A:$A,$A2642),SUMIFS('Census Data'!X:X,'Census Data'!$A:$A,$A2642))/SUMIFS('Census Data'!$F:$F,'Census Data'!$A:$A,$A2642)</f>
        <v>0.1081899518238128</v>
      </c>
      <c r="K2642" s="85">
        <f t="shared" si="83"/>
        <v>0.89181004817618725</v>
      </c>
    </row>
    <row r="2643" spans="1:11" hidden="1" x14ac:dyDescent="0.25">
      <c r="A2643" s="82" t="s">
        <v>4713</v>
      </c>
      <c r="B2643" s="82" t="s">
        <v>1179</v>
      </c>
      <c r="C2643" s="83" t="s">
        <v>1740</v>
      </c>
      <c r="D2643" s="84">
        <f>SUMIFS('Census Data'!G:G,'Census Data'!$A:$A,$A2643)/SUMIFS('Census Data'!$F:$F,'Census Data'!$A:$A,$A2643)</f>
        <v>0.57988165680473369</v>
      </c>
      <c r="E2643" s="85">
        <f>SUMIFS('Census Data'!H:H,'Census Data'!$A:$A,$A2643)/SUMIFS('Census Data'!$F:$F,'Census Data'!$A:$A,$A2643)</f>
        <v>0.42011834319526625</v>
      </c>
      <c r="F2643" s="84">
        <f>SUM(SUMIFS('Census Data'!I:I,'Census Data'!$A:$A,$A2643),SUMIFS('Census Data'!J:J,'Census Data'!$A:$A,$A2643))/SUMIFS('Census Data'!$F:$F,'Census Data'!$A:$A,$A2643)</f>
        <v>0.94674556213017746</v>
      </c>
      <c r="G2643" s="84">
        <f>SUM(SUMIFS('Census Data'!K:K,'Census Data'!$A:$A,$A2643),SUMIFS('Census Data'!L:L,'Census Data'!$A:$A,$A2643))/SUMIFS('Census Data'!$F:$F,'Census Data'!$A:$A,$A2643)</f>
        <v>3.5502958579881658E-2</v>
      </c>
      <c r="H2643" s="84">
        <f>SUM(SUMIFS('Census Data'!O:O,'Census Data'!$A:$A,$A2643),SUMIFS('Census Data'!P:P,'Census Data'!$A:$A,$A2643))/SUMIFS('Census Data'!$F:$F,'Census Data'!$A:$A,$A2643)</f>
        <v>1.1834319526627219E-2</v>
      </c>
      <c r="I2643" s="85">
        <f t="shared" si="82"/>
        <v>5.9171597633137507E-3</v>
      </c>
      <c r="J2643" s="84">
        <f>SUM(SUMIFS('Census Data'!W:W,'Census Data'!$A:$A,$A2643),SUMIFS('Census Data'!X:X,'Census Data'!$A:$A,$A2643))/SUMIFS('Census Data'!$F:$F,'Census Data'!$A:$A,$A2643)</f>
        <v>0.13609467455621302</v>
      </c>
      <c r="K2643" s="85">
        <f t="shared" si="83"/>
        <v>0.86390532544378695</v>
      </c>
    </row>
    <row r="2644" spans="1:11" hidden="1" x14ac:dyDescent="0.25">
      <c r="A2644" s="82" t="s">
        <v>4714</v>
      </c>
      <c r="B2644" s="82" t="s">
        <v>1179</v>
      </c>
      <c r="C2644" s="83" t="s">
        <v>1741</v>
      </c>
      <c r="D2644" s="84">
        <f>SUMIFS('Census Data'!G:G,'Census Data'!$A:$A,$A2644)/SUMIFS('Census Data'!$F:$F,'Census Data'!$A:$A,$A2644)</f>
        <v>0.49267634567519619</v>
      </c>
      <c r="E2644" s="85">
        <f>SUMIFS('Census Data'!H:H,'Census Data'!$A:$A,$A2644)/SUMIFS('Census Data'!$F:$F,'Census Data'!$A:$A,$A2644)</f>
        <v>0.50732365432480386</v>
      </c>
      <c r="F2644" s="84">
        <f>SUM(SUMIFS('Census Data'!I:I,'Census Data'!$A:$A,$A2644),SUMIFS('Census Data'!J:J,'Census Data'!$A:$A,$A2644))/SUMIFS('Census Data'!$F:$F,'Census Data'!$A:$A,$A2644)</f>
        <v>0.86539545157436837</v>
      </c>
      <c r="G2644" s="84">
        <f>SUM(SUMIFS('Census Data'!K:K,'Census Data'!$A:$A,$A2644),SUMIFS('Census Data'!L:L,'Census Data'!$A:$A,$A2644))/SUMIFS('Census Data'!$F:$F,'Census Data'!$A:$A,$A2644)</f>
        <v>7.8571911555886137E-2</v>
      </c>
      <c r="H2644" s="84">
        <f>SUM(SUMIFS('Census Data'!O:O,'Census Data'!$A:$A,$A2644),SUMIFS('Census Data'!P:P,'Census Data'!$A:$A,$A2644))/SUMIFS('Census Data'!$F:$F,'Census Data'!$A:$A,$A2644)</f>
        <v>2.3720976658971115E-2</v>
      </c>
      <c r="I2644" s="85">
        <f t="shared" si="82"/>
        <v>3.2311660210774362E-2</v>
      </c>
      <c r="J2644" s="84">
        <f>SUM(SUMIFS('Census Data'!W:W,'Census Data'!$A:$A,$A2644),SUMIFS('Census Data'!X:X,'Census Data'!$A:$A,$A2644))/SUMIFS('Census Data'!$F:$F,'Census Data'!$A:$A,$A2644)</f>
        <v>0.36290164182516604</v>
      </c>
      <c r="K2644" s="85">
        <f t="shared" si="83"/>
        <v>0.63709835817483396</v>
      </c>
    </row>
    <row r="2645" spans="1:11" hidden="1" x14ac:dyDescent="0.25">
      <c r="A2645" s="82" t="s">
        <v>4715</v>
      </c>
      <c r="B2645" s="82" t="s">
        <v>1179</v>
      </c>
      <c r="C2645" s="83" t="s">
        <v>1742</v>
      </c>
      <c r="D2645" s="84">
        <f>SUMIFS('Census Data'!G:G,'Census Data'!$A:$A,$A2645)/SUMIFS('Census Data'!$F:$F,'Census Data'!$A:$A,$A2645)</f>
        <v>0.51268694337086207</v>
      </c>
      <c r="E2645" s="85">
        <f>SUMIFS('Census Data'!H:H,'Census Data'!$A:$A,$A2645)/SUMIFS('Census Data'!$F:$F,'Census Data'!$A:$A,$A2645)</f>
        <v>0.48731305662913799</v>
      </c>
      <c r="F2645" s="84">
        <f>SUM(SUMIFS('Census Data'!I:I,'Census Data'!$A:$A,$A2645),SUMIFS('Census Data'!J:J,'Census Data'!$A:$A,$A2645))/SUMIFS('Census Data'!$F:$F,'Census Data'!$A:$A,$A2645)</f>
        <v>0.93261636699714334</v>
      </c>
      <c r="G2645" s="84">
        <f>SUM(SUMIFS('Census Data'!K:K,'Census Data'!$A:$A,$A2645),SUMIFS('Census Data'!L:L,'Census Data'!$A:$A,$A2645))/SUMIFS('Census Data'!$F:$F,'Census Data'!$A:$A,$A2645)</f>
        <v>2.5709964711813141E-2</v>
      </c>
      <c r="H2645" s="84">
        <f>SUM(SUMIFS('Census Data'!O:O,'Census Data'!$A:$A,$A2645),SUMIFS('Census Data'!P:P,'Census Data'!$A:$A,$A2645))/SUMIFS('Census Data'!$F:$F,'Census Data'!$A:$A,$A2645)</f>
        <v>3.5288186859351368E-3</v>
      </c>
      <c r="I2645" s="85">
        <f t="shared" si="82"/>
        <v>3.8144849605108333E-2</v>
      </c>
      <c r="J2645" s="84">
        <f>SUM(SUMIFS('Census Data'!W:W,'Census Data'!$A:$A,$A2645),SUMIFS('Census Data'!X:X,'Census Data'!$A:$A,$A2645))/SUMIFS('Census Data'!$F:$F,'Census Data'!$A:$A,$A2645)</f>
        <v>0.46765249537892789</v>
      </c>
      <c r="K2645" s="85">
        <f t="shared" si="83"/>
        <v>0.53234750462107217</v>
      </c>
    </row>
    <row r="2646" spans="1:11" hidden="1" x14ac:dyDescent="0.25">
      <c r="A2646" s="82" t="s">
        <v>4716</v>
      </c>
      <c r="B2646" s="82" t="s">
        <v>1179</v>
      </c>
      <c r="C2646" s="83" t="s">
        <v>1743</v>
      </c>
      <c r="D2646" s="84">
        <f>SUMIFS('Census Data'!G:G,'Census Data'!$A:$A,$A2646)/SUMIFS('Census Data'!$F:$F,'Census Data'!$A:$A,$A2646)</f>
        <v>0.50388276553106215</v>
      </c>
      <c r="E2646" s="85">
        <f>SUMIFS('Census Data'!H:H,'Census Data'!$A:$A,$A2646)/SUMIFS('Census Data'!$F:$F,'Census Data'!$A:$A,$A2646)</f>
        <v>0.49611723446893785</v>
      </c>
      <c r="F2646" s="84">
        <f>SUM(SUMIFS('Census Data'!I:I,'Census Data'!$A:$A,$A2646),SUMIFS('Census Data'!J:J,'Census Data'!$A:$A,$A2646))/SUMIFS('Census Data'!$F:$F,'Census Data'!$A:$A,$A2646)</f>
        <v>0.93023547094188375</v>
      </c>
      <c r="G2646" s="84">
        <f>SUM(SUMIFS('Census Data'!K:K,'Census Data'!$A:$A,$A2646),SUMIFS('Census Data'!L:L,'Census Data'!$A:$A,$A2646))/SUMIFS('Census Data'!$F:$F,'Census Data'!$A:$A,$A2646)</f>
        <v>2.9058116232464931E-2</v>
      </c>
      <c r="H2646" s="84">
        <f>SUM(SUMIFS('Census Data'!O:O,'Census Data'!$A:$A,$A2646),SUMIFS('Census Data'!P:P,'Census Data'!$A:$A,$A2646))/SUMIFS('Census Data'!$F:$F,'Census Data'!$A:$A,$A2646)</f>
        <v>8.3917835671342682E-3</v>
      </c>
      <c r="I2646" s="85">
        <f t="shared" si="82"/>
        <v>3.2314629258517136E-2</v>
      </c>
      <c r="J2646" s="84">
        <f>SUM(SUMIFS('Census Data'!W:W,'Census Data'!$A:$A,$A2646),SUMIFS('Census Data'!X:X,'Census Data'!$A:$A,$A2646))/SUMIFS('Census Data'!$F:$F,'Census Data'!$A:$A,$A2646)</f>
        <v>0.33041082164328656</v>
      </c>
      <c r="K2646" s="85">
        <f t="shared" si="83"/>
        <v>0.66958917835671339</v>
      </c>
    </row>
    <row r="2647" spans="1:11" hidden="1" x14ac:dyDescent="0.25">
      <c r="A2647" s="82" t="s">
        <v>4717</v>
      </c>
      <c r="B2647" s="82" t="s">
        <v>1179</v>
      </c>
      <c r="C2647" s="83" t="s">
        <v>1744</v>
      </c>
      <c r="D2647" s="84">
        <f>SUMIFS('Census Data'!G:G,'Census Data'!$A:$A,$A2647)/SUMIFS('Census Data'!$F:$F,'Census Data'!$A:$A,$A2647)</f>
        <v>0.48811291271631929</v>
      </c>
      <c r="E2647" s="85">
        <f>SUMIFS('Census Data'!H:H,'Census Data'!$A:$A,$A2647)/SUMIFS('Census Data'!$F:$F,'Census Data'!$A:$A,$A2647)</f>
        <v>0.51188708728368071</v>
      </c>
      <c r="F2647" s="84">
        <f>SUM(SUMIFS('Census Data'!I:I,'Census Data'!$A:$A,$A2647),SUMIFS('Census Data'!J:J,'Census Data'!$A:$A,$A2647))/SUMIFS('Census Data'!$F:$F,'Census Data'!$A:$A,$A2647)</f>
        <v>0.799904918888798</v>
      </c>
      <c r="G2647" s="84">
        <f>SUM(SUMIFS('Census Data'!K:K,'Census Data'!$A:$A,$A2647),SUMIFS('Census Data'!L:L,'Census Data'!$A:$A,$A2647))/SUMIFS('Census Data'!$F:$F,'Census Data'!$A:$A,$A2647)</f>
        <v>0.14831484317461802</v>
      </c>
      <c r="H2647" s="84">
        <f>SUM(SUMIFS('Census Data'!O:O,'Census Data'!$A:$A,$A2647),SUMIFS('Census Data'!P:P,'Census Data'!$A:$A,$A2647))/SUMIFS('Census Data'!$F:$F,'Census Data'!$A:$A,$A2647)</f>
        <v>1.7531554069588461E-2</v>
      </c>
      <c r="I2647" s="85">
        <f t="shared" si="82"/>
        <v>3.4248683866995422E-2</v>
      </c>
      <c r="J2647" s="84">
        <f>SUM(SUMIFS('Census Data'!W:W,'Census Data'!$A:$A,$A2647),SUMIFS('Census Data'!X:X,'Census Data'!$A:$A,$A2647))/SUMIFS('Census Data'!$F:$F,'Census Data'!$A:$A,$A2647)</f>
        <v>0.2698355174711542</v>
      </c>
      <c r="K2647" s="85">
        <f t="shared" si="83"/>
        <v>0.7301644825288458</v>
      </c>
    </row>
    <row r="2648" spans="1:11" hidden="1" x14ac:dyDescent="0.25">
      <c r="A2648" s="82" t="s">
        <v>4718</v>
      </c>
      <c r="B2648" s="82" t="s">
        <v>1179</v>
      </c>
      <c r="C2648" s="83" t="s">
        <v>1745</v>
      </c>
      <c r="D2648" s="84">
        <f>SUMIFS('Census Data'!G:G,'Census Data'!$A:$A,$A2648)/SUMIFS('Census Data'!$F:$F,'Census Data'!$A:$A,$A2648)</f>
        <v>0.52759084791386268</v>
      </c>
      <c r="E2648" s="85">
        <f>SUMIFS('Census Data'!H:H,'Census Data'!$A:$A,$A2648)/SUMIFS('Census Data'!$F:$F,'Census Data'!$A:$A,$A2648)</f>
        <v>0.47240915208613726</v>
      </c>
      <c r="F2648" s="84">
        <f>SUM(SUMIFS('Census Data'!I:I,'Census Data'!$A:$A,$A2648),SUMIFS('Census Data'!J:J,'Census Data'!$A:$A,$A2648))/SUMIFS('Census Data'!$F:$F,'Census Data'!$A:$A,$A2648)</f>
        <v>0.93539703903095561</v>
      </c>
      <c r="G2648" s="84">
        <f>SUM(SUMIFS('Census Data'!K:K,'Census Data'!$A:$A,$A2648),SUMIFS('Census Data'!L:L,'Census Data'!$A:$A,$A2648))/SUMIFS('Census Data'!$F:$F,'Census Data'!$A:$A,$A2648)</f>
        <v>2.4226110363391656E-2</v>
      </c>
      <c r="H2648" s="84">
        <f>SUM(SUMIFS('Census Data'!O:O,'Census Data'!$A:$A,$A2648),SUMIFS('Census Data'!P:P,'Census Data'!$A:$A,$A2648))/SUMIFS('Census Data'!$F:$F,'Census Data'!$A:$A,$A2648)</f>
        <v>6.7294751009421266E-3</v>
      </c>
      <c r="I2648" s="85">
        <f t="shared" si="82"/>
        <v>3.3647375504710642E-2</v>
      </c>
      <c r="J2648" s="84">
        <f>SUM(SUMIFS('Census Data'!W:W,'Census Data'!$A:$A,$A2648),SUMIFS('Census Data'!X:X,'Census Data'!$A:$A,$A2648))/SUMIFS('Census Data'!$F:$F,'Census Data'!$A:$A,$A2648)</f>
        <v>0.42126514131897713</v>
      </c>
      <c r="K2648" s="85">
        <f t="shared" si="83"/>
        <v>0.57873485868102281</v>
      </c>
    </row>
    <row r="2649" spans="1:11" hidden="1" x14ac:dyDescent="0.25">
      <c r="A2649" s="82" t="s">
        <v>4719</v>
      </c>
      <c r="B2649" s="82" t="s">
        <v>1179</v>
      </c>
      <c r="C2649" s="83" t="s">
        <v>175</v>
      </c>
      <c r="D2649" s="84">
        <f>SUMIFS('Census Data'!G:G,'Census Data'!$A:$A,$A2649)/SUMIFS('Census Data'!$F:$F,'Census Data'!$A:$A,$A2649)</f>
        <v>0.57588910669280313</v>
      </c>
      <c r="E2649" s="85">
        <f>SUMIFS('Census Data'!H:H,'Census Data'!$A:$A,$A2649)/SUMIFS('Census Data'!$F:$F,'Census Data'!$A:$A,$A2649)</f>
        <v>0.42411089330719687</v>
      </c>
      <c r="F2649" s="84">
        <f>SUM(SUMIFS('Census Data'!I:I,'Census Data'!$A:$A,$A2649),SUMIFS('Census Data'!J:J,'Census Data'!$A:$A,$A2649))/SUMIFS('Census Data'!$F:$F,'Census Data'!$A:$A,$A2649)</f>
        <v>0.76057126855222623</v>
      </c>
      <c r="G2649" s="84">
        <f>SUM(SUMIFS('Census Data'!K:K,'Census Data'!$A:$A,$A2649),SUMIFS('Census Data'!L:L,'Census Data'!$A:$A,$A2649))/SUMIFS('Census Data'!$F:$F,'Census Data'!$A:$A,$A2649)</f>
        <v>0.2009241108933072</v>
      </c>
      <c r="H2649" s="84">
        <f>SUM(SUMIFS('Census Data'!O:O,'Census Data'!$A:$A,$A2649),SUMIFS('Census Data'!P:P,'Census Data'!$A:$A,$A2649))/SUMIFS('Census Data'!$F:$F,'Census Data'!$A:$A,$A2649)</f>
        <v>7.9809577149257908E-3</v>
      </c>
      <c r="I2649" s="85">
        <f t="shared" si="82"/>
        <v>3.0523662839540777E-2</v>
      </c>
      <c r="J2649" s="84">
        <f>SUM(SUMIFS('Census Data'!W:W,'Census Data'!$A:$A,$A2649),SUMIFS('Census Data'!X:X,'Census Data'!$A:$A,$A2649))/SUMIFS('Census Data'!$F:$F,'Census Data'!$A:$A,$A2649)</f>
        <v>0.24187902548305798</v>
      </c>
      <c r="K2649" s="85">
        <f t="shared" si="83"/>
        <v>0.75812097451694205</v>
      </c>
    </row>
    <row r="2650" spans="1:11" hidden="1" x14ac:dyDescent="0.25">
      <c r="A2650" s="82" t="s">
        <v>4720</v>
      </c>
      <c r="B2650" s="82" t="s">
        <v>1179</v>
      </c>
      <c r="C2650" s="83" t="s">
        <v>65</v>
      </c>
      <c r="D2650" s="84">
        <f>SUMIFS('Census Data'!G:G,'Census Data'!$A:$A,$A2650)/SUMIFS('Census Data'!$F:$F,'Census Data'!$A:$A,$A2650)</f>
        <v>0.49076517150395776</v>
      </c>
      <c r="E2650" s="85">
        <f>SUMIFS('Census Data'!H:H,'Census Data'!$A:$A,$A2650)/SUMIFS('Census Data'!$F:$F,'Census Data'!$A:$A,$A2650)</f>
        <v>0.50923482849604218</v>
      </c>
      <c r="F2650" s="84">
        <f>SUM(SUMIFS('Census Data'!I:I,'Census Data'!$A:$A,$A2650),SUMIFS('Census Data'!J:J,'Census Data'!$A:$A,$A2650))/SUMIFS('Census Data'!$F:$F,'Census Data'!$A:$A,$A2650)</f>
        <v>0.74538258575197891</v>
      </c>
      <c r="G2650" s="84">
        <f>SUM(SUMIFS('Census Data'!K:K,'Census Data'!$A:$A,$A2650),SUMIFS('Census Data'!L:L,'Census Data'!$A:$A,$A2650))/SUMIFS('Census Data'!$F:$F,'Census Data'!$A:$A,$A2650)</f>
        <v>0.20854475339963466</v>
      </c>
      <c r="H2650" s="84">
        <f>SUM(SUMIFS('Census Data'!O:O,'Census Data'!$A:$A,$A2650),SUMIFS('Census Data'!P:P,'Census Data'!$A:$A,$A2650))/SUMIFS('Census Data'!$F:$F,'Census Data'!$A:$A,$A2650)</f>
        <v>9.3363101278668564E-3</v>
      </c>
      <c r="I2650" s="85">
        <f t="shared" si="82"/>
        <v>3.6736350720519617E-2</v>
      </c>
      <c r="J2650" s="84">
        <f>SUM(SUMIFS('Census Data'!W:W,'Census Data'!$A:$A,$A2650),SUMIFS('Census Data'!X:X,'Census Data'!$A:$A,$A2650))/SUMIFS('Census Data'!$F:$F,'Census Data'!$A:$A,$A2650)</f>
        <v>4.5362289425613961E-2</v>
      </c>
      <c r="K2650" s="85">
        <f t="shared" si="83"/>
        <v>0.95463771057438607</v>
      </c>
    </row>
    <row r="2651" spans="1:11" hidden="1" x14ac:dyDescent="0.25">
      <c r="A2651" s="82" t="s">
        <v>4721</v>
      </c>
      <c r="B2651" s="82" t="s">
        <v>1179</v>
      </c>
      <c r="C2651" s="83" t="s">
        <v>447</v>
      </c>
      <c r="D2651" s="84">
        <f>SUMIFS('Census Data'!G:G,'Census Data'!$A:$A,$A2651)/SUMIFS('Census Data'!$F:$F,'Census Data'!$A:$A,$A2651)</f>
        <v>0.50181944203777507</v>
      </c>
      <c r="E2651" s="85">
        <f>SUMIFS('Census Data'!H:H,'Census Data'!$A:$A,$A2651)/SUMIFS('Census Data'!$F:$F,'Census Data'!$A:$A,$A2651)</f>
        <v>0.49818055796222493</v>
      </c>
      <c r="F2651" s="84">
        <f>SUM(SUMIFS('Census Data'!I:I,'Census Data'!$A:$A,$A2651),SUMIFS('Census Data'!J:J,'Census Data'!$A:$A,$A2651))/SUMIFS('Census Data'!$F:$F,'Census Data'!$A:$A,$A2651)</f>
        <v>0.93536648761046615</v>
      </c>
      <c r="G2651" s="84">
        <f>SUM(SUMIFS('Census Data'!K:K,'Census Data'!$A:$A,$A2651),SUMIFS('Census Data'!L:L,'Census Data'!$A:$A,$A2651))/SUMIFS('Census Data'!$F:$F,'Census Data'!$A:$A,$A2651)</f>
        <v>2.9630913186622768E-2</v>
      </c>
      <c r="H2651" s="84">
        <f>SUM(SUMIFS('Census Data'!O:O,'Census Data'!$A:$A,$A2651),SUMIFS('Census Data'!P:P,'Census Data'!$A:$A,$A2651))/SUMIFS('Census Data'!$F:$F,'Census Data'!$A:$A,$A2651)</f>
        <v>5.3716860162883384E-3</v>
      </c>
      <c r="I2651" s="85">
        <f t="shared" si="82"/>
        <v>2.9630913186622698E-2</v>
      </c>
      <c r="J2651" s="84">
        <f>SUM(SUMIFS('Census Data'!W:W,'Census Data'!$A:$A,$A2651),SUMIFS('Census Data'!X:X,'Census Data'!$A:$A,$A2651))/SUMIFS('Census Data'!$F:$F,'Census Data'!$A:$A,$A2651)</f>
        <v>0.47634725350892393</v>
      </c>
      <c r="K2651" s="85">
        <f t="shared" si="83"/>
        <v>0.52365274649107607</v>
      </c>
    </row>
    <row r="2652" spans="1:11" hidden="1" x14ac:dyDescent="0.25">
      <c r="A2652" s="82" t="s">
        <v>4722</v>
      </c>
      <c r="B2652" s="82" t="s">
        <v>1179</v>
      </c>
      <c r="C2652" s="83" t="s">
        <v>646</v>
      </c>
      <c r="D2652" s="84">
        <f>SUMIFS('Census Data'!G:G,'Census Data'!$A:$A,$A2652)/SUMIFS('Census Data'!$F:$F,'Census Data'!$A:$A,$A2652)</f>
        <v>0.51146467009826857</v>
      </c>
      <c r="E2652" s="85">
        <f>SUMIFS('Census Data'!H:H,'Census Data'!$A:$A,$A2652)/SUMIFS('Census Data'!$F:$F,'Census Data'!$A:$A,$A2652)</f>
        <v>0.48853532990173137</v>
      </c>
      <c r="F2652" s="84">
        <f>SUM(SUMIFS('Census Data'!I:I,'Census Data'!$A:$A,$A2652),SUMIFS('Census Data'!J:J,'Census Data'!$A:$A,$A2652))/SUMIFS('Census Data'!$F:$F,'Census Data'!$A:$A,$A2652)</f>
        <v>0.96654188114178752</v>
      </c>
      <c r="G2652" s="84">
        <f>SUM(SUMIFS('Census Data'!K:K,'Census Data'!$A:$A,$A2652),SUMIFS('Census Data'!L:L,'Census Data'!$A:$A,$A2652))/SUMIFS('Census Data'!$F:$F,'Census Data'!$A:$A,$A2652)</f>
        <v>8.8909686476368738E-3</v>
      </c>
      <c r="H2652" s="84">
        <f>SUM(SUMIFS('Census Data'!O:O,'Census Data'!$A:$A,$A2652),SUMIFS('Census Data'!P:P,'Census Data'!$A:$A,$A2652))/SUMIFS('Census Data'!$F:$F,'Census Data'!$A:$A,$A2652)</f>
        <v>3.2756200280767431E-3</v>
      </c>
      <c r="I2652" s="85">
        <f t="shared" si="82"/>
        <v>2.1291530182498852E-2</v>
      </c>
      <c r="J2652" s="84">
        <f>SUM(SUMIFS('Census Data'!W:W,'Census Data'!$A:$A,$A2652),SUMIFS('Census Data'!X:X,'Census Data'!$A:$A,$A2652))/SUMIFS('Census Data'!$F:$F,'Census Data'!$A:$A,$A2652)</f>
        <v>0.25432849789424428</v>
      </c>
      <c r="K2652" s="85">
        <f t="shared" si="83"/>
        <v>0.74567150210575572</v>
      </c>
    </row>
    <row r="2653" spans="1:11" hidden="1" x14ac:dyDescent="0.25">
      <c r="A2653" s="82" t="s">
        <v>4723</v>
      </c>
      <c r="B2653" s="82" t="s">
        <v>1179</v>
      </c>
      <c r="C2653" s="83" t="s">
        <v>1746</v>
      </c>
      <c r="D2653" s="84">
        <f>SUMIFS('Census Data'!G:G,'Census Data'!$A:$A,$A2653)/SUMIFS('Census Data'!$F:$F,'Census Data'!$A:$A,$A2653)</f>
        <v>0.50282455039161644</v>
      </c>
      <c r="E2653" s="85">
        <f>SUMIFS('Census Data'!H:H,'Census Data'!$A:$A,$A2653)/SUMIFS('Census Data'!$F:$F,'Census Data'!$A:$A,$A2653)</f>
        <v>0.49717544960838361</v>
      </c>
      <c r="F2653" s="84">
        <f>SUM(SUMIFS('Census Data'!I:I,'Census Data'!$A:$A,$A2653),SUMIFS('Census Data'!J:J,'Census Data'!$A:$A,$A2653))/SUMIFS('Census Data'!$F:$F,'Census Data'!$A:$A,$A2653)</f>
        <v>0.83628523865404036</v>
      </c>
      <c r="G2653" s="84">
        <f>SUM(SUMIFS('Census Data'!K:K,'Census Data'!$A:$A,$A2653),SUMIFS('Census Data'!L:L,'Census Data'!$A:$A,$A2653))/SUMIFS('Census Data'!$F:$F,'Census Data'!$A:$A,$A2653)</f>
        <v>0.11254537019348852</v>
      </c>
      <c r="H2653" s="84">
        <f>SUM(SUMIFS('Census Data'!O:O,'Census Data'!$A:$A,$A2653),SUMIFS('Census Data'!P:P,'Census Data'!$A:$A,$A2653))/SUMIFS('Census Data'!$F:$F,'Census Data'!$A:$A,$A2653)</f>
        <v>1.9266981415277135E-2</v>
      </c>
      <c r="I2653" s="85">
        <f t="shared" si="82"/>
        <v>3.1902409737193937E-2</v>
      </c>
      <c r="J2653" s="84">
        <f>SUM(SUMIFS('Census Data'!W:W,'Census Data'!$A:$A,$A2653),SUMIFS('Census Data'!X:X,'Census Data'!$A:$A,$A2653))/SUMIFS('Census Data'!$F:$F,'Census Data'!$A:$A,$A2653)</f>
        <v>0.43266108124334796</v>
      </c>
      <c r="K2653" s="85">
        <f t="shared" si="83"/>
        <v>0.56733891875665199</v>
      </c>
    </row>
    <row r="2654" spans="1:11" hidden="1" x14ac:dyDescent="0.25">
      <c r="A2654" s="82" t="s">
        <v>4724</v>
      </c>
      <c r="B2654" s="82" t="s">
        <v>1179</v>
      </c>
      <c r="C2654" s="83" t="s">
        <v>1747</v>
      </c>
      <c r="D2654" s="84">
        <f>SUMIFS('Census Data'!G:G,'Census Data'!$A:$A,$A2654)/SUMIFS('Census Data'!$F:$F,'Census Data'!$A:$A,$A2654)</f>
        <v>0.50137938081128031</v>
      </c>
      <c r="E2654" s="85">
        <f>SUMIFS('Census Data'!H:H,'Census Data'!$A:$A,$A2654)/SUMIFS('Census Data'!$F:$F,'Census Data'!$A:$A,$A2654)</f>
        <v>0.49862061918871975</v>
      </c>
      <c r="F2654" s="84">
        <f>SUM(SUMIFS('Census Data'!I:I,'Census Data'!$A:$A,$A2654),SUMIFS('Census Data'!J:J,'Census Data'!$A:$A,$A2654))/SUMIFS('Census Data'!$F:$F,'Census Data'!$A:$A,$A2654)</f>
        <v>0.96171792513878951</v>
      </c>
      <c r="G2654" s="84">
        <f>SUM(SUMIFS('Census Data'!K:K,'Census Data'!$A:$A,$A2654),SUMIFS('Census Data'!L:L,'Census Data'!$A:$A,$A2654))/SUMIFS('Census Data'!$F:$F,'Census Data'!$A:$A,$A2654)</f>
        <v>7.118286161915466E-3</v>
      </c>
      <c r="H2654" s="84">
        <f>SUM(SUMIFS('Census Data'!O:O,'Census Data'!$A:$A,$A2654),SUMIFS('Census Data'!P:P,'Census Data'!$A:$A,$A2654))/SUMIFS('Census Data'!$F:$F,'Census Data'!$A:$A,$A2654)</f>
        <v>7.1012567691836111E-3</v>
      </c>
      <c r="I2654" s="85">
        <f t="shared" si="82"/>
        <v>2.406253193011143E-2</v>
      </c>
      <c r="J2654" s="84">
        <f>SUM(SUMIFS('Census Data'!W:W,'Census Data'!$A:$A,$A2654),SUMIFS('Census Data'!X:X,'Census Data'!$A:$A,$A2654))/SUMIFS('Census Data'!$F:$F,'Census Data'!$A:$A,$A2654)</f>
        <v>0.95115970164503938</v>
      </c>
      <c r="K2654" s="85">
        <f t="shared" si="83"/>
        <v>4.8840298354960621E-2</v>
      </c>
    </row>
    <row r="2655" spans="1:11" hidden="1" x14ac:dyDescent="0.25">
      <c r="A2655" s="82" t="s">
        <v>4725</v>
      </c>
      <c r="B2655" s="82" t="s">
        <v>1179</v>
      </c>
      <c r="C2655" s="83" t="s">
        <v>1461</v>
      </c>
      <c r="D2655" s="84">
        <f>SUMIFS('Census Data'!G:G,'Census Data'!$A:$A,$A2655)/SUMIFS('Census Data'!$F:$F,'Census Data'!$A:$A,$A2655)</f>
        <v>0.51622596153846156</v>
      </c>
      <c r="E2655" s="85">
        <f>SUMIFS('Census Data'!H:H,'Census Data'!$A:$A,$A2655)/SUMIFS('Census Data'!$F:$F,'Census Data'!$A:$A,$A2655)</f>
        <v>0.48377403846153844</v>
      </c>
      <c r="F2655" s="84">
        <f>SUM(SUMIFS('Census Data'!I:I,'Census Data'!$A:$A,$A2655),SUMIFS('Census Data'!J:J,'Census Data'!$A:$A,$A2655))/SUMIFS('Census Data'!$F:$F,'Census Data'!$A:$A,$A2655)</f>
        <v>0.93319633995037221</v>
      </c>
      <c r="G2655" s="84">
        <f>SUM(SUMIFS('Census Data'!K:K,'Census Data'!$A:$A,$A2655),SUMIFS('Census Data'!L:L,'Census Data'!$A:$A,$A2655))/SUMIFS('Census Data'!$F:$F,'Census Data'!$A:$A,$A2655)</f>
        <v>3.1094913151364763E-2</v>
      </c>
      <c r="H2655" s="84">
        <f>SUM(SUMIFS('Census Data'!O:O,'Census Data'!$A:$A,$A2655),SUMIFS('Census Data'!P:P,'Census Data'!$A:$A,$A2655))/SUMIFS('Census Data'!$F:$F,'Census Data'!$A:$A,$A2655)</f>
        <v>8.8011786600496276E-3</v>
      </c>
      <c r="I2655" s="85">
        <f t="shared" si="82"/>
        <v>2.6907568238213386E-2</v>
      </c>
      <c r="J2655" s="84">
        <f>SUM(SUMIFS('Census Data'!W:W,'Census Data'!$A:$A,$A2655),SUMIFS('Census Data'!X:X,'Census Data'!$A:$A,$A2655))/SUMIFS('Census Data'!$F:$F,'Census Data'!$A:$A,$A2655)</f>
        <v>0.52648107940446653</v>
      </c>
      <c r="K2655" s="85">
        <f t="shared" si="83"/>
        <v>0.47351892059553347</v>
      </c>
    </row>
    <row r="2656" spans="1:11" hidden="1" x14ac:dyDescent="0.25">
      <c r="A2656" s="82" t="s">
        <v>4726</v>
      </c>
      <c r="B2656" s="82" t="s">
        <v>1179</v>
      </c>
      <c r="C2656" s="83" t="s">
        <v>648</v>
      </c>
      <c r="D2656" s="84">
        <f>SUMIFS('Census Data'!G:G,'Census Data'!$A:$A,$A2656)/SUMIFS('Census Data'!$F:$F,'Census Data'!$A:$A,$A2656)</f>
        <v>0.49859681945743684</v>
      </c>
      <c r="E2656" s="85">
        <f>SUMIFS('Census Data'!H:H,'Census Data'!$A:$A,$A2656)/SUMIFS('Census Data'!$F:$F,'Census Data'!$A:$A,$A2656)</f>
        <v>0.50140318054256316</v>
      </c>
      <c r="F2656" s="84">
        <f>SUM(SUMIFS('Census Data'!I:I,'Census Data'!$A:$A,$A2656),SUMIFS('Census Data'!J:J,'Census Data'!$A:$A,$A2656))/SUMIFS('Census Data'!$F:$F,'Census Data'!$A:$A,$A2656)</f>
        <v>0.95088868101029</v>
      </c>
      <c r="G2656" s="84">
        <f>SUM(SUMIFS('Census Data'!K:K,'Census Data'!$A:$A,$A2656),SUMIFS('Census Data'!L:L,'Census Data'!$A:$A,$A2656))/SUMIFS('Census Data'!$F:$F,'Census Data'!$A:$A,$A2656)</f>
        <v>1.7305893358278764E-2</v>
      </c>
      <c r="H2656" s="84">
        <f>SUM(SUMIFS('Census Data'!O:O,'Census Data'!$A:$A,$A2656),SUMIFS('Census Data'!P:P,'Census Data'!$A:$A,$A2656))/SUMIFS('Census Data'!$F:$F,'Census Data'!$A:$A,$A2656)</f>
        <v>1.8709073900841909E-3</v>
      </c>
      <c r="I2656" s="85">
        <f t="shared" si="82"/>
        <v>2.9934518241346963E-2</v>
      </c>
      <c r="J2656" s="84">
        <f>SUM(SUMIFS('Census Data'!W:W,'Census Data'!$A:$A,$A2656),SUMIFS('Census Data'!X:X,'Census Data'!$A:$A,$A2656))/SUMIFS('Census Data'!$F:$F,'Census Data'!$A:$A,$A2656)</f>
        <v>0.36997193638914871</v>
      </c>
      <c r="K2656" s="85">
        <f t="shared" si="83"/>
        <v>0.63002806361085129</v>
      </c>
    </row>
    <row r="2657" spans="1:11" hidden="1" x14ac:dyDescent="0.25">
      <c r="A2657" s="82" t="s">
        <v>4727</v>
      </c>
      <c r="B2657" s="82" t="s">
        <v>1179</v>
      </c>
      <c r="C2657" s="83" t="s">
        <v>1022</v>
      </c>
      <c r="D2657" s="84">
        <f>SUMIFS('Census Data'!G:G,'Census Data'!$A:$A,$A2657)/SUMIFS('Census Data'!$F:$F,'Census Data'!$A:$A,$A2657)</f>
        <v>0.50760608939558449</v>
      </c>
      <c r="E2657" s="85">
        <f>SUMIFS('Census Data'!H:H,'Census Data'!$A:$A,$A2657)/SUMIFS('Census Data'!$F:$F,'Census Data'!$A:$A,$A2657)</f>
        <v>0.49239391060441551</v>
      </c>
      <c r="F2657" s="84">
        <f>SUM(SUMIFS('Census Data'!I:I,'Census Data'!$A:$A,$A2657),SUMIFS('Census Data'!J:J,'Census Data'!$A:$A,$A2657))/SUMIFS('Census Data'!$F:$F,'Census Data'!$A:$A,$A2657)</f>
        <v>0.87834215526601522</v>
      </c>
      <c r="G2657" s="84">
        <f>SUM(SUMIFS('Census Data'!K:K,'Census Data'!$A:$A,$A2657),SUMIFS('Census Data'!L:L,'Census Data'!$A:$A,$A2657))/SUMIFS('Census Data'!$F:$F,'Census Data'!$A:$A,$A2657)</f>
        <v>6.9020313065508501E-2</v>
      </c>
      <c r="H2657" s="84">
        <f>SUM(SUMIFS('Census Data'!O:O,'Census Data'!$A:$A,$A2657),SUMIFS('Census Data'!P:P,'Census Data'!$A:$A,$A2657))/SUMIFS('Census Data'!$F:$F,'Census Data'!$A:$A,$A2657)</f>
        <v>2.2688201230546507E-2</v>
      </c>
      <c r="I2657" s="85">
        <f t="shared" si="82"/>
        <v>2.99493304379298E-2</v>
      </c>
      <c r="J2657" s="84">
        <f>SUM(SUMIFS('Census Data'!W:W,'Census Data'!$A:$A,$A2657),SUMIFS('Census Data'!X:X,'Census Data'!$A:$A,$A2657))/SUMIFS('Census Data'!$F:$F,'Census Data'!$A:$A,$A2657)</f>
        <v>0.45999592833876224</v>
      </c>
      <c r="K2657" s="85">
        <f t="shared" si="83"/>
        <v>0.54000407166123776</v>
      </c>
    </row>
    <row r="2658" spans="1:11" hidden="1" x14ac:dyDescent="0.25">
      <c r="A2658" s="82" t="s">
        <v>4728</v>
      </c>
      <c r="B2658" s="82" t="s">
        <v>1179</v>
      </c>
      <c r="C2658" s="83" t="s">
        <v>1748</v>
      </c>
      <c r="D2658" s="84">
        <f>SUMIFS('Census Data'!G:G,'Census Data'!$A:$A,$A2658)/SUMIFS('Census Data'!$F:$F,'Census Data'!$A:$A,$A2658)</f>
        <v>0.49369536317125245</v>
      </c>
      <c r="E2658" s="85">
        <f>SUMIFS('Census Data'!H:H,'Census Data'!$A:$A,$A2658)/SUMIFS('Census Data'!$F:$F,'Census Data'!$A:$A,$A2658)</f>
        <v>0.50630463682874749</v>
      </c>
      <c r="F2658" s="84">
        <f>SUM(SUMIFS('Census Data'!I:I,'Census Data'!$A:$A,$A2658),SUMIFS('Census Data'!J:J,'Census Data'!$A:$A,$A2658))/SUMIFS('Census Data'!$F:$F,'Census Data'!$A:$A,$A2658)</f>
        <v>0.86448052209644277</v>
      </c>
      <c r="G2658" s="84">
        <f>SUM(SUMIFS('Census Data'!K:K,'Census Data'!$A:$A,$A2658),SUMIFS('Census Data'!L:L,'Census Data'!$A:$A,$A2658))/SUMIFS('Census Data'!$F:$F,'Census Data'!$A:$A,$A2658)</f>
        <v>9.5032832453772711E-2</v>
      </c>
      <c r="H2658" s="84">
        <f>SUM(SUMIFS('Census Data'!O:O,'Census Data'!$A:$A,$A2658),SUMIFS('Census Data'!P:P,'Census Data'!$A:$A,$A2658))/SUMIFS('Census Data'!$F:$F,'Census Data'!$A:$A,$A2658)</f>
        <v>9.7087378640776691E-3</v>
      </c>
      <c r="I2658" s="85">
        <f t="shared" si="82"/>
        <v>3.0777907585706865E-2</v>
      </c>
      <c r="J2658" s="84">
        <f>SUM(SUMIFS('Census Data'!W:W,'Census Data'!$A:$A,$A2658),SUMIFS('Census Data'!X:X,'Census Data'!$A:$A,$A2658))/SUMIFS('Census Data'!$F:$F,'Census Data'!$A:$A,$A2658)</f>
        <v>0.26829956089110907</v>
      </c>
      <c r="K2658" s="85">
        <f t="shared" si="83"/>
        <v>0.73170043910889093</v>
      </c>
    </row>
    <row r="2659" spans="1:11" hidden="1" x14ac:dyDescent="0.25">
      <c r="A2659" s="82" t="s">
        <v>4729</v>
      </c>
      <c r="B2659" s="82" t="s">
        <v>1179</v>
      </c>
      <c r="C2659" s="83" t="s">
        <v>734</v>
      </c>
      <c r="D2659" s="84">
        <f>SUMIFS('Census Data'!G:G,'Census Data'!$A:$A,$A2659)/SUMIFS('Census Data'!$F:$F,'Census Data'!$A:$A,$A2659)</f>
        <v>0.49989739380258569</v>
      </c>
      <c r="E2659" s="85">
        <f>SUMIFS('Census Data'!H:H,'Census Data'!$A:$A,$A2659)/SUMIFS('Census Data'!$F:$F,'Census Data'!$A:$A,$A2659)</f>
        <v>0.50010260619741431</v>
      </c>
      <c r="F2659" s="84">
        <f>SUM(SUMIFS('Census Data'!I:I,'Census Data'!$A:$A,$A2659),SUMIFS('Census Data'!J:J,'Census Data'!$A:$A,$A2659))/SUMIFS('Census Data'!$F:$F,'Census Data'!$A:$A,$A2659)</f>
        <v>0.96142006977221428</v>
      </c>
      <c r="G2659" s="84">
        <f>SUM(SUMIFS('Census Data'!K:K,'Census Data'!$A:$A,$A2659),SUMIFS('Census Data'!L:L,'Census Data'!$A:$A,$A2659))/SUMIFS('Census Data'!$F:$F,'Census Data'!$A:$A,$A2659)</f>
        <v>1.1697106505232917E-2</v>
      </c>
      <c r="H2659" s="84">
        <f>SUM(SUMIFS('Census Data'!O:O,'Census Data'!$A:$A,$A2659),SUMIFS('Census Data'!P:P,'Census Data'!$A:$A,$A2659))/SUMIFS('Census Data'!$F:$F,'Census Data'!$A:$A,$A2659)</f>
        <v>4.1042478965729531E-3</v>
      </c>
      <c r="I2659" s="85">
        <f t="shared" si="82"/>
        <v>2.2778575825979863E-2</v>
      </c>
      <c r="J2659" s="84">
        <f>SUM(SUMIFS('Census Data'!W:W,'Census Data'!$A:$A,$A2659),SUMIFS('Census Data'!X:X,'Census Data'!$A:$A,$A2659))/SUMIFS('Census Data'!$F:$F,'Census Data'!$A:$A,$A2659)</f>
        <v>0.1826390313974964</v>
      </c>
      <c r="K2659" s="85">
        <f t="shared" si="83"/>
        <v>0.81736096860250362</v>
      </c>
    </row>
    <row r="2660" spans="1:11" hidden="1" x14ac:dyDescent="0.25">
      <c r="A2660" s="82" t="s">
        <v>4730</v>
      </c>
      <c r="B2660" s="82" t="s">
        <v>1179</v>
      </c>
      <c r="C2660" s="83" t="s">
        <v>536</v>
      </c>
      <c r="D2660" s="84">
        <f>SUMIFS('Census Data'!G:G,'Census Data'!$A:$A,$A2660)/SUMIFS('Census Data'!$F:$F,'Census Data'!$A:$A,$A2660)</f>
        <v>0.60573434757167932</v>
      </c>
      <c r="E2660" s="85">
        <f>SUMIFS('Census Data'!H:H,'Census Data'!$A:$A,$A2660)/SUMIFS('Census Data'!$F:$F,'Census Data'!$A:$A,$A2660)</f>
        <v>0.39426565242832068</v>
      </c>
      <c r="F2660" s="84">
        <f>SUM(SUMIFS('Census Data'!I:I,'Census Data'!$A:$A,$A2660),SUMIFS('Census Data'!J:J,'Census Data'!$A:$A,$A2660))/SUMIFS('Census Data'!$F:$F,'Census Data'!$A:$A,$A2660)</f>
        <v>0.82796957284961969</v>
      </c>
      <c r="G2660" s="84">
        <f>SUM(SUMIFS('Census Data'!K:K,'Census Data'!$A:$A,$A2660),SUMIFS('Census Data'!L:L,'Census Data'!$A:$A,$A2660))/SUMIFS('Census Data'!$F:$F,'Census Data'!$A:$A,$A2660)</f>
        <v>0.11971913399648917</v>
      </c>
      <c r="H2660" s="84">
        <f>SUM(SUMIFS('Census Data'!O:O,'Census Data'!$A:$A,$A2660),SUMIFS('Census Data'!P:P,'Census Data'!$A:$A,$A2660))/SUMIFS('Census Data'!$F:$F,'Census Data'!$A:$A,$A2660)</f>
        <v>7.6067875950848445E-3</v>
      </c>
      <c r="I2660" s="85">
        <f t="shared" si="82"/>
        <v>4.470450555880634E-2</v>
      </c>
      <c r="J2660" s="84">
        <f>SUM(SUMIFS('Census Data'!W:W,'Census Data'!$A:$A,$A2660),SUMIFS('Census Data'!X:X,'Census Data'!$A:$A,$A2660))/SUMIFS('Census Data'!$F:$F,'Census Data'!$A:$A,$A2660)</f>
        <v>0.40620245757753071</v>
      </c>
      <c r="K2660" s="85">
        <f t="shared" si="83"/>
        <v>0.59379754242246929</v>
      </c>
    </row>
    <row r="2661" spans="1:11" hidden="1" x14ac:dyDescent="0.25">
      <c r="A2661" s="82" t="s">
        <v>4731</v>
      </c>
      <c r="B2661" s="82" t="s">
        <v>1179</v>
      </c>
      <c r="C2661" s="83" t="s">
        <v>1749</v>
      </c>
      <c r="D2661" s="84">
        <f>SUMIFS('Census Data'!G:G,'Census Data'!$A:$A,$A2661)/SUMIFS('Census Data'!$F:$F,'Census Data'!$A:$A,$A2661)</f>
        <v>0.49122010293672419</v>
      </c>
      <c r="E2661" s="85">
        <f>SUMIFS('Census Data'!H:H,'Census Data'!$A:$A,$A2661)/SUMIFS('Census Data'!$F:$F,'Census Data'!$A:$A,$A2661)</f>
        <v>0.50877989706327575</v>
      </c>
      <c r="F2661" s="84">
        <f>SUM(SUMIFS('Census Data'!I:I,'Census Data'!$A:$A,$A2661),SUMIFS('Census Data'!J:J,'Census Data'!$A:$A,$A2661))/SUMIFS('Census Data'!$F:$F,'Census Data'!$A:$A,$A2661)</f>
        <v>0.95433444343526086</v>
      </c>
      <c r="G2661" s="84">
        <f>SUM(SUMIFS('Census Data'!K:K,'Census Data'!$A:$A,$A2661),SUMIFS('Census Data'!L:L,'Census Data'!$A:$A,$A2661))/SUMIFS('Census Data'!$F:$F,'Census Data'!$A:$A,$A2661)</f>
        <v>8.426682813603795E-3</v>
      </c>
      <c r="H2661" s="84">
        <f>SUM(SUMIFS('Census Data'!O:O,'Census Data'!$A:$A,$A2661),SUMIFS('Census Data'!P:P,'Census Data'!$A:$A,$A2661))/SUMIFS('Census Data'!$F:$F,'Census Data'!$A:$A,$A2661)</f>
        <v>4.894540316883641E-3</v>
      </c>
      <c r="I2661" s="85">
        <f t="shared" si="82"/>
        <v>3.2344333434251693E-2</v>
      </c>
      <c r="J2661" s="84">
        <f>SUM(SUMIFS('Census Data'!W:W,'Census Data'!$A:$A,$A2661),SUMIFS('Census Data'!X:X,'Census Data'!$A:$A,$A2661))/SUMIFS('Census Data'!$F:$F,'Census Data'!$A:$A,$A2661)</f>
        <v>0.11171662125340599</v>
      </c>
      <c r="K2661" s="85">
        <f t="shared" si="83"/>
        <v>0.88828337874659402</v>
      </c>
    </row>
    <row r="2662" spans="1:11" hidden="1" x14ac:dyDescent="0.25">
      <c r="A2662" s="82" t="s">
        <v>4732</v>
      </c>
      <c r="B2662" s="82" t="s">
        <v>1179</v>
      </c>
      <c r="C2662" s="83" t="s">
        <v>180</v>
      </c>
      <c r="D2662" s="84">
        <f>SUMIFS('Census Data'!G:G,'Census Data'!$A:$A,$A2662)/SUMIFS('Census Data'!$F:$F,'Census Data'!$A:$A,$A2662)</f>
        <v>0.4948525743713687</v>
      </c>
      <c r="E2662" s="85">
        <f>SUMIFS('Census Data'!H:H,'Census Data'!$A:$A,$A2662)/SUMIFS('Census Data'!$F:$F,'Census Data'!$A:$A,$A2662)</f>
        <v>0.50514742562863135</v>
      </c>
      <c r="F2662" s="84">
        <f>SUM(SUMIFS('Census Data'!I:I,'Census Data'!$A:$A,$A2662),SUMIFS('Census Data'!J:J,'Census Data'!$A:$A,$A2662))/SUMIFS('Census Data'!$F:$F,'Census Data'!$A:$A,$A2662)</f>
        <v>0.87858562277017604</v>
      </c>
      <c r="G2662" s="84">
        <f>SUM(SUMIFS('Census Data'!K:K,'Census Data'!$A:$A,$A2662),SUMIFS('Census Data'!L:L,'Census Data'!$A:$A,$A2662))/SUMIFS('Census Data'!$F:$F,'Census Data'!$A:$A,$A2662)</f>
        <v>5.8509263390468413E-2</v>
      </c>
      <c r="H2662" s="84">
        <f>SUM(SUMIFS('Census Data'!O:O,'Census Data'!$A:$A,$A2662),SUMIFS('Census Data'!P:P,'Census Data'!$A:$A,$A2662))/SUMIFS('Census Data'!$F:$F,'Census Data'!$A:$A,$A2662)</f>
        <v>3.2572099356098463E-2</v>
      </c>
      <c r="I2662" s="85">
        <f t="shared" si="82"/>
        <v>3.0333014483256981E-2</v>
      </c>
      <c r="J2662" s="84">
        <f>SUM(SUMIFS('Census Data'!W:W,'Census Data'!$A:$A,$A2662),SUMIFS('Census Data'!X:X,'Census Data'!$A:$A,$A2662))/SUMIFS('Census Data'!$F:$F,'Census Data'!$A:$A,$A2662)</f>
        <v>0.25162868728710169</v>
      </c>
      <c r="K2662" s="85">
        <f t="shared" si="83"/>
        <v>0.74837131271289836</v>
      </c>
    </row>
    <row r="2663" spans="1:11" hidden="1" x14ac:dyDescent="0.25">
      <c r="A2663" s="82" t="s">
        <v>4733</v>
      </c>
      <c r="B2663" s="82" t="s">
        <v>1179</v>
      </c>
      <c r="C2663" s="83" t="s">
        <v>1385</v>
      </c>
      <c r="D2663" s="84">
        <f>SUMIFS('Census Data'!G:G,'Census Data'!$A:$A,$A2663)/SUMIFS('Census Data'!$F:$F,'Census Data'!$A:$A,$A2663)</f>
        <v>0.51867239732569248</v>
      </c>
      <c r="E2663" s="85">
        <f>SUMIFS('Census Data'!H:H,'Census Data'!$A:$A,$A2663)/SUMIFS('Census Data'!$F:$F,'Census Data'!$A:$A,$A2663)</f>
        <v>0.48132760267430752</v>
      </c>
      <c r="F2663" s="84">
        <f>SUM(SUMIFS('Census Data'!I:I,'Census Data'!$A:$A,$A2663),SUMIFS('Census Data'!J:J,'Census Data'!$A:$A,$A2663))/SUMIFS('Census Data'!$F:$F,'Census Data'!$A:$A,$A2663)</f>
        <v>0.86155682903533903</v>
      </c>
      <c r="G2663" s="84">
        <f>SUM(SUMIFS('Census Data'!K:K,'Census Data'!$A:$A,$A2663),SUMIFS('Census Data'!L:L,'Census Data'!$A:$A,$A2663))/SUMIFS('Census Data'!$F:$F,'Census Data'!$A:$A,$A2663)</f>
        <v>4.2263610315186245E-2</v>
      </c>
      <c r="H2663" s="84">
        <f>SUM(SUMIFS('Census Data'!O:O,'Census Data'!$A:$A,$A2663),SUMIFS('Census Data'!P:P,'Census Data'!$A:$A,$A2663))/SUMIFS('Census Data'!$F:$F,'Census Data'!$A:$A,$A2663)</f>
        <v>6.2320916905444126E-2</v>
      </c>
      <c r="I2663" s="85">
        <f t="shared" si="82"/>
        <v>3.3858643744030581E-2</v>
      </c>
      <c r="J2663" s="84">
        <f>SUM(SUMIFS('Census Data'!W:W,'Census Data'!$A:$A,$A2663),SUMIFS('Census Data'!X:X,'Census Data'!$A:$A,$A2663))/SUMIFS('Census Data'!$F:$F,'Census Data'!$A:$A,$A2663)</f>
        <v>0.5727793696275072</v>
      </c>
      <c r="K2663" s="85">
        <f t="shared" si="83"/>
        <v>0.4272206303724928</v>
      </c>
    </row>
    <row r="2664" spans="1:11" hidden="1" x14ac:dyDescent="0.25">
      <c r="A2664" s="82" t="s">
        <v>4734</v>
      </c>
      <c r="B2664" s="82" t="s">
        <v>1179</v>
      </c>
      <c r="C2664" s="83" t="s">
        <v>786</v>
      </c>
      <c r="D2664" s="84">
        <f>SUMIFS('Census Data'!G:G,'Census Data'!$A:$A,$A2664)/SUMIFS('Census Data'!$F:$F,'Census Data'!$A:$A,$A2664)</f>
        <v>0.48006134969325154</v>
      </c>
      <c r="E2664" s="85">
        <f>SUMIFS('Census Data'!H:H,'Census Data'!$A:$A,$A2664)/SUMIFS('Census Data'!$F:$F,'Census Data'!$A:$A,$A2664)</f>
        <v>0.51993865030674846</v>
      </c>
      <c r="F2664" s="84">
        <f>SUM(SUMIFS('Census Data'!I:I,'Census Data'!$A:$A,$A2664),SUMIFS('Census Data'!J:J,'Census Data'!$A:$A,$A2664))/SUMIFS('Census Data'!$F:$F,'Census Data'!$A:$A,$A2664)</f>
        <v>0.72739748143364547</v>
      </c>
      <c r="G2664" s="84">
        <f>SUM(SUMIFS('Census Data'!K:K,'Census Data'!$A:$A,$A2664),SUMIFS('Census Data'!L:L,'Census Data'!$A:$A,$A2664))/SUMIFS('Census Data'!$F:$F,'Census Data'!$A:$A,$A2664)</f>
        <v>0.22247336131740394</v>
      </c>
      <c r="H2664" s="84">
        <f>SUM(SUMIFS('Census Data'!O:O,'Census Data'!$A:$A,$A2664),SUMIFS('Census Data'!P:P,'Census Data'!$A:$A,$A2664))/SUMIFS('Census Data'!$F:$F,'Census Data'!$A:$A,$A2664)</f>
        <v>6.7000322893122372E-3</v>
      </c>
      <c r="I2664" s="85">
        <f t="shared" si="82"/>
        <v>4.3429124959638354E-2</v>
      </c>
      <c r="J2664" s="84">
        <f>SUM(SUMIFS('Census Data'!W:W,'Census Data'!$A:$A,$A2664),SUMIFS('Census Data'!X:X,'Census Data'!$A:$A,$A2664))/SUMIFS('Census Data'!$F:$F,'Census Data'!$A:$A,$A2664)</f>
        <v>0.10671617694543106</v>
      </c>
      <c r="K2664" s="85">
        <f t="shared" si="83"/>
        <v>0.89328382305456899</v>
      </c>
    </row>
    <row r="2665" spans="1:11" hidden="1" x14ac:dyDescent="0.25">
      <c r="A2665" s="82" t="s">
        <v>4735</v>
      </c>
      <c r="B2665" s="82" t="s">
        <v>1179</v>
      </c>
      <c r="C2665" s="83" t="s">
        <v>1750</v>
      </c>
      <c r="D2665" s="84">
        <f>SUMIFS('Census Data'!G:G,'Census Data'!$A:$A,$A2665)/SUMIFS('Census Data'!$F:$F,'Census Data'!$A:$A,$A2665)</f>
        <v>0.51</v>
      </c>
      <c r="E2665" s="85">
        <f>SUMIFS('Census Data'!H:H,'Census Data'!$A:$A,$A2665)/SUMIFS('Census Data'!$F:$F,'Census Data'!$A:$A,$A2665)</f>
        <v>0.49</v>
      </c>
      <c r="F2665" s="84">
        <f>SUM(SUMIFS('Census Data'!I:I,'Census Data'!$A:$A,$A2665),SUMIFS('Census Data'!J:J,'Census Data'!$A:$A,$A2665))/SUMIFS('Census Data'!$F:$F,'Census Data'!$A:$A,$A2665)</f>
        <v>0.9325</v>
      </c>
      <c r="G2665" s="84">
        <f>SUM(SUMIFS('Census Data'!K:K,'Census Data'!$A:$A,$A2665),SUMIFS('Census Data'!L:L,'Census Data'!$A:$A,$A2665))/SUMIFS('Census Data'!$F:$F,'Census Data'!$A:$A,$A2665)</f>
        <v>0.03</v>
      </c>
      <c r="H2665" s="84">
        <f>SUM(SUMIFS('Census Data'!O:O,'Census Data'!$A:$A,$A2665),SUMIFS('Census Data'!P:P,'Census Data'!$A:$A,$A2665))/SUMIFS('Census Data'!$F:$F,'Census Data'!$A:$A,$A2665)</f>
        <v>1.6666666666666668E-3</v>
      </c>
      <c r="I2665" s="85">
        <f t="shared" si="82"/>
        <v>3.5833333333333273E-2</v>
      </c>
      <c r="J2665" s="84">
        <f>SUM(SUMIFS('Census Data'!W:W,'Census Data'!$A:$A,$A2665),SUMIFS('Census Data'!X:X,'Census Data'!$A:$A,$A2665))/SUMIFS('Census Data'!$F:$F,'Census Data'!$A:$A,$A2665)</f>
        <v>0.1925</v>
      </c>
      <c r="K2665" s="85">
        <f t="shared" si="83"/>
        <v>0.8075</v>
      </c>
    </row>
    <row r="2666" spans="1:11" hidden="1" x14ac:dyDescent="0.25">
      <c r="A2666" s="82" t="s">
        <v>4736</v>
      </c>
      <c r="B2666" s="82" t="s">
        <v>1179</v>
      </c>
      <c r="C2666" s="83" t="s">
        <v>1751</v>
      </c>
      <c r="D2666" s="84">
        <f>SUMIFS('Census Data'!G:G,'Census Data'!$A:$A,$A2666)/SUMIFS('Census Data'!$F:$F,'Census Data'!$A:$A,$A2666)</f>
        <v>0.48110545365315011</v>
      </c>
      <c r="E2666" s="85">
        <f>SUMIFS('Census Data'!H:H,'Census Data'!$A:$A,$A2666)/SUMIFS('Census Data'!$F:$F,'Census Data'!$A:$A,$A2666)</f>
        <v>0.51889454634684984</v>
      </c>
      <c r="F2666" s="84">
        <f>SUM(SUMIFS('Census Data'!I:I,'Census Data'!$A:$A,$A2666),SUMIFS('Census Data'!J:J,'Census Data'!$A:$A,$A2666))/SUMIFS('Census Data'!$F:$F,'Census Data'!$A:$A,$A2666)</f>
        <v>0.77616403901601128</v>
      </c>
      <c r="G2666" s="84">
        <f>SUM(SUMIFS('Census Data'!K:K,'Census Data'!$A:$A,$A2666),SUMIFS('Census Data'!L:L,'Census Data'!$A:$A,$A2666))/SUMIFS('Census Data'!$F:$F,'Census Data'!$A:$A,$A2666)</f>
        <v>0.18227409361388872</v>
      </c>
      <c r="H2666" s="84">
        <f>SUM(SUMIFS('Census Data'!O:O,'Census Data'!$A:$A,$A2666),SUMIFS('Census Data'!P:P,'Census Data'!$A:$A,$A2666))/SUMIFS('Census Data'!$F:$F,'Census Data'!$A:$A,$A2666)</f>
        <v>1.3250720814673947E-2</v>
      </c>
      <c r="I2666" s="85">
        <f t="shared" si="82"/>
        <v>2.8311146555426103E-2</v>
      </c>
      <c r="J2666" s="84">
        <f>SUM(SUMIFS('Census Data'!W:W,'Census Data'!$A:$A,$A2666),SUMIFS('Census Data'!X:X,'Census Data'!$A:$A,$A2666))/SUMIFS('Census Data'!$F:$F,'Census Data'!$A:$A,$A2666)</f>
        <v>0.20007974970860684</v>
      </c>
      <c r="K2666" s="85">
        <f t="shared" si="83"/>
        <v>0.79992025029139313</v>
      </c>
    </row>
    <row r="2667" spans="1:11" hidden="1" x14ac:dyDescent="0.25">
      <c r="A2667" s="82" t="s">
        <v>4737</v>
      </c>
      <c r="B2667" s="82" t="s">
        <v>1179</v>
      </c>
      <c r="C2667" s="83" t="s">
        <v>1752</v>
      </c>
      <c r="D2667" s="84">
        <f>SUMIFS('Census Data'!G:G,'Census Data'!$A:$A,$A2667)/SUMIFS('Census Data'!$F:$F,'Census Data'!$A:$A,$A2667)</f>
        <v>0.49089058727276358</v>
      </c>
      <c r="E2667" s="85">
        <f>SUMIFS('Census Data'!H:H,'Census Data'!$A:$A,$A2667)/SUMIFS('Census Data'!$F:$F,'Census Data'!$A:$A,$A2667)</f>
        <v>0.50910941272723642</v>
      </c>
      <c r="F2667" s="84">
        <f>SUM(SUMIFS('Census Data'!I:I,'Census Data'!$A:$A,$A2667),SUMIFS('Census Data'!J:J,'Census Data'!$A:$A,$A2667))/SUMIFS('Census Data'!$F:$F,'Census Data'!$A:$A,$A2667)</f>
        <v>0.81016901801927643</v>
      </c>
      <c r="G2667" s="84">
        <f>SUM(SUMIFS('Census Data'!K:K,'Census Data'!$A:$A,$A2667),SUMIFS('Census Data'!L:L,'Census Data'!$A:$A,$A2667))/SUMIFS('Census Data'!$F:$F,'Census Data'!$A:$A,$A2667)</f>
        <v>0.13323888013090415</v>
      </c>
      <c r="H2667" s="84">
        <f>SUM(SUMIFS('Census Data'!O:O,'Census Data'!$A:$A,$A2667),SUMIFS('Census Data'!P:P,'Census Data'!$A:$A,$A2667))/SUMIFS('Census Data'!$F:$F,'Census Data'!$A:$A,$A2667)</f>
        <v>8.0019156705844786E-3</v>
      </c>
      <c r="I2667" s="85">
        <f t="shared" si="82"/>
        <v>4.859018617923494E-2</v>
      </c>
      <c r="J2667" s="84">
        <f>SUM(SUMIFS('Census Data'!W:W,'Census Data'!$A:$A,$A2667),SUMIFS('Census Data'!X:X,'Census Data'!$A:$A,$A2667))/SUMIFS('Census Data'!$F:$F,'Census Data'!$A:$A,$A2667)</f>
        <v>0.28541496218546086</v>
      </c>
      <c r="K2667" s="85">
        <f t="shared" si="83"/>
        <v>0.71458503781453908</v>
      </c>
    </row>
    <row r="2668" spans="1:11" hidden="1" x14ac:dyDescent="0.25">
      <c r="A2668" s="82" t="s">
        <v>4738</v>
      </c>
      <c r="B2668" s="82" t="s">
        <v>1179</v>
      </c>
      <c r="C2668" s="83" t="s">
        <v>274</v>
      </c>
      <c r="D2668" s="84">
        <f>SUMIFS('Census Data'!G:G,'Census Data'!$A:$A,$A2668)/SUMIFS('Census Data'!$F:$F,'Census Data'!$A:$A,$A2668)</f>
        <v>0.51283560132401618</v>
      </c>
      <c r="E2668" s="85">
        <f>SUMIFS('Census Data'!H:H,'Census Data'!$A:$A,$A2668)/SUMIFS('Census Data'!$F:$F,'Census Data'!$A:$A,$A2668)</f>
        <v>0.48716439867598382</v>
      </c>
      <c r="F2668" s="84">
        <f>SUM(SUMIFS('Census Data'!I:I,'Census Data'!$A:$A,$A2668),SUMIFS('Census Data'!J:J,'Census Data'!$A:$A,$A2668))/SUMIFS('Census Data'!$F:$F,'Census Data'!$A:$A,$A2668)</f>
        <v>0.76726737771239428</v>
      </c>
      <c r="G2668" s="84">
        <f>SUM(SUMIFS('Census Data'!K:K,'Census Data'!$A:$A,$A2668),SUMIFS('Census Data'!L:L,'Census Data'!$A:$A,$A2668))/SUMIFS('Census Data'!$F:$F,'Census Data'!$A:$A,$A2668)</f>
        <v>0.19735196763516</v>
      </c>
      <c r="H2668" s="84">
        <f>SUM(SUMIFS('Census Data'!O:O,'Census Data'!$A:$A,$A2668),SUMIFS('Census Data'!P:P,'Census Data'!$A:$A,$A2668))/SUMIFS('Census Data'!$F:$F,'Census Data'!$A:$A,$A2668)</f>
        <v>5.8109599117322549E-3</v>
      </c>
      <c r="I2668" s="85">
        <f t="shared" si="82"/>
        <v>2.956969474071347E-2</v>
      </c>
      <c r="J2668" s="84">
        <f>SUM(SUMIFS('Census Data'!W:W,'Census Data'!$A:$A,$A2668),SUMIFS('Census Data'!X:X,'Census Data'!$A:$A,$A2668))/SUMIFS('Census Data'!$F:$F,'Census Data'!$A:$A,$A2668)</f>
        <v>3.9279146745126885E-2</v>
      </c>
      <c r="K2668" s="85">
        <f t="shared" si="83"/>
        <v>0.96072085325487311</v>
      </c>
    </row>
    <row r="2669" spans="1:11" hidden="1" x14ac:dyDescent="0.25">
      <c r="A2669" s="82" t="s">
        <v>4739</v>
      </c>
      <c r="B2669" s="82" t="s">
        <v>1179</v>
      </c>
      <c r="C2669" s="83" t="s">
        <v>1753</v>
      </c>
      <c r="D2669" s="84">
        <f>SUMIFS('Census Data'!G:G,'Census Data'!$A:$A,$A2669)/SUMIFS('Census Data'!$F:$F,'Census Data'!$A:$A,$A2669)</f>
        <v>0.49898056272937341</v>
      </c>
      <c r="E2669" s="85">
        <f>SUMIFS('Census Data'!H:H,'Census Data'!$A:$A,$A2669)/SUMIFS('Census Data'!$F:$F,'Census Data'!$A:$A,$A2669)</f>
        <v>0.50101943727062659</v>
      </c>
      <c r="F2669" s="84">
        <f>SUM(SUMIFS('Census Data'!I:I,'Census Data'!$A:$A,$A2669),SUMIFS('Census Data'!J:J,'Census Data'!$A:$A,$A2669))/SUMIFS('Census Data'!$F:$F,'Census Data'!$A:$A,$A2669)</f>
        <v>0.90471659643876579</v>
      </c>
      <c r="G2669" s="84">
        <f>SUM(SUMIFS('Census Data'!K:K,'Census Data'!$A:$A,$A2669),SUMIFS('Census Data'!L:L,'Census Data'!$A:$A,$A2669))/SUMIFS('Census Data'!$F:$F,'Census Data'!$A:$A,$A2669)</f>
        <v>5.2399075710207965E-2</v>
      </c>
      <c r="H2669" s="84">
        <f>SUM(SUMIFS('Census Data'!O:O,'Census Data'!$A:$A,$A2669),SUMIFS('Census Data'!P:P,'Census Data'!$A:$A,$A2669))/SUMIFS('Census Data'!$F:$F,'Census Data'!$A:$A,$A2669)</f>
        <v>8.019573195596031E-3</v>
      </c>
      <c r="I2669" s="85">
        <f t="shared" si="82"/>
        <v>3.4864754655430263E-2</v>
      </c>
      <c r="J2669" s="84">
        <f>SUM(SUMIFS('Census Data'!W:W,'Census Data'!$A:$A,$A2669),SUMIFS('Census Data'!X:X,'Census Data'!$A:$A,$A2669))/SUMIFS('Census Data'!$F:$F,'Census Data'!$A:$A,$A2669)</f>
        <v>0.39098817452766071</v>
      </c>
      <c r="K2669" s="85">
        <f t="shared" si="83"/>
        <v>0.60901182547233934</v>
      </c>
    </row>
    <row r="2670" spans="1:11" hidden="1" x14ac:dyDescent="0.25">
      <c r="A2670" s="82" t="s">
        <v>4740</v>
      </c>
      <c r="B2670" s="82" t="s">
        <v>1179</v>
      </c>
      <c r="C2670" s="83" t="s">
        <v>1754</v>
      </c>
      <c r="D2670" s="84">
        <f>SUMIFS('Census Data'!G:G,'Census Data'!$A:$A,$A2670)/SUMIFS('Census Data'!$F:$F,'Census Data'!$A:$A,$A2670)</f>
        <v>0.49411251635412123</v>
      </c>
      <c r="E2670" s="85">
        <f>SUMIFS('Census Data'!H:H,'Census Data'!$A:$A,$A2670)/SUMIFS('Census Data'!$F:$F,'Census Data'!$A:$A,$A2670)</f>
        <v>0.50588748364587877</v>
      </c>
      <c r="F2670" s="84">
        <f>SUM(SUMIFS('Census Data'!I:I,'Census Data'!$A:$A,$A2670),SUMIFS('Census Data'!J:J,'Census Data'!$A:$A,$A2670))/SUMIFS('Census Data'!$F:$F,'Census Data'!$A:$A,$A2670)</f>
        <v>0.90880058736826996</v>
      </c>
      <c r="G2670" s="84">
        <f>SUM(SUMIFS('Census Data'!K:K,'Census Data'!$A:$A,$A2670),SUMIFS('Census Data'!L:L,'Census Data'!$A:$A,$A2670))/SUMIFS('Census Data'!$F:$F,'Census Data'!$A:$A,$A2670)</f>
        <v>4.2697367331504248E-2</v>
      </c>
      <c r="H2670" s="84">
        <f>SUM(SUMIFS('Census Data'!O:O,'Census Data'!$A:$A,$A2670),SUMIFS('Census Data'!P:P,'Census Data'!$A:$A,$A2670))/SUMIFS('Census Data'!$F:$F,'Census Data'!$A:$A,$A2670)</f>
        <v>2.226368639833947E-2</v>
      </c>
      <c r="I2670" s="85">
        <f t="shared" si="82"/>
        <v>2.6238358901886416E-2</v>
      </c>
      <c r="J2670" s="84">
        <f>SUM(SUMIFS('Census Data'!W:W,'Census Data'!$A:$A,$A2670),SUMIFS('Census Data'!X:X,'Census Data'!$A:$A,$A2670))/SUMIFS('Census Data'!$F:$F,'Census Data'!$A:$A,$A2670)</f>
        <v>0.64490993502514538</v>
      </c>
      <c r="K2670" s="85">
        <f t="shared" si="83"/>
        <v>0.35509006497485462</v>
      </c>
    </row>
    <row r="2671" spans="1:11" hidden="1" x14ac:dyDescent="0.25">
      <c r="A2671" s="82" t="s">
        <v>4741</v>
      </c>
      <c r="B2671" s="82" t="s">
        <v>1179</v>
      </c>
      <c r="C2671" s="83" t="s">
        <v>1755</v>
      </c>
      <c r="D2671" s="84">
        <f>SUMIFS('Census Data'!G:G,'Census Data'!$A:$A,$A2671)/SUMIFS('Census Data'!$F:$F,'Census Data'!$A:$A,$A2671)</f>
        <v>0.50172834485563234</v>
      </c>
      <c r="E2671" s="85">
        <f>SUMIFS('Census Data'!H:H,'Census Data'!$A:$A,$A2671)/SUMIFS('Census Data'!$F:$F,'Census Data'!$A:$A,$A2671)</f>
        <v>0.49827165514436761</v>
      </c>
      <c r="F2671" s="84">
        <f>SUM(SUMIFS('Census Data'!I:I,'Census Data'!$A:$A,$A2671),SUMIFS('Census Data'!J:J,'Census Data'!$A:$A,$A2671))/SUMIFS('Census Data'!$F:$F,'Census Data'!$A:$A,$A2671)</f>
        <v>0.94550630337535579</v>
      </c>
      <c r="G2671" s="84">
        <f>SUM(SUMIFS('Census Data'!K:K,'Census Data'!$A:$A,$A2671),SUMIFS('Census Data'!L:L,'Census Data'!$A:$A,$A2671))/SUMIFS('Census Data'!$F:$F,'Census Data'!$A:$A,$A2671)</f>
        <v>1.3725091500610005E-2</v>
      </c>
      <c r="H2671" s="84">
        <f>SUM(SUMIFS('Census Data'!O:O,'Census Data'!$A:$A,$A2671),SUMIFS('Census Data'!P:P,'Census Data'!$A:$A,$A2671))/SUMIFS('Census Data'!$F:$F,'Census Data'!$A:$A,$A2671)</f>
        <v>6.8117120780805205E-3</v>
      </c>
      <c r="I2671" s="85">
        <f t="shared" si="82"/>
        <v>3.3956893045953729E-2</v>
      </c>
      <c r="J2671" s="84">
        <f>SUM(SUMIFS('Census Data'!W:W,'Census Data'!$A:$A,$A2671),SUMIFS('Census Data'!X:X,'Census Data'!$A:$A,$A2671))/SUMIFS('Census Data'!$F:$F,'Census Data'!$A:$A,$A2671)</f>
        <v>0.55418869459129727</v>
      </c>
      <c r="K2671" s="85">
        <f t="shared" si="83"/>
        <v>0.44581130540870273</v>
      </c>
    </row>
    <row r="2672" spans="1:11" hidden="1" x14ac:dyDescent="0.25">
      <c r="A2672" s="82" t="s">
        <v>4742</v>
      </c>
      <c r="B2672" s="82" t="s">
        <v>1179</v>
      </c>
      <c r="C2672" s="83" t="s">
        <v>863</v>
      </c>
      <c r="D2672" s="84">
        <f>SUMIFS('Census Data'!G:G,'Census Data'!$A:$A,$A2672)/SUMIFS('Census Data'!$F:$F,'Census Data'!$A:$A,$A2672)</f>
        <v>0.52414772727272729</v>
      </c>
      <c r="E2672" s="85">
        <f>SUMIFS('Census Data'!H:H,'Census Data'!$A:$A,$A2672)/SUMIFS('Census Data'!$F:$F,'Census Data'!$A:$A,$A2672)</f>
        <v>0.47585227272727271</v>
      </c>
      <c r="F2672" s="84">
        <f>SUM(SUMIFS('Census Data'!I:I,'Census Data'!$A:$A,$A2672),SUMIFS('Census Data'!J:J,'Census Data'!$A:$A,$A2672))/SUMIFS('Census Data'!$F:$F,'Census Data'!$A:$A,$A2672)</f>
        <v>0.91240530303030298</v>
      </c>
      <c r="G2672" s="84">
        <f>SUM(SUMIFS('Census Data'!K:K,'Census Data'!$A:$A,$A2672),SUMIFS('Census Data'!L:L,'Census Data'!$A:$A,$A2672))/SUMIFS('Census Data'!$F:$F,'Census Data'!$A:$A,$A2672)</f>
        <v>3.7405303030303032E-2</v>
      </c>
      <c r="H2672" s="84">
        <f>SUM(SUMIFS('Census Data'!O:O,'Census Data'!$A:$A,$A2672),SUMIFS('Census Data'!P:P,'Census Data'!$A:$A,$A2672))/SUMIFS('Census Data'!$F:$F,'Census Data'!$A:$A,$A2672)</f>
        <v>1.4204545454545454E-2</v>
      </c>
      <c r="I2672" s="85">
        <f t="shared" si="82"/>
        <v>3.5984848484848619E-2</v>
      </c>
      <c r="J2672" s="84">
        <f>SUM(SUMIFS('Census Data'!W:W,'Census Data'!$A:$A,$A2672),SUMIFS('Census Data'!X:X,'Census Data'!$A:$A,$A2672))/SUMIFS('Census Data'!$F:$F,'Census Data'!$A:$A,$A2672)</f>
        <v>0.17140151515151514</v>
      </c>
      <c r="K2672" s="85">
        <f t="shared" si="83"/>
        <v>0.82859848484848486</v>
      </c>
    </row>
    <row r="2673" spans="1:11" hidden="1" x14ac:dyDescent="0.25">
      <c r="A2673" s="82" t="s">
        <v>4743</v>
      </c>
      <c r="B2673" s="82" t="s">
        <v>1179</v>
      </c>
      <c r="C2673" s="83" t="s">
        <v>321</v>
      </c>
      <c r="D2673" s="84">
        <f>SUMIFS('Census Data'!G:G,'Census Data'!$A:$A,$A2673)/SUMIFS('Census Data'!$F:$F,'Census Data'!$A:$A,$A2673)</f>
        <v>0.49587510192335366</v>
      </c>
      <c r="E2673" s="85">
        <f>SUMIFS('Census Data'!H:H,'Census Data'!$A:$A,$A2673)/SUMIFS('Census Data'!$F:$F,'Census Data'!$A:$A,$A2673)</f>
        <v>0.5041248980766464</v>
      </c>
      <c r="F2673" s="84">
        <f>SUM(SUMIFS('Census Data'!I:I,'Census Data'!$A:$A,$A2673),SUMIFS('Census Data'!J:J,'Census Data'!$A:$A,$A2673))/SUMIFS('Census Data'!$F:$F,'Census Data'!$A:$A,$A2673)</f>
        <v>0.87411866276560024</v>
      </c>
      <c r="G2673" s="84">
        <f>SUM(SUMIFS('Census Data'!K:K,'Census Data'!$A:$A,$A2673),SUMIFS('Census Data'!L:L,'Census Data'!$A:$A,$A2673))/SUMIFS('Census Data'!$F:$F,'Census Data'!$A:$A,$A2673)</f>
        <v>8.8337570147249272E-2</v>
      </c>
      <c r="H2673" s="84">
        <f>SUM(SUMIFS('Census Data'!O:O,'Census Data'!$A:$A,$A2673),SUMIFS('Census Data'!P:P,'Census Data'!$A:$A,$A2673))/SUMIFS('Census Data'!$F:$F,'Census Data'!$A:$A,$A2673)</f>
        <v>1.1835100004796394E-2</v>
      </c>
      <c r="I2673" s="85">
        <f t="shared" si="82"/>
        <v>2.5708667082354086E-2</v>
      </c>
      <c r="J2673" s="84">
        <f>SUM(SUMIFS('Census Data'!W:W,'Census Data'!$A:$A,$A2673),SUMIFS('Census Data'!X:X,'Census Data'!$A:$A,$A2673))/SUMIFS('Census Data'!$F:$F,'Census Data'!$A:$A,$A2673)</f>
        <v>8.4824212192431289E-2</v>
      </c>
      <c r="K2673" s="85">
        <f t="shared" si="83"/>
        <v>0.9151757878075687</v>
      </c>
    </row>
    <row r="2674" spans="1:11" hidden="1" x14ac:dyDescent="0.25">
      <c r="A2674" s="82" t="s">
        <v>4744</v>
      </c>
      <c r="B2674" s="82" t="s">
        <v>1179</v>
      </c>
      <c r="C2674" s="83" t="s">
        <v>1756</v>
      </c>
      <c r="D2674" s="84">
        <f>SUMIFS('Census Data'!G:G,'Census Data'!$A:$A,$A2674)/SUMIFS('Census Data'!$F:$F,'Census Data'!$A:$A,$A2674)</f>
        <v>0.49121244304361233</v>
      </c>
      <c r="E2674" s="85">
        <f>SUMIFS('Census Data'!H:H,'Census Data'!$A:$A,$A2674)/SUMIFS('Census Data'!$F:$F,'Census Data'!$A:$A,$A2674)</f>
        <v>0.50878755695638767</v>
      </c>
      <c r="F2674" s="84">
        <f>SUM(SUMIFS('Census Data'!I:I,'Census Data'!$A:$A,$A2674),SUMIFS('Census Data'!J:J,'Census Data'!$A:$A,$A2674))/SUMIFS('Census Data'!$F:$F,'Census Data'!$A:$A,$A2674)</f>
        <v>0.93435883380725615</v>
      </c>
      <c r="G2674" s="84">
        <f>SUM(SUMIFS('Census Data'!K:K,'Census Data'!$A:$A,$A2674),SUMIFS('Census Data'!L:L,'Census Data'!$A:$A,$A2674))/SUMIFS('Census Data'!$F:$F,'Census Data'!$A:$A,$A2674)</f>
        <v>2.5420535133098086E-2</v>
      </c>
      <c r="H2674" s="84">
        <f>SUM(SUMIFS('Census Data'!O:O,'Census Data'!$A:$A,$A2674),SUMIFS('Census Data'!P:P,'Census Data'!$A:$A,$A2674))/SUMIFS('Census Data'!$F:$F,'Census Data'!$A:$A,$A2674)</f>
        <v>9.9009900990099011E-3</v>
      </c>
      <c r="I2674" s="85">
        <f t="shared" si="82"/>
        <v>3.0319640960635885E-2</v>
      </c>
      <c r="J2674" s="84">
        <f>SUM(SUMIFS('Census Data'!W:W,'Census Data'!$A:$A,$A2674),SUMIFS('Census Data'!X:X,'Census Data'!$A:$A,$A2674))/SUMIFS('Census Data'!$F:$F,'Census Data'!$A:$A,$A2674)</f>
        <v>0.20158278803658913</v>
      </c>
      <c r="K2674" s="85">
        <f t="shared" si="83"/>
        <v>0.79841721196341087</v>
      </c>
    </row>
    <row r="2675" spans="1:11" hidden="1" x14ac:dyDescent="0.25">
      <c r="A2675" s="82" t="s">
        <v>4745</v>
      </c>
      <c r="B2675" s="82" t="s">
        <v>1179</v>
      </c>
      <c r="C2675" s="83" t="s">
        <v>1126</v>
      </c>
      <c r="D2675" s="84">
        <f>SUMIFS('Census Data'!G:G,'Census Data'!$A:$A,$A2675)/SUMIFS('Census Data'!$F:$F,'Census Data'!$A:$A,$A2675)</f>
        <v>0.49620591532292835</v>
      </c>
      <c r="E2675" s="85">
        <f>SUMIFS('Census Data'!H:H,'Census Data'!$A:$A,$A2675)/SUMIFS('Census Data'!$F:$F,'Census Data'!$A:$A,$A2675)</f>
        <v>0.50379408467707165</v>
      </c>
      <c r="F2675" s="84">
        <f>SUM(SUMIFS('Census Data'!I:I,'Census Data'!$A:$A,$A2675),SUMIFS('Census Data'!J:J,'Census Data'!$A:$A,$A2675))/SUMIFS('Census Data'!$F:$F,'Census Data'!$A:$A,$A2675)</f>
        <v>0.80551004570147455</v>
      </c>
      <c r="G2675" s="84">
        <f>SUM(SUMIFS('Census Data'!K:K,'Census Data'!$A:$A,$A2675),SUMIFS('Census Data'!L:L,'Census Data'!$A:$A,$A2675))/SUMIFS('Census Data'!$F:$F,'Census Data'!$A:$A,$A2675)</f>
        <v>0.15710959730964905</v>
      </c>
      <c r="H2675" s="84">
        <f>SUM(SUMIFS('Census Data'!O:O,'Census Data'!$A:$A,$A2675),SUMIFS('Census Data'!P:P,'Census Data'!$A:$A,$A2675))/SUMIFS('Census Data'!$F:$F,'Census Data'!$A:$A,$A2675)</f>
        <v>8.8816073122359226E-3</v>
      </c>
      <c r="I2675" s="85">
        <f t="shared" si="82"/>
        <v>2.8498749676640456E-2</v>
      </c>
      <c r="J2675" s="84">
        <f>SUM(SUMIFS('Census Data'!W:W,'Census Data'!$A:$A,$A2675),SUMIFS('Census Data'!X:X,'Census Data'!$A:$A,$A2675))/SUMIFS('Census Data'!$F:$F,'Census Data'!$A:$A,$A2675)</f>
        <v>9.0842459256704325E-2</v>
      </c>
      <c r="K2675" s="85">
        <f t="shared" si="83"/>
        <v>0.90915754074329569</v>
      </c>
    </row>
    <row r="2676" spans="1:11" hidden="1" x14ac:dyDescent="0.25">
      <c r="A2676" s="82" t="s">
        <v>4746</v>
      </c>
      <c r="B2676" s="82" t="s">
        <v>1179</v>
      </c>
      <c r="C2676" s="83" t="s">
        <v>1757</v>
      </c>
      <c r="D2676" s="84">
        <f>SUMIFS('Census Data'!G:G,'Census Data'!$A:$A,$A2676)/SUMIFS('Census Data'!$F:$F,'Census Data'!$A:$A,$A2676)</f>
        <v>0.49819426363750891</v>
      </c>
      <c r="E2676" s="85">
        <f>SUMIFS('Census Data'!H:H,'Census Data'!$A:$A,$A2676)/SUMIFS('Census Data'!$F:$F,'Census Data'!$A:$A,$A2676)</f>
        <v>0.50180573636249104</v>
      </c>
      <c r="F2676" s="84">
        <f>SUM(SUMIFS('Census Data'!I:I,'Census Data'!$A:$A,$A2676),SUMIFS('Census Data'!J:J,'Census Data'!$A:$A,$A2676))/SUMIFS('Census Data'!$F:$F,'Census Data'!$A:$A,$A2676)</f>
        <v>0.94824955556488755</v>
      </c>
      <c r="G2676" s="84">
        <f>SUM(SUMIFS('Census Data'!K:K,'Census Data'!$A:$A,$A2676),SUMIFS('Census Data'!L:L,'Census Data'!$A:$A,$A2676))/SUMIFS('Census Data'!$F:$F,'Census Data'!$A:$A,$A2676)</f>
        <v>1.6629572082475959E-2</v>
      </c>
      <c r="H2676" s="84">
        <f>SUM(SUMIFS('Census Data'!O:O,'Census Data'!$A:$A,$A2676),SUMIFS('Census Data'!P:P,'Census Data'!$A:$A,$A2676))/SUMIFS('Census Data'!$F:$F,'Census Data'!$A:$A,$A2676)</f>
        <v>6.8519996080572236E-3</v>
      </c>
      <c r="I2676" s="85">
        <f t="shared" si="82"/>
        <v>2.8268872744579232E-2</v>
      </c>
      <c r="J2676" s="84">
        <f>SUM(SUMIFS('Census Data'!W:W,'Census Data'!$A:$A,$A2676),SUMIFS('Census Data'!X:X,'Census Data'!$A:$A,$A2676))/SUMIFS('Census Data'!$F:$F,'Census Data'!$A:$A,$A2676)</f>
        <v>0.13022998642198239</v>
      </c>
      <c r="K2676" s="85">
        <f t="shared" si="83"/>
        <v>0.86977001357801764</v>
      </c>
    </row>
    <row r="2677" spans="1:11" hidden="1" x14ac:dyDescent="0.25">
      <c r="A2677" s="82" t="s">
        <v>4747</v>
      </c>
      <c r="B2677" s="82" t="s">
        <v>1179</v>
      </c>
      <c r="C2677" s="83" t="s">
        <v>1758</v>
      </c>
      <c r="D2677" s="84">
        <f>SUMIFS('Census Data'!G:G,'Census Data'!$A:$A,$A2677)/SUMIFS('Census Data'!$F:$F,'Census Data'!$A:$A,$A2677)</f>
        <v>0.5172306090577824</v>
      </c>
      <c r="E2677" s="85">
        <f>SUMIFS('Census Data'!H:H,'Census Data'!$A:$A,$A2677)/SUMIFS('Census Data'!$F:$F,'Census Data'!$A:$A,$A2677)</f>
        <v>0.4827693909422176</v>
      </c>
      <c r="F2677" s="84">
        <f>SUM(SUMIFS('Census Data'!I:I,'Census Data'!$A:$A,$A2677),SUMIFS('Census Data'!J:J,'Census Data'!$A:$A,$A2677))/SUMIFS('Census Data'!$F:$F,'Census Data'!$A:$A,$A2677)</f>
        <v>0.93951067152524725</v>
      </c>
      <c r="G2677" s="84">
        <f>SUM(SUMIFS('Census Data'!K:K,'Census Data'!$A:$A,$A2677),SUMIFS('Census Data'!L:L,'Census Data'!$A:$A,$A2677))/SUMIFS('Census Data'!$F:$F,'Census Data'!$A:$A,$A2677)</f>
        <v>1.7803227485684539E-2</v>
      </c>
      <c r="H2677" s="84">
        <f>SUM(SUMIFS('Census Data'!O:O,'Census Data'!$A:$A,$A2677),SUMIFS('Census Data'!P:P,'Census Data'!$A:$A,$A2677))/SUMIFS('Census Data'!$F:$F,'Census Data'!$A:$A,$A2677)</f>
        <v>9.5783446121811555E-3</v>
      </c>
      <c r="I2677" s="85">
        <f t="shared" si="82"/>
        <v>3.3107756376887121E-2</v>
      </c>
      <c r="J2677" s="84">
        <f>SUM(SUMIFS('Census Data'!W:W,'Census Data'!$A:$A,$A2677),SUMIFS('Census Data'!X:X,'Census Data'!$A:$A,$A2677))/SUMIFS('Census Data'!$F:$F,'Census Data'!$A:$A,$A2677)</f>
        <v>0.64737116085372204</v>
      </c>
      <c r="K2677" s="85">
        <f t="shared" si="83"/>
        <v>0.35262883914627796</v>
      </c>
    </row>
    <row r="2678" spans="1:11" hidden="1" x14ac:dyDescent="0.25">
      <c r="A2678" s="82" t="s">
        <v>4748</v>
      </c>
      <c r="B2678" s="82" t="s">
        <v>1179</v>
      </c>
      <c r="C2678" s="83" t="s">
        <v>1759</v>
      </c>
      <c r="D2678" s="84">
        <f>SUMIFS('Census Data'!G:G,'Census Data'!$A:$A,$A2678)/SUMIFS('Census Data'!$F:$F,'Census Data'!$A:$A,$A2678)</f>
        <v>0.56702268849143656</v>
      </c>
      <c r="E2678" s="85">
        <f>SUMIFS('Census Data'!H:H,'Census Data'!$A:$A,$A2678)/SUMIFS('Census Data'!$F:$F,'Census Data'!$A:$A,$A2678)</f>
        <v>0.4329773115085635</v>
      </c>
      <c r="F2678" s="84">
        <f>SUM(SUMIFS('Census Data'!I:I,'Census Data'!$A:$A,$A2678),SUMIFS('Census Data'!J:J,'Census Data'!$A:$A,$A2678))/SUMIFS('Census Data'!$F:$F,'Census Data'!$A:$A,$A2678)</f>
        <v>0.91449156291474432</v>
      </c>
      <c r="G2678" s="84">
        <f>SUM(SUMIFS('Census Data'!K:K,'Census Data'!$A:$A,$A2678),SUMIFS('Census Data'!L:L,'Census Data'!$A:$A,$A2678))/SUMIFS('Census Data'!$F:$F,'Census Data'!$A:$A,$A2678)</f>
        <v>4.5187385451557857E-2</v>
      </c>
      <c r="H2678" s="84">
        <f>SUM(SUMIFS('Census Data'!O:O,'Census Data'!$A:$A,$A2678),SUMIFS('Census Data'!P:P,'Census Data'!$A:$A,$A2678))/SUMIFS('Census Data'!$F:$F,'Census Data'!$A:$A,$A2678)</f>
        <v>1.2829425519812931E-2</v>
      </c>
      <c r="I2678" s="85">
        <f t="shared" si="82"/>
        <v>2.7491626113884893E-2</v>
      </c>
      <c r="J2678" s="84">
        <f>SUM(SUMIFS('Census Data'!W:W,'Census Data'!$A:$A,$A2678),SUMIFS('Census Data'!X:X,'Census Data'!$A:$A,$A2678))/SUMIFS('Census Data'!$F:$F,'Census Data'!$A:$A,$A2678)</f>
        <v>0.69038741073121401</v>
      </c>
      <c r="K2678" s="85">
        <f t="shared" si="83"/>
        <v>0.30961258926878599</v>
      </c>
    </row>
    <row r="2679" spans="1:11" hidden="1" x14ac:dyDescent="0.25">
      <c r="A2679" s="82" t="s">
        <v>4749</v>
      </c>
      <c r="B2679" s="82" t="s">
        <v>1179</v>
      </c>
      <c r="C2679" s="83" t="s">
        <v>68</v>
      </c>
      <c r="D2679" s="84">
        <f>SUMIFS('Census Data'!G:G,'Census Data'!$A:$A,$A2679)/SUMIFS('Census Data'!$F:$F,'Census Data'!$A:$A,$A2679)</f>
        <v>0.5405526454150682</v>
      </c>
      <c r="E2679" s="85">
        <f>SUMIFS('Census Data'!H:H,'Census Data'!$A:$A,$A2679)/SUMIFS('Census Data'!$F:$F,'Census Data'!$A:$A,$A2679)</f>
        <v>0.45944735458493174</v>
      </c>
      <c r="F2679" s="84">
        <f>SUM(SUMIFS('Census Data'!I:I,'Census Data'!$A:$A,$A2679),SUMIFS('Census Data'!J:J,'Census Data'!$A:$A,$A2679))/SUMIFS('Census Data'!$F:$F,'Census Data'!$A:$A,$A2679)</f>
        <v>0.85038848752750573</v>
      </c>
      <c r="G2679" s="84">
        <f>SUM(SUMIFS('Census Data'!K:K,'Census Data'!$A:$A,$A2679),SUMIFS('Census Data'!L:L,'Census Data'!$A:$A,$A2679))/SUMIFS('Census Data'!$F:$F,'Census Data'!$A:$A,$A2679)</f>
        <v>0.10053940373493273</v>
      </c>
      <c r="H2679" s="84">
        <f>SUM(SUMIFS('Census Data'!O:O,'Census Data'!$A:$A,$A2679),SUMIFS('Census Data'!P:P,'Census Data'!$A:$A,$A2679))/SUMIFS('Census Data'!$F:$F,'Census Data'!$A:$A,$A2679)</f>
        <v>8.4902537339590668E-3</v>
      </c>
      <c r="I2679" s="85">
        <f t="shared" si="82"/>
        <v>4.0581855003602452E-2</v>
      </c>
      <c r="J2679" s="84">
        <f>SUM(SUMIFS('Census Data'!W:W,'Census Data'!$A:$A,$A2679),SUMIFS('Census Data'!X:X,'Census Data'!$A:$A,$A2679))/SUMIFS('Census Data'!$F:$F,'Census Data'!$A:$A,$A2679)</f>
        <v>0.15529764570716414</v>
      </c>
      <c r="K2679" s="85">
        <f t="shared" si="83"/>
        <v>0.8447023542928358</v>
      </c>
    </row>
    <row r="2680" spans="1:11" hidden="1" x14ac:dyDescent="0.25">
      <c r="A2680" s="82" t="s">
        <v>4750</v>
      </c>
      <c r="B2680" s="82" t="s">
        <v>1179</v>
      </c>
      <c r="C2680" s="83" t="s">
        <v>1545</v>
      </c>
      <c r="D2680" s="84">
        <f>SUMIFS('Census Data'!G:G,'Census Data'!$A:$A,$A2680)/SUMIFS('Census Data'!$F:$F,'Census Data'!$A:$A,$A2680)</f>
        <v>0.51391219179832215</v>
      </c>
      <c r="E2680" s="85">
        <f>SUMIFS('Census Data'!H:H,'Census Data'!$A:$A,$A2680)/SUMIFS('Census Data'!$F:$F,'Census Data'!$A:$A,$A2680)</f>
        <v>0.4860878082016778</v>
      </c>
      <c r="F2680" s="84">
        <f>SUM(SUMIFS('Census Data'!I:I,'Census Data'!$A:$A,$A2680),SUMIFS('Census Data'!J:J,'Census Data'!$A:$A,$A2680))/SUMIFS('Census Data'!$F:$F,'Census Data'!$A:$A,$A2680)</f>
        <v>0.7942085764169825</v>
      </c>
      <c r="G2680" s="84">
        <f>SUM(SUMIFS('Census Data'!K:K,'Census Data'!$A:$A,$A2680),SUMIFS('Census Data'!L:L,'Census Data'!$A:$A,$A2680))/SUMIFS('Census Data'!$F:$F,'Census Data'!$A:$A,$A2680)</f>
        <v>0.11111868159945493</v>
      </c>
      <c r="H2680" s="84">
        <f>SUM(SUMIFS('Census Data'!O:O,'Census Data'!$A:$A,$A2680),SUMIFS('Census Data'!P:P,'Census Data'!$A:$A,$A2680))/SUMIFS('Census Data'!$F:$F,'Census Data'!$A:$A,$A2680)</f>
        <v>5.8340075799514543E-2</v>
      </c>
      <c r="I2680" s="85">
        <f t="shared" si="82"/>
        <v>3.6332666184048068E-2</v>
      </c>
      <c r="J2680" s="84">
        <f>SUM(SUMIFS('Census Data'!W:W,'Census Data'!$A:$A,$A2680),SUMIFS('Census Data'!X:X,'Census Data'!$A:$A,$A2680))/SUMIFS('Census Data'!$F:$F,'Census Data'!$A:$A,$A2680)</f>
        <v>0.3906315206745305</v>
      </c>
      <c r="K2680" s="85">
        <f t="shared" si="83"/>
        <v>0.60936847932546945</v>
      </c>
    </row>
    <row r="2681" spans="1:11" hidden="1" x14ac:dyDescent="0.25">
      <c r="A2681" s="82" t="s">
        <v>4751</v>
      </c>
      <c r="B2681" s="82" t="s">
        <v>1179</v>
      </c>
      <c r="C2681" s="83" t="s">
        <v>1760</v>
      </c>
      <c r="D2681" s="84">
        <f>SUMIFS('Census Data'!G:G,'Census Data'!$A:$A,$A2681)/SUMIFS('Census Data'!$F:$F,'Census Data'!$A:$A,$A2681)</f>
        <v>0.5129773269689738</v>
      </c>
      <c r="E2681" s="85">
        <f>SUMIFS('Census Data'!H:H,'Census Data'!$A:$A,$A2681)/SUMIFS('Census Data'!$F:$F,'Census Data'!$A:$A,$A2681)</f>
        <v>0.48702267303102625</v>
      </c>
      <c r="F2681" s="84">
        <f>SUM(SUMIFS('Census Data'!I:I,'Census Data'!$A:$A,$A2681),SUMIFS('Census Data'!J:J,'Census Data'!$A:$A,$A2681))/SUMIFS('Census Data'!$F:$F,'Census Data'!$A:$A,$A2681)</f>
        <v>0.92228520286396176</v>
      </c>
      <c r="G2681" s="84">
        <f>SUM(SUMIFS('Census Data'!K:K,'Census Data'!$A:$A,$A2681),SUMIFS('Census Data'!L:L,'Census Data'!$A:$A,$A2681))/SUMIFS('Census Data'!$F:$F,'Census Data'!$A:$A,$A2681)</f>
        <v>1.4468973747016707E-2</v>
      </c>
      <c r="H2681" s="84">
        <f>SUM(SUMIFS('Census Data'!O:O,'Census Data'!$A:$A,$A2681),SUMIFS('Census Data'!P:P,'Census Data'!$A:$A,$A2681))/SUMIFS('Census Data'!$F:$F,'Census Data'!$A:$A,$A2681)</f>
        <v>3.1324582338902146E-2</v>
      </c>
      <c r="I2681" s="85">
        <f t="shared" si="82"/>
        <v>3.1921241050119398E-2</v>
      </c>
      <c r="J2681" s="84">
        <f>SUM(SUMIFS('Census Data'!W:W,'Census Data'!$A:$A,$A2681),SUMIFS('Census Data'!X:X,'Census Data'!$A:$A,$A2681))/SUMIFS('Census Data'!$F:$F,'Census Data'!$A:$A,$A2681)</f>
        <v>0.8195107398568019</v>
      </c>
      <c r="K2681" s="85">
        <f t="shared" si="83"/>
        <v>0.1804892601431981</v>
      </c>
    </row>
    <row r="2682" spans="1:11" hidden="1" x14ac:dyDescent="0.25">
      <c r="A2682" s="82" t="s">
        <v>4752</v>
      </c>
      <c r="B2682" s="82" t="s">
        <v>1179</v>
      </c>
      <c r="C2682" s="83" t="s">
        <v>1761</v>
      </c>
      <c r="D2682" s="84">
        <f>SUMIFS('Census Data'!G:G,'Census Data'!$A:$A,$A2682)/SUMIFS('Census Data'!$F:$F,'Census Data'!$A:$A,$A2682)</f>
        <v>0.49944062649832188</v>
      </c>
      <c r="E2682" s="85">
        <f>SUMIFS('Census Data'!H:H,'Census Data'!$A:$A,$A2682)/SUMIFS('Census Data'!$F:$F,'Census Data'!$A:$A,$A2682)</f>
        <v>0.50055937350167812</v>
      </c>
      <c r="F2682" s="84">
        <f>SUM(SUMIFS('Census Data'!I:I,'Census Data'!$A:$A,$A2682),SUMIFS('Census Data'!J:J,'Census Data'!$A:$A,$A2682))/SUMIFS('Census Data'!$F:$F,'Census Data'!$A:$A,$A2682)</f>
        <v>0.93495285280485851</v>
      </c>
      <c r="G2682" s="84">
        <f>SUM(SUMIFS('Census Data'!K:K,'Census Data'!$A:$A,$A2682),SUMIFS('Census Data'!L:L,'Census Data'!$A:$A,$A2682))/SUMIFS('Census Data'!$F:$F,'Census Data'!$A:$A,$A2682)</f>
        <v>2.7089659581268979E-2</v>
      </c>
      <c r="H2682" s="84">
        <f>SUM(SUMIFS('Census Data'!O:O,'Census Data'!$A:$A,$A2682),SUMIFS('Census Data'!P:P,'Census Data'!$A:$A,$A2682))/SUMIFS('Census Data'!$F:$F,'Census Data'!$A:$A,$A2682)</f>
        <v>8.4705130254115399E-3</v>
      </c>
      <c r="I2682" s="85">
        <f t="shared" si="82"/>
        <v>2.9486974588460946E-2</v>
      </c>
      <c r="J2682" s="84">
        <f>SUM(SUMIFS('Census Data'!W:W,'Census Data'!$A:$A,$A2682),SUMIFS('Census Data'!X:X,'Census Data'!$A:$A,$A2682))/SUMIFS('Census Data'!$F:$F,'Census Data'!$A:$A,$A2682)</f>
        <v>9.421447978264344E-2</v>
      </c>
      <c r="K2682" s="85">
        <f t="shared" si="83"/>
        <v>0.90578552021735659</v>
      </c>
    </row>
    <row r="2683" spans="1:11" hidden="1" x14ac:dyDescent="0.25">
      <c r="A2683" s="82" t="s">
        <v>4753</v>
      </c>
      <c r="B2683" s="82" t="s">
        <v>1179</v>
      </c>
      <c r="C2683" s="83" t="s">
        <v>1762</v>
      </c>
      <c r="D2683" s="84">
        <f>SUMIFS('Census Data'!G:G,'Census Data'!$A:$A,$A2683)/SUMIFS('Census Data'!$F:$F,'Census Data'!$A:$A,$A2683)</f>
        <v>0.49063632336816421</v>
      </c>
      <c r="E2683" s="85">
        <f>SUMIFS('Census Data'!H:H,'Census Data'!$A:$A,$A2683)/SUMIFS('Census Data'!$F:$F,'Census Data'!$A:$A,$A2683)</f>
        <v>0.50936367663183579</v>
      </c>
      <c r="F2683" s="84">
        <f>SUM(SUMIFS('Census Data'!I:I,'Census Data'!$A:$A,$A2683),SUMIFS('Census Data'!J:J,'Census Data'!$A:$A,$A2683))/SUMIFS('Census Data'!$F:$F,'Census Data'!$A:$A,$A2683)</f>
        <v>0.91451061265094802</v>
      </c>
      <c r="G2683" s="84">
        <f>SUM(SUMIFS('Census Data'!K:K,'Census Data'!$A:$A,$A2683),SUMIFS('Census Data'!L:L,'Census Data'!$A:$A,$A2683))/SUMIFS('Census Data'!$F:$F,'Census Data'!$A:$A,$A2683)</f>
        <v>3.5465061395801412E-2</v>
      </c>
      <c r="H2683" s="84">
        <f>SUM(SUMIFS('Census Data'!O:O,'Census Data'!$A:$A,$A2683),SUMIFS('Census Data'!P:P,'Census Data'!$A:$A,$A2683))/SUMIFS('Census Data'!$F:$F,'Census Data'!$A:$A,$A2683)</f>
        <v>1.8095604627014154E-2</v>
      </c>
      <c r="I2683" s="85">
        <f t="shared" si="82"/>
        <v>3.1928721326236364E-2</v>
      </c>
      <c r="J2683" s="84">
        <f>SUM(SUMIFS('Census Data'!W:W,'Census Data'!$A:$A,$A2683),SUMIFS('Census Data'!X:X,'Census Data'!$A:$A,$A2683))/SUMIFS('Census Data'!$F:$F,'Census Data'!$A:$A,$A2683)</f>
        <v>0.23071169751584819</v>
      </c>
      <c r="K2683" s="85">
        <f t="shared" si="83"/>
        <v>0.76928830248415181</v>
      </c>
    </row>
    <row r="2684" spans="1:11" hidden="1" x14ac:dyDescent="0.25">
      <c r="A2684" s="82" t="s">
        <v>4754</v>
      </c>
      <c r="B2684" s="82" t="s">
        <v>1179</v>
      </c>
      <c r="C2684" s="83" t="s">
        <v>1763</v>
      </c>
      <c r="D2684" s="84">
        <f>SUMIFS('Census Data'!G:G,'Census Data'!$A:$A,$A2684)/SUMIFS('Census Data'!$F:$F,'Census Data'!$A:$A,$A2684)</f>
        <v>0.53416471810859967</v>
      </c>
      <c r="E2684" s="85">
        <f>SUMIFS('Census Data'!H:H,'Census Data'!$A:$A,$A2684)/SUMIFS('Census Data'!$F:$F,'Census Data'!$A:$A,$A2684)</f>
        <v>0.46583528189140039</v>
      </c>
      <c r="F2684" s="84">
        <f>SUM(SUMIFS('Census Data'!I:I,'Census Data'!$A:$A,$A2684),SUMIFS('Census Data'!J:J,'Census Data'!$A:$A,$A2684))/SUMIFS('Census Data'!$F:$F,'Census Data'!$A:$A,$A2684)</f>
        <v>0.91971940763834759</v>
      </c>
      <c r="G2684" s="84">
        <f>SUM(SUMIFS('Census Data'!K:K,'Census Data'!$A:$A,$A2684),SUMIFS('Census Data'!L:L,'Census Data'!$A:$A,$A2684))/SUMIFS('Census Data'!$F:$F,'Census Data'!$A:$A,$A2684)</f>
        <v>3.5333852948817877E-2</v>
      </c>
      <c r="H2684" s="84">
        <f>SUM(SUMIFS('Census Data'!O:O,'Census Data'!$A:$A,$A2684),SUMIFS('Census Data'!P:P,'Census Data'!$A:$A,$A2684))/SUMIFS('Census Data'!$F:$F,'Census Data'!$A:$A,$A2684)</f>
        <v>6.2353858144972721E-3</v>
      </c>
      <c r="I2684" s="85">
        <f t="shared" si="82"/>
        <v>3.8711353598337328E-2</v>
      </c>
      <c r="J2684" s="84">
        <f>SUM(SUMIFS('Census Data'!W:W,'Census Data'!$A:$A,$A2684),SUMIFS('Census Data'!X:X,'Census Data'!$A:$A,$A2684))/SUMIFS('Census Data'!$F:$F,'Census Data'!$A:$A,$A2684)</f>
        <v>0.70615744349181608</v>
      </c>
      <c r="K2684" s="85">
        <f t="shared" si="83"/>
        <v>0.29384255650818392</v>
      </c>
    </row>
    <row r="2685" spans="1:11" hidden="1" x14ac:dyDescent="0.25">
      <c r="A2685" s="82" t="s">
        <v>4755</v>
      </c>
      <c r="B2685" s="82" t="s">
        <v>1179</v>
      </c>
      <c r="C2685" s="83" t="s">
        <v>1764</v>
      </c>
      <c r="D2685" s="84">
        <f>SUMIFS('Census Data'!G:G,'Census Data'!$A:$A,$A2685)/SUMIFS('Census Data'!$F:$F,'Census Data'!$A:$A,$A2685)</f>
        <v>0.49391657010428736</v>
      </c>
      <c r="E2685" s="85">
        <f>SUMIFS('Census Data'!H:H,'Census Data'!$A:$A,$A2685)/SUMIFS('Census Data'!$F:$F,'Census Data'!$A:$A,$A2685)</f>
        <v>0.50608342989571264</v>
      </c>
      <c r="F2685" s="84">
        <f>SUM(SUMIFS('Census Data'!I:I,'Census Data'!$A:$A,$A2685),SUMIFS('Census Data'!J:J,'Census Data'!$A:$A,$A2685))/SUMIFS('Census Data'!$F:$F,'Census Data'!$A:$A,$A2685)</f>
        <v>0.94293163383545775</v>
      </c>
      <c r="G2685" s="84">
        <f>SUM(SUMIFS('Census Data'!K:K,'Census Data'!$A:$A,$A2685),SUMIFS('Census Data'!L:L,'Census Data'!$A:$A,$A2685))/SUMIFS('Census Data'!$F:$F,'Census Data'!$A:$A,$A2685)</f>
        <v>1.0718424101969872E-2</v>
      </c>
      <c r="H2685" s="84">
        <f>SUM(SUMIFS('Census Data'!O:O,'Census Data'!$A:$A,$A2685),SUMIFS('Census Data'!P:P,'Census Data'!$A:$A,$A2685))/SUMIFS('Census Data'!$F:$F,'Census Data'!$A:$A,$A2685)</f>
        <v>4.0556199304750866E-3</v>
      </c>
      <c r="I2685" s="85">
        <f t="shared" si="82"/>
        <v>4.2294322132097273E-2</v>
      </c>
      <c r="J2685" s="84">
        <f>SUM(SUMIFS('Census Data'!W:W,'Census Data'!$A:$A,$A2685),SUMIFS('Census Data'!X:X,'Census Data'!$A:$A,$A2685))/SUMIFS('Census Data'!$F:$F,'Census Data'!$A:$A,$A2685)</f>
        <v>0.27838933951332562</v>
      </c>
      <c r="K2685" s="85">
        <f t="shared" si="83"/>
        <v>0.72161066048667433</v>
      </c>
    </row>
    <row r="2686" spans="1:11" hidden="1" x14ac:dyDescent="0.25">
      <c r="A2686" s="82" t="s">
        <v>4756</v>
      </c>
      <c r="B2686" s="82" t="s">
        <v>1179</v>
      </c>
      <c r="C2686" s="83" t="s">
        <v>1765</v>
      </c>
      <c r="D2686" s="84">
        <f>SUMIFS('Census Data'!G:G,'Census Data'!$A:$A,$A2686)/SUMIFS('Census Data'!$F:$F,'Census Data'!$A:$A,$A2686)</f>
        <v>0.48573567329285539</v>
      </c>
      <c r="E2686" s="85">
        <f>SUMIFS('Census Data'!H:H,'Census Data'!$A:$A,$A2686)/SUMIFS('Census Data'!$F:$F,'Census Data'!$A:$A,$A2686)</f>
        <v>0.51426432670714461</v>
      </c>
      <c r="F2686" s="84">
        <f>SUM(SUMIFS('Census Data'!I:I,'Census Data'!$A:$A,$A2686),SUMIFS('Census Data'!J:J,'Census Data'!$A:$A,$A2686))/SUMIFS('Census Data'!$F:$F,'Census Data'!$A:$A,$A2686)</f>
        <v>0.79381186060051567</v>
      </c>
      <c r="G2686" s="84">
        <f>SUM(SUMIFS('Census Data'!K:K,'Census Data'!$A:$A,$A2686),SUMIFS('Census Data'!L:L,'Census Data'!$A:$A,$A2686))/SUMIFS('Census Data'!$F:$F,'Census Data'!$A:$A,$A2686)</f>
        <v>0.16568244198619314</v>
      </c>
      <c r="H2686" s="84">
        <f>SUM(SUMIFS('Census Data'!O:O,'Census Data'!$A:$A,$A2686),SUMIFS('Census Data'!P:P,'Census Data'!$A:$A,$A2686))/SUMIFS('Census Data'!$F:$F,'Census Data'!$A:$A,$A2686)</f>
        <v>3.7428262496880978E-3</v>
      </c>
      <c r="I2686" s="85">
        <f t="shared" si="82"/>
        <v>3.6762871163602995E-2</v>
      </c>
      <c r="J2686" s="84">
        <f>SUM(SUMIFS('Census Data'!W:W,'Census Data'!$A:$A,$A2686),SUMIFS('Census Data'!X:X,'Census Data'!$A:$A,$A2686))/SUMIFS('Census Data'!$F:$F,'Census Data'!$A:$A,$A2686)</f>
        <v>6.986608999417783E-2</v>
      </c>
      <c r="K2686" s="85">
        <f t="shared" si="83"/>
        <v>0.93013391000582213</v>
      </c>
    </row>
    <row r="2687" spans="1:11" hidden="1" x14ac:dyDescent="0.25">
      <c r="A2687" s="82" t="s">
        <v>4757</v>
      </c>
      <c r="B2687" s="82" t="s">
        <v>1179</v>
      </c>
      <c r="C2687" s="83" t="s">
        <v>1766</v>
      </c>
      <c r="D2687" s="84">
        <f>SUMIFS('Census Data'!G:G,'Census Data'!$A:$A,$A2687)/SUMIFS('Census Data'!$F:$F,'Census Data'!$A:$A,$A2687)</f>
        <v>0.61160490736104156</v>
      </c>
      <c r="E2687" s="85">
        <f>SUMIFS('Census Data'!H:H,'Census Data'!$A:$A,$A2687)/SUMIFS('Census Data'!$F:$F,'Census Data'!$A:$A,$A2687)</f>
        <v>0.38839509263895844</v>
      </c>
      <c r="F2687" s="84">
        <f>SUM(SUMIFS('Census Data'!I:I,'Census Data'!$A:$A,$A2687),SUMIFS('Census Data'!J:J,'Census Data'!$A:$A,$A2687))/SUMIFS('Census Data'!$F:$F,'Census Data'!$A:$A,$A2687)</f>
        <v>0.90779919879819726</v>
      </c>
      <c r="G2687" s="84">
        <f>SUM(SUMIFS('Census Data'!K:K,'Census Data'!$A:$A,$A2687),SUMIFS('Census Data'!L:L,'Census Data'!$A:$A,$A2687))/SUMIFS('Census Data'!$F:$F,'Census Data'!$A:$A,$A2687)</f>
        <v>5.5520781171757634E-2</v>
      </c>
      <c r="H2687" s="84">
        <f>SUM(SUMIFS('Census Data'!O:O,'Census Data'!$A:$A,$A2687),SUMIFS('Census Data'!P:P,'Census Data'!$A:$A,$A2687))/SUMIFS('Census Data'!$F:$F,'Census Data'!$A:$A,$A2687)</f>
        <v>1.5523284927391086E-2</v>
      </c>
      <c r="I2687" s="85">
        <f t="shared" si="82"/>
        <v>2.1156735102654034E-2</v>
      </c>
      <c r="J2687" s="84">
        <f>SUM(SUMIFS('Census Data'!W:W,'Census Data'!$A:$A,$A2687),SUMIFS('Census Data'!X:X,'Census Data'!$A:$A,$A2687))/SUMIFS('Census Data'!$F:$F,'Census Data'!$A:$A,$A2687)</f>
        <v>0.7464947421131698</v>
      </c>
      <c r="K2687" s="85">
        <f t="shared" si="83"/>
        <v>0.2535052578868302</v>
      </c>
    </row>
    <row r="2688" spans="1:11" hidden="1" x14ac:dyDescent="0.25">
      <c r="A2688" s="82" t="s">
        <v>4758</v>
      </c>
      <c r="B2688" s="82" t="s">
        <v>1179</v>
      </c>
      <c r="C2688" s="83" t="s">
        <v>1767</v>
      </c>
      <c r="D2688" s="84">
        <f>SUMIFS('Census Data'!G:G,'Census Data'!$A:$A,$A2688)/SUMIFS('Census Data'!$F:$F,'Census Data'!$A:$A,$A2688)</f>
        <v>0.49453080023028212</v>
      </c>
      <c r="E2688" s="85">
        <f>SUMIFS('Census Data'!H:H,'Census Data'!$A:$A,$A2688)/SUMIFS('Census Data'!$F:$F,'Census Data'!$A:$A,$A2688)</f>
        <v>0.50546919976971794</v>
      </c>
      <c r="F2688" s="84">
        <f>SUM(SUMIFS('Census Data'!I:I,'Census Data'!$A:$A,$A2688),SUMIFS('Census Data'!J:J,'Census Data'!$A:$A,$A2688))/SUMIFS('Census Data'!$F:$F,'Census Data'!$A:$A,$A2688)</f>
        <v>0.89824409902130109</v>
      </c>
      <c r="G2688" s="84">
        <f>SUM(SUMIFS('Census Data'!K:K,'Census Data'!$A:$A,$A2688),SUMIFS('Census Data'!L:L,'Census Data'!$A:$A,$A2688))/SUMIFS('Census Data'!$F:$F,'Census Data'!$A:$A,$A2688)</f>
        <v>6.2607944732297069E-2</v>
      </c>
      <c r="H2688" s="84">
        <f>SUM(SUMIFS('Census Data'!O:O,'Census Data'!$A:$A,$A2688),SUMIFS('Census Data'!P:P,'Census Data'!$A:$A,$A2688))/SUMIFS('Census Data'!$F:$F,'Census Data'!$A:$A,$A2688)</f>
        <v>8.9234312032239489E-3</v>
      </c>
      <c r="I2688" s="85">
        <f t="shared" si="82"/>
        <v>3.0224525043177963E-2</v>
      </c>
      <c r="J2688" s="84">
        <f>SUM(SUMIFS('Census Data'!W:W,'Census Data'!$A:$A,$A2688),SUMIFS('Census Data'!X:X,'Census Data'!$A:$A,$A2688))/SUMIFS('Census Data'!$F:$F,'Census Data'!$A:$A,$A2688)</f>
        <v>0.50604490500863553</v>
      </c>
      <c r="K2688" s="85">
        <f t="shared" si="83"/>
        <v>0.49395509499136447</v>
      </c>
    </row>
    <row r="2689" spans="1:11" hidden="1" x14ac:dyDescent="0.25">
      <c r="A2689" s="82" t="s">
        <v>4759</v>
      </c>
      <c r="B2689" s="82" t="s">
        <v>1179</v>
      </c>
      <c r="C2689" s="83" t="s">
        <v>1612</v>
      </c>
      <c r="D2689" s="84">
        <f>SUMIFS('Census Data'!G:G,'Census Data'!$A:$A,$A2689)/SUMIFS('Census Data'!$F:$F,'Census Data'!$A:$A,$A2689)</f>
        <v>0.49531615925058547</v>
      </c>
      <c r="E2689" s="85">
        <f>SUMIFS('Census Data'!H:H,'Census Data'!$A:$A,$A2689)/SUMIFS('Census Data'!$F:$F,'Census Data'!$A:$A,$A2689)</f>
        <v>0.50468384074941453</v>
      </c>
      <c r="F2689" s="84">
        <f>SUM(SUMIFS('Census Data'!I:I,'Census Data'!$A:$A,$A2689),SUMIFS('Census Data'!J:J,'Census Data'!$A:$A,$A2689))/SUMIFS('Census Data'!$F:$F,'Census Data'!$A:$A,$A2689)</f>
        <v>0.95901639344262291</v>
      </c>
      <c r="G2689" s="84">
        <f>SUM(SUMIFS('Census Data'!K:K,'Census Data'!$A:$A,$A2689),SUMIFS('Census Data'!L:L,'Census Data'!$A:$A,$A2689))/SUMIFS('Census Data'!$F:$F,'Census Data'!$A:$A,$A2689)</f>
        <v>1.17096018735363E-3</v>
      </c>
      <c r="H2689" s="84">
        <f>SUM(SUMIFS('Census Data'!O:O,'Census Data'!$A:$A,$A2689),SUMIFS('Census Data'!P:P,'Census Data'!$A:$A,$A2689))/SUMIFS('Census Data'!$F:$F,'Census Data'!$A:$A,$A2689)</f>
        <v>2.34192037470726E-3</v>
      </c>
      <c r="I2689" s="85">
        <f t="shared" si="82"/>
        <v>3.7470725995316201E-2</v>
      </c>
      <c r="J2689" s="84">
        <f>SUM(SUMIFS('Census Data'!W:W,'Census Data'!$A:$A,$A2689),SUMIFS('Census Data'!X:X,'Census Data'!$A:$A,$A2689))/SUMIFS('Census Data'!$F:$F,'Census Data'!$A:$A,$A2689)</f>
        <v>0.11007025761124122</v>
      </c>
      <c r="K2689" s="85">
        <f t="shared" si="83"/>
        <v>0.88992974238875877</v>
      </c>
    </row>
    <row r="2690" spans="1:11" hidden="1" x14ac:dyDescent="0.25">
      <c r="A2690" s="82" t="s">
        <v>4760</v>
      </c>
      <c r="B2690" s="82" t="s">
        <v>1179</v>
      </c>
      <c r="C2690" s="83" t="s">
        <v>867</v>
      </c>
      <c r="D2690" s="84">
        <f>SUMIFS('Census Data'!G:G,'Census Data'!$A:$A,$A2690)/SUMIFS('Census Data'!$F:$F,'Census Data'!$A:$A,$A2690)</f>
        <v>0.49174182968255825</v>
      </c>
      <c r="E2690" s="85">
        <f>SUMIFS('Census Data'!H:H,'Census Data'!$A:$A,$A2690)/SUMIFS('Census Data'!$F:$F,'Census Data'!$A:$A,$A2690)</f>
        <v>0.50825817031744169</v>
      </c>
      <c r="F2690" s="84">
        <f>SUM(SUMIFS('Census Data'!I:I,'Census Data'!$A:$A,$A2690),SUMIFS('Census Data'!J:J,'Census Data'!$A:$A,$A2690))/SUMIFS('Census Data'!$F:$F,'Census Data'!$A:$A,$A2690)</f>
        <v>0.76109874663230648</v>
      </c>
      <c r="G2690" s="84">
        <f>SUM(SUMIFS('Census Data'!K:K,'Census Data'!$A:$A,$A2690),SUMIFS('Census Data'!L:L,'Census Data'!$A:$A,$A2690))/SUMIFS('Census Data'!$F:$F,'Census Data'!$A:$A,$A2690)</f>
        <v>0.2017102026473</v>
      </c>
      <c r="H2690" s="84">
        <f>SUM(SUMIFS('Census Data'!O:O,'Census Data'!$A:$A,$A2690),SUMIFS('Census Data'!P:P,'Census Data'!$A:$A,$A2690))/SUMIFS('Census Data'!$F:$F,'Census Data'!$A:$A,$A2690)</f>
        <v>8.4924446526882975E-3</v>
      </c>
      <c r="I2690" s="85">
        <f t="shared" si="82"/>
        <v>2.8698606067705246E-2</v>
      </c>
      <c r="J2690" s="84">
        <f>SUM(SUMIFS('Census Data'!W:W,'Census Data'!$A:$A,$A2690),SUMIFS('Census Data'!X:X,'Census Data'!$A:$A,$A2690))/SUMIFS('Census Data'!$F:$F,'Census Data'!$A:$A,$A2690)</f>
        <v>0.21881222912029988</v>
      </c>
      <c r="K2690" s="85">
        <f t="shared" si="83"/>
        <v>0.78118777087970015</v>
      </c>
    </row>
    <row r="2691" spans="1:11" hidden="1" x14ac:dyDescent="0.25">
      <c r="A2691" s="82" t="s">
        <v>4761</v>
      </c>
      <c r="B2691" s="82" t="s">
        <v>1179</v>
      </c>
      <c r="C2691" s="83" t="s">
        <v>1768</v>
      </c>
      <c r="D2691" s="84">
        <f>SUMIFS('Census Data'!G:G,'Census Data'!$A:$A,$A2691)/SUMIFS('Census Data'!$F:$F,'Census Data'!$A:$A,$A2691)</f>
        <v>0.49388552637849686</v>
      </c>
      <c r="E2691" s="85">
        <f>SUMIFS('Census Data'!H:H,'Census Data'!$A:$A,$A2691)/SUMIFS('Census Data'!$F:$F,'Census Data'!$A:$A,$A2691)</f>
        <v>0.50611447362150308</v>
      </c>
      <c r="F2691" s="84">
        <f>SUM(SUMIFS('Census Data'!I:I,'Census Data'!$A:$A,$A2691),SUMIFS('Census Data'!J:J,'Census Data'!$A:$A,$A2691))/SUMIFS('Census Data'!$F:$F,'Census Data'!$A:$A,$A2691)</f>
        <v>0.86272696945146066</v>
      </c>
      <c r="G2691" s="84">
        <f>SUM(SUMIFS('Census Data'!K:K,'Census Data'!$A:$A,$A2691),SUMIFS('Census Data'!L:L,'Census Data'!$A:$A,$A2691))/SUMIFS('Census Data'!$F:$F,'Census Data'!$A:$A,$A2691)</f>
        <v>7.4183863127293526E-2</v>
      </c>
      <c r="H2691" s="84">
        <f>SUM(SUMIFS('Census Data'!O:O,'Census Data'!$A:$A,$A2691),SUMIFS('Census Data'!P:P,'Census Data'!$A:$A,$A2691))/SUMIFS('Census Data'!$F:$F,'Census Data'!$A:$A,$A2691)</f>
        <v>3.2235619310870704E-2</v>
      </c>
      <c r="I2691" s="85">
        <f t="shared" si="82"/>
        <v>3.0853548110375106E-2</v>
      </c>
      <c r="J2691" s="84">
        <f>SUM(SUMIFS('Census Data'!W:W,'Census Data'!$A:$A,$A2691),SUMIFS('Census Data'!X:X,'Census Data'!$A:$A,$A2691))/SUMIFS('Census Data'!$F:$F,'Census Data'!$A:$A,$A2691)</f>
        <v>0.18626507172472953</v>
      </c>
      <c r="K2691" s="85">
        <f t="shared" si="83"/>
        <v>0.8137349282752705</v>
      </c>
    </row>
    <row r="2692" spans="1:11" hidden="1" x14ac:dyDescent="0.25">
      <c r="A2692" s="82" t="s">
        <v>4762</v>
      </c>
      <c r="B2692" s="82" t="s">
        <v>1179</v>
      </c>
      <c r="C2692" s="83" t="s">
        <v>1769</v>
      </c>
      <c r="D2692" s="84">
        <f>SUMIFS('Census Data'!G:G,'Census Data'!$A:$A,$A2692)/SUMIFS('Census Data'!$F:$F,'Census Data'!$A:$A,$A2692)</f>
        <v>0.50672252533125484</v>
      </c>
      <c r="E2692" s="85">
        <f>SUMIFS('Census Data'!H:H,'Census Data'!$A:$A,$A2692)/SUMIFS('Census Data'!$F:$F,'Census Data'!$A:$A,$A2692)</f>
        <v>0.49327747466874511</v>
      </c>
      <c r="F2692" s="84">
        <f>SUM(SUMIFS('Census Data'!I:I,'Census Data'!$A:$A,$A2692),SUMIFS('Census Data'!J:J,'Census Data'!$A:$A,$A2692))/SUMIFS('Census Data'!$F:$F,'Census Data'!$A:$A,$A2692)</f>
        <v>0.928975058456742</v>
      </c>
      <c r="G2692" s="84">
        <f>SUM(SUMIFS('Census Data'!K:K,'Census Data'!$A:$A,$A2692),SUMIFS('Census Data'!L:L,'Census Data'!$A:$A,$A2692))/SUMIFS('Census Data'!$F:$F,'Census Data'!$A:$A,$A2692)</f>
        <v>2.5818394388152768E-2</v>
      </c>
      <c r="H2692" s="84">
        <f>SUM(SUMIFS('Census Data'!O:O,'Census Data'!$A:$A,$A2692),SUMIFS('Census Data'!P:P,'Census Data'!$A:$A,$A2692))/SUMIFS('Census Data'!$F:$F,'Census Data'!$A:$A,$A2692)</f>
        <v>1.4224473889321902E-2</v>
      </c>
      <c r="I2692" s="85">
        <f t="shared" si="82"/>
        <v>3.0982073265783283E-2</v>
      </c>
      <c r="J2692" s="84">
        <f>SUM(SUMIFS('Census Data'!W:W,'Census Data'!$A:$A,$A2692),SUMIFS('Census Data'!X:X,'Census Data'!$A:$A,$A2692))/SUMIFS('Census Data'!$F:$F,'Census Data'!$A:$A,$A2692)</f>
        <v>0.348012470771629</v>
      </c>
      <c r="K2692" s="85">
        <f t="shared" si="83"/>
        <v>0.651987529228371</v>
      </c>
    </row>
    <row r="2693" spans="1:11" hidden="1" x14ac:dyDescent="0.25">
      <c r="A2693" s="82" t="s">
        <v>4763</v>
      </c>
      <c r="B2693" s="82" t="s">
        <v>1179</v>
      </c>
      <c r="C2693" s="83" t="s">
        <v>1770</v>
      </c>
      <c r="D2693" s="84">
        <f>SUMIFS('Census Data'!G:G,'Census Data'!$A:$A,$A2693)/SUMIFS('Census Data'!$F:$F,'Census Data'!$A:$A,$A2693)</f>
        <v>0.53736720214682199</v>
      </c>
      <c r="E2693" s="85">
        <f>SUMIFS('Census Data'!H:H,'Census Data'!$A:$A,$A2693)/SUMIFS('Census Data'!$F:$F,'Census Data'!$A:$A,$A2693)</f>
        <v>0.46263279785317796</v>
      </c>
      <c r="F2693" s="84">
        <f>SUM(SUMIFS('Census Data'!I:I,'Census Data'!$A:$A,$A2693),SUMIFS('Census Data'!J:J,'Census Data'!$A:$A,$A2693))/SUMIFS('Census Data'!$F:$F,'Census Data'!$A:$A,$A2693)</f>
        <v>0.78860787413152966</v>
      </c>
      <c r="G2693" s="84">
        <f>SUM(SUMIFS('Census Data'!K:K,'Census Data'!$A:$A,$A2693),SUMIFS('Census Data'!L:L,'Census Data'!$A:$A,$A2693))/SUMIFS('Census Data'!$F:$F,'Census Data'!$A:$A,$A2693)</f>
        <v>0.17499908098371503</v>
      </c>
      <c r="H2693" s="84">
        <f>SUM(SUMIFS('Census Data'!O:O,'Census Data'!$A:$A,$A2693),SUMIFS('Census Data'!P:P,'Census Data'!$A:$A,$A2693))/SUMIFS('Census Data'!$F:$F,'Census Data'!$A:$A,$A2693)</f>
        <v>7.0948057199573577E-3</v>
      </c>
      <c r="I2693" s="85">
        <f t="shared" ref="I2693:I2756" si="84">100%-SUM(F2693:H2693)</f>
        <v>2.9298239164798012E-2</v>
      </c>
      <c r="J2693" s="84">
        <f>SUM(SUMIFS('Census Data'!W:W,'Census Data'!$A:$A,$A2693),SUMIFS('Census Data'!X:X,'Census Data'!$A:$A,$A2693))/SUMIFS('Census Data'!$F:$F,'Census Data'!$A:$A,$A2693)</f>
        <v>0.17505422196081313</v>
      </c>
      <c r="K2693" s="85">
        <f t="shared" ref="K2693:K2756" si="85">100%-J2693</f>
        <v>0.82494577803918689</v>
      </c>
    </row>
    <row r="2694" spans="1:11" hidden="1" x14ac:dyDescent="0.25">
      <c r="A2694" s="82" t="s">
        <v>4764</v>
      </c>
      <c r="B2694" s="82" t="s">
        <v>1179</v>
      </c>
      <c r="C2694" s="83" t="s">
        <v>1771</v>
      </c>
      <c r="D2694" s="84">
        <f>SUMIFS('Census Data'!G:G,'Census Data'!$A:$A,$A2694)/SUMIFS('Census Data'!$F:$F,'Census Data'!$A:$A,$A2694)</f>
        <v>0.48947068867387594</v>
      </c>
      <c r="E2694" s="85">
        <f>SUMIFS('Census Data'!H:H,'Census Data'!$A:$A,$A2694)/SUMIFS('Census Data'!$F:$F,'Census Data'!$A:$A,$A2694)</f>
        <v>0.51052931132612411</v>
      </c>
      <c r="F2694" s="84">
        <f>SUM(SUMIFS('Census Data'!I:I,'Census Data'!$A:$A,$A2694),SUMIFS('Census Data'!J:J,'Census Data'!$A:$A,$A2694))/SUMIFS('Census Data'!$F:$F,'Census Data'!$A:$A,$A2694)</f>
        <v>0.89869095048377912</v>
      </c>
      <c r="G2694" s="84">
        <f>SUM(SUMIFS('Census Data'!K:K,'Census Data'!$A:$A,$A2694),SUMIFS('Census Data'!L:L,'Census Data'!$A:$A,$A2694))/SUMIFS('Census Data'!$F:$F,'Census Data'!$A:$A,$A2694)</f>
        <v>6.9151963574274333E-2</v>
      </c>
      <c r="H2694" s="84">
        <f>SUM(SUMIFS('Census Data'!O:O,'Census Data'!$A:$A,$A2694),SUMIFS('Census Data'!P:P,'Census Data'!$A:$A,$A2694))/SUMIFS('Census Data'!$F:$F,'Census Data'!$A:$A,$A2694)</f>
        <v>3.8892050844242078E-3</v>
      </c>
      <c r="I2694" s="85">
        <f t="shared" si="84"/>
        <v>2.8267880857522298E-2</v>
      </c>
      <c r="J2694" s="84">
        <f>SUM(SUMIFS('Census Data'!W:W,'Census Data'!$A:$A,$A2694),SUMIFS('Census Data'!X:X,'Census Data'!$A:$A,$A2694))/SUMIFS('Census Data'!$F:$F,'Census Data'!$A:$A,$A2694)</f>
        <v>4.8757351546196169E-2</v>
      </c>
      <c r="K2694" s="85">
        <f t="shared" si="85"/>
        <v>0.9512426484538038</v>
      </c>
    </row>
    <row r="2695" spans="1:11" hidden="1" x14ac:dyDescent="0.25">
      <c r="A2695" s="82" t="s">
        <v>4765</v>
      </c>
      <c r="B2695" s="82" t="s">
        <v>1179</v>
      </c>
      <c r="C2695" s="83" t="s">
        <v>1772</v>
      </c>
      <c r="D2695" s="84">
        <f>SUMIFS('Census Data'!G:G,'Census Data'!$A:$A,$A2695)/SUMIFS('Census Data'!$F:$F,'Census Data'!$A:$A,$A2695)</f>
        <v>0.49301930314434866</v>
      </c>
      <c r="E2695" s="85">
        <f>SUMIFS('Census Data'!H:H,'Census Data'!$A:$A,$A2695)/SUMIFS('Census Data'!$F:$F,'Census Data'!$A:$A,$A2695)</f>
        <v>0.50698069685565128</v>
      </c>
      <c r="F2695" s="84">
        <f>SUM(SUMIFS('Census Data'!I:I,'Census Data'!$A:$A,$A2695),SUMIFS('Census Data'!J:J,'Census Data'!$A:$A,$A2695))/SUMIFS('Census Data'!$F:$F,'Census Data'!$A:$A,$A2695)</f>
        <v>0.75658613572902755</v>
      </c>
      <c r="G2695" s="84">
        <f>SUM(SUMIFS('Census Data'!K:K,'Census Data'!$A:$A,$A2695),SUMIFS('Census Data'!L:L,'Census Data'!$A:$A,$A2695))/SUMIFS('Census Data'!$F:$F,'Census Data'!$A:$A,$A2695)</f>
        <v>0.21294160495325967</v>
      </c>
      <c r="H2695" s="84">
        <f>SUM(SUMIFS('Census Data'!O:O,'Census Data'!$A:$A,$A2695),SUMIFS('Census Data'!P:P,'Census Data'!$A:$A,$A2695))/SUMIFS('Census Data'!$F:$F,'Census Data'!$A:$A,$A2695)</f>
        <v>3.5206992837198011E-3</v>
      </c>
      <c r="I2695" s="85">
        <f t="shared" si="84"/>
        <v>2.6951560033993016E-2</v>
      </c>
      <c r="J2695" s="84">
        <f>SUM(SUMIFS('Census Data'!W:W,'Census Data'!$A:$A,$A2695),SUMIFS('Census Data'!X:X,'Census Data'!$A:$A,$A2695))/SUMIFS('Census Data'!$F:$F,'Census Data'!$A:$A,$A2695)</f>
        <v>7.7212577394682527E-2</v>
      </c>
      <c r="K2695" s="85">
        <f t="shared" si="85"/>
        <v>0.92278742260531743</v>
      </c>
    </row>
    <row r="2696" spans="1:11" hidden="1" x14ac:dyDescent="0.25">
      <c r="A2696" s="82" t="s">
        <v>4766</v>
      </c>
      <c r="B2696" s="82" t="s">
        <v>1179</v>
      </c>
      <c r="C2696" s="83" t="s">
        <v>1773</v>
      </c>
      <c r="D2696" s="84">
        <f>SUMIFS('Census Data'!G:G,'Census Data'!$A:$A,$A2696)/SUMIFS('Census Data'!$F:$F,'Census Data'!$A:$A,$A2696)</f>
        <v>0.49783429779271632</v>
      </c>
      <c r="E2696" s="85">
        <f>SUMIFS('Census Data'!H:H,'Census Data'!$A:$A,$A2696)/SUMIFS('Census Data'!$F:$F,'Census Data'!$A:$A,$A2696)</f>
        <v>0.50216570220728374</v>
      </c>
      <c r="F2696" s="84">
        <f>SUM(SUMIFS('Census Data'!I:I,'Census Data'!$A:$A,$A2696),SUMIFS('Census Data'!J:J,'Census Data'!$A:$A,$A2696))/SUMIFS('Census Data'!$F:$F,'Census Data'!$A:$A,$A2696)</f>
        <v>0.86718181503170588</v>
      </c>
      <c r="G2696" s="84">
        <f>SUM(SUMIFS('Census Data'!K:K,'Census Data'!$A:$A,$A2696),SUMIFS('Census Data'!L:L,'Census Data'!$A:$A,$A2696))/SUMIFS('Census Data'!$F:$F,'Census Data'!$A:$A,$A2696)</f>
        <v>9.4875082296683871E-2</v>
      </c>
      <c r="H2696" s="84">
        <f>SUM(SUMIFS('Census Data'!O:O,'Census Data'!$A:$A,$A2696),SUMIFS('Census Data'!P:P,'Census Data'!$A:$A,$A2696))/SUMIFS('Census Data'!$F:$F,'Census Data'!$A:$A,$A2696)</f>
        <v>5.4402439446966282E-3</v>
      </c>
      <c r="I2696" s="85">
        <f t="shared" si="84"/>
        <v>3.2502858726913608E-2</v>
      </c>
      <c r="J2696" s="84">
        <f>SUM(SUMIFS('Census Data'!W:W,'Census Data'!$A:$A,$A2696),SUMIFS('Census Data'!X:X,'Census Data'!$A:$A,$A2696))/SUMIFS('Census Data'!$F:$F,'Census Data'!$A:$A,$A2696)</f>
        <v>0.13794656779514189</v>
      </c>
      <c r="K2696" s="85">
        <f t="shared" si="85"/>
        <v>0.86205343220485808</v>
      </c>
    </row>
    <row r="2697" spans="1:11" hidden="1" x14ac:dyDescent="0.25">
      <c r="A2697" s="82" t="s">
        <v>4767</v>
      </c>
      <c r="B2697" s="82" t="s">
        <v>1179</v>
      </c>
      <c r="C2697" s="83" t="s">
        <v>1774</v>
      </c>
      <c r="D2697" s="84">
        <f>SUMIFS('Census Data'!G:G,'Census Data'!$A:$A,$A2697)/SUMIFS('Census Data'!$F:$F,'Census Data'!$A:$A,$A2697)</f>
        <v>0.5042259853139518</v>
      </c>
      <c r="E2697" s="85">
        <f>SUMIFS('Census Data'!H:H,'Census Data'!$A:$A,$A2697)/SUMIFS('Census Data'!$F:$F,'Census Data'!$A:$A,$A2697)</f>
        <v>0.49577401468604826</v>
      </c>
      <c r="F2697" s="84">
        <f>SUM(SUMIFS('Census Data'!I:I,'Census Data'!$A:$A,$A2697),SUMIFS('Census Data'!J:J,'Census Data'!$A:$A,$A2697))/SUMIFS('Census Data'!$F:$F,'Census Data'!$A:$A,$A2697)</f>
        <v>0.94052150457065786</v>
      </c>
      <c r="G2697" s="84">
        <f>SUM(SUMIFS('Census Data'!K:K,'Census Data'!$A:$A,$A2697),SUMIFS('Census Data'!L:L,'Census Data'!$A:$A,$A2697))/SUMIFS('Census Data'!$F:$F,'Census Data'!$A:$A,$A2697)</f>
        <v>2.0800239772216393E-2</v>
      </c>
      <c r="H2697" s="84">
        <f>SUM(SUMIFS('Census Data'!O:O,'Census Data'!$A:$A,$A2697),SUMIFS('Census Data'!P:P,'Census Data'!$A:$A,$A2697))/SUMIFS('Census Data'!$F:$F,'Census Data'!$A:$A,$A2697)</f>
        <v>1.2168439982017084E-2</v>
      </c>
      <c r="I2697" s="85">
        <f t="shared" si="84"/>
        <v>2.6509815675108683E-2</v>
      </c>
      <c r="J2697" s="84">
        <f>SUM(SUMIFS('Census Data'!W:W,'Census Data'!$A:$A,$A2697),SUMIFS('Census Data'!X:X,'Census Data'!$A:$A,$A2697))/SUMIFS('Census Data'!$F:$F,'Census Data'!$A:$A,$A2697)</f>
        <v>0.5848643788401019</v>
      </c>
      <c r="K2697" s="85">
        <f t="shared" si="85"/>
        <v>0.4151356211598981</v>
      </c>
    </row>
    <row r="2698" spans="1:11" hidden="1" x14ac:dyDescent="0.25">
      <c r="A2698" s="82" t="s">
        <v>4768</v>
      </c>
      <c r="B2698" s="82" t="s">
        <v>1179</v>
      </c>
      <c r="C2698" s="83" t="s">
        <v>1775</v>
      </c>
      <c r="D2698" s="84">
        <f>SUMIFS('Census Data'!G:G,'Census Data'!$A:$A,$A2698)/SUMIFS('Census Data'!$F:$F,'Census Data'!$A:$A,$A2698)</f>
        <v>0.54170107349298102</v>
      </c>
      <c r="E2698" s="85">
        <f>SUMIFS('Census Data'!H:H,'Census Data'!$A:$A,$A2698)/SUMIFS('Census Data'!$F:$F,'Census Data'!$A:$A,$A2698)</f>
        <v>0.45829892650701898</v>
      </c>
      <c r="F2698" s="84">
        <f>SUM(SUMIFS('Census Data'!I:I,'Census Data'!$A:$A,$A2698),SUMIFS('Census Data'!J:J,'Census Data'!$A:$A,$A2698))/SUMIFS('Census Data'!$F:$F,'Census Data'!$A:$A,$A2698)</f>
        <v>0.91990090834021465</v>
      </c>
      <c r="G2698" s="84">
        <f>SUM(SUMIFS('Census Data'!K:K,'Census Data'!$A:$A,$A2698),SUMIFS('Census Data'!L:L,'Census Data'!$A:$A,$A2698))/SUMIFS('Census Data'!$F:$F,'Census Data'!$A:$A,$A2698)</f>
        <v>3.9966969446738235E-2</v>
      </c>
      <c r="H2698" s="84">
        <f>SUM(SUMIFS('Census Data'!O:O,'Census Data'!$A:$A,$A2698),SUMIFS('Census Data'!P:P,'Census Data'!$A:$A,$A2698))/SUMIFS('Census Data'!$F:$F,'Census Data'!$A:$A,$A2698)</f>
        <v>6.4409578860445916E-3</v>
      </c>
      <c r="I2698" s="85">
        <f t="shared" si="84"/>
        <v>3.3691164327002476E-2</v>
      </c>
      <c r="J2698" s="84">
        <f>SUM(SUMIFS('Census Data'!W:W,'Census Data'!$A:$A,$A2698),SUMIFS('Census Data'!X:X,'Census Data'!$A:$A,$A2698))/SUMIFS('Census Data'!$F:$F,'Census Data'!$A:$A,$A2698)</f>
        <v>0.30635838150289019</v>
      </c>
      <c r="K2698" s="85">
        <f t="shared" si="85"/>
        <v>0.69364161849710981</v>
      </c>
    </row>
    <row r="2699" spans="1:11" hidden="1" x14ac:dyDescent="0.25">
      <c r="A2699" s="82" t="s">
        <v>4769</v>
      </c>
      <c r="B2699" s="82" t="s">
        <v>1179</v>
      </c>
      <c r="C2699" s="83" t="s">
        <v>1776</v>
      </c>
      <c r="D2699" s="84">
        <f>SUMIFS('Census Data'!G:G,'Census Data'!$A:$A,$A2699)/SUMIFS('Census Data'!$F:$F,'Census Data'!$A:$A,$A2699)</f>
        <v>0.49624060150375937</v>
      </c>
      <c r="E2699" s="85">
        <f>SUMIFS('Census Data'!H:H,'Census Data'!$A:$A,$A2699)/SUMIFS('Census Data'!$F:$F,'Census Data'!$A:$A,$A2699)</f>
        <v>0.50375939849624063</v>
      </c>
      <c r="F2699" s="84">
        <f>SUM(SUMIFS('Census Data'!I:I,'Census Data'!$A:$A,$A2699),SUMIFS('Census Data'!J:J,'Census Data'!$A:$A,$A2699))/SUMIFS('Census Data'!$F:$F,'Census Data'!$A:$A,$A2699)</f>
        <v>0.94450411743644824</v>
      </c>
      <c r="G2699" s="84">
        <f>SUM(SUMIFS('Census Data'!K:K,'Census Data'!$A:$A,$A2699),SUMIFS('Census Data'!L:L,'Census Data'!$A:$A,$A2699))/SUMIFS('Census Data'!$F:$F,'Census Data'!$A:$A,$A2699)</f>
        <v>1.790189760114572E-2</v>
      </c>
      <c r="H2699" s="84">
        <f>SUM(SUMIFS('Census Data'!O:O,'Census Data'!$A:$A,$A2699),SUMIFS('Census Data'!P:P,'Census Data'!$A:$A,$A2699))/SUMIFS('Census Data'!$F:$F,'Census Data'!$A:$A,$A2699)</f>
        <v>4.296455424274973E-3</v>
      </c>
      <c r="I2699" s="85">
        <f t="shared" si="84"/>
        <v>3.3297529538131143E-2</v>
      </c>
      <c r="J2699" s="84">
        <f>SUM(SUMIFS('Census Data'!W:W,'Census Data'!$A:$A,$A2699),SUMIFS('Census Data'!X:X,'Census Data'!$A:$A,$A2699))/SUMIFS('Census Data'!$F:$F,'Census Data'!$A:$A,$A2699)</f>
        <v>0.54600787683494445</v>
      </c>
      <c r="K2699" s="85">
        <f t="shared" si="85"/>
        <v>0.45399212316505555</v>
      </c>
    </row>
    <row r="2700" spans="1:11" hidden="1" x14ac:dyDescent="0.25">
      <c r="A2700" s="82" t="s">
        <v>4770</v>
      </c>
      <c r="B2700" s="82" t="s">
        <v>1179</v>
      </c>
      <c r="C2700" s="83" t="s">
        <v>1777</v>
      </c>
      <c r="D2700" s="84">
        <f>SUMIFS('Census Data'!G:G,'Census Data'!$A:$A,$A2700)/SUMIFS('Census Data'!$F:$F,'Census Data'!$A:$A,$A2700)</f>
        <v>0.54050170628030891</v>
      </c>
      <c r="E2700" s="85">
        <f>SUMIFS('Census Data'!H:H,'Census Data'!$A:$A,$A2700)/SUMIFS('Census Data'!$F:$F,'Census Data'!$A:$A,$A2700)</f>
        <v>0.45949829371969109</v>
      </c>
      <c r="F2700" s="84">
        <f>SUM(SUMIFS('Census Data'!I:I,'Census Data'!$A:$A,$A2700),SUMIFS('Census Data'!J:J,'Census Data'!$A:$A,$A2700))/SUMIFS('Census Data'!$F:$F,'Census Data'!$A:$A,$A2700)</f>
        <v>0.90390947733940008</v>
      </c>
      <c r="G2700" s="84">
        <f>SUM(SUMIFS('Census Data'!K:K,'Census Data'!$A:$A,$A2700),SUMIFS('Census Data'!L:L,'Census Data'!$A:$A,$A2700))/SUMIFS('Census Data'!$F:$F,'Census Data'!$A:$A,$A2700)</f>
        <v>5.4780578339220502E-2</v>
      </c>
      <c r="H2700" s="84">
        <f>SUM(SUMIFS('Census Data'!O:O,'Census Data'!$A:$A,$A2700),SUMIFS('Census Data'!P:P,'Census Data'!$A:$A,$A2700))/SUMIFS('Census Data'!$F:$F,'Census Data'!$A:$A,$A2700)</f>
        <v>7.9626414416571877E-3</v>
      </c>
      <c r="I2700" s="85">
        <f t="shared" si="84"/>
        <v>3.3347302879722318E-2</v>
      </c>
      <c r="J2700" s="84">
        <f>SUM(SUMIFS('Census Data'!W:W,'Census Data'!$A:$A,$A2700),SUMIFS('Census Data'!X:X,'Census Data'!$A:$A,$A2700))/SUMIFS('Census Data'!$F:$F,'Census Data'!$A:$A,$A2700)</f>
        <v>0.4084894929054661</v>
      </c>
      <c r="K2700" s="85">
        <f t="shared" si="85"/>
        <v>0.5915105070945339</v>
      </c>
    </row>
    <row r="2701" spans="1:11" hidden="1" x14ac:dyDescent="0.25">
      <c r="A2701" s="82" t="s">
        <v>4771</v>
      </c>
      <c r="B2701" s="82" t="s">
        <v>1179</v>
      </c>
      <c r="C2701" s="83" t="s">
        <v>1778</v>
      </c>
      <c r="D2701" s="84">
        <f>SUMIFS('Census Data'!G:G,'Census Data'!$A:$A,$A2701)/SUMIFS('Census Data'!$F:$F,'Census Data'!$A:$A,$A2701)</f>
        <v>0.48851454823889739</v>
      </c>
      <c r="E2701" s="85">
        <f>SUMIFS('Census Data'!H:H,'Census Data'!$A:$A,$A2701)/SUMIFS('Census Data'!$F:$F,'Census Data'!$A:$A,$A2701)</f>
        <v>0.51148545176110261</v>
      </c>
      <c r="F2701" s="84">
        <f>SUM(SUMIFS('Census Data'!I:I,'Census Data'!$A:$A,$A2701),SUMIFS('Census Data'!J:J,'Census Data'!$A:$A,$A2701))/SUMIFS('Census Data'!$F:$F,'Census Data'!$A:$A,$A2701)</f>
        <v>0.94823889739663092</v>
      </c>
      <c r="G2701" s="84">
        <f>SUM(SUMIFS('Census Data'!K:K,'Census Data'!$A:$A,$A2701),SUMIFS('Census Data'!L:L,'Census Data'!$A:$A,$A2701))/SUMIFS('Census Data'!$F:$F,'Census Data'!$A:$A,$A2701)</f>
        <v>1.8376722817764167E-2</v>
      </c>
      <c r="H2701" s="84">
        <f>SUM(SUMIFS('Census Data'!O:O,'Census Data'!$A:$A,$A2701),SUMIFS('Census Data'!P:P,'Census Data'!$A:$A,$A2701))/SUMIFS('Census Data'!$F:$F,'Census Data'!$A:$A,$A2701)</f>
        <v>4.5941807044410417E-3</v>
      </c>
      <c r="I2701" s="85">
        <f t="shared" si="84"/>
        <v>2.879019908116387E-2</v>
      </c>
      <c r="J2701" s="84">
        <f>SUM(SUMIFS('Census Data'!W:W,'Census Data'!$A:$A,$A2701),SUMIFS('Census Data'!X:X,'Census Data'!$A:$A,$A2701))/SUMIFS('Census Data'!$F:$F,'Census Data'!$A:$A,$A2701)</f>
        <v>0.11301684532924962</v>
      </c>
      <c r="K2701" s="85">
        <f t="shared" si="85"/>
        <v>0.8869831546707504</v>
      </c>
    </row>
    <row r="2702" spans="1:11" hidden="1" x14ac:dyDescent="0.25">
      <c r="A2702" s="82" t="s">
        <v>4772</v>
      </c>
      <c r="B2702" s="82" t="s">
        <v>1179</v>
      </c>
      <c r="C2702" s="83" t="s">
        <v>188</v>
      </c>
      <c r="D2702" s="84">
        <f>SUMIFS('Census Data'!G:G,'Census Data'!$A:$A,$A2702)/SUMIFS('Census Data'!$F:$F,'Census Data'!$A:$A,$A2702)</f>
        <v>0.49600379836986624</v>
      </c>
      <c r="E2702" s="85">
        <f>SUMIFS('Census Data'!H:H,'Census Data'!$A:$A,$A2702)/SUMIFS('Census Data'!$F:$F,'Census Data'!$A:$A,$A2702)</f>
        <v>0.5039962016301337</v>
      </c>
      <c r="F2702" s="84">
        <f>SUM(SUMIFS('Census Data'!I:I,'Census Data'!$A:$A,$A2702),SUMIFS('Census Data'!J:J,'Census Data'!$A:$A,$A2702))/SUMIFS('Census Data'!$F:$F,'Census Data'!$A:$A,$A2702)</f>
        <v>0.78222679433409825</v>
      </c>
      <c r="G2702" s="84">
        <f>SUM(SUMIFS('Census Data'!K:K,'Census Data'!$A:$A,$A2702),SUMIFS('Census Data'!L:L,'Census Data'!$A:$A,$A2702))/SUMIFS('Census Data'!$F:$F,'Census Data'!$A:$A,$A2702)</f>
        <v>0.17769249030624357</v>
      </c>
      <c r="H2702" s="84">
        <f>SUM(SUMIFS('Census Data'!O:O,'Census Data'!$A:$A,$A2702),SUMIFS('Census Data'!P:P,'Census Data'!$A:$A,$A2702))/SUMIFS('Census Data'!$F:$F,'Census Data'!$A:$A,$A2702)</f>
        <v>1.3650391706892459E-2</v>
      </c>
      <c r="I2702" s="85">
        <f t="shared" si="84"/>
        <v>2.6430323652765764E-2</v>
      </c>
      <c r="J2702" s="84">
        <f>SUM(SUMIFS('Census Data'!W:W,'Census Data'!$A:$A,$A2702),SUMIFS('Census Data'!X:X,'Census Data'!$A:$A,$A2702))/SUMIFS('Census Data'!$F:$F,'Census Data'!$A:$A,$A2702)</f>
        <v>0.1871092822663607</v>
      </c>
      <c r="K2702" s="85">
        <f t="shared" si="85"/>
        <v>0.8128907177336393</v>
      </c>
    </row>
    <row r="2703" spans="1:11" hidden="1" x14ac:dyDescent="0.25">
      <c r="A2703" s="82" t="s">
        <v>4773</v>
      </c>
      <c r="B2703" s="82" t="s">
        <v>1179</v>
      </c>
      <c r="C2703" s="83" t="s">
        <v>69</v>
      </c>
      <c r="D2703" s="84">
        <f>SUMIFS('Census Data'!G:G,'Census Data'!$A:$A,$A2703)/SUMIFS('Census Data'!$F:$F,'Census Data'!$A:$A,$A2703)</f>
        <v>0.52150893448047653</v>
      </c>
      <c r="E2703" s="85">
        <f>SUMIFS('Census Data'!H:H,'Census Data'!$A:$A,$A2703)/SUMIFS('Census Data'!$F:$F,'Census Data'!$A:$A,$A2703)</f>
        <v>0.47849106551952347</v>
      </c>
      <c r="F2703" s="84">
        <f>SUM(SUMIFS('Census Data'!I:I,'Census Data'!$A:$A,$A2703),SUMIFS('Census Data'!J:J,'Census Data'!$A:$A,$A2703))/SUMIFS('Census Data'!$F:$F,'Census Data'!$A:$A,$A2703)</f>
        <v>0.94705493050959633</v>
      </c>
      <c r="G2703" s="84">
        <f>SUM(SUMIFS('Census Data'!K:K,'Census Data'!$A:$A,$A2703),SUMIFS('Census Data'!L:L,'Census Data'!$A:$A,$A2703))/SUMIFS('Census Data'!$F:$F,'Census Data'!$A:$A,$A2703)</f>
        <v>1.886168100595632E-2</v>
      </c>
      <c r="H2703" s="84">
        <f>SUM(SUMIFS('Census Data'!O:O,'Census Data'!$A:$A,$A2703),SUMIFS('Census Data'!P:P,'Census Data'!$A:$A,$A2703))/SUMIFS('Census Data'!$F:$F,'Census Data'!$A:$A,$A2703)</f>
        <v>8.2726671078755792E-3</v>
      </c>
      <c r="I2703" s="85">
        <f t="shared" si="84"/>
        <v>2.581072137657181E-2</v>
      </c>
      <c r="J2703" s="84">
        <f>SUM(SUMIFS('Census Data'!W:W,'Census Data'!$A:$A,$A2703),SUMIFS('Census Data'!X:X,'Census Data'!$A:$A,$A2703))/SUMIFS('Census Data'!$F:$F,'Census Data'!$A:$A,$A2703)</f>
        <v>0.44242223692918597</v>
      </c>
      <c r="K2703" s="85">
        <f t="shared" si="85"/>
        <v>0.55757776307081408</v>
      </c>
    </row>
    <row r="2704" spans="1:11" hidden="1" x14ac:dyDescent="0.25">
      <c r="A2704" s="82" t="s">
        <v>4774</v>
      </c>
      <c r="B2704" s="82" t="s">
        <v>1179</v>
      </c>
      <c r="C2704" s="83" t="s">
        <v>807</v>
      </c>
      <c r="D2704" s="84">
        <f>SUMIFS('Census Data'!G:G,'Census Data'!$A:$A,$A2704)/SUMIFS('Census Data'!$F:$F,'Census Data'!$A:$A,$A2704)</f>
        <v>0.48231371723429761</v>
      </c>
      <c r="E2704" s="85">
        <f>SUMIFS('Census Data'!H:H,'Census Data'!$A:$A,$A2704)/SUMIFS('Census Data'!$F:$F,'Census Data'!$A:$A,$A2704)</f>
        <v>0.51768628276570239</v>
      </c>
      <c r="F2704" s="84">
        <f>SUM(SUMIFS('Census Data'!I:I,'Census Data'!$A:$A,$A2704),SUMIFS('Census Data'!J:J,'Census Data'!$A:$A,$A2704))/SUMIFS('Census Data'!$F:$F,'Census Data'!$A:$A,$A2704)</f>
        <v>0.77754767970921712</v>
      </c>
      <c r="G2704" s="84">
        <f>SUM(SUMIFS('Census Data'!K:K,'Census Data'!$A:$A,$A2704),SUMIFS('Census Data'!L:L,'Census Data'!$A:$A,$A2704))/SUMIFS('Census Data'!$F:$F,'Census Data'!$A:$A,$A2704)</f>
        <v>0.17807012644413989</v>
      </c>
      <c r="H2704" s="84">
        <f>SUM(SUMIFS('Census Data'!O:O,'Census Data'!$A:$A,$A2704),SUMIFS('Census Data'!P:P,'Census Data'!$A:$A,$A2704))/SUMIFS('Census Data'!$F:$F,'Census Data'!$A:$A,$A2704)</f>
        <v>1.6485428634033794E-2</v>
      </c>
      <c r="I2704" s="85">
        <f t="shared" si="84"/>
        <v>2.7896765212609198E-2</v>
      </c>
      <c r="J2704" s="84">
        <f>SUM(SUMIFS('Census Data'!W:W,'Census Data'!$A:$A,$A2704),SUMIFS('Census Data'!X:X,'Census Data'!$A:$A,$A2704))/SUMIFS('Census Data'!$F:$F,'Census Data'!$A:$A,$A2704)</f>
        <v>0.20084124235771275</v>
      </c>
      <c r="K2704" s="85">
        <f t="shared" si="85"/>
        <v>0.79915875764228728</v>
      </c>
    </row>
    <row r="2705" spans="1:11" hidden="1" x14ac:dyDescent="0.25">
      <c r="A2705" s="82" t="s">
        <v>4775</v>
      </c>
      <c r="B2705" s="82" t="s">
        <v>1179</v>
      </c>
      <c r="C2705" s="83" t="s">
        <v>1779</v>
      </c>
      <c r="D2705" s="84">
        <f>SUMIFS('Census Data'!G:G,'Census Data'!$A:$A,$A2705)/SUMIFS('Census Data'!$F:$F,'Census Data'!$A:$A,$A2705)</f>
        <v>0.49386503067484661</v>
      </c>
      <c r="E2705" s="85">
        <f>SUMIFS('Census Data'!H:H,'Census Data'!$A:$A,$A2705)/SUMIFS('Census Data'!$F:$F,'Census Data'!$A:$A,$A2705)</f>
        <v>0.50613496932515334</v>
      </c>
      <c r="F2705" s="84">
        <f>SUM(SUMIFS('Census Data'!I:I,'Census Data'!$A:$A,$A2705),SUMIFS('Census Data'!J:J,'Census Data'!$A:$A,$A2705))/SUMIFS('Census Data'!$F:$F,'Census Data'!$A:$A,$A2705)</f>
        <v>0.93722611744084139</v>
      </c>
      <c r="G2705" s="84">
        <f>SUM(SUMIFS('Census Data'!K:K,'Census Data'!$A:$A,$A2705),SUMIFS('Census Data'!L:L,'Census Data'!$A:$A,$A2705))/SUMIFS('Census Data'!$F:$F,'Census Data'!$A:$A,$A2705)</f>
        <v>1.2708150744960562E-2</v>
      </c>
      <c r="H2705" s="84">
        <f>SUM(SUMIFS('Census Data'!O:O,'Census Data'!$A:$A,$A2705),SUMIFS('Census Data'!P:P,'Census Data'!$A:$A,$A2705))/SUMIFS('Census Data'!$F:$F,'Census Data'!$A:$A,$A2705)</f>
        <v>1.0517090271691499E-2</v>
      </c>
      <c r="I2705" s="85">
        <f t="shared" si="84"/>
        <v>3.9548641542506591E-2</v>
      </c>
      <c r="J2705" s="84">
        <f>SUM(SUMIFS('Census Data'!W:W,'Census Data'!$A:$A,$A2705),SUMIFS('Census Data'!X:X,'Census Data'!$A:$A,$A2705))/SUMIFS('Census Data'!$F:$F,'Census Data'!$A:$A,$A2705)</f>
        <v>0.18109114811568799</v>
      </c>
      <c r="K2705" s="85">
        <f t="shared" si="85"/>
        <v>0.81890885188431195</v>
      </c>
    </row>
    <row r="2706" spans="1:11" hidden="1" x14ac:dyDescent="0.25">
      <c r="A2706" s="82" t="s">
        <v>4776</v>
      </c>
      <c r="B2706" s="82" t="s">
        <v>1179</v>
      </c>
      <c r="C2706" s="83" t="s">
        <v>1780</v>
      </c>
      <c r="D2706" s="84">
        <f>SUMIFS('Census Data'!G:G,'Census Data'!$A:$A,$A2706)/SUMIFS('Census Data'!$F:$F,'Census Data'!$A:$A,$A2706)</f>
        <v>0.48793959741927501</v>
      </c>
      <c r="E2706" s="85">
        <f>SUMIFS('Census Data'!H:H,'Census Data'!$A:$A,$A2706)/SUMIFS('Census Data'!$F:$F,'Census Data'!$A:$A,$A2706)</f>
        <v>0.51206040258072505</v>
      </c>
      <c r="F2706" s="84">
        <f>SUM(SUMIFS('Census Data'!I:I,'Census Data'!$A:$A,$A2706),SUMIFS('Census Data'!J:J,'Census Data'!$A:$A,$A2706))/SUMIFS('Census Data'!$F:$F,'Census Data'!$A:$A,$A2706)</f>
        <v>0.98615258459300981</v>
      </c>
      <c r="G2706" s="84">
        <f>SUM(SUMIFS('Census Data'!K:K,'Census Data'!$A:$A,$A2706),SUMIFS('Census Data'!L:L,'Census Data'!$A:$A,$A2706))/SUMIFS('Census Data'!$F:$F,'Census Data'!$A:$A,$A2706)</f>
        <v>4.053656800705522E-3</v>
      </c>
      <c r="H2706" s="84">
        <f>SUM(SUMIFS('Census Data'!O:O,'Census Data'!$A:$A,$A2706),SUMIFS('Census Data'!P:P,'Census Data'!$A:$A,$A2706))/SUMIFS('Census Data'!$F:$F,'Census Data'!$A:$A,$A2706)</f>
        <v>2.429099685918958E-3</v>
      </c>
      <c r="I2706" s="85">
        <f t="shared" si="84"/>
        <v>7.364658920365641E-3</v>
      </c>
      <c r="J2706" s="84">
        <f>SUM(SUMIFS('Census Data'!W:W,'Census Data'!$A:$A,$A2706),SUMIFS('Census Data'!X:X,'Census Data'!$A:$A,$A2706))/SUMIFS('Census Data'!$F:$F,'Census Data'!$A:$A,$A2706)</f>
        <v>0.96353256076617211</v>
      </c>
      <c r="K2706" s="85">
        <f t="shared" si="85"/>
        <v>3.6467439233827892E-2</v>
      </c>
    </row>
    <row r="2707" spans="1:11" hidden="1" x14ac:dyDescent="0.25">
      <c r="A2707" s="82" t="s">
        <v>4777</v>
      </c>
      <c r="B2707" s="82" t="s">
        <v>1179</v>
      </c>
      <c r="C2707" s="83" t="s">
        <v>551</v>
      </c>
      <c r="D2707" s="84">
        <f>SUMIFS('Census Data'!G:G,'Census Data'!$A:$A,$A2707)/SUMIFS('Census Data'!$F:$F,'Census Data'!$A:$A,$A2707)</f>
        <v>0.52658552210121712</v>
      </c>
      <c r="E2707" s="85">
        <f>SUMIFS('Census Data'!H:H,'Census Data'!$A:$A,$A2707)/SUMIFS('Census Data'!$F:$F,'Census Data'!$A:$A,$A2707)</f>
        <v>0.47341447789878283</v>
      </c>
      <c r="F2707" s="84">
        <f>SUM(SUMIFS('Census Data'!I:I,'Census Data'!$A:$A,$A2707),SUMIFS('Census Data'!J:J,'Census Data'!$A:$A,$A2707))/SUMIFS('Census Data'!$F:$F,'Census Data'!$A:$A,$A2707)</f>
        <v>0.93401665598975014</v>
      </c>
      <c r="G2707" s="84">
        <f>SUM(SUMIFS('Census Data'!K:K,'Census Data'!$A:$A,$A2707),SUMIFS('Census Data'!L:L,'Census Data'!$A:$A,$A2707))/SUMIFS('Census Data'!$F:$F,'Census Data'!$A:$A,$A2707)</f>
        <v>2.9895366218236172E-2</v>
      </c>
      <c r="H2707" s="84">
        <f>SUM(SUMIFS('Census Data'!O:O,'Census Data'!$A:$A,$A2707),SUMIFS('Census Data'!P:P,'Census Data'!$A:$A,$A2707))/SUMIFS('Census Data'!$F:$F,'Census Data'!$A:$A,$A2707)</f>
        <v>8.4347640401452057E-3</v>
      </c>
      <c r="I2707" s="85">
        <f t="shared" si="84"/>
        <v>2.7653213751868466E-2</v>
      </c>
      <c r="J2707" s="84">
        <f>SUM(SUMIFS('Census Data'!W:W,'Census Data'!$A:$A,$A2707),SUMIFS('Census Data'!X:X,'Census Data'!$A:$A,$A2707))/SUMIFS('Census Data'!$F:$F,'Census Data'!$A:$A,$A2707)</f>
        <v>0.24418108050395046</v>
      </c>
      <c r="K2707" s="85">
        <f t="shared" si="85"/>
        <v>0.75581891949604951</v>
      </c>
    </row>
    <row r="2708" spans="1:11" hidden="1" x14ac:dyDescent="0.25">
      <c r="A2708" s="82" t="s">
        <v>4778</v>
      </c>
      <c r="B2708" s="82" t="s">
        <v>1179</v>
      </c>
      <c r="C2708" s="83" t="s">
        <v>1781</v>
      </c>
      <c r="D2708" s="84">
        <f>SUMIFS('Census Data'!G:G,'Census Data'!$A:$A,$A2708)/SUMIFS('Census Data'!$F:$F,'Census Data'!$A:$A,$A2708)</f>
        <v>0.50580945003872968</v>
      </c>
      <c r="E2708" s="85">
        <f>SUMIFS('Census Data'!H:H,'Census Data'!$A:$A,$A2708)/SUMIFS('Census Data'!$F:$F,'Census Data'!$A:$A,$A2708)</f>
        <v>0.49419054996127032</v>
      </c>
      <c r="F2708" s="84">
        <f>SUM(SUMIFS('Census Data'!I:I,'Census Data'!$A:$A,$A2708),SUMIFS('Census Data'!J:J,'Census Data'!$A:$A,$A2708))/SUMIFS('Census Data'!$F:$F,'Census Data'!$A:$A,$A2708)</f>
        <v>0.93415956622773044</v>
      </c>
      <c r="G2708" s="84">
        <f>SUM(SUMIFS('Census Data'!K:K,'Census Data'!$A:$A,$A2708),SUMIFS('Census Data'!L:L,'Census Data'!$A:$A,$A2708))/SUMIFS('Census Data'!$F:$F,'Census Data'!$A:$A,$A2708)</f>
        <v>2.0914020139426802E-2</v>
      </c>
      <c r="H2708" s="84">
        <f>SUM(SUMIFS('Census Data'!O:O,'Census Data'!$A:$A,$A2708),SUMIFS('Census Data'!P:P,'Census Data'!$A:$A,$A2708))/SUMIFS('Census Data'!$F:$F,'Census Data'!$A:$A,$A2708)</f>
        <v>3.8729666924864447E-3</v>
      </c>
      <c r="I2708" s="85">
        <f t="shared" si="84"/>
        <v>4.1053446940356286E-2</v>
      </c>
      <c r="J2708" s="84">
        <f>SUM(SUMIFS('Census Data'!W:W,'Census Data'!$A:$A,$A2708),SUMIFS('Census Data'!X:X,'Census Data'!$A:$A,$A2708))/SUMIFS('Census Data'!$F:$F,'Census Data'!$A:$A,$A2708)</f>
        <v>0.40821068938807126</v>
      </c>
      <c r="K2708" s="85">
        <f t="shared" si="85"/>
        <v>0.59178931061192874</v>
      </c>
    </row>
    <row r="2709" spans="1:11" hidden="1" x14ac:dyDescent="0.25">
      <c r="A2709" s="82" t="s">
        <v>4779</v>
      </c>
      <c r="B2709" s="82" t="s">
        <v>1179</v>
      </c>
      <c r="C2709" s="83" t="s">
        <v>1782</v>
      </c>
      <c r="D2709" s="84">
        <f>SUMIFS('Census Data'!G:G,'Census Data'!$A:$A,$A2709)/SUMIFS('Census Data'!$F:$F,'Census Data'!$A:$A,$A2709)</f>
        <v>0.4874074074074074</v>
      </c>
      <c r="E2709" s="85">
        <f>SUMIFS('Census Data'!H:H,'Census Data'!$A:$A,$A2709)/SUMIFS('Census Data'!$F:$F,'Census Data'!$A:$A,$A2709)</f>
        <v>0.5125925925925926</v>
      </c>
      <c r="F2709" s="84">
        <f>SUM(SUMIFS('Census Data'!I:I,'Census Data'!$A:$A,$A2709),SUMIFS('Census Data'!J:J,'Census Data'!$A:$A,$A2709))/SUMIFS('Census Data'!$F:$F,'Census Data'!$A:$A,$A2709)</f>
        <v>0.91629629629629628</v>
      </c>
      <c r="G2709" s="84">
        <f>SUM(SUMIFS('Census Data'!K:K,'Census Data'!$A:$A,$A2709),SUMIFS('Census Data'!L:L,'Census Data'!$A:$A,$A2709))/SUMIFS('Census Data'!$F:$F,'Census Data'!$A:$A,$A2709)</f>
        <v>3.3333333333333333E-2</v>
      </c>
      <c r="H2709" s="84">
        <f>SUM(SUMIFS('Census Data'!O:O,'Census Data'!$A:$A,$A2709),SUMIFS('Census Data'!P:P,'Census Data'!$A:$A,$A2709))/SUMIFS('Census Data'!$F:$F,'Census Data'!$A:$A,$A2709)</f>
        <v>1.2592592592592593E-2</v>
      </c>
      <c r="I2709" s="85">
        <f t="shared" si="84"/>
        <v>3.7777777777777799E-2</v>
      </c>
      <c r="J2709" s="84">
        <f>SUM(SUMIFS('Census Data'!W:W,'Census Data'!$A:$A,$A2709),SUMIFS('Census Data'!X:X,'Census Data'!$A:$A,$A2709))/SUMIFS('Census Data'!$F:$F,'Census Data'!$A:$A,$A2709)</f>
        <v>0.17925925925925926</v>
      </c>
      <c r="K2709" s="85">
        <f t="shared" si="85"/>
        <v>0.82074074074074077</v>
      </c>
    </row>
    <row r="2710" spans="1:11" hidden="1" x14ac:dyDescent="0.25">
      <c r="A2710" s="82" t="s">
        <v>4780</v>
      </c>
      <c r="B2710" s="82" t="s">
        <v>1179</v>
      </c>
      <c r="C2710" s="83" t="s">
        <v>1783</v>
      </c>
      <c r="D2710" s="84">
        <f>SUMIFS('Census Data'!G:G,'Census Data'!$A:$A,$A2710)/SUMIFS('Census Data'!$F:$F,'Census Data'!$A:$A,$A2710)</f>
        <v>0.51059322033898302</v>
      </c>
      <c r="E2710" s="85">
        <f>SUMIFS('Census Data'!H:H,'Census Data'!$A:$A,$A2710)/SUMIFS('Census Data'!$F:$F,'Census Data'!$A:$A,$A2710)</f>
        <v>0.48940677966101692</v>
      </c>
      <c r="F2710" s="84">
        <f>SUM(SUMIFS('Census Data'!I:I,'Census Data'!$A:$A,$A2710),SUMIFS('Census Data'!J:J,'Census Data'!$A:$A,$A2710))/SUMIFS('Census Data'!$F:$F,'Census Data'!$A:$A,$A2710)</f>
        <v>0.96133474576271183</v>
      </c>
      <c r="G2710" s="84">
        <f>SUM(SUMIFS('Census Data'!K:K,'Census Data'!$A:$A,$A2710),SUMIFS('Census Data'!L:L,'Census Data'!$A:$A,$A2710))/SUMIFS('Census Data'!$F:$F,'Census Data'!$A:$A,$A2710)</f>
        <v>9.5338983050847464E-3</v>
      </c>
      <c r="H2710" s="84">
        <f>SUM(SUMIFS('Census Data'!O:O,'Census Data'!$A:$A,$A2710),SUMIFS('Census Data'!P:P,'Census Data'!$A:$A,$A2710))/SUMIFS('Census Data'!$F:$F,'Census Data'!$A:$A,$A2710)</f>
        <v>5.2966101694915252E-3</v>
      </c>
      <c r="I2710" s="85">
        <f t="shared" si="84"/>
        <v>2.3834745762711829E-2</v>
      </c>
      <c r="J2710" s="84">
        <f>SUM(SUMIFS('Census Data'!W:W,'Census Data'!$A:$A,$A2710),SUMIFS('Census Data'!X:X,'Census Data'!$A:$A,$A2710))/SUMIFS('Census Data'!$F:$F,'Census Data'!$A:$A,$A2710)</f>
        <v>0.63797669491525422</v>
      </c>
      <c r="K2710" s="85">
        <f t="shared" si="85"/>
        <v>0.36202330508474578</v>
      </c>
    </row>
    <row r="2711" spans="1:11" hidden="1" x14ac:dyDescent="0.25">
      <c r="A2711" s="82" t="s">
        <v>4781</v>
      </c>
      <c r="B2711" s="82" t="s">
        <v>1179</v>
      </c>
      <c r="C2711" s="83" t="s">
        <v>1784</v>
      </c>
      <c r="D2711" s="84">
        <f>SUMIFS('Census Data'!G:G,'Census Data'!$A:$A,$A2711)/SUMIFS('Census Data'!$F:$F,'Census Data'!$A:$A,$A2711)</f>
        <v>0.53467622008922533</v>
      </c>
      <c r="E2711" s="85">
        <f>SUMIFS('Census Data'!H:H,'Census Data'!$A:$A,$A2711)/SUMIFS('Census Data'!$F:$F,'Census Data'!$A:$A,$A2711)</f>
        <v>0.46532377991077462</v>
      </c>
      <c r="F2711" s="84">
        <f>SUM(SUMIFS('Census Data'!I:I,'Census Data'!$A:$A,$A2711),SUMIFS('Census Data'!J:J,'Census Data'!$A:$A,$A2711))/SUMIFS('Census Data'!$F:$F,'Census Data'!$A:$A,$A2711)</f>
        <v>0.86643233743409487</v>
      </c>
      <c r="G2711" s="84">
        <f>SUM(SUMIFS('Census Data'!K:K,'Census Data'!$A:$A,$A2711),SUMIFS('Census Data'!L:L,'Census Data'!$A:$A,$A2711))/SUMIFS('Census Data'!$F:$F,'Census Data'!$A:$A,$A2711)</f>
        <v>8.6251182911991353E-2</v>
      </c>
      <c r="H2711" s="84">
        <f>SUM(SUMIFS('Census Data'!O:O,'Census Data'!$A:$A,$A2711),SUMIFS('Census Data'!P:P,'Census Data'!$A:$A,$A2711))/SUMIFS('Census Data'!$F:$F,'Census Data'!$A:$A,$A2711)</f>
        <v>6.8946870352845748E-3</v>
      </c>
      <c r="I2711" s="85">
        <f t="shared" si="84"/>
        <v>4.0421792618629215E-2</v>
      </c>
      <c r="J2711" s="84">
        <f>SUM(SUMIFS('Census Data'!W:W,'Census Data'!$A:$A,$A2711),SUMIFS('Census Data'!X:X,'Census Data'!$A:$A,$A2711))/SUMIFS('Census Data'!$F:$F,'Census Data'!$A:$A,$A2711)</f>
        <v>0.45099364607273218</v>
      </c>
      <c r="K2711" s="85">
        <f t="shared" si="85"/>
        <v>0.54900635392726782</v>
      </c>
    </row>
    <row r="2712" spans="1:11" hidden="1" x14ac:dyDescent="0.25">
      <c r="A2712" s="82" t="s">
        <v>4782</v>
      </c>
      <c r="B2712" s="82" t="s">
        <v>1179</v>
      </c>
      <c r="C2712" s="83" t="s">
        <v>1785</v>
      </c>
      <c r="D2712" s="84">
        <f>SUMIFS('Census Data'!G:G,'Census Data'!$A:$A,$A2712)/SUMIFS('Census Data'!$F:$F,'Census Data'!$A:$A,$A2712)</f>
        <v>0.48886024594354854</v>
      </c>
      <c r="E2712" s="85">
        <f>SUMIFS('Census Data'!H:H,'Census Data'!$A:$A,$A2712)/SUMIFS('Census Data'!$F:$F,'Census Data'!$A:$A,$A2712)</f>
        <v>0.5111397540564514</v>
      </c>
      <c r="F2712" s="84">
        <f>SUM(SUMIFS('Census Data'!I:I,'Census Data'!$A:$A,$A2712),SUMIFS('Census Data'!J:J,'Census Data'!$A:$A,$A2712))/SUMIFS('Census Data'!$F:$F,'Census Data'!$A:$A,$A2712)</f>
        <v>0.72617698327954849</v>
      </c>
      <c r="G2712" s="84">
        <f>SUM(SUMIFS('Census Data'!K:K,'Census Data'!$A:$A,$A2712),SUMIFS('Census Data'!L:L,'Census Data'!$A:$A,$A2712))/SUMIFS('Census Data'!$F:$F,'Census Data'!$A:$A,$A2712)</f>
        <v>0.17862036656099956</v>
      </c>
      <c r="H2712" s="84">
        <f>SUM(SUMIFS('Census Data'!O:O,'Census Data'!$A:$A,$A2712),SUMIFS('Census Data'!P:P,'Census Data'!$A:$A,$A2712))/SUMIFS('Census Data'!$F:$F,'Census Data'!$A:$A,$A2712)</f>
        <v>5.8096612866019984E-2</v>
      </c>
      <c r="I2712" s="85">
        <f t="shared" si="84"/>
        <v>3.7106037293431982E-2</v>
      </c>
      <c r="J2712" s="84">
        <f>SUM(SUMIFS('Census Data'!W:W,'Census Data'!$A:$A,$A2712),SUMIFS('Census Data'!X:X,'Census Data'!$A:$A,$A2712))/SUMIFS('Census Data'!$F:$F,'Census Data'!$A:$A,$A2712)</f>
        <v>0.29474700537213766</v>
      </c>
      <c r="K2712" s="85">
        <f t="shared" si="85"/>
        <v>0.70525299462786228</v>
      </c>
    </row>
    <row r="2713" spans="1:11" hidden="1" x14ac:dyDescent="0.25">
      <c r="A2713" s="82" t="s">
        <v>4783</v>
      </c>
      <c r="B2713" s="82" t="s">
        <v>1179</v>
      </c>
      <c r="C2713" s="83" t="s">
        <v>463</v>
      </c>
      <c r="D2713" s="84">
        <f>SUMIFS('Census Data'!G:G,'Census Data'!$A:$A,$A2713)/SUMIFS('Census Data'!$F:$F,'Census Data'!$A:$A,$A2713)</f>
        <v>0.48632945506179637</v>
      </c>
      <c r="E2713" s="85">
        <f>SUMIFS('Census Data'!H:H,'Census Data'!$A:$A,$A2713)/SUMIFS('Census Data'!$F:$F,'Census Data'!$A:$A,$A2713)</f>
        <v>0.51367054493820363</v>
      </c>
      <c r="F2713" s="84">
        <f>SUM(SUMIFS('Census Data'!I:I,'Census Data'!$A:$A,$A2713),SUMIFS('Census Data'!J:J,'Census Data'!$A:$A,$A2713))/SUMIFS('Census Data'!$F:$F,'Census Data'!$A:$A,$A2713)</f>
        <v>0.85176840488575278</v>
      </c>
      <c r="G2713" s="84">
        <f>SUM(SUMIFS('Census Data'!K:K,'Census Data'!$A:$A,$A2713),SUMIFS('Census Data'!L:L,'Census Data'!$A:$A,$A2713))/SUMIFS('Census Data'!$F:$F,'Census Data'!$A:$A,$A2713)</f>
        <v>8.3646058217540606E-2</v>
      </c>
      <c r="H2713" s="84">
        <f>SUM(SUMIFS('Census Data'!O:O,'Census Data'!$A:$A,$A2713),SUMIFS('Census Data'!P:P,'Census Data'!$A:$A,$A2713))/SUMIFS('Census Data'!$F:$F,'Census Data'!$A:$A,$A2713)</f>
        <v>2.3305852181346624E-2</v>
      </c>
      <c r="I2713" s="85">
        <f t="shared" si="84"/>
        <v>4.1279684715360032E-2</v>
      </c>
      <c r="J2713" s="84">
        <f>SUM(SUMIFS('Census Data'!W:W,'Census Data'!$A:$A,$A2713),SUMIFS('Census Data'!X:X,'Census Data'!$A:$A,$A2713))/SUMIFS('Census Data'!$F:$F,'Census Data'!$A:$A,$A2713)</f>
        <v>0.24972832780329485</v>
      </c>
      <c r="K2713" s="85">
        <f t="shared" si="85"/>
        <v>0.7502716721967051</v>
      </c>
    </row>
    <row r="2714" spans="1:11" hidden="1" x14ac:dyDescent="0.25">
      <c r="A2714" s="82" t="s">
        <v>4784</v>
      </c>
      <c r="B2714" s="82" t="s">
        <v>1179</v>
      </c>
      <c r="C2714" s="83" t="s">
        <v>557</v>
      </c>
      <c r="D2714" s="84">
        <f>SUMIFS('Census Data'!G:G,'Census Data'!$A:$A,$A2714)/SUMIFS('Census Data'!$F:$F,'Census Data'!$A:$A,$A2714)</f>
        <v>0.50386597938144329</v>
      </c>
      <c r="E2714" s="85">
        <f>SUMIFS('Census Data'!H:H,'Census Data'!$A:$A,$A2714)/SUMIFS('Census Data'!$F:$F,'Census Data'!$A:$A,$A2714)</f>
        <v>0.49613402061855671</v>
      </c>
      <c r="F2714" s="84">
        <f>SUM(SUMIFS('Census Data'!I:I,'Census Data'!$A:$A,$A2714),SUMIFS('Census Data'!J:J,'Census Data'!$A:$A,$A2714))/SUMIFS('Census Data'!$F:$F,'Census Data'!$A:$A,$A2714)</f>
        <v>0.91108247422680411</v>
      </c>
      <c r="G2714" s="84">
        <f>SUM(SUMIFS('Census Data'!K:K,'Census Data'!$A:$A,$A2714),SUMIFS('Census Data'!L:L,'Census Data'!$A:$A,$A2714))/SUMIFS('Census Data'!$F:$F,'Census Data'!$A:$A,$A2714)</f>
        <v>1.6752577319587628E-2</v>
      </c>
      <c r="H2714" s="84">
        <f>SUM(SUMIFS('Census Data'!O:O,'Census Data'!$A:$A,$A2714),SUMIFS('Census Data'!P:P,'Census Data'!$A:$A,$A2714))/SUMIFS('Census Data'!$F:$F,'Census Data'!$A:$A,$A2714)</f>
        <v>1.1597938144329897E-2</v>
      </c>
      <c r="I2714" s="85">
        <f t="shared" si="84"/>
        <v>6.0567010309278357E-2</v>
      </c>
      <c r="J2714" s="84">
        <f>SUM(SUMIFS('Census Data'!W:W,'Census Data'!$A:$A,$A2714),SUMIFS('Census Data'!X:X,'Census Data'!$A:$A,$A2714))/SUMIFS('Census Data'!$F:$F,'Census Data'!$A:$A,$A2714)</f>
        <v>0.51417525773195871</v>
      </c>
      <c r="K2714" s="85">
        <f t="shared" si="85"/>
        <v>0.48582474226804129</v>
      </c>
    </row>
    <row r="2715" spans="1:11" hidden="1" x14ac:dyDescent="0.25">
      <c r="A2715" s="82" t="s">
        <v>4785</v>
      </c>
      <c r="B2715" s="82" t="s">
        <v>1179</v>
      </c>
      <c r="C2715" s="83" t="s">
        <v>1786</v>
      </c>
      <c r="D2715" s="84">
        <f>SUMIFS('Census Data'!G:G,'Census Data'!$A:$A,$A2715)/SUMIFS('Census Data'!$F:$F,'Census Data'!$A:$A,$A2715)</f>
        <v>0.52735673178244302</v>
      </c>
      <c r="E2715" s="85">
        <f>SUMIFS('Census Data'!H:H,'Census Data'!$A:$A,$A2715)/SUMIFS('Census Data'!$F:$F,'Census Data'!$A:$A,$A2715)</f>
        <v>0.47264326821755692</v>
      </c>
      <c r="F2715" s="84">
        <f>SUM(SUMIFS('Census Data'!I:I,'Census Data'!$A:$A,$A2715),SUMIFS('Census Data'!J:J,'Census Data'!$A:$A,$A2715))/SUMIFS('Census Data'!$F:$F,'Census Data'!$A:$A,$A2715)</f>
        <v>0.91732187727972769</v>
      </c>
      <c r="G2715" s="84">
        <f>SUM(SUMIFS('Census Data'!K:K,'Census Data'!$A:$A,$A2715),SUMIFS('Census Data'!L:L,'Census Data'!$A:$A,$A2715))/SUMIFS('Census Data'!$F:$F,'Census Data'!$A:$A,$A2715)</f>
        <v>4.7013050174272514E-2</v>
      </c>
      <c r="H2715" s="84">
        <f>SUM(SUMIFS('Census Data'!O:O,'Census Data'!$A:$A,$A2715),SUMIFS('Census Data'!P:P,'Census Data'!$A:$A,$A2715))/SUMIFS('Census Data'!$F:$F,'Census Data'!$A:$A,$A2715)</f>
        <v>6.0792737294317906E-3</v>
      </c>
      <c r="I2715" s="85">
        <f t="shared" si="84"/>
        <v>2.9585798816567976E-2</v>
      </c>
      <c r="J2715" s="84">
        <f>SUM(SUMIFS('Census Data'!W:W,'Census Data'!$A:$A,$A2715),SUMIFS('Census Data'!X:X,'Census Data'!$A:$A,$A2715))/SUMIFS('Census Data'!$F:$F,'Census Data'!$A:$A,$A2715)</f>
        <v>0.55969846802302015</v>
      </c>
      <c r="K2715" s="85">
        <f t="shared" si="85"/>
        <v>0.44030153197697985</v>
      </c>
    </row>
    <row r="2716" spans="1:11" hidden="1" x14ac:dyDescent="0.25">
      <c r="A2716" s="82" t="s">
        <v>4786</v>
      </c>
      <c r="B2716" s="82" t="s">
        <v>1179</v>
      </c>
      <c r="C2716" s="83" t="s">
        <v>1787</v>
      </c>
      <c r="D2716" s="84">
        <f>SUMIFS('Census Data'!G:G,'Census Data'!$A:$A,$A2716)/SUMIFS('Census Data'!$F:$F,'Census Data'!$A:$A,$A2716)</f>
        <v>0.47834776815456365</v>
      </c>
      <c r="E2716" s="85">
        <f>SUMIFS('Census Data'!H:H,'Census Data'!$A:$A,$A2716)/SUMIFS('Census Data'!$F:$F,'Census Data'!$A:$A,$A2716)</f>
        <v>0.52165223184543641</v>
      </c>
      <c r="F2716" s="84">
        <f>SUM(SUMIFS('Census Data'!I:I,'Census Data'!$A:$A,$A2716),SUMIFS('Census Data'!J:J,'Census Data'!$A:$A,$A2716))/SUMIFS('Census Data'!$F:$F,'Census Data'!$A:$A,$A2716)</f>
        <v>0.95869420386409065</v>
      </c>
      <c r="G2716" s="84">
        <f>SUM(SUMIFS('Census Data'!K:K,'Census Data'!$A:$A,$A2716),SUMIFS('Census Data'!L:L,'Census Data'!$A:$A,$A2716))/SUMIFS('Census Data'!$F:$F,'Census Data'!$A:$A,$A2716)</f>
        <v>9.3271152564956689E-3</v>
      </c>
      <c r="H2716" s="84">
        <f>SUM(SUMIFS('Census Data'!O:O,'Census Data'!$A:$A,$A2716),SUMIFS('Census Data'!P:P,'Census Data'!$A:$A,$A2716))/SUMIFS('Census Data'!$F:$F,'Census Data'!$A:$A,$A2716)</f>
        <v>5.3297801465689541E-3</v>
      </c>
      <c r="I2716" s="85">
        <f t="shared" si="84"/>
        <v>2.664890073284476E-2</v>
      </c>
      <c r="J2716" s="84">
        <f>SUM(SUMIFS('Census Data'!W:W,'Census Data'!$A:$A,$A2716),SUMIFS('Census Data'!X:X,'Census Data'!$A:$A,$A2716))/SUMIFS('Census Data'!$F:$F,'Census Data'!$A:$A,$A2716)</f>
        <v>0.14323784143904064</v>
      </c>
      <c r="K2716" s="85">
        <f t="shared" si="85"/>
        <v>0.85676215856095939</v>
      </c>
    </row>
    <row r="2717" spans="1:11" hidden="1" x14ac:dyDescent="0.25">
      <c r="A2717" s="82" t="s">
        <v>4787</v>
      </c>
      <c r="B2717" s="82" t="s">
        <v>1179</v>
      </c>
      <c r="C2717" s="83" t="s">
        <v>1788</v>
      </c>
      <c r="D2717" s="84">
        <f>SUMIFS('Census Data'!G:G,'Census Data'!$A:$A,$A2717)/SUMIFS('Census Data'!$F:$F,'Census Data'!$A:$A,$A2717)</f>
        <v>0.48992366412213739</v>
      </c>
      <c r="E2717" s="85">
        <f>SUMIFS('Census Data'!H:H,'Census Data'!$A:$A,$A2717)/SUMIFS('Census Data'!$F:$F,'Census Data'!$A:$A,$A2717)</f>
        <v>0.51007633587786261</v>
      </c>
      <c r="F2717" s="84">
        <f>SUM(SUMIFS('Census Data'!I:I,'Census Data'!$A:$A,$A2717),SUMIFS('Census Data'!J:J,'Census Data'!$A:$A,$A2717))/SUMIFS('Census Data'!$F:$F,'Census Data'!$A:$A,$A2717)</f>
        <v>0.84751145038167941</v>
      </c>
      <c r="G2717" s="84">
        <f>SUM(SUMIFS('Census Data'!K:K,'Census Data'!$A:$A,$A2717),SUMIFS('Census Data'!L:L,'Census Data'!$A:$A,$A2717))/SUMIFS('Census Data'!$F:$F,'Census Data'!$A:$A,$A2717)</f>
        <v>9.9114503816793889E-2</v>
      </c>
      <c r="H2717" s="84">
        <f>SUM(SUMIFS('Census Data'!O:O,'Census Data'!$A:$A,$A2717),SUMIFS('Census Data'!P:P,'Census Data'!$A:$A,$A2717))/SUMIFS('Census Data'!$F:$F,'Census Data'!$A:$A,$A2717)</f>
        <v>1.1816793893129771E-2</v>
      </c>
      <c r="I2717" s="85">
        <f t="shared" si="84"/>
        <v>4.1557251908396986E-2</v>
      </c>
      <c r="J2717" s="84">
        <f>SUM(SUMIFS('Census Data'!W:W,'Census Data'!$A:$A,$A2717),SUMIFS('Census Data'!X:X,'Census Data'!$A:$A,$A2717))/SUMIFS('Census Data'!$F:$F,'Census Data'!$A:$A,$A2717)</f>
        <v>0.44079389312977102</v>
      </c>
      <c r="K2717" s="85">
        <f t="shared" si="85"/>
        <v>0.55920610687022898</v>
      </c>
    </row>
    <row r="2718" spans="1:11" hidden="1" x14ac:dyDescent="0.25">
      <c r="A2718" s="82" t="s">
        <v>4788</v>
      </c>
      <c r="B2718" s="82" t="s">
        <v>1179</v>
      </c>
      <c r="C2718" s="83" t="s">
        <v>1789</v>
      </c>
      <c r="D2718" s="84">
        <f>SUMIFS('Census Data'!G:G,'Census Data'!$A:$A,$A2718)/SUMIFS('Census Data'!$F:$F,'Census Data'!$A:$A,$A2718)</f>
        <v>0.49760906040268454</v>
      </c>
      <c r="E2718" s="85">
        <f>SUMIFS('Census Data'!H:H,'Census Data'!$A:$A,$A2718)/SUMIFS('Census Data'!$F:$F,'Census Data'!$A:$A,$A2718)</f>
        <v>0.5023909395973154</v>
      </c>
      <c r="F2718" s="84">
        <f>SUM(SUMIFS('Census Data'!I:I,'Census Data'!$A:$A,$A2718),SUMIFS('Census Data'!J:J,'Census Data'!$A:$A,$A2718))/SUMIFS('Census Data'!$F:$F,'Census Data'!$A:$A,$A2718)</f>
        <v>0.90614932885906041</v>
      </c>
      <c r="G2718" s="84">
        <f>SUM(SUMIFS('Census Data'!K:K,'Census Data'!$A:$A,$A2718),SUMIFS('Census Data'!L:L,'Census Data'!$A:$A,$A2718))/SUMIFS('Census Data'!$F:$F,'Census Data'!$A:$A,$A2718)</f>
        <v>4.3758389261744968E-2</v>
      </c>
      <c r="H2718" s="84">
        <f>SUM(SUMIFS('Census Data'!O:O,'Census Data'!$A:$A,$A2718),SUMIFS('Census Data'!P:P,'Census Data'!$A:$A,$A2718))/SUMIFS('Census Data'!$F:$F,'Census Data'!$A:$A,$A2718)</f>
        <v>1.4253355704697986E-2</v>
      </c>
      <c r="I2718" s="85">
        <f t="shared" si="84"/>
        <v>3.5838926174496688E-2</v>
      </c>
      <c r="J2718" s="84">
        <f>SUM(SUMIFS('Census Data'!W:W,'Census Data'!$A:$A,$A2718),SUMIFS('Census Data'!X:X,'Census Data'!$A:$A,$A2718))/SUMIFS('Census Data'!$F:$F,'Census Data'!$A:$A,$A2718)</f>
        <v>0.40716442953020132</v>
      </c>
      <c r="K2718" s="85">
        <f t="shared" si="85"/>
        <v>0.59283557046979873</v>
      </c>
    </row>
    <row r="2719" spans="1:11" hidden="1" x14ac:dyDescent="0.25">
      <c r="A2719" s="82" t="s">
        <v>4789</v>
      </c>
      <c r="B2719" s="82" t="s">
        <v>1179</v>
      </c>
      <c r="C2719" s="83" t="s">
        <v>1790</v>
      </c>
      <c r="D2719" s="84">
        <f>SUMIFS('Census Data'!G:G,'Census Data'!$A:$A,$A2719)/SUMIFS('Census Data'!$F:$F,'Census Data'!$A:$A,$A2719)</f>
        <v>0.50530709900043491</v>
      </c>
      <c r="E2719" s="85">
        <f>SUMIFS('Census Data'!H:H,'Census Data'!$A:$A,$A2719)/SUMIFS('Census Data'!$F:$F,'Census Data'!$A:$A,$A2719)</f>
        <v>0.49469290099956514</v>
      </c>
      <c r="F2719" s="84">
        <f>SUM(SUMIFS('Census Data'!I:I,'Census Data'!$A:$A,$A2719),SUMIFS('Census Data'!J:J,'Census Data'!$A:$A,$A2719))/SUMIFS('Census Data'!$F:$F,'Census Data'!$A:$A,$A2719)</f>
        <v>0.7970852950734485</v>
      </c>
      <c r="G2719" s="84">
        <f>SUM(SUMIFS('Census Data'!K:K,'Census Data'!$A:$A,$A2719),SUMIFS('Census Data'!L:L,'Census Data'!$A:$A,$A2719))/SUMIFS('Census Data'!$F:$F,'Census Data'!$A:$A,$A2719)</f>
        <v>8.8902739031393604E-2</v>
      </c>
      <c r="H2719" s="84">
        <f>SUM(SUMIFS('Census Data'!O:O,'Census Data'!$A:$A,$A2719),SUMIFS('Census Data'!P:P,'Census Data'!$A:$A,$A2719))/SUMIFS('Census Data'!$F:$F,'Census Data'!$A:$A,$A2719)</f>
        <v>7.4200481336060803E-2</v>
      </c>
      <c r="I2719" s="85">
        <f t="shared" si="84"/>
        <v>3.981148455909711E-2</v>
      </c>
      <c r="J2719" s="84">
        <f>SUM(SUMIFS('Census Data'!W:W,'Census Data'!$A:$A,$A2719),SUMIFS('Census Data'!X:X,'Census Data'!$A:$A,$A2719))/SUMIFS('Census Data'!$F:$F,'Census Data'!$A:$A,$A2719)</f>
        <v>0.33641010585939524</v>
      </c>
      <c r="K2719" s="85">
        <f t="shared" si="85"/>
        <v>0.66358989414060476</v>
      </c>
    </row>
    <row r="2720" spans="1:11" hidden="1" x14ac:dyDescent="0.25">
      <c r="A2720" s="82" t="s">
        <v>4790</v>
      </c>
      <c r="B2720" s="82" t="s">
        <v>1179</v>
      </c>
      <c r="C2720" s="83" t="s">
        <v>343</v>
      </c>
      <c r="D2720" s="84">
        <f>SUMIFS('Census Data'!G:G,'Census Data'!$A:$A,$A2720)/SUMIFS('Census Data'!$F:$F,'Census Data'!$A:$A,$A2720)</f>
        <v>0.48051327554433143</v>
      </c>
      <c r="E2720" s="85">
        <f>SUMIFS('Census Data'!H:H,'Census Data'!$A:$A,$A2720)/SUMIFS('Census Data'!$F:$F,'Census Data'!$A:$A,$A2720)</f>
        <v>0.51948672445566857</v>
      </c>
      <c r="F2720" s="84">
        <f>SUM(SUMIFS('Census Data'!I:I,'Census Data'!$A:$A,$A2720),SUMIFS('Census Data'!J:J,'Census Data'!$A:$A,$A2720))/SUMIFS('Census Data'!$F:$F,'Census Data'!$A:$A,$A2720)</f>
        <v>0.87680021841512523</v>
      </c>
      <c r="G2720" s="84">
        <f>SUM(SUMIFS('Census Data'!K:K,'Census Data'!$A:$A,$A2720),SUMIFS('Census Data'!L:L,'Census Data'!$A:$A,$A2720))/SUMIFS('Census Data'!$F:$F,'Census Data'!$A:$A,$A2720)</f>
        <v>8.9481946624803771E-2</v>
      </c>
      <c r="H2720" s="84">
        <f>SUM(SUMIFS('Census Data'!O:O,'Census Data'!$A:$A,$A2720),SUMIFS('Census Data'!P:P,'Census Data'!$A:$A,$A2720))/SUMIFS('Census Data'!$F:$F,'Census Data'!$A:$A,$A2720)</f>
        <v>5.1873592246263053E-3</v>
      </c>
      <c r="I2720" s="85">
        <f t="shared" si="84"/>
        <v>2.8530475735444649E-2</v>
      </c>
      <c r="J2720" s="84">
        <f>SUM(SUMIFS('Census Data'!W:W,'Census Data'!$A:$A,$A2720),SUMIFS('Census Data'!X:X,'Census Data'!$A:$A,$A2720))/SUMIFS('Census Data'!$F:$F,'Census Data'!$A:$A,$A2720)</f>
        <v>0.10675039246467818</v>
      </c>
      <c r="K2720" s="85">
        <f t="shared" si="85"/>
        <v>0.89324960753532179</v>
      </c>
    </row>
    <row r="2721" spans="1:11" hidden="1" x14ac:dyDescent="0.25">
      <c r="A2721" s="82" t="s">
        <v>4791</v>
      </c>
      <c r="B2721" s="82" t="s">
        <v>1179</v>
      </c>
      <c r="C2721" s="83" t="s">
        <v>1791</v>
      </c>
      <c r="D2721" s="84">
        <f>SUMIFS('Census Data'!G:G,'Census Data'!$A:$A,$A2721)/SUMIFS('Census Data'!$F:$F,'Census Data'!$A:$A,$A2721)</f>
        <v>0.53959025470653377</v>
      </c>
      <c r="E2721" s="85">
        <f>SUMIFS('Census Data'!H:H,'Census Data'!$A:$A,$A2721)/SUMIFS('Census Data'!$F:$F,'Census Data'!$A:$A,$A2721)</f>
        <v>0.46040974529346623</v>
      </c>
      <c r="F2721" s="84">
        <f>SUM(SUMIFS('Census Data'!I:I,'Census Data'!$A:$A,$A2721),SUMIFS('Census Data'!J:J,'Census Data'!$A:$A,$A2721))/SUMIFS('Census Data'!$F:$F,'Census Data'!$A:$A,$A2721)</f>
        <v>0.8578811369509044</v>
      </c>
      <c r="G2721" s="84">
        <f>SUM(SUMIFS('Census Data'!K:K,'Census Data'!$A:$A,$A2721),SUMIFS('Census Data'!L:L,'Census Data'!$A:$A,$A2721))/SUMIFS('Census Data'!$F:$F,'Census Data'!$A:$A,$A2721)</f>
        <v>0.11203396087117018</v>
      </c>
      <c r="H2721" s="84">
        <f>SUM(SUMIFS('Census Data'!O:O,'Census Data'!$A:$A,$A2721),SUMIFS('Census Data'!P:P,'Census Data'!$A:$A,$A2721))/SUMIFS('Census Data'!$F:$F,'Census Data'!$A:$A,$A2721)</f>
        <v>6.2292358803986711E-3</v>
      </c>
      <c r="I2721" s="85">
        <f t="shared" si="84"/>
        <v>2.3855666297526779E-2</v>
      </c>
      <c r="J2721" s="84">
        <f>SUM(SUMIFS('Census Data'!W:W,'Census Data'!$A:$A,$A2721),SUMIFS('Census Data'!X:X,'Census Data'!$A:$A,$A2721))/SUMIFS('Census Data'!$F:$F,'Census Data'!$A:$A,$A2721)</f>
        <v>8.259505352528608E-2</v>
      </c>
      <c r="K2721" s="85">
        <f t="shared" si="85"/>
        <v>0.91740494647471393</v>
      </c>
    </row>
    <row r="2722" spans="1:11" hidden="1" x14ac:dyDescent="0.25">
      <c r="A2722" s="82" t="s">
        <v>4792</v>
      </c>
      <c r="B2722" s="82" t="s">
        <v>1179</v>
      </c>
      <c r="C2722" s="83" t="s">
        <v>1792</v>
      </c>
      <c r="D2722" s="84">
        <f>SUMIFS('Census Data'!G:G,'Census Data'!$A:$A,$A2722)/SUMIFS('Census Data'!$F:$F,'Census Data'!$A:$A,$A2722)</f>
        <v>0.49294661461451872</v>
      </c>
      <c r="E2722" s="85">
        <f>SUMIFS('Census Data'!H:H,'Census Data'!$A:$A,$A2722)/SUMIFS('Census Data'!$F:$F,'Census Data'!$A:$A,$A2722)</f>
        <v>0.50705338538548128</v>
      </c>
      <c r="F2722" s="84">
        <f>SUM(SUMIFS('Census Data'!I:I,'Census Data'!$A:$A,$A2722),SUMIFS('Census Data'!J:J,'Census Data'!$A:$A,$A2722))/SUMIFS('Census Data'!$F:$F,'Census Data'!$A:$A,$A2722)</f>
        <v>0.88281081598927025</v>
      </c>
      <c r="G2722" s="84">
        <f>SUM(SUMIFS('Census Data'!K:K,'Census Data'!$A:$A,$A2722),SUMIFS('Census Data'!L:L,'Census Data'!$A:$A,$A2722))/SUMIFS('Census Data'!$F:$F,'Census Data'!$A:$A,$A2722)</f>
        <v>7.9275740665341418E-2</v>
      </c>
      <c r="H2722" s="84">
        <f>SUM(SUMIFS('Census Data'!O:O,'Census Data'!$A:$A,$A2722),SUMIFS('Census Data'!P:P,'Census Data'!$A:$A,$A2722))/SUMIFS('Census Data'!$F:$F,'Census Data'!$A:$A,$A2722)</f>
        <v>5.221181711493785E-3</v>
      </c>
      <c r="I2722" s="85">
        <f t="shared" si="84"/>
        <v>3.2692261633894604E-2</v>
      </c>
      <c r="J2722" s="84">
        <f>SUM(SUMIFS('Census Data'!W:W,'Census Data'!$A:$A,$A2722),SUMIFS('Census Data'!X:X,'Census Data'!$A:$A,$A2722))/SUMIFS('Census Data'!$F:$F,'Census Data'!$A:$A,$A2722)</f>
        <v>9.0700069456086982E-2</v>
      </c>
      <c r="K2722" s="85">
        <f t="shared" si="85"/>
        <v>0.909299930543913</v>
      </c>
    </row>
    <row r="2723" spans="1:11" hidden="1" x14ac:dyDescent="0.25">
      <c r="A2723" s="82" t="s">
        <v>4793</v>
      </c>
      <c r="B2723" s="82" t="s">
        <v>1179</v>
      </c>
      <c r="C2723" s="83" t="s">
        <v>1793</v>
      </c>
      <c r="D2723" s="84">
        <f>SUMIFS('Census Data'!G:G,'Census Data'!$A:$A,$A2723)/SUMIFS('Census Data'!$F:$F,'Census Data'!$A:$A,$A2723)</f>
        <v>0.50423844681432872</v>
      </c>
      <c r="E2723" s="85">
        <f>SUMIFS('Census Data'!H:H,'Census Data'!$A:$A,$A2723)/SUMIFS('Census Data'!$F:$F,'Census Data'!$A:$A,$A2723)</f>
        <v>0.49576155318567133</v>
      </c>
      <c r="F2723" s="84">
        <f>SUM(SUMIFS('Census Data'!I:I,'Census Data'!$A:$A,$A2723),SUMIFS('Census Data'!J:J,'Census Data'!$A:$A,$A2723))/SUMIFS('Census Data'!$F:$F,'Census Data'!$A:$A,$A2723)</f>
        <v>0.91386382280557832</v>
      </c>
      <c r="G2723" s="84">
        <f>SUM(SUMIFS('Census Data'!K:K,'Census Data'!$A:$A,$A2723),SUMIFS('Census Data'!L:L,'Census Data'!$A:$A,$A2723))/SUMIFS('Census Data'!$F:$F,'Census Data'!$A:$A,$A2723)</f>
        <v>3.4181022696199069E-2</v>
      </c>
      <c r="H2723" s="84">
        <f>SUM(SUMIFS('Census Data'!O:O,'Census Data'!$A:$A,$A2723),SUMIFS('Census Data'!P:P,'Census Data'!$A:$A,$A2723))/SUMIFS('Census Data'!$F:$F,'Census Data'!$A:$A,$A2723)</f>
        <v>6.0158599945310367E-3</v>
      </c>
      <c r="I2723" s="85">
        <f t="shared" si="84"/>
        <v>4.5939294503691608E-2</v>
      </c>
      <c r="J2723" s="84">
        <f>SUM(SUMIFS('Census Data'!W:W,'Census Data'!$A:$A,$A2723),SUMIFS('Census Data'!X:X,'Census Data'!$A:$A,$A2723))/SUMIFS('Census Data'!$F:$F,'Census Data'!$A:$A,$A2723)</f>
        <v>0.54361498496034999</v>
      </c>
      <c r="K2723" s="85">
        <f t="shared" si="85"/>
        <v>0.45638501503965001</v>
      </c>
    </row>
    <row r="2724" spans="1:11" hidden="1" x14ac:dyDescent="0.25">
      <c r="A2724" s="82" t="s">
        <v>4794</v>
      </c>
      <c r="B2724" s="82" t="s">
        <v>1179</v>
      </c>
      <c r="C2724" s="83" t="s">
        <v>1794</v>
      </c>
      <c r="D2724" s="84">
        <f>SUMIFS('Census Data'!G:G,'Census Data'!$A:$A,$A2724)/SUMIFS('Census Data'!$F:$F,'Census Data'!$A:$A,$A2724)</f>
        <v>0.49085673684604164</v>
      </c>
      <c r="E2724" s="85">
        <f>SUMIFS('Census Data'!H:H,'Census Data'!$A:$A,$A2724)/SUMIFS('Census Data'!$F:$F,'Census Data'!$A:$A,$A2724)</f>
        <v>0.5091432631539583</v>
      </c>
      <c r="F2724" s="84">
        <f>SUM(SUMIFS('Census Data'!I:I,'Census Data'!$A:$A,$A2724),SUMIFS('Census Data'!J:J,'Census Data'!$A:$A,$A2724))/SUMIFS('Census Data'!$F:$F,'Census Data'!$A:$A,$A2724)</f>
        <v>0.95534946337085369</v>
      </c>
      <c r="G2724" s="84">
        <f>SUM(SUMIFS('Census Data'!K:K,'Census Data'!$A:$A,$A2724),SUMIFS('Census Data'!L:L,'Census Data'!$A:$A,$A2724))/SUMIFS('Census Data'!$F:$F,'Census Data'!$A:$A,$A2724)</f>
        <v>1.2826745447066303E-2</v>
      </c>
      <c r="H2724" s="84">
        <f>SUM(SUMIFS('Census Data'!O:O,'Census Data'!$A:$A,$A2724),SUMIFS('Census Data'!P:P,'Census Data'!$A:$A,$A2724))/SUMIFS('Census Data'!$F:$F,'Census Data'!$A:$A,$A2724)</f>
        <v>8.6384204031262849E-3</v>
      </c>
      <c r="I2724" s="85">
        <f t="shared" si="84"/>
        <v>2.3185370778953773E-2</v>
      </c>
      <c r="J2724" s="84">
        <f>SUM(SUMIFS('Census Data'!W:W,'Census Data'!$A:$A,$A2724),SUMIFS('Census Data'!X:X,'Census Data'!$A:$A,$A2724))/SUMIFS('Census Data'!$F:$F,'Census Data'!$A:$A,$A2724)</f>
        <v>0.7271605399947646</v>
      </c>
      <c r="K2724" s="85">
        <f t="shared" si="85"/>
        <v>0.2728394600052354</v>
      </c>
    </row>
    <row r="2725" spans="1:11" hidden="1" x14ac:dyDescent="0.25">
      <c r="A2725" s="82" t="s">
        <v>4795</v>
      </c>
      <c r="B2725" s="82" t="s">
        <v>1179</v>
      </c>
      <c r="C2725" s="83" t="s">
        <v>1795</v>
      </c>
      <c r="D2725" s="84">
        <f>SUMIFS('Census Data'!G:G,'Census Data'!$A:$A,$A2725)/SUMIFS('Census Data'!$F:$F,'Census Data'!$A:$A,$A2725)</f>
        <v>0.51104538500764918</v>
      </c>
      <c r="E2725" s="85">
        <f>SUMIFS('Census Data'!H:H,'Census Data'!$A:$A,$A2725)/SUMIFS('Census Data'!$F:$F,'Census Data'!$A:$A,$A2725)</f>
        <v>0.48895461499235082</v>
      </c>
      <c r="F2725" s="84">
        <f>SUM(SUMIFS('Census Data'!I:I,'Census Data'!$A:$A,$A2725),SUMIFS('Census Data'!J:J,'Census Data'!$A:$A,$A2725))/SUMIFS('Census Data'!$F:$F,'Census Data'!$A:$A,$A2725)</f>
        <v>0.94604793472717996</v>
      </c>
      <c r="G2725" s="84">
        <f>SUM(SUMIFS('Census Data'!K:K,'Census Data'!$A:$A,$A2725),SUMIFS('Census Data'!L:L,'Census Data'!$A:$A,$A2725))/SUMIFS('Census Data'!$F:$F,'Census Data'!$A:$A,$A2725)</f>
        <v>2.0887302396736359E-2</v>
      </c>
      <c r="H2725" s="84">
        <f>SUM(SUMIFS('Census Data'!O:O,'Census Data'!$A:$A,$A2725),SUMIFS('Census Data'!P:P,'Census Data'!$A:$A,$A2725))/SUMIFS('Census Data'!$F:$F,'Census Data'!$A:$A,$A2725)</f>
        <v>8.6486486486486488E-3</v>
      </c>
      <c r="I2725" s="85">
        <f t="shared" si="84"/>
        <v>2.441611422743506E-2</v>
      </c>
      <c r="J2725" s="84">
        <f>SUM(SUMIFS('Census Data'!W:W,'Census Data'!$A:$A,$A2725),SUMIFS('Census Data'!X:X,'Census Data'!$A:$A,$A2725))/SUMIFS('Census Data'!$F:$F,'Census Data'!$A:$A,$A2725)</f>
        <v>0.8228250892401836</v>
      </c>
      <c r="K2725" s="85">
        <f t="shared" si="85"/>
        <v>0.1771749107598164</v>
      </c>
    </row>
    <row r="2726" spans="1:11" hidden="1" x14ac:dyDescent="0.25">
      <c r="A2726" s="82" t="s">
        <v>4796</v>
      </c>
      <c r="B2726" s="82" t="s">
        <v>1179</v>
      </c>
      <c r="C2726" s="83" t="s">
        <v>1796</v>
      </c>
      <c r="D2726" s="84">
        <f>SUMIFS('Census Data'!G:G,'Census Data'!$A:$A,$A2726)/SUMIFS('Census Data'!$F:$F,'Census Data'!$A:$A,$A2726)</f>
        <v>0.48830182010955997</v>
      </c>
      <c r="E2726" s="85">
        <f>SUMIFS('Census Data'!H:H,'Census Data'!$A:$A,$A2726)/SUMIFS('Census Data'!$F:$F,'Census Data'!$A:$A,$A2726)</f>
        <v>0.51169817989043997</v>
      </c>
      <c r="F2726" s="84">
        <f>SUM(SUMIFS('Census Data'!I:I,'Census Data'!$A:$A,$A2726),SUMIFS('Census Data'!J:J,'Census Data'!$A:$A,$A2726))/SUMIFS('Census Data'!$F:$F,'Census Data'!$A:$A,$A2726)</f>
        <v>0.93634917830005304</v>
      </c>
      <c r="G2726" s="84">
        <f>SUM(SUMIFS('Census Data'!K:K,'Census Data'!$A:$A,$A2726),SUMIFS('Census Data'!L:L,'Census Data'!$A:$A,$A2726))/SUMIFS('Census Data'!$F:$F,'Census Data'!$A:$A,$A2726)</f>
        <v>2.9280791659303765E-2</v>
      </c>
      <c r="H2726" s="84">
        <f>SUM(SUMIFS('Census Data'!O:O,'Census Data'!$A:$A,$A2726),SUMIFS('Census Data'!P:P,'Census Data'!$A:$A,$A2726))/SUMIFS('Census Data'!$F:$F,'Census Data'!$A:$A,$A2726)</f>
        <v>5.7430641456087646E-3</v>
      </c>
      <c r="I2726" s="85">
        <f t="shared" si="84"/>
        <v>2.862696589503444E-2</v>
      </c>
      <c r="J2726" s="84">
        <f>SUM(SUMIFS('Census Data'!W:W,'Census Data'!$A:$A,$A2726),SUMIFS('Census Data'!X:X,'Census Data'!$A:$A,$A2726))/SUMIFS('Census Data'!$F:$F,'Census Data'!$A:$A,$A2726)</f>
        <v>0.11661070860576074</v>
      </c>
      <c r="K2726" s="85">
        <f t="shared" si="85"/>
        <v>0.88338929139423927</v>
      </c>
    </row>
    <row r="2727" spans="1:11" hidden="1" x14ac:dyDescent="0.25">
      <c r="A2727" s="82" t="s">
        <v>4797</v>
      </c>
      <c r="B2727" s="82" t="s">
        <v>1179</v>
      </c>
      <c r="C2727" s="83" t="s">
        <v>1797</v>
      </c>
      <c r="D2727" s="84">
        <f>SUMIFS('Census Data'!G:G,'Census Data'!$A:$A,$A2727)/SUMIFS('Census Data'!$F:$F,'Census Data'!$A:$A,$A2727)</f>
        <v>0.48990052560705444</v>
      </c>
      <c r="E2727" s="85">
        <f>SUMIFS('Census Data'!H:H,'Census Data'!$A:$A,$A2727)/SUMIFS('Census Data'!$F:$F,'Census Data'!$A:$A,$A2727)</f>
        <v>0.51009947439294556</v>
      </c>
      <c r="F2727" s="84">
        <f>SUM(SUMIFS('Census Data'!I:I,'Census Data'!$A:$A,$A2727),SUMIFS('Census Data'!J:J,'Census Data'!$A:$A,$A2727))/SUMIFS('Census Data'!$F:$F,'Census Data'!$A:$A,$A2727)</f>
        <v>0.89457451891751005</v>
      </c>
      <c r="G2727" s="84">
        <f>SUM(SUMIFS('Census Data'!K:K,'Census Data'!$A:$A,$A2727),SUMIFS('Census Data'!L:L,'Census Data'!$A:$A,$A2727))/SUMIFS('Census Data'!$F:$F,'Census Data'!$A:$A,$A2727)</f>
        <v>6.5668302853915991E-2</v>
      </c>
      <c r="H2727" s="84">
        <f>SUM(SUMIFS('Census Data'!O:O,'Census Data'!$A:$A,$A2727),SUMIFS('Census Data'!P:P,'Census Data'!$A:$A,$A2727))/SUMIFS('Census Data'!$F:$F,'Census Data'!$A:$A,$A2727)</f>
        <v>1.4193562399548238E-2</v>
      </c>
      <c r="I2727" s="85">
        <f t="shared" si="84"/>
        <v>2.5563615829025665E-2</v>
      </c>
      <c r="J2727" s="84">
        <f>SUM(SUMIFS('Census Data'!W:W,'Census Data'!$A:$A,$A2727),SUMIFS('Census Data'!X:X,'Census Data'!$A:$A,$A2727))/SUMIFS('Census Data'!$F:$F,'Census Data'!$A:$A,$A2727)</f>
        <v>0.47838929672907343</v>
      </c>
      <c r="K2727" s="85">
        <f t="shared" si="85"/>
        <v>0.52161070327092651</v>
      </c>
    </row>
    <row r="2728" spans="1:11" hidden="1" x14ac:dyDescent="0.25">
      <c r="A2728" s="82" t="s">
        <v>4798</v>
      </c>
      <c r="B2728" s="82" t="s">
        <v>1179</v>
      </c>
      <c r="C2728" s="83" t="s">
        <v>193</v>
      </c>
      <c r="D2728" s="84">
        <f>SUMIFS('Census Data'!G:G,'Census Data'!$A:$A,$A2728)/SUMIFS('Census Data'!$F:$F,'Census Data'!$A:$A,$A2728)</f>
        <v>0.58073755327458854</v>
      </c>
      <c r="E2728" s="85">
        <f>SUMIFS('Census Data'!H:H,'Census Data'!$A:$A,$A2728)/SUMIFS('Census Data'!$F:$F,'Census Data'!$A:$A,$A2728)</f>
        <v>0.41926244672541146</v>
      </c>
      <c r="F2728" s="84">
        <f>SUM(SUMIFS('Census Data'!I:I,'Census Data'!$A:$A,$A2728),SUMIFS('Census Data'!J:J,'Census Data'!$A:$A,$A2728))/SUMIFS('Census Data'!$F:$F,'Census Data'!$A:$A,$A2728)</f>
        <v>0.72715188225459426</v>
      </c>
      <c r="G2728" s="84">
        <f>SUM(SUMIFS('Census Data'!K:K,'Census Data'!$A:$A,$A2728),SUMIFS('Census Data'!L:L,'Census Data'!$A:$A,$A2728))/SUMIFS('Census Data'!$F:$F,'Census Data'!$A:$A,$A2728)</f>
        <v>0.23579230105110249</v>
      </c>
      <c r="H2728" s="84">
        <f>SUM(SUMIFS('Census Data'!O:O,'Census Data'!$A:$A,$A2728),SUMIFS('Census Data'!P:P,'Census Data'!$A:$A,$A2728))/SUMIFS('Census Data'!$F:$F,'Census Data'!$A:$A,$A2728)</f>
        <v>1.1415493826314564E-2</v>
      </c>
      <c r="I2728" s="85">
        <f t="shared" si="84"/>
        <v>2.5640322867988674E-2</v>
      </c>
      <c r="J2728" s="84">
        <f>SUM(SUMIFS('Census Data'!W:W,'Census Data'!$A:$A,$A2728),SUMIFS('Census Data'!X:X,'Census Data'!$A:$A,$A2728))/SUMIFS('Census Data'!$F:$F,'Census Data'!$A:$A,$A2728)</f>
        <v>0.18082525934960464</v>
      </c>
      <c r="K2728" s="85">
        <f t="shared" si="85"/>
        <v>0.81917474065039531</v>
      </c>
    </row>
    <row r="2729" spans="1:11" hidden="1" x14ac:dyDescent="0.25">
      <c r="A2729" s="82" t="s">
        <v>4799</v>
      </c>
      <c r="B2729" s="82" t="s">
        <v>1179</v>
      </c>
      <c r="C2729" s="83" t="s">
        <v>1798</v>
      </c>
      <c r="D2729" s="84">
        <f>SUMIFS('Census Data'!G:G,'Census Data'!$A:$A,$A2729)/SUMIFS('Census Data'!$F:$F,'Census Data'!$A:$A,$A2729)</f>
        <v>0.49782789704231983</v>
      </c>
      <c r="E2729" s="85">
        <f>SUMIFS('Census Data'!H:H,'Census Data'!$A:$A,$A2729)/SUMIFS('Census Data'!$F:$F,'Census Data'!$A:$A,$A2729)</f>
        <v>0.50217210295768022</v>
      </c>
      <c r="F2729" s="84">
        <f>SUM(SUMIFS('Census Data'!I:I,'Census Data'!$A:$A,$A2729),SUMIFS('Census Data'!J:J,'Census Data'!$A:$A,$A2729))/SUMIFS('Census Data'!$F:$F,'Census Data'!$A:$A,$A2729)</f>
        <v>0.70964413713210006</v>
      </c>
      <c r="G2729" s="84">
        <f>SUM(SUMIFS('Census Data'!K:K,'Census Data'!$A:$A,$A2729),SUMIFS('Census Data'!L:L,'Census Data'!$A:$A,$A2729))/SUMIFS('Census Data'!$F:$F,'Census Data'!$A:$A,$A2729)</f>
        <v>0.24448828874488651</v>
      </c>
      <c r="H2729" s="84">
        <f>SUM(SUMIFS('Census Data'!O:O,'Census Data'!$A:$A,$A2729),SUMIFS('Census Data'!P:P,'Census Data'!$A:$A,$A2729))/SUMIFS('Census Data'!$F:$F,'Census Data'!$A:$A,$A2729)</f>
        <v>1.3648046917423886E-2</v>
      </c>
      <c r="I2729" s="85">
        <f t="shared" si="84"/>
        <v>3.2219527205589515E-2</v>
      </c>
      <c r="J2729" s="84">
        <f>SUM(SUMIFS('Census Data'!W:W,'Census Data'!$A:$A,$A2729),SUMIFS('Census Data'!X:X,'Census Data'!$A:$A,$A2729))/SUMIFS('Census Data'!$F:$F,'Census Data'!$A:$A,$A2729)</f>
        <v>0.31046591608442242</v>
      </c>
      <c r="K2729" s="85">
        <f t="shared" si="85"/>
        <v>0.68953408391557758</v>
      </c>
    </row>
    <row r="2730" spans="1:11" hidden="1" x14ac:dyDescent="0.25">
      <c r="A2730" s="82" t="s">
        <v>4800</v>
      </c>
      <c r="B2730" s="82" t="s">
        <v>1179</v>
      </c>
      <c r="C2730" s="83" t="s">
        <v>1440</v>
      </c>
      <c r="D2730" s="84">
        <f>SUMIFS('Census Data'!G:G,'Census Data'!$A:$A,$A2730)/SUMIFS('Census Data'!$F:$F,'Census Data'!$A:$A,$A2730)</f>
        <v>0.50691781963660609</v>
      </c>
      <c r="E2730" s="85">
        <f>SUMIFS('Census Data'!H:H,'Census Data'!$A:$A,$A2730)/SUMIFS('Census Data'!$F:$F,'Census Data'!$A:$A,$A2730)</f>
        <v>0.49308218036339391</v>
      </c>
      <c r="F2730" s="84">
        <f>SUM(SUMIFS('Census Data'!I:I,'Census Data'!$A:$A,$A2730),SUMIFS('Census Data'!J:J,'Census Data'!$A:$A,$A2730))/SUMIFS('Census Data'!$F:$F,'Census Data'!$A:$A,$A2730)</f>
        <v>0.90223370561760297</v>
      </c>
      <c r="G2730" s="84">
        <f>SUM(SUMIFS('Census Data'!K:K,'Census Data'!$A:$A,$A2730),SUMIFS('Census Data'!L:L,'Census Data'!$A:$A,$A2730))/SUMIFS('Census Data'!$F:$F,'Census Data'!$A:$A,$A2730)</f>
        <v>5.2925487581263544E-2</v>
      </c>
      <c r="H2730" s="84">
        <f>SUM(SUMIFS('Census Data'!O:O,'Census Data'!$A:$A,$A2730),SUMIFS('Census Data'!P:P,'Census Data'!$A:$A,$A2730))/SUMIFS('Census Data'!$F:$F,'Census Data'!$A:$A,$A2730)</f>
        <v>5.9176529421570258E-3</v>
      </c>
      <c r="I2730" s="85">
        <f t="shared" si="84"/>
        <v>3.8923153858976378E-2</v>
      </c>
      <c r="J2730" s="84">
        <f>SUM(SUMIFS('Census Data'!W:W,'Census Data'!$A:$A,$A2730),SUMIFS('Census Data'!X:X,'Census Data'!$A:$A,$A2730))/SUMIFS('Census Data'!$F:$F,'Census Data'!$A:$A,$A2730)</f>
        <v>0.55159193198866474</v>
      </c>
      <c r="K2730" s="85">
        <f t="shared" si="85"/>
        <v>0.44840806801133526</v>
      </c>
    </row>
    <row r="2731" spans="1:11" hidden="1" x14ac:dyDescent="0.25">
      <c r="A2731" s="82" t="s">
        <v>4801</v>
      </c>
      <c r="B2731" s="82" t="s">
        <v>1179</v>
      </c>
      <c r="C2731" s="83" t="s">
        <v>75</v>
      </c>
      <c r="D2731" s="84">
        <f>SUMIFS('Census Data'!G:G,'Census Data'!$A:$A,$A2731)/SUMIFS('Census Data'!$F:$F,'Census Data'!$A:$A,$A2731)</f>
        <v>0.48874087286104456</v>
      </c>
      <c r="E2731" s="85">
        <f>SUMIFS('Census Data'!H:H,'Census Data'!$A:$A,$A2731)/SUMIFS('Census Data'!$F:$F,'Census Data'!$A:$A,$A2731)</f>
        <v>0.51125912713895549</v>
      </c>
      <c r="F2731" s="84">
        <f>SUM(SUMIFS('Census Data'!I:I,'Census Data'!$A:$A,$A2731),SUMIFS('Census Data'!J:J,'Census Data'!$A:$A,$A2731))/SUMIFS('Census Data'!$F:$F,'Census Data'!$A:$A,$A2731)</f>
        <v>0.78565854746112251</v>
      </c>
      <c r="G2731" s="84">
        <f>SUM(SUMIFS('Census Data'!K:K,'Census Data'!$A:$A,$A2731),SUMIFS('Census Data'!L:L,'Census Data'!$A:$A,$A2731))/SUMIFS('Census Data'!$F:$F,'Census Data'!$A:$A,$A2731)</f>
        <v>0.1762722256284488</v>
      </c>
      <c r="H2731" s="84">
        <f>SUM(SUMIFS('Census Data'!O:O,'Census Data'!$A:$A,$A2731),SUMIFS('Census Data'!P:P,'Census Data'!$A:$A,$A2731))/SUMIFS('Census Data'!$F:$F,'Census Data'!$A:$A,$A2731)</f>
        <v>1.7557549746390948E-2</v>
      </c>
      <c r="I2731" s="85">
        <f t="shared" si="84"/>
        <v>2.0511677164037789E-2</v>
      </c>
      <c r="J2731" s="84">
        <f>SUM(SUMIFS('Census Data'!W:W,'Census Data'!$A:$A,$A2731),SUMIFS('Census Data'!X:X,'Census Data'!$A:$A,$A2731))/SUMIFS('Census Data'!$F:$F,'Census Data'!$A:$A,$A2731)</f>
        <v>0.16743771250209019</v>
      </c>
      <c r="K2731" s="85">
        <f t="shared" si="85"/>
        <v>0.83256228749790984</v>
      </c>
    </row>
    <row r="2732" spans="1:11" hidden="1" x14ac:dyDescent="0.25">
      <c r="A2732" s="82" t="s">
        <v>4802</v>
      </c>
      <c r="B2732" s="82" t="s">
        <v>1179</v>
      </c>
      <c r="C2732" s="83" t="s">
        <v>1799</v>
      </c>
      <c r="D2732" s="84">
        <f>SUMIFS('Census Data'!G:G,'Census Data'!$A:$A,$A2732)/SUMIFS('Census Data'!$F:$F,'Census Data'!$A:$A,$A2732)</f>
        <v>0.49210199094891777</v>
      </c>
      <c r="E2732" s="85">
        <f>SUMIFS('Census Data'!H:H,'Census Data'!$A:$A,$A2732)/SUMIFS('Census Data'!$F:$F,'Census Data'!$A:$A,$A2732)</f>
        <v>0.50789800905108218</v>
      </c>
      <c r="F2732" s="84">
        <f>SUM(SUMIFS('Census Data'!I:I,'Census Data'!$A:$A,$A2732),SUMIFS('Census Data'!J:J,'Census Data'!$A:$A,$A2732))/SUMIFS('Census Data'!$F:$F,'Census Data'!$A:$A,$A2732)</f>
        <v>0.97573847288289983</v>
      </c>
      <c r="G2732" s="84">
        <f>SUM(SUMIFS('Census Data'!K:K,'Census Data'!$A:$A,$A2732),SUMIFS('Census Data'!L:L,'Census Data'!$A:$A,$A2732))/SUMIFS('Census Data'!$F:$F,'Census Data'!$A:$A,$A2732)</f>
        <v>7.3485823344852019E-3</v>
      </c>
      <c r="H2732" s="84">
        <f>SUM(SUMIFS('Census Data'!O:O,'Census Data'!$A:$A,$A2732),SUMIFS('Census Data'!P:P,'Census Data'!$A:$A,$A2732))/SUMIFS('Census Data'!$F:$F,'Census Data'!$A:$A,$A2732)</f>
        <v>6.1593626650087475E-3</v>
      </c>
      <c r="I2732" s="85">
        <f t="shared" si="84"/>
        <v>1.0753582117606242E-2</v>
      </c>
      <c r="J2732" s="84">
        <f>SUM(SUMIFS('Census Data'!W:W,'Census Data'!$A:$A,$A2732),SUMIFS('Census Data'!X:X,'Census Data'!$A:$A,$A2732))/SUMIFS('Census Data'!$F:$F,'Census Data'!$A:$A,$A2732)</f>
        <v>0.95389876089816805</v>
      </c>
      <c r="K2732" s="85">
        <f t="shared" si="85"/>
        <v>4.6101239101831948E-2</v>
      </c>
    </row>
    <row r="2733" spans="1:11" hidden="1" x14ac:dyDescent="0.25">
      <c r="A2733" s="82" t="s">
        <v>4803</v>
      </c>
      <c r="B2733" s="82" t="s">
        <v>1179</v>
      </c>
      <c r="C2733" s="83" t="s">
        <v>1800</v>
      </c>
      <c r="D2733" s="84">
        <f>SUMIFS('Census Data'!G:G,'Census Data'!$A:$A,$A2733)/SUMIFS('Census Data'!$F:$F,'Census Data'!$A:$A,$A2733)</f>
        <v>0.49121667147944942</v>
      </c>
      <c r="E2733" s="85">
        <f>SUMIFS('Census Data'!H:H,'Census Data'!$A:$A,$A2733)/SUMIFS('Census Data'!$F:$F,'Census Data'!$A:$A,$A2733)</f>
        <v>0.50878332852055064</v>
      </c>
      <c r="F2733" s="84">
        <f>SUM(SUMIFS('Census Data'!I:I,'Census Data'!$A:$A,$A2733),SUMIFS('Census Data'!J:J,'Census Data'!$A:$A,$A2733))/SUMIFS('Census Data'!$F:$F,'Census Data'!$A:$A,$A2733)</f>
        <v>0.83829049956684953</v>
      </c>
      <c r="G2733" s="84">
        <f>SUM(SUMIFS('Census Data'!K:K,'Census Data'!$A:$A,$A2733),SUMIFS('Census Data'!L:L,'Census Data'!$A:$A,$A2733))/SUMIFS('Census Data'!$F:$F,'Census Data'!$A:$A,$A2733)</f>
        <v>0.13586485706035228</v>
      </c>
      <c r="H2733" s="84">
        <f>SUM(SUMIFS('Census Data'!O:O,'Census Data'!$A:$A,$A2733),SUMIFS('Census Data'!P:P,'Census Data'!$A:$A,$A2733))/SUMIFS('Census Data'!$F:$F,'Census Data'!$A:$A,$A2733)</f>
        <v>5.8715949562036769E-3</v>
      </c>
      <c r="I2733" s="85">
        <f t="shared" si="84"/>
        <v>1.9973048416594419E-2</v>
      </c>
      <c r="J2733" s="84">
        <f>SUM(SUMIFS('Census Data'!W:W,'Census Data'!$A:$A,$A2733),SUMIFS('Census Data'!X:X,'Census Data'!$A:$A,$A2733))/SUMIFS('Census Data'!$F:$F,'Census Data'!$A:$A,$A2733)</f>
        <v>0.42597940128982575</v>
      </c>
      <c r="K2733" s="85">
        <f t="shared" si="85"/>
        <v>0.5740205987101743</v>
      </c>
    </row>
    <row r="2734" spans="1:11" hidden="1" x14ac:dyDescent="0.25">
      <c r="A2734" s="82" t="s">
        <v>4804</v>
      </c>
      <c r="B2734" s="82" t="s">
        <v>1179</v>
      </c>
      <c r="C2734" s="83" t="s">
        <v>76</v>
      </c>
      <c r="D2734" s="84">
        <f>SUMIFS('Census Data'!G:G,'Census Data'!$A:$A,$A2734)/SUMIFS('Census Data'!$F:$F,'Census Data'!$A:$A,$A2734)</f>
        <v>0.50217563291139244</v>
      </c>
      <c r="E2734" s="85">
        <f>SUMIFS('Census Data'!H:H,'Census Data'!$A:$A,$A2734)/SUMIFS('Census Data'!$F:$F,'Census Data'!$A:$A,$A2734)</f>
        <v>0.49782436708860761</v>
      </c>
      <c r="F2734" s="84">
        <f>SUM(SUMIFS('Census Data'!I:I,'Census Data'!$A:$A,$A2734),SUMIFS('Census Data'!J:J,'Census Data'!$A:$A,$A2734))/SUMIFS('Census Data'!$F:$F,'Census Data'!$A:$A,$A2734)</f>
        <v>0.92365506329113922</v>
      </c>
      <c r="G2734" s="84">
        <f>SUM(SUMIFS('Census Data'!K:K,'Census Data'!$A:$A,$A2734),SUMIFS('Census Data'!L:L,'Census Data'!$A:$A,$A2734))/SUMIFS('Census Data'!$F:$F,'Census Data'!$A:$A,$A2734)</f>
        <v>3.1052215189873417E-2</v>
      </c>
      <c r="H2734" s="84">
        <f>SUM(SUMIFS('Census Data'!O:O,'Census Data'!$A:$A,$A2734),SUMIFS('Census Data'!P:P,'Census Data'!$A:$A,$A2734))/SUMIFS('Census Data'!$F:$F,'Census Data'!$A:$A,$A2734)</f>
        <v>8.7025316455696198E-3</v>
      </c>
      <c r="I2734" s="85">
        <f t="shared" si="84"/>
        <v>3.6590189873417667E-2</v>
      </c>
      <c r="J2734" s="84">
        <f>SUM(SUMIFS('Census Data'!W:W,'Census Data'!$A:$A,$A2734),SUMIFS('Census Data'!X:X,'Census Data'!$A:$A,$A2734))/SUMIFS('Census Data'!$F:$F,'Census Data'!$A:$A,$A2734)</f>
        <v>0.25178006329113922</v>
      </c>
      <c r="K2734" s="85">
        <f t="shared" si="85"/>
        <v>0.74821993670886078</v>
      </c>
    </row>
    <row r="2735" spans="1:11" hidden="1" x14ac:dyDescent="0.25">
      <c r="A2735" s="82" t="s">
        <v>4805</v>
      </c>
      <c r="B2735" s="82" t="s">
        <v>1179</v>
      </c>
      <c r="C2735" s="83" t="s">
        <v>815</v>
      </c>
      <c r="D2735" s="84">
        <f>SUMIFS('Census Data'!G:G,'Census Data'!$A:$A,$A2735)/SUMIFS('Census Data'!$F:$F,'Census Data'!$A:$A,$A2735)</f>
        <v>0.51684186644483099</v>
      </c>
      <c r="E2735" s="85">
        <f>SUMIFS('Census Data'!H:H,'Census Data'!$A:$A,$A2735)/SUMIFS('Census Data'!$F:$F,'Census Data'!$A:$A,$A2735)</f>
        <v>0.48315813355516901</v>
      </c>
      <c r="F2735" s="84">
        <f>SUM(SUMIFS('Census Data'!I:I,'Census Data'!$A:$A,$A2735),SUMIFS('Census Data'!J:J,'Census Data'!$A:$A,$A2735))/SUMIFS('Census Data'!$F:$F,'Census Data'!$A:$A,$A2735)</f>
        <v>0.82432125841337067</v>
      </c>
      <c r="G2735" s="84">
        <f>SUM(SUMIFS('Census Data'!K:K,'Census Data'!$A:$A,$A2735),SUMIFS('Census Data'!L:L,'Census Data'!$A:$A,$A2735))/SUMIFS('Census Data'!$F:$F,'Census Data'!$A:$A,$A2735)</f>
        <v>0.11101111699311805</v>
      </c>
      <c r="H2735" s="84">
        <f>SUM(SUMIFS('Census Data'!O:O,'Census Data'!$A:$A,$A2735),SUMIFS('Census Data'!P:P,'Census Data'!$A:$A,$A2735))/SUMIFS('Census Data'!$F:$F,'Census Data'!$A:$A,$A2735)</f>
        <v>2.1356726915223473E-2</v>
      </c>
      <c r="I2735" s="85">
        <f t="shared" si="84"/>
        <v>4.3310897678287774E-2</v>
      </c>
      <c r="J2735" s="84">
        <f>SUM(SUMIFS('Census Data'!W:W,'Census Data'!$A:$A,$A2735),SUMIFS('Census Data'!X:X,'Census Data'!$A:$A,$A2735))/SUMIFS('Census Data'!$F:$F,'Census Data'!$A:$A,$A2735)</f>
        <v>0.19829085684035394</v>
      </c>
      <c r="K2735" s="85">
        <f t="shared" si="85"/>
        <v>0.80170914315964603</v>
      </c>
    </row>
    <row r="2736" spans="1:11" hidden="1" x14ac:dyDescent="0.25">
      <c r="A2736" s="82" t="s">
        <v>4806</v>
      </c>
      <c r="B2736" s="82" t="s">
        <v>1179</v>
      </c>
      <c r="C2736" s="83" t="s">
        <v>1801</v>
      </c>
      <c r="D2736" s="84">
        <f>SUMIFS('Census Data'!G:G,'Census Data'!$A:$A,$A2736)/SUMIFS('Census Data'!$F:$F,'Census Data'!$A:$A,$A2736)</f>
        <v>0.49165948782206909</v>
      </c>
      <c r="E2736" s="85">
        <f>SUMIFS('Census Data'!H:H,'Census Data'!$A:$A,$A2736)/SUMIFS('Census Data'!$F:$F,'Census Data'!$A:$A,$A2736)</f>
        <v>0.50834051217793097</v>
      </c>
      <c r="F2736" s="84">
        <f>SUM(SUMIFS('Census Data'!I:I,'Census Data'!$A:$A,$A2736),SUMIFS('Census Data'!J:J,'Census Data'!$A:$A,$A2736))/SUMIFS('Census Data'!$F:$F,'Census Data'!$A:$A,$A2736)</f>
        <v>0.84493695669198843</v>
      </c>
      <c r="G2736" s="84">
        <f>SUM(SUMIFS('Census Data'!K:K,'Census Data'!$A:$A,$A2736),SUMIFS('Census Data'!L:L,'Census Data'!$A:$A,$A2736))/SUMIFS('Census Data'!$F:$F,'Census Data'!$A:$A,$A2736)</f>
        <v>8.2308716422585956E-2</v>
      </c>
      <c r="H2736" s="84">
        <f>SUM(SUMIFS('Census Data'!O:O,'Census Data'!$A:$A,$A2736),SUMIFS('Census Data'!P:P,'Census Data'!$A:$A,$A2736))/SUMIFS('Census Data'!$F:$F,'Census Data'!$A:$A,$A2736)</f>
        <v>3.1325867334951837E-2</v>
      </c>
      <c r="I2736" s="85">
        <f t="shared" si="84"/>
        <v>4.1428459550473806E-2</v>
      </c>
      <c r="J2736" s="84">
        <f>SUM(SUMIFS('Census Data'!W:W,'Census Data'!$A:$A,$A2736),SUMIFS('Census Data'!X:X,'Census Data'!$A:$A,$A2736))/SUMIFS('Census Data'!$F:$F,'Census Data'!$A:$A,$A2736)</f>
        <v>0.29806562769206674</v>
      </c>
      <c r="K2736" s="85">
        <f t="shared" si="85"/>
        <v>0.70193437230793321</v>
      </c>
    </row>
    <row r="2737" spans="1:11" hidden="1" x14ac:dyDescent="0.25">
      <c r="A2737" s="82" t="s">
        <v>4807</v>
      </c>
      <c r="B2737" s="82" t="s">
        <v>1179</v>
      </c>
      <c r="C2737" s="83" t="s">
        <v>1802</v>
      </c>
      <c r="D2737" s="84">
        <f>SUMIFS('Census Data'!G:G,'Census Data'!$A:$A,$A2737)/SUMIFS('Census Data'!$F:$F,'Census Data'!$A:$A,$A2737)</f>
        <v>0.55328214252270813</v>
      </c>
      <c r="E2737" s="85">
        <f>SUMIFS('Census Data'!H:H,'Census Data'!$A:$A,$A2737)/SUMIFS('Census Data'!$F:$F,'Census Data'!$A:$A,$A2737)</f>
        <v>0.44671785747729187</v>
      </c>
      <c r="F2737" s="84">
        <f>SUM(SUMIFS('Census Data'!I:I,'Census Data'!$A:$A,$A2737),SUMIFS('Census Data'!J:J,'Census Data'!$A:$A,$A2737))/SUMIFS('Census Data'!$F:$F,'Census Data'!$A:$A,$A2737)</f>
        <v>0.95041670568405279</v>
      </c>
      <c r="G2737" s="84">
        <f>SUM(SUMIFS('Census Data'!K:K,'Census Data'!$A:$A,$A2737),SUMIFS('Census Data'!L:L,'Census Data'!$A:$A,$A2737))/SUMIFS('Census Data'!$F:$F,'Census Data'!$A:$A,$A2737)</f>
        <v>2.734338421200487E-2</v>
      </c>
      <c r="H2737" s="84">
        <f>SUM(SUMIFS('Census Data'!O:O,'Census Data'!$A:$A,$A2737),SUMIFS('Census Data'!P:P,'Census Data'!$A:$A,$A2737))/SUMIFS('Census Data'!$F:$F,'Census Data'!$A:$A,$A2737)</f>
        <v>8.6618597246933236E-3</v>
      </c>
      <c r="I2737" s="85">
        <f t="shared" si="84"/>
        <v>1.3578050379248974E-2</v>
      </c>
      <c r="J2737" s="84">
        <f>SUM(SUMIFS('Census Data'!W:W,'Census Data'!$A:$A,$A2737),SUMIFS('Census Data'!X:X,'Census Data'!$A:$A,$A2737))/SUMIFS('Census Data'!$F:$F,'Census Data'!$A:$A,$A2737)</f>
        <v>0.88528888472703438</v>
      </c>
      <c r="K2737" s="85">
        <f t="shared" si="85"/>
        <v>0.11471111527296562</v>
      </c>
    </row>
    <row r="2738" spans="1:11" hidden="1" x14ac:dyDescent="0.25">
      <c r="A2738" s="82" t="s">
        <v>4808</v>
      </c>
      <c r="B2738" s="82" t="s">
        <v>1179</v>
      </c>
      <c r="C2738" s="83" t="s">
        <v>665</v>
      </c>
      <c r="D2738" s="84">
        <f>SUMIFS('Census Data'!G:G,'Census Data'!$A:$A,$A2738)/SUMIFS('Census Data'!$F:$F,'Census Data'!$A:$A,$A2738)</f>
        <v>0.49299383118477491</v>
      </c>
      <c r="E2738" s="85">
        <f>SUMIFS('Census Data'!H:H,'Census Data'!$A:$A,$A2738)/SUMIFS('Census Data'!$F:$F,'Census Data'!$A:$A,$A2738)</f>
        <v>0.50700616881522509</v>
      </c>
      <c r="F2738" s="84">
        <f>SUM(SUMIFS('Census Data'!I:I,'Census Data'!$A:$A,$A2738),SUMIFS('Census Data'!J:J,'Census Data'!$A:$A,$A2738))/SUMIFS('Census Data'!$F:$F,'Census Data'!$A:$A,$A2738)</f>
        <v>0.80649935399313522</v>
      </c>
      <c r="G2738" s="84">
        <f>SUM(SUMIFS('Census Data'!K:K,'Census Data'!$A:$A,$A2738),SUMIFS('Census Data'!L:L,'Census Data'!$A:$A,$A2738))/SUMIFS('Census Data'!$F:$F,'Census Data'!$A:$A,$A2738)</f>
        <v>7.3737915946294225E-2</v>
      </c>
      <c r="H2738" s="84">
        <f>SUM(SUMIFS('Census Data'!O:O,'Census Data'!$A:$A,$A2738),SUMIFS('Census Data'!P:P,'Census Data'!$A:$A,$A2738))/SUMIFS('Census Data'!$F:$F,'Census Data'!$A:$A,$A2738)</f>
        <v>8.016073124929092E-2</v>
      </c>
      <c r="I2738" s="85">
        <f t="shared" si="84"/>
        <v>3.9601998811279682E-2</v>
      </c>
      <c r="J2738" s="84">
        <f>SUM(SUMIFS('Census Data'!W:W,'Census Data'!$A:$A,$A2738),SUMIFS('Census Data'!X:X,'Census Data'!$A:$A,$A2738))/SUMIFS('Census Data'!$F:$F,'Census Data'!$A:$A,$A2738)</f>
        <v>0.24824612946214636</v>
      </c>
      <c r="K2738" s="85">
        <f t="shared" si="85"/>
        <v>0.7517538705378537</v>
      </c>
    </row>
    <row r="2739" spans="1:11" hidden="1" x14ac:dyDescent="0.25">
      <c r="A2739" s="82" t="s">
        <v>4809</v>
      </c>
      <c r="B2739" s="82" t="s">
        <v>1179</v>
      </c>
      <c r="C2739" s="83" t="s">
        <v>816</v>
      </c>
      <c r="D2739" s="84">
        <f>SUMIFS('Census Data'!G:G,'Census Data'!$A:$A,$A2739)/SUMIFS('Census Data'!$F:$F,'Census Data'!$A:$A,$A2739)</f>
        <v>0.50189935382807915</v>
      </c>
      <c r="E2739" s="85">
        <f>SUMIFS('Census Data'!H:H,'Census Data'!$A:$A,$A2739)/SUMIFS('Census Data'!$F:$F,'Census Data'!$A:$A,$A2739)</f>
        <v>0.4981006461719209</v>
      </c>
      <c r="F2739" s="84">
        <f>SUM(SUMIFS('Census Data'!I:I,'Census Data'!$A:$A,$A2739),SUMIFS('Census Data'!J:J,'Census Data'!$A:$A,$A2739))/SUMIFS('Census Data'!$F:$F,'Census Data'!$A:$A,$A2739)</f>
        <v>0.94983356177795186</v>
      </c>
      <c r="G2739" s="84">
        <f>SUM(SUMIFS('Census Data'!K:K,'Census Data'!$A:$A,$A2739),SUMIFS('Census Data'!L:L,'Census Data'!$A:$A,$A2739))/SUMIFS('Census Data'!$F:$F,'Census Data'!$A:$A,$A2739)</f>
        <v>1.8680242803994516E-2</v>
      </c>
      <c r="H2739" s="84">
        <f>SUM(SUMIFS('Census Data'!O:O,'Census Data'!$A:$A,$A2739),SUMIFS('Census Data'!P:P,'Census Data'!$A:$A,$A2739))/SUMIFS('Census Data'!$F:$F,'Census Data'!$A:$A,$A2739)</f>
        <v>6.5400430781280593E-3</v>
      </c>
      <c r="I2739" s="85">
        <f t="shared" si="84"/>
        <v>2.4946152339925587E-2</v>
      </c>
      <c r="J2739" s="84">
        <f>SUM(SUMIFS('Census Data'!W:W,'Census Data'!$A:$A,$A2739),SUMIFS('Census Data'!X:X,'Census Data'!$A:$A,$A2739))/SUMIFS('Census Data'!$F:$F,'Census Data'!$A:$A,$A2739)</f>
        <v>0.40184061092617973</v>
      </c>
      <c r="K2739" s="85">
        <f t="shared" si="85"/>
        <v>0.59815938907382027</v>
      </c>
    </row>
    <row r="2740" spans="1:11" hidden="1" x14ac:dyDescent="0.25">
      <c r="A2740" s="82" t="s">
        <v>4810</v>
      </c>
      <c r="B2740" s="82" t="s">
        <v>1179</v>
      </c>
      <c r="C2740" s="83" t="s">
        <v>1803</v>
      </c>
      <c r="D2740" s="84">
        <f>SUMIFS('Census Data'!G:G,'Census Data'!$A:$A,$A2740)/SUMIFS('Census Data'!$F:$F,'Census Data'!$A:$A,$A2740)</f>
        <v>0.51660424469413235</v>
      </c>
      <c r="E2740" s="85">
        <f>SUMIFS('Census Data'!H:H,'Census Data'!$A:$A,$A2740)/SUMIFS('Census Data'!$F:$F,'Census Data'!$A:$A,$A2740)</f>
        <v>0.48339575530586765</v>
      </c>
      <c r="F2740" s="84">
        <f>SUM(SUMIFS('Census Data'!I:I,'Census Data'!$A:$A,$A2740),SUMIFS('Census Data'!J:J,'Census Data'!$A:$A,$A2740))/SUMIFS('Census Data'!$F:$F,'Census Data'!$A:$A,$A2740)</f>
        <v>0.92359550561797754</v>
      </c>
      <c r="G2740" s="84">
        <f>SUM(SUMIFS('Census Data'!K:K,'Census Data'!$A:$A,$A2740),SUMIFS('Census Data'!L:L,'Census Data'!$A:$A,$A2740))/SUMIFS('Census Data'!$F:$F,'Census Data'!$A:$A,$A2740)</f>
        <v>3.4207240948813986E-2</v>
      </c>
      <c r="H2740" s="84">
        <f>SUM(SUMIFS('Census Data'!O:O,'Census Data'!$A:$A,$A2740),SUMIFS('Census Data'!P:P,'Census Data'!$A:$A,$A2740))/SUMIFS('Census Data'!$F:$F,'Census Data'!$A:$A,$A2740)</f>
        <v>8.988764044943821E-3</v>
      </c>
      <c r="I2740" s="85">
        <f t="shared" si="84"/>
        <v>3.3208489388264595E-2</v>
      </c>
      <c r="J2740" s="84">
        <f>SUM(SUMIFS('Census Data'!W:W,'Census Data'!$A:$A,$A2740),SUMIFS('Census Data'!X:X,'Census Data'!$A:$A,$A2740))/SUMIFS('Census Data'!$F:$F,'Census Data'!$A:$A,$A2740)</f>
        <v>0.6184769038701623</v>
      </c>
      <c r="K2740" s="85">
        <f t="shared" si="85"/>
        <v>0.3815230961298377</v>
      </c>
    </row>
    <row r="2741" spans="1:11" hidden="1" x14ac:dyDescent="0.25">
      <c r="A2741" s="82" t="s">
        <v>4811</v>
      </c>
      <c r="B2741" s="82" t="s">
        <v>1179</v>
      </c>
      <c r="C2741" s="83" t="s">
        <v>1804</v>
      </c>
      <c r="D2741" s="84">
        <f>SUMIFS('Census Data'!G:G,'Census Data'!$A:$A,$A2741)/SUMIFS('Census Data'!$F:$F,'Census Data'!$A:$A,$A2741)</f>
        <v>0.50097165066300864</v>
      </c>
      <c r="E2741" s="85">
        <f>SUMIFS('Census Data'!H:H,'Census Data'!$A:$A,$A2741)/SUMIFS('Census Data'!$F:$F,'Census Data'!$A:$A,$A2741)</f>
        <v>0.49902834933699131</v>
      </c>
      <c r="F2741" s="84">
        <f>SUM(SUMIFS('Census Data'!I:I,'Census Data'!$A:$A,$A2741),SUMIFS('Census Data'!J:J,'Census Data'!$A:$A,$A2741))/SUMIFS('Census Data'!$F:$F,'Census Data'!$A:$A,$A2741)</f>
        <v>0.9478023548239598</v>
      </c>
      <c r="G2741" s="84">
        <f>SUM(SUMIFS('Census Data'!K:K,'Census Data'!$A:$A,$A2741),SUMIFS('Census Data'!L:L,'Census Data'!$A:$A,$A2741))/SUMIFS('Census Data'!$F:$F,'Census Data'!$A:$A,$A2741)</f>
        <v>1.5889346136259717E-2</v>
      </c>
      <c r="H2741" s="84">
        <f>SUM(SUMIFS('Census Data'!O:O,'Census Data'!$A:$A,$A2741),SUMIFS('Census Data'!P:P,'Census Data'!$A:$A,$A2741))/SUMIFS('Census Data'!$F:$F,'Census Data'!$A:$A,$A2741)</f>
        <v>6.6157978966620941E-3</v>
      </c>
      <c r="I2741" s="85">
        <f t="shared" si="84"/>
        <v>2.9692501143118388E-2</v>
      </c>
      <c r="J2741" s="84">
        <f>SUM(SUMIFS('Census Data'!W:W,'Census Data'!$A:$A,$A2741),SUMIFS('Census Data'!X:X,'Census Data'!$A:$A,$A2741))/SUMIFS('Census Data'!$F:$F,'Census Data'!$A:$A,$A2741)</f>
        <v>0.19954561042524005</v>
      </c>
      <c r="K2741" s="85">
        <f t="shared" si="85"/>
        <v>0.80045438957476001</v>
      </c>
    </row>
    <row r="2742" spans="1:11" hidden="1" x14ac:dyDescent="0.25">
      <c r="A2742" s="82" t="s">
        <v>4812</v>
      </c>
      <c r="B2742" s="82" t="s">
        <v>1179</v>
      </c>
      <c r="C2742" s="83" t="s">
        <v>1474</v>
      </c>
      <c r="D2742" s="84">
        <f>SUMIFS('Census Data'!G:G,'Census Data'!$A:$A,$A2742)/SUMIFS('Census Data'!$F:$F,'Census Data'!$A:$A,$A2742)</f>
        <v>0.49632183403236785</v>
      </c>
      <c r="E2742" s="85">
        <f>SUMIFS('Census Data'!H:H,'Census Data'!$A:$A,$A2742)/SUMIFS('Census Data'!$F:$F,'Census Data'!$A:$A,$A2742)</f>
        <v>0.50367816596763215</v>
      </c>
      <c r="F2742" s="84">
        <f>SUM(SUMIFS('Census Data'!I:I,'Census Data'!$A:$A,$A2742),SUMIFS('Census Data'!J:J,'Census Data'!$A:$A,$A2742))/SUMIFS('Census Data'!$F:$F,'Census Data'!$A:$A,$A2742)</f>
        <v>0.91121895518127316</v>
      </c>
      <c r="G2742" s="84">
        <f>SUM(SUMIFS('Census Data'!K:K,'Census Data'!$A:$A,$A2742),SUMIFS('Census Data'!L:L,'Census Data'!$A:$A,$A2742))/SUMIFS('Census Data'!$F:$F,'Census Data'!$A:$A,$A2742)</f>
        <v>5.5556775511100373E-2</v>
      </c>
      <c r="H2742" s="84">
        <f>SUM(SUMIFS('Census Data'!O:O,'Census Data'!$A:$A,$A2742),SUMIFS('Census Data'!P:P,'Census Data'!$A:$A,$A2742))/SUMIFS('Census Data'!$F:$F,'Census Data'!$A:$A,$A2742)</f>
        <v>6.1266167460857727E-3</v>
      </c>
      <c r="I2742" s="85">
        <f t="shared" si="84"/>
        <v>2.709765256154073E-2</v>
      </c>
      <c r="J2742" s="84">
        <f>SUM(SUMIFS('Census Data'!W:W,'Census Data'!$A:$A,$A2742),SUMIFS('Census Data'!X:X,'Census Data'!$A:$A,$A2742))/SUMIFS('Census Data'!$F:$F,'Census Data'!$A:$A,$A2742)</f>
        <v>0.10351566788906212</v>
      </c>
      <c r="K2742" s="85">
        <f t="shared" si="85"/>
        <v>0.89648433211093792</v>
      </c>
    </row>
    <row r="2743" spans="1:11" hidden="1" x14ac:dyDescent="0.25">
      <c r="A2743" s="82" t="s">
        <v>4813</v>
      </c>
      <c r="B2743" s="82" t="s">
        <v>1179</v>
      </c>
      <c r="C2743" s="83" t="s">
        <v>1805</v>
      </c>
      <c r="D2743" s="84">
        <f>SUMIFS('Census Data'!G:G,'Census Data'!$A:$A,$A2743)/SUMIFS('Census Data'!$F:$F,'Census Data'!$A:$A,$A2743)</f>
        <v>0.50889475496384717</v>
      </c>
      <c r="E2743" s="85">
        <f>SUMIFS('Census Data'!H:H,'Census Data'!$A:$A,$A2743)/SUMIFS('Census Data'!$F:$F,'Census Data'!$A:$A,$A2743)</f>
        <v>0.49110524503615288</v>
      </c>
      <c r="F2743" s="84">
        <f>SUM(SUMIFS('Census Data'!I:I,'Census Data'!$A:$A,$A2743),SUMIFS('Census Data'!J:J,'Census Data'!$A:$A,$A2743))/SUMIFS('Census Data'!$F:$F,'Census Data'!$A:$A,$A2743)</f>
        <v>0.94800872259841618</v>
      </c>
      <c r="G2743" s="84">
        <f>SUM(SUMIFS('Census Data'!K:K,'Census Data'!$A:$A,$A2743),SUMIFS('Census Data'!L:L,'Census Data'!$A:$A,$A2743))/SUMIFS('Census Data'!$F:$F,'Census Data'!$A:$A,$A2743)</f>
        <v>1.5264547228279583E-2</v>
      </c>
      <c r="H2743" s="84">
        <f>SUM(SUMIFS('Census Data'!O:O,'Census Data'!$A:$A,$A2743),SUMIFS('Census Data'!P:P,'Census Data'!$A:$A,$A2743))/SUMIFS('Census Data'!$F:$F,'Census Data'!$A:$A,$A2743)</f>
        <v>6.0828646849535178E-3</v>
      </c>
      <c r="I2743" s="85">
        <f t="shared" si="84"/>
        <v>3.064386548835063E-2</v>
      </c>
      <c r="J2743" s="84">
        <f>SUM(SUMIFS('Census Data'!W:W,'Census Data'!$A:$A,$A2743),SUMIFS('Census Data'!X:X,'Census Data'!$A:$A,$A2743))/SUMIFS('Census Data'!$F:$F,'Census Data'!$A:$A,$A2743)</f>
        <v>0.67519798002984044</v>
      </c>
      <c r="K2743" s="85">
        <f t="shared" si="85"/>
        <v>0.32480201997015956</v>
      </c>
    </row>
    <row r="2744" spans="1:11" hidden="1" x14ac:dyDescent="0.25">
      <c r="A2744" s="82" t="s">
        <v>4814</v>
      </c>
      <c r="B2744" s="82" t="s">
        <v>1179</v>
      </c>
      <c r="C2744" s="83" t="s">
        <v>1806</v>
      </c>
      <c r="D2744" s="84">
        <f>SUMIFS('Census Data'!G:G,'Census Data'!$A:$A,$A2744)/SUMIFS('Census Data'!$F:$F,'Census Data'!$A:$A,$A2744)</f>
        <v>0.49650194336479736</v>
      </c>
      <c r="E2744" s="85">
        <f>SUMIFS('Census Data'!H:H,'Census Data'!$A:$A,$A2744)/SUMIFS('Census Data'!$F:$F,'Census Data'!$A:$A,$A2744)</f>
        <v>0.50349805663520264</v>
      </c>
      <c r="F2744" s="84">
        <f>SUM(SUMIFS('Census Data'!I:I,'Census Data'!$A:$A,$A2744),SUMIFS('Census Data'!J:J,'Census Data'!$A:$A,$A2744))/SUMIFS('Census Data'!$F:$F,'Census Data'!$A:$A,$A2744)</f>
        <v>0.94536368684064409</v>
      </c>
      <c r="G2744" s="84">
        <f>SUM(SUMIFS('Census Data'!K:K,'Census Data'!$A:$A,$A2744),SUMIFS('Census Data'!L:L,'Census Data'!$A:$A,$A2744))/SUMIFS('Census Data'!$F:$F,'Census Data'!$A:$A,$A2744)</f>
        <v>1.7046085508051083E-2</v>
      </c>
      <c r="H2744" s="84">
        <f>SUM(SUMIFS('Census Data'!O:O,'Census Data'!$A:$A,$A2744),SUMIFS('Census Data'!P:P,'Census Data'!$A:$A,$A2744))/SUMIFS('Census Data'!$F:$F,'Census Data'!$A:$A,$A2744)</f>
        <v>7.828983897834537E-3</v>
      </c>
      <c r="I2744" s="85">
        <f t="shared" si="84"/>
        <v>2.9761243753470334E-2</v>
      </c>
      <c r="J2744" s="84">
        <f>SUM(SUMIFS('Census Data'!W:W,'Census Data'!$A:$A,$A2744),SUMIFS('Census Data'!X:X,'Census Data'!$A:$A,$A2744))/SUMIFS('Census Data'!$F:$F,'Census Data'!$A:$A,$A2744)</f>
        <v>0.19350360910605219</v>
      </c>
      <c r="K2744" s="85">
        <f t="shared" si="85"/>
        <v>0.80649639089394776</v>
      </c>
    </row>
    <row r="2745" spans="1:11" hidden="1" x14ac:dyDescent="0.25">
      <c r="A2745" s="82" t="s">
        <v>4815</v>
      </c>
      <c r="B2745" s="82" t="s">
        <v>1179</v>
      </c>
      <c r="C2745" s="83" t="s">
        <v>1807</v>
      </c>
      <c r="D2745" s="84">
        <f>SUMIFS('Census Data'!G:G,'Census Data'!$A:$A,$A2745)/SUMIFS('Census Data'!$F:$F,'Census Data'!$A:$A,$A2745)</f>
        <v>0.49728471683475561</v>
      </c>
      <c r="E2745" s="85">
        <f>SUMIFS('Census Data'!H:H,'Census Data'!$A:$A,$A2745)/SUMIFS('Census Data'!$F:$F,'Census Data'!$A:$A,$A2745)</f>
        <v>0.50271528316524439</v>
      </c>
      <c r="F2745" s="84">
        <f>SUM(SUMIFS('Census Data'!I:I,'Census Data'!$A:$A,$A2745),SUMIFS('Census Data'!J:J,'Census Data'!$A:$A,$A2745))/SUMIFS('Census Data'!$F:$F,'Census Data'!$A:$A,$A2745)</f>
        <v>0.98384935467945556</v>
      </c>
      <c r="G2745" s="84">
        <f>SUM(SUMIFS('Census Data'!K:K,'Census Data'!$A:$A,$A2745),SUMIFS('Census Data'!L:L,'Census Data'!$A:$A,$A2745))/SUMIFS('Census Data'!$F:$F,'Census Data'!$A:$A,$A2745)</f>
        <v>5.5010931659496441E-3</v>
      </c>
      <c r="H2745" s="84">
        <f>SUM(SUMIFS('Census Data'!O:O,'Census Data'!$A:$A,$A2745),SUMIFS('Census Data'!P:P,'Census Data'!$A:$A,$A2745))/SUMIFS('Census Data'!$F:$F,'Census Data'!$A:$A,$A2745)</f>
        <v>2.4684392411312506E-3</v>
      </c>
      <c r="I2745" s="85">
        <f t="shared" si="84"/>
        <v>8.1811129134635729E-3</v>
      </c>
      <c r="J2745" s="84">
        <f>SUM(SUMIFS('Census Data'!W:W,'Census Data'!$A:$A,$A2745),SUMIFS('Census Data'!X:X,'Census Data'!$A:$A,$A2745))/SUMIFS('Census Data'!$F:$F,'Census Data'!$A:$A,$A2745)</f>
        <v>0.94710487340433036</v>
      </c>
      <c r="K2745" s="85">
        <f t="shared" si="85"/>
        <v>5.2895126595669639E-2</v>
      </c>
    </row>
    <row r="2746" spans="1:11" hidden="1" x14ac:dyDescent="0.25">
      <c r="A2746" s="82" t="s">
        <v>4816</v>
      </c>
      <c r="B2746" s="82" t="s">
        <v>1179</v>
      </c>
      <c r="C2746" s="83" t="s">
        <v>1808</v>
      </c>
      <c r="D2746" s="84">
        <f>SUMIFS('Census Data'!G:G,'Census Data'!$A:$A,$A2746)/SUMIFS('Census Data'!$F:$F,'Census Data'!$A:$A,$A2746)</f>
        <v>0.50912162162162167</v>
      </c>
      <c r="E2746" s="85">
        <f>SUMIFS('Census Data'!H:H,'Census Data'!$A:$A,$A2746)/SUMIFS('Census Data'!$F:$F,'Census Data'!$A:$A,$A2746)</f>
        <v>0.49087837837837839</v>
      </c>
      <c r="F2746" s="84">
        <f>SUM(SUMIFS('Census Data'!I:I,'Census Data'!$A:$A,$A2746),SUMIFS('Census Data'!J:J,'Census Data'!$A:$A,$A2746))/SUMIFS('Census Data'!$F:$F,'Census Data'!$A:$A,$A2746)</f>
        <v>0.9652027027027027</v>
      </c>
      <c r="G2746" s="84">
        <f>SUM(SUMIFS('Census Data'!K:K,'Census Data'!$A:$A,$A2746),SUMIFS('Census Data'!L:L,'Census Data'!$A:$A,$A2746))/SUMIFS('Census Data'!$F:$F,'Census Data'!$A:$A,$A2746)</f>
        <v>1.2837837837837839E-2</v>
      </c>
      <c r="H2746" s="84">
        <f>SUM(SUMIFS('Census Data'!O:O,'Census Data'!$A:$A,$A2746),SUMIFS('Census Data'!P:P,'Census Data'!$A:$A,$A2746))/SUMIFS('Census Data'!$F:$F,'Census Data'!$A:$A,$A2746)</f>
        <v>2.5337837837837839E-3</v>
      </c>
      <c r="I2746" s="85">
        <f t="shared" si="84"/>
        <v>1.9425675675675658E-2</v>
      </c>
      <c r="J2746" s="84">
        <f>SUM(SUMIFS('Census Data'!W:W,'Census Data'!$A:$A,$A2746),SUMIFS('Census Data'!X:X,'Census Data'!$A:$A,$A2746))/SUMIFS('Census Data'!$F:$F,'Census Data'!$A:$A,$A2746)</f>
        <v>0.94045608108108103</v>
      </c>
      <c r="K2746" s="85">
        <f t="shared" si="85"/>
        <v>5.954391891891897E-2</v>
      </c>
    </row>
    <row r="2747" spans="1:11" hidden="1" x14ac:dyDescent="0.25">
      <c r="A2747" s="82" t="s">
        <v>4817</v>
      </c>
      <c r="B2747" s="82" t="s">
        <v>1809</v>
      </c>
      <c r="C2747" s="83" t="s">
        <v>1479</v>
      </c>
      <c r="D2747" s="84">
        <f>SUMIFS('Census Data'!G:G,'Census Data'!$A:$A,$A2747)/SUMIFS('Census Data'!$F:$F,'Census Data'!$A:$A,$A2747)</f>
        <v>0.50789865871833084</v>
      </c>
      <c r="E2747" s="85">
        <f>SUMIFS('Census Data'!H:H,'Census Data'!$A:$A,$A2747)/SUMIFS('Census Data'!$F:$F,'Census Data'!$A:$A,$A2747)</f>
        <v>0.49210134128166916</v>
      </c>
      <c r="F2747" s="84">
        <f>SUM(SUMIFS('Census Data'!I:I,'Census Data'!$A:$A,$A2747),SUMIFS('Census Data'!J:J,'Census Data'!$A:$A,$A2747))/SUMIFS('Census Data'!$F:$F,'Census Data'!$A:$A,$A2747)</f>
        <v>0.94262295081967218</v>
      </c>
      <c r="G2747" s="84">
        <f>SUM(SUMIFS('Census Data'!K:K,'Census Data'!$A:$A,$A2747),SUMIFS('Census Data'!L:L,'Census Data'!$A:$A,$A2747))/SUMIFS('Census Data'!$F:$F,'Census Data'!$A:$A,$A2747)</f>
        <v>3.5767511177347243E-3</v>
      </c>
      <c r="H2747" s="84">
        <f>SUM(SUMIFS('Census Data'!O:O,'Census Data'!$A:$A,$A2747),SUMIFS('Census Data'!P:P,'Census Data'!$A:$A,$A2747))/SUMIFS('Census Data'!$F:$F,'Census Data'!$A:$A,$A2747)</f>
        <v>8.1967213114754103E-3</v>
      </c>
      <c r="I2747" s="85">
        <f t="shared" si="84"/>
        <v>4.5603576751117703E-2</v>
      </c>
      <c r="J2747" s="84">
        <f>SUM(SUMIFS('Census Data'!W:W,'Census Data'!$A:$A,$A2747),SUMIFS('Census Data'!X:X,'Census Data'!$A:$A,$A2747))/SUMIFS('Census Data'!$F:$F,'Census Data'!$A:$A,$A2747)</f>
        <v>0.12414307004470938</v>
      </c>
      <c r="K2747" s="85">
        <f t="shared" si="85"/>
        <v>0.87585692995529063</v>
      </c>
    </row>
    <row r="2748" spans="1:11" hidden="1" x14ac:dyDescent="0.25">
      <c r="A2748" s="82" t="s">
        <v>4818</v>
      </c>
      <c r="B2748" s="82" t="s">
        <v>1809</v>
      </c>
      <c r="C2748" s="83" t="s">
        <v>1810</v>
      </c>
      <c r="D2748" s="84">
        <f>SUMIFS('Census Data'!G:G,'Census Data'!$A:$A,$A2748)/SUMIFS('Census Data'!$F:$F,'Census Data'!$A:$A,$A2748)</f>
        <v>0.50986689505049421</v>
      </c>
      <c r="E2748" s="85">
        <f>SUMIFS('Census Data'!H:H,'Census Data'!$A:$A,$A2748)/SUMIFS('Census Data'!$F:$F,'Census Data'!$A:$A,$A2748)</f>
        <v>0.49013310494950574</v>
      </c>
      <c r="F2748" s="84">
        <f>SUM(SUMIFS('Census Data'!I:I,'Census Data'!$A:$A,$A2748),SUMIFS('Census Data'!J:J,'Census Data'!$A:$A,$A2748))/SUMIFS('Census Data'!$F:$F,'Census Data'!$A:$A,$A2748)</f>
        <v>0.95178960139885094</v>
      </c>
      <c r="G2748" s="84">
        <f>SUM(SUMIFS('Census Data'!K:K,'Census Data'!$A:$A,$A2748),SUMIFS('Census Data'!L:L,'Census Data'!$A:$A,$A2748))/SUMIFS('Census Data'!$F:$F,'Census Data'!$A:$A,$A2748)</f>
        <v>5.8880205545444814E-3</v>
      </c>
      <c r="H2748" s="84">
        <f>SUM(SUMIFS('Census Data'!O:O,'Census Data'!$A:$A,$A2748),SUMIFS('Census Data'!P:P,'Census Data'!$A:$A,$A2748))/SUMIFS('Census Data'!$F:$F,'Census Data'!$A:$A,$A2748)</f>
        <v>8.385968668593655E-3</v>
      </c>
      <c r="I2748" s="85">
        <f t="shared" si="84"/>
        <v>3.3936409378010901E-2</v>
      </c>
      <c r="J2748" s="84">
        <f>SUM(SUMIFS('Census Data'!W:W,'Census Data'!$A:$A,$A2748),SUMIFS('Census Data'!X:X,'Census Data'!$A:$A,$A2748))/SUMIFS('Census Data'!$F:$F,'Census Data'!$A:$A,$A2748)</f>
        <v>9.6902544338579019E-2</v>
      </c>
      <c r="K2748" s="85">
        <f t="shared" si="85"/>
        <v>0.90309745566142097</v>
      </c>
    </row>
    <row r="2749" spans="1:11" hidden="1" x14ac:dyDescent="0.25">
      <c r="A2749" s="82" t="s">
        <v>4819</v>
      </c>
      <c r="B2749" s="82" t="s">
        <v>1809</v>
      </c>
      <c r="C2749" s="83" t="s">
        <v>1811</v>
      </c>
      <c r="D2749" s="84">
        <f>SUMIFS('Census Data'!G:G,'Census Data'!$A:$A,$A2749)/SUMIFS('Census Data'!$F:$F,'Census Data'!$A:$A,$A2749)</f>
        <v>0.50026112916929744</v>
      </c>
      <c r="E2749" s="85">
        <f>SUMIFS('Census Data'!H:H,'Census Data'!$A:$A,$A2749)/SUMIFS('Census Data'!$F:$F,'Census Data'!$A:$A,$A2749)</f>
        <v>0.49973887083070256</v>
      </c>
      <c r="F2749" s="84">
        <f>SUM(SUMIFS('Census Data'!I:I,'Census Data'!$A:$A,$A2749),SUMIFS('Census Data'!J:J,'Census Data'!$A:$A,$A2749))/SUMIFS('Census Data'!$F:$F,'Census Data'!$A:$A,$A2749)</f>
        <v>0.92936261097989692</v>
      </c>
      <c r="G2749" s="84">
        <f>SUM(SUMIFS('Census Data'!K:K,'Census Data'!$A:$A,$A2749),SUMIFS('Census Data'!L:L,'Census Data'!$A:$A,$A2749))/SUMIFS('Census Data'!$F:$F,'Census Data'!$A:$A,$A2749)</f>
        <v>1.078034749666768E-2</v>
      </c>
      <c r="H2749" s="84">
        <f>SUM(SUMIFS('Census Data'!O:O,'Census Data'!$A:$A,$A2749),SUMIFS('Census Data'!P:P,'Census Data'!$A:$A,$A2749))/SUMIFS('Census Data'!$F:$F,'Census Data'!$A:$A,$A2749)</f>
        <v>2.33924966287055E-2</v>
      </c>
      <c r="I2749" s="85">
        <f t="shared" si="84"/>
        <v>3.6464544894729944E-2</v>
      </c>
      <c r="J2749" s="84">
        <f>SUM(SUMIFS('Census Data'!W:W,'Census Data'!$A:$A,$A2749),SUMIFS('Census Data'!X:X,'Census Data'!$A:$A,$A2749))/SUMIFS('Census Data'!$F:$F,'Census Data'!$A:$A,$A2749)</f>
        <v>0.10929230097670105</v>
      </c>
      <c r="K2749" s="85">
        <f t="shared" si="85"/>
        <v>0.89070769902329894</v>
      </c>
    </row>
    <row r="2750" spans="1:11" hidden="1" x14ac:dyDescent="0.25">
      <c r="A2750" s="82" t="s">
        <v>4820</v>
      </c>
      <c r="B2750" s="82" t="s">
        <v>1809</v>
      </c>
      <c r="C2750" s="83" t="s">
        <v>1186</v>
      </c>
      <c r="D2750" s="84">
        <f>SUMIFS('Census Data'!G:G,'Census Data'!$A:$A,$A2750)/SUMIFS('Census Data'!$F:$F,'Census Data'!$A:$A,$A2750)</f>
        <v>0.49665249474661582</v>
      </c>
      <c r="E2750" s="85">
        <f>SUMIFS('Census Data'!H:H,'Census Data'!$A:$A,$A2750)/SUMIFS('Census Data'!$F:$F,'Census Data'!$A:$A,$A2750)</f>
        <v>0.50334750525338412</v>
      </c>
      <c r="F2750" s="84">
        <f>SUM(SUMIFS('Census Data'!I:I,'Census Data'!$A:$A,$A2750),SUMIFS('Census Data'!J:J,'Census Data'!$A:$A,$A2750))/SUMIFS('Census Data'!$F:$F,'Census Data'!$A:$A,$A2750)</f>
        <v>0.94839466353907054</v>
      </c>
      <c r="G2750" s="84">
        <f>SUM(SUMIFS('Census Data'!K:K,'Census Data'!$A:$A,$A2750),SUMIFS('Census Data'!L:L,'Census Data'!$A:$A,$A2750))/SUMIFS('Census Data'!$F:$F,'Census Data'!$A:$A,$A2750)</f>
        <v>6.1574549186336315E-3</v>
      </c>
      <c r="H2750" s="84">
        <f>SUM(SUMIFS('Census Data'!O:O,'Census Data'!$A:$A,$A2750),SUMIFS('Census Data'!P:P,'Census Data'!$A:$A,$A2750))/SUMIFS('Census Data'!$F:$F,'Census Data'!$A:$A,$A2750)</f>
        <v>6.5484044372770365E-3</v>
      </c>
      <c r="I2750" s="85">
        <f t="shared" si="84"/>
        <v>3.8899477105018843E-2</v>
      </c>
      <c r="J2750" s="84">
        <f>SUM(SUMIFS('Census Data'!W:W,'Census Data'!$A:$A,$A2750),SUMIFS('Census Data'!X:X,'Census Data'!$A:$A,$A2750))/SUMIFS('Census Data'!$F:$F,'Census Data'!$A:$A,$A2750)</f>
        <v>0.13419342227434883</v>
      </c>
      <c r="K2750" s="85">
        <f t="shared" si="85"/>
        <v>0.86580657772565117</v>
      </c>
    </row>
    <row r="2751" spans="1:11" hidden="1" x14ac:dyDescent="0.25">
      <c r="A2751" s="82" t="s">
        <v>4821</v>
      </c>
      <c r="B2751" s="82" t="s">
        <v>1809</v>
      </c>
      <c r="C2751" s="83" t="s">
        <v>1812</v>
      </c>
      <c r="D2751" s="84">
        <f>SUMIFS('Census Data'!G:G,'Census Data'!$A:$A,$A2751)/SUMIFS('Census Data'!$F:$F,'Census Data'!$A:$A,$A2751)</f>
        <v>0.57473684210526321</v>
      </c>
      <c r="E2751" s="85">
        <f>SUMIFS('Census Data'!H:H,'Census Data'!$A:$A,$A2751)/SUMIFS('Census Data'!$F:$F,'Census Data'!$A:$A,$A2751)</f>
        <v>0.42526315789473684</v>
      </c>
      <c r="F2751" s="84">
        <f>SUM(SUMIFS('Census Data'!I:I,'Census Data'!$A:$A,$A2751),SUMIFS('Census Data'!J:J,'Census Data'!$A:$A,$A2751))/SUMIFS('Census Data'!$F:$F,'Census Data'!$A:$A,$A2751)</f>
        <v>0.9536842105263158</v>
      </c>
      <c r="G2751" s="84">
        <f>SUM(SUMIFS('Census Data'!K:K,'Census Data'!$A:$A,$A2751),SUMIFS('Census Data'!L:L,'Census Data'!$A:$A,$A2751))/SUMIFS('Census Data'!$F:$F,'Census Data'!$A:$A,$A2751)</f>
        <v>2.1052631578947368E-3</v>
      </c>
      <c r="H2751" s="84">
        <f>SUM(SUMIFS('Census Data'!O:O,'Census Data'!$A:$A,$A2751),SUMIFS('Census Data'!P:P,'Census Data'!$A:$A,$A2751))/SUMIFS('Census Data'!$F:$F,'Census Data'!$A:$A,$A2751)</f>
        <v>5.263157894736842E-3</v>
      </c>
      <c r="I2751" s="85">
        <f t="shared" si="84"/>
        <v>3.8947368421052619E-2</v>
      </c>
      <c r="J2751" s="84">
        <f>SUM(SUMIFS('Census Data'!W:W,'Census Data'!$A:$A,$A2751),SUMIFS('Census Data'!X:X,'Census Data'!$A:$A,$A2751))/SUMIFS('Census Data'!$F:$F,'Census Data'!$A:$A,$A2751)</f>
        <v>4.4210526315789471E-2</v>
      </c>
      <c r="K2751" s="85">
        <f t="shared" si="85"/>
        <v>0.95578947368421052</v>
      </c>
    </row>
    <row r="2752" spans="1:11" hidden="1" x14ac:dyDescent="0.25">
      <c r="A2752" s="82" t="s">
        <v>4822</v>
      </c>
      <c r="B2752" s="82" t="s">
        <v>1809</v>
      </c>
      <c r="C2752" s="83" t="s">
        <v>721</v>
      </c>
      <c r="D2752" s="84">
        <f>SUMIFS('Census Data'!G:G,'Census Data'!$A:$A,$A2752)/SUMIFS('Census Data'!$F:$F,'Census Data'!$A:$A,$A2752)</f>
        <v>0.5051071646585894</v>
      </c>
      <c r="E2752" s="85">
        <f>SUMIFS('Census Data'!H:H,'Census Data'!$A:$A,$A2752)/SUMIFS('Census Data'!$F:$F,'Census Data'!$A:$A,$A2752)</f>
        <v>0.49489283534141065</v>
      </c>
      <c r="F2752" s="84">
        <f>SUM(SUMIFS('Census Data'!I:I,'Census Data'!$A:$A,$A2752),SUMIFS('Census Data'!J:J,'Census Data'!$A:$A,$A2752))/SUMIFS('Census Data'!$F:$F,'Census Data'!$A:$A,$A2752)</f>
        <v>0.92132631561180489</v>
      </c>
      <c r="G2752" s="84">
        <f>SUM(SUMIFS('Census Data'!K:K,'Census Data'!$A:$A,$A2752),SUMIFS('Census Data'!L:L,'Census Data'!$A:$A,$A2752))/SUMIFS('Census Data'!$F:$F,'Census Data'!$A:$A,$A2752)</f>
        <v>1.4324253616930301E-2</v>
      </c>
      <c r="H2752" s="84">
        <f>SUM(SUMIFS('Census Data'!O:O,'Census Data'!$A:$A,$A2752),SUMIFS('Census Data'!P:P,'Census Data'!$A:$A,$A2752))/SUMIFS('Census Data'!$F:$F,'Census Data'!$A:$A,$A2752)</f>
        <v>2.0867500654043393E-2</v>
      </c>
      <c r="I2752" s="85">
        <f t="shared" si="84"/>
        <v>4.3481930117221346E-2</v>
      </c>
      <c r="J2752" s="84">
        <f>SUM(SUMIFS('Census Data'!W:W,'Census Data'!$A:$A,$A2752),SUMIFS('Census Data'!X:X,'Census Data'!$A:$A,$A2752))/SUMIFS('Census Data'!$F:$F,'Census Data'!$A:$A,$A2752)</f>
        <v>0.10160036682691902</v>
      </c>
      <c r="K2752" s="85">
        <f t="shared" si="85"/>
        <v>0.89839963317308102</v>
      </c>
    </row>
    <row r="2753" spans="1:11" hidden="1" x14ac:dyDescent="0.25">
      <c r="A2753" s="82" t="s">
        <v>4823</v>
      </c>
      <c r="B2753" s="82" t="s">
        <v>1809</v>
      </c>
      <c r="C2753" s="83" t="s">
        <v>1813</v>
      </c>
      <c r="D2753" s="84">
        <f>SUMIFS('Census Data'!G:G,'Census Data'!$A:$A,$A2753)/SUMIFS('Census Data'!$F:$F,'Census Data'!$A:$A,$A2753)</f>
        <v>0.5055672585013542</v>
      </c>
      <c r="E2753" s="85">
        <f>SUMIFS('Census Data'!H:H,'Census Data'!$A:$A,$A2753)/SUMIFS('Census Data'!$F:$F,'Census Data'!$A:$A,$A2753)</f>
        <v>0.4944327414986458</v>
      </c>
      <c r="F2753" s="84">
        <f>SUM(SUMIFS('Census Data'!I:I,'Census Data'!$A:$A,$A2753),SUMIFS('Census Data'!J:J,'Census Data'!$A:$A,$A2753))/SUMIFS('Census Data'!$F:$F,'Census Data'!$A:$A,$A2753)</f>
        <v>0.90926873307252487</v>
      </c>
      <c r="G2753" s="84">
        <f>SUM(SUMIFS('Census Data'!K:K,'Census Data'!$A:$A,$A2753),SUMIFS('Census Data'!L:L,'Census Data'!$A:$A,$A2753))/SUMIFS('Census Data'!$F:$F,'Census Data'!$A:$A,$A2753)</f>
        <v>5.4167920553716518E-3</v>
      </c>
      <c r="H2753" s="84">
        <f>SUM(SUMIFS('Census Data'!O:O,'Census Data'!$A:$A,$A2753),SUMIFS('Census Data'!P:P,'Census Data'!$A:$A,$A2753))/SUMIFS('Census Data'!$F:$F,'Census Data'!$A:$A,$A2753)</f>
        <v>5.0657036814123783E-3</v>
      </c>
      <c r="I2753" s="85">
        <f t="shared" si="84"/>
        <v>8.0248771190691182E-2</v>
      </c>
      <c r="J2753" s="84">
        <f>SUM(SUMIFS('Census Data'!W:W,'Census Data'!$A:$A,$A2753),SUMIFS('Census Data'!X:X,'Census Data'!$A:$A,$A2753))/SUMIFS('Census Data'!$F:$F,'Census Data'!$A:$A,$A2753)</f>
        <v>8.3057478182365335E-2</v>
      </c>
      <c r="K2753" s="85">
        <f t="shared" si="85"/>
        <v>0.91694252181763469</v>
      </c>
    </row>
    <row r="2754" spans="1:11" hidden="1" x14ac:dyDescent="0.25">
      <c r="A2754" s="82" t="s">
        <v>4824</v>
      </c>
      <c r="B2754" s="82" t="s">
        <v>1809</v>
      </c>
      <c r="C2754" s="83" t="s">
        <v>1814</v>
      </c>
      <c r="D2754" s="84">
        <f>SUMIFS('Census Data'!G:G,'Census Data'!$A:$A,$A2754)/SUMIFS('Census Data'!$F:$F,'Census Data'!$A:$A,$A2754)</f>
        <v>0.50888933280063919</v>
      </c>
      <c r="E2754" s="85">
        <f>SUMIFS('Census Data'!H:H,'Census Data'!$A:$A,$A2754)/SUMIFS('Census Data'!$F:$F,'Census Data'!$A:$A,$A2754)</f>
        <v>0.49111066719936075</v>
      </c>
      <c r="F2754" s="84">
        <f>SUM(SUMIFS('Census Data'!I:I,'Census Data'!$A:$A,$A2754),SUMIFS('Census Data'!J:J,'Census Data'!$A:$A,$A2754))/SUMIFS('Census Data'!$F:$F,'Census Data'!$A:$A,$A2754)</f>
        <v>0.96354374750299643</v>
      </c>
      <c r="G2754" s="84">
        <f>SUM(SUMIFS('Census Data'!K:K,'Census Data'!$A:$A,$A2754),SUMIFS('Census Data'!L:L,'Census Data'!$A:$A,$A2754))/SUMIFS('Census Data'!$F:$F,'Census Data'!$A:$A,$A2754)</f>
        <v>4.4946064722333201E-3</v>
      </c>
      <c r="H2754" s="84">
        <f>SUM(SUMIFS('Census Data'!O:O,'Census Data'!$A:$A,$A2754),SUMIFS('Census Data'!P:P,'Census Data'!$A:$A,$A2754))/SUMIFS('Census Data'!$F:$F,'Census Data'!$A:$A,$A2754)</f>
        <v>5.3935277666799838E-3</v>
      </c>
      <c r="I2754" s="85">
        <f t="shared" si="84"/>
        <v>2.6568118258090245E-2</v>
      </c>
      <c r="J2754" s="84">
        <f>SUM(SUMIFS('Census Data'!W:W,'Census Data'!$A:$A,$A2754),SUMIFS('Census Data'!X:X,'Census Data'!$A:$A,$A2754))/SUMIFS('Census Data'!$F:$F,'Census Data'!$A:$A,$A2754)</f>
        <v>6.4722333200159812E-2</v>
      </c>
      <c r="K2754" s="85">
        <f t="shared" si="85"/>
        <v>0.93527766679984015</v>
      </c>
    </row>
    <row r="2755" spans="1:11" hidden="1" x14ac:dyDescent="0.25">
      <c r="A2755" s="82" t="s">
        <v>4825</v>
      </c>
      <c r="B2755" s="82" t="s">
        <v>1809</v>
      </c>
      <c r="C2755" s="83" t="s">
        <v>372</v>
      </c>
      <c r="D2755" s="84">
        <f>SUMIFS('Census Data'!G:G,'Census Data'!$A:$A,$A2755)/SUMIFS('Census Data'!$F:$F,'Census Data'!$A:$A,$A2755)</f>
        <v>0.52326272025341514</v>
      </c>
      <c r="E2755" s="85">
        <f>SUMIFS('Census Data'!H:H,'Census Data'!$A:$A,$A2755)/SUMIFS('Census Data'!$F:$F,'Census Data'!$A:$A,$A2755)</f>
        <v>0.47673727974658481</v>
      </c>
      <c r="F2755" s="84">
        <f>SUM(SUMIFS('Census Data'!I:I,'Census Data'!$A:$A,$A2755),SUMIFS('Census Data'!J:J,'Census Data'!$A:$A,$A2755))/SUMIFS('Census Data'!$F:$F,'Census Data'!$A:$A,$A2755)</f>
        <v>0.93367649970302913</v>
      </c>
      <c r="G2755" s="84">
        <f>SUM(SUMIFS('Census Data'!K:K,'Census Data'!$A:$A,$A2755),SUMIFS('Census Data'!L:L,'Census Data'!$A:$A,$A2755))/SUMIFS('Census Data'!$F:$F,'Census Data'!$A:$A,$A2755)</f>
        <v>5.7414373391407644E-3</v>
      </c>
      <c r="H2755" s="84">
        <f>SUM(SUMIFS('Census Data'!O:O,'Census Data'!$A:$A,$A2755),SUMIFS('Census Data'!P:P,'Census Data'!$A:$A,$A2755))/SUMIFS('Census Data'!$F:$F,'Census Data'!$A:$A,$A2755)</f>
        <v>1.0690952286675905E-2</v>
      </c>
      <c r="I2755" s="85">
        <f t="shared" si="84"/>
        <v>4.9891110671154149E-2</v>
      </c>
      <c r="J2755" s="84">
        <f>SUM(SUMIFS('Census Data'!W:W,'Census Data'!$A:$A,$A2755),SUMIFS('Census Data'!X:X,'Census Data'!$A:$A,$A2755))/SUMIFS('Census Data'!$F:$F,'Census Data'!$A:$A,$A2755)</f>
        <v>6.5135616709562458E-2</v>
      </c>
      <c r="K2755" s="85">
        <f t="shared" si="85"/>
        <v>0.93486438329043753</v>
      </c>
    </row>
    <row r="2756" spans="1:11" hidden="1" x14ac:dyDescent="0.25">
      <c r="A2756" s="82" t="s">
        <v>4826</v>
      </c>
      <c r="B2756" s="82" t="s">
        <v>1809</v>
      </c>
      <c r="C2756" s="83" t="s">
        <v>374</v>
      </c>
      <c r="D2756" s="84">
        <f>SUMIFS('Census Data'!G:G,'Census Data'!$A:$A,$A2756)/SUMIFS('Census Data'!$F:$F,'Census Data'!$A:$A,$A2756)</f>
        <v>0.5030756612671724</v>
      </c>
      <c r="E2756" s="85">
        <f>SUMIFS('Census Data'!H:H,'Census Data'!$A:$A,$A2756)/SUMIFS('Census Data'!$F:$F,'Census Data'!$A:$A,$A2756)</f>
        <v>0.49692433873282754</v>
      </c>
      <c r="F2756" s="84">
        <f>SUM(SUMIFS('Census Data'!I:I,'Census Data'!$A:$A,$A2756),SUMIFS('Census Data'!J:J,'Census Data'!$A:$A,$A2756))/SUMIFS('Census Data'!$F:$F,'Census Data'!$A:$A,$A2756)</f>
        <v>0.90506458888661057</v>
      </c>
      <c r="G2756" s="84">
        <f>SUM(SUMIFS('Census Data'!K:K,'Census Data'!$A:$A,$A2756),SUMIFS('Census Data'!L:L,'Census Data'!$A:$A,$A2756))/SUMIFS('Census Data'!$F:$F,'Census Data'!$A:$A,$A2756)</f>
        <v>9.1244617592782448E-3</v>
      </c>
      <c r="H2756" s="84">
        <f>SUM(SUMIFS('Census Data'!O:O,'Census Data'!$A:$A,$A2756),SUMIFS('Census Data'!P:P,'Census Data'!$A:$A,$A2756))/SUMIFS('Census Data'!$F:$F,'Census Data'!$A:$A,$A2756)</f>
        <v>1.5275784293623128E-2</v>
      </c>
      <c r="I2756" s="85">
        <f t="shared" si="84"/>
        <v>7.053516506048807E-2</v>
      </c>
      <c r="J2756" s="84">
        <f>SUM(SUMIFS('Census Data'!W:W,'Census Data'!$A:$A,$A2756),SUMIFS('Census Data'!X:X,'Census Data'!$A:$A,$A2756))/SUMIFS('Census Data'!$F:$F,'Census Data'!$A:$A,$A2756)</f>
        <v>0.10580274759073201</v>
      </c>
      <c r="K2756" s="85">
        <f t="shared" si="85"/>
        <v>0.89419725240926795</v>
      </c>
    </row>
    <row r="2757" spans="1:11" hidden="1" x14ac:dyDescent="0.25">
      <c r="A2757" s="82" t="s">
        <v>4827</v>
      </c>
      <c r="B2757" s="82" t="s">
        <v>1809</v>
      </c>
      <c r="C2757" s="83" t="s">
        <v>1007</v>
      </c>
      <c r="D2757" s="84">
        <f>SUMIFS('Census Data'!G:G,'Census Data'!$A:$A,$A2757)/SUMIFS('Census Data'!$F:$F,'Census Data'!$A:$A,$A2757)</f>
        <v>0.4994255912762815</v>
      </c>
      <c r="E2757" s="85">
        <f>SUMIFS('Census Data'!H:H,'Census Data'!$A:$A,$A2757)/SUMIFS('Census Data'!$F:$F,'Census Data'!$A:$A,$A2757)</f>
        <v>0.5005744087237185</v>
      </c>
      <c r="F2757" s="84">
        <f>SUM(SUMIFS('Census Data'!I:I,'Census Data'!$A:$A,$A2757),SUMIFS('Census Data'!J:J,'Census Data'!$A:$A,$A2757))/SUMIFS('Census Data'!$F:$F,'Census Data'!$A:$A,$A2757)</f>
        <v>0.93411623114936448</v>
      </c>
      <c r="G2757" s="84">
        <f>SUM(SUMIFS('Census Data'!K:K,'Census Data'!$A:$A,$A2757),SUMIFS('Census Data'!L:L,'Census Data'!$A:$A,$A2757))/SUMIFS('Census Data'!$F:$F,'Census Data'!$A:$A,$A2757)</f>
        <v>7.1481974507193787E-3</v>
      </c>
      <c r="H2757" s="84">
        <f>SUM(SUMIFS('Census Data'!O:O,'Census Data'!$A:$A,$A2757),SUMIFS('Census Data'!P:P,'Census Data'!$A:$A,$A2757))/SUMIFS('Census Data'!$F:$F,'Census Data'!$A:$A,$A2757)</f>
        <v>9.5370083334852928E-3</v>
      </c>
      <c r="I2757" s="85">
        <f t="shared" ref="I2757:I2820" si="86">100%-SUM(F2757:H2757)</f>
        <v>4.9198563066430889E-2</v>
      </c>
      <c r="J2757" s="84">
        <f>SUM(SUMIFS('Census Data'!W:W,'Census Data'!$A:$A,$A2757),SUMIFS('Census Data'!X:X,'Census Data'!$A:$A,$A2757))/SUMIFS('Census Data'!$F:$F,'Census Data'!$A:$A,$A2757)</f>
        <v>8.9334232936413863E-2</v>
      </c>
      <c r="K2757" s="85">
        <f t="shared" ref="K2757:K2820" si="87">100%-J2757</f>
        <v>0.91066576706358615</v>
      </c>
    </row>
    <row r="2758" spans="1:11" hidden="1" x14ac:dyDescent="0.25">
      <c r="A2758" s="82" t="s">
        <v>4828</v>
      </c>
      <c r="B2758" s="82" t="s">
        <v>1809</v>
      </c>
      <c r="C2758" s="83" t="s">
        <v>1815</v>
      </c>
      <c r="D2758" s="84">
        <f>SUMIFS('Census Data'!G:G,'Census Data'!$A:$A,$A2758)/SUMIFS('Census Data'!$F:$F,'Census Data'!$A:$A,$A2758)</f>
        <v>0.51244070899558958</v>
      </c>
      <c r="E2758" s="85">
        <f>SUMIFS('Census Data'!H:H,'Census Data'!$A:$A,$A2758)/SUMIFS('Census Data'!$F:$F,'Census Data'!$A:$A,$A2758)</f>
        <v>0.48755929100441042</v>
      </c>
      <c r="F2758" s="84">
        <f>SUM(SUMIFS('Census Data'!I:I,'Census Data'!$A:$A,$A2758),SUMIFS('Census Data'!J:J,'Census Data'!$A:$A,$A2758))/SUMIFS('Census Data'!$F:$F,'Census Data'!$A:$A,$A2758)</f>
        <v>0.95930764749937592</v>
      </c>
      <c r="G2758" s="84">
        <f>SUM(SUMIFS('Census Data'!K:K,'Census Data'!$A:$A,$A2758),SUMIFS('Census Data'!L:L,'Census Data'!$A:$A,$A2758))/SUMIFS('Census Data'!$F:$F,'Census Data'!$A:$A,$A2758)</f>
        <v>5.9082965798452191E-3</v>
      </c>
      <c r="H2758" s="84">
        <f>SUM(SUMIFS('Census Data'!O:O,'Census Data'!$A:$A,$A2758),SUMIFS('Census Data'!P:P,'Census Data'!$A:$A,$A2758))/SUMIFS('Census Data'!$F:$F,'Census Data'!$A:$A,$A2758)</f>
        <v>4.2439876841141718E-3</v>
      </c>
      <c r="I2758" s="85">
        <f t="shared" si="86"/>
        <v>3.0540068236664664E-2</v>
      </c>
      <c r="J2758" s="84">
        <f>SUM(SUMIFS('Census Data'!W:W,'Census Data'!$A:$A,$A2758),SUMIFS('Census Data'!X:X,'Census Data'!$A:$A,$A2758))/SUMIFS('Census Data'!$F:$F,'Census Data'!$A:$A,$A2758)</f>
        <v>5.8084380461013566E-2</v>
      </c>
      <c r="K2758" s="85">
        <f t="shared" si="87"/>
        <v>0.94191561953898639</v>
      </c>
    </row>
    <row r="2759" spans="1:11" hidden="1" x14ac:dyDescent="0.25">
      <c r="A2759" s="82" t="s">
        <v>4829</v>
      </c>
      <c r="B2759" s="82" t="s">
        <v>1809</v>
      </c>
      <c r="C2759" s="83" t="s">
        <v>636</v>
      </c>
      <c r="D2759" s="84">
        <f>SUMIFS('Census Data'!G:G,'Census Data'!$A:$A,$A2759)/SUMIFS('Census Data'!$F:$F,'Census Data'!$A:$A,$A2759)</f>
        <v>0.50380420999239162</v>
      </c>
      <c r="E2759" s="85">
        <f>SUMIFS('Census Data'!H:H,'Census Data'!$A:$A,$A2759)/SUMIFS('Census Data'!$F:$F,'Census Data'!$A:$A,$A2759)</f>
        <v>0.49619579000760844</v>
      </c>
      <c r="F2759" s="84">
        <f>SUM(SUMIFS('Census Data'!I:I,'Census Data'!$A:$A,$A2759),SUMIFS('Census Data'!J:J,'Census Data'!$A:$A,$A2759))/SUMIFS('Census Data'!$F:$F,'Census Data'!$A:$A,$A2759)</f>
        <v>0.947121481105757</v>
      </c>
      <c r="G2759" s="84">
        <f>SUM(SUMIFS('Census Data'!K:K,'Census Data'!$A:$A,$A2759),SUMIFS('Census Data'!L:L,'Census Data'!$A:$A,$A2759))/SUMIFS('Census Data'!$F:$F,'Census Data'!$A:$A,$A2759)</f>
        <v>7.735226984529546E-3</v>
      </c>
      <c r="H2759" s="84">
        <f>SUM(SUMIFS('Census Data'!O:O,'Census Data'!$A:$A,$A2759),SUMIFS('Census Data'!P:P,'Census Data'!$A:$A,$A2759))/SUMIFS('Census Data'!$F:$F,'Census Data'!$A:$A,$A2759)</f>
        <v>9.7641389804717215E-3</v>
      </c>
      <c r="I2759" s="85">
        <f t="shared" si="86"/>
        <v>3.5379152929241764E-2</v>
      </c>
      <c r="J2759" s="84">
        <f>SUM(SUMIFS('Census Data'!W:W,'Census Data'!$A:$A,$A2759),SUMIFS('Census Data'!X:X,'Census Data'!$A:$A,$A2759))/SUMIFS('Census Data'!$F:$F,'Census Data'!$A:$A,$A2759)</f>
        <v>4.7299010905401978E-2</v>
      </c>
      <c r="K2759" s="85">
        <f t="shared" si="87"/>
        <v>0.95270098909459799</v>
      </c>
    </row>
    <row r="2760" spans="1:11" hidden="1" x14ac:dyDescent="0.25">
      <c r="A2760" s="82" t="s">
        <v>4830</v>
      </c>
      <c r="B2760" s="82" t="s">
        <v>1809</v>
      </c>
      <c r="C2760" s="83" t="s">
        <v>1816</v>
      </c>
      <c r="D2760" s="84">
        <f>SUMIFS('Census Data'!G:G,'Census Data'!$A:$A,$A2760)/SUMIFS('Census Data'!$F:$F,'Census Data'!$A:$A,$A2760)</f>
        <v>0.51304215953897481</v>
      </c>
      <c r="E2760" s="85">
        <f>SUMIFS('Census Data'!H:H,'Census Data'!$A:$A,$A2760)/SUMIFS('Census Data'!$F:$F,'Census Data'!$A:$A,$A2760)</f>
        <v>0.48695784046102519</v>
      </c>
      <c r="F2760" s="84">
        <f>SUM(SUMIFS('Census Data'!I:I,'Census Data'!$A:$A,$A2760),SUMIFS('Census Data'!J:J,'Census Data'!$A:$A,$A2760))/SUMIFS('Census Data'!$F:$F,'Census Data'!$A:$A,$A2760)</f>
        <v>0.93835304822565968</v>
      </c>
      <c r="G2760" s="84">
        <f>SUM(SUMIFS('Census Data'!K:K,'Census Data'!$A:$A,$A2760),SUMIFS('Census Data'!L:L,'Census Data'!$A:$A,$A2760))/SUMIFS('Census Data'!$F:$F,'Census Data'!$A:$A,$A2760)</f>
        <v>5.6869881710646039E-3</v>
      </c>
      <c r="H2760" s="84">
        <f>SUM(SUMIFS('Census Data'!O:O,'Census Data'!$A:$A,$A2760),SUMIFS('Census Data'!P:P,'Census Data'!$A:$A,$A2760))/SUMIFS('Census Data'!$F:$F,'Census Data'!$A:$A,$A2760)</f>
        <v>1.5696087352138309E-2</v>
      </c>
      <c r="I2760" s="85">
        <f t="shared" si="86"/>
        <v>4.0263876251137365E-2</v>
      </c>
      <c r="J2760" s="84">
        <f>SUM(SUMIFS('Census Data'!W:W,'Census Data'!$A:$A,$A2760),SUMIFS('Census Data'!X:X,'Census Data'!$A:$A,$A2760))/SUMIFS('Census Data'!$F:$F,'Census Data'!$A:$A,$A2760)</f>
        <v>0.12860175917500757</v>
      </c>
      <c r="K2760" s="85">
        <f t="shared" si="87"/>
        <v>0.8713982408249924</v>
      </c>
    </row>
    <row r="2761" spans="1:11" hidden="1" x14ac:dyDescent="0.25">
      <c r="A2761" s="82" t="s">
        <v>4831</v>
      </c>
      <c r="B2761" s="82" t="s">
        <v>1809</v>
      </c>
      <c r="C2761" s="83" t="s">
        <v>181</v>
      </c>
      <c r="D2761" s="84">
        <f>SUMIFS('Census Data'!G:G,'Census Data'!$A:$A,$A2761)/SUMIFS('Census Data'!$F:$F,'Census Data'!$A:$A,$A2761)</f>
        <v>0.51443418013856812</v>
      </c>
      <c r="E2761" s="85">
        <f>SUMIFS('Census Data'!H:H,'Census Data'!$A:$A,$A2761)/SUMIFS('Census Data'!$F:$F,'Census Data'!$A:$A,$A2761)</f>
        <v>0.48556581986143188</v>
      </c>
      <c r="F2761" s="84">
        <f>SUM(SUMIFS('Census Data'!I:I,'Census Data'!$A:$A,$A2761),SUMIFS('Census Data'!J:J,'Census Data'!$A:$A,$A2761))/SUMIFS('Census Data'!$F:$F,'Census Data'!$A:$A,$A2761)</f>
        <v>0.97212141207522274</v>
      </c>
      <c r="G2761" s="84">
        <f>SUM(SUMIFS('Census Data'!K:K,'Census Data'!$A:$A,$A2761),SUMIFS('Census Data'!L:L,'Census Data'!$A:$A,$A2761))/SUMIFS('Census Data'!$F:$F,'Census Data'!$A:$A,$A2761)</f>
        <v>4.7014186737050481E-3</v>
      </c>
      <c r="H2761" s="84">
        <f>SUM(SUMIFS('Census Data'!O:O,'Census Data'!$A:$A,$A2761),SUMIFS('Census Data'!P:P,'Census Data'!$A:$A,$A2761))/SUMIFS('Census Data'!$F:$F,'Census Data'!$A:$A,$A2761)</f>
        <v>5.5262289673375124E-3</v>
      </c>
      <c r="I2761" s="85">
        <f t="shared" si="86"/>
        <v>1.7650940283734706E-2</v>
      </c>
      <c r="J2761" s="84">
        <f>SUM(SUMIFS('Census Data'!W:W,'Census Data'!$A:$A,$A2761),SUMIFS('Census Data'!X:X,'Census Data'!$A:$A,$A2761))/SUMIFS('Census Data'!$F:$F,'Census Data'!$A:$A,$A2761)</f>
        <v>3.2250082481029362E-2</v>
      </c>
      <c r="K2761" s="85">
        <f t="shared" si="87"/>
        <v>0.96774991751897066</v>
      </c>
    </row>
    <row r="2762" spans="1:11" hidden="1" x14ac:dyDescent="0.25">
      <c r="A2762" s="82" t="s">
        <v>4832</v>
      </c>
      <c r="B2762" s="82" t="s">
        <v>1809</v>
      </c>
      <c r="C2762" s="83" t="s">
        <v>1817</v>
      </c>
      <c r="D2762" s="84">
        <f>SUMIFS('Census Data'!G:G,'Census Data'!$A:$A,$A2762)/SUMIFS('Census Data'!$F:$F,'Census Data'!$A:$A,$A2762)</f>
        <v>0.51453684922244758</v>
      </c>
      <c r="E2762" s="85">
        <f>SUMIFS('Census Data'!H:H,'Census Data'!$A:$A,$A2762)/SUMIFS('Census Data'!$F:$F,'Census Data'!$A:$A,$A2762)</f>
        <v>0.48546315077755242</v>
      </c>
      <c r="F2762" s="84">
        <f>SUM(SUMIFS('Census Data'!I:I,'Census Data'!$A:$A,$A2762),SUMIFS('Census Data'!J:J,'Census Data'!$A:$A,$A2762))/SUMIFS('Census Data'!$F:$F,'Census Data'!$A:$A,$A2762)</f>
        <v>0.9628127112914131</v>
      </c>
      <c r="G2762" s="84">
        <f>SUM(SUMIFS('Census Data'!K:K,'Census Data'!$A:$A,$A2762),SUMIFS('Census Data'!L:L,'Census Data'!$A:$A,$A2762))/SUMIFS('Census Data'!$F:$F,'Census Data'!$A:$A,$A2762)</f>
        <v>2.7045300878972278E-3</v>
      </c>
      <c r="H2762" s="84">
        <f>SUM(SUMIFS('Census Data'!O:O,'Census Data'!$A:$A,$A2762),SUMIFS('Census Data'!P:P,'Census Data'!$A:$A,$A2762))/SUMIFS('Census Data'!$F:$F,'Census Data'!$A:$A,$A2762)</f>
        <v>4.0567951318458417E-3</v>
      </c>
      <c r="I2762" s="85">
        <f t="shared" si="86"/>
        <v>3.0425963488843855E-2</v>
      </c>
      <c r="J2762" s="84">
        <f>SUM(SUMIFS('Census Data'!W:W,'Census Data'!$A:$A,$A2762),SUMIFS('Census Data'!X:X,'Census Data'!$A:$A,$A2762))/SUMIFS('Census Data'!$F:$F,'Census Data'!$A:$A,$A2762)</f>
        <v>8.0459770114942528E-2</v>
      </c>
      <c r="K2762" s="85">
        <f t="shared" si="87"/>
        <v>0.91954022988505746</v>
      </c>
    </row>
    <row r="2763" spans="1:11" hidden="1" x14ac:dyDescent="0.25">
      <c r="A2763" s="82" t="s">
        <v>4833</v>
      </c>
      <c r="B2763" s="82" t="s">
        <v>1809</v>
      </c>
      <c r="C2763" s="83" t="s">
        <v>1818</v>
      </c>
      <c r="D2763" s="84">
        <f>SUMIFS('Census Data'!G:G,'Census Data'!$A:$A,$A2763)/SUMIFS('Census Data'!$F:$F,'Census Data'!$A:$A,$A2763)</f>
        <v>0.51550543697140561</v>
      </c>
      <c r="E2763" s="85">
        <f>SUMIFS('Census Data'!H:H,'Census Data'!$A:$A,$A2763)/SUMIFS('Census Data'!$F:$F,'Census Data'!$A:$A,$A2763)</f>
        <v>0.48449456302859445</v>
      </c>
      <c r="F2763" s="84">
        <f>SUM(SUMIFS('Census Data'!I:I,'Census Data'!$A:$A,$A2763),SUMIFS('Census Data'!J:J,'Census Data'!$A:$A,$A2763))/SUMIFS('Census Data'!$F:$F,'Census Data'!$A:$A,$A2763)</f>
        <v>0.97221103503826012</v>
      </c>
      <c r="G2763" s="84">
        <f>SUM(SUMIFS('Census Data'!K:K,'Census Data'!$A:$A,$A2763),SUMIFS('Census Data'!L:L,'Census Data'!$A:$A,$A2763))/SUMIFS('Census Data'!$F:$F,'Census Data'!$A:$A,$A2763)</f>
        <v>3.6246476037051951E-3</v>
      </c>
      <c r="H2763" s="84">
        <f>SUM(SUMIFS('Census Data'!O:O,'Census Data'!$A:$A,$A2763),SUMIFS('Census Data'!P:P,'Census Data'!$A:$A,$A2763))/SUMIFS('Census Data'!$F:$F,'Census Data'!$A:$A,$A2763)</f>
        <v>3.2219089810712849E-3</v>
      </c>
      <c r="I2763" s="85">
        <f t="shared" si="86"/>
        <v>2.0942408376963373E-2</v>
      </c>
      <c r="J2763" s="84">
        <f>SUM(SUMIFS('Census Data'!W:W,'Census Data'!$A:$A,$A2763),SUMIFS('Census Data'!X:X,'Census Data'!$A:$A,$A2763))/SUMIFS('Census Data'!$F:$F,'Census Data'!$A:$A,$A2763)</f>
        <v>6.8465565847764795E-2</v>
      </c>
      <c r="K2763" s="85">
        <f t="shared" si="87"/>
        <v>0.93153443415223525</v>
      </c>
    </row>
    <row r="2764" spans="1:11" hidden="1" x14ac:dyDescent="0.25">
      <c r="A2764" s="82" t="s">
        <v>4834</v>
      </c>
      <c r="B2764" s="82" t="s">
        <v>1809</v>
      </c>
      <c r="C2764" s="83" t="s">
        <v>1819</v>
      </c>
      <c r="D2764" s="84">
        <f>SUMIFS('Census Data'!G:G,'Census Data'!$A:$A,$A2764)/SUMIFS('Census Data'!$F:$F,'Census Data'!$A:$A,$A2764)</f>
        <v>0.50204707364553181</v>
      </c>
      <c r="E2764" s="85">
        <f>SUMIFS('Census Data'!H:H,'Census Data'!$A:$A,$A2764)/SUMIFS('Census Data'!$F:$F,'Census Data'!$A:$A,$A2764)</f>
        <v>0.49795292635446819</v>
      </c>
      <c r="F2764" s="84">
        <f>SUM(SUMIFS('Census Data'!I:I,'Census Data'!$A:$A,$A2764),SUMIFS('Census Data'!J:J,'Census Data'!$A:$A,$A2764))/SUMIFS('Census Data'!$F:$F,'Census Data'!$A:$A,$A2764)</f>
        <v>0.871254536006694</v>
      </c>
      <c r="G2764" s="84">
        <f>SUM(SUMIFS('Census Data'!K:K,'Census Data'!$A:$A,$A2764),SUMIFS('Census Data'!L:L,'Census Data'!$A:$A,$A2764))/SUMIFS('Census Data'!$F:$F,'Census Data'!$A:$A,$A2764)</f>
        <v>2.2395011534447798E-2</v>
      </c>
      <c r="H2764" s="84">
        <f>SUM(SUMIFS('Census Data'!O:O,'Census Data'!$A:$A,$A2764),SUMIFS('Census Data'!P:P,'Census Data'!$A:$A,$A2764))/SUMIFS('Census Data'!$F:$F,'Census Data'!$A:$A,$A2764)</f>
        <v>4.5652629138850279E-2</v>
      </c>
      <c r="I2764" s="85">
        <f t="shared" si="86"/>
        <v>6.0697823320007949E-2</v>
      </c>
      <c r="J2764" s="84">
        <f>SUM(SUMIFS('Census Data'!W:W,'Census Data'!$A:$A,$A2764),SUMIFS('Census Data'!X:X,'Census Data'!$A:$A,$A2764))/SUMIFS('Census Data'!$F:$F,'Census Data'!$A:$A,$A2764)</f>
        <v>0.18806966685826115</v>
      </c>
      <c r="K2764" s="85">
        <f t="shared" si="87"/>
        <v>0.8119303331417389</v>
      </c>
    </row>
    <row r="2765" spans="1:11" hidden="1" x14ac:dyDescent="0.25">
      <c r="A2765" s="82" t="s">
        <v>4835</v>
      </c>
      <c r="B2765" s="82" t="s">
        <v>1809</v>
      </c>
      <c r="C2765" s="83" t="s">
        <v>398</v>
      </c>
      <c r="D2765" s="84">
        <f>SUMIFS('Census Data'!G:G,'Census Data'!$A:$A,$A2765)/SUMIFS('Census Data'!$F:$F,'Census Data'!$A:$A,$A2765)</f>
        <v>0.50032662660047034</v>
      </c>
      <c r="E2765" s="85">
        <f>SUMIFS('Census Data'!H:H,'Census Data'!$A:$A,$A2765)/SUMIFS('Census Data'!$F:$F,'Census Data'!$A:$A,$A2765)</f>
        <v>0.49967337339952966</v>
      </c>
      <c r="F2765" s="84">
        <f>SUM(SUMIFS('Census Data'!I:I,'Census Data'!$A:$A,$A2765),SUMIFS('Census Data'!J:J,'Census Data'!$A:$A,$A2765))/SUMIFS('Census Data'!$F:$F,'Census Data'!$A:$A,$A2765)</f>
        <v>0.47805069244839299</v>
      </c>
      <c r="G2765" s="84">
        <f>SUM(SUMIFS('Census Data'!K:K,'Census Data'!$A:$A,$A2765),SUMIFS('Census Data'!L:L,'Census Data'!$A:$A,$A2765))/SUMIFS('Census Data'!$F:$F,'Census Data'!$A:$A,$A2765)</f>
        <v>4.1808204860203811E-3</v>
      </c>
      <c r="H2765" s="84">
        <f>SUM(SUMIFS('Census Data'!O:O,'Census Data'!$A:$A,$A2765),SUMIFS('Census Data'!P:P,'Census Data'!$A:$A,$A2765))/SUMIFS('Census Data'!$F:$F,'Census Data'!$A:$A,$A2765)</f>
        <v>5.8792788084661611E-3</v>
      </c>
      <c r="I2765" s="85">
        <f t="shared" si="86"/>
        <v>0.51188920825712048</v>
      </c>
      <c r="J2765" s="84">
        <f>SUM(SUMIFS('Census Data'!W:W,'Census Data'!$A:$A,$A2765),SUMIFS('Census Data'!X:X,'Census Data'!$A:$A,$A2765))/SUMIFS('Census Data'!$F:$F,'Census Data'!$A:$A,$A2765)</f>
        <v>5.7943558923438727E-2</v>
      </c>
      <c r="K2765" s="85">
        <f t="shared" si="87"/>
        <v>0.94205644107656128</v>
      </c>
    </row>
    <row r="2766" spans="1:11" hidden="1" x14ac:dyDescent="0.25">
      <c r="A2766" s="82" t="s">
        <v>4836</v>
      </c>
      <c r="B2766" s="82" t="s">
        <v>1809</v>
      </c>
      <c r="C2766" s="83" t="s">
        <v>1820</v>
      </c>
      <c r="D2766" s="84">
        <f>SUMIFS('Census Data'!G:G,'Census Data'!$A:$A,$A2766)/SUMIFS('Census Data'!$F:$F,'Census Data'!$A:$A,$A2766)</f>
        <v>0.52690778628914958</v>
      </c>
      <c r="E2766" s="85">
        <f>SUMIFS('Census Data'!H:H,'Census Data'!$A:$A,$A2766)/SUMIFS('Census Data'!$F:$F,'Census Data'!$A:$A,$A2766)</f>
        <v>0.47309221371085036</v>
      </c>
      <c r="F2766" s="84">
        <f>SUM(SUMIFS('Census Data'!I:I,'Census Data'!$A:$A,$A2766),SUMIFS('Census Data'!J:J,'Census Data'!$A:$A,$A2766))/SUMIFS('Census Data'!$F:$F,'Census Data'!$A:$A,$A2766)</f>
        <v>0.93955848605320147</v>
      </c>
      <c r="G2766" s="84">
        <f>SUM(SUMIFS('Census Data'!K:K,'Census Data'!$A:$A,$A2766),SUMIFS('Census Data'!L:L,'Census Data'!$A:$A,$A2766))/SUMIFS('Census Data'!$F:$F,'Census Data'!$A:$A,$A2766)</f>
        <v>1.1506512815540257E-2</v>
      </c>
      <c r="H2766" s="84">
        <f>SUM(SUMIFS('Census Data'!O:O,'Census Data'!$A:$A,$A2766),SUMIFS('Census Data'!P:P,'Census Data'!$A:$A,$A2766))/SUMIFS('Census Data'!$F:$F,'Census Data'!$A:$A,$A2766)</f>
        <v>8.306667959533276E-3</v>
      </c>
      <c r="I2766" s="85">
        <f t="shared" si="86"/>
        <v>4.0628333171724984E-2</v>
      </c>
      <c r="J2766" s="84">
        <f>SUM(SUMIFS('Census Data'!W:W,'Census Data'!$A:$A,$A2766),SUMIFS('Census Data'!X:X,'Census Data'!$A:$A,$A2766))/SUMIFS('Census Data'!$F:$F,'Census Data'!$A:$A,$A2766)</f>
        <v>9.5122660719480265E-2</v>
      </c>
      <c r="K2766" s="85">
        <f t="shared" si="87"/>
        <v>0.90487733928051972</v>
      </c>
    </row>
    <row r="2767" spans="1:11" hidden="1" x14ac:dyDescent="0.25">
      <c r="A2767" s="82" t="s">
        <v>4837</v>
      </c>
      <c r="B2767" s="82" t="s">
        <v>1809</v>
      </c>
      <c r="C2767" s="83" t="s">
        <v>286</v>
      </c>
      <c r="D2767" s="84">
        <f>SUMIFS('Census Data'!G:G,'Census Data'!$A:$A,$A2767)/SUMIFS('Census Data'!$F:$F,'Census Data'!$A:$A,$A2767)</f>
        <v>0.51008325624421835</v>
      </c>
      <c r="E2767" s="85">
        <f>SUMIFS('Census Data'!H:H,'Census Data'!$A:$A,$A2767)/SUMIFS('Census Data'!$F:$F,'Census Data'!$A:$A,$A2767)</f>
        <v>0.4899167437557817</v>
      </c>
      <c r="F2767" s="84">
        <f>SUM(SUMIFS('Census Data'!I:I,'Census Data'!$A:$A,$A2767),SUMIFS('Census Data'!J:J,'Census Data'!$A:$A,$A2767))/SUMIFS('Census Data'!$F:$F,'Census Data'!$A:$A,$A2767)</f>
        <v>0.95837187789084177</v>
      </c>
      <c r="G2767" s="84">
        <f>SUM(SUMIFS('Census Data'!K:K,'Census Data'!$A:$A,$A2767),SUMIFS('Census Data'!L:L,'Census Data'!$A:$A,$A2767))/SUMIFS('Census Data'!$F:$F,'Census Data'!$A:$A,$A2767)</f>
        <v>5.6891766882516187E-3</v>
      </c>
      <c r="H2767" s="84">
        <f>SUM(SUMIFS('Census Data'!O:O,'Census Data'!$A:$A,$A2767),SUMIFS('Census Data'!P:P,'Census Data'!$A:$A,$A2767))/SUMIFS('Census Data'!$F:$F,'Census Data'!$A:$A,$A2767)</f>
        <v>3.93154486586494E-3</v>
      </c>
      <c r="I2767" s="85">
        <f t="shared" si="86"/>
        <v>3.2007400555041698E-2</v>
      </c>
      <c r="J2767" s="84">
        <f>SUM(SUMIFS('Census Data'!W:W,'Census Data'!$A:$A,$A2767),SUMIFS('Census Data'!X:X,'Census Data'!$A:$A,$A2767))/SUMIFS('Census Data'!$F:$F,'Census Data'!$A:$A,$A2767)</f>
        <v>5.5134135060129506E-2</v>
      </c>
      <c r="K2767" s="85">
        <f t="shared" si="87"/>
        <v>0.94486586493987046</v>
      </c>
    </row>
    <row r="2768" spans="1:11" hidden="1" x14ac:dyDescent="0.25">
      <c r="A2768" s="82" t="s">
        <v>4838</v>
      </c>
      <c r="B2768" s="82" t="s">
        <v>1809</v>
      </c>
      <c r="C2768" s="83" t="s">
        <v>401</v>
      </c>
      <c r="D2768" s="84">
        <f>SUMIFS('Census Data'!G:G,'Census Data'!$A:$A,$A2768)/SUMIFS('Census Data'!$F:$F,'Census Data'!$A:$A,$A2768)</f>
        <v>0.51208921580258626</v>
      </c>
      <c r="E2768" s="85">
        <f>SUMIFS('Census Data'!H:H,'Census Data'!$A:$A,$A2768)/SUMIFS('Census Data'!$F:$F,'Census Data'!$A:$A,$A2768)</f>
        <v>0.48791078419741368</v>
      </c>
      <c r="F2768" s="84">
        <f>SUM(SUMIFS('Census Data'!I:I,'Census Data'!$A:$A,$A2768),SUMIFS('Census Data'!J:J,'Census Data'!$A:$A,$A2768))/SUMIFS('Census Data'!$F:$F,'Census Data'!$A:$A,$A2768)</f>
        <v>0.94497567920275238</v>
      </c>
      <c r="G2768" s="84">
        <f>SUM(SUMIFS('Census Data'!K:K,'Census Data'!$A:$A,$A2768),SUMIFS('Census Data'!L:L,'Census Data'!$A:$A,$A2768))/SUMIFS('Census Data'!$F:$F,'Census Data'!$A:$A,$A2768)</f>
        <v>1.1887531142484281E-2</v>
      </c>
      <c r="H2768" s="84">
        <f>SUM(SUMIFS('Census Data'!O:O,'Census Data'!$A:$A,$A2768),SUMIFS('Census Data'!P:P,'Census Data'!$A:$A,$A2768))/SUMIFS('Census Data'!$F:$F,'Census Data'!$A:$A,$A2768)</f>
        <v>1.8602443943528293E-2</v>
      </c>
      <c r="I2768" s="85">
        <f t="shared" si="86"/>
        <v>2.4534345711235028E-2</v>
      </c>
      <c r="J2768" s="84">
        <f>SUM(SUMIFS('Census Data'!W:W,'Census Data'!$A:$A,$A2768),SUMIFS('Census Data'!X:X,'Census Data'!$A:$A,$A2768))/SUMIFS('Census Data'!$F:$F,'Census Data'!$A:$A,$A2768)</f>
        <v>0.11484161822280223</v>
      </c>
      <c r="K2768" s="85">
        <f t="shared" si="87"/>
        <v>0.88515838177719774</v>
      </c>
    </row>
    <row r="2769" spans="1:11" hidden="1" x14ac:dyDescent="0.25">
      <c r="A2769" s="82" t="s">
        <v>4839</v>
      </c>
      <c r="B2769" s="82" t="s">
        <v>1809</v>
      </c>
      <c r="C2769" s="83" t="s">
        <v>1821</v>
      </c>
      <c r="D2769" s="84">
        <f>SUMIFS('Census Data'!G:G,'Census Data'!$A:$A,$A2769)/SUMIFS('Census Data'!$F:$F,'Census Data'!$A:$A,$A2769)</f>
        <v>0.50768762368701481</v>
      </c>
      <c r="E2769" s="85">
        <f>SUMIFS('Census Data'!H:H,'Census Data'!$A:$A,$A2769)/SUMIFS('Census Data'!$F:$F,'Census Data'!$A:$A,$A2769)</f>
        <v>0.49231237631298524</v>
      </c>
      <c r="F2769" s="84">
        <f>SUM(SUMIFS('Census Data'!I:I,'Census Data'!$A:$A,$A2769),SUMIFS('Census Data'!J:J,'Census Data'!$A:$A,$A2769))/SUMIFS('Census Data'!$F:$F,'Census Data'!$A:$A,$A2769)</f>
        <v>0.94089317593656152</v>
      </c>
      <c r="G2769" s="84">
        <f>SUM(SUMIFS('Census Data'!K:K,'Census Data'!$A:$A,$A2769),SUMIFS('Census Data'!L:L,'Census Data'!$A:$A,$A2769))/SUMIFS('Census Data'!$F:$F,'Census Data'!$A:$A,$A2769)</f>
        <v>8.9262237229964427E-3</v>
      </c>
      <c r="H2769" s="84">
        <f>SUM(SUMIFS('Census Data'!O:O,'Census Data'!$A:$A,$A2769),SUMIFS('Census Data'!P:P,'Census Data'!$A:$A,$A2769))/SUMIFS('Census Data'!$F:$F,'Census Data'!$A:$A,$A2769)</f>
        <v>8.1512337563486893E-3</v>
      </c>
      <c r="I2769" s="85">
        <f t="shared" si="86"/>
        <v>4.2029366584093286E-2</v>
      </c>
      <c r="J2769" s="84">
        <f>SUM(SUMIFS('Census Data'!W:W,'Census Data'!$A:$A,$A2769),SUMIFS('Census Data'!X:X,'Census Data'!$A:$A,$A2769))/SUMIFS('Census Data'!$F:$F,'Census Data'!$A:$A,$A2769)</f>
        <v>0.12946484174981662</v>
      </c>
      <c r="K2769" s="85">
        <f t="shared" si="87"/>
        <v>0.87053515825018335</v>
      </c>
    </row>
    <row r="2770" spans="1:11" hidden="1" x14ac:dyDescent="0.25">
      <c r="A2770" s="82" t="s">
        <v>4840</v>
      </c>
      <c r="B2770" s="82" t="s">
        <v>1809</v>
      </c>
      <c r="C2770" s="83" t="s">
        <v>1822</v>
      </c>
      <c r="D2770" s="84">
        <f>SUMIFS('Census Data'!G:G,'Census Data'!$A:$A,$A2770)/SUMIFS('Census Data'!$F:$F,'Census Data'!$A:$A,$A2770)</f>
        <v>0.5074718755247104</v>
      </c>
      <c r="E2770" s="85">
        <f>SUMIFS('Census Data'!H:H,'Census Data'!$A:$A,$A2770)/SUMIFS('Census Data'!$F:$F,'Census Data'!$A:$A,$A2770)</f>
        <v>0.49252812447528965</v>
      </c>
      <c r="F2770" s="84">
        <f>SUM(SUMIFS('Census Data'!I:I,'Census Data'!$A:$A,$A2770),SUMIFS('Census Data'!J:J,'Census Data'!$A:$A,$A2770))/SUMIFS('Census Data'!$F:$F,'Census Data'!$A:$A,$A2770)</f>
        <v>0.8805899143672693</v>
      </c>
      <c r="G2770" s="84">
        <f>SUM(SUMIFS('Census Data'!K:K,'Census Data'!$A:$A,$A2770),SUMIFS('Census Data'!L:L,'Census Data'!$A:$A,$A2770))/SUMIFS('Census Data'!$F:$F,'Census Data'!$A:$A,$A2770)</f>
        <v>6.7162926064812225E-3</v>
      </c>
      <c r="H2770" s="84">
        <f>SUM(SUMIFS('Census Data'!O:O,'Census Data'!$A:$A,$A2770),SUMIFS('Census Data'!P:P,'Census Data'!$A:$A,$A2770))/SUMIFS('Census Data'!$F:$F,'Census Data'!$A:$A,$A2770)</f>
        <v>5.9047405831980744E-3</v>
      </c>
      <c r="I2770" s="85">
        <f t="shared" si="86"/>
        <v>0.10678905244305137</v>
      </c>
      <c r="J2770" s="84">
        <f>SUM(SUMIFS('Census Data'!W:W,'Census Data'!$A:$A,$A2770),SUMIFS('Census Data'!X:X,'Census Data'!$A:$A,$A2770))/SUMIFS('Census Data'!$F:$F,'Census Data'!$A:$A,$A2770)</f>
        <v>8.4317456763866344E-2</v>
      </c>
      <c r="K2770" s="85">
        <f t="shared" si="87"/>
        <v>0.91568254323613363</v>
      </c>
    </row>
    <row r="2771" spans="1:11" hidden="1" x14ac:dyDescent="0.25">
      <c r="A2771" s="82" t="s">
        <v>4841</v>
      </c>
      <c r="B2771" s="82" t="s">
        <v>1809</v>
      </c>
      <c r="C2771" s="83" t="s">
        <v>1809</v>
      </c>
      <c r="D2771" s="84">
        <f>SUMIFS('Census Data'!G:G,'Census Data'!$A:$A,$A2771)/SUMIFS('Census Data'!$F:$F,'Census Data'!$A:$A,$A2771)</f>
        <v>0.50517183116301367</v>
      </c>
      <c r="E2771" s="85">
        <f>SUMIFS('Census Data'!H:H,'Census Data'!$A:$A,$A2771)/SUMIFS('Census Data'!$F:$F,'Census Data'!$A:$A,$A2771)</f>
        <v>0.49482816883698633</v>
      </c>
      <c r="F2771" s="84">
        <f>SUM(SUMIFS('Census Data'!I:I,'Census Data'!$A:$A,$A2771),SUMIFS('Census Data'!J:J,'Census Data'!$A:$A,$A2771))/SUMIFS('Census Data'!$F:$F,'Census Data'!$A:$A,$A2771)</f>
        <v>0.92700181536696347</v>
      </c>
      <c r="G2771" s="84">
        <f>SUM(SUMIFS('Census Data'!K:K,'Census Data'!$A:$A,$A2771),SUMIFS('Census Data'!L:L,'Census Data'!$A:$A,$A2771))/SUMIFS('Census Data'!$F:$F,'Census Data'!$A:$A,$A2771)</f>
        <v>8.2721007175021802E-3</v>
      </c>
      <c r="H2771" s="84">
        <f>SUM(SUMIFS('Census Data'!O:O,'Census Data'!$A:$A,$A2771),SUMIFS('Census Data'!P:P,'Census Data'!$A:$A,$A2771))/SUMIFS('Census Data'!$F:$F,'Census Data'!$A:$A,$A2771)</f>
        <v>1.8699065596831359E-2</v>
      </c>
      <c r="I2771" s="85">
        <f t="shared" si="86"/>
        <v>4.6027018318703039E-2</v>
      </c>
      <c r="J2771" s="84">
        <f>SUM(SUMIFS('Census Data'!W:W,'Census Data'!$A:$A,$A2771),SUMIFS('Census Data'!X:X,'Census Data'!$A:$A,$A2771))/SUMIFS('Census Data'!$F:$F,'Census Data'!$A:$A,$A2771)</f>
        <v>0.12173960879234874</v>
      </c>
      <c r="K2771" s="85">
        <f t="shared" si="87"/>
        <v>0.8782603912076512</v>
      </c>
    </row>
    <row r="2772" spans="1:11" hidden="1" x14ac:dyDescent="0.25">
      <c r="A2772" s="82" t="s">
        <v>4842</v>
      </c>
      <c r="B2772" s="82" t="s">
        <v>1809</v>
      </c>
      <c r="C2772" s="83" t="s">
        <v>1823</v>
      </c>
      <c r="D2772" s="84">
        <f>SUMIFS('Census Data'!G:G,'Census Data'!$A:$A,$A2772)/SUMIFS('Census Data'!$F:$F,'Census Data'!$A:$A,$A2772)</f>
        <v>0.50896130943650819</v>
      </c>
      <c r="E2772" s="85">
        <f>SUMIFS('Census Data'!H:H,'Census Data'!$A:$A,$A2772)/SUMIFS('Census Data'!$F:$F,'Census Data'!$A:$A,$A2772)</f>
        <v>0.49103869056349181</v>
      </c>
      <c r="F2772" s="84">
        <f>SUM(SUMIFS('Census Data'!I:I,'Census Data'!$A:$A,$A2772),SUMIFS('Census Data'!J:J,'Census Data'!$A:$A,$A2772))/SUMIFS('Census Data'!$F:$F,'Census Data'!$A:$A,$A2772)</f>
        <v>0.95426945528145257</v>
      </c>
      <c r="G2772" s="84">
        <f>SUM(SUMIFS('Census Data'!K:K,'Census Data'!$A:$A,$A2772),SUMIFS('Census Data'!L:L,'Census Data'!$A:$A,$A2772))/SUMIFS('Census Data'!$F:$F,'Census Data'!$A:$A,$A2772)</f>
        <v>8.2426446862808363E-3</v>
      </c>
      <c r="H2772" s="84">
        <f>SUM(SUMIFS('Census Data'!O:O,'Census Data'!$A:$A,$A2772),SUMIFS('Census Data'!P:P,'Census Data'!$A:$A,$A2772))/SUMIFS('Census Data'!$F:$F,'Census Data'!$A:$A,$A2772)</f>
        <v>1.0442638819629814E-2</v>
      </c>
      <c r="I2772" s="85">
        <f t="shared" si="86"/>
        <v>2.7045261212636729E-2</v>
      </c>
      <c r="J2772" s="84">
        <f>SUM(SUMIFS('Census Data'!W:W,'Census Data'!$A:$A,$A2772),SUMIFS('Census Data'!X:X,'Census Data'!$A:$A,$A2772))/SUMIFS('Census Data'!$F:$F,'Census Data'!$A:$A,$A2772)</f>
        <v>0.13657563579830453</v>
      </c>
      <c r="K2772" s="85">
        <f t="shared" si="87"/>
        <v>0.86342436420169544</v>
      </c>
    </row>
    <row r="2773" spans="1:11" hidden="1" x14ac:dyDescent="0.25">
      <c r="A2773" s="82" t="s">
        <v>4843</v>
      </c>
      <c r="B2773" s="82" t="s">
        <v>1809</v>
      </c>
      <c r="C2773" s="83" t="s">
        <v>75</v>
      </c>
      <c r="D2773" s="84">
        <f>SUMIFS('Census Data'!G:G,'Census Data'!$A:$A,$A2773)/SUMIFS('Census Data'!$F:$F,'Census Data'!$A:$A,$A2773)</f>
        <v>0.49604631778143232</v>
      </c>
      <c r="E2773" s="85">
        <f>SUMIFS('Census Data'!H:H,'Census Data'!$A:$A,$A2773)/SUMIFS('Census Data'!$F:$F,'Census Data'!$A:$A,$A2773)</f>
        <v>0.50395368221856762</v>
      </c>
      <c r="F2773" s="84">
        <f>SUM(SUMIFS('Census Data'!I:I,'Census Data'!$A:$A,$A2773),SUMIFS('Census Data'!J:J,'Census Data'!$A:$A,$A2773))/SUMIFS('Census Data'!$F:$F,'Census Data'!$A:$A,$A2773)</f>
        <v>0.93224672779292161</v>
      </c>
      <c r="G2773" s="84">
        <f>SUM(SUMIFS('Census Data'!K:K,'Census Data'!$A:$A,$A2773),SUMIFS('Census Data'!L:L,'Census Data'!$A:$A,$A2773))/SUMIFS('Census Data'!$F:$F,'Census Data'!$A:$A,$A2773)</f>
        <v>9.1858343283245849E-3</v>
      </c>
      <c r="H2773" s="84">
        <f>SUM(SUMIFS('Census Data'!O:O,'Census Data'!$A:$A,$A2773),SUMIFS('Census Data'!P:P,'Census Data'!$A:$A,$A2773))/SUMIFS('Census Data'!$F:$F,'Census Data'!$A:$A,$A2773)</f>
        <v>1.0340399648561581E-2</v>
      </c>
      <c r="I2773" s="85">
        <f t="shared" si="86"/>
        <v>4.8227038230192254E-2</v>
      </c>
      <c r="J2773" s="84">
        <f>SUM(SUMIFS('Census Data'!W:W,'Census Data'!$A:$A,$A2773),SUMIFS('Census Data'!X:X,'Census Data'!$A:$A,$A2773))/SUMIFS('Census Data'!$F:$F,'Census Data'!$A:$A,$A2773)</f>
        <v>0.10879947734799161</v>
      </c>
      <c r="K2773" s="85">
        <f t="shared" si="87"/>
        <v>0.89120052265200833</v>
      </c>
    </row>
    <row r="2774" spans="1:11" hidden="1" x14ac:dyDescent="0.25">
      <c r="A2774" s="82" t="s">
        <v>4844</v>
      </c>
      <c r="B2774" s="82" t="s">
        <v>1809</v>
      </c>
      <c r="C2774" s="83" t="s">
        <v>569</v>
      </c>
      <c r="D2774" s="84">
        <f>SUMIFS('Census Data'!G:G,'Census Data'!$A:$A,$A2774)/SUMIFS('Census Data'!$F:$F,'Census Data'!$A:$A,$A2774)</f>
        <v>0.51161932866101067</v>
      </c>
      <c r="E2774" s="85">
        <f>SUMIFS('Census Data'!H:H,'Census Data'!$A:$A,$A2774)/SUMIFS('Census Data'!$F:$F,'Census Data'!$A:$A,$A2774)</f>
        <v>0.48838067133898933</v>
      </c>
      <c r="F2774" s="84">
        <f>SUM(SUMIFS('Census Data'!I:I,'Census Data'!$A:$A,$A2774),SUMIFS('Census Data'!J:J,'Census Data'!$A:$A,$A2774))/SUMIFS('Census Data'!$F:$F,'Census Data'!$A:$A,$A2774)</f>
        <v>0.95831796385097745</v>
      </c>
      <c r="G2774" s="84">
        <f>SUM(SUMIFS('Census Data'!K:K,'Census Data'!$A:$A,$A2774),SUMIFS('Census Data'!L:L,'Census Data'!$A:$A,$A2774))/SUMIFS('Census Data'!$F:$F,'Census Data'!$A:$A,$A2774)</f>
        <v>4.7952784950202878E-3</v>
      </c>
      <c r="H2774" s="84">
        <f>SUM(SUMIFS('Census Data'!O:O,'Census Data'!$A:$A,$A2774),SUMIFS('Census Data'!P:P,'Census Data'!$A:$A,$A2774))/SUMIFS('Census Data'!$F:$F,'Census Data'!$A:$A,$A2774)</f>
        <v>9.5905569900405756E-3</v>
      </c>
      <c r="I2774" s="85">
        <f t="shared" si="86"/>
        <v>2.7296200663961767E-2</v>
      </c>
      <c r="J2774" s="84">
        <f>SUM(SUMIFS('Census Data'!W:W,'Census Data'!$A:$A,$A2774),SUMIFS('Census Data'!X:X,'Census Data'!$A:$A,$A2774))/SUMIFS('Census Data'!$F:$F,'Census Data'!$A:$A,$A2774)</f>
        <v>7.0453707119144227E-2</v>
      </c>
      <c r="K2774" s="85">
        <f t="shared" si="87"/>
        <v>0.92954629288085577</v>
      </c>
    </row>
    <row r="2775" spans="1:11" hidden="1" x14ac:dyDescent="0.25">
      <c r="A2775" s="82" t="s">
        <v>4845</v>
      </c>
      <c r="B2775" s="82" t="s">
        <v>1809</v>
      </c>
      <c r="C2775" s="83" t="s">
        <v>1824</v>
      </c>
      <c r="D2775" s="84">
        <f>SUMIFS('Census Data'!G:G,'Census Data'!$A:$A,$A2775)/SUMIFS('Census Data'!$F:$F,'Census Data'!$A:$A,$A2775)</f>
        <v>0.50341835342584729</v>
      </c>
      <c r="E2775" s="85">
        <f>SUMIFS('Census Data'!H:H,'Census Data'!$A:$A,$A2775)/SUMIFS('Census Data'!$F:$F,'Census Data'!$A:$A,$A2775)</f>
        <v>0.49658164657415271</v>
      </c>
      <c r="F2775" s="84">
        <f>SUM(SUMIFS('Census Data'!I:I,'Census Data'!$A:$A,$A2775),SUMIFS('Census Data'!J:J,'Census Data'!$A:$A,$A2775))/SUMIFS('Census Data'!$F:$F,'Census Data'!$A:$A,$A2775)</f>
        <v>0.92230595704288409</v>
      </c>
      <c r="G2775" s="84">
        <f>SUM(SUMIFS('Census Data'!K:K,'Census Data'!$A:$A,$A2775),SUMIFS('Census Data'!L:L,'Census Data'!$A:$A,$A2775))/SUMIFS('Census Data'!$F:$F,'Census Data'!$A:$A,$A2775)</f>
        <v>1.7428030113791394E-2</v>
      </c>
      <c r="H2775" s="84">
        <f>SUM(SUMIFS('Census Data'!O:O,'Census Data'!$A:$A,$A2775),SUMIFS('Census Data'!P:P,'Census Data'!$A:$A,$A2775))/SUMIFS('Census Data'!$F:$F,'Census Data'!$A:$A,$A2775)</f>
        <v>1.6290500474611183E-2</v>
      </c>
      <c r="I2775" s="85">
        <f t="shared" si="86"/>
        <v>4.3975512368713332E-2</v>
      </c>
      <c r="J2775" s="84">
        <f>SUM(SUMIFS('Census Data'!W:W,'Census Data'!$A:$A,$A2775),SUMIFS('Census Data'!X:X,'Census Data'!$A:$A,$A2775))/SUMIFS('Census Data'!$F:$F,'Census Data'!$A:$A,$A2775)</f>
        <v>0.18737342100509966</v>
      </c>
      <c r="K2775" s="85">
        <f t="shared" si="87"/>
        <v>0.81262657899490032</v>
      </c>
    </row>
    <row r="2776" spans="1:11" hidden="1" x14ac:dyDescent="0.25">
      <c r="A2776" s="82" t="s">
        <v>4846</v>
      </c>
      <c r="B2776" s="82" t="s">
        <v>1825</v>
      </c>
      <c r="C2776" s="83" t="s">
        <v>1826</v>
      </c>
      <c r="D2776" s="84">
        <f>SUMIFS('Census Data'!G:G,'Census Data'!$A:$A,$A2776)/SUMIFS('Census Data'!$F:$F,'Census Data'!$A:$A,$A2776)</f>
        <v>0.49941539549174757</v>
      </c>
      <c r="E2776" s="85">
        <f>SUMIFS('Census Data'!H:H,'Census Data'!$A:$A,$A2776)/SUMIFS('Census Data'!$F:$F,'Census Data'!$A:$A,$A2776)</f>
        <v>0.50058460450825248</v>
      </c>
      <c r="F2776" s="84">
        <f>SUM(SUMIFS('Census Data'!I:I,'Census Data'!$A:$A,$A2776),SUMIFS('Census Data'!J:J,'Census Data'!$A:$A,$A2776))/SUMIFS('Census Data'!$F:$F,'Census Data'!$A:$A,$A2776)</f>
        <v>0.94463931261386191</v>
      </c>
      <c r="G2776" s="84">
        <f>SUM(SUMIFS('Census Data'!K:K,'Census Data'!$A:$A,$A2776),SUMIFS('Census Data'!L:L,'Census Data'!$A:$A,$A2776))/SUMIFS('Census Data'!$F:$F,'Census Data'!$A:$A,$A2776)</f>
        <v>1.3323544606683524E-2</v>
      </c>
      <c r="H2776" s="84">
        <f>SUM(SUMIFS('Census Data'!O:O,'Census Data'!$A:$A,$A2776),SUMIFS('Census Data'!P:P,'Census Data'!$A:$A,$A2776))/SUMIFS('Census Data'!$F:$F,'Census Data'!$A:$A,$A2776)</f>
        <v>1.8435435190472305E-2</v>
      </c>
      <c r="I2776" s="85">
        <f t="shared" si="86"/>
        <v>2.3601707588982279E-2</v>
      </c>
      <c r="J2776" s="84">
        <f>SUM(SUMIFS('Census Data'!W:W,'Census Data'!$A:$A,$A2776),SUMIFS('Census Data'!X:X,'Census Data'!$A:$A,$A2776))/SUMIFS('Census Data'!$F:$F,'Census Data'!$A:$A,$A2776)</f>
        <v>2.2867553090246621E-2</v>
      </c>
      <c r="K2776" s="85">
        <f t="shared" si="87"/>
        <v>0.97713244690975343</v>
      </c>
    </row>
    <row r="2777" spans="1:11" hidden="1" x14ac:dyDescent="0.25">
      <c r="A2777" s="82" t="s">
        <v>4847</v>
      </c>
      <c r="B2777" s="82" t="s">
        <v>1825</v>
      </c>
      <c r="C2777" s="83" t="s">
        <v>1827</v>
      </c>
      <c r="D2777" s="84">
        <f>SUMIFS('Census Data'!G:G,'Census Data'!$A:$A,$A2777)/SUMIFS('Census Data'!$F:$F,'Census Data'!$A:$A,$A2777)</f>
        <v>0.48700310121229207</v>
      </c>
      <c r="E2777" s="85">
        <f>SUMIFS('Census Data'!H:H,'Census Data'!$A:$A,$A2777)/SUMIFS('Census Data'!$F:$F,'Census Data'!$A:$A,$A2777)</f>
        <v>0.51299689878770793</v>
      </c>
      <c r="F2777" s="84">
        <f>SUM(SUMIFS('Census Data'!I:I,'Census Data'!$A:$A,$A2777),SUMIFS('Census Data'!J:J,'Census Data'!$A:$A,$A2777))/SUMIFS('Census Data'!$F:$F,'Census Data'!$A:$A,$A2777)</f>
        <v>0.9549760360868339</v>
      </c>
      <c r="G2777" s="84">
        <f>SUM(SUMIFS('Census Data'!K:K,'Census Data'!$A:$A,$A2777),SUMIFS('Census Data'!L:L,'Census Data'!$A:$A,$A2777))/SUMIFS('Census Data'!$F:$F,'Census Data'!$A:$A,$A2777)</f>
        <v>1.3645334085142374E-2</v>
      </c>
      <c r="H2777" s="84">
        <f>SUM(SUMIFS('Census Data'!O:O,'Census Data'!$A:$A,$A2777),SUMIFS('Census Data'!P:P,'Census Data'!$A:$A,$A2777))/SUMIFS('Census Data'!$F:$F,'Census Data'!$A:$A,$A2777)</f>
        <v>1.1248942768536791E-2</v>
      </c>
      <c r="I2777" s="85">
        <f t="shared" si="86"/>
        <v>2.0129687059486923E-2</v>
      </c>
      <c r="J2777" s="84">
        <f>SUM(SUMIFS('Census Data'!W:W,'Census Data'!$A:$A,$A2777),SUMIFS('Census Data'!X:X,'Census Data'!$A:$A,$A2777))/SUMIFS('Census Data'!$F:$F,'Census Data'!$A:$A,$A2777)</f>
        <v>2.2272342824922471E-2</v>
      </c>
      <c r="K2777" s="85">
        <f t="shared" si="87"/>
        <v>0.97772765717507748</v>
      </c>
    </row>
    <row r="2778" spans="1:11" hidden="1" x14ac:dyDescent="0.25">
      <c r="A2778" s="82" t="s">
        <v>4848</v>
      </c>
      <c r="B2778" s="82" t="s">
        <v>1825</v>
      </c>
      <c r="C2778" s="83" t="s">
        <v>1828</v>
      </c>
      <c r="D2778" s="84">
        <f>SUMIFS('Census Data'!G:G,'Census Data'!$A:$A,$A2778)/SUMIFS('Census Data'!$F:$F,'Census Data'!$A:$A,$A2778)</f>
        <v>0.49918314273330444</v>
      </c>
      <c r="E2778" s="85">
        <f>SUMIFS('Census Data'!H:H,'Census Data'!$A:$A,$A2778)/SUMIFS('Census Data'!$F:$F,'Census Data'!$A:$A,$A2778)</f>
        <v>0.50081685726669556</v>
      </c>
      <c r="F2778" s="84">
        <f>SUM(SUMIFS('Census Data'!I:I,'Census Data'!$A:$A,$A2778),SUMIFS('Census Data'!J:J,'Census Data'!$A:$A,$A2778))/SUMIFS('Census Data'!$F:$F,'Census Data'!$A:$A,$A2778)</f>
        <v>0.96075751008568666</v>
      </c>
      <c r="G2778" s="84">
        <f>SUM(SUMIFS('Census Data'!K:K,'Census Data'!$A:$A,$A2778),SUMIFS('Census Data'!L:L,'Census Data'!$A:$A,$A2778))/SUMIFS('Census Data'!$F:$F,'Census Data'!$A:$A,$A2778)</f>
        <v>8.9020771513353119E-3</v>
      </c>
      <c r="H2778" s="84">
        <f>SUM(SUMIFS('Census Data'!O:O,'Census Data'!$A:$A,$A2778),SUMIFS('Census Data'!P:P,'Census Data'!$A:$A,$A2778))/SUMIFS('Census Data'!$F:$F,'Census Data'!$A:$A,$A2778)</f>
        <v>9.335511619377854E-3</v>
      </c>
      <c r="I2778" s="85">
        <f t="shared" si="86"/>
        <v>2.1004901143600208E-2</v>
      </c>
      <c r="J2778" s="84">
        <f>SUM(SUMIFS('Census Data'!W:W,'Census Data'!$A:$A,$A2778),SUMIFS('Census Data'!X:X,'Census Data'!$A:$A,$A2778))/SUMIFS('Census Data'!$F:$F,'Census Data'!$A:$A,$A2778)</f>
        <v>1.6537192011469342E-2</v>
      </c>
      <c r="K2778" s="85">
        <f t="shared" si="87"/>
        <v>0.9834628079885307</v>
      </c>
    </row>
    <row r="2779" spans="1:11" hidden="1" x14ac:dyDescent="0.25">
      <c r="A2779" s="82" t="s">
        <v>4849</v>
      </c>
      <c r="B2779" s="82" t="s">
        <v>1825</v>
      </c>
      <c r="C2779" s="83" t="s">
        <v>1829</v>
      </c>
      <c r="D2779" s="84">
        <f>SUMIFS('Census Data'!G:G,'Census Data'!$A:$A,$A2779)/SUMIFS('Census Data'!$F:$F,'Census Data'!$A:$A,$A2779)</f>
        <v>0.48908251615030468</v>
      </c>
      <c r="E2779" s="85">
        <f>SUMIFS('Census Data'!H:H,'Census Data'!$A:$A,$A2779)/SUMIFS('Census Data'!$F:$F,'Census Data'!$A:$A,$A2779)</f>
        <v>0.51091748384969526</v>
      </c>
      <c r="F2779" s="84">
        <f>SUM(SUMIFS('Census Data'!I:I,'Census Data'!$A:$A,$A2779),SUMIFS('Census Data'!J:J,'Census Data'!$A:$A,$A2779))/SUMIFS('Census Data'!$F:$F,'Census Data'!$A:$A,$A2779)</f>
        <v>0.90300658224138142</v>
      </c>
      <c r="G2779" s="84">
        <f>SUM(SUMIFS('Census Data'!K:K,'Census Data'!$A:$A,$A2779),SUMIFS('Census Data'!L:L,'Census Data'!$A:$A,$A2779))/SUMIFS('Census Data'!$F:$F,'Census Data'!$A:$A,$A2779)</f>
        <v>2.5498552883852138E-2</v>
      </c>
      <c r="H2779" s="84">
        <f>SUM(SUMIFS('Census Data'!O:O,'Census Data'!$A:$A,$A2779),SUMIFS('Census Data'!P:P,'Census Data'!$A:$A,$A2779))/SUMIFS('Census Data'!$F:$F,'Census Data'!$A:$A,$A2779)</f>
        <v>4.5532257867549185E-2</v>
      </c>
      <c r="I2779" s="85">
        <f t="shared" si="86"/>
        <v>2.5962607007217198E-2</v>
      </c>
      <c r="J2779" s="84">
        <f>SUM(SUMIFS('Census Data'!W:W,'Census Data'!$A:$A,$A2779),SUMIFS('Census Data'!X:X,'Census Data'!$A:$A,$A2779))/SUMIFS('Census Data'!$F:$F,'Census Data'!$A:$A,$A2779)</f>
        <v>2.4600974513659068E-2</v>
      </c>
      <c r="K2779" s="85">
        <f t="shared" si="87"/>
        <v>0.97539902548634094</v>
      </c>
    </row>
    <row r="2780" spans="1:11" hidden="1" x14ac:dyDescent="0.25">
      <c r="A2780" s="82" t="s">
        <v>4850</v>
      </c>
      <c r="B2780" s="82" t="s">
        <v>1825</v>
      </c>
      <c r="C2780" s="83" t="s">
        <v>974</v>
      </c>
      <c r="D2780" s="84">
        <f>SUMIFS('Census Data'!G:G,'Census Data'!$A:$A,$A2780)/SUMIFS('Census Data'!$F:$F,'Census Data'!$A:$A,$A2780)</f>
        <v>0.50267726756449782</v>
      </c>
      <c r="E2780" s="85">
        <f>SUMIFS('Census Data'!H:H,'Census Data'!$A:$A,$A2780)/SUMIFS('Census Data'!$F:$F,'Census Data'!$A:$A,$A2780)</f>
        <v>0.49732273243550218</v>
      </c>
      <c r="F2780" s="84">
        <f>SUM(SUMIFS('Census Data'!I:I,'Census Data'!$A:$A,$A2780),SUMIFS('Census Data'!J:J,'Census Data'!$A:$A,$A2780))/SUMIFS('Census Data'!$F:$F,'Census Data'!$A:$A,$A2780)</f>
        <v>0.96300503001784843</v>
      </c>
      <c r="G2780" s="84">
        <f>SUM(SUMIFS('Census Data'!K:K,'Census Data'!$A:$A,$A2780),SUMIFS('Census Data'!L:L,'Census Data'!$A:$A,$A2780))/SUMIFS('Census Data'!$F:$F,'Census Data'!$A:$A,$A2780)</f>
        <v>6.0035696900859973E-3</v>
      </c>
      <c r="H2780" s="84">
        <f>SUM(SUMIFS('Census Data'!O:O,'Census Data'!$A:$A,$A2780),SUMIFS('Census Data'!P:P,'Census Data'!$A:$A,$A2780))/SUMIFS('Census Data'!$F:$F,'Census Data'!$A:$A,$A2780)</f>
        <v>7.4638974525393477E-3</v>
      </c>
      <c r="I2780" s="85">
        <f t="shared" si="86"/>
        <v>2.3527502839526204E-2</v>
      </c>
      <c r="J2780" s="84">
        <f>SUM(SUMIFS('Census Data'!W:W,'Census Data'!$A:$A,$A2780),SUMIFS('Census Data'!X:X,'Census Data'!$A:$A,$A2780))/SUMIFS('Census Data'!$F:$F,'Census Data'!$A:$A,$A2780)</f>
        <v>1.4765536264806102E-2</v>
      </c>
      <c r="K2780" s="85">
        <f t="shared" si="87"/>
        <v>0.98523446373519385</v>
      </c>
    </row>
    <row r="2781" spans="1:11" hidden="1" x14ac:dyDescent="0.25">
      <c r="A2781" s="82" t="s">
        <v>4851</v>
      </c>
      <c r="B2781" s="82" t="s">
        <v>1825</v>
      </c>
      <c r="C2781" s="83" t="s">
        <v>162</v>
      </c>
      <c r="D2781" s="84">
        <f>SUMIFS('Census Data'!G:G,'Census Data'!$A:$A,$A2781)/SUMIFS('Census Data'!$F:$F,'Census Data'!$A:$A,$A2781)</f>
        <v>0.49834014817213879</v>
      </c>
      <c r="E2781" s="85">
        <f>SUMIFS('Census Data'!H:H,'Census Data'!$A:$A,$A2781)/SUMIFS('Census Data'!$F:$F,'Census Data'!$A:$A,$A2781)</f>
        <v>0.50165985182786121</v>
      </c>
      <c r="F2781" s="84">
        <f>SUM(SUMIFS('Census Data'!I:I,'Census Data'!$A:$A,$A2781),SUMIFS('Census Data'!J:J,'Census Data'!$A:$A,$A2781))/SUMIFS('Census Data'!$F:$F,'Census Data'!$A:$A,$A2781)</f>
        <v>0.94965790858669685</v>
      </c>
      <c r="G2781" s="84">
        <f>SUM(SUMIFS('Census Data'!K:K,'Census Data'!$A:$A,$A2781),SUMIFS('Census Data'!L:L,'Census Data'!$A:$A,$A2781))/SUMIFS('Census Data'!$F:$F,'Census Data'!$A:$A,$A2781)</f>
        <v>7.4895753208372128E-3</v>
      </c>
      <c r="H2781" s="84">
        <f>SUM(SUMIFS('Census Data'!O:O,'Census Data'!$A:$A,$A2781),SUMIFS('Census Data'!P:P,'Census Data'!$A:$A,$A2781))/SUMIFS('Census Data'!$F:$F,'Census Data'!$A:$A,$A2781)</f>
        <v>8.3397433302295453E-3</v>
      </c>
      <c r="I2781" s="85">
        <f t="shared" si="86"/>
        <v>3.451277276223641E-2</v>
      </c>
      <c r="J2781" s="84">
        <f>SUM(SUMIFS('Census Data'!W:W,'Census Data'!$A:$A,$A2781),SUMIFS('Census Data'!X:X,'Census Data'!$A:$A,$A2781))/SUMIFS('Census Data'!$F:$F,'Census Data'!$A:$A,$A2781)</f>
        <v>1.7124812760616979E-2</v>
      </c>
      <c r="K2781" s="85">
        <f t="shared" si="87"/>
        <v>0.98287518723938305</v>
      </c>
    </row>
    <row r="2782" spans="1:11" hidden="1" x14ac:dyDescent="0.25">
      <c r="A2782" s="82" t="s">
        <v>4852</v>
      </c>
      <c r="B2782" s="82" t="s">
        <v>1825</v>
      </c>
      <c r="C2782" s="83" t="s">
        <v>1830</v>
      </c>
      <c r="D2782" s="84">
        <f>SUMIFS('Census Data'!G:G,'Census Data'!$A:$A,$A2782)/SUMIFS('Census Data'!$F:$F,'Census Data'!$A:$A,$A2782)</f>
        <v>0.50642709053213542</v>
      </c>
      <c r="E2782" s="85">
        <f>SUMIFS('Census Data'!H:H,'Census Data'!$A:$A,$A2782)/SUMIFS('Census Data'!$F:$F,'Census Data'!$A:$A,$A2782)</f>
        <v>0.49357290946786453</v>
      </c>
      <c r="F2782" s="84">
        <f>SUM(SUMIFS('Census Data'!I:I,'Census Data'!$A:$A,$A2782),SUMIFS('Census Data'!J:J,'Census Data'!$A:$A,$A2782))/SUMIFS('Census Data'!$F:$F,'Census Data'!$A:$A,$A2782)</f>
        <v>0.94001382170006909</v>
      </c>
      <c r="G2782" s="84">
        <f>SUM(SUMIFS('Census Data'!K:K,'Census Data'!$A:$A,$A2782),SUMIFS('Census Data'!L:L,'Census Data'!$A:$A,$A2782))/SUMIFS('Census Data'!$F:$F,'Census Data'!$A:$A,$A2782)</f>
        <v>8.9841050449205248E-3</v>
      </c>
      <c r="H2782" s="84">
        <f>SUM(SUMIFS('Census Data'!O:O,'Census Data'!$A:$A,$A2782),SUMIFS('Census Data'!P:P,'Census Data'!$A:$A,$A2782))/SUMIFS('Census Data'!$F:$F,'Census Data'!$A:$A,$A2782)</f>
        <v>6.0815480304077406E-3</v>
      </c>
      <c r="I2782" s="85">
        <f t="shared" si="86"/>
        <v>4.4920525224602659E-2</v>
      </c>
      <c r="J2782" s="84">
        <f>SUM(SUMIFS('Census Data'!W:W,'Census Data'!$A:$A,$A2782),SUMIFS('Census Data'!X:X,'Census Data'!$A:$A,$A2782))/SUMIFS('Census Data'!$F:$F,'Census Data'!$A:$A,$A2782)</f>
        <v>2.0870767104353836E-2</v>
      </c>
      <c r="K2782" s="85">
        <f t="shared" si="87"/>
        <v>0.97912923289564613</v>
      </c>
    </row>
    <row r="2783" spans="1:11" hidden="1" x14ac:dyDescent="0.25">
      <c r="A2783" s="82" t="s">
        <v>4853</v>
      </c>
      <c r="B2783" s="82" t="s">
        <v>1825</v>
      </c>
      <c r="C2783" s="83" t="s">
        <v>1831</v>
      </c>
      <c r="D2783" s="84">
        <f>SUMIFS('Census Data'!G:G,'Census Data'!$A:$A,$A2783)/SUMIFS('Census Data'!$F:$F,'Census Data'!$A:$A,$A2783)</f>
        <v>0.50015771626843308</v>
      </c>
      <c r="E2783" s="85">
        <f>SUMIFS('Census Data'!H:H,'Census Data'!$A:$A,$A2783)/SUMIFS('Census Data'!$F:$F,'Census Data'!$A:$A,$A2783)</f>
        <v>0.49984228373156692</v>
      </c>
      <c r="F2783" s="84">
        <f>SUM(SUMIFS('Census Data'!I:I,'Census Data'!$A:$A,$A2783),SUMIFS('Census Data'!J:J,'Census Data'!$A:$A,$A2783))/SUMIFS('Census Data'!$F:$F,'Census Data'!$A:$A,$A2783)</f>
        <v>0.95871776673763898</v>
      </c>
      <c r="G2783" s="84">
        <f>SUM(SUMIFS('Census Data'!K:K,'Census Data'!$A:$A,$A2783),SUMIFS('Census Data'!L:L,'Census Data'!$A:$A,$A2783))/SUMIFS('Census Data'!$F:$F,'Census Data'!$A:$A,$A2783)</f>
        <v>1.174986199826512E-2</v>
      </c>
      <c r="H2783" s="84">
        <f>SUM(SUMIFS('Census Data'!O:O,'Census Data'!$A:$A,$A2783),SUMIFS('Census Data'!P:P,'Census Data'!$A:$A,$A2783))/SUMIFS('Census Data'!$F:$F,'Census Data'!$A:$A,$A2783)</f>
        <v>6.9395158110559102E-3</v>
      </c>
      <c r="I2783" s="85">
        <f t="shared" si="86"/>
        <v>2.2592855453040017E-2</v>
      </c>
      <c r="J2783" s="84">
        <f>SUM(SUMIFS('Census Data'!W:W,'Census Data'!$A:$A,$A2783),SUMIFS('Census Data'!X:X,'Census Data'!$A:$A,$A2783))/SUMIFS('Census Data'!$F:$F,'Census Data'!$A:$A,$A2783)</f>
        <v>1.8492232473779669E-2</v>
      </c>
      <c r="K2783" s="85">
        <f t="shared" si="87"/>
        <v>0.98150776752622038</v>
      </c>
    </row>
    <row r="2784" spans="1:11" hidden="1" x14ac:dyDescent="0.25">
      <c r="A2784" s="82" t="s">
        <v>4854</v>
      </c>
      <c r="B2784" s="82" t="s">
        <v>1825</v>
      </c>
      <c r="C2784" s="83" t="s">
        <v>321</v>
      </c>
      <c r="D2784" s="84">
        <f>SUMIFS('Census Data'!G:G,'Census Data'!$A:$A,$A2784)/SUMIFS('Census Data'!$F:$F,'Census Data'!$A:$A,$A2784)</f>
        <v>0.50207669943236877</v>
      </c>
      <c r="E2784" s="85">
        <f>SUMIFS('Census Data'!H:H,'Census Data'!$A:$A,$A2784)/SUMIFS('Census Data'!$F:$F,'Census Data'!$A:$A,$A2784)</f>
        <v>0.49792330056763118</v>
      </c>
      <c r="F2784" s="84">
        <f>SUM(SUMIFS('Census Data'!I:I,'Census Data'!$A:$A,$A2784),SUMIFS('Census Data'!J:J,'Census Data'!$A:$A,$A2784))/SUMIFS('Census Data'!$F:$F,'Census Data'!$A:$A,$A2784)</f>
        <v>0.9685033919424062</v>
      </c>
      <c r="G2784" s="84">
        <f>SUM(SUMIFS('Census Data'!K:K,'Census Data'!$A:$A,$A2784),SUMIFS('Census Data'!L:L,'Census Data'!$A:$A,$A2784))/SUMIFS('Census Data'!$F:$F,'Census Data'!$A:$A,$A2784)</f>
        <v>6.7492731551986708E-3</v>
      </c>
      <c r="H2784" s="84">
        <f>SUM(SUMIFS('Census Data'!O:O,'Census Data'!$A:$A,$A2784),SUMIFS('Census Data'!P:P,'Census Data'!$A:$A,$A2784))/SUMIFS('Census Data'!$F:$F,'Census Data'!$A:$A,$A2784)</f>
        <v>5.745535096220407E-3</v>
      </c>
      <c r="I2784" s="85">
        <f t="shared" si="86"/>
        <v>1.9001799806174668E-2</v>
      </c>
      <c r="J2784" s="84">
        <f>SUM(SUMIFS('Census Data'!W:W,'Census Data'!$A:$A,$A2784),SUMIFS('Census Data'!X:X,'Census Data'!$A:$A,$A2784))/SUMIFS('Census Data'!$F:$F,'Census Data'!$A:$A,$A2784)</f>
        <v>1.3913886196871107E-2</v>
      </c>
      <c r="K2784" s="85">
        <f t="shared" si="87"/>
        <v>0.98608611380312894</v>
      </c>
    </row>
    <row r="2785" spans="1:11" hidden="1" x14ac:dyDescent="0.25">
      <c r="A2785" s="82" t="s">
        <v>4855</v>
      </c>
      <c r="B2785" s="82" t="s">
        <v>1825</v>
      </c>
      <c r="C2785" s="83" t="s">
        <v>1329</v>
      </c>
      <c r="D2785" s="84">
        <f>SUMIFS('Census Data'!G:G,'Census Data'!$A:$A,$A2785)/SUMIFS('Census Data'!$F:$F,'Census Data'!$A:$A,$A2785)</f>
        <v>0.5009801383289566</v>
      </c>
      <c r="E2785" s="85">
        <f>SUMIFS('Census Data'!H:H,'Census Data'!$A:$A,$A2785)/SUMIFS('Census Data'!$F:$F,'Census Data'!$A:$A,$A2785)</f>
        <v>0.4990198616710434</v>
      </c>
      <c r="F2785" s="84">
        <f>SUM(SUMIFS('Census Data'!I:I,'Census Data'!$A:$A,$A2785),SUMIFS('Census Data'!J:J,'Census Data'!$A:$A,$A2785))/SUMIFS('Census Data'!$F:$F,'Census Data'!$A:$A,$A2785)</f>
        <v>0.96123830306616853</v>
      </c>
      <c r="G2785" s="84">
        <f>SUM(SUMIFS('Census Data'!K:K,'Census Data'!$A:$A,$A2785),SUMIFS('Census Data'!L:L,'Census Data'!$A:$A,$A2785))/SUMIFS('Census Data'!$F:$F,'Census Data'!$A:$A,$A2785)</f>
        <v>8.3959019121944006E-3</v>
      </c>
      <c r="H2785" s="84">
        <f>SUM(SUMIFS('Census Data'!O:O,'Census Data'!$A:$A,$A2785),SUMIFS('Census Data'!P:P,'Census Data'!$A:$A,$A2785))/SUMIFS('Census Data'!$F:$F,'Census Data'!$A:$A,$A2785)</f>
        <v>4.5123349484040391E-3</v>
      </c>
      <c r="I2785" s="85">
        <f t="shared" si="86"/>
        <v>2.585346007323297E-2</v>
      </c>
      <c r="J2785" s="84">
        <f>SUM(SUMIFS('Census Data'!W:W,'Census Data'!$A:$A,$A2785),SUMIFS('Census Data'!X:X,'Census Data'!$A:$A,$A2785))/SUMIFS('Census Data'!$F:$F,'Census Data'!$A:$A,$A2785)</f>
        <v>1.6717831120316603E-2</v>
      </c>
      <c r="K2785" s="85">
        <f t="shared" si="87"/>
        <v>0.98328216887968345</v>
      </c>
    </row>
    <row r="2786" spans="1:11" hidden="1" x14ac:dyDescent="0.25">
      <c r="A2786" s="82" t="s">
        <v>4856</v>
      </c>
      <c r="B2786" s="82" t="s">
        <v>1825</v>
      </c>
      <c r="C2786" s="83" t="s">
        <v>1832</v>
      </c>
      <c r="D2786" s="84">
        <f>SUMIFS('Census Data'!G:G,'Census Data'!$A:$A,$A2786)/SUMIFS('Census Data'!$F:$F,'Census Data'!$A:$A,$A2786)</f>
        <v>0.4951968517468337</v>
      </c>
      <c r="E2786" s="85">
        <f>SUMIFS('Census Data'!H:H,'Census Data'!$A:$A,$A2786)/SUMIFS('Census Data'!$F:$F,'Census Data'!$A:$A,$A2786)</f>
        <v>0.5048031482531663</v>
      </c>
      <c r="F2786" s="84">
        <f>SUM(SUMIFS('Census Data'!I:I,'Census Data'!$A:$A,$A2786),SUMIFS('Census Data'!J:J,'Census Data'!$A:$A,$A2786))/SUMIFS('Census Data'!$F:$F,'Census Data'!$A:$A,$A2786)</f>
        <v>0.96422127133061819</v>
      </c>
      <c r="G2786" s="84">
        <f>SUM(SUMIFS('Census Data'!K:K,'Census Data'!$A:$A,$A2786),SUMIFS('Census Data'!L:L,'Census Data'!$A:$A,$A2786))/SUMIFS('Census Data'!$F:$F,'Census Data'!$A:$A,$A2786)</f>
        <v>7.2004261827430362E-3</v>
      </c>
      <c r="H2786" s="84">
        <f>SUM(SUMIFS('Census Data'!O:O,'Census Data'!$A:$A,$A2786),SUMIFS('Census Data'!P:P,'Census Data'!$A:$A,$A2786))/SUMIFS('Census Data'!$F:$F,'Census Data'!$A:$A,$A2786)</f>
        <v>9.9499922668453891E-3</v>
      </c>
      <c r="I2786" s="85">
        <f t="shared" si="86"/>
        <v>1.8628310219793387E-2</v>
      </c>
      <c r="J2786" s="84">
        <f>SUM(SUMIFS('Census Data'!W:W,'Census Data'!$A:$A,$A2786),SUMIFS('Census Data'!X:X,'Census Data'!$A:$A,$A2786))/SUMIFS('Census Data'!$F:$F,'Census Data'!$A:$A,$A2786)</f>
        <v>1.6084961591998764E-2</v>
      </c>
      <c r="K2786" s="85">
        <f t="shared" si="87"/>
        <v>0.98391503840800121</v>
      </c>
    </row>
    <row r="2787" spans="1:11" hidden="1" x14ac:dyDescent="0.25">
      <c r="A2787" s="82" t="s">
        <v>4857</v>
      </c>
      <c r="B2787" s="82" t="s">
        <v>1825</v>
      </c>
      <c r="C2787" s="83" t="s">
        <v>75</v>
      </c>
      <c r="D2787" s="84">
        <f>SUMIFS('Census Data'!G:G,'Census Data'!$A:$A,$A2787)/SUMIFS('Census Data'!$F:$F,'Census Data'!$A:$A,$A2787)</f>
        <v>0.49728637709941959</v>
      </c>
      <c r="E2787" s="85">
        <f>SUMIFS('Census Data'!H:H,'Census Data'!$A:$A,$A2787)/SUMIFS('Census Data'!$F:$F,'Census Data'!$A:$A,$A2787)</f>
        <v>0.50271362290058041</v>
      </c>
      <c r="F2787" s="84">
        <f>SUM(SUMIFS('Census Data'!I:I,'Census Data'!$A:$A,$A2787),SUMIFS('Census Data'!J:J,'Census Data'!$A:$A,$A2787))/SUMIFS('Census Data'!$F:$F,'Census Data'!$A:$A,$A2787)</f>
        <v>0.95793456487870021</v>
      </c>
      <c r="G2787" s="84">
        <f>SUM(SUMIFS('Census Data'!K:K,'Census Data'!$A:$A,$A2787),SUMIFS('Census Data'!L:L,'Census Data'!$A:$A,$A2787))/SUMIFS('Census Data'!$F:$F,'Census Data'!$A:$A,$A2787)</f>
        <v>9.3821157698299913E-3</v>
      </c>
      <c r="H2787" s="84">
        <f>SUM(SUMIFS('Census Data'!O:O,'Census Data'!$A:$A,$A2787),SUMIFS('Census Data'!P:P,'Census Data'!$A:$A,$A2787))/SUMIFS('Census Data'!$F:$F,'Census Data'!$A:$A,$A2787)</f>
        <v>9.6389255080552658E-3</v>
      </c>
      <c r="I2787" s="85">
        <f t="shared" si="86"/>
        <v>2.3044393843414612E-2</v>
      </c>
      <c r="J2787" s="84">
        <f>SUM(SUMIFS('Census Data'!W:W,'Census Data'!$A:$A,$A2787),SUMIFS('Census Data'!X:X,'Census Data'!$A:$A,$A2787))/SUMIFS('Census Data'!$F:$F,'Census Data'!$A:$A,$A2787)</f>
        <v>1.9996918283141298E-2</v>
      </c>
      <c r="K2787" s="85">
        <f t="shared" si="87"/>
        <v>0.98000308171685868</v>
      </c>
    </row>
    <row r="2788" spans="1:11" hidden="1" x14ac:dyDescent="0.25">
      <c r="A2788" s="82" t="s">
        <v>4858</v>
      </c>
      <c r="B2788" s="82" t="s">
        <v>1825</v>
      </c>
      <c r="C2788" s="83" t="s">
        <v>412</v>
      </c>
      <c r="D2788" s="84">
        <f>SUMIFS('Census Data'!G:G,'Census Data'!$A:$A,$A2788)/SUMIFS('Census Data'!$F:$F,'Census Data'!$A:$A,$A2788)</f>
        <v>0.48938941783904127</v>
      </c>
      <c r="E2788" s="85">
        <f>SUMIFS('Census Data'!H:H,'Census Data'!$A:$A,$A2788)/SUMIFS('Census Data'!$F:$F,'Census Data'!$A:$A,$A2788)</f>
        <v>0.51061058216095878</v>
      </c>
      <c r="F2788" s="84">
        <f>SUM(SUMIFS('Census Data'!I:I,'Census Data'!$A:$A,$A2788),SUMIFS('Census Data'!J:J,'Census Data'!$A:$A,$A2788))/SUMIFS('Census Data'!$F:$F,'Census Data'!$A:$A,$A2788)</f>
        <v>0.94701814220074843</v>
      </c>
      <c r="G2788" s="84">
        <f>SUM(SUMIFS('Census Data'!K:K,'Census Data'!$A:$A,$A2788),SUMIFS('Census Data'!L:L,'Census Data'!$A:$A,$A2788))/SUMIFS('Census Data'!$F:$F,'Census Data'!$A:$A,$A2788)</f>
        <v>1.5347449197101038E-2</v>
      </c>
      <c r="H2788" s="84">
        <f>SUM(SUMIFS('Census Data'!O:O,'Census Data'!$A:$A,$A2788),SUMIFS('Census Data'!P:P,'Census Data'!$A:$A,$A2788))/SUMIFS('Census Data'!$F:$F,'Census Data'!$A:$A,$A2788)</f>
        <v>1.2031642271801431E-2</v>
      </c>
      <c r="I2788" s="85">
        <f t="shared" si="86"/>
        <v>2.560276633034908E-2</v>
      </c>
      <c r="J2788" s="84">
        <f>SUM(SUMIFS('Census Data'!W:W,'Census Data'!$A:$A,$A2788),SUMIFS('Census Data'!X:X,'Census Data'!$A:$A,$A2788))/SUMIFS('Census Data'!$F:$F,'Census Data'!$A:$A,$A2788)</f>
        <v>2.4394865236132823E-2</v>
      </c>
      <c r="K2788" s="85">
        <f t="shared" si="87"/>
        <v>0.97560513476386723</v>
      </c>
    </row>
    <row r="2789" spans="1:11" hidden="1" x14ac:dyDescent="0.25">
      <c r="A2789" s="82" t="s">
        <v>4859</v>
      </c>
      <c r="B2789" s="82" t="s">
        <v>1825</v>
      </c>
      <c r="C2789" s="83" t="s">
        <v>1833</v>
      </c>
      <c r="D2789" s="84">
        <f>SUMIFS('Census Data'!G:G,'Census Data'!$A:$A,$A2789)/SUMIFS('Census Data'!$F:$F,'Census Data'!$A:$A,$A2789)</f>
        <v>0.48966619447168647</v>
      </c>
      <c r="E2789" s="85">
        <f>SUMIFS('Census Data'!H:H,'Census Data'!$A:$A,$A2789)/SUMIFS('Census Data'!$F:$F,'Census Data'!$A:$A,$A2789)</f>
        <v>0.51033380552831353</v>
      </c>
      <c r="F2789" s="84">
        <f>SUM(SUMIFS('Census Data'!I:I,'Census Data'!$A:$A,$A2789),SUMIFS('Census Data'!J:J,'Census Data'!$A:$A,$A2789))/SUMIFS('Census Data'!$F:$F,'Census Data'!$A:$A,$A2789)</f>
        <v>0.95891903672224044</v>
      </c>
      <c r="G2789" s="84">
        <f>SUM(SUMIFS('Census Data'!K:K,'Census Data'!$A:$A,$A2789),SUMIFS('Census Data'!L:L,'Census Data'!$A:$A,$A2789))/SUMIFS('Census Data'!$F:$F,'Census Data'!$A:$A,$A2789)</f>
        <v>9.9887399658566706E-3</v>
      </c>
      <c r="H2789" s="84">
        <f>SUM(SUMIFS('Census Data'!O:O,'Census Data'!$A:$A,$A2789),SUMIFS('Census Data'!P:P,'Census Data'!$A:$A,$A2789))/SUMIFS('Census Data'!$F:$F,'Census Data'!$A:$A,$A2789)</f>
        <v>9.6981584395772046E-3</v>
      </c>
      <c r="I2789" s="85">
        <f t="shared" si="86"/>
        <v>2.1394064872325647E-2</v>
      </c>
      <c r="J2789" s="84">
        <f>SUM(SUMIFS('Census Data'!W:W,'Census Data'!$A:$A,$A2789),SUMIFS('Census Data'!X:X,'Census Data'!$A:$A,$A2789))/SUMIFS('Census Data'!$F:$F,'Census Data'!$A:$A,$A2789)</f>
        <v>1.8488249609531073E-2</v>
      </c>
      <c r="K2789" s="85">
        <f t="shared" si="87"/>
        <v>0.9815117503904689</v>
      </c>
    </row>
    <row r="2790" spans="1:11" hidden="1" x14ac:dyDescent="0.25">
      <c r="A2790" s="82" t="s">
        <v>4860</v>
      </c>
      <c r="B2790" s="82" t="s">
        <v>1834</v>
      </c>
      <c r="C2790" s="83" t="s">
        <v>1835</v>
      </c>
      <c r="D2790" s="84">
        <f>SUMIFS('Census Data'!G:G,'Census Data'!$A:$A,$A2790)/SUMIFS('Census Data'!$F:$F,'Census Data'!$A:$A,$A2790)</f>
        <v>0.48669389775962374</v>
      </c>
      <c r="E2790" s="85">
        <f>SUMIFS('Census Data'!H:H,'Census Data'!$A:$A,$A2790)/SUMIFS('Census Data'!$F:$F,'Census Data'!$A:$A,$A2790)</f>
        <v>0.51330610224037632</v>
      </c>
      <c r="F2790" s="84">
        <f>SUM(SUMIFS('Census Data'!I:I,'Census Data'!$A:$A,$A2790),SUMIFS('Census Data'!J:J,'Census Data'!$A:$A,$A2790))/SUMIFS('Census Data'!$F:$F,'Census Data'!$A:$A,$A2790)</f>
        <v>0.67765193712093086</v>
      </c>
      <c r="G2790" s="84">
        <f>SUM(SUMIFS('Census Data'!K:K,'Census Data'!$A:$A,$A2790),SUMIFS('Census Data'!L:L,'Census Data'!$A:$A,$A2790))/SUMIFS('Census Data'!$F:$F,'Census Data'!$A:$A,$A2790)</f>
        <v>0.28790691917316502</v>
      </c>
      <c r="H2790" s="84">
        <f>SUM(SUMIFS('Census Data'!O:O,'Census Data'!$A:$A,$A2790),SUMIFS('Census Data'!P:P,'Census Data'!$A:$A,$A2790))/SUMIFS('Census Data'!$F:$F,'Census Data'!$A:$A,$A2790)</f>
        <v>7.9527169204109422E-3</v>
      </c>
      <c r="I2790" s="85">
        <f t="shared" si="86"/>
        <v>2.6488426785493124E-2</v>
      </c>
      <c r="J2790" s="84">
        <f>SUM(SUMIFS('Census Data'!W:W,'Census Data'!$A:$A,$A2790),SUMIFS('Census Data'!X:X,'Census Data'!$A:$A,$A2790))/SUMIFS('Census Data'!$F:$F,'Census Data'!$A:$A,$A2790)</f>
        <v>9.1440772372818419E-2</v>
      </c>
      <c r="K2790" s="85">
        <f t="shared" si="87"/>
        <v>0.90855922762718155</v>
      </c>
    </row>
    <row r="2791" spans="1:11" hidden="1" x14ac:dyDescent="0.25">
      <c r="A2791" s="82" t="s">
        <v>4861</v>
      </c>
      <c r="B2791" s="82" t="s">
        <v>1834</v>
      </c>
      <c r="C2791" s="83" t="s">
        <v>1836</v>
      </c>
      <c r="D2791" s="84">
        <f>SUMIFS('Census Data'!G:G,'Census Data'!$A:$A,$A2791)/SUMIFS('Census Data'!$F:$F,'Census Data'!$A:$A,$A2791)</f>
        <v>0.47854202872038781</v>
      </c>
      <c r="E2791" s="85">
        <f>SUMIFS('Census Data'!H:H,'Census Data'!$A:$A,$A2791)/SUMIFS('Census Data'!$F:$F,'Census Data'!$A:$A,$A2791)</f>
        <v>0.52145797127961213</v>
      </c>
      <c r="F2791" s="84">
        <f>SUM(SUMIFS('Census Data'!I:I,'Census Data'!$A:$A,$A2791),SUMIFS('Census Data'!J:J,'Census Data'!$A:$A,$A2791))/SUMIFS('Census Data'!$F:$F,'Census Data'!$A:$A,$A2791)</f>
        <v>0.81759809750297263</v>
      </c>
      <c r="G2791" s="84">
        <f>SUM(SUMIFS('Census Data'!K:K,'Census Data'!$A:$A,$A2791),SUMIFS('Census Data'!L:L,'Census Data'!$A:$A,$A2791))/SUMIFS('Census Data'!$F:$F,'Census Data'!$A:$A,$A2791)</f>
        <v>9.6954175432177811E-2</v>
      </c>
      <c r="H2791" s="84">
        <f>SUM(SUMIFS('Census Data'!O:O,'Census Data'!$A:$A,$A2791),SUMIFS('Census Data'!P:P,'Census Data'!$A:$A,$A2791))/SUMIFS('Census Data'!$F:$F,'Census Data'!$A:$A,$A2791)</f>
        <v>5.5346199579255462E-2</v>
      </c>
      <c r="I2791" s="85">
        <f t="shared" si="86"/>
        <v>3.0101527485594137E-2</v>
      </c>
      <c r="J2791" s="84">
        <f>SUM(SUMIFS('Census Data'!W:W,'Census Data'!$A:$A,$A2791),SUMIFS('Census Data'!X:X,'Census Data'!$A:$A,$A2791))/SUMIFS('Census Data'!$F:$F,'Census Data'!$A:$A,$A2791)</f>
        <v>5.7742614104088541E-2</v>
      </c>
      <c r="K2791" s="85">
        <f t="shared" si="87"/>
        <v>0.94225738589591146</v>
      </c>
    </row>
    <row r="2792" spans="1:11" hidden="1" x14ac:dyDescent="0.25">
      <c r="A2792" s="82" t="s">
        <v>4862</v>
      </c>
      <c r="B2792" s="82" t="s">
        <v>1834</v>
      </c>
      <c r="C2792" s="83" t="s">
        <v>1347</v>
      </c>
      <c r="D2792" s="84">
        <f>SUMIFS('Census Data'!G:G,'Census Data'!$A:$A,$A2792)/SUMIFS('Census Data'!$F:$F,'Census Data'!$A:$A,$A2792)</f>
        <v>0.48855989232839836</v>
      </c>
      <c r="E2792" s="85">
        <f>SUMIFS('Census Data'!H:H,'Census Data'!$A:$A,$A2792)/SUMIFS('Census Data'!$F:$F,'Census Data'!$A:$A,$A2792)</f>
        <v>0.51144010767160164</v>
      </c>
      <c r="F2792" s="84">
        <f>SUM(SUMIFS('Census Data'!I:I,'Census Data'!$A:$A,$A2792),SUMIFS('Census Data'!J:J,'Census Data'!$A:$A,$A2792))/SUMIFS('Census Data'!$F:$F,'Census Data'!$A:$A,$A2792)</f>
        <v>0.92752355316285329</v>
      </c>
      <c r="G2792" s="84">
        <f>SUM(SUMIFS('Census Data'!K:K,'Census Data'!$A:$A,$A2792),SUMIFS('Census Data'!L:L,'Census Data'!$A:$A,$A2792))/SUMIFS('Census Data'!$F:$F,'Census Data'!$A:$A,$A2792)</f>
        <v>4.6971736204576044E-2</v>
      </c>
      <c r="H2792" s="84">
        <f>SUM(SUMIFS('Census Data'!O:O,'Census Data'!$A:$A,$A2792),SUMIFS('Census Data'!P:P,'Census Data'!$A:$A,$A2792))/SUMIFS('Census Data'!$F:$F,'Census Data'!$A:$A,$A2792)</f>
        <v>3.0955585464333781E-3</v>
      </c>
      <c r="I2792" s="85">
        <f t="shared" si="86"/>
        <v>2.2409152086137252E-2</v>
      </c>
      <c r="J2792" s="84">
        <f>SUM(SUMIFS('Census Data'!W:W,'Census Data'!$A:$A,$A2792),SUMIFS('Census Data'!X:X,'Census Data'!$A:$A,$A2792))/SUMIFS('Census Data'!$F:$F,'Census Data'!$A:$A,$A2792)</f>
        <v>1.601615074024226E-2</v>
      </c>
      <c r="K2792" s="85">
        <f t="shared" si="87"/>
        <v>0.98398384925975779</v>
      </c>
    </row>
    <row r="2793" spans="1:11" hidden="1" x14ac:dyDescent="0.25">
      <c r="A2793" s="82" t="s">
        <v>4863</v>
      </c>
      <c r="B2793" s="82" t="s">
        <v>1834</v>
      </c>
      <c r="C2793" s="83" t="s">
        <v>1837</v>
      </c>
      <c r="D2793" s="84">
        <f>SUMIFS('Census Data'!G:G,'Census Data'!$A:$A,$A2793)/SUMIFS('Census Data'!$F:$F,'Census Data'!$A:$A,$A2793)</f>
        <v>0.4931913275009509</v>
      </c>
      <c r="E2793" s="85">
        <f>SUMIFS('Census Data'!H:H,'Census Data'!$A:$A,$A2793)/SUMIFS('Census Data'!$F:$F,'Census Data'!$A:$A,$A2793)</f>
        <v>0.50680867249904904</v>
      </c>
      <c r="F2793" s="84">
        <f>SUM(SUMIFS('Census Data'!I:I,'Census Data'!$A:$A,$A2793),SUMIFS('Census Data'!J:J,'Census Data'!$A:$A,$A2793))/SUMIFS('Census Data'!$F:$F,'Census Data'!$A:$A,$A2793)</f>
        <v>0.7645492582731076</v>
      </c>
      <c r="G2793" s="84">
        <f>SUM(SUMIFS('Census Data'!K:K,'Census Data'!$A:$A,$A2793),SUMIFS('Census Data'!L:L,'Census Data'!$A:$A,$A2793))/SUMIFS('Census Data'!$F:$F,'Census Data'!$A:$A,$A2793)</f>
        <v>0.20448839863065804</v>
      </c>
      <c r="H2793" s="84">
        <f>SUM(SUMIFS('Census Data'!O:O,'Census Data'!$A:$A,$A2793),SUMIFS('Census Data'!P:P,'Census Data'!$A:$A,$A2793))/SUMIFS('Census Data'!$F:$F,'Census Data'!$A:$A,$A2793)</f>
        <v>6.085964244960061E-3</v>
      </c>
      <c r="I2793" s="85">
        <f t="shared" si="86"/>
        <v>2.487637885127425E-2</v>
      </c>
      <c r="J2793" s="84">
        <f>SUM(SUMIFS('Census Data'!W:W,'Census Data'!$A:$A,$A2793),SUMIFS('Census Data'!X:X,'Census Data'!$A:$A,$A2793))/SUMIFS('Census Data'!$F:$F,'Census Data'!$A:$A,$A2793)</f>
        <v>3.1799163179916316E-2</v>
      </c>
      <c r="K2793" s="85">
        <f t="shared" si="87"/>
        <v>0.96820083682008373</v>
      </c>
    </row>
    <row r="2794" spans="1:11" hidden="1" x14ac:dyDescent="0.25">
      <c r="A2794" s="82" t="s">
        <v>4864</v>
      </c>
      <c r="B2794" s="82" t="s">
        <v>1834</v>
      </c>
      <c r="C2794" s="83" t="s">
        <v>1838</v>
      </c>
      <c r="D2794" s="84">
        <f>SUMIFS('Census Data'!G:G,'Census Data'!$A:$A,$A2794)/SUMIFS('Census Data'!$F:$F,'Census Data'!$A:$A,$A2794)</f>
        <v>0.48599905078310396</v>
      </c>
      <c r="E2794" s="85">
        <f>SUMIFS('Census Data'!H:H,'Census Data'!$A:$A,$A2794)/SUMIFS('Census Data'!$F:$F,'Census Data'!$A:$A,$A2794)</f>
        <v>0.5140009492168961</v>
      </c>
      <c r="F2794" s="84">
        <f>SUM(SUMIFS('Census Data'!I:I,'Census Data'!$A:$A,$A2794),SUMIFS('Census Data'!J:J,'Census Data'!$A:$A,$A2794))/SUMIFS('Census Data'!$F:$F,'Census Data'!$A:$A,$A2794)</f>
        <v>0.7688340452460054</v>
      </c>
      <c r="G2794" s="84">
        <f>SUM(SUMIFS('Census Data'!K:K,'Census Data'!$A:$A,$A2794),SUMIFS('Census Data'!L:L,'Census Data'!$A:$A,$A2794))/SUMIFS('Census Data'!$F:$F,'Census Data'!$A:$A,$A2794)</f>
        <v>0.191140642303433</v>
      </c>
      <c r="H2794" s="84">
        <f>SUM(SUMIFS('Census Data'!O:O,'Census Data'!$A:$A,$A2794),SUMIFS('Census Data'!P:P,'Census Data'!$A:$A,$A2794))/SUMIFS('Census Data'!$F:$F,'Census Data'!$A:$A,$A2794)</f>
        <v>5.6953013763644993E-3</v>
      </c>
      <c r="I2794" s="85">
        <f t="shared" si="86"/>
        <v>3.4330011074197087E-2</v>
      </c>
      <c r="J2794" s="84">
        <f>SUM(SUMIFS('Census Data'!W:W,'Census Data'!$A:$A,$A2794),SUMIFS('Census Data'!X:X,'Census Data'!$A:$A,$A2794))/SUMIFS('Census Data'!$F:$F,'Census Data'!$A:$A,$A2794)</f>
        <v>2.4268311975953173E-2</v>
      </c>
      <c r="K2794" s="85">
        <f t="shared" si="87"/>
        <v>0.97573168802404686</v>
      </c>
    </row>
    <row r="2795" spans="1:11" hidden="1" x14ac:dyDescent="0.25">
      <c r="A2795" s="82" t="s">
        <v>4865</v>
      </c>
      <c r="B2795" s="82" t="s">
        <v>1834</v>
      </c>
      <c r="C2795" s="83" t="s">
        <v>1839</v>
      </c>
      <c r="D2795" s="84">
        <f>SUMIFS('Census Data'!G:G,'Census Data'!$A:$A,$A2795)/SUMIFS('Census Data'!$F:$F,'Census Data'!$A:$A,$A2795)</f>
        <v>0.48513606938595938</v>
      </c>
      <c r="E2795" s="85">
        <f>SUMIFS('Census Data'!H:H,'Census Data'!$A:$A,$A2795)/SUMIFS('Census Data'!$F:$F,'Census Data'!$A:$A,$A2795)</f>
        <v>0.51486393061404057</v>
      </c>
      <c r="F2795" s="84">
        <f>SUM(SUMIFS('Census Data'!I:I,'Census Data'!$A:$A,$A2795),SUMIFS('Census Data'!J:J,'Census Data'!$A:$A,$A2795))/SUMIFS('Census Data'!$F:$F,'Census Data'!$A:$A,$A2795)</f>
        <v>0.78693985293193391</v>
      </c>
      <c r="G2795" s="84">
        <f>SUM(SUMIFS('Census Data'!K:K,'Census Data'!$A:$A,$A2795),SUMIFS('Census Data'!L:L,'Census Data'!$A:$A,$A2795))/SUMIFS('Census Data'!$F:$F,'Census Data'!$A:$A,$A2795)</f>
        <v>0.18546917227075607</v>
      </c>
      <c r="H2795" s="84">
        <f>SUM(SUMIFS('Census Data'!O:O,'Census Data'!$A:$A,$A2795),SUMIFS('Census Data'!P:P,'Census Data'!$A:$A,$A2795))/SUMIFS('Census Data'!$F:$F,'Census Data'!$A:$A,$A2795)</f>
        <v>3.8338256552070894E-3</v>
      </c>
      <c r="I2795" s="85">
        <f t="shared" si="86"/>
        <v>2.3757149142102918E-2</v>
      </c>
      <c r="J2795" s="84">
        <f>SUM(SUMIFS('Census Data'!W:W,'Census Data'!$A:$A,$A2795),SUMIFS('Census Data'!X:X,'Census Data'!$A:$A,$A2795))/SUMIFS('Census Data'!$F:$F,'Census Data'!$A:$A,$A2795)</f>
        <v>1.8854880271510277E-2</v>
      </c>
      <c r="K2795" s="85">
        <f t="shared" si="87"/>
        <v>0.98114511972848972</v>
      </c>
    </row>
    <row r="2796" spans="1:11" hidden="1" x14ac:dyDescent="0.25">
      <c r="A2796" s="82" t="s">
        <v>4866</v>
      </c>
      <c r="B2796" s="82" t="s">
        <v>1834</v>
      </c>
      <c r="C2796" s="83" t="s">
        <v>1840</v>
      </c>
      <c r="D2796" s="84">
        <f>SUMIFS('Census Data'!G:G,'Census Data'!$A:$A,$A2796)/SUMIFS('Census Data'!$F:$F,'Census Data'!$A:$A,$A2796)</f>
        <v>0.50112311161027179</v>
      </c>
      <c r="E2796" s="85">
        <f>SUMIFS('Census Data'!H:H,'Census Data'!$A:$A,$A2796)/SUMIFS('Census Data'!$F:$F,'Census Data'!$A:$A,$A2796)</f>
        <v>0.49887688838972816</v>
      </c>
      <c r="F2796" s="84">
        <f>SUM(SUMIFS('Census Data'!I:I,'Census Data'!$A:$A,$A2796),SUMIFS('Census Data'!J:J,'Census Data'!$A:$A,$A2796))/SUMIFS('Census Data'!$F:$F,'Census Data'!$A:$A,$A2796)</f>
        <v>0.75003166668074073</v>
      </c>
      <c r="G2796" s="84">
        <f>SUM(SUMIFS('Census Data'!K:K,'Census Data'!$A:$A,$A2796),SUMIFS('Census Data'!L:L,'Census Data'!$A:$A,$A2796))/SUMIFS('Census Data'!$F:$F,'Census Data'!$A:$A,$A2796)</f>
        <v>9.6781820791920353E-2</v>
      </c>
      <c r="H2796" s="84">
        <f>SUM(SUMIFS('Census Data'!O:O,'Census Data'!$A:$A,$A2796),SUMIFS('Census Data'!P:P,'Census Data'!$A:$A,$A2796))/SUMIFS('Census Data'!$F:$F,'Census Data'!$A:$A,$A2796)</f>
        <v>0.10954560424249077</v>
      </c>
      <c r="I2796" s="85">
        <f t="shared" si="86"/>
        <v>4.3640908284848123E-2</v>
      </c>
      <c r="J2796" s="84">
        <f>SUM(SUMIFS('Census Data'!W:W,'Census Data'!$A:$A,$A2796),SUMIFS('Census Data'!X:X,'Census Data'!$A:$A,$A2796))/SUMIFS('Census Data'!$F:$F,'Census Data'!$A:$A,$A2796)</f>
        <v>0.1560154026735123</v>
      </c>
      <c r="K2796" s="85">
        <f t="shared" si="87"/>
        <v>0.84398459732648767</v>
      </c>
    </row>
    <row r="2797" spans="1:11" hidden="1" x14ac:dyDescent="0.25">
      <c r="A2797" s="82" t="s">
        <v>4867</v>
      </c>
      <c r="B2797" s="82" t="s">
        <v>1834</v>
      </c>
      <c r="C2797" s="83" t="s">
        <v>1841</v>
      </c>
      <c r="D2797" s="84">
        <f>SUMIFS('Census Data'!G:G,'Census Data'!$A:$A,$A2797)/SUMIFS('Census Data'!$F:$F,'Census Data'!$A:$A,$A2797)</f>
        <v>0.50763651764207629</v>
      </c>
      <c r="E2797" s="85">
        <f>SUMIFS('Census Data'!H:H,'Census Data'!$A:$A,$A2797)/SUMIFS('Census Data'!$F:$F,'Census Data'!$A:$A,$A2797)</f>
        <v>0.49236348235792371</v>
      </c>
      <c r="F2797" s="84">
        <f>SUM(SUMIFS('Census Data'!I:I,'Census Data'!$A:$A,$A2797),SUMIFS('Census Data'!J:J,'Census Data'!$A:$A,$A2797))/SUMIFS('Census Data'!$F:$F,'Census Data'!$A:$A,$A2797)</f>
        <v>0.9277905714815109</v>
      </c>
      <c r="G2797" s="84">
        <f>SUM(SUMIFS('Census Data'!K:K,'Census Data'!$A:$A,$A2797),SUMIFS('Census Data'!L:L,'Census Data'!$A:$A,$A2797))/SUMIFS('Census Data'!$F:$F,'Census Data'!$A:$A,$A2797)</f>
        <v>4.6560258344582967E-2</v>
      </c>
      <c r="H2797" s="84">
        <f>SUM(SUMIFS('Census Data'!O:O,'Census Data'!$A:$A,$A2797),SUMIFS('Census Data'!P:P,'Census Data'!$A:$A,$A2797))/SUMIFS('Census Data'!$F:$F,'Census Data'!$A:$A,$A2797)</f>
        <v>6.4850843060959796E-3</v>
      </c>
      <c r="I2797" s="85">
        <f t="shared" si="86"/>
        <v>1.9164085867810154E-2</v>
      </c>
      <c r="J2797" s="84">
        <f>SUM(SUMIFS('Census Data'!W:W,'Census Data'!$A:$A,$A2797),SUMIFS('Census Data'!X:X,'Census Data'!$A:$A,$A2797))/SUMIFS('Census Data'!$F:$F,'Census Data'!$A:$A,$A2797)</f>
        <v>3.1419571719738477E-2</v>
      </c>
      <c r="K2797" s="85">
        <f t="shared" si="87"/>
        <v>0.96858042828026147</v>
      </c>
    </row>
    <row r="2798" spans="1:11" hidden="1" x14ac:dyDescent="0.25">
      <c r="A2798" s="82" t="s">
        <v>4868</v>
      </c>
      <c r="B2798" s="82" t="s">
        <v>1834</v>
      </c>
      <c r="C2798" s="83" t="s">
        <v>822</v>
      </c>
      <c r="D2798" s="84">
        <f>SUMIFS('Census Data'!G:G,'Census Data'!$A:$A,$A2798)/SUMIFS('Census Data'!$F:$F,'Census Data'!$A:$A,$A2798)</f>
        <v>0.50614902339040269</v>
      </c>
      <c r="E2798" s="85">
        <f>SUMIFS('Census Data'!H:H,'Census Data'!$A:$A,$A2798)/SUMIFS('Census Data'!$F:$F,'Census Data'!$A:$A,$A2798)</f>
        <v>0.49385097660959731</v>
      </c>
      <c r="F2798" s="84">
        <f>SUM(SUMIFS('Census Data'!I:I,'Census Data'!$A:$A,$A2798),SUMIFS('Census Data'!J:J,'Census Data'!$A:$A,$A2798))/SUMIFS('Census Data'!$F:$F,'Census Data'!$A:$A,$A2798)</f>
        <v>0.92910537738123944</v>
      </c>
      <c r="G2798" s="84">
        <f>SUM(SUMIFS('Census Data'!K:K,'Census Data'!$A:$A,$A2798),SUMIFS('Census Data'!L:L,'Census Data'!$A:$A,$A2798))/SUMIFS('Census Data'!$F:$F,'Census Data'!$A:$A,$A2798)</f>
        <v>4.8468772606703639E-2</v>
      </c>
      <c r="H2798" s="84">
        <f>SUM(SUMIFS('Census Data'!O:O,'Census Data'!$A:$A,$A2798),SUMIFS('Census Data'!P:P,'Census Data'!$A:$A,$A2798))/SUMIFS('Census Data'!$F:$F,'Census Data'!$A:$A,$A2798)</f>
        <v>4.8227634434530988E-3</v>
      </c>
      <c r="I2798" s="85">
        <f t="shared" si="86"/>
        <v>1.7603086568603765E-2</v>
      </c>
      <c r="J2798" s="84">
        <f>SUM(SUMIFS('Census Data'!W:W,'Census Data'!$A:$A,$A2798),SUMIFS('Census Data'!X:X,'Census Data'!$A:$A,$A2798))/SUMIFS('Census Data'!$F:$F,'Census Data'!$A:$A,$A2798)</f>
        <v>2.1943573667711599E-2</v>
      </c>
      <c r="K2798" s="85">
        <f t="shared" si="87"/>
        <v>0.9780564263322884</v>
      </c>
    </row>
    <row r="2799" spans="1:11" hidden="1" x14ac:dyDescent="0.25">
      <c r="A2799" s="82" t="s">
        <v>4869</v>
      </c>
      <c r="B2799" s="82" t="s">
        <v>1834</v>
      </c>
      <c r="C2799" s="83" t="s">
        <v>1521</v>
      </c>
      <c r="D2799" s="84">
        <f>SUMIFS('Census Data'!G:G,'Census Data'!$A:$A,$A2799)/SUMIFS('Census Data'!$F:$F,'Census Data'!$A:$A,$A2799)</f>
        <v>0.49208197779662521</v>
      </c>
      <c r="E2799" s="85">
        <f>SUMIFS('Census Data'!H:H,'Census Data'!$A:$A,$A2799)/SUMIFS('Census Data'!$F:$F,'Census Data'!$A:$A,$A2799)</f>
        <v>0.50791802220337479</v>
      </c>
      <c r="F2799" s="84">
        <f>SUM(SUMIFS('Census Data'!I:I,'Census Data'!$A:$A,$A2799),SUMIFS('Census Data'!J:J,'Census Data'!$A:$A,$A2799))/SUMIFS('Census Data'!$F:$F,'Census Data'!$A:$A,$A2799)</f>
        <v>0.8956036305176146</v>
      </c>
      <c r="G2799" s="84">
        <f>SUM(SUMIFS('Census Data'!K:K,'Census Data'!$A:$A,$A2799),SUMIFS('Census Data'!L:L,'Census Data'!$A:$A,$A2799))/SUMIFS('Census Data'!$F:$F,'Census Data'!$A:$A,$A2799)</f>
        <v>7.211666265807562E-2</v>
      </c>
      <c r="H2799" s="84">
        <f>SUM(SUMIFS('Census Data'!O:O,'Census Data'!$A:$A,$A2799),SUMIFS('Census Data'!P:P,'Census Data'!$A:$A,$A2799))/SUMIFS('Census Data'!$F:$F,'Census Data'!$A:$A,$A2799)</f>
        <v>1.2342240844589035E-2</v>
      </c>
      <c r="I2799" s="85">
        <f t="shared" si="86"/>
        <v>1.9937465979720792E-2</v>
      </c>
      <c r="J2799" s="84">
        <f>SUM(SUMIFS('Census Data'!W:W,'Census Data'!$A:$A,$A2799),SUMIFS('Census Data'!X:X,'Census Data'!$A:$A,$A2799))/SUMIFS('Census Data'!$F:$F,'Census Data'!$A:$A,$A2799)</f>
        <v>2.367178500449384E-2</v>
      </c>
      <c r="K2799" s="85">
        <f t="shared" si="87"/>
        <v>0.97632821499550615</v>
      </c>
    </row>
    <row r="2800" spans="1:11" hidden="1" x14ac:dyDescent="0.25">
      <c r="A2800" s="82" t="s">
        <v>4870</v>
      </c>
      <c r="B2800" s="82" t="s">
        <v>1834</v>
      </c>
      <c r="C2800" s="83" t="s">
        <v>1842</v>
      </c>
      <c r="D2800" s="84">
        <f>SUMIFS('Census Data'!G:G,'Census Data'!$A:$A,$A2800)/SUMIFS('Census Data'!$F:$F,'Census Data'!$A:$A,$A2800)</f>
        <v>0.5484076433121019</v>
      </c>
      <c r="E2800" s="85">
        <f>SUMIFS('Census Data'!H:H,'Census Data'!$A:$A,$A2800)/SUMIFS('Census Data'!$F:$F,'Census Data'!$A:$A,$A2800)</f>
        <v>0.4515923566878981</v>
      </c>
      <c r="F2800" s="84">
        <f>SUM(SUMIFS('Census Data'!I:I,'Census Data'!$A:$A,$A2800),SUMIFS('Census Data'!J:J,'Census Data'!$A:$A,$A2800))/SUMIFS('Census Data'!$F:$F,'Census Data'!$A:$A,$A2800)</f>
        <v>0.94251592356687897</v>
      </c>
      <c r="G2800" s="84">
        <f>SUM(SUMIFS('Census Data'!K:K,'Census Data'!$A:$A,$A2800),SUMIFS('Census Data'!L:L,'Census Data'!$A:$A,$A2800))/SUMIFS('Census Data'!$F:$F,'Census Data'!$A:$A,$A2800)</f>
        <v>3.9808917197452227E-2</v>
      </c>
      <c r="H2800" s="84">
        <f>SUM(SUMIFS('Census Data'!O:O,'Census Data'!$A:$A,$A2800),SUMIFS('Census Data'!P:P,'Census Data'!$A:$A,$A2800))/SUMIFS('Census Data'!$F:$F,'Census Data'!$A:$A,$A2800)</f>
        <v>5.7324840764331206E-3</v>
      </c>
      <c r="I2800" s="85">
        <f t="shared" si="86"/>
        <v>1.1942675159235638E-2</v>
      </c>
      <c r="J2800" s="84">
        <f>SUM(SUMIFS('Census Data'!W:W,'Census Data'!$A:$A,$A2800),SUMIFS('Census Data'!X:X,'Census Data'!$A:$A,$A2800))/SUMIFS('Census Data'!$F:$F,'Census Data'!$A:$A,$A2800)</f>
        <v>9.8726114649681524E-3</v>
      </c>
      <c r="K2800" s="85">
        <f t="shared" si="87"/>
        <v>0.99012738853503179</v>
      </c>
    </row>
    <row r="2801" spans="1:11" hidden="1" x14ac:dyDescent="0.25">
      <c r="A2801" s="82" t="s">
        <v>4871</v>
      </c>
      <c r="B2801" s="82" t="s">
        <v>1834</v>
      </c>
      <c r="C2801" s="83" t="s">
        <v>1843</v>
      </c>
      <c r="D2801" s="84">
        <f>SUMIFS('Census Data'!G:G,'Census Data'!$A:$A,$A2801)/SUMIFS('Census Data'!$F:$F,'Census Data'!$A:$A,$A2801)</f>
        <v>0.49654388222268769</v>
      </c>
      <c r="E2801" s="85">
        <f>SUMIFS('Census Data'!H:H,'Census Data'!$A:$A,$A2801)/SUMIFS('Census Data'!$F:$F,'Census Data'!$A:$A,$A2801)</f>
        <v>0.50345611777731236</v>
      </c>
      <c r="F2801" s="84">
        <f>SUM(SUMIFS('Census Data'!I:I,'Census Data'!$A:$A,$A2801),SUMIFS('Census Data'!J:J,'Census Data'!$A:$A,$A2801))/SUMIFS('Census Data'!$F:$F,'Census Data'!$A:$A,$A2801)</f>
        <v>0.94126095933451026</v>
      </c>
      <c r="G2801" s="84">
        <f>SUM(SUMIFS('Census Data'!K:K,'Census Data'!$A:$A,$A2801),SUMIFS('Census Data'!L:L,'Census Data'!$A:$A,$A2801))/SUMIFS('Census Data'!$F:$F,'Census Data'!$A:$A,$A2801)</f>
        <v>3.2705945719500883E-2</v>
      </c>
      <c r="H2801" s="84">
        <f>SUM(SUMIFS('Census Data'!O:O,'Census Data'!$A:$A,$A2801),SUMIFS('Census Data'!P:P,'Census Data'!$A:$A,$A2801))/SUMIFS('Census Data'!$F:$F,'Census Data'!$A:$A,$A2801)</f>
        <v>7.8398515814357105E-3</v>
      </c>
      <c r="I2801" s="85">
        <f t="shared" si="86"/>
        <v>1.819324336455308E-2</v>
      </c>
      <c r="J2801" s="84">
        <f>SUM(SUMIFS('Census Data'!W:W,'Census Data'!$A:$A,$A2801),SUMIFS('Census Data'!X:X,'Census Data'!$A:$A,$A2801))/SUMIFS('Census Data'!$F:$F,'Census Data'!$A:$A,$A2801)</f>
        <v>1.7534935216493613E-2</v>
      </c>
      <c r="K2801" s="85">
        <f t="shared" si="87"/>
        <v>0.98246506478350637</v>
      </c>
    </row>
    <row r="2802" spans="1:11" hidden="1" x14ac:dyDescent="0.25">
      <c r="A2802" s="82" t="s">
        <v>4872</v>
      </c>
      <c r="B2802" s="82" t="s">
        <v>1834</v>
      </c>
      <c r="C2802" s="83" t="s">
        <v>1354</v>
      </c>
      <c r="D2802" s="84">
        <f>SUMIFS('Census Data'!G:G,'Census Data'!$A:$A,$A2802)/SUMIFS('Census Data'!$F:$F,'Census Data'!$A:$A,$A2802)</f>
        <v>0.53607294683013984</v>
      </c>
      <c r="E2802" s="85">
        <f>SUMIFS('Census Data'!H:H,'Census Data'!$A:$A,$A2802)/SUMIFS('Census Data'!$F:$F,'Census Data'!$A:$A,$A2802)</f>
        <v>0.46392705316986016</v>
      </c>
      <c r="F2802" s="84">
        <f>SUM(SUMIFS('Census Data'!I:I,'Census Data'!$A:$A,$A2802),SUMIFS('Census Data'!J:J,'Census Data'!$A:$A,$A2802))/SUMIFS('Census Data'!$F:$F,'Census Data'!$A:$A,$A2802)</f>
        <v>0.42394183968948307</v>
      </c>
      <c r="G2802" s="84">
        <f>SUM(SUMIFS('Census Data'!K:K,'Census Data'!$A:$A,$A2802),SUMIFS('Census Data'!L:L,'Census Data'!$A:$A,$A2802))/SUMIFS('Census Data'!$F:$F,'Census Data'!$A:$A,$A2802)</f>
        <v>0.54771733103320808</v>
      </c>
      <c r="H2802" s="84">
        <f>SUM(SUMIFS('Census Data'!O:O,'Census Data'!$A:$A,$A2802),SUMIFS('Census Data'!P:P,'Census Data'!$A:$A,$A2802))/SUMIFS('Census Data'!$F:$F,'Census Data'!$A:$A,$A2802)</f>
        <v>9.3031852627687758E-3</v>
      </c>
      <c r="I2802" s="85">
        <f t="shared" si="86"/>
        <v>1.9037644014540112E-2</v>
      </c>
      <c r="J2802" s="84">
        <f>SUM(SUMIFS('Census Data'!W:W,'Census Data'!$A:$A,$A2802),SUMIFS('Census Data'!X:X,'Census Data'!$A:$A,$A2802))/SUMIFS('Census Data'!$F:$F,'Census Data'!$A:$A,$A2802)</f>
        <v>2.4520978374715053E-2</v>
      </c>
      <c r="K2802" s="85">
        <f t="shared" si="87"/>
        <v>0.97547902162528499</v>
      </c>
    </row>
    <row r="2803" spans="1:11" hidden="1" x14ac:dyDescent="0.25">
      <c r="A2803" s="82" t="s">
        <v>4873</v>
      </c>
      <c r="B2803" s="82" t="s">
        <v>1834</v>
      </c>
      <c r="C2803" s="83" t="s">
        <v>716</v>
      </c>
      <c r="D2803" s="84">
        <f>SUMIFS('Census Data'!G:G,'Census Data'!$A:$A,$A2803)/SUMIFS('Census Data'!$F:$F,'Census Data'!$A:$A,$A2803)</f>
        <v>0.50647495715101887</v>
      </c>
      <c r="E2803" s="85">
        <f>SUMIFS('Census Data'!H:H,'Census Data'!$A:$A,$A2803)/SUMIFS('Census Data'!$F:$F,'Census Data'!$A:$A,$A2803)</f>
        <v>0.49352504284898113</v>
      </c>
      <c r="F2803" s="84">
        <f>SUM(SUMIFS('Census Data'!I:I,'Census Data'!$A:$A,$A2803),SUMIFS('Census Data'!J:J,'Census Data'!$A:$A,$A2803))/SUMIFS('Census Data'!$F:$F,'Census Data'!$A:$A,$A2803)</f>
        <v>0.95281851075985524</v>
      </c>
      <c r="G2803" s="84">
        <f>SUM(SUMIFS('Census Data'!K:K,'Census Data'!$A:$A,$A2803),SUMIFS('Census Data'!L:L,'Census Data'!$A:$A,$A2803))/SUMIFS('Census Data'!$F:$F,'Census Data'!$A:$A,$A2803)</f>
        <v>3.3803085126642547E-2</v>
      </c>
      <c r="H2803" s="84">
        <f>SUM(SUMIFS('Census Data'!O:O,'Census Data'!$A:$A,$A2803),SUMIFS('Census Data'!P:P,'Census Data'!$A:$A,$A2803))/SUMIFS('Census Data'!$F:$F,'Census Data'!$A:$A,$A2803)</f>
        <v>4.4277280517996571E-3</v>
      </c>
      <c r="I2803" s="85">
        <f t="shared" si="86"/>
        <v>8.9506760617025227E-3</v>
      </c>
      <c r="J2803" s="84">
        <f>SUM(SUMIFS('Census Data'!W:W,'Census Data'!$A:$A,$A2803),SUMIFS('Census Data'!X:X,'Census Data'!$A:$A,$A2803))/SUMIFS('Census Data'!$F:$F,'Census Data'!$A:$A,$A2803)</f>
        <v>8.9030660826509237E-3</v>
      </c>
      <c r="K2803" s="85">
        <f t="shared" si="87"/>
        <v>0.9910969339173491</v>
      </c>
    </row>
    <row r="2804" spans="1:11" hidden="1" x14ac:dyDescent="0.25">
      <c r="A2804" s="82" t="s">
        <v>4874</v>
      </c>
      <c r="B2804" s="82" t="s">
        <v>1834</v>
      </c>
      <c r="C2804" s="83" t="s">
        <v>1844</v>
      </c>
      <c r="D2804" s="84">
        <f>SUMIFS('Census Data'!G:G,'Census Data'!$A:$A,$A2804)/SUMIFS('Census Data'!$F:$F,'Census Data'!$A:$A,$A2804)</f>
        <v>0.54916025192442264</v>
      </c>
      <c r="E2804" s="85">
        <f>SUMIFS('Census Data'!H:H,'Census Data'!$A:$A,$A2804)/SUMIFS('Census Data'!$F:$F,'Census Data'!$A:$A,$A2804)</f>
        <v>0.45083974807557731</v>
      </c>
      <c r="F2804" s="84">
        <f>SUM(SUMIFS('Census Data'!I:I,'Census Data'!$A:$A,$A2804),SUMIFS('Census Data'!J:J,'Census Data'!$A:$A,$A2804))/SUMIFS('Census Data'!$F:$F,'Census Data'!$A:$A,$A2804)</f>
        <v>0.63272684861208306</v>
      </c>
      <c r="G2804" s="84">
        <f>SUM(SUMIFS('Census Data'!K:K,'Census Data'!$A:$A,$A2804),SUMIFS('Census Data'!L:L,'Census Data'!$A:$A,$A2804))/SUMIFS('Census Data'!$F:$F,'Census Data'!$A:$A,$A2804)</f>
        <v>0.33724049451831117</v>
      </c>
      <c r="H2804" s="84">
        <f>SUM(SUMIFS('Census Data'!O:O,'Census Data'!$A:$A,$A2804),SUMIFS('Census Data'!P:P,'Census Data'!$A:$A,$A2804))/SUMIFS('Census Data'!$F:$F,'Census Data'!$A:$A,$A2804)</f>
        <v>4.3153720550501515E-3</v>
      </c>
      <c r="I2804" s="85">
        <f t="shared" si="86"/>
        <v>2.5717284814555597E-2</v>
      </c>
      <c r="J2804" s="84">
        <f>SUM(SUMIFS('Census Data'!W:W,'Census Data'!$A:$A,$A2804),SUMIFS('Census Data'!X:X,'Census Data'!$A:$A,$A2804))/SUMIFS('Census Data'!$F:$F,'Census Data'!$A:$A,$A2804)</f>
        <v>2.4201073011429906E-2</v>
      </c>
      <c r="K2804" s="85">
        <f t="shared" si="87"/>
        <v>0.97579892698857007</v>
      </c>
    </row>
    <row r="2805" spans="1:11" hidden="1" x14ac:dyDescent="0.25">
      <c r="A2805" s="82" t="s">
        <v>4875</v>
      </c>
      <c r="B2805" s="82" t="s">
        <v>1834</v>
      </c>
      <c r="C2805" s="83" t="s">
        <v>832</v>
      </c>
      <c r="D2805" s="84">
        <f>SUMIFS('Census Data'!G:G,'Census Data'!$A:$A,$A2805)/SUMIFS('Census Data'!$F:$F,'Census Data'!$A:$A,$A2805)</f>
        <v>0.4858886763232213</v>
      </c>
      <c r="E2805" s="85">
        <f>SUMIFS('Census Data'!H:H,'Census Data'!$A:$A,$A2805)/SUMIFS('Census Data'!$F:$F,'Census Data'!$A:$A,$A2805)</f>
        <v>0.5141113236767787</v>
      </c>
      <c r="F2805" s="84">
        <f>SUM(SUMIFS('Census Data'!I:I,'Census Data'!$A:$A,$A2805),SUMIFS('Census Data'!J:J,'Census Data'!$A:$A,$A2805))/SUMIFS('Census Data'!$F:$F,'Census Data'!$A:$A,$A2805)</f>
        <v>0.81506786918101481</v>
      </c>
      <c r="G2805" s="84">
        <f>SUM(SUMIFS('Census Data'!K:K,'Census Data'!$A:$A,$A2805),SUMIFS('Census Data'!L:L,'Census Data'!$A:$A,$A2805))/SUMIFS('Census Data'!$F:$F,'Census Data'!$A:$A,$A2805)</f>
        <v>0.14800036439828732</v>
      </c>
      <c r="H2805" s="84">
        <f>SUM(SUMIFS('Census Data'!O:O,'Census Data'!$A:$A,$A2805),SUMIFS('Census Data'!P:P,'Census Data'!$A:$A,$A2805))/SUMIFS('Census Data'!$F:$F,'Census Data'!$A:$A,$A2805)</f>
        <v>1.0786189304910267E-2</v>
      </c>
      <c r="I2805" s="85">
        <f t="shared" si="86"/>
        <v>2.6145577115787577E-2</v>
      </c>
      <c r="J2805" s="84">
        <f>SUM(SUMIFS('Census Data'!W:W,'Census Data'!$A:$A,$A2805),SUMIFS('Census Data'!X:X,'Census Data'!$A:$A,$A2805))/SUMIFS('Census Data'!$F:$F,'Census Data'!$A:$A,$A2805)</f>
        <v>2.853238589778628E-2</v>
      </c>
      <c r="K2805" s="85">
        <f t="shared" si="87"/>
        <v>0.97146761410221372</v>
      </c>
    </row>
    <row r="2806" spans="1:11" hidden="1" x14ac:dyDescent="0.25">
      <c r="A2806" s="82" t="s">
        <v>4876</v>
      </c>
      <c r="B2806" s="82" t="s">
        <v>1834</v>
      </c>
      <c r="C2806" s="83" t="s">
        <v>956</v>
      </c>
      <c r="D2806" s="84">
        <f>SUMIFS('Census Data'!G:G,'Census Data'!$A:$A,$A2806)/SUMIFS('Census Data'!$F:$F,'Census Data'!$A:$A,$A2806)</f>
        <v>0.49513425549227014</v>
      </c>
      <c r="E2806" s="85">
        <f>SUMIFS('Census Data'!H:H,'Census Data'!$A:$A,$A2806)/SUMIFS('Census Data'!$F:$F,'Census Data'!$A:$A,$A2806)</f>
        <v>0.50486574450772981</v>
      </c>
      <c r="F2806" s="84">
        <f>SUM(SUMIFS('Census Data'!I:I,'Census Data'!$A:$A,$A2806),SUMIFS('Census Data'!J:J,'Census Data'!$A:$A,$A2806))/SUMIFS('Census Data'!$F:$F,'Census Data'!$A:$A,$A2806)</f>
        <v>0.67173311635475996</v>
      </c>
      <c r="G2806" s="84">
        <f>SUM(SUMIFS('Census Data'!K:K,'Census Data'!$A:$A,$A2806),SUMIFS('Census Data'!L:L,'Census Data'!$A:$A,$A2806))/SUMIFS('Census Data'!$F:$F,'Census Data'!$A:$A,$A2806)</f>
        <v>0.27173311635475994</v>
      </c>
      <c r="H2806" s="84">
        <f>SUM(SUMIFS('Census Data'!O:O,'Census Data'!$A:$A,$A2806),SUMIFS('Census Data'!P:P,'Census Data'!$A:$A,$A2806))/SUMIFS('Census Data'!$F:$F,'Census Data'!$A:$A,$A2806)</f>
        <v>1.1293734743694061E-2</v>
      </c>
      <c r="I2806" s="85">
        <f t="shared" si="86"/>
        <v>4.5240032546785991E-2</v>
      </c>
      <c r="J2806" s="84">
        <f>SUM(SUMIFS('Census Data'!W:W,'Census Data'!$A:$A,$A2806),SUMIFS('Census Data'!X:X,'Census Data'!$A:$A,$A2806))/SUMIFS('Census Data'!$F:$F,'Census Data'!$A:$A,$A2806)</f>
        <v>5.2432872253864928E-2</v>
      </c>
      <c r="K2806" s="85">
        <f t="shared" si="87"/>
        <v>0.94756712774613505</v>
      </c>
    </row>
    <row r="2807" spans="1:11" hidden="1" x14ac:dyDescent="0.25">
      <c r="A2807" s="82" t="s">
        <v>4877</v>
      </c>
      <c r="B2807" s="82" t="s">
        <v>1834</v>
      </c>
      <c r="C2807" s="83" t="s">
        <v>247</v>
      </c>
      <c r="D2807" s="84">
        <f>SUMIFS('Census Data'!G:G,'Census Data'!$A:$A,$A2807)/SUMIFS('Census Data'!$F:$F,'Census Data'!$A:$A,$A2807)</f>
        <v>0.49619012453425532</v>
      </c>
      <c r="E2807" s="85">
        <f>SUMIFS('Census Data'!H:H,'Census Data'!$A:$A,$A2807)/SUMIFS('Census Data'!$F:$F,'Census Data'!$A:$A,$A2807)</f>
        <v>0.50380987546574474</v>
      </c>
      <c r="F2807" s="84">
        <f>SUM(SUMIFS('Census Data'!I:I,'Census Data'!$A:$A,$A2807),SUMIFS('Census Data'!J:J,'Census Data'!$A:$A,$A2807))/SUMIFS('Census Data'!$F:$F,'Census Data'!$A:$A,$A2807)</f>
        <v>0.97223993823638011</v>
      </c>
      <c r="G2807" s="84">
        <f>SUM(SUMIFS('Census Data'!K:K,'Census Data'!$A:$A,$A2807),SUMIFS('Census Data'!L:L,'Census Data'!$A:$A,$A2807))/SUMIFS('Census Data'!$F:$F,'Census Data'!$A:$A,$A2807)</f>
        <v>8.8281695814172063E-3</v>
      </c>
      <c r="H2807" s="84">
        <f>SUM(SUMIFS('Census Data'!O:O,'Census Data'!$A:$A,$A2807),SUMIFS('Census Data'!P:P,'Census Data'!$A:$A,$A2807))/SUMIFS('Census Data'!$F:$F,'Census Data'!$A:$A,$A2807)</f>
        <v>2.2825685609747909E-3</v>
      </c>
      <c r="I2807" s="85">
        <f t="shared" si="86"/>
        <v>1.6649323621227952E-2</v>
      </c>
      <c r="J2807" s="84">
        <f>SUM(SUMIFS('Census Data'!W:W,'Census Data'!$A:$A,$A2807),SUMIFS('Census Data'!X:X,'Census Data'!$A:$A,$A2807))/SUMIFS('Census Data'!$F:$F,'Census Data'!$A:$A,$A2807)</f>
        <v>3.8501560874089492E-2</v>
      </c>
      <c r="K2807" s="85">
        <f t="shared" si="87"/>
        <v>0.96149843912591049</v>
      </c>
    </row>
    <row r="2808" spans="1:11" hidden="1" x14ac:dyDescent="0.25">
      <c r="A2808" s="82" t="s">
        <v>4878</v>
      </c>
      <c r="B2808" s="82" t="s">
        <v>1834</v>
      </c>
      <c r="C2808" s="83" t="s">
        <v>1845</v>
      </c>
      <c r="D2808" s="84">
        <f>SUMIFS('Census Data'!G:G,'Census Data'!$A:$A,$A2808)/SUMIFS('Census Data'!$F:$F,'Census Data'!$A:$A,$A2808)</f>
        <v>0.48470486859112449</v>
      </c>
      <c r="E2808" s="85">
        <f>SUMIFS('Census Data'!H:H,'Census Data'!$A:$A,$A2808)/SUMIFS('Census Data'!$F:$F,'Census Data'!$A:$A,$A2808)</f>
        <v>0.51529513140887551</v>
      </c>
      <c r="F2808" s="84">
        <f>SUM(SUMIFS('Census Data'!I:I,'Census Data'!$A:$A,$A2808),SUMIFS('Census Data'!J:J,'Census Data'!$A:$A,$A2808))/SUMIFS('Census Data'!$F:$F,'Census Data'!$A:$A,$A2808)</f>
        <v>0.4475082579347982</v>
      </c>
      <c r="G2808" s="84">
        <f>SUM(SUMIFS('Census Data'!K:K,'Census Data'!$A:$A,$A2808),SUMIFS('Census Data'!L:L,'Census Data'!$A:$A,$A2808))/SUMIFS('Census Data'!$F:$F,'Census Data'!$A:$A,$A2808)</f>
        <v>0.44420508401551057</v>
      </c>
      <c r="H2808" s="84">
        <f>SUM(SUMIFS('Census Data'!O:O,'Census Data'!$A:$A,$A2808),SUMIFS('Census Data'!P:P,'Census Data'!$A:$A,$A2808))/SUMIFS('Census Data'!$F:$F,'Census Data'!$A:$A,$A2808)</f>
        <v>6.3191153238546603E-3</v>
      </c>
      <c r="I2808" s="85">
        <f t="shared" si="86"/>
        <v>0.10196754272583664</v>
      </c>
      <c r="J2808" s="84">
        <f>SUM(SUMIFS('Census Data'!W:W,'Census Data'!$A:$A,$A2808),SUMIFS('Census Data'!X:X,'Census Data'!$A:$A,$A2808))/SUMIFS('Census Data'!$F:$F,'Census Data'!$A:$A,$A2808)</f>
        <v>1.8095648427401981E-2</v>
      </c>
      <c r="K2808" s="85">
        <f t="shared" si="87"/>
        <v>0.98190435157259803</v>
      </c>
    </row>
    <row r="2809" spans="1:11" hidden="1" x14ac:dyDescent="0.25">
      <c r="A2809" s="82" t="s">
        <v>4879</v>
      </c>
      <c r="B2809" s="82" t="s">
        <v>1834</v>
      </c>
      <c r="C2809" s="83" t="s">
        <v>424</v>
      </c>
      <c r="D2809" s="84">
        <f>SUMIFS('Census Data'!G:G,'Census Data'!$A:$A,$A2809)/SUMIFS('Census Data'!$F:$F,'Census Data'!$A:$A,$A2809)</f>
        <v>0.49553872053872056</v>
      </c>
      <c r="E2809" s="85">
        <f>SUMIFS('Census Data'!H:H,'Census Data'!$A:$A,$A2809)/SUMIFS('Census Data'!$F:$F,'Census Data'!$A:$A,$A2809)</f>
        <v>0.5044612794612795</v>
      </c>
      <c r="F2809" s="84">
        <f>SUM(SUMIFS('Census Data'!I:I,'Census Data'!$A:$A,$A2809),SUMIFS('Census Data'!J:J,'Census Data'!$A:$A,$A2809))/SUMIFS('Census Data'!$F:$F,'Census Data'!$A:$A,$A2809)</f>
        <v>0.69882154882154879</v>
      </c>
      <c r="G2809" s="84">
        <f>SUM(SUMIFS('Census Data'!K:K,'Census Data'!$A:$A,$A2809),SUMIFS('Census Data'!L:L,'Census Data'!$A:$A,$A2809))/SUMIFS('Census Data'!$F:$F,'Census Data'!$A:$A,$A2809)</f>
        <v>0.27617845117845119</v>
      </c>
      <c r="H2809" s="84">
        <f>SUM(SUMIFS('Census Data'!O:O,'Census Data'!$A:$A,$A2809),SUMIFS('Census Data'!P:P,'Census Data'!$A:$A,$A2809))/SUMIFS('Census Data'!$F:$F,'Census Data'!$A:$A,$A2809)</f>
        <v>2.861952861952862E-3</v>
      </c>
      <c r="I2809" s="85">
        <f t="shared" si="86"/>
        <v>2.2138047138047123E-2</v>
      </c>
      <c r="J2809" s="84">
        <f>SUM(SUMIFS('Census Data'!W:W,'Census Data'!$A:$A,$A2809),SUMIFS('Census Data'!X:X,'Census Data'!$A:$A,$A2809))/SUMIFS('Census Data'!$F:$F,'Census Data'!$A:$A,$A2809)</f>
        <v>2.3148148148148147E-2</v>
      </c>
      <c r="K2809" s="85">
        <f t="shared" si="87"/>
        <v>0.97685185185185186</v>
      </c>
    </row>
    <row r="2810" spans="1:11" hidden="1" x14ac:dyDescent="0.25">
      <c r="A2810" s="82" t="s">
        <v>4880</v>
      </c>
      <c r="B2810" s="82" t="s">
        <v>1834</v>
      </c>
      <c r="C2810" s="83" t="s">
        <v>1562</v>
      </c>
      <c r="D2810" s="84">
        <f>SUMIFS('Census Data'!G:G,'Census Data'!$A:$A,$A2810)/SUMIFS('Census Data'!$F:$F,'Census Data'!$A:$A,$A2810)</f>
        <v>0.48162708828181244</v>
      </c>
      <c r="E2810" s="85">
        <f>SUMIFS('Census Data'!H:H,'Census Data'!$A:$A,$A2810)/SUMIFS('Census Data'!$F:$F,'Census Data'!$A:$A,$A2810)</f>
        <v>0.51837291171818756</v>
      </c>
      <c r="F2810" s="84">
        <f>SUM(SUMIFS('Census Data'!I:I,'Census Data'!$A:$A,$A2810),SUMIFS('Census Data'!J:J,'Census Data'!$A:$A,$A2810))/SUMIFS('Census Data'!$F:$F,'Census Data'!$A:$A,$A2810)</f>
        <v>0.68184704168343713</v>
      </c>
      <c r="G2810" s="84">
        <f>SUM(SUMIFS('Census Data'!K:K,'Census Data'!$A:$A,$A2810),SUMIFS('Census Data'!L:L,'Census Data'!$A:$A,$A2810))/SUMIFS('Census Data'!$F:$F,'Census Data'!$A:$A,$A2810)</f>
        <v>0.24535291750046767</v>
      </c>
      <c r="H2810" s="84">
        <f>SUM(SUMIFS('Census Data'!O:O,'Census Data'!$A:$A,$A2810),SUMIFS('Census Data'!P:P,'Census Data'!$A:$A,$A2810))/SUMIFS('Census Data'!$F:$F,'Census Data'!$A:$A,$A2810)</f>
        <v>3.6731651181115751E-2</v>
      </c>
      <c r="I2810" s="85">
        <f t="shared" si="86"/>
        <v>3.6068389634979381E-2</v>
      </c>
      <c r="J2810" s="84">
        <f>SUM(SUMIFS('Census Data'!W:W,'Census Data'!$A:$A,$A2810),SUMIFS('Census Data'!X:X,'Census Data'!$A:$A,$A2810))/SUMIFS('Census Data'!$F:$F,'Census Data'!$A:$A,$A2810)</f>
        <v>9.4619645013350268E-2</v>
      </c>
      <c r="K2810" s="85">
        <f t="shared" si="87"/>
        <v>0.9053803549866497</v>
      </c>
    </row>
    <row r="2811" spans="1:11" hidden="1" x14ac:dyDescent="0.25">
      <c r="A2811" s="82" t="s">
        <v>4881</v>
      </c>
      <c r="B2811" s="82" t="s">
        <v>1834</v>
      </c>
      <c r="C2811" s="83" t="s">
        <v>145</v>
      </c>
      <c r="D2811" s="84">
        <f>SUMIFS('Census Data'!G:G,'Census Data'!$A:$A,$A2811)/SUMIFS('Census Data'!$F:$F,'Census Data'!$A:$A,$A2811)</f>
        <v>0.49524591285313635</v>
      </c>
      <c r="E2811" s="85">
        <f>SUMIFS('Census Data'!H:H,'Census Data'!$A:$A,$A2811)/SUMIFS('Census Data'!$F:$F,'Census Data'!$A:$A,$A2811)</f>
        <v>0.50475408714686365</v>
      </c>
      <c r="F2811" s="84">
        <f>SUM(SUMIFS('Census Data'!I:I,'Census Data'!$A:$A,$A2811),SUMIFS('Census Data'!J:J,'Census Data'!$A:$A,$A2811))/SUMIFS('Census Data'!$F:$F,'Census Data'!$A:$A,$A2811)</f>
        <v>0.90642314795813672</v>
      </c>
      <c r="G2811" s="84">
        <f>SUM(SUMIFS('Census Data'!K:K,'Census Data'!$A:$A,$A2811),SUMIFS('Census Data'!L:L,'Census Data'!$A:$A,$A2811))/SUMIFS('Census Data'!$F:$F,'Census Data'!$A:$A,$A2811)</f>
        <v>4.6583213626103015E-2</v>
      </c>
      <c r="H2811" s="84">
        <f>SUM(SUMIFS('Census Data'!O:O,'Census Data'!$A:$A,$A2811),SUMIFS('Census Data'!P:P,'Census Data'!$A:$A,$A2811))/SUMIFS('Census Data'!$F:$F,'Census Data'!$A:$A,$A2811)</f>
        <v>1.4364867638005336E-2</v>
      </c>
      <c r="I2811" s="85">
        <f t="shared" si="86"/>
        <v>3.2628770777754945E-2</v>
      </c>
      <c r="J2811" s="84">
        <f>SUM(SUMIFS('Census Data'!W:W,'Census Data'!$A:$A,$A2811),SUMIFS('Census Data'!X:X,'Census Data'!$A:$A,$A2811))/SUMIFS('Census Data'!$F:$F,'Census Data'!$A:$A,$A2811)</f>
        <v>6.3752650660099872E-2</v>
      </c>
      <c r="K2811" s="85">
        <f t="shared" si="87"/>
        <v>0.93624734933990017</v>
      </c>
    </row>
    <row r="2812" spans="1:11" hidden="1" x14ac:dyDescent="0.25">
      <c r="A2812" s="82" t="s">
        <v>4882</v>
      </c>
      <c r="B2812" s="82" t="s">
        <v>1834</v>
      </c>
      <c r="C2812" s="83" t="s">
        <v>1486</v>
      </c>
      <c r="D2812" s="84">
        <f>SUMIFS('Census Data'!G:G,'Census Data'!$A:$A,$A2812)/SUMIFS('Census Data'!$F:$F,'Census Data'!$A:$A,$A2812)</f>
        <v>0.49795361527967258</v>
      </c>
      <c r="E2812" s="85">
        <f>SUMIFS('Census Data'!H:H,'Census Data'!$A:$A,$A2812)/SUMIFS('Census Data'!$F:$F,'Census Data'!$A:$A,$A2812)</f>
        <v>0.50204638472032748</v>
      </c>
      <c r="F2812" s="84">
        <f>SUM(SUMIFS('Census Data'!I:I,'Census Data'!$A:$A,$A2812),SUMIFS('Census Data'!J:J,'Census Data'!$A:$A,$A2812))/SUMIFS('Census Data'!$F:$F,'Census Data'!$A:$A,$A2812)</f>
        <v>0.98070551549405571</v>
      </c>
      <c r="G2812" s="84">
        <f>SUM(SUMIFS('Census Data'!K:K,'Census Data'!$A:$A,$A2812),SUMIFS('Census Data'!L:L,'Census Data'!$A:$A,$A2812))/SUMIFS('Census Data'!$F:$F,'Census Data'!$A:$A,$A2812)</f>
        <v>4.482557006431495E-3</v>
      </c>
      <c r="H2812" s="84">
        <f>SUM(SUMIFS('Census Data'!O:O,'Census Data'!$A:$A,$A2812),SUMIFS('Census Data'!P:P,'Census Data'!$A:$A,$A2812))/SUMIFS('Census Data'!$F:$F,'Census Data'!$A:$A,$A2812)</f>
        <v>1.5591502631066068E-3</v>
      </c>
      <c r="I2812" s="85">
        <f t="shared" si="86"/>
        <v>1.3252777236406166E-2</v>
      </c>
      <c r="J2812" s="84">
        <f>SUM(SUMIFS('Census Data'!W:W,'Census Data'!$A:$A,$A2812),SUMIFS('Census Data'!X:X,'Census Data'!$A:$A,$A2812))/SUMIFS('Census Data'!$F:$F,'Census Data'!$A:$A,$A2812)</f>
        <v>1.5786396413954396E-2</v>
      </c>
      <c r="K2812" s="85">
        <f t="shared" si="87"/>
        <v>0.98421360358604559</v>
      </c>
    </row>
    <row r="2813" spans="1:11" hidden="1" x14ac:dyDescent="0.25">
      <c r="A2813" s="82" t="s">
        <v>4883</v>
      </c>
      <c r="B2813" s="82" t="s">
        <v>1834</v>
      </c>
      <c r="C2813" s="83" t="s">
        <v>1846</v>
      </c>
      <c r="D2813" s="84">
        <f>SUMIFS('Census Data'!G:G,'Census Data'!$A:$A,$A2813)/SUMIFS('Census Data'!$F:$F,'Census Data'!$A:$A,$A2813)</f>
        <v>0.49930614960555081</v>
      </c>
      <c r="E2813" s="85">
        <f>SUMIFS('Census Data'!H:H,'Census Data'!$A:$A,$A2813)/SUMIFS('Census Data'!$F:$F,'Census Data'!$A:$A,$A2813)</f>
        <v>0.50069385039444925</v>
      </c>
      <c r="F2813" s="84">
        <f>SUM(SUMIFS('Census Data'!I:I,'Census Data'!$A:$A,$A2813),SUMIFS('Census Data'!J:J,'Census Data'!$A:$A,$A2813))/SUMIFS('Census Data'!$F:$F,'Census Data'!$A:$A,$A2813)</f>
        <v>0.79439216804486268</v>
      </c>
      <c r="G2813" s="84">
        <f>SUM(SUMIFS('Census Data'!K:K,'Census Data'!$A:$A,$A2813),SUMIFS('Census Data'!L:L,'Census Data'!$A:$A,$A2813))/SUMIFS('Census Data'!$F:$F,'Census Data'!$A:$A,$A2813)</f>
        <v>0.1458416500332668</v>
      </c>
      <c r="H2813" s="84">
        <f>SUM(SUMIFS('Census Data'!O:O,'Census Data'!$A:$A,$A2813),SUMIFS('Census Data'!P:P,'Census Data'!$A:$A,$A2813))/SUMIFS('Census Data'!$F:$F,'Census Data'!$A:$A,$A2813)</f>
        <v>1.6956563064347497E-2</v>
      </c>
      <c r="I2813" s="85">
        <f t="shared" si="86"/>
        <v>4.2809618857523102E-2</v>
      </c>
      <c r="J2813" s="84">
        <f>SUM(SUMIFS('Census Data'!W:W,'Census Data'!$A:$A,$A2813),SUMIFS('Census Data'!X:X,'Census Data'!$A:$A,$A2813))/SUMIFS('Census Data'!$F:$F,'Census Data'!$A:$A,$A2813)</f>
        <v>0.11592053987263568</v>
      </c>
      <c r="K2813" s="85">
        <f t="shared" si="87"/>
        <v>0.88407946012736427</v>
      </c>
    </row>
    <row r="2814" spans="1:11" hidden="1" x14ac:dyDescent="0.25">
      <c r="A2814" s="82" t="s">
        <v>4884</v>
      </c>
      <c r="B2814" s="82" t="s">
        <v>1834</v>
      </c>
      <c r="C2814" s="83" t="s">
        <v>623</v>
      </c>
      <c r="D2814" s="84">
        <f>SUMIFS('Census Data'!G:G,'Census Data'!$A:$A,$A2814)/SUMIFS('Census Data'!$F:$F,'Census Data'!$A:$A,$A2814)</f>
        <v>0.48378977043898508</v>
      </c>
      <c r="E2814" s="85">
        <f>SUMIFS('Census Data'!H:H,'Census Data'!$A:$A,$A2814)/SUMIFS('Census Data'!$F:$F,'Census Data'!$A:$A,$A2814)</f>
        <v>0.51621022956101492</v>
      </c>
      <c r="F2814" s="84">
        <f>SUM(SUMIFS('Census Data'!I:I,'Census Data'!$A:$A,$A2814),SUMIFS('Census Data'!J:J,'Census Data'!$A:$A,$A2814))/SUMIFS('Census Data'!$F:$F,'Census Data'!$A:$A,$A2814)</f>
        <v>0.65847764800644382</v>
      </c>
      <c r="G2814" s="84">
        <f>SUM(SUMIFS('Census Data'!K:K,'Census Data'!$A:$A,$A2814),SUMIFS('Census Data'!L:L,'Census Data'!$A:$A,$A2814))/SUMIFS('Census Data'!$F:$F,'Census Data'!$A:$A,$A2814)</f>
        <v>0.30497382198952877</v>
      </c>
      <c r="H2814" s="84">
        <f>SUM(SUMIFS('Census Data'!O:O,'Census Data'!$A:$A,$A2814),SUMIFS('Census Data'!P:P,'Census Data'!$A:$A,$A2814))/SUMIFS('Census Data'!$F:$F,'Census Data'!$A:$A,$A2814)</f>
        <v>4.6314941602899722E-3</v>
      </c>
      <c r="I2814" s="85">
        <f t="shared" si="86"/>
        <v>3.1917035843737396E-2</v>
      </c>
      <c r="J2814" s="84">
        <f>SUM(SUMIFS('Census Data'!W:W,'Census Data'!$A:$A,$A2814),SUMIFS('Census Data'!X:X,'Census Data'!$A:$A,$A2814))/SUMIFS('Census Data'!$F:$F,'Census Data'!$A:$A,$A2814)</f>
        <v>3.221908981071285E-2</v>
      </c>
      <c r="K2814" s="85">
        <f t="shared" si="87"/>
        <v>0.96778091018928714</v>
      </c>
    </row>
    <row r="2815" spans="1:11" hidden="1" x14ac:dyDescent="0.25">
      <c r="A2815" s="82" t="s">
        <v>4885</v>
      </c>
      <c r="B2815" s="82" t="s">
        <v>1834</v>
      </c>
      <c r="C2815" s="83" t="s">
        <v>1847</v>
      </c>
      <c r="D2815" s="84">
        <f>SUMIFS('Census Data'!G:G,'Census Data'!$A:$A,$A2815)/SUMIFS('Census Data'!$F:$F,'Census Data'!$A:$A,$A2815)</f>
        <v>0.50928900684453138</v>
      </c>
      <c r="E2815" s="85">
        <f>SUMIFS('Census Data'!H:H,'Census Data'!$A:$A,$A2815)/SUMIFS('Census Data'!$F:$F,'Census Data'!$A:$A,$A2815)</f>
        <v>0.49071099315546862</v>
      </c>
      <c r="F2815" s="84">
        <f>SUM(SUMIFS('Census Data'!I:I,'Census Data'!$A:$A,$A2815),SUMIFS('Census Data'!J:J,'Census Data'!$A:$A,$A2815))/SUMIFS('Census Data'!$F:$F,'Census Data'!$A:$A,$A2815)</f>
        <v>0.98219025003492111</v>
      </c>
      <c r="G2815" s="84">
        <f>SUM(SUMIFS('Census Data'!K:K,'Census Data'!$A:$A,$A2815),SUMIFS('Census Data'!L:L,'Census Data'!$A:$A,$A2815))/SUMIFS('Census Data'!$F:$F,'Census Data'!$A:$A,$A2815)</f>
        <v>5.3080039111607765E-3</v>
      </c>
      <c r="H2815" s="84">
        <f>SUM(SUMIFS('Census Data'!O:O,'Census Data'!$A:$A,$A2815),SUMIFS('Census Data'!P:P,'Census Data'!$A:$A,$A2815))/SUMIFS('Census Data'!$F:$F,'Census Data'!$A:$A,$A2815)</f>
        <v>2.2349490152255903E-3</v>
      </c>
      <c r="I2815" s="85">
        <f t="shared" si="86"/>
        <v>1.0266797038692488E-2</v>
      </c>
      <c r="J2815" s="84">
        <f>SUM(SUMIFS('Census Data'!W:W,'Census Data'!$A:$A,$A2815),SUMIFS('Census Data'!X:X,'Census Data'!$A:$A,$A2815))/SUMIFS('Census Data'!$F:$F,'Census Data'!$A:$A,$A2815)</f>
        <v>1.0546165665595754E-2</v>
      </c>
      <c r="K2815" s="85">
        <f t="shared" si="87"/>
        <v>0.98945383433440426</v>
      </c>
    </row>
    <row r="2816" spans="1:11" hidden="1" x14ac:dyDescent="0.25">
      <c r="A2816" s="82" t="s">
        <v>4886</v>
      </c>
      <c r="B2816" s="82" t="s">
        <v>1834</v>
      </c>
      <c r="C2816" s="83" t="s">
        <v>1848</v>
      </c>
      <c r="D2816" s="84">
        <f>SUMIFS('Census Data'!G:G,'Census Data'!$A:$A,$A2816)/SUMIFS('Census Data'!$F:$F,'Census Data'!$A:$A,$A2816)</f>
        <v>0.49033071748878926</v>
      </c>
      <c r="E2816" s="85">
        <f>SUMIFS('Census Data'!H:H,'Census Data'!$A:$A,$A2816)/SUMIFS('Census Data'!$F:$F,'Census Data'!$A:$A,$A2816)</f>
        <v>0.5096692825112108</v>
      </c>
      <c r="F2816" s="84">
        <f>SUM(SUMIFS('Census Data'!I:I,'Census Data'!$A:$A,$A2816),SUMIFS('Census Data'!J:J,'Census Data'!$A:$A,$A2816))/SUMIFS('Census Data'!$F:$F,'Census Data'!$A:$A,$A2816)</f>
        <v>0.64777186098654704</v>
      </c>
      <c r="G2816" s="84">
        <f>SUM(SUMIFS('Census Data'!K:K,'Census Data'!$A:$A,$A2816),SUMIFS('Census Data'!L:L,'Census Data'!$A:$A,$A2816))/SUMIFS('Census Data'!$F:$F,'Census Data'!$A:$A,$A2816)</f>
        <v>0.32216928251121074</v>
      </c>
      <c r="H2816" s="84">
        <f>SUM(SUMIFS('Census Data'!O:O,'Census Data'!$A:$A,$A2816),SUMIFS('Census Data'!P:P,'Census Data'!$A:$A,$A2816))/SUMIFS('Census Data'!$F:$F,'Census Data'!$A:$A,$A2816)</f>
        <v>8.4080717488789238E-3</v>
      </c>
      <c r="I2816" s="85">
        <f t="shared" si="86"/>
        <v>2.1650784753363239E-2</v>
      </c>
      <c r="J2816" s="84">
        <f>SUM(SUMIFS('Census Data'!W:W,'Census Data'!$A:$A,$A2816),SUMIFS('Census Data'!X:X,'Census Data'!$A:$A,$A2816))/SUMIFS('Census Data'!$F:$F,'Census Data'!$A:$A,$A2816)</f>
        <v>3.773122197309417E-2</v>
      </c>
      <c r="K2816" s="85">
        <f t="shared" si="87"/>
        <v>0.9622687780269058</v>
      </c>
    </row>
    <row r="2817" spans="1:11" hidden="1" x14ac:dyDescent="0.25">
      <c r="A2817" s="82" t="s">
        <v>4887</v>
      </c>
      <c r="B2817" s="82" t="s">
        <v>1834</v>
      </c>
      <c r="C2817" s="83" t="s">
        <v>974</v>
      </c>
      <c r="D2817" s="84">
        <f>SUMIFS('Census Data'!G:G,'Census Data'!$A:$A,$A2817)/SUMIFS('Census Data'!$F:$F,'Census Data'!$A:$A,$A2817)</f>
        <v>0.46863872911531085</v>
      </c>
      <c r="E2817" s="85">
        <f>SUMIFS('Census Data'!H:H,'Census Data'!$A:$A,$A2817)/SUMIFS('Census Data'!$F:$F,'Census Data'!$A:$A,$A2817)</f>
        <v>0.5313612708846891</v>
      </c>
      <c r="F2817" s="84">
        <f>SUM(SUMIFS('Census Data'!I:I,'Census Data'!$A:$A,$A2817),SUMIFS('Census Data'!J:J,'Census Data'!$A:$A,$A2817))/SUMIFS('Census Data'!$F:$F,'Census Data'!$A:$A,$A2817)</f>
        <v>0.57271980279375512</v>
      </c>
      <c r="G2817" s="84">
        <f>SUM(SUMIFS('Census Data'!K:K,'Census Data'!$A:$A,$A2817),SUMIFS('Census Data'!L:L,'Census Data'!$A:$A,$A2817))/SUMIFS('Census Data'!$F:$F,'Census Data'!$A:$A,$A2817)</f>
        <v>0.37432666849265039</v>
      </c>
      <c r="H2817" s="84">
        <f>SUM(SUMIFS('Census Data'!O:O,'Census Data'!$A:$A,$A2817),SUMIFS('Census Data'!P:P,'Census Data'!$A:$A,$A2817))/SUMIFS('Census Data'!$F:$F,'Census Data'!$A:$A,$A2817)</f>
        <v>1.159499680452844E-2</v>
      </c>
      <c r="I2817" s="85">
        <f t="shared" si="86"/>
        <v>4.1358531909066021E-2</v>
      </c>
      <c r="J2817" s="84">
        <f>SUM(SUMIFS('Census Data'!W:W,'Census Data'!$A:$A,$A2817),SUMIFS('Census Data'!X:X,'Census Data'!$A:$A,$A2817))/SUMIFS('Census Data'!$F:$F,'Census Data'!$A:$A,$A2817)</f>
        <v>3.8984753035697983E-2</v>
      </c>
      <c r="K2817" s="85">
        <f t="shared" si="87"/>
        <v>0.96101524696430207</v>
      </c>
    </row>
    <row r="2818" spans="1:11" hidden="1" x14ac:dyDescent="0.25">
      <c r="A2818" s="82" t="s">
        <v>4888</v>
      </c>
      <c r="B2818" s="82" t="s">
        <v>1834</v>
      </c>
      <c r="C2818" s="83" t="s">
        <v>1849</v>
      </c>
      <c r="D2818" s="84">
        <f>SUMIFS('Census Data'!G:G,'Census Data'!$A:$A,$A2818)/SUMIFS('Census Data'!$F:$F,'Census Data'!$A:$A,$A2818)</f>
        <v>0.4963948717769962</v>
      </c>
      <c r="E2818" s="85">
        <f>SUMIFS('Census Data'!H:H,'Census Data'!$A:$A,$A2818)/SUMIFS('Census Data'!$F:$F,'Census Data'!$A:$A,$A2818)</f>
        <v>0.50360512822300385</v>
      </c>
      <c r="F2818" s="84">
        <f>SUM(SUMIFS('Census Data'!I:I,'Census Data'!$A:$A,$A2818),SUMIFS('Census Data'!J:J,'Census Data'!$A:$A,$A2818))/SUMIFS('Census Data'!$F:$F,'Census Data'!$A:$A,$A2818)</f>
        <v>0.64676017749396097</v>
      </c>
      <c r="G2818" s="84">
        <f>SUM(SUMIFS('Census Data'!K:K,'Census Data'!$A:$A,$A2818),SUMIFS('Census Data'!L:L,'Census Data'!$A:$A,$A2818))/SUMIFS('Census Data'!$F:$F,'Census Data'!$A:$A,$A2818)</f>
        <v>0.10627503198167894</v>
      </c>
      <c r="H2818" s="84">
        <f>SUM(SUMIFS('Census Data'!O:O,'Census Data'!$A:$A,$A2818),SUMIFS('Census Data'!P:P,'Census Data'!$A:$A,$A2818))/SUMIFS('Census Data'!$F:$F,'Census Data'!$A:$A,$A2818)</f>
        <v>0.20137564791221507</v>
      </c>
      <c r="I2818" s="85">
        <f t="shared" si="86"/>
        <v>4.5589142612144973E-2</v>
      </c>
      <c r="J2818" s="84">
        <f>SUM(SUMIFS('Census Data'!W:W,'Census Data'!$A:$A,$A2818),SUMIFS('Census Data'!X:X,'Census Data'!$A:$A,$A2818))/SUMIFS('Census Data'!$F:$F,'Census Data'!$A:$A,$A2818)</f>
        <v>0.1651500786034725</v>
      </c>
      <c r="K2818" s="85">
        <f t="shared" si="87"/>
        <v>0.83484992139652747</v>
      </c>
    </row>
    <row r="2819" spans="1:11" hidden="1" x14ac:dyDescent="0.25">
      <c r="A2819" s="82" t="s">
        <v>4889</v>
      </c>
      <c r="B2819" s="82" t="s">
        <v>1834</v>
      </c>
      <c r="C2819" s="83" t="s">
        <v>1850</v>
      </c>
      <c r="D2819" s="84">
        <f>SUMIFS('Census Data'!G:G,'Census Data'!$A:$A,$A2819)/SUMIFS('Census Data'!$F:$F,'Census Data'!$A:$A,$A2819)</f>
        <v>0.49441183903849933</v>
      </c>
      <c r="E2819" s="85">
        <f>SUMIFS('Census Data'!H:H,'Census Data'!$A:$A,$A2819)/SUMIFS('Census Data'!$F:$F,'Census Data'!$A:$A,$A2819)</f>
        <v>0.50558816096150061</v>
      </c>
      <c r="F2819" s="84">
        <f>SUM(SUMIFS('Census Data'!I:I,'Census Data'!$A:$A,$A2819),SUMIFS('Census Data'!J:J,'Census Data'!$A:$A,$A2819))/SUMIFS('Census Data'!$F:$F,'Census Data'!$A:$A,$A2819)</f>
        <v>0.87025076521299594</v>
      </c>
      <c r="G2819" s="84">
        <f>SUM(SUMIFS('Census Data'!K:K,'Census Data'!$A:$A,$A2819),SUMIFS('Census Data'!L:L,'Census Data'!$A:$A,$A2819))/SUMIFS('Census Data'!$F:$F,'Census Data'!$A:$A,$A2819)</f>
        <v>7.8262334671871048E-2</v>
      </c>
      <c r="H2819" s="84">
        <f>SUM(SUMIFS('Census Data'!O:O,'Census Data'!$A:$A,$A2819),SUMIFS('Census Data'!P:P,'Census Data'!$A:$A,$A2819))/SUMIFS('Census Data'!$F:$F,'Census Data'!$A:$A,$A2819)</f>
        <v>1.7269944680014603E-2</v>
      </c>
      <c r="I2819" s="85">
        <f t="shared" si="86"/>
        <v>3.4216955435118379E-2</v>
      </c>
      <c r="J2819" s="84">
        <f>SUM(SUMIFS('Census Data'!W:W,'Census Data'!$A:$A,$A2819),SUMIFS('Census Data'!X:X,'Census Data'!$A:$A,$A2819))/SUMIFS('Census Data'!$F:$F,'Census Data'!$A:$A,$A2819)</f>
        <v>9.1572828620370111E-2</v>
      </c>
      <c r="K2819" s="85">
        <f t="shared" si="87"/>
        <v>0.90842717137962992</v>
      </c>
    </row>
    <row r="2820" spans="1:11" hidden="1" x14ac:dyDescent="0.25">
      <c r="A2820" s="82" t="s">
        <v>4890</v>
      </c>
      <c r="B2820" s="82" t="s">
        <v>1834</v>
      </c>
      <c r="C2820" s="83" t="s">
        <v>509</v>
      </c>
      <c r="D2820" s="84">
        <f>SUMIFS('Census Data'!G:G,'Census Data'!$A:$A,$A2820)/SUMIFS('Census Data'!$F:$F,'Census Data'!$A:$A,$A2820)</f>
        <v>0.50358752936694395</v>
      </c>
      <c r="E2820" s="85">
        <f>SUMIFS('Census Data'!H:H,'Census Data'!$A:$A,$A2820)/SUMIFS('Census Data'!$F:$F,'Census Data'!$A:$A,$A2820)</f>
        <v>0.49641247063305605</v>
      </c>
      <c r="F2820" s="84">
        <f>SUM(SUMIFS('Census Data'!I:I,'Census Data'!$A:$A,$A2820),SUMIFS('Census Data'!J:J,'Census Data'!$A:$A,$A2820))/SUMIFS('Census Data'!$F:$F,'Census Data'!$A:$A,$A2820)</f>
        <v>0.95536224522191882</v>
      </c>
      <c r="G2820" s="84">
        <f>SUM(SUMIFS('Census Data'!K:K,'Census Data'!$A:$A,$A2820),SUMIFS('Census Data'!L:L,'Census Data'!$A:$A,$A2820))/SUMIFS('Census Data'!$F:$F,'Census Data'!$A:$A,$A2820)</f>
        <v>2.0255254301860436E-2</v>
      </c>
      <c r="H2820" s="84">
        <f>SUM(SUMIFS('Census Data'!O:O,'Census Data'!$A:$A,$A2820),SUMIFS('Census Data'!P:P,'Census Data'!$A:$A,$A2820))/SUMIFS('Census Data'!$F:$F,'Census Data'!$A:$A,$A2820)</f>
        <v>5.3336719791732806E-3</v>
      </c>
      <c r="I2820" s="85">
        <f t="shared" si="86"/>
        <v>1.9048828497047476E-2</v>
      </c>
      <c r="J2820" s="84">
        <f>SUM(SUMIFS('Census Data'!W:W,'Census Data'!$A:$A,$A2820),SUMIFS('Census Data'!X:X,'Census Data'!$A:$A,$A2820))/SUMIFS('Census Data'!$F:$F,'Census Data'!$A:$A,$A2820)</f>
        <v>3.0097149025334943E-2</v>
      </c>
      <c r="K2820" s="85">
        <f t="shared" si="87"/>
        <v>0.96990285097466511</v>
      </c>
    </row>
    <row r="2821" spans="1:11" hidden="1" x14ac:dyDescent="0.25">
      <c r="A2821" s="82" t="s">
        <v>4891</v>
      </c>
      <c r="B2821" s="82" t="s">
        <v>1834</v>
      </c>
      <c r="C2821" s="83" t="s">
        <v>1851</v>
      </c>
      <c r="D2821" s="84">
        <f>SUMIFS('Census Data'!G:G,'Census Data'!$A:$A,$A2821)/SUMIFS('Census Data'!$F:$F,'Census Data'!$A:$A,$A2821)</f>
        <v>0.45823248991565824</v>
      </c>
      <c r="E2821" s="85">
        <f>SUMIFS('Census Data'!H:H,'Census Data'!$A:$A,$A2821)/SUMIFS('Census Data'!$F:$F,'Census Data'!$A:$A,$A2821)</f>
        <v>0.54176751008434176</v>
      </c>
      <c r="F2821" s="84">
        <f>SUM(SUMIFS('Census Data'!I:I,'Census Data'!$A:$A,$A2821),SUMIFS('Census Data'!J:J,'Census Data'!$A:$A,$A2821))/SUMIFS('Census Data'!$F:$F,'Census Data'!$A:$A,$A2821)</f>
        <v>0.80685735240190681</v>
      </c>
      <c r="G2821" s="84">
        <f>SUM(SUMIFS('Census Data'!K:K,'Census Data'!$A:$A,$A2821),SUMIFS('Census Data'!L:L,'Census Data'!$A:$A,$A2821))/SUMIFS('Census Data'!$F:$F,'Census Data'!$A:$A,$A2821)</f>
        <v>0.15254858819215256</v>
      </c>
      <c r="H2821" s="84">
        <f>SUM(SUMIFS('Census Data'!O:O,'Census Data'!$A:$A,$A2821),SUMIFS('Census Data'!P:P,'Census Data'!$A:$A,$A2821))/SUMIFS('Census Data'!$F:$F,'Census Data'!$A:$A,$A2821)</f>
        <v>9.4242757609094251E-3</v>
      </c>
      <c r="I2821" s="85">
        <f t="shared" ref="I2821:I2884" si="88">100%-SUM(F2821:H2821)</f>
        <v>3.1169783645031202E-2</v>
      </c>
      <c r="J2821" s="84">
        <f>SUM(SUMIFS('Census Data'!W:W,'Census Data'!$A:$A,$A2821),SUMIFS('Census Data'!X:X,'Census Data'!$A:$A,$A2821))/SUMIFS('Census Data'!$F:$F,'Census Data'!$A:$A,$A2821)</f>
        <v>3.8430509717638429E-2</v>
      </c>
      <c r="K2821" s="85">
        <f t="shared" ref="K2821:K2884" si="89">100%-J2821</f>
        <v>0.96156949028236161</v>
      </c>
    </row>
    <row r="2822" spans="1:11" hidden="1" x14ac:dyDescent="0.25">
      <c r="A2822" s="82" t="s">
        <v>4892</v>
      </c>
      <c r="B2822" s="82" t="s">
        <v>1834</v>
      </c>
      <c r="C2822" s="83" t="s">
        <v>162</v>
      </c>
      <c r="D2822" s="84">
        <f>SUMIFS('Census Data'!G:G,'Census Data'!$A:$A,$A2822)/SUMIFS('Census Data'!$F:$F,'Census Data'!$A:$A,$A2822)</f>
        <v>0.49186324542307552</v>
      </c>
      <c r="E2822" s="85">
        <f>SUMIFS('Census Data'!H:H,'Census Data'!$A:$A,$A2822)/SUMIFS('Census Data'!$F:$F,'Census Data'!$A:$A,$A2822)</f>
        <v>0.50813675457692442</v>
      </c>
      <c r="F2822" s="84">
        <f>SUM(SUMIFS('Census Data'!I:I,'Census Data'!$A:$A,$A2822),SUMIFS('Census Data'!J:J,'Census Data'!$A:$A,$A2822))/SUMIFS('Census Data'!$F:$F,'Census Data'!$A:$A,$A2822)</f>
        <v>0.89579244138324832</v>
      </c>
      <c r="G2822" s="84">
        <f>SUM(SUMIFS('Census Data'!K:K,'Census Data'!$A:$A,$A2822),SUMIFS('Census Data'!L:L,'Census Data'!$A:$A,$A2822))/SUMIFS('Census Data'!$F:$F,'Census Data'!$A:$A,$A2822)</f>
        <v>7.9047856964419544E-2</v>
      </c>
      <c r="H2822" s="84">
        <f>SUM(SUMIFS('Census Data'!O:O,'Census Data'!$A:$A,$A2822),SUMIFS('Census Data'!P:P,'Census Data'!$A:$A,$A2822))/SUMIFS('Census Data'!$F:$F,'Census Data'!$A:$A,$A2822)</f>
        <v>4.6929088897612508E-3</v>
      </c>
      <c r="I2822" s="85">
        <f t="shared" si="88"/>
        <v>2.0466792762570907E-2</v>
      </c>
      <c r="J2822" s="84">
        <f>SUM(SUMIFS('Census Data'!W:W,'Census Data'!$A:$A,$A2822),SUMIFS('Census Data'!X:X,'Census Data'!$A:$A,$A2822))/SUMIFS('Census Data'!$F:$F,'Census Data'!$A:$A,$A2822)</f>
        <v>2.8781984939866528E-2</v>
      </c>
      <c r="K2822" s="85">
        <f t="shared" si="89"/>
        <v>0.9712180150601335</v>
      </c>
    </row>
    <row r="2823" spans="1:11" hidden="1" x14ac:dyDescent="0.25">
      <c r="A2823" s="82" t="s">
        <v>4893</v>
      </c>
      <c r="B2823" s="82" t="s">
        <v>1834</v>
      </c>
      <c r="C2823" s="83" t="s">
        <v>960</v>
      </c>
      <c r="D2823" s="84">
        <f>SUMIFS('Census Data'!G:G,'Census Data'!$A:$A,$A2823)/SUMIFS('Census Data'!$F:$F,'Census Data'!$A:$A,$A2823)</f>
        <v>0.49819175260040532</v>
      </c>
      <c r="E2823" s="85">
        <f>SUMIFS('Census Data'!H:H,'Census Data'!$A:$A,$A2823)/SUMIFS('Census Data'!$F:$F,'Census Data'!$A:$A,$A2823)</f>
        <v>0.50180824739959473</v>
      </c>
      <c r="F2823" s="84">
        <f>SUM(SUMIFS('Census Data'!I:I,'Census Data'!$A:$A,$A2823),SUMIFS('Census Data'!J:J,'Census Data'!$A:$A,$A2823))/SUMIFS('Census Data'!$F:$F,'Census Data'!$A:$A,$A2823)</f>
        <v>0.90543369946144459</v>
      </c>
      <c r="G2823" s="84">
        <f>SUM(SUMIFS('Census Data'!K:K,'Census Data'!$A:$A,$A2823),SUMIFS('Census Data'!L:L,'Census Data'!$A:$A,$A2823))/SUMIFS('Census Data'!$F:$F,'Census Data'!$A:$A,$A2823)</f>
        <v>4.7305543425929034E-2</v>
      </c>
      <c r="H2823" s="84">
        <f>SUM(SUMIFS('Census Data'!O:O,'Census Data'!$A:$A,$A2823),SUMIFS('Census Data'!P:P,'Census Data'!$A:$A,$A2823))/SUMIFS('Census Data'!$F:$F,'Census Data'!$A:$A,$A2823)</f>
        <v>1.7612217706268963E-2</v>
      </c>
      <c r="I2823" s="85">
        <f t="shared" si="88"/>
        <v>2.9648539406357366E-2</v>
      </c>
      <c r="J2823" s="84">
        <f>SUM(SUMIFS('Census Data'!W:W,'Census Data'!$A:$A,$A2823),SUMIFS('Census Data'!X:X,'Census Data'!$A:$A,$A2823))/SUMIFS('Census Data'!$F:$F,'Census Data'!$A:$A,$A2823)</f>
        <v>9.3211514561150108E-2</v>
      </c>
      <c r="K2823" s="85">
        <f t="shared" si="89"/>
        <v>0.90678848543884993</v>
      </c>
    </row>
    <row r="2824" spans="1:11" hidden="1" x14ac:dyDescent="0.25">
      <c r="A2824" s="82" t="s">
        <v>4894</v>
      </c>
      <c r="B2824" s="82" t="s">
        <v>1834</v>
      </c>
      <c r="C2824" s="83" t="s">
        <v>1630</v>
      </c>
      <c r="D2824" s="84">
        <f>SUMIFS('Census Data'!G:G,'Census Data'!$A:$A,$A2824)/SUMIFS('Census Data'!$F:$F,'Census Data'!$A:$A,$A2824)</f>
        <v>0.49443779904306218</v>
      </c>
      <c r="E2824" s="85">
        <f>SUMIFS('Census Data'!H:H,'Census Data'!$A:$A,$A2824)/SUMIFS('Census Data'!$F:$F,'Census Data'!$A:$A,$A2824)</f>
        <v>0.50556220095693782</v>
      </c>
      <c r="F2824" s="84">
        <f>SUM(SUMIFS('Census Data'!I:I,'Census Data'!$A:$A,$A2824),SUMIFS('Census Data'!J:J,'Census Data'!$A:$A,$A2824))/SUMIFS('Census Data'!$F:$F,'Census Data'!$A:$A,$A2824)</f>
        <v>0.96273923444976073</v>
      </c>
      <c r="G2824" s="84">
        <f>SUM(SUMIFS('Census Data'!K:K,'Census Data'!$A:$A,$A2824),SUMIFS('Census Data'!L:L,'Census Data'!$A:$A,$A2824))/SUMIFS('Census Data'!$F:$F,'Census Data'!$A:$A,$A2824)</f>
        <v>1.5968899521531101E-2</v>
      </c>
      <c r="H2824" s="84">
        <f>SUM(SUMIFS('Census Data'!O:O,'Census Data'!$A:$A,$A2824),SUMIFS('Census Data'!P:P,'Census Data'!$A:$A,$A2824))/SUMIFS('Census Data'!$F:$F,'Census Data'!$A:$A,$A2824)</f>
        <v>5.8014354066985643E-3</v>
      </c>
      <c r="I2824" s="85">
        <f t="shared" si="88"/>
        <v>1.549043062200961E-2</v>
      </c>
      <c r="J2824" s="84">
        <f>SUM(SUMIFS('Census Data'!W:W,'Census Data'!$A:$A,$A2824),SUMIFS('Census Data'!X:X,'Census Data'!$A:$A,$A2824))/SUMIFS('Census Data'!$F:$F,'Census Data'!$A:$A,$A2824)</f>
        <v>1.8361244019138755E-2</v>
      </c>
      <c r="K2824" s="85">
        <f t="shared" si="89"/>
        <v>0.98163875598086126</v>
      </c>
    </row>
    <row r="2825" spans="1:11" hidden="1" x14ac:dyDescent="0.25">
      <c r="A2825" s="82" t="s">
        <v>4895</v>
      </c>
      <c r="B2825" s="82" t="s">
        <v>1834</v>
      </c>
      <c r="C2825" s="83" t="s">
        <v>1283</v>
      </c>
      <c r="D2825" s="84">
        <f>SUMIFS('Census Data'!G:G,'Census Data'!$A:$A,$A2825)/SUMIFS('Census Data'!$F:$F,'Census Data'!$A:$A,$A2825)</f>
        <v>0.49231551890328801</v>
      </c>
      <c r="E2825" s="85">
        <f>SUMIFS('Census Data'!H:H,'Census Data'!$A:$A,$A2825)/SUMIFS('Census Data'!$F:$F,'Census Data'!$A:$A,$A2825)</f>
        <v>0.50768448109671205</v>
      </c>
      <c r="F2825" s="84">
        <f>SUM(SUMIFS('Census Data'!I:I,'Census Data'!$A:$A,$A2825),SUMIFS('Census Data'!J:J,'Census Data'!$A:$A,$A2825))/SUMIFS('Census Data'!$F:$F,'Census Data'!$A:$A,$A2825)</f>
        <v>0.87819963585734173</v>
      </c>
      <c r="G2825" s="84">
        <f>SUM(SUMIFS('Census Data'!K:K,'Census Data'!$A:$A,$A2825),SUMIFS('Census Data'!L:L,'Census Data'!$A:$A,$A2825))/SUMIFS('Census Data'!$F:$F,'Census Data'!$A:$A,$A2825)</f>
        <v>7.9870408053978798E-2</v>
      </c>
      <c r="H2825" s="84">
        <f>SUM(SUMIFS('Census Data'!O:O,'Census Data'!$A:$A,$A2825),SUMIFS('Census Data'!P:P,'Census Data'!$A:$A,$A2825))/SUMIFS('Census Data'!$F:$F,'Census Data'!$A:$A,$A2825)</f>
        <v>8.916140087822641E-3</v>
      </c>
      <c r="I2825" s="85">
        <f t="shared" si="88"/>
        <v>3.3013816000856844E-2</v>
      </c>
      <c r="J2825" s="84">
        <f>SUM(SUMIFS('Census Data'!W:W,'Census Data'!$A:$A,$A2825),SUMIFS('Census Data'!X:X,'Census Data'!$A:$A,$A2825))/SUMIFS('Census Data'!$F:$F,'Census Data'!$A:$A,$A2825)</f>
        <v>3.7779800792545788E-2</v>
      </c>
      <c r="K2825" s="85">
        <f t="shared" si="89"/>
        <v>0.96222019920745416</v>
      </c>
    </row>
    <row r="2826" spans="1:11" hidden="1" x14ac:dyDescent="0.25">
      <c r="A2826" s="82" t="s">
        <v>4896</v>
      </c>
      <c r="B2826" s="82" t="s">
        <v>1834</v>
      </c>
      <c r="C2826" s="83" t="s">
        <v>1852</v>
      </c>
      <c r="D2826" s="84">
        <f>SUMIFS('Census Data'!G:G,'Census Data'!$A:$A,$A2826)/SUMIFS('Census Data'!$F:$F,'Census Data'!$A:$A,$A2826)</f>
        <v>0.49088536184902959</v>
      </c>
      <c r="E2826" s="85">
        <f>SUMIFS('Census Data'!H:H,'Census Data'!$A:$A,$A2826)/SUMIFS('Census Data'!$F:$F,'Census Data'!$A:$A,$A2826)</f>
        <v>0.50911463815097036</v>
      </c>
      <c r="F2826" s="84">
        <f>SUM(SUMIFS('Census Data'!I:I,'Census Data'!$A:$A,$A2826),SUMIFS('Census Data'!J:J,'Census Data'!$A:$A,$A2826))/SUMIFS('Census Data'!$F:$F,'Census Data'!$A:$A,$A2826)</f>
        <v>0.80436155432997936</v>
      </c>
      <c r="G2826" s="84">
        <f>SUM(SUMIFS('Census Data'!K:K,'Census Data'!$A:$A,$A2826),SUMIFS('Census Data'!L:L,'Census Data'!$A:$A,$A2826))/SUMIFS('Census Data'!$F:$F,'Census Data'!$A:$A,$A2826)</f>
        <v>0.15758009514587631</v>
      </c>
      <c r="H2826" s="84">
        <f>SUM(SUMIFS('Census Data'!O:O,'Census Data'!$A:$A,$A2826),SUMIFS('Census Data'!P:P,'Census Data'!$A:$A,$A2826))/SUMIFS('Census Data'!$F:$F,'Census Data'!$A:$A,$A2826)</f>
        <v>1.7218877615459101E-2</v>
      </c>
      <c r="I2826" s="85">
        <f t="shared" si="88"/>
        <v>2.0839472908685153E-2</v>
      </c>
      <c r="J2826" s="84">
        <f>SUM(SUMIFS('Census Data'!W:W,'Census Data'!$A:$A,$A2826),SUMIFS('Census Data'!X:X,'Census Data'!$A:$A,$A2826))/SUMIFS('Census Data'!$F:$F,'Census Data'!$A:$A,$A2826)</f>
        <v>3.0943459773502293E-2</v>
      </c>
      <c r="K2826" s="85">
        <f t="shared" si="89"/>
        <v>0.96905654022649768</v>
      </c>
    </row>
    <row r="2827" spans="1:11" hidden="1" x14ac:dyDescent="0.25">
      <c r="A2827" s="82" t="s">
        <v>4897</v>
      </c>
      <c r="B2827" s="82" t="s">
        <v>1834</v>
      </c>
      <c r="C2827" s="83" t="s">
        <v>842</v>
      </c>
      <c r="D2827" s="84">
        <f>SUMIFS('Census Data'!G:G,'Census Data'!$A:$A,$A2827)/SUMIFS('Census Data'!$F:$F,'Census Data'!$A:$A,$A2827)</f>
        <v>0.51414790996784565</v>
      </c>
      <c r="E2827" s="85">
        <f>SUMIFS('Census Data'!H:H,'Census Data'!$A:$A,$A2827)/SUMIFS('Census Data'!$F:$F,'Census Data'!$A:$A,$A2827)</f>
        <v>0.48585209003215435</v>
      </c>
      <c r="F2827" s="84">
        <f>SUM(SUMIFS('Census Data'!I:I,'Census Data'!$A:$A,$A2827),SUMIFS('Census Data'!J:J,'Census Data'!$A:$A,$A2827))/SUMIFS('Census Data'!$F:$F,'Census Data'!$A:$A,$A2827)</f>
        <v>0.92482315112540192</v>
      </c>
      <c r="G2827" s="84">
        <f>SUM(SUMIFS('Census Data'!K:K,'Census Data'!$A:$A,$A2827),SUMIFS('Census Data'!L:L,'Census Data'!$A:$A,$A2827))/SUMIFS('Census Data'!$F:$F,'Census Data'!$A:$A,$A2827)</f>
        <v>5.7427652733118971E-2</v>
      </c>
      <c r="H2827" s="84">
        <f>SUM(SUMIFS('Census Data'!O:O,'Census Data'!$A:$A,$A2827),SUMIFS('Census Data'!P:P,'Census Data'!$A:$A,$A2827))/SUMIFS('Census Data'!$F:$F,'Census Data'!$A:$A,$A2827)</f>
        <v>2.057877813504823E-3</v>
      </c>
      <c r="I2827" s="85">
        <f t="shared" si="88"/>
        <v>1.5691318327974213E-2</v>
      </c>
      <c r="J2827" s="84">
        <f>SUM(SUMIFS('Census Data'!W:W,'Census Data'!$A:$A,$A2827),SUMIFS('Census Data'!X:X,'Census Data'!$A:$A,$A2827))/SUMIFS('Census Data'!$F:$F,'Census Data'!$A:$A,$A2827)</f>
        <v>3.8263665594855306E-2</v>
      </c>
      <c r="K2827" s="85">
        <f t="shared" si="89"/>
        <v>0.96173633440514472</v>
      </c>
    </row>
    <row r="2828" spans="1:11" hidden="1" x14ac:dyDescent="0.25">
      <c r="A2828" s="82" t="s">
        <v>4898</v>
      </c>
      <c r="B2828" s="82" t="s">
        <v>1834</v>
      </c>
      <c r="C2828" s="83" t="s">
        <v>164</v>
      </c>
      <c r="D2828" s="84">
        <f>SUMIFS('Census Data'!G:G,'Census Data'!$A:$A,$A2828)/SUMIFS('Census Data'!$F:$F,'Census Data'!$A:$A,$A2828)</f>
        <v>0.48685604722740805</v>
      </c>
      <c r="E2828" s="85">
        <f>SUMIFS('Census Data'!H:H,'Census Data'!$A:$A,$A2828)/SUMIFS('Census Data'!$F:$F,'Census Data'!$A:$A,$A2828)</f>
        <v>0.51314395277259195</v>
      </c>
      <c r="F2828" s="84">
        <f>SUM(SUMIFS('Census Data'!I:I,'Census Data'!$A:$A,$A2828),SUMIFS('Census Data'!J:J,'Census Data'!$A:$A,$A2828))/SUMIFS('Census Data'!$F:$F,'Census Data'!$A:$A,$A2828)</f>
        <v>0.8758262273575862</v>
      </c>
      <c r="G2828" s="84">
        <f>SUM(SUMIFS('Census Data'!K:K,'Census Data'!$A:$A,$A2828),SUMIFS('Census Data'!L:L,'Census Data'!$A:$A,$A2828))/SUMIFS('Census Data'!$F:$F,'Census Data'!$A:$A,$A2828)</f>
        <v>7.3162117160300716E-2</v>
      </c>
      <c r="H2828" s="84">
        <f>SUM(SUMIFS('Census Data'!O:O,'Census Data'!$A:$A,$A2828),SUMIFS('Census Data'!P:P,'Census Data'!$A:$A,$A2828))/SUMIFS('Census Data'!$F:$F,'Census Data'!$A:$A,$A2828)</f>
        <v>1.9879913214592058E-2</v>
      </c>
      <c r="I2828" s="85">
        <f t="shared" si="88"/>
        <v>3.1131742267521023E-2</v>
      </c>
      <c r="J2828" s="84">
        <f>SUM(SUMIFS('Census Data'!W:W,'Census Data'!$A:$A,$A2828),SUMIFS('Census Data'!X:X,'Census Data'!$A:$A,$A2828))/SUMIFS('Census Data'!$F:$F,'Census Data'!$A:$A,$A2828)</f>
        <v>6.0346132499117008E-2</v>
      </c>
      <c r="K2828" s="85">
        <f t="shared" si="89"/>
        <v>0.93965386750088298</v>
      </c>
    </row>
    <row r="2829" spans="1:11" hidden="1" x14ac:dyDescent="0.25">
      <c r="A2829" s="82" t="s">
        <v>4899</v>
      </c>
      <c r="B2829" s="82" t="s">
        <v>1834</v>
      </c>
      <c r="C2829" s="83" t="s">
        <v>1853</v>
      </c>
      <c r="D2829" s="84">
        <f>SUMIFS('Census Data'!G:G,'Census Data'!$A:$A,$A2829)/SUMIFS('Census Data'!$F:$F,'Census Data'!$A:$A,$A2829)</f>
        <v>0.6283521524347212</v>
      </c>
      <c r="E2829" s="85">
        <f>SUMIFS('Census Data'!H:H,'Census Data'!$A:$A,$A2829)/SUMIFS('Census Data'!$F:$F,'Census Data'!$A:$A,$A2829)</f>
        <v>0.37164784756527874</v>
      </c>
      <c r="F2829" s="84">
        <f>SUM(SUMIFS('Census Data'!I:I,'Census Data'!$A:$A,$A2829),SUMIFS('Census Data'!J:J,'Census Data'!$A:$A,$A2829))/SUMIFS('Census Data'!$F:$F,'Census Data'!$A:$A,$A2829)</f>
        <v>0.37764643613267468</v>
      </c>
      <c r="G2829" s="84">
        <f>SUM(SUMIFS('Census Data'!K:K,'Census Data'!$A:$A,$A2829),SUMIFS('Census Data'!L:L,'Census Data'!$A:$A,$A2829))/SUMIFS('Census Data'!$F:$F,'Census Data'!$A:$A,$A2829)</f>
        <v>0.60188779110797463</v>
      </c>
      <c r="H2829" s="84">
        <f>SUM(SUMIFS('Census Data'!O:O,'Census Data'!$A:$A,$A2829),SUMIFS('Census Data'!P:P,'Census Data'!$A:$A,$A2829))/SUMIFS('Census Data'!$F:$F,'Census Data'!$A:$A,$A2829)</f>
        <v>6.968948482709951E-3</v>
      </c>
      <c r="I2829" s="85">
        <f t="shared" si="88"/>
        <v>1.3496824276640784E-2</v>
      </c>
      <c r="J2829" s="84">
        <f>SUM(SUMIFS('Census Data'!W:W,'Census Data'!$A:$A,$A2829),SUMIFS('Census Data'!X:X,'Census Data'!$A:$A,$A2829))/SUMIFS('Census Data'!$F:$F,'Census Data'!$A:$A,$A2829)</f>
        <v>2.7875793930839804E-2</v>
      </c>
      <c r="K2829" s="85">
        <f t="shared" si="89"/>
        <v>0.97212420606916017</v>
      </c>
    </row>
    <row r="2830" spans="1:11" hidden="1" x14ac:dyDescent="0.25">
      <c r="A2830" s="82" t="s">
        <v>4900</v>
      </c>
      <c r="B2830" s="82" t="s">
        <v>1834</v>
      </c>
      <c r="C2830" s="83" t="s">
        <v>1374</v>
      </c>
      <c r="D2830" s="84">
        <f>SUMIFS('Census Data'!G:G,'Census Data'!$A:$A,$A2830)/SUMIFS('Census Data'!$F:$F,'Census Data'!$A:$A,$A2830)</f>
        <v>0.47943145292088113</v>
      </c>
      <c r="E2830" s="85">
        <f>SUMIFS('Census Data'!H:H,'Census Data'!$A:$A,$A2830)/SUMIFS('Census Data'!$F:$F,'Census Data'!$A:$A,$A2830)</f>
        <v>0.52056854707911882</v>
      </c>
      <c r="F2830" s="84">
        <f>SUM(SUMIFS('Census Data'!I:I,'Census Data'!$A:$A,$A2830),SUMIFS('Census Data'!J:J,'Census Data'!$A:$A,$A2830))/SUMIFS('Census Data'!$F:$F,'Census Data'!$A:$A,$A2830)</f>
        <v>0.61177788918050191</v>
      </c>
      <c r="G2830" s="84">
        <f>SUM(SUMIFS('Census Data'!K:K,'Census Data'!$A:$A,$A2830),SUMIFS('Census Data'!L:L,'Census Data'!$A:$A,$A2830))/SUMIFS('Census Data'!$F:$F,'Census Data'!$A:$A,$A2830)</f>
        <v>0.36286160832768127</v>
      </c>
      <c r="H2830" s="84">
        <f>SUM(SUMIFS('Census Data'!O:O,'Census Data'!$A:$A,$A2830),SUMIFS('Census Data'!P:P,'Census Data'!$A:$A,$A2830))/SUMIFS('Census Data'!$F:$F,'Census Data'!$A:$A,$A2830)</f>
        <v>6.9888826634425406E-3</v>
      </c>
      <c r="I2830" s="85">
        <f t="shared" si="88"/>
        <v>1.8371619828374319E-2</v>
      </c>
      <c r="J2830" s="84">
        <f>SUM(SUMIFS('Census Data'!W:W,'Census Data'!$A:$A,$A2830),SUMIFS('Census Data'!X:X,'Census Data'!$A:$A,$A2830))/SUMIFS('Census Data'!$F:$F,'Census Data'!$A:$A,$A2830)</f>
        <v>2.1998761463831795E-2</v>
      </c>
      <c r="K2830" s="85">
        <f t="shared" si="89"/>
        <v>0.97800123853616816</v>
      </c>
    </row>
    <row r="2831" spans="1:11" hidden="1" x14ac:dyDescent="0.25">
      <c r="A2831" s="82" t="s">
        <v>4901</v>
      </c>
      <c r="B2831" s="82" t="s">
        <v>1834</v>
      </c>
      <c r="C2831" s="83" t="s">
        <v>1854</v>
      </c>
      <c r="D2831" s="84">
        <f>SUMIFS('Census Data'!G:G,'Census Data'!$A:$A,$A2831)/SUMIFS('Census Data'!$F:$F,'Census Data'!$A:$A,$A2831)</f>
        <v>0.48978341963142363</v>
      </c>
      <c r="E2831" s="85">
        <f>SUMIFS('Census Data'!H:H,'Census Data'!$A:$A,$A2831)/SUMIFS('Census Data'!$F:$F,'Census Data'!$A:$A,$A2831)</f>
        <v>0.51021658036857631</v>
      </c>
      <c r="F2831" s="84">
        <f>SUM(SUMIFS('Census Data'!I:I,'Census Data'!$A:$A,$A2831),SUMIFS('Census Data'!J:J,'Census Data'!$A:$A,$A2831))/SUMIFS('Census Data'!$F:$F,'Census Data'!$A:$A,$A2831)</f>
        <v>0.85957537627823244</v>
      </c>
      <c r="G2831" s="84">
        <f>SUM(SUMIFS('Census Data'!K:K,'Census Data'!$A:$A,$A2831),SUMIFS('Census Data'!L:L,'Census Data'!$A:$A,$A2831))/SUMIFS('Census Data'!$F:$F,'Census Data'!$A:$A,$A2831)</f>
        <v>9.52433977321233E-2</v>
      </c>
      <c r="H2831" s="84">
        <f>SUM(SUMIFS('Census Data'!O:O,'Census Data'!$A:$A,$A2831),SUMIFS('Census Data'!P:P,'Census Data'!$A:$A,$A2831))/SUMIFS('Census Data'!$F:$F,'Census Data'!$A:$A,$A2831)</f>
        <v>1.9430989365848226E-2</v>
      </c>
      <c r="I2831" s="85">
        <f t="shared" si="88"/>
        <v>2.5750236623796052E-2</v>
      </c>
      <c r="J2831" s="84">
        <f>SUM(SUMIFS('Census Data'!W:W,'Census Data'!$A:$A,$A2831),SUMIFS('Census Data'!X:X,'Census Data'!$A:$A,$A2831))/SUMIFS('Census Data'!$F:$F,'Census Data'!$A:$A,$A2831)</f>
        <v>3.105803314589017E-2</v>
      </c>
      <c r="K2831" s="85">
        <f t="shared" si="89"/>
        <v>0.96894196685410983</v>
      </c>
    </row>
    <row r="2832" spans="1:11" hidden="1" x14ac:dyDescent="0.25">
      <c r="A2832" s="82" t="s">
        <v>4902</v>
      </c>
      <c r="B2832" s="82" t="s">
        <v>1834</v>
      </c>
      <c r="C2832" s="83" t="s">
        <v>1855</v>
      </c>
      <c r="D2832" s="84">
        <f>SUMIFS('Census Data'!G:G,'Census Data'!$A:$A,$A2832)/SUMIFS('Census Data'!$F:$F,'Census Data'!$A:$A,$A2832)</f>
        <v>0.47449050535339671</v>
      </c>
      <c r="E2832" s="85">
        <f>SUMIFS('Census Data'!H:H,'Census Data'!$A:$A,$A2832)/SUMIFS('Census Data'!$F:$F,'Census Data'!$A:$A,$A2832)</f>
        <v>0.52550949464660324</v>
      </c>
      <c r="F2832" s="84">
        <f>SUM(SUMIFS('Census Data'!I:I,'Census Data'!$A:$A,$A2832),SUMIFS('Census Data'!J:J,'Census Data'!$A:$A,$A2832))/SUMIFS('Census Data'!$F:$F,'Census Data'!$A:$A,$A2832)</f>
        <v>0.57015337738575289</v>
      </c>
      <c r="G2832" s="84">
        <f>SUM(SUMIFS('Census Data'!K:K,'Census Data'!$A:$A,$A2832),SUMIFS('Census Data'!L:L,'Census Data'!$A:$A,$A2832))/SUMIFS('Census Data'!$F:$F,'Census Data'!$A:$A,$A2832)</f>
        <v>0.3087347121377918</v>
      </c>
      <c r="H2832" s="84">
        <f>SUM(SUMIFS('Census Data'!O:O,'Census Data'!$A:$A,$A2832),SUMIFS('Census Data'!P:P,'Census Data'!$A:$A,$A2832))/SUMIFS('Census Data'!$F:$F,'Census Data'!$A:$A,$A2832)</f>
        <v>9.1143770895174989E-2</v>
      </c>
      <c r="I2832" s="85">
        <f t="shared" si="88"/>
        <v>2.9968139581280306E-2</v>
      </c>
      <c r="J2832" s="84">
        <f>SUM(SUMIFS('Census Data'!W:W,'Census Data'!$A:$A,$A2832),SUMIFS('Census Data'!X:X,'Census Data'!$A:$A,$A2832))/SUMIFS('Census Data'!$F:$F,'Census Data'!$A:$A,$A2832)</f>
        <v>5.9652135010791432E-2</v>
      </c>
      <c r="K2832" s="85">
        <f t="shared" si="89"/>
        <v>0.94034786498920853</v>
      </c>
    </row>
    <row r="2833" spans="1:11" hidden="1" x14ac:dyDescent="0.25">
      <c r="A2833" s="82" t="s">
        <v>4903</v>
      </c>
      <c r="B2833" s="82" t="s">
        <v>1834</v>
      </c>
      <c r="C2833" s="83" t="s">
        <v>166</v>
      </c>
      <c r="D2833" s="84">
        <f>SUMIFS('Census Data'!G:G,'Census Data'!$A:$A,$A2833)/SUMIFS('Census Data'!$F:$F,'Census Data'!$A:$A,$A2833)</f>
        <v>0.48094230274739402</v>
      </c>
      <c r="E2833" s="85">
        <f>SUMIFS('Census Data'!H:H,'Census Data'!$A:$A,$A2833)/SUMIFS('Census Data'!$F:$F,'Census Data'!$A:$A,$A2833)</f>
        <v>0.51905769725260598</v>
      </c>
      <c r="F2833" s="84">
        <f>SUM(SUMIFS('Census Data'!I:I,'Census Data'!$A:$A,$A2833),SUMIFS('Census Data'!J:J,'Census Data'!$A:$A,$A2833))/SUMIFS('Census Data'!$F:$F,'Census Data'!$A:$A,$A2833)</f>
        <v>0.74420950610202341</v>
      </c>
      <c r="G2833" s="84">
        <f>SUM(SUMIFS('Census Data'!K:K,'Census Data'!$A:$A,$A2833),SUMIFS('Census Data'!L:L,'Census Data'!$A:$A,$A2833))/SUMIFS('Census Data'!$F:$F,'Census Data'!$A:$A,$A2833)</f>
        <v>0.22616057123642622</v>
      </c>
      <c r="H2833" s="84">
        <f>SUM(SUMIFS('Census Data'!O:O,'Census Data'!$A:$A,$A2833),SUMIFS('Census Data'!P:P,'Census Data'!$A:$A,$A2833))/SUMIFS('Census Data'!$F:$F,'Census Data'!$A:$A,$A2833)</f>
        <v>5.0240322803963844E-3</v>
      </c>
      <c r="I2833" s="85">
        <f t="shared" si="88"/>
        <v>2.4605890381154016E-2</v>
      </c>
      <c r="J2833" s="84">
        <f>SUM(SUMIFS('Census Data'!W:W,'Census Data'!$A:$A,$A2833),SUMIFS('Census Data'!X:X,'Census Data'!$A:$A,$A2833))/SUMIFS('Census Data'!$F:$F,'Census Data'!$A:$A,$A2833)</f>
        <v>5.7875269497794569E-2</v>
      </c>
      <c r="K2833" s="85">
        <f t="shared" si="89"/>
        <v>0.94212473050220547</v>
      </c>
    </row>
    <row r="2834" spans="1:11" hidden="1" x14ac:dyDescent="0.25">
      <c r="A2834" s="82" t="s">
        <v>4904</v>
      </c>
      <c r="B2834" s="82" t="s">
        <v>1834</v>
      </c>
      <c r="C2834" s="83" t="s">
        <v>1456</v>
      </c>
      <c r="D2834" s="84">
        <f>SUMIFS('Census Data'!G:G,'Census Data'!$A:$A,$A2834)/SUMIFS('Census Data'!$F:$F,'Census Data'!$A:$A,$A2834)</f>
        <v>0.49589041095890413</v>
      </c>
      <c r="E2834" s="85">
        <f>SUMIFS('Census Data'!H:H,'Census Data'!$A:$A,$A2834)/SUMIFS('Census Data'!$F:$F,'Census Data'!$A:$A,$A2834)</f>
        <v>0.50410958904109593</v>
      </c>
      <c r="F2834" s="84">
        <f>SUM(SUMIFS('Census Data'!I:I,'Census Data'!$A:$A,$A2834),SUMIFS('Census Data'!J:J,'Census Data'!$A:$A,$A2834))/SUMIFS('Census Data'!$F:$F,'Census Data'!$A:$A,$A2834)</f>
        <v>0.9762557077625571</v>
      </c>
      <c r="G2834" s="84">
        <f>SUM(SUMIFS('Census Data'!K:K,'Census Data'!$A:$A,$A2834),SUMIFS('Census Data'!L:L,'Census Data'!$A:$A,$A2834))/SUMIFS('Census Data'!$F:$F,'Census Data'!$A:$A,$A2834)</f>
        <v>1.0958904109589041E-2</v>
      </c>
      <c r="H2834" s="84">
        <f>SUM(SUMIFS('Census Data'!O:O,'Census Data'!$A:$A,$A2834),SUMIFS('Census Data'!P:P,'Census Data'!$A:$A,$A2834))/SUMIFS('Census Data'!$F:$F,'Census Data'!$A:$A,$A2834)</f>
        <v>6.392694063926941E-3</v>
      </c>
      <c r="I2834" s="85">
        <f t="shared" si="88"/>
        <v>6.3926940639269514E-3</v>
      </c>
      <c r="J2834" s="84">
        <f>SUM(SUMIFS('Census Data'!W:W,'Census Data'!$A:$A,$A2834),SUMIFS('Census Data'!X:X,'Census Data'!$A:$A,$A2834))/SUMIFS('Census Data'!$F:$F,'Census Data'!$A:$A,$A2834)</f>
        <v>1.0502283105022832E-2</v>
      </c>
      <c r="K2834" s="85">
        <f t="shared" si="89"/>
        <v>0.98949771689497712</v>
      </c>
    </row>
    <row r="2835" spans="1:11" hidden="1" x14ac:dyDescent="0.25">
      <c r="A2835" s="82" t="s">
        <v>4905</v>
      </c>
      <c r="B2835" s="82" t="s">
        <v>1834</v>
      </c>
      <c r="C2835" s="83" t="s">
        <v>1856</v>
      </c>
      <c r="D2835" s="84">
        <f>SUMIFS('Census Data'!G:G,'Census Data'!$A:$A,$A2835)/SUMIFS('Census Data'!$F:$F,'Census Data'!$A:$A,$A2835)</f>
        <v>0.49006979438950121</v>
      </c>
      <c r="E2835" s="85">
        <f>SUMIFS('Census Data'!H:H,'Census Data'!$A:$A,$A2835)/SUMIFS('Census Data'!$F:$F,'Census Data'!$A:$A,$A2835)</f>
        <v>0.50993020561049884</v>
      </c>
      <c r="F2835" s="84">
        <f>SUM(SUMIFS('Census Data'!I:I,'Census Data'!$A:$A,$A2835),SUMIFS('Census Data'!J:J,'Census Data'!$A:$A,$A2835))/SUMIFS('Census Data'!$F:$F,'Census Data'!$A:$A,$A2835)</f>
        <v>0.72707429464550377</v>
      </c>
      <c r="G2835" s="84">
        <f>SUM(SUMIFS('Census Data'!K:K,'Census Data'!$A:$A,$A2835),SUMIFS('Census Data'!L:L,'Census Data'!$A:$A,$A2835))/SUMIFS('Census Data'!$F:$F,'Census Data'!$A:$A,$A2835)</f>
        <v>0.23220782020534103</v>
      </c>
      <c r="H2835" s="84">
        <f>SUM(SUMIFS('Census Data'!O:O,'Census Data'!$A:$A,$A2835),SUMIFS('Census Data'!P:P,'Census Data'!$A:$A,$A2835))/SUMIFS('Census Data'!$F:$F,'Census Data'!$A:$A,$A2835)</f>
        <v>9.7819935864615053E-3</v>
      </c>
      <c r="I2835" s="85">
        <f t="shared" si="88"/>
        <v>3.0935891562693718E-2</v>
      </c>
      <c r="J2835" s="84">
        <f>SUM(SUMIFS('Census Data'!W:W,'Census Data'!$A:$A,$A2835),SUMIFS('Census Data'!X:X,'Census Data'!$A:$A,$A2835))/SUMIFS('Census Data'!$F:$F,'Census Data'!$A:$A,$A2835)</f>
        <v>3.3900132043439599E-2</v>
      </c>
      <c r="K2835" s="85">
        <f t="shared" si="89"/>
        <v>0.96609986795656044</v>
      </c>
    </row>
    <row r="2836" spans="1:11" hidden="1" x14ac:dyDescent="0.25">
      <c r="A2836" s="82" t="s">
        <v>4906</v>
      </c>
      <c r="B2836" s="82" t="s">
        <v>1834</v>
      </c>
      <c r="C2836" s="83" t="s">
        <v>1857</v>
      </c>
      <c r="D2836" s="84">
        <f>SUMIFS('Census Data'!G:G,'Census Data'!$A:$A,$A2836)/SUMIFS('Census Data'!$F:$F,'Census Data'!$A:$A,$A2836)</f>
        <v>0.48331874077074866</v>
      </c>
      <c r="E2836" s="85">
        <f>SUMIFS('Census Data'!H:H,'Census Data'!$A:$A,$A2836)/SUMIFS('Census Data'!$F:$F,'Census Data'!$A:$A,$A2836)</f>
        <v>0.51668125922925134</v>
      </c>
      <c r="F2836" s="84">
        <f>SUM(SUMIFS('Census Data'!I:I,'Census Data'!$A:$A,$A2836),SUMIFS('Census Data'!J:J,'Census Data'!$A:$A,$A2836))/SUMIFS('Census Data'!$F:$F,'Census Data'!$A:$A,$A2836)</f>
        <v>0.80332710426930465</v>
      </c>
      <c r="G2836" s="84">
        <f>SUM(SUMIFS('Census Data'!K:K,'Census Data'!$A:$A,$A2836),SUMIFS('Census Data'!L:L,'Census Data'!$A:$A,$A2836))/SUMIFS('Census Data'!$F:$F,'Census Data'!$A:$A,$A2836)</f>
        <v>0.13633809442912589</v>
      </c>
      <c r="H2836" s="84">
        <f>SUM(SUMIFS('Census Data'!O:O,'Census Data'!$A:$A,$A2836),SUMIFS('Census Data'!P:P,'Census Data'!$A:$A,$A2836))/SUMIFS('Census Data'!$F:$F,'Census Data'!$A:$A,$A2836)</f>
        <v>2.6436496216823702E-2</v>
      </c>
      <c r="I2836" s="85">
        <f t="shared" si="88"/>
        <v>3.3898305084745672E-2</v>
      </c>
      <c r="J2836" s="84">
        <f>SUM(SUMIFS('Census Data'!W:W,'Census Data'!$A:$A,$A2836),SUMIFS('Census Data'!X:X,'Census Data'!$A:$A,$A2836))/SUMIFS('Census Data'!$F:$F,'Census Data'!$A:$A,$A2836)</f>
        <v>6.1314898788599505E-2</v>
      </c>
      <c r="K2836" s="85">
        <f t="shared" si="89"/>
        <v>0.93868510121140047</v>
      </c>
    </row>
    <row r="2837" spans="1:11" hidden="1" x14ac:dyDescent="0.25">
      <c r="A2837" s="82" t="s">
        <v>4907</v>
      </c>
      <c r="B2837" s="82" t="s">
        <v>1834</v>
      </c>
      <c r="C2837" s="83" t="s">
        <v>1858</v>
      </c>
      <c r="D2837" s="84">
        <f>SUMIFS('Census Data'!G:G,'Census Data'!$A:$A,$A2837)/SUMIFS('Census Data'!$F:$F,'Census Data'!$A:$A,$A2837)</f>
        <v>0.50960854092526686</v>
      </c>
      <c r="E2837" s="85">
        <f>SUMIFS('Census Data'!H:H,'Census Data'!$A:$A,$A2837)/SUMIFS('Census Data'!$F:$F,'Census Data'!$A:$A,$A2837)</f>
        <v>0.49039145907473308</v>
      </c>
      <c r="F2837" s="84">
        <f>SUM(SUMIFS('Census Data'!I:I,'Census Data'!$A:$A,$A2837),SUMIFS('Census Data'!J:J,'Census Data'!$A:$A,$A2837))/SUMIFS('Census Data'!$F:$F,'Census Data'!$A:$A,$A2837)</f>
        <v>0.68953736654804265</v>
      </c>
      <c r="G2837" s="84">
        <f>SUM(SUMIFS('Census Data'!K:K,'Census Data'!$A:$A,$A2837),SUMIFS('Census Data'!L:L,'Census Data'!$A:$A,$A2837))/SUMIFS('Census Data'!$F:$F,'Census Data'!$A:$A,$A2837)</f>
        <v>0.26192170818505339</v>
      </c>
      <c r="H2837" s="84">
        <f>SUM(SUMIFS('Census Data'!O:O,'Census Data'!$A:$A,$A2837),SUMIFS('Census Data'!P:P,'Census Data'!$A:$A,$A2837))/SUMIFS('Census Data'!$F:$F,'Census Data'!$A:$A,$A2837)</f>
        <v>4.9822064056939501E-3</v>
      </c>
      <c r="I2837" s="85">
        <f t="shared" si="88"/>
        <v>4.35587188612101E-2</v>
      </c>
      <c r="J2837" s="84">
        <f>SUM(SUMIFS('Census Data'!W:W,'Census Data'!$A:$A,$A2837),SUMIFS('Census Data'!X:X,'Census Data'!$A:$A,$A2837))/SUMIFS('Census Data'!$F:$F,'Census Data'!$A:$A,$A2837)</f>
        <v>3.1316725978647687E-2</v>
      </c>
      <c r="K2837" s="85">
        <f t="shared" si="89"/>
        <v>0.96868327402135235</v>
      </c>
    </row>
    <row r="2838" spans="1:11" hidden="1" x14ac:dyDescent="0.25">
      <c r="A2838" s="82" t="s">
        <v>4908</v>
      </c>
      <c r="B2838" s="82" t="s">
        <v>1834</v>
      </c>
      <c r="C2838" s="83" t="s">
        <v>1859</v>
      </c>
      <c r="D2838" s="84">
        <f>SUMIFS('Census Data'!G:G,'Census Data'!$A:$A,$A2838)/SUMIFS('Census Data'!$F:$F,'Census Data'!$A:$A,$A2838)</f>
        <v>0.50626024742882691</v>
      </c>
      <c r="E2838" s="85">
        <f>SUMIFS('Census Data'!H:H,'Census Data'!$A:$A,$A2838)/SUMIFS('Census Data'!$F:$F,'Census Data'!$A:$A,$A2838)</f>
        <v>0.49373975257117303</v>
      </c>
      <c r="F2838" s="84">
        <f>SUM(SUMIFS('Census Data'!I:I,'Census Data'!$A:$A,$A2838),SUMIFS('Census Data'!J:J,'Census Data'!$A:$A,$A2838))/SUMIFS('Census Data'!$F:$F,'Census Data'!$A:$A,$A2838)</f>
        <v>0.77880459084811449</v>
      </c>
      <c r="G2838" s="84">
        <f>SUM(SUMIFS('Census Data'!K:K,'Census Data'!$A:$A,$A2838),SUMIFS('Census Data'!L:L,'Census Data'!$A:$A,$A2838))/SUMIFS('Census Data'!$F:$F,'Census Data'!$A:$A,$A2838)</f>
        <v>0.1606424206290058</v>
      </c>
      <c r="H2838" s="84">
        <f>SUM(SUMIFS('Census Data'!O:O,'Census Data'!$A:$A,$A2838),SUMIFS('Census Data'!P:P,'Census Data'!$A:$A,$A2838))/SUMIFS('Census Data'!$F:$F,'Census Data'!$A:$A,$A2838)</f>
        <v>1.6097779102697867E-2</v>
      </c>
      <c r="I2838" s="85">
        <f t="shared" si="88"/>
        <v>4.4455209420181885E-2</v>
      </c>
      <c r="J2838" s="84">
        <f>SUM(SUMIFS('Census Data'!W:W,'Census Data'!$A:$A,$A2838),SUMIFS('Census Data'!X:X,'Census Data'!$A:$A,$A2838))/SUMIFS('Census Data'!$F:$F,'Census Data'!$A:$A,$A2838)</f>
        <v>5.8428976002384857E-2</v>
      </c>
      <c r="K2838" s="85">
        <f t="shared" si="89"/>
        <v>0.94157102399761516</v>
      </c>
    </row>
    <row r="2839" spans="1:11" hidden="1" x14ac:dyDescent="0.25">
      <c r="A2839" s="82" t="s">
        <v>4909</v>
      </c>
      <c r="B2839" s="82" t="s">
        <v>1834</v>
      </c>
      <c r="C2839" s="83" t="s">
        <v>1860</v>
      </c>
      <c r="D2839" s="84">
        <f>SUMIFS('Census Data'!G:G,'Census Data'!$A:$A,$A2839)/SUMIFS('Census Data'!$F:$F,'Census Data'!$A:$A,$A2839)</f>
        <v>0.48915325402379284</v>
      </c>
      <c r="E2839" s="85">
        <f>SUMIFS('Census Data'!H:H,'Census Data'!$A:$A,$A2839)/SUMIFS('Census Data'!$F:$F,'Census Data'!$A:$A,$A2839)</f>
        <v>0.51084674597620716</v>
      </c>
      <c r="F2839" s="84">
        <f>SUM(SUMIFS('Census Data'!I:I,'Census Data'!$A:$A,$A2839),SUMIFS('Census Data'!J:J,'Census Data'!$A:$A,$A2839))/SUMIFS('Census Data'!$F:$F,'Census Data'!$A:$A,$A2839)</f>
        <v>0.79356193142057385</v>
      </c>
      <c r="G2839" s="84">
        <f>SUM(SUMIFS('Census Data'!K:K,'Census Data'!$A:$A,$A2839),SUMIFS('Census Data'!L:L,'Census Data'!$A:$A,$A2839))/SUMIFS('Census Data'!$F:$F,'Census Data'!$A:$A,$A2839)</f>
        <v>0.15424539304875204</v>
      </c>
      <c r="H2839" s="84">
        <f>SUM(SUMIFS('Census Data'!O:O,'Census Data'!$A:$A,$A2839),SUMIFS('Census Data'!P:P,'Census Data'!$A:$A,$A2839))/SUMIFS('Census Data'!$F:$F,'Census Data'!$A:$A,$A2839)</f>
        <v>1.1254956846279449E-2</v>
      </c>
      <c r="I2839" s="85">
        <f t="shared" si="88"/>
        <v>4.0937718684394664E-2</v>
      </c>
      <c r="J2839" s="84">
        <f>SUM(SUMIFS('Census Data'!W:W,'Census Data'!$A:$A,$A2839),SUMIFS('Census Data'!X:X,'Census Data'!$A:$A,$A2839))/SUMIFS('Census Data'!$F:$F,'Census Data'!$A:$A,$A2839)</f>
        <v>2.8633076743643574E-2</v>
      </c>
      <c r="K2839" s="85">
        <f t="shared" si="89"/>
        <v>0.97136692325635643</v>
      </c>
    </row>
    <row r="2840" spans="1:11" hidden="1" x14ac:dyDescent="0.25">
      <c r="A2840" s="82" t="s">
        <v>4910</v>
      </c>
      <c r="B2840" s="82" t="s">
        <v>1834</v>
      </c>
      <c r="C2840" s="83" t="s">
        <v>1245</v>
      </c>
      <c r="D2840" s="84">
        <f>SUMIFS('Census Data'!G:G,'Census Data'!$A:$A,$A2840)/SUMIFS('Census Data'!$F:$F,'Census Data'!$A:$A,$A2840)</f>
        <v>0.47250778081674999</v>
      </c>
      <c r="E2840" s="85">
        <f>SUMIFS('Census Data'!H:H,'Census Data'!$A:$A,$A2840)/SUMIFS('Census Data'!$F:$F,'Census Data'!$A:$A,$A2840)</f>
        <v>0.52749221918325007</v>
      </c>
      <c r="F2840" s="84">
        <f>SUM(SUMIFS('Census Data'!I:I,'Census Data'!$A:$A,$A2840),SUMIFS('Census Data'!J:J,'Census Data'!$A:$A,$A2840))/SUMIFS('Census Data'!$F:$F,'Census Data'!$A:$A,$A2840)</f>
        <v>0.6898990851645761</v>
      </c>
      <c r="G2840" s="84">
        <f>SUM(SUMIFS('Census Data'!K:K,'Census Data'!$A:$A,$A2840),SUMIFS('Census Data'!L:L,'Census Data'!$A:$A,$A2840))/SUMIFS('Census Data'!$F:$F,'Census Data'!$A:$A,$A2840)</f>
        <v>0.28397623314156373</v>
      </c>
      <c r="H2840" s="84">
        <f>SUM(SUMIFS('Census Data'!O:O,'Census Data'!$A:$A,$A2840),SUMIFS('Census Data'!P:P,'Census Data'!$A:$A,$A2840))/SUMIFS('Census Data'!$F:$F,'Census Data'!$A:$A,$A2840)</f>
        <v>7.8279732151277943E-3</v>
      </c>
      <c r="I2840" s="85">
        <f t="shared" si="88"/>
        <v>1.8296708478732326E-2</v>
      </c>
      <c r="J2840" s="84">
        <f>SUM(SUMIFS('Census Data'!W:W,'Census Data'!$A:$A,$A2840),SUMIFS('Census Data'!X:X,'Census Data'!$A:$A,$A2840))/SUMIFS('Census Data'!$F:$F,'Census Data'!$A:$A,$A2840)</f>
        <v>2.5370178251438273E-2</v>
      </c>
      <c r="K2840" s="85">
        <f t="shared" si="89"/>
        <v>0.97462982174856172</v>
      </c>
    </row>
    <row r="2841" spans="1:11" hidden="1" x14ac:dyDescent="0.25">
      <c r="A2841" s="82" t="s">
        <v>4911</v>
      </c>
      <c r="B2841" s="82" t="s">
        <v>1834</v>
      </c>
      <c r="C2841" s="83" t="s">
        <v>171</v>
      </c>
      <c r="D2841" s="84">
        <f>SUMIFS('Census Data'!G:G,'Census Data'!$A:$A,$A2841)/SUMIFS('Census Data'!$F:$F,'Census Data'!$A:$A,$A2841)</f>
        <v>0.5214959655039918</v>
      </c>
      <c r="E2841" s="85">
        <f>SUMIFS('Census Data'!H:H,'Census Data'!$A:$A,$A2841)/SUMIFS('Census Data'!$F:$F,'Census Data'!$A:$A,$A2841)</f>
        <v>0.4785040344960082</v>
      </c>
      <c r="F2841" s="84">
        <f>SUM(SUMIFS('Census Data'!I:I,'Census Data'!$A:$A,$A2841),SUMIFS('Census Data'!J:J,'Census Data'!$A:$A,$A2841))/SUMIFS('Census Data'!$F:$F,'Census Data'!$A:$A,$A2841)</f>
        <v>0.94522477906331381</v>
      </c>
      <c r="G2841" s="84">
        <f>SUM(SUMIFS('Census Data'!K:K,'Census Data'!$A:$A,$A2841),SUMIFS('Census Data'!L:L,'Census Data'!$A:$A,$A2841))/SUMIFS('Census Data'!$F:$F,'Census Data'!$A:$A,$A2841)</f>
        <v>3.7228365281987787E-2</v>
      </c>
      <c r="H2841" s="84">
        <f>SUM(SUMIFS('Census Data'!O:O,'Census Data'!$A:$A,$A2841),SUMIFS('Census Data'!P:P,'Census Data'!$A:$A,$A2841))/SUMIFS('Census Data'!$F:$F,'Census Data'!$A:$A,$A2841)</f>
        <v>3.0312086410792809E-3</v>
      </c>
      <c r="I2841" s="85">
        <f t="shared" si="88"/>
        <v>1.4515647013619071E-2</v>
      </c>
      <c r="J2841" s="84">
        <f>SUM(SUMIFS('Census Data'!W:W,'Census Data'!$A:$A,$A2841),SUMIFS('Census Data'!X:X,'Census Data'!$A:$A,$A2841))/SUMIFS('Census Data'!$F:$F,'Census Data'!$A:$A,$A2841)</f>
        <v>1.9681509627289415E-2</v>
      </c>
      <c r="K2841" s="85">
        <f t="shared" si="89"/>
        <v>0.98031849037271057</v>
      </c>
    </row>
    <row r="2842" spans="1:11" hidden="1" x14ac:dyDescent="0.25">
      <c r="A2842" s="82" t="s">
        <v>4912</v>
      </c>
      <c r="B2842" s="82" t="s">
        <v>1834</v>
      </c>
      <c r="C2842" s="83" t="s">
        <v>1861</v>
      </c>
      <c r="D2842" s="84">
        <f>SUMIFS('Census Data'!G:G,'Census Data'!$A:$A,$A2842)/SUMIFS('Census Data'!$F:$F,'Census Data'!$A:$A,$A2842)</f>
        <v>0.49611885727551036</v>
      </c>
      <c r="E2842" s="85">
        <f>SUMIFS('Census Data'!H:H,'Census Data'!$A:$A,$A2842)/SUMIFS('Census Data'!$F:$F,'Census Data'!$A:$A,$A2842)</f>
        <v>0.50388114272448969</v>
      </c>
      <c r="F2842" s="84">
        <f>SUM(SUMIFS('Census Data'!I:I,'Census Data'!$A:$A,$A2842),SUMIFS('Census Data'!J:J,'Census Data'!$A:$A,$A2842))/SUMIFS('Census Data'!$F:$F,'Census Data'!$A:$A,$A2842)</f>
        <v>0.67043899230542292</v>
      </c>
      <c r="G2842" s="84">
        <f>SUM(SUMIFS('Census Data'!K:K,'Census Data'!$A:$A,$A2842),SUMIFS('Census Data'!L:L,'Census Data'!$A:$A,$A2842))/SUMIFS('Census Data'!$F:$F,'Census Data'!$A:$A,$A2842)</f>
        <v>8.0923639423704716E-2</v>
      </c>
      <c r="H2842" s="84">
        <f>SUM(SUMIFS('Census Data'!O:O,'Census Data'!$A:$A,$A2842),SUMIFS('Census Data'!P:P,'Census Data'!$A:$A,$A2842))/SUMIFS('Census Data'!$F:$F,'Census Data'!$A:$A,$A2842)</f>
        <v>0.20345167795946201</v>
      </c>
      <c r="I2842" s="85">
        <f t="shared" si="88"/>
        <v>4.5185690311410287E-2</v>
      </c>
      <c r="J2842" s="84">
        <f>SUM(SUMIFS('Census Data'!W:W,'Census Data'!$A:$A,$A2842),SUMIFS('Census Data'!X:X,'Census Data'!$A:$A,$A2842))/SUMIFS('Census Data'!$F:$F,'Census Data'!$A:$A,$A2842)</f>
        <v>0.13906339925230571</v>
      </c>
      <c r="K2842" s="85">
        <f t="shared" si="89"/>
        <v>0.86093660074769429</v>
      </c>
    </row>
    <row r="2843" spans="1:11" hidden="1" x14ac:dyDescent="0.25">
      <c r="A2843" s="82" t="s">
        <v>4913</v>
      </c>
      <c r="B2843" s="82" t="s">
        <v>1834</v>
      </c>
      <c r="C2843" s="83" t="s">
        <v>730</v>
      </c>
      <c r="D2843" s="84">
        <f>SUMIFS('Census Data'!G:G,'Census Data'!$A:$A,$A2843)/SUMIFS('Census Data'!$F:$F,'Census Data'!$A:$A,$A2843)</f>
        <v>0.49463967439014656</v>
      </c>
      <c r="E2843" s="85">
        <f>SUMIFS('Census Data'!H:H,'Census Data'!$A:$A,$A2843)/SUMIFS('Census Data'!$F:$F,'Census Data'!$A:$A,$A2843)</f>
        <v>0.50536032560985344</v>
      </c>
      <c r="F2843" s="84">
        <f>SUM(SUMIFS('Census Data'!I:I,'Census Data'!$A:$A,$A2843),SUMIFS('Census Data'!J:J,'Census Data'!$A:$A,$A2843))/SUMIFS('Census Data'!$F:$F,'Census Data'!$A:$A,$A2843)</f>
        <v>0.80811896464579291</v>
      </c>
      <c r="G2843" s="84">
        <f>SUM(SUMIFS('Census Data'!K:K,'Census Data'!$A:$A,$A2843),SUMIFS('Census Data'!L:L,'Census Data'!$A:$A,$A2843))/SUMIFS('Census Data'!$F:$F,'Census Data'!$A:$A,$A2843)</f>
        <v>0.15551594796626853</v>
      </c>
      <c r="H2843" s="84">
        <f>SUM(SUMIFS('Census Data'!O:O,'Census Data'!$A:$A,$A2843),SUMIFS('Census Data'!P:P,'Census Data'!$A:$A,$A2843))/SUMIFS('Census Data'!$F:$F,'Census Data'!$A:$A,$A2843)</f>
        <v>6.4643132664733583E-3</v>
      </c>
      <c r="I2843" s="85">
        <f t="shared" si="88"/>
        <v>2.990077412146519E-2</v>
      </c>
      <c r="J2843" s="84">
        <f>SUM(SUMIFS('Census Data'!W:W,'Census Data'!$A:$A,$A2843),SUMIFS('Census Data'!X:X,'Census Data'!$A:$A,$A2843))/SUMIFS('Census Data'!$F:$F,'Census Data'!$A:$A,$A2843)</f>
        <v>3.3279242371844327E-2</v>
      </c>
      <c r="K2843" s="85">
        <f t="shared" si="89"/>
        <v>0.96672075762815568</v>
      </c>
    </row>
    <row r="2844" spans="1:11" hidden="1" x14ac:dyDescent="0.25">
      <c r="A2844" s="82" t="s">
        <v>4914</v>
      </c>
      <c r="B2844" s="82" t="s">
        <v>1834</v>
      </c>
      <c r="C2844" s="83" t="s">
        <v>1862</v>
      </c>
      <c r="D2844" s="84">
        <f>SUMIFS('Census Data'!G:G,'Census Data'!$A:$A,$A2844)/SUMIFS('Census Data'!$F:$F,'Census Data'!$A:$A,$A2844)</f>
        <v>0.52886192194162018</v>
      </c>
      <c r="E2844" s="85">
        <f>SUMIFS('Census Data'!H:H,'Census Data'!$A:$A,$A2844)/SUMIFS('Census Data'!$F:$F,'Census Data'!$A:$A,$A2844)</f>
        <v>0.47113807805837982</v>
      </c>
      <c r="F2844" s="84">
        <f>SUM(SUMIFS('Census Data'!I:I,'Census Data'!$A:$A,$A2844),SUMIFS('Census Data'!J:J,'Census Data'!$A:$A,$A2844))/SUMIFS('Census Data'!$F:$F,'Census Data'!$A:$A,$A2844)</f>
        <v>0.62905870777304029</v>
      </c>
      <c r="G2844" s="84">
        <f>SUM(SUMIFS('Census Data'!K:K,'Census Data'!$A:$A,$A2844),SUMIFS('Census Data'!L:L,'Census Data'!$A:$A,$A2844))/SUMIFS('Census Data'!$F:$F,'Census Data'!$A:$A,$A2844)</f>
        <v>0.33863561823548705</v>
      </c>
      <c r="H2844" s="84">
        <f>SUM(SUMIFS('Census Data'!O:O,'Census Data'!$A:$A,$A2844),SUMIFS('Census Data'!P:P,'Census Data'!$A:$A,$A2844))/SUMIFS('Census Data'!$F:$F,'Census Data'!$A:$A,$A2844)</f>
        <v>3.4437520498524108E-3</v>
      </c>
      <c r="I2844" s="85">
        <f t="shared" si="88"/>
        <v>2.8861921941620294E-2</v>
      </c>
      <c r="J2844" s="84">
        <f>SUM(SUMIFS('Census Data'!W:W,'Census Data'!$A:$A,$A2844),SUMIFS('Census Data'!X:X,'Census Data'!$A:$A,$A2844))/SUMIFS('Census Data'!$F:$F,'Census Data'!$A:$A,$A2844)</f>
        <v>5.3870121351262706E-2</v>
      </c>
      <c r="K2844" s="85">
        <f t="shared" si="89"/>
        <v>0.94612987864873732</v>
      </c>
    </row>
    <row r="2845" spans="1:11" hidden="1" x14ac:dyDescent="0.25">
      <c r="A2845" s="82" t="s">
        <v>4915</v>
      </c>
      <c r="B2845" s="82" t="s">
        <v>1834</v>
      </c>
      <c r="C2845" s="83" t="s">
        <v>175</v>
      </c>
      <c r="D2845" s="84">
        <f>SUMIFS('Census Data'!G:G,'Census Data'!$A:$A,$A2845)/SUMIFS('Census Data'!$F:$F,'Census Data'!$A:$A,$A2845)</f>
        <v>0.48442802201945556</v>
      </c>
      <c r="E2845" s="85">
        <f>SUMIFS('Census Data'!H:H,'Census Data'!$A:$A,$A2845)/SUMIFS('Census Data'!$F:$F,'Census Data'!$A:$A,$A2845)</f>
        <v>0.51557197798054444</v>
      </c>
      <c r="F2845" s="84">
        <f>SUM(SUMIFS('Census Data'!I:I,'Census Data'!$A:$A,$A2845),SUMIFS('Census Data'!J:J,'Census Data'!$A:$A,$A2845))/SUMIFS('Census Data'!$F:$F,'Census Data'!$A:$A,$A2845)</f>
        <v>0.86878817585400803</v>
      </c>
      <c r="G2845" s="84">
        <f>SUM(SUMIFS('Census Data'!K:K,'Census Data'!$A:$A,$A2845),SUMIFS('Census Data'!L:L,'Census Data'!$A:$A,$A2845))/SUMIFS('Census Data'!$F:$F,'Census Data'!$A:$A,$A2845)</f>
        <v>9.2677776939898954E-2</v>
      </c>
      <c r="H2845" s="84">
        <f>SUM(SUMIFS('Census Data'!O:O,'Census Data'!$A:$A,$A2845),SUMIFS('Census Data'!P:P,'Census Data'!$A:$A,$A2845))/SUMIFS('Census Data'!$F:$F,'Census Data'!$A:$A,$A2845)</f>
        <v>6.2589548299524919E-3</v>
      </c>
      <c r="I2845" s="85">
        <f t="shared" si="88"/>
        <v>3.2275092376140457E-2</v>
      </c>
      <c r="J2845" s="84">
        <f>SUM(SUMIFS('Census Data'!W:W,'Census Data'!$A:$A,$A2845),SUMIFS('Census Data'!X:X,'Census Data'!$A:$A,$A2845))/SUMIFS('Census Data'!$F:$F,'Census Data'!$A:$A,$A2845)</f>
        <v>3.2275092376140561E-2</v>
      </c>
      <c r="K2845" s="85">
        <f t="shared" si="89"/>
        <v>0.96772490762385943</v>
      </c>
    </row>
    <row r="2846" spans="1:11" hidden="1" x14ac:dyDescent="0.25">
      <c r="A2846" s="82" t="s">
        <v>4916</v>
      </c>
      <c r="B2846" s="82" t="s">
        <v>1834</v>
      </c>
      <c r="C2846" s="83" t="s">
        <v>1863</v>
      </c>
      <c r="D2846" s="84">
        <f>SUMIFS('Census Data'!G:G,'Census Data'!$A:$A,$A2846)/SUMIFS('Census Data'!$F:$F,'Census Data'!$A:$A,$A2846)</f>
        <v>0.48415213946117275</v>
      </c>
      <c r="E2846" s="85">
        <f>SUMIFS('Census Data'!H:H,'Census Data'!$A:$A,$A2846)/SUMIFS('Census Data'!$F:$F,'Census Data'!$A:$A,$A2846)</f>
        <v>0.51584786053882725</v>
      </c>
      <c r="F2846" s="84">
        <f>SUM(SUMIFS('Census Data'!I:I,'Census Data'!$A:$A,$A2846),SUMIFS('Census Data'!J:J,'Census Data'!$A:$A,$A2846))/SUMIFS('Census Data'!$F:$F,'Census Data'!$A:$A,$A2846)</f>
        <v>0.88102784695494685</v>
      </c>
      <c r="G2846" s="84">
        <f>SUM(SUMIFS('Census Data'!K:K,'Census Data'!$A:$A,$A2846),SUMIFS('Census Data'!L:L,'Census Data'!$A:$A,$A2846))/SUMIFS('Census Data'!$F:$F,'Census Data'!$A:$A,$A2846)</f>
        <v>8.4559655875028297E-2</v>
      </c>
      <c r="H2846" s="84">
        <f>SUM(SUMIFS('Census Data'!O:O,'Census Data'!$A:$A,$A2846),SUMIFS('Census Data'!P:P,'Census Data'!$A:$A,$A2846))/SUMIFS('Census Data'!$F:$F,'Census Data'!$A:$A,$A2846)</f>
        <v>8.7163232963549924E-3</v>
      </c>
      <c r="I2846" s="85">
        <f t="shared" si="88"/>
        <v>2.5696173873669848E-2</v>
      </c>
      <c r="J2846" s="84">
        <f>SUM(SUMIFS('Census Data'!W:W,'Census Data'!$A:$A,$A2846),SUMIFS('Census Data'!X:X,'Census Data'!$A:$A,$A2846))/SUMIFS('Census Data'!$F:$F,'Census Data'!$A:$A,$A2846)</f>
        <v>2.7167760923703873E-2</v>
      </c>
      <c r="K2846" s="85">
        <f t="shared" si="89"/>
        <v>0.97283223907629612</v>
      </c>
    </row>
    <row r="2847" spans="1:11" hidden="1" x14ac:dyDescent="0.25">
      <c r="A2847" s="82" t="s">
        <v>4917</v>
      </c>
      <c r="B2847" s="82" t="s">
        <v>1834</v>
      </c>
      <c r="C2847" s="83" t="s">
        <v>1384</v>
      </c>
      <c r="D2847" s="84">
        <f>SUMIFS('Census Data'!G:G,'Census Data'!$A:$A,$A2847)/SUMIFS('Census Data'!$F:$F,'Census Data'!$A:$A,$A2847)</f>
        <v>0.48710236374930527</v>
      </c>
      <c r="E2847" s="85">
        <f>SUMIFS('Census Data'!H:H,'Census Data'!$A:$A,$A2847)/SUMIFS('Census Data'!$F:$F,'Census Data'!$A:$A,$A2847)</f>
        <v>0.51289763625069473</v>
      </c>
      <c r="F2847" s="84">
        <f>SUM(SUMIFS('Census Data'!I:I,'Census Data'!$A:$A,$A2847),SUMIFS('Census Data'!J:J,'Census Data'!$A:$A,$A2847))/SUMIFS('Census Data'!$F:$F,'Census Data'!$A:$A,$A2847)</f>
        <v>0.62248667734658514</v>
      </c>
      <c r="G2847" s="84">
        <f>SUM(SUMIFS('Census Data'!K:K,'Census Data'!$A:$A,$A2847),SUMIFS('Census Data'!L:L,'Census Data'!$A:$A,$A2847))/SUMIFS('Census Data'!$F:$F,'Census Data'!$A:$A,$A2847)</f>
        <v>0.34557164808578805</v>
      </c>
      <c r="H2847" s="84">
        <f>SUM(SUMIFS('Census Data'!O:O,'Census Data'!$A:$A,$A2847),SUMIFS('Census Data'!P:P,'Census Data'!$A:$A,$A2847))/SUMIFS('Census Data'!$F:$F,'Census Data'!$A:$A,$A2847)</f>
        <v>8.4022623990584241E-3</v>
      </c>
      <c r="I2847" s="85">
        <f t="shared" si="88"/>
        <v>2.3539412168568474E-2</v>
      </c>
      <c r="J2847" s="84">
        <f>SUM(SUMIFS('Census Data'!W:W,'Census Data'!$A:$A,$A2847),SUMIFS('Census Data'!X:X,'Census Data'!$A:$A,$A2847))/SUMIFS('Census Data'!$F:$F,'Census Data'!$A:$A,$A2847)</f>
        <v>3.122241475136496E-2</v>
      </c>
      <c r="K2847" s="85">
        <f t="shared" si="89"/>
        <v>0.968777585248635</v>
      </c>
    </row>
    <row r="2848" spans="1:11" hidden="1" x14ac:dyDescent="0.25">
      <c r="A2848" s="82" t="s">
        <v>4918</v>
      </c>
      <c r="B2848" s="82" t="s">
        <v>1834</v>
      </c>
      <c r="C2848" s="83" t="s">
        <v>408</v>
      </c>
      <c r="D2848" s="84">
        <f>SUMIFS('Census Data'!G:G,'Census Data'!$A:$A,$A2848)/SUMIFS('Census Data'!$F:$F,'Census Data'!$A:$A,$A2848)</f>
        <v>0.49054999054999054</v>
      </c>
      <c r="E2848" s="85">
        <f>SUMIFS('Census Data'!H:H,'Census Data'!$A:$A,$A2848)/SUMIFS('Census Data'!$F:$F,'Census Data'!$A:$A,$A2848)</f>
        <v>0.5094500094500094</v>
      </c>
      <c r="F2848" s="84">
        <f>SUM(SUMIFS('Census Data'!I:I,'Census Data'!$A:$A,$A2848),SUMIFS('Census Data'!J:J,'Census Data'!$A:$A,$A2848))/SUMIFS('Census Data'!$F:$F,'Census Data'!$A:$A,$A2848)</f>
        <v>0.80088830088830087</v>
      </c>
      <c r="G2848" s="84">
        <f>SUM(SUMIFS('Census Data'!K:K,'Census Data'!$A:$A,$A2848),SUMIFS('Census Data'!L:L,'Census Data'!$A:$A,$A2848))/SUMIFS('Census Data'!$F:$F,'Census Data'!$A:$A,$A2848)</f>
        <v>0.16622566622566623</v>
      </c>
      <c r="H2848" s="84">
        <f>SUM(SUMIFS('Census Data'!O:O,'Census Data'!$A:$A,$A2848),SUMIFS('Census Data'!P:P,'Census Data'!$A:$A,$A2848))/SUMIFS('Census Data'!$F:$F,'Census Data'!$A:$A,$A2848)</f>
        <v>4.8195048195048195E-3</v>
      </c>
      <c r="I2848" s="85">
        <f t="shared" si="88"/>
        <v>2.8066528066528096E-2</v>
      </c>
      <c r="J2848" s="84">
        <f>SUM(SUMIFS('Census Data'!W:W,'Census Data'!$A:$A,$A2848),SUMIFS('Census Data'!X:X,'Census Data'!$A:$A,$A2848))/SUMIFS('Census Data'!$F:$F,'Census Data'!$A:$A,$A2848)</f>
        <v>2.9106029106029108E-2</v>
      </c>
      <c r="K2848" s="85">
        <f t="shared" si="89"/>
        <v>0.97089397089397089</v>
      </c>
    </row>
    <row r="2849" spans="1:11" hidden="1" x14ac:dyDescent="0.25">
      <c r="A2849" s="82" t="s">
        <v>4919</v>
      </c>
      <c r="B2849" s="82" t="s">
        <v>1834</v>
      </c>
      <c r="C2849" s="83" t="s">
        <v>180</v>
      </c>
      <c r="D2849" s="84">
        <f>SUMIFS('Census Data'!G:G,'Census Data'!$A:$A,$A2849)/SUMIFS('Census Data'!$F:$F,'Census Data'!$A:$A,$A2849)</f>
        <v>0.51733901659308879</v>
      </c>
      <c r="E2849" s="85">
        <f>SUMIFS('Census Data'!H:H,'Census Data'!$A:$A,$A2849)/SUMIFS('Census Data'!$F:$F,'Census Data'!$A:$A,$A2849)</f>
        <v>0.48266098340691127</v>
      </c>
      <c r="F2849" s="84">
        <f>SUM(SUMIFS('Census Data'!I:I,'Census Data'!$A:$A,$A2849),SUMIFS('Census Data'!J:J,'Census Data'!$A:$A,$A2849))/SUMIFS('Census Data'!$F:$F,'Census Data'!$A:$A,$A2849)</f>
        <v>0.86473841782107885</v>
      </c>
      <c r="G2849" s="84">
        <f>SUM(SUMIFS('Census Data'!K:K,'Census Data'!$A:$A,$A2849),SUMIFS('Census Data'!L:L,'Census Data'!$A:$A,$A2849))/SUMIFS('Census Data'!$F:$F,'Census Data'!$A:$A,$A2849)</f>
        <v>4.3010097934744002E-2</v>
      </c>
      <c r="H2849" s="84">
        <f>SUM(SUMIFS('Census Data'!O:O,'Census Data'!$A:$A,$A2849),SUMIFS('Census Data'!P:P,'Census Data'!$A:$A,$A2849))/SUMIFS('Census Data'!$F:$F,'Census Data'!$A:$A,$A2849)</f>
        <v>6.3378494951032621E-2</v>
      </c>
      <c r="I2849" s="85">
        <f t="shared" si="88"/>
        <v>2.8872989293144524E-2</v>
      </c>
      <c r="J2849" s="84">
        <f>SUM(SUMIFS('Census Data'!W:W,'Census Data'!$A:$A,$A2849),SUMIFS('Census Data'!X:X,'Census Data'!$A:$A,$A2849))/SUMIFS('Census Data'!$F:$F,'Census Data'!$A:$A,$A2849)</f>
        <v>3.4749073933120211E-2</v>
      </c>
      <c r="K2849" s="85">
        <f t="shared" si="89"/>
        <v>0.96525092606687979</v>
      </c>
    </row>
    <row r="2850" spans="1:11" hidden="1" x14ac:dyDescent="0.25">
      <c r="A2850" s="82" t="s">
        <v>4920</v>
      </c>
      <c r="B2850" s="82" t="s">
        <v>1834</v>
      </c>
      <c r="C2850" s="83" t="s">
        <v>861</v>
      </c>
      <c r="D2850" s="84">
        <f>SUMIFS('Census Data'!G:G,'Census Data'!$A:$A,$A2850)/SUMIFS('Census Data'!$F:$F,'Census Data'!$A:$A,$A2850)</f>
        <v>0.48332217012726053</v>
      </c>
      <c r="E2850" s="85">
        <f>SUMIFS('Census Data'!H:H,'Census Data'!$A:$A,$A2850)/SUMIFS('Census Data'!$F:$F,'Census Data'!$A:$A,$A2850)</f>
        <v>0.51667782987273947</v>
      </c>
      <c r="F2850" s="84">
        <f>SUM(SUMIFS('Census Data'!I:I,'Census Data'!$A:$A,$A2850),SUMIFS('Census Data'!J:J,'Census Data'!$A:$A,$A2850))/SUMIFS('Census Data'!$F:$F,'Census Data'!$A:$A,$A2850)</f>
        <v>0.8496316141995981</v>
      </c>
      <c r="G2850" s="84">
        <f>SUM(SUMIFS('Census Data'!K:K,'Census Data'!$A:$A,$A2850),SUMIFS('Census Data'!L:L,'Census Data'!$A:$A,$A2850))/SUMIFS('Census Data'!$F:$F,'Census Data'!$A:$A,$A2850)</f>
        <v>0.11393168117883457</v>
      </c>
      <c r="H2850" s="84">
        <f>SUM(SUMIFS('Census Data'!O:O,'Census Data'!$A:$A,$A2850),SUMIFS('Census Data'!P:P,'Census Data'!$A:$A,$A2850))/SUMIFS('Census Data'!$F:$F,'Census Data'!$A:$A,$A2850)</f>
        <v>7.5686537173476221E-3</v>
      </c>
      <c r="I2850" s="85">
        <f t="shared" si="88"/>
        <v>2.8868050904219733E-2</v>
      </c>
      <c r="J2850" s="84">
        <f>SUM(SUMIFS('Census Data'!W:W,'Census Data'!$A:$A,$A2850),SUMIFS('Census Data'!X:X,'Census Data'!$A:$A,$A2850))/SUMIFS('Census Data'!$F:$F,'Census Data'!$A:$A,$A2850)</f>
        <v>4.3000669792364367E-2</v>
      </c>
      <c r="K2850" s="85">
        <f t="shared" si="89"/>
        <v>0.95699933020763561</v>
      </c>
    </row>
    <row r="2851" spans="1:11" hidden="1" x14ac:dyDescent="0.25">
      <c r="A2851" s="82" t="s">
        <v>4921</v>
      </c>
      <c r="B2851" s="82" t="s">
        <v>1834</v>
      </c>
      <c r="C2851" s="83" t="s">
        <v>1864</v>
      </c>
      <c r="D2851" s="84">
        <f>SUMIFS('Census Data'!G:G,'Census Data'!$A:$A,$A2851)/SUMIFS('Census Data'!$F:$F,'Census Data'!$A:$A,$A2851)</f>
        <v>0.50920271967433195</v>
      </c>
      <c r="E2851" s="85">
        <f>SUMIFS('Census Data'!H:H,'Census Data'!$A:$A,$A2851)/SUMIFS('Census Data'!$F:$F,'Census Data'!$A:$A,$A2851)</f>
        <v>0.490797280325668</v>
      </c>
      <c r="F2851" s="84">
        <f>SUM(SUMIFS('Census Data'!I:I,'Census Data'!$A:$A,$A2851),SUMIFS('Census Data'!J:J,'Census Data'!$A:$A,$A2851))/SUMIFS('Census Data'!$F:$F,'Census Data'!$A:$A,$A2851)</f>
        <v>0.8081936685288641</v>
      </c>
      <c r="G2851" s="84">
        <f>SUM(SUMIFS('Census Data'!K:K,'Census Data'!$A:$A,$A2851),SUMIFS('Census Data'!L:L,'Census Data'!$A:$A,$A2851))/SUMIFS('Census Data'!$F:$F,'Census Data'!$A:$A,$A2851)</f>
        <v>0.13858213156641117</v>
      </c>
      <c r="H2851" s="84">
        <f>SUM(SUMIFS('Census Data'!O:O,'Census Data'!$A:$A,$A2851),SUMIFS('Census Data'!P:P,'Census Data'!$A:$A,$A2851))/SUMIFS('Census Data'!$F:$F,'Census Data'!$A:$A,$A2851)</f>
        <v>1.2212550344289983E-2</v>
      </c>
      <c r="I2851" s="85">
        <f t="shared" si="88"/>
        <v>4.1011649560434682E-2</v>
      </c>
      <c r="J2851" s="84">
        <f>SUM(SUMIFS('Census Data'!W:W,'Census Data'!$A:$A,$A2851),SUMIFS('Census Data'!X:X,'Census Data'!$A:$A,$A2851))/SUMIFS('Census Data'!$F:$F,'Census Data'!$A:$A,$A2851)</f>
        <v>3.6291195703953921E-2</v>
      </c>
      <c r="K2851" s="85">
        <f t="shared" si="89"/>
        <v>0.96370880429604611</v>
      </c>
    </row>
    <row r="2852" spans="1:11" hidden="1" x14ac:dyDescent="0.25">
      <c r="A2852" s="82" t="s">
        <v>4922</v>
      </c>
      <c r="B2852" s="82" t="s">
        <v>1834</v>
      </c>
      <c r="C2852" s="83" t="s">
        <v>1388</v>
      </c>
      <c r="D2852" s="84">
        <f>SUMIFS('Census Data'!G:G,'Census Data'!$A:$A,$A2852)/SUMIFS('Census Data'!$F:$F,'Census Data'!$A:$A,$A2852)</f>
        <v>0.47890691716481637</v>
      </c>
      <c r="E2852" s="85">
        <f>SUMIFS('Census Data'!H:H,'Census Data'!$A:$A,$A2852)/SUMIFS('Census Data'!$F:$F,'Census Data'!$A:$A,$A2852)</f>
        <v>0.52109308283518363</v>
      </c>
      <c r="F2852" s="84">
        <f>SUM(SUMIFS('Census Data'!I:I,'Census Data'!$A:$A,$A2852),SUMIFS('Census Data'!J:J,'Census Data'!$A:$A,$A2852))/SUMIFS('Census Data'!$F:$F,'Census Data'!$A:$A,$A2852)</f>
        <v>0.62690008539709652</v>
      </c>
      <c r="G2852" s="84">
        <f>SUM(SUMIFS('Census Data'!K:K,'Census Data'!$A:$A,$A2852),SUMIFS('Census Data'!L:L,'Census Data'!$A:$A,$A2852))/SUMIFS('Census Data'!$F:$F,'Census Data'!$A:$A,$A2852)</f>
        <v>0.33748932536293769</v>
      </c>
      <c r="H2852" s="84">
        <f>SUM(SUMIFS('Census Data'!O:O,'Census Data'!$A:$A,$A2852),SUMIFS('Census Data'!P:P,'Census Data'!$A:$A,$A2852))/SUMIFS('Census Data'!$F:$F,'Census Data'!$A:$A,$A2852)</f>
        <v>1.0418445772843723E-2</v>
      </c>
      <c r="I2852" s="85">
        <f t="shared" si="88"/>
        <v>2.5192143467122174E-2</v>
      </c>
      <c r="J2852" s="84">
        <f>SUM(SUMIFS('Census Data'!W:W,'Census Data'!$A:$A,$A2852),SUMIFS('Census Data'!X:X,'Census Data'!$A:$A,$A2852))/SUMIFS('Census Data'!$F:$F,'Census Data'!$A:$A,$A2852)</f>
        <v>9.46199829205807E-2</v>
      </c>
      <c r="K2852" s="85">
        <f t="shared" si="89"/>
        <v>0.90538001707941929</v>
      </c>
    </row>
    <row r="2853" spans="1:11" hidden="1" x14ac:dyDescent="0.25">
      <c r="A2853" s="82" t="s">
        <v>4923</v>
      </c>
      <c r="B2853" s="82" t="s">
        <v>1834</v>
      </c>
      <c r="C2853" s="83" t="s">
        <v>1543</v>
      </c>
      <c r="D2853" s="84">
        <f>SUMIFS('Census Data'!G:G,'Census Data'!$A:$A,$A2853)/SUMIFS('Census Data'!$F:$F,'Census Data'!$A:$A,$A2853)</f>
        <v>0.48987184787102106</v>
      </c>
      <c r="E2853" s="85">
        <f>SUMIFS('Census Data'!H:H,'Census Data'!$A:$A,$A2853)/SUMIFS('Census Data'!$F:$F,'Census Data'!$A:$A,$A2853)</f>
        <v>0.51012815212897888</v>
      </c>
      <c r="F2853" s="84">
        <f>SUM(SUMIFS('Census Data'!I:I,'Census Data'!$A:$A,$A2853),SUMIFS('Census Data'!J:J,'Census Data'!$A:$A,$A2853))/SUMIFS('Census Data'!$F:$F,'Census Data'!$A:$A,$A2853)</f>
        <v>0.72401818933443574</v>
      </c>
      <c r="G2853" s="84">
        <f>SUM(SUMIFS('Census Data'!K:K,'Census Data'!$A:$A,$A2853),SUMIFS('Census Data'!L:L,'Census Data'!$A:$A,$A2853))/SUMIFS('Census Data'!$F:$F,'Census Data'!$A:$A,$A2853)</f>
        <v>0.24985531211244316</v>
      </c>
      <c r="H2853" s="84">
        <f>SUM(SUMIFS('Census Data'!O:O,'Census Data'!$A:$A,$A2853),SUMIFS('Census Data'!P:P,'Census Data'!$A:$A,$A2853))/SUMIFS('Census Data'!$F:$F,'Census Data'!$A:$A,$A2853)</f>
        <v>5.1260851591566764E-3</v>
      </c>
      <c r="I2853" s="85">
        <f t="shared" si="88"/>
        <v>2.1000413393964412E-2</v>
      </c>
      <c r="J2853" s="84">
        <f>SUM(SUMIFS('Census Data'!W:W,'Census Data'!$A:$A,$A2853),SUMIFS('Census Data'!X:X,'Census Data'!$A:$A,$A2853))/SUMIFS('Census Data'!$F:$F,'Census Data'!$A:$A,$A2853)</f>
        <v>3.8280281107895824E-2</v>
      </c>
      <c r="K2853" s="85">
        <f t="shared" si="89"/>
        <v>0.96171971889210417</v>
      </c>
    </row>
    <row r="2854" spans="1:11" hidden="1" x14ac:dyDescent="0.25">
      <c r="A2854" s="82" t="s">
        <v>4924</v>
      </c>
      <c r="B2854" s="82" t="s">
        <v>1834</v>
      </c>
      <c r="C2854" s="83" t="s">
        <v>1865</v>
      </c>
      <c r="D2854" s="84">
        <f>SUMIFS('Census Data'!G:G,'Census Data'!$A:$A,$A2854)/SUMIFS('Census Data'!$F:$F,'Census Data'!$A:$A,$A2854)</f>
        <v>0.5410320378151261</v>
      </c>
      <c r="E2854" s="85">
        <f>SUMIFS('Census Data'!H:H,'Census Data'!$A:$A,$A2854)/SUMIFS('Census Data'!$F:$F,'Census Data'!$A:$A,$A2854)</f>
        <v>0.45896796218487396</v>
      </c>
      <c r="F2854" s="84">
        <f>SUM(SUMIFS('Census Data'!I:I,'Census Data'!$A:$A,$A2854),SUMIFS('Census Data'!J:J,'Census Data'!$A:$A,$A2854))/SUMIFS('Census Data'!$F:$F,'Census Data'!$A:$A,$A2854)</f>
        <v>0.57530199579831931</v>
      </c>
      <c r="G2854" s="84">
        <f>SUM(SUMIFS('Census Data'!K:K,'Census Data'!$A:$A,$A2854),SUMIFS('Census Data'!L:L,'Census Data'!$A:$A,$A2854))/SUMIFS('Census Data'!$F:$F,'Census Data'!$A:$A,$A2854)</f>
        <v>0.39325105042016806</v>
      </c>
      <c r="H2854" s="84">
        <f>SUM(SUMIFS('Census Data'!O:O,'Census Data'!$A:$A,$A2854),SUMIFS('Census Data'!P:P,'Census Data'!$A:$A,$A2854))/SUMIFS('Census Data'!$F:$F,'Census Data'!$A:$A,$A2854)</f>
        <v>5.580357142857143E-3</v>
      </c>
      <c r="I2854" s="85">
        <f t="shared" si="88"/>
        <v>2.5866596638655537E-2</v>
      </c>
      <c r="J2854" s="84">
        <f>SUM(SUMIFS('Census Data'!W:W,'Census Data'!$A:$A,$A2854),SUMIFS('Census Data'!X:X,'Census Data'!$A:$A,$A2854))/SUMIFS('Census Data'!$F:$F,'Census Data'!$A:$A,$A2854)</f>
        <v>4.7859768907563029E-2</v>
      </c>
      <c r="K2854" s="85">
        <f t="shared" si="89"/>
        <v>0.95214023109243695</v>
      </c>
    </row>
    <row r="2855" spans="1:11" hidden="1" x14ac:dyDescent="0.25">
      <c r="A2855" s="82" t="s">
        <v>4925</v>
      </c>
      <c r="B2855" s="82" t="s">
        <v>1834</v>
      </c>
      <c r="C2855" s="83" t="s">
        <v>321</v>
      </c>
      <c r="D2855" s="84">
        <f>SUMIFS('Census Data'!G:G,'Census Data'!$A:$A,$A2855)/SUMIFS('Census Data'!$F:$F,'Census Data'!$A:$A,$A2855)</f>
        <v>0.4889476667296429</v>
      </c>
      <c r="E2855" s="85">
        <f>SUMIFS('Census Data'!H:H,'Census Data'!$A:$A,$A2855)/SUMIFS('Census Data'!$F:$F,'Census Data'!$A:$A,$A2855)</f>
        <v>0.51105233327035704</v>
      </c>
      <c r="F2855" s="84">
        <f>SUM(SUMIFS('Census Data'!I:I,'Census Data'!$A:$A,$A2855),SUMIFS('Census Data'!J:J,'Census Data'!$A:$A,$A2855))/SUMIFS('Census Data'!$F:$F,'Census Data'!$A:$A,$A2855)</f>
        <v>0.82246093222854988</v>
      </c>
      <c r="G2855" s="84">
        <f>SUM(SUMIFS('Census Data'!K:K,'Census Data'!$A:$A,$A2855),SUMIFS('Census Data'!L:L,'Census Data'!$A:$A,$A2855))/SUMIFS('Census Data'!$F:$F,'Census Data'!$A:$A,$A2855)</f>
        <v>0.13257401959461282</v>
      </c>
      <c r="H2855" s="84">
        <f>SUM(SUMIFS('Census Data'!O:O,'Census Data'!$A:$A,$A2855),SUMIFS('Census Data'!P:P,'Census Data'!$A:$A,$A2855))/SUMIFS('Census Data'!$F:$F,'Census Data'!$A:$A,$A2855)</f>
        <v>1.0768940109578689E-2</v>
      </c>
      <c r="I2855" s="85">
        <f t="shared" si="88"/>
        <v>3.419610806725859E-2</v>
      </c>
      <c r="J2855" s="84">
        <f>SUM(SUMIFS('Census Data'!W:W,'Census Data'!$A:$A,$A2855),SUMIFS('Census Data'!X:X,'Census Data'!$A:$A,$A2855))/SUMIFS('Census Data'!$F:$F,'Census Data'!$A:$A,$A2855)</f>
        <v>5.5518069687727725E-2</v>
      </c>
      <c r="K2855" s="85">
        <f t="shared" si="89"/>
        <v>0.94448193031227223</v>
      </c>
    </row>
    <row r="2856" spans="1:11" hidden="1" x14ac:dyDescent="0.25">
      <c r="A2856" s="82" t="s">
        <v>4926</v>
      </c>
      <c r="B2856" s="82" t="s">
        <v>1834</v>
      </c>
      <c r="C2856" s="83" t="s">
        <v>738</v>
      </c>
      <c r="D2856" s="84">
        <f>SUMIFS('Census Data'!G:G,'Census Data'!$A:$A,$A2856)/SUMIFS('Census Data'!$F:$F,'Census Data'!$A:$A,$A2856)</f>
        <v>0.49477031210777339</v>
      </c>
      <c r="E2856" s="85">
        <f>SUMIFS('Census Data'!H:H,'Census Data'!$A:$A,$A2856)/SUMIFS('Census Data'!$F:$F,'Census Data'!$A:$A,$A2856)</f>
        <v>0.50522968789222655</v>
      </c>
      <c r="F2856" s="84">
        <f>SUM(SUMIFS('Census Data'!I:I,'Census Data'!$A:$A,$A2856),SUMIFS('Census Data'!J:J,'Census Data'!$A:$A,$A2856))/SUMIFS('Census Data'!$F:$F,'Census Data'!$A:$A,$A2856)</f>
        <v>0.95523387164254037</v>
      </c>
      <c r="G2856" s="84">
        <f>SUM(SUMIFS('Census Data'!K:K,'Census Data'!$A:$A,$A2856),SUMIFS('Census Data'!L:L,'Census Data'!$A:$A,$A2856))/SUMIFS('Census Data'!$F:$F,'Census Data'!$A:$A,$A2856)</f>
        <v>2.2257551669316374E-2</v>
      </c>
      <c r="H2856" s="84">
        <f>SUM(SUMIFS('Census Data'!O:O,'Census Data'!$A:$A,$A2856),SUMIFS('Census Data'!P:P,'Census Data'!$A:$A,$A2856))/SUMIFS('Census Data'!$F:$F,'Census Data'!$A:$A,$A2856)</f>
        <v>5.0623378796753413E-3</v>
      </c>
      <c r="I2856" s="85">
        <f t="shared" si="88"/>
        <v>1.7446238808467851E-2</v>
      </c>
      <c r="J2856" s="84">
        <f>SUM(SUMIFS('Census Data'!W:W,'Census Data'!$A:$A,$A2856),SUMIFS('Census Data'!X:X,'Census Data'!$A:$A,$A2856))/SUMIFS('Census Data'!$F:$F,'Census Data'!$A:$A,$A2856)</f>
        <v>2.2048364153627313E-2</v>
      </c>
      <c r="K2856" s="85">
        <f t="shared" si="89"/>
        <v>0.97795163584637268</v>
      </c>
    </row>
    <row r="2857" spans="1:11" hidden="1" x14ac:dyDescent="0.25">
      <c r="A2857" s="82" t="s">
        <v>4927</v>
      </c>
      <c r="B2857" s="82" t="s">
        <v>1834</v>
      </c>
      <c r="C2857" s="83" t="s">
        <v>1866</v>
      </c>
      <c r="D2857" s="84">
        <f>SUMIFS('Census Data'!G:G,'Census Data'!$A:$A,$A2857)/SUMIFS('Census Data'!$F:$F,'Census Data'!$A:$A,$A2857)</f>
        <v>0.49613811903680144</v>
      </c>
      <c r="E2857" s="85">
        <f>SUMIFS('Census Data'!H:H,'Census Data'!$A:$A,$A2857)/SUMIFS('Census Data'!$F:$F,'Census Data'!$A:$A,$A2857)</f>
        <v>0.50386188096319851</v>
      </c>
      <c r="F2857" s="84">
        <f>SUM(SUMIFS('Census Data'!I:I,'Census Data'!$A:$A,$A2857),SUMIFS('Census Data'!J:J,'Census Data'!$A:$A,$A2857))/SUMIFS('Census Data'!$F:$F,'Census Data'!$A:$A,$A2857)</f>
        <v>0.92486369831894588</v>
      </c>
      <c r="G2857" s="84">
        <f>SUM(SUMIFS('Census Data'!K:K,'Census Data'!$A:$A,$A2857),SUMIFS('Census Data'!L:L,'Census Data'!$A:$A,$A2857))/SUMIFS('Census Data'!$F:$F,'Census Data'!$A:$A,$A2857)</f>
        <v>5.2646524307133125E-2</v>
      </c>
      <c r="H2857" s="84">
        <f>SUM(SUMIFS('Census Data'!O:O,'Census Data'!$A:$A,$A2857),SUMIFS('Census Data'!P:P,'Census Data'!$A:$A,$A2857))/SUMIFS('Census Data'!$F:$F,'Census Data'!$A:$A,$A2857)</f>
        <v>3.3507496592457974E-3</v>
      </c>
      <c r="I2857" s="85">
        <f t="shared" si="88"/>
        <v>1.9139027714675239E-2</v>
      </c>
      <c r="J2857" s="84">
        <f>SUM(SUMIFS('Census Data'!W:W,'Census Data'!$A:$A,$A2857),SUMIFS('Census Data'!X:X,'Census Data'!$A:$A,$A2857))/SUMIFS('Census Data'!$F:$F,'Census Data'!$A:$A,$A2857)</f>
        <v>3.1690140845070422E-2</v>
      </c>
      <c r="K2857" s="85">
        <f t="shared" si="89"/>
        <v>0.96830985915492962</v>
      </c>
    </row>
    <row r="2858" spans="1:11" hidden="1" x14ac:dyDescent="0.25">
      <c r="A2858" s="82" t="s">
        <v>4928</v>
      </c>
      <c r="B2858" s="82" t="s">
        <v>1834</v>
      </c>
      <c r="C2858" s="83" t="s">
        <v>1867</v>
      </c>
      <c r="D2858" s="84">
        <f>SUMIFS('Census Data'!G:G,'Census Data'!$A:$A,$A2858)/SUMIFS('Census Data'!$F:$F,'Census Data'!$A:$A,$A2858)</f>
        <v>0.49244457699572525</v>
      </c>
      <c r="E2858" s="85">
        <f>SUMIFS('Census Data'!H:H,'Census Data'!$A:$A,$A2858)/SUMIFS('Census Data'!$F:$F,'Census Data'!$A:$A,$A2858)</f>
        <v>0.50755542300427481</v>
      </c>
      <c r="F2858" s="84">
        <f>SUM(SUMIFS('Census Data'!I:I,'Census Data'!$A:$A,$A2858),SUMIFS('Census Data'!J:J,'Census Data'!$A:$A,$A2858))/SUMIFS('Census Data'!$F:$F,'Census Data'!$A:$A,$A2858)</f>
        <v>0.76200417536534448</v>
      </c>
      <c r="G2858" s="84">
        <f>SUM(SUMIFS('Census Data'!K:K,'Census Data'!$A:$A,$A2858),SUMIFS('Census Data'!L:L,'Census Data'!$A:$A,$A2858))/SUMIFS('Census Data'!$F:$F,'Census Data'!$A:$A,$A2858)</f>
        <v>0.21489876395930677</v>
      </c>
      <c r="H2858" s="84">
        <f>SUM(SUMIFS('Census Data'!O:O,'Census Data'!$A:$A,$A2858),SUMIFS('Census Data'!P:P,'Census Data'!$A:$A,$A2858))/SUMIFS('Census Data'!$F:$F,'Census Data'!$A:$A,$A2858)</f>
        <v>5.0203797594194251E-3</v>
      </c>
      <c r="I2858" s="85">
        <f t="shared" si="88"/>
        <v>1.80766809159294E-2</v>
      </c>
      <c r="J2858" s="84">
        <f>SUM(SUMIFS('Census Data'!W:W,'Census Data'!$A:$A,$A2858),SUMIFS('Census Data'!X:X,'Census Data'!$A:$A,$A2858))/SUMIFS('Census Data'!$F:$F,'Census Data'!$A:$A,$A2858)</f>
        <v>2.7554097491467013E-2</v>
      </c>
      <c r="K2858" s="85">
        <f t="shared" si="89"/>
        <v>0.97244590250853302</v>
      </c>
    </row>
    <row r="2859" spans="1:11" hidden="1" x14ac:dyDescent="0.25">
      <c r="A2859" s="82" t="s">
        <v>4929</v>
      </c>
      <c r="B2859" s="82" t="s">
        <v>1834</v>
      </c>
      <c r="C2859" s="83" t="s">
        <v>1868</v>
      </c>
      <c r="D2859" s="84">
        <f>SUMIFS('Census Data'!G:G,'Census Data'!$A:$A,$A2859)/SUMIFS('Census Data'!$F:$F,'Census Data'!$A:$A,$A2859)</f>
        <v>0.516828544448941</v>
      </c>
      <c r="E2859" s="85">
        <f>SUMIFS('Census Data'!H:H,'Census Data'!$A:$A,$A2859)/SUMIFS('Census Data'!$F:$F,'Census Data'!$A:$A,$A2859)</f>
        <v>0.48317145555105895</v>
      </c>
      <c r="F2859" s="84">
        <f>SUM(SUMIFS('Census Data'!I:I,'Census Data'!$A:$A,$A2859),SUMIFS('Census Data'!J:J,'Census Data'!$A:$A,$A2859))/SUMIFS('Census Data'!$F:$F,'Census Data'!$A:$A,$A2859)</f>
        <v>0.88007554296506141</v>
      </c>
      <c r="G2859" s="84">
        <f>SUM(SUMIFS('Census Data'!K:K,'Census Data'!$A:$A,$A2859),SUMIFS('Census Data'!L:L,'Census Data'!$A:$A,$A2859))/SUMIFS('Census Data'!$F:$F,'Census Data'!$A:$A,$A2859)</f>
        <v>9.1933090516659918E-2</v>
      </c>
      <c r="H2859" s="84">
        <f>SUM(SUMIFS('Census Data'!O:O,'Census Data'!$A:$A,$A2859),SUMIFS('Census Data'!P:P,'Census Data'!$A:$A,$A2859))/SUMIFS('Census Data'!$F:$F,'Census Data'!$A:$A,$A2859)</f>
        <v>6.0029677593416968E-3</v>
      </c>
      <c r="I2859" s="85">
        <f t="shared" si="88"/>
        <v>2.1988398758936989E-2</v>
      </c>
      <c r="J2859" s="84">
        <f>SUM(SUMIFS('Census Data'!W:W,'Census Data'!$A:$A,$A2859),SUMIFS('Census Data'!X:X,'Census Data'!$A:$A,$A2859))/SUMIFS('Census Data'!$F:$F,'Census Data'!$A:$A,$A2859)</f>
        <v>2.3168757588021043E-2</v>
      </c>
      <c r="K2859" s="85">
        <f t="shared" si="89"/>
        <v>0.97683124241197894</v>
      </c>
    </row>
    <row r="2860" spans="1:11" hidden="1" x14ac:dyDescent="0.25">
      <c r="A2860" s="82" t="s">
        <v>4930</v>
      </c>
      <c r="B2860" s="82" t="s">
        <v>1834</v>
      </c>
      <c r="C2860" s="83" t="s">
        <v>1869</v>
      </c>
      <c r="D2860" s="84">
        <f>SUMIFS('Census Data'!G:G,'Census Data'!$A:$A,$A2860)/SUMIFS('Census Data'!$F:$F,'Census Data'!$A:$A,$A2860)</f>
        <v>0.49995614419787737</v>
      </c>
      <c r="E2860" s="85">
        <f>SUMIFS('Census Data'!H:H,'Census Data'!$A:$A,$A2860)/SUMIFS('Census Data'!$F:$F,'Census Data'!$A:$A,$A2860)</f>
        <v>0.50004385580212263</v>
      </c>
      <c r="F2860" s="84">
        <f>SUM(SUMIFS('Census Data'!I:I,'Census Data'!$A:$A,$A2860),SUMIFS('Census Data'!J:J,'Census Data'!$A:$A,$A2860))/SUMIFS('Census Data'!$F:$F,'Census Data'!$A:$A,$A2860)</f>
        <v>0.633584773265503</v>
      </c>
      <c r="G2860" s="84">
        <f>SUM(SUMIFS('Census Data'!K:K,'Census Data'!$A:$A,$A2860),SUMIFS('Census Data'!L:L,'Census Data'!$A:$A,$A2860))/SUMIFS('Census Data'!$F:$F,'Census Data'!$A:$A,$A2860)</f>
        <v>0.32839224629418473</v>
      </c>
      <c r="H2860" s="84">
        <f>SUM(SUMIFS('Census Data'!O:O,'Census Data'!$A:$A,$A2860),SUMIFS('Census Data'!P:P,'Census Data'!$A:$A,$A2860))/SUMIFS('Census Data'!$F:$F,'Census Data'!$A:$A,$A2860)</f>
        <v>1.3946145074993421E-2</v>
      </c>
      <c r="I2860" s="85">
        <f t="shared" si="88"/>
        <v>2.4076835365318905E-2</v>
      </c>
      <c r="J2860" s="84">
        <f>SUM(SUMIFS('Census Data'!W:W,'Census Data'!$A:$A,$A2860),SUMIFS('Census Data'!X:X,'Census Data'!$A:$A,$A2860))/SUMIFS('Census Data'!$F:$F,'Census Data'!$A:$A,$A2860)</f>
        <v>2.9558810630646436E-2</v>
      </c>
      <c r="K2860" s="85">
        <f t="shared" si="89"/>
        <v>0.97044118936935353</v>
      </c>
    </row>
    <row r="2861" spans="1:11" hidden="1" x14ac:dyDescent="0.25">
      <c r="A2861" s="82" t="s">
        <v>4931</v>
      </c>
      <c r="B2861" s="82" t="s">
        <v>1834</v>
      </c>
      <c r="C2861" s="83" t="s">
        <v>1870</v>
      </c>
      <c r="D2861" s="84">
        <f>SUMIFS('Census Data'!G:G,'Census Data'!$A:$A,$A2861)/SUMIFS('Census Data'!$F:$F,'Census Data'!$A:$A,$A2861)</f>
        <v>0.53706359346074628</v>
      </c>
      <c r="E2861" s="85">
        <f>SUMIFS('Census Data'!H:H,'Census Data'!$A:$A,$A2861)/SUMIFS('Census Data'!$F:$F,'Census Data'!$A:$A,$A2861)</f>
        <v>0.46293640653925378</v>
      </c>
      <c r="F2861" s="84">
        <f>SUM(SUMIFS('Census Data'!I:I,'Census Data'!$A:$A,$A2861),SUMIFS('Census Data'!J:J,'Census Data'!$A:$A,$A2861))/SUMIFS('Census Data'!$F:$F,'Census Data'!$A:$A,$A2861)</f>
        <v>0.60284723489687897</v>
      </c>
      <c r="G2861" s="84">
        <f>SUM(SUMIFS('Census Data'!K:K,'Census Data'!$A:$A,$A2861),SUMIFS('Census Data'!L:L,'Census Data'!$A:$A,$A2861))/SUMIFS('Census Data'!$F:$F,'Census Data'!$A:$A,$A2861)</f>
        <v>0.3261804813182802</v>
      </c>
      <c r="H2861" s="84">
        <f>SUM(SUMIFS('Census Data'!O:O,'Census Data'!$A:$A,$A2861),SUMIFS('Census Data'!P:P,'Census Data'!$A:$A,$A2861))/SUMIFS('Census Data'!$F:$F,'Census Data'!$A:$A,$A2861)</f>
        <v>2.1823586160143925E-2</v>
      </c>
      <c r="I2861" s="85">
        <f t="shared" si="88"/>
        <v>4.9148697624696869E-2</v>
      </c>
      <c r="J2861" s="84">
        <f>SUM(SUMIFS('Census Data'!W:W,'Census Data'!$A:$A,$A2861),SUMIFS('Census Data'!X:X,'Census Data'!$A:$A,$A2861))/SUMIFS('Census Data'!$F:$F,'Census Data'!$A:$A,$A2861)</f>
        <v>8.6459990092039737E-2</v>
      </c>
      <c r="K2861" s="85">
        <f t="shared" si="89"/>
        <v>0.91354000990796025</v>
      </c>
    </row>
    <row r="2862" spans="1:11" hidden="1" x14ac:dyDescent="0.25">
      <c r="A2862" s="82" t="s">
        <v>4932</v>
      </c>
      <c r="B2862" s="82" t="s">
        <v>1834</v>
      </c>
      <c r="C2862" s="83" t="s">
        <v>1871</v>
      </c>
      <c r="D2862" s="84">
        <f>SUMIFS('Census Data'!G:G,'Census Data'!$A:$A,$A2862)/SUMIFS('Census Data'!$F:$F,'Census Data'!$A:$A,$A2862)</f>
        <v>0.49994578332465156</v>
      </c>
      <c r="E2862" s="85">
        <f>SUMIFS('Census Data'!H:H,'Census Data'!$A:$A,$A2862)/SUMIFS('Census Data'!$F:$F,'Census Data'!$A:$A,$A2862)</f>
        <v>0.50005421667534844</v>
      </c>
      <c r="F2862" s="84">
        <f>SUM(SUMIFS('Census Data'!I:I,'Census Data'!$A:$A,$A2862),SUMIFS('Census Data'!J:J,'Census Data'!$A:$A,$A2862))/SUMIFS('Census Data'!$F:$F,'Census Data'!$A:$A,$A2862)</f>
        <v>0.62380643583828543</v>
      </c>
      <c r="G2862" s="84">
        <f>SUM(SUMIFS('Census Data'!K:K,'Census Data'!$A:$A,$A2862),SUMIFS('Census Data'!L:L,'Census Data'!$A:$A,$A2862))/SUMIFS('Census Data'!$F:$F,'Census Data'!$A:$A,$A2862)</f>
        <v>0.22220757545153985</v>
      </c>
      <c r="H2862" s="84">
        <f>SUM(SUMIFS('Census Data'!O:O,'Census Data'!$A:$A,$A2862),SUMIFS('Census Data'!P:P,'Census Data'!$A:$A,$A2862))/SUMIFS('Census Data'!$F:$F,'Census Data'!$A:$A,$A2862)</f>
        <v>9.4462457610001382E-2</v>
      </c>
      <c r="I2862" s="85">
        <f t="shared" si="88"/>
        <v>5.9523531100173277E-2</v>
      </c>
      <c r="J2862" s="84">
        <f>SUM(SUMIFS('Census Data'!W:W,'Census Data'!$A:$A,$A2862),SUMIFS('Census Data'!X:X,'Census Data'!$A:$A,$A2862))/SUMIFS('Census Data'!$F:$F,'Census Data'!$A:$A,$A2862)</f>
        <v>0.24487439803544284</v>
      </c>
      <c r="K2862" s="85">
        <f t="shared" si="89"/>
        <v>0.75512560196455714</v>
      </c>
    </row>
    <row r="2863" spans="1:11" hidden="1" x14ac:dyDescent="0.25">
      <c r="A2863" s="82" t="s">
        <v>4933</v>
      </c>
      <c r="B2863" s="82" t="s">
        <v>1834</v>
      </c>
      <c r="C2863" s="83" t="s">
        <v>280</v>
      </c>
      <c r="D2863" s="84">
        <f>SUMIFS('Census Data'!G:G,'Census Data'!$A:$A,$A2863)/SUMIFS('Census Data'!$F:$F,'Census Data'!$A:$A,$A2863)</f>
        <v>0.50116084286008167</v>
      </c>
      <c r="E2863" s="85">
        <f>SUMIFS('Census Data'!H:H,'Census Data'!$A:$A,$A2863)/SUMIFS('Census Data'!$F:$F,'Census Data'!$A:$A,$A2863)</f>
        <v>0.49883915713991828</v>
      </c>
      <c r="F2863" s="84">
        <f>SUM(SUMIFS('Census Data'!I:I,'Census Data'!$A:$A,$A2863),SUMIFS('Census Data'!J:J,'Census Data'!$A:$A,$A2863))/SUMIFS('Census Data'!$F:$F,'Census Data'!$A:$A,$A2863)</f>
        <v>0.92279660269785757</v>
      </c>
      <c r="G2863" s="84">
        <f>SUM(SUMIFS('Census Data'!K:K,'Census Data'!$A:$A,$A2863),SUMIFS('Census Data'!L:L,'Census Data'!$A:$A,$A2863))/SUMIFS('Census Data'!$F:$F,'Census Data'!$A:$A,$A2863)</f>
        <v>5.0489317306844562E-2</v>
      </c>
      <c r="H2863" s="84">
        <f>SUM(SUMIFS('Census Data'!O:O,'Census Data'!$A:$A,$A2863),SUMIFS('Census Data'!P:P,'Census Data'!$A:$A,$A2863))/SUMIFS('Census Data'!$F:$F,'Census Data'!$A:$A,$A2863)</f>
        <v>6.6711728921150853E-3</v>
      </c>
      <c r="I2863" s="85">
        <f t="shared" si="88"/>
        <v>2.0042907103182794E-2</v>
      </c>
      <c r="J2863" s="84">
        <f>SUM(SUMIFS('Census Data'!W:W,'Census Data'!$A:$A,$A2863),SUMIFS('Census Data'!X:X,'Census Data'!$A:$A,$A2863))/SUMIFS('Census Data'!$F:$F,'Census Data'!$A:$A,$A2863)</f>
        <v>1.8191436212419549E-2</v>
      </c>
      <c r="K2863" s="85">
        <f t="shared" si="89"/>
        <v>0.98180856378758041</v>
      </c>
    </row>
    <row r="2864" spans="1:11" hidden="1" x14ac:dyDescent="0.25">
      <c r="A2864" s="82" t="s">
        <v>4934</v>
      </c>
      <c r="B2864" s="82" t="s">
        <v>1834</v>
      </c>
      <c r="C2864" s="83" t="s">
        <v>1872</v>
      </c>
      <c r="D2864" s="84">
        <f>SUMIFS('Census Data'!G:G,'Census Data'!$A:$A,$A2864)/SUMIFS('Census Data'!$F:$F,'Census Data'!$A:$A,$A2864)</f>
        <v>0.49158751696065128</v>
      </c>
      <c r="E2864" s="85">
        <f>SUMIFS('Census Data'!H:H,'Census Data'!$A:$A,$A2864)/SUMIFS('Census Data'!$F:$F,'Census Data'!$A:$A,$A2864)</f>
        <v>0.50841248303934872</v>
      </c>
      <c r="F2864" s="84">
        <f>SUM(SUMIFS('Census Data'!I:I,'Census Data'!$A:$A,$A2864),SUMIFS('Census Data'!J:J,'Census Data'!$A:$A,$A2864))/SUMIFS('Census Data'!$F:$F,'Census Data'!$A:$A,$A2864)</f>
        <v>0.92360922659430122</v>
      </c>
      <c r="G2864" s="84">
        <f>SUM(SUMIFS('Census Data'!K:K,'Census Data'!$A:$A,$A2864),SUMIFS('Census Data'!L:L,'Census Data'!$A:$A,$A2864))/SUMIFS('Census Data'!$F:$F,'Census Data'!$A:$A,$A2864)</f>
        <v>4.1926729986431481E-2</v>
      </c>
      <c r="H2864" s="84">
        <f>SUM(SUMIFS('Census Data'!O:O,'Census Data'!$A:$A,$A2864),SUMIFS('Census Data'!P:P,'Census Data'!$A:$A,$A2864))/SUMIFS('Census Data'!$F:$F,'Census Data'!$A:$A,$A2864)</f>
        <v>9.633649932157394E-3</v>
      </c>
      <c r="I2864" s="85">
        <f t="shared" si="88"/>
        <v>2.4830393487109914E-2</v>
      </c>
      <c r="J2864" s="84">
        <f>SUM(SUMIFS('Census Data'!W:W,'Census Data'!$A:$A,$A2864),SUMIFS('Census Data'!X:X,'Census Data'!$A:$A,$A2864))/SUMIFS('Census Data'!$F:$F,'Census Data'!$A:$A,$A2864)</f>
        <v>4.3826322930800542E-2</v>
      </c>
      <c r="K2864" s="85">
        <f t="shared" si="89"/>
        <v>0.95617367706919942</v>
      </c>
    </row>
    <row r="2865" spans="1:11" hidden="1" x14ac:dyDescent="0.25">
      <c r="A2865" s="82" t="s">
        <v>4935</v>
      </c>
      <c r="B2865" s="82" t="s">
        <v>1834</v>
      </c>
      <c r="C2865" s="83" t="s">
        <v>546</v>
      </c>
      <c r="D2865" s="84">
        <f>SUMIFS('Census Data'!G:G,'Census Data'!$A:$A,$A2865)/SUMIFS('Census Data'!$F:$F,'Census Data'!$A:$A,$A2865)</f>
        <v>0.56433558683364737</v>
      </c>
      <c r="E2865" s="85">
        <f>SUMIFS('Census Data'!H:H,'Census Data'!$A:$A,$A2865)/SUMIFS('Census Data'!$F:$F,'Census Data'!$A:$A,$A2865)</f>
        <v>0.43566441316635268</v>
      </c>
      <c r="F2865" s="84">
        <f>SUM(SUMIFS('Census Data'!I:I,'Census Data'!$A:$A,$A2865),SUMIFS('Census Data'!J:J,'Census Data'!$A:$A,$A2865))/SUMIFS('Census Data'!$F:$F,'Census Data'!$A:$A,$A2865)</f>
        <v>0.66751634711293362</v>
      </c>
      <c r="G2865" s="84">
        <f>SUM(SUMIFS('Census Data'!K:K,'Census Data'!$A:$A,$A2865),SUMIFS('Census Data'!L:L,'Census Data'!$A:$A,$A2865))/SUMIFS('Census Data'!$F:$F,'Census Data'!$A:$A,$A2865)</f>
        <v>0.29646459049096752</v>
      </c>
      <c r="H2865" s="84">
        <f>SUM(SUMIFS('Census Data'!O:O,'Census Data'!$A:$A,$A2865),SUMIFS('Census Data'!P:P,'Census Data'!$A:$A,$A2865))/SUMIFS('Census Data'!$F:$F,'Census Data'!$A:$A,$A2865)</f>
        <v>7.0929845949240832E-3</v>
      </c>
      <c r="I2865" s="85">
        <f t="shared" si="88"/>
        <v>2.8926077801174732E-2</v>
      </c>
      <c r="J2865" s="84">
        <f>SUM(SUMIFS('Census Data'!W:W,'Census Data'!$A:$A,$A2865),SUMIFS('Census Data'!X:X,'Census Data'!$A:$A,$A2865))/SUMIFS('Census Data'!$F:$F,'Census Data'!$A:$A,$A2865)</f>
        <v>7.2924747866563222E-2</v>
      </c>
      <c r="K2865" s="85">
        <f t="shared" si="89"/>
        <v>0.92707525213343678</v>
      </c>
    </row>
    <row r="2866" spans="1:11" hidden="1" x14ac:dyDescent="0.25">
      <c r="A2866" s="82" t="s">
        <v>4936</v>
      </c>
      <c r="B2866" s="82" t="s">
        <v>1834</v>
      </c>
      <c r="C2866" s="83" t="s">
        <v>1873</v>
      </c>
      <c r="D2866" s="84">
        <f>SUMIFS('Census Data'!G:G,'Census Data'!$A:$A,$A2866)/SUMIFS('Census Data'!$F:$F,'Census Data'!$A:$A,$A2866)</f>
        <v>0.48182320090034614</v>
      </c>
      <c r="E2866" s="85">
        <f>SUMIFS('Census Data'!H:H,'Census Data'!$A:$A,$A2866)/SUMIFS('Census Data'!$F:$F,'Census Data'!$A:$A,$A2866)</f>
        <v>0.51817679909965386</v>
      </c>
      <c r="F2866" s="84">
        <f>SUM(SUMIFS('Census Data'!I:I,'Census Data'!$A:$A,$A2866),SUMIFS('Census Data'!J:J,'Census Data'!$A:$A,$A2866))/SUMIFS('Census Data'!$F:$F,'Census Data'!$A:$A,$A2866)</f>
        <v>0.87909031066188181</v>
      </c>
      <c r="G2866" s="84">
        <f>SUM(SUMIFS('Census Data'!K:K,'Census Data'!$A:$A,$A2866),SUMIFS('Census Data'!L:L,'Census Data'!$A:$A,$A2866))/SUMIFS('Census Data'!$F:$F,'Census Data'!$A:$A,$A2866)</f>
        <v>6.4043488416537495E-2</v>
      </c>
      <c r="H2866" s="84">
        <f>SUM(SUMIFS('Census Data'!O:O,'Census Data'!$A:$A,$A2866),SUMIFS('Census Data'!P:P,'Census Data'!$A:$A,$A2866))/SUMIFS('Census Data'!$F:$F,'Census Data'!$A:$A,$A2866)</f>
        <v>3.484594313379908E-2</v>
      </c>
      <c r="I2866" s="85">
        <f t="shared" si="88"/>
        <v>2.2020257787781605E-2</v>
      </c>
      <c r="J2866" s="84">
        <f>SUM(SUMIFS('Census Data'!W:W,'Census Data'!$A:$A,$A2866),SUMIFS('Census Data'!X:X,'Census Data'!$A:$A,$A2866))/SUMIFS('Census Data'!$F:$F,'Census Data'!$A:$A,$A2866)</f>
        <v>3.3062238549253602E-2</v>
      </c>
      <c r="K2866" s="85">
        <f t="shared" si="89"/>
        <v>0.96693776145074639</v>
      </c>
    </row>
    <row r="2867" spans="1:11" hidden="1" x14ac:dyDescent="0.25">
      <c r="A2867" s="82" t="s">
        <v>4937</v>
      </c>
      <c r="B2867" s="82" t="s">
        <v>1834</v>
      </c>
      <c r="C2867" s="83" t="s">
        <v>1874</v>
      </c>
      <c r="D2867" s="84">
        <f>SUMIFS('Census Data'!G:G,'Census Data'!$A:$A,$A2867)/SUMIFS('Census Data'!$F:$F,'Census Data'!$A:$A,$A2867)</f>
        <v>0.49466176405440127</v>
      </c>
      <c r="E2867" s="85">
        <f>SUMIFS('Census Data'!H:H,'Census Data'!$A:$A,$A2867)/SUMIFS('Census Data'!$F:$F,'Census Data'!$A:$A,$A2867)</f>
        <v>0.50533823594559868</v>
      </c>
      <c r="F2867" s="84">
        <f>SUM(SUMIFS('Census Data'!I:I,'Census Data'!$A:$A,$A2867),SUMIFS('Census Data'!J:J,'Census Data'!$A:$A,$A2867))/SUMIFS('Census Data'!$F:$F,'Census Data'!$A:$A,$A2867)</f>
        <v>0.93549816152040044</v>
      </c>
      <c r="G2867" s="84">
        <f>SUM(SUMIFS('Census Data'!K:K,'Census Data'!$A:$A,$A2867),SUMIFS('Census Data'!L:L,'Census Data'!$A:$A,$A2867))/SUMIFS('Census Data'!$F:$F,'Census Data'!$A:$A,$A2867)</f>
        <v>3.3048332078146461E-2</v>
      </c>
      <c r="H2867" s="84">
        <f>SUM(SUMIFS('Census Data'!O:O,'Census Data'!$A:$A,$A2867),SUMIFS('Census Data'!P:P,'Census Data'!$A:$A,$A2867))/SUMIFS('Census Data'!$F:$F,'Census Data'!$A:$A,$A2867)</f>
        <v>7.4425198245691758E-3</v>
      </c>
      <c r="I2867" s="85">
        <f t="shared" si="88"/>
        <v>2.401098657688383E-2</v>
      </c>
      <c r="J2867" s="84">
        <f>SUM(SUMIFS('Census Data'!W:W,'Census Data'!$A:$A,$A2867),SUMIFS('Census Data'!X:X,'Census Data'!$A:$A,$A2867))/SUMIFS('Census Data'!$F:$F,'Census Data'!$A:$A,$A2867)</f>
        <v>2.0378328091082268E-2</v>
      </c>
      <c r="K2867" s="85">
        <f t="shared" si="89"/>
        <v>0.97962167190891769</v>
      </c>
    </row>
    <row r="2868" spans="1:11" hidden="1" x14ac:dyDescent="0.25">
      <c r="A2868" s="82" t="s">
        <v>4938</v>
      </c>
      <c r="B2868" s="82" t="s">
        <v>1834</v>
      </c>
      <c r="C2868" s="83" t="s">
        <v>1276</v>
      </c>
      <c r="D2868" s="84">
        <f>SUMIFS('Census Data'!G:G,'Census Data'!$A:$A,$A2868)/SUMIFS('Census Data'!$F:$F,'Census Data'!$A:$A,$A2868)</f>
        <v>0.49110411480451016</v>
      </c>
      <c r="E2868" s="85">
        <f>SUMIFS('Census Data'!H:H,'Census Data'!$A:$A,$A2868)/SUMIFS('Census Data'!$F:$F,'Census Data'!$A:$A,$A2868)</f>
        <v>0.50889588519548978</v>
      </c>
      <c r="F2868" s="84">
        <f>SUM(SUMIFS('Census Data'!I:I,'Census Data'!$A:$A,$A2868),SUMIFS('Census Data'!J:J,'Census Data'!$A:$A,$A2868))/SUMIFS('Census Data'!$F:$F,'Census Data'!$A:$A,$A2868)</f>
        <v>0.94185337043002881</v>
      </c>
      <c r="G2868" s="84">
        <f>SUM(SUMIFS('Census Data'!K:K,'Census Data'!$A:$A,$A2868),SUMIFS('Census Data'!L:L,'Census Data'!$A:$A,$A2868))/SUMIFS('Census Data'!$F:$F,'Census Data'!$A:$A,$A2868)</f>
        <v>2.5406355249670522E-2</v>
      </c>
      <c r="H2868" s="84">
        <f>SUM(SUMIFS('Census Data'!O:O,'Census Data'!$A:$A,$A2868),SUMIFS('Census Data'!P:P,'Census Data'!$A:$A,$A2868))/SUMIFS('Census Data'!$F:$F,'Census Data'!$A:$A,$A2868)</f>
        <v>9.7622882803729202E-3</v>
      </c>
      <c r="I2868" s="85">
        <f t="shared" si="88"/>
        <v>2.2977986039927734E-2</v>
      </c>
      <c r="J2868" s="84">
        <f>SUM(SUMIFS('Census Data'!W:W,'Census Data'!$A:$A,$A2868),SUMIFS('Census Data'!X:X,'Census Data'!$A:$A,$A2868))/SUMIFS('Census Data'!$F:$F,'Census Data'!$A:$A,$A2868)</f>
        <v>7.4437448137843504E-2</v>
      </c>
      <c r="K2868" s="85">
        <f t="shared" si="89"/>
        <v>0.92556255186215652</v>
      </c>
    </row>
    <row r="2869" spans="1:11" hidden="1" x14ac:dyDescent="0.25">
      <c r="A2869" s="82" t="s">
        <v>4939</v>
      </c>
      <c r="B2869" s="82" t="s">
        <v>1834</v>
      </c>
      <c r="C2869" s="83" t="s">
        <v>186</v>
      </c>
      <c r="D2869" s="84">
        <f>SUMIFS('Census Data'!G:G,'Census Data'!$A:$A,$A2869)/SUMIFS('Census Data'!$F:$F,'Census Data'!$A:$A,$A2869)</f>
        <v>0.48849018280297901</v>
      </c>
      <c r="E2869" s="85">
        <f>SUMIFS('Census Data'!H:H,'Census Data'!$A:$A,$A2869)/SUMIFS('Census Data'!$F:$F,'Census Data'!$A:$A,$A2869)</f>
        <v>0.51150981719702104</v>
      </c>
      <c r="F2869" s="84">
        <f>SUM(SUMIFS('Census Data'!I:I,'Census Data'!$A:$A,$A2869),SUMIFS('Census Data'!J:J,'Census Data'!$A:$A,$A2869))/SUMIFS('Census Data'!$F:$F,'Census Data'!$A:$A,$A2869)</f>
        <v>0.97577672459189047</v>
      </c>
      <c r="G2869" s="84">
        <f>SUM(SUMIFS('Census Data'!K:K,'Census Data'!$A:$A,$A2869),SUMIFS('Census Data'!L:L,'Census Data'!$A:$A,$A2869))/SUMIFS('Census Data'!$F:$F,'Census Data'!$A:$A,$A2869)</f>
        <v>1.0719927781539155E-2</v>
      </c>
      <c r="H2869" s="84">
        <f>SUM(SUMIFS('Census Data'!O:O,'Census Data'!$A:$A,$A2869),SUMIFS('Census Data'!P:P,'Census Data'!$A:$A,$A2869))/SUMIFS('Census Data'!$F:$F,'Census Data'!$A:$A,$A2869)</f>
        <v>2.4072820281351086E-3</v>
      </c>
      <c r="I2869" s="85">
        <f t="shared" si="88"/>
        <v>1.1096065598435234E-2</v>
      </c>
      <c r="J2869" s="84">
        <f>SUM(SUMIFS('Census Data'!W:W,'Census Data'!$A:$A,$A2869),SUMIFS('Census Data'!X:X,'Census Data'!$A:$A,$A2869))/SUMIFS('Census Data'!$F:$F,'Census Data'!$A:$A,$A2869)</f>
        <v>1.4029940570224931E-2</v>
      </c>
      <c r="K2869" s="85">
        <f t="shared" si="89"/>
        <v>0.98597005942977511</v>
      </c>
    </row>
    <row r="2870" spans="1:11" hidden="1" x14ac:dyDescent="0.25">
      <c r="A2870" s="82" t="s">
        <v>4940</v>
      </c>
      <c r="B2870" s="82" t="s">
        <v>1834</v>
      </c>
      <c r="C2870" s="83" t="s">
        <v>283</v>
      </c>
      <c r="D2870" s="84">
        <f>SUMIFS('Census Data'!G:G,'Census Data'!$A:$A,$A2870)/SUMIFS('Census Data'!$F:$F,'Census Data'!$A:$A,$A2870)</f>
        <v>0.50273578781415196</v>
      </c>
      <c r="E2870" s="85">
        <f>SUMIFS('Census Data'!H:H,'Census Data'!$A:$A,$A2870)/SUMIFS('Census Data'!$F:$F,'Census Data'!$A:$A,$A2870)</f>
        <v>0.4972642121858481</v>
      </c>
      <c r="F2870" s="84">
        <f>SUM(SUMIFS('Census Data'!I:I,'Census Data'!$A:$A,$A2870),SUMIFS('Census Data'!J:J,'Census Data'!$A:$A,$A2870))/SUMIFS('Census Data'!$F:$F,'Census Data'!$A:$A,$A2870)</f>
        <v>0.97560975609756095</v>
      </c>
      <c r="G2870" s="84">
        <f>SUM(SUMIFS('Census Data'!K:K,'Census Data'!$A:$A,$A2870),SUMIFS('Census Data'!L:L,'Census Data'!$A:$A,$A2870))/SUMIFS('Census Data'!$F:$F,'Census Data'!$A:$A,$A2870)</f>
        <v>9.1347491421682279E-3</v>
      </c>
      <c r="H2870" s="84">
        <f>SUM(SUMIFS('Census Data'!O:O,'Census Data'!$A:$A,$A2870),SUMIFS('Census Data'!P:P,'Census Data'!$A:$A,$A2870))/SUMIFS('Census Data'!$F:$F,'Census Data'!$A:$A,$A2870)</f>
        <v>1.9011406844106464E-3</v>
      </c>
      <c r="I2870" s="85">
        <f t="shared" si="88"/>
        <v>1.3354354075860164E-2</v>
      </c>
      <c r="J2870" s="84">
        <f>SUM(SUMIFS('Census Data'!W:W,'Census Data'!$A:$A,$A2870),SUMIFS('Census Data'!X:X,'Census Data'!$A:$A,$A2870))/SUMIFS('Census Data'!$F:$F,'Census Data'!$A:$A,$A2870)</f>
        <v>1.469906334044329E-2</v>
      </c>
      <c r="K2870" s="85">
        <f t="shared" si="89"/>
        <v>0.98530093665955676</v>
      </c>
    </row>
    <row r="2871" spans="1:11" hidden="1" x14ac:dyDescent="0.25">
      <c r="A2871" s="82" t="s">
        <v>4941</v>
      </c>
      <c r="B2871" s="82" t="s">
        <v>1834</v>
      </c>
      <c r="C2871" s="83" t="s">
        <v>1875</v>
      </c>
      <c r="D2871" s="84">
        <f>SUMIFS('Census Data'!G:G,'Census Data'!$A:$A,$A2871)/SUMIFS('Census Data'!$F:$F,'Census Data'!$A:$A,$A2871)</f>
        <v>0.49064563462949379</v>
      </c>
      <c r="E2871" s="85">
        <f>SUMIFS('Census Data'!H:H,'Census Data'!$A:$A,$A2871)/SUMIFS('Census Data'!$F:$F,'Census Data'!$A:$A,$A2871)</f>
        <v>0.50935436537050627</v>
      </c>
      <c r="F2871" s="84">
        <f>SUM(SUMIFS('Census Data'!I:I,'Census Data'!$A:$A,$A2871),SUMIFS('Census Data'!J:J,'Census Data'!$A:$A,$A2871))/SUMIFS('Census Data'!$F:$F,'Census Data'!$A:$A,$A2871)</f>
        <v>0.9359180117388114</v>
      </c>
      <c r="G2871" s="84">
        <f>SUM(SUMIFS('Census Data'!K:K,'Census Data'!$A:$A,$A2871),SUMIFS('Census Data'!L:L,'Census Data'!$A:$A,$A2871))/SUMIFS('Census Data'!$F:$F,'Census Data'!$A:$A,$A2871)</f>
        <v>2.9094827586206896E-2</v>
      </c>
      <c r="H2871" s="84">
        <f>SUM(SUMIFS('Census Data'!O:O,'Census Data'!$A:$A,$A2871),SUMIFS('Census Data'!P:P,'Census Data'!$A:$A,$A2871))/SUMIFS('Census Data'!$F:$F,'Census Data'!$A:$A,$A2871)</f>
        <v>1.1096845194424065E-2</v>
      </c>
      <c r="I2871" s="85">
        <f t="shared" si="88"/>
        <v>2.3890315480557645E-2</v>
      </c>
      <c r="J2871" s="84">
        <f>SUM(SUMIFS('Census Data'!W:W,'Census Data'!$A:$A,$A2871),SUMIFS('Census Data'!X:X,'Census Data'!$A:$A,$A2871))/SUMIFS('Census Data'!$F:$F,'Census Data'!$A:$A,$A2871)</f>
        <v>7.3528063096111512E-2</v>
      </c>
      <c r="K2871" s="85">
        <f t="shared" si="89"/>
        <v>0.92647193690388852</v>
      </c>
    </row>
    <row r="2872" spans="1:11" hidden="1" x14ac:dyDescent="0.25">
      <c r="A2872" s="82" t="s">
        <v>4942</v>
      </c>
      <c r="B2872" s="82" t="s">
        <v>1834</v>
      </c>
      <c r="C2872" s="83" t="s">
        <v>1876</v>
      </c>
      <c r="D2872" s="84">
        <f>SUMIFS('Census Data'!G:G,'Census Data'!$A:$A,$A2872)/SUMIFS('Census Data'!$F:$F,'Census Data'!$A:$A,$A2872)</f>
        <v>0.4888386925325538</v>
      </c>
      <c r="E2872" s="85">
        <f>SUMIFS('Census Data'!H:H,'Census Data'!$A:$A,$A2872)/SUMIFS('Census Data'!$F:$F,'Census Data'!$A:$A,$A2872)</f>
        <v>0.51116130746744615</v>
      </c>
      <c r="F2872" s="84">
        <f>SUM(SUMIFS('Census Data'!I:I,'Census Data'!$A:$A,$A2872),SUMIFS('Census Data'!J:J,'Census Data'!$A:$A,$A2872))/SUMIFS('Census Data'!$F:$F,'Census Data'!$A:$A,$A2872)</f>
        <v>0.95678315174063244</v>
      </c>
      <c r="G2872" s="84">
        <f>SUM(SUMIFS('Census Data'!K:K,'Census Data'!$A:$A,$A2872),SUMIFS('Census Data'!L:L,'Census Data'!$A:$A,$A2872))/SUMIFS('Census Data'!$F:$F,'Census Data'!$A:$A,$A2872)</f>
        <v>2.4847196385862344E-2</v>
      </c>
      <c r="H2872" s="84">
        <f>SUM(SUMIFS('Census Data'!O:O,'Census Data'!$A:$A,$A2872),SUMIFS('Census Data'!P:P,'Census Data'!$A:$A,$A2872))/SUMIFS('Census Data'!$F:$F,'Census Data'!$A:$A,$A2872)</f>
        <v>5.0823810789263884E-3</v>
      </c>
      <c r="I2872" s="85">
        <f t="shared" si="88"/>
        <v>1.328727079457892E-2</v>
      </c>
      <c r="J2872" s="84">
        <f>SUM(SUMIFS('Census Data'!W:W,'Census Data'!$A:$A,$A2872),SUMIFS('Census Data'!X:X,'Census Data'!$A:$A,$A2872))/SUMIFS('Census Data'!$F:$F,'Census Data'!$A:$A,$A2872)</f>
        <v>2.0096997076800426E-2</v>
      </c>
      <c r="K2872" s="85">
        <f t="shared" si="89"/>
        <v>0.97990300292319954</v>
      </c>
    </row>
    <row r="2873" spans="1:11" hidden="1" x14ac:dyDescent="0.25">
      <c r="A2873" s="82" t="s">
        <v>4943</v>
      </c>
      <c r="B2873" s="82" t="s">
        <v>1834</v>
      </c>
      <c r="C2873" s="83" t="s">
        <v>1877</v>
      </c>
      <c r="D2873" s="84">
        <f>SUMIFS('Census Data'!G:G,'Census Data'!$A:$A,$A2873)/SUMIFS('Census Data'!$F:$F,'Census Data'!$A:$A,$A2873)</f>
        <v>0.51710056151097494</v>
      </c>
      <c r="E2873" s="85">
        <f>SUMIFS('Census Data'!H:H,'Census Data'!$A:$A,$A2873)/SUMIFS('Census Data'!$F:$F,'Census Data'!$A:$A,$A2873)</f>
        <v>0.482899438489025</v>
      </c>
      <c r="F2873" s="84">
        <f>SUM(SUMIFS('Census Data'!I:I,'Census Data'!$A:$A,$A2873),SUMIFS('Census Data'!J:J,'Census Data'!$A:$A,$A2873))/SUMIFS('Census Data'!$F:$F,'Census Data'!$A:$A,$A2873)</f>
        <v>0.62288015427372245</v>
      </c>
      <c r="G2873" s="84">
        <f>SUM(SUMIFS('Census Data'!K:K,'Census Data'!$A:$A,$A2873),SUMIFS('Census Data'!L:L,'Census Data'!$A:$A,$A2873))/SUMIFS('Census Data'!$F:$F,'Census Data'!$A:$A,$A2873)</f>
        <v>0.34739946684816514</v>
      </c>
      <c r="H2873" s="84">
        <f>SUM(SUMIFS('Census Data'!O:O,'Census Data'!$A:$A,$A2873),SUMIFS('Census Data'!P:P,'Census Data'!$A:$A,$A2873))/SUMIFS('Census Data'!$F:$F,'Census Data'!$A:$A,$A2873)</f>
        <v>5.1046452271567124E-3</v>
      </c>
      <c r="I2873" s="85">
        <f t="shared" si="88"/>
        <v>2.4615733650955707E-2</v>
      </c>
      <c r="J2873" s="84">
        <f>SUM(SUMIFS('Census Data'!W:W,'Census Data'!$A:$A,$A2873),SUMIFS('Census Data'!X:X,'Census Data'!$A:$A,$A2873))/SUMIFS('Census Data'!$F:$F,'Census Data'!$A:$A,$A2873)</f>
        <v>2.0361862628325109E-2</v>
      </c>
      <c r="K2873" s="85">
        <f t="shared" si="89"/>
        <v>0.97963813737167493</v>
      </c>
    </row>
    <row r="2874" spans="1:11" hidden="1" x14ac:dyDescent="0.25">
      <c r="A2874" s="82" t="s">
        <v>4944</v>
      </c>
      <c r="B2874" s="82" t="s">
        <v>1834</v>
      </c>
      <c r="C2874" s="83" t="s">
        <v>1878</v>
      </c>
      <c r="D2874" s="84">
        <f>SUMIFS('Census Data'!G:G,'Census Data'!$A:$A,$A2874)/SUMIFS('Census Data'!$F:$F,'Census Data'!$A:$A,$A2874)</f>
        <v>0.49211173512461914</v>
      </c>
      <c r="E2874" s="85">
        <f>SUMIFS('Census Data'!H:H,'Census Data'!$A:$A,$A2874)/SUMIFS('Census Data'!$F:$F,'Census Data'!$A:$A,$A2874)</f>
        <v>0.50788826487538086</v>
      </c>
      <c r="F2874" s="84">
        <f>SUM(SUMIFS('Census Data'!I:I,'Census Data'!$A:$A,$A2874),SUMIFS('Census Data'!J:J,'Census Data'!$A:$A,$A2874))/SUMIFS('Census Data'!$F:$F,'Census Data'!$A:$A,$A2874)</f>
        <v>0.75438828322871931</v>
      </c>
      <c r="G2874" s="84">
        <f>SUM(SUMIFS('Census Data'!K:K,'Census Data'!$A:$A,$A2874),SUMIFS('Census Data'!L:L,'Census Data'!$A:$A,$A2874))/SUMIFS('Census Data'!$F:$F,'Census Data'!$A:$A,$A2874)</f>
        <v>0.17470175824982564</v>
      </c>
      <c r="H2874" s="84">
        <f>SUM(SUMIFS('Census Data'!O:O,'Census Data'!$A:$A,$A2874),SUMIFS('Census Data'!P:P,'Census Data'!$A:$A,$A2874))/SUMIFS('Census Data'!$F:$F,'Census Data'!$A:$A,$A2874)</f>
        <v>2.8330213265793047E-2</v>
      </c>
      <c r="I2874" s="85">
        <f t="shared" si="88"/>
        <v>4.2579745255661994E-2</v>
      </c>
      <c r="J2874" s="84">
        <f>SUM(SUMIFS('Census Data'!W:W,'Census Data'!$A:$A,$A2874),SUMIFS('Census Data'!X:X,'Census Data'!$A:$A,$A2874))/SUMIFS('Census Data'!$F:$F,'Census Data'!$A:$A,$A2874)</f>
        <v>0.10720552068421246</v>
      </c>
      <c r="K2874" s="85">
        <f t="shared" si="89"/>
        <v>0.89279447931578759</v>
      </c>
    </row>
    <row r="2875" spans="1:11" hidden="1" x14ac:dyDescent="0.25">
      <c r="A2875" s="82" t="s">
        <v>4945</v>
      </c>
      <c r="B2875" s="82" t="s">
        <v>1834</v>
      </c>
      <c r="C2875" s="83" t="s">
        <v>808</v>
      </c>
      <c r="D2875" s="84">
        <f>SUMIFS('Census Data'!G:G,'Census Data'!$A:$A,$A2875)/SUMIFS('Census Data'!$F:$F,'Census Data'!$A:$A,$A2875)</f>
        <v>0.5048207113983334</v>
      </c>
      <c r="E2875" s="85">
        <f>SUMIFS('Census Data'!H:H,'Census Data'!$A:$A,$A2875)/SUMIFS('Census Data'!$F:$F,'Census Data'!$A:$A,$A2875)</f>
        <v>0.49517928860166666</v>
      </c>
      <c r="F2875" s="84">
        <f>SUM(SUMIFS('Census Data'!I:I,'Census Data'!$A:$A,$A2875),SUMIFS('Census Data'!J:J,'Census Data'!$A:$A,$A2875))/SUMIFS('Census Data'!$F:$F,'Census Data'!$A:$A,$A2875)</f>
        <v>0.70923980586334556</v>
      </c>
      <c r="G2875" s="84">
        <f>SUM(SUMIFS('Census Data'!K:K,'Census Data'!$A:$A,$A2875),SUMIFS('Census Data'!L:L,'Census Data'!$A:$A,$A2875))/SUMIFS('Census Data'!$F:$F,'Census Data'!$A:$A,$A2875)</f>
        <v>0.20006279352703393</v>
      </c>
      <c r="H2875" s="84">
        <f>SUM(SUMIFS('Census Data'!O:O,'Census Data'!$A:$A,$A2875),SUMIFS('Census Data'!P:P,'Census Data'!$A:$A,$A2875))/SUMIFS('Census Data'!$F:$F,'Census Data'!$A:$A,$A2875)</f>
        <v>3.592967124972201E-2</v>
      </c>
      <c r="I2875" s="85">
        <f t="shared" si="88"/>
        <v>5.4767729359898487E-2</v>
      </c>
      <c r="J2875" s="84">
        <f>SUM(SUMIFS('Census Data'!W:W,'Census Data'!$A:$A,$A2875),SUMIFS('Census Data'!X:X,'Census Data'!$A:$A,$A2875))/SUMIFS('Census Data'!$F:$F,'Census Data'!$A:$A,$A2875)</f>
        <v>0.14176292827147735</v>
      </c>
      <c r="K2875" s="85">
        <f t="shared" si="89"/>
        <v>0.85823707172852259</v>
      </c>
    </row>
    <row r="2876" spans="1:11" hidden="1" x14ac:dyDescent="0.25">
      <c r="A2876" s="82" t="s">
        <v>4946</v>
      </c>
      <c r="B2876" s="82" t="s">
        <v>1834</v>
      </c>
      <c r="C2876" s="83" t="s">
        <v>1401</v>
      </c>
      <c r="D2876" s="84">
        <f>SUMIFS('Census Data'!G:G,'Census Data'!$A:$A,$A2876)/SUMIFS('Census Data'!$F:$F,'Census Data'!$A:$A,$A2876)</f>
        <v>0.49610713173466209</v>
      </c>
      <c r="E2876" s="85">
        <f>SUMIFS('Census Data'!H:H,'Census Data'!$A:$A,$A2876)/SUMIFS('Census Data'!$F:$F,'Census Data'!$A:$A,$A2876)</f>
        <v>0.50389286826533786</v>
      </c>
      <c r="F2876" s="84">
        <f>SUM(SUMIFS('Census Data'!I:I,'Census Data'!$A:$A,$A2876),SUMIFS('Census Data'!J:J,'Census Data'!$A:$A,$A2876))/SUMIFS('Census Data'!$F:$F,'Census Data'!$A:$A,$A2876)</f>
        <v>0.55185300529430081</v>
      </c>
      <c r="G2876" s="84">
        <f>SUM(SUMIFS('Census Data'!K:K,'Census Data'!$A:$A,$A2876),SUMIFS('Census Data'!L:L,'Census Data'!$A:$A,$A2876))/SUMIFS('Census Data'!$F:$F,'Census Data'!$A:$A,$A2876)</f>
        <v>0.41544690127686079</v>
      </c>
      <c r="H2876" s="84">
        <f>SUM(SUMIFS('Census Data'!O:O,'Census Data'!$A:$A,$A2876),SUMIFS('Census Data'!P:P,'Census Data'!$A:$A,$A2876))/SUMIFS('Census Data'!$F:$F,'Census Data'!$A:$A,$A2876)</f>
        <v>4.9828713796325136E-3</v>
      </c>
      <c r="I2876" s="85">
        <f t="shared" si="88"/>
        <v>2.7717222049205903E-2</v>
      </c>
      <c r="J2876" s="84">
        <f>SUM(SUMIFS('Census Data'!W:W,'Census Data'!$A:$A,$A2876),SUMIFS('Census Data'!X:X,'Census Data'!$A:$A,$A2876))/SUMIFS('Census Data'!$F:$F,'Census Data'!$A:$A,$A2876)</f>
        <v>2.7250077857365308E-2</v>
      </c>
      <c r="K2876" s="85">
        <f t="shared" si="89"/>
        <v>0.97274992214263467</v>
      </c>
    </row>
    <row r="2877" spans="1:11" hidden="1" x14ac:dyDescent="0.25">
      <c r="A2877" s="82" t="s">
        <v>4947</v>
      </c>
      <c r="B2877" s="82" t="s">
        <v>1834</v>
      </c>
      <c r="C2877" s="83" t="s">
        <v>416</v>
      </c>
      <c r="D2877" s="84">
        <f>SUMIFS('Census Data'!G:G,'Census Data'!$A:$A,$A2877)/SUMIFS('Census Data'!$F:$F,'Census Data'!$A:$A,$A2877)</f>
        <v>0.59575230755444031</v>
      </c>
      <c r="E2877" s="85">
        <f>SUMIFS('Census Data'!H:H,'Census Data'!$A:$A,$A2877)/SUMIFS('Census Data'!$F:$F,'Census Data'!$A:$A,$A2877)</f>
        <v>0.40424769244555964</v>
      </c>
      <c r="F2877" s="84">
        <f>SUM(SUMIFS('Census Data'!I:I,'Census Data'!$A:$A,$A2877),SUMIFS('Census Data'!J:J,'Census Data'!$A:$A,$A2877))/SUMIFS('Census Data'!$F:$F,'Census Data'!$A:$A,$A2877)</f>
        <v>0.41285061385428801</v>
      </c>
      <c r="G2877" s="84">
        <f>SUM(SUMIFS('Census Data'!K:K,'Census Data'!$A:$A,$A2877),SUMIFS('Census Data'!L:L,'Census Data'!$A:$A,$A2877))/SUMIFS('Census Data'!$F:$F,'Census Data'!$A:$A,$A2877)</f>
        <v>0.56125100815485263</v>
      </c>
      <c r="H2877" s="84">
        <f>SUM(SUMIFS('Census Data'!O:O,'Census Data'!$A:$A,$A2877),SUMIFS('Census Data'!P:P,'Census Data'!$A:$A,$A2877))/SUMIFS('Census Data'!$F:$F,'Census Data'!$A:$A,$A2877)</f>
        <v>4.5703019983869518E-3</v>
      </c>
      <c r="I2877" s="85">
        <f t="shared" si="88"/>
        <v>2.1328075992472439E-2</v>
      </c>
      <c r="J2877" s="84">
        <f>SUM(SUMIFS('Census Data'!W:W,'Census Data'!$A:$A,$A2877),SUMIFS('Census Data'!X:X,'Census Data'!$A:$A,$A2877))/SUMIFS('Census Data'!$F:$F,'Census Data'!$A:$A,$A2877)</f>
        <v>3.2888251635451206E-2</v>
      </c>
      <c r="K2877" s="85">
        <f t="shared" si="89"/>
        <v>0.96711174836454883</v>
      </c>
    </row>
    <row r="2878" spans="1:11" hidden="1" x14ac:dyDescent="0.25">
      <c r="A2878" s="82" t="s">
        <v>4948</v>
      </c>
      <c r="B2878" s="82" t="s">
        <v>1834</v>
      </c>
      <c r="C2878" s="83" t="s">
        <v>660</v>
      </c>
      <c r="D2878" s="84">
        <f>SUMIFS('Census Data'!G:G,'Census Data'!$A:$A,$A2878)/SUMIFS('Census Data'!$F:$F,'Census Data'!$A:$A,$A2878)</f>
        <v>0.49577534179086097</v>
      </c>
      <c r="E2878" s="85">
        <f>SUMIFS('Census Data'!H:H,'Census Data'!$A:$A,$A2878)/SUMIFS('Census Data'!$F:$F,'Census Data'!$A:$A,$A2878)</f>
        <v>0.50422465820913909</v>
      </c>
      <c r="F2878" s="84">
        <f>SUM(SUMIFS('Census Data'!I:I,'Census Data'!$A:$A,$A2878),SUMIFS('Census Data'!J:J,'Census Data'!$A:$A,$A2878))/SUMIFS('Census Data'!$F:$F,'Census Data'!$A:$A,$A2878)</f>
        <v>0.94765365192757733</v>
      </c>
      <c r="G2878" s="84">
        <f>SUM(SUMIFS('Census Data'!K:K,'Census Data'!$A:$A,$A2878),SUMIFS('Census Data'!L:L,'Census Data'!$A:$A,$A2878))/SUMIFS('Census Data'!$F:$F,'Census Data'!$A:$A,$A2878)</f>
        <v>3.2269983988175883E-2</v>
      </c>
      <c r="H2878" s="84">
        <f>SUM(SUMIFS('Census Data'!O:O,'Census Data'!$A:$A,$A2878),SUMIFS('Census Data'!P:P,'Census Data'!$A:$A,$A2878))/SUMIFS('Census Data'!$F:$F,'Census Data'!$A:$A,$A2878)</f>
        <v>6.503263948762163E-3</v>
      </c>
      <c r="I2878" s="85">
        <f t="shared" si="88"/>
        <v>1.3573100135484517E-2</v>
      </c>
      <c r="J2878" s="84">
        <f>SUM(SUMIFS('Census Data'!W:W,'Census Data'!$A:$A,$A2878),SUMIFS('Census Data'!X:X,'Census Data'!$A:$A,$A2878))/SUMIFS('Census Data'!$F:$F,'Census Data'!$A:$A,$A2878)</f>
        <v>1.1356078334770292E-2</v>
      </c>
      <c r="K2878" s="85">
        <f t="shared" si="89"/>
        <v>0.98864392166522974</v>
      </c>
    </row>
    <row r="2879" spans="1:11" hidden="1" x14ac:dyDescent="0.25">
      <c r="A2879" s="82" t="s">
        <v>4949</v>
      </c>
      <c r="B2879" s="82" t="s">
        <v>1834</v>
      </c>
      <c r="C2879" s="83" t="s">
        <v>568</v>
      </c>
      <c r="D2879" s="84">
        <f>SUMIFS('Census Data'!G:G,'Census Data'!$A:$A,$A2879)/SUMIFS('Census Data'!$F:$F,'Census Data'!$A:$A,$A2879)</f>
        <v>0.49840653321382333</v>
      </c>
      <c r="E2879" s="85">
        <f>SUMIFS('Census Data'!H:H,'Census Data'!$A:$A,$A2879)/SUMIFS('Census Data'!$F:$F,'Census Data'!$A:$A,$A2879)</f>
        <v>0.50159346678617667</v>
      </c>
      <c r="F2879" s="84">
        <f>SUM(SUMIFS('Census Data'!I:I,'Census Data'!$A:$A,$A2879),SUMIFS('Census Data'!J:J,'Census Data'!$A:$A,$A2879))/SUMIFS('Census Data'!$F:$F,'Census Data'!$A:$A,$A2879)</f>
        <v>0.90466586993327358</v>
      </c>
      <c r="G2879" s="84">
        <f>SUM(SUMIFS('Census Data'!K:K,'Census Data'!$A:$A,$A2879),SUMIFS('Census Data'!L:L,'Census Data'!$A:$A,$A2879))/SUMIFS('Census Data'!$F:$F,'Census Data'!$A:$A,$A2879)</f>
        <v>4.9621551638283037E-2</v>
      </c>
      <c r="H2879" s="84">
        <f>SUM(SUMIFS('Census Data'!O:O,'Census Data'!$A:$A,$A2879),SUMIFS('Census Data'!P:P,'Census Data'!$A:$A,$A2879))/SUMIFS('Census Data'!$F:$F,'Census Data'!$A:$A,$A2879)</f>
        <v>1.3245692660093617E-2</v>
      </c>
      <c r="I2879" s="85">
        <f t="shared" si="88"/>
        <v>3.2466885768349774E-2</v>
      </c>
      <c r="J2879" s="84">
        <f>SUM(SUMIFS('Census Data'!W:W,'Census Data'!$A:$A,$A2879),SUMIFS('Census Data'!X:X,'Census Data'!$A:$A,$A2879))/SUMIFS('Census Data'!$F:$F,'Census Data'!$A:$A,$A2879)</f>
        <v>5.2908076884772434E-2</v>
      </c>
      <c r="K2879" s="85">
        <f t="shared" si="89"/>
        <v>0.94709192311522761</v>
      </c>
    </row>
    <row r="2880" spans="1:11" hidden="1" x14ac:dyDescent="0.25">
      <c r="A2880" s="82" t="s">
        <v>4950</v>
      </c>
      <c r="B2880" s="82" t="s">
        <v>1834</v>
      </c>
      <c r="C2880" s="83" t="s">
        <v>75</v>
      </c>
      <c r="D2880" s="84">
        <f>SUMIFS('Census Data'!G:G,'Census Data'!$A:$A,$A2880)/SUMIFS('Census Data'!$F:$F,'Census Data'!$A:$A,$A2880)</f>
        <v>0.49317082247860067</v>
      </c>
      <c r="E2880" s="85">
        <f>SUMIFS('Census Data'!H:H,'Census Data'!$A:$A,$A2880)/SUMIFS('Census Data'!$F:$F,'Census Data'!$A:$A,$A2880)</f>
        <v>0.50682917752139933</v>
      </c>
      <c r="F2880" s="84">
        <f>SUM(SUMIFS('Census Data'!I:I,'Census Data'!$A:$A,$A2880),SUMIFS('Census Data'!J:J,'Census Data'!$A:$A,$A2880))/SUMIFS('Census Data'!$F:$F,'Census Data'!$A:$A,$A2880)</f>
        <v>0.96724972087830297</v>
      </c>
      <c r="G2880" s="84">
        <f>SUM(SUMIFS('Census Data'!K:K,'Census Data'!$A:$A,$A2880),SUMIFS('Census Data'!L:L,'Census Data'!$A:$A,$A2880))/SUMIFS('Census Data'!$F:$F,'Census Data'!$A:$A,$A2880)</f>
        <v>1.5184220320059547E-2</v>
      </c>
      <c r="H2880" s="84">
        <f>SUM(SUMIFS('Census Data'!O:O,'Census Data'!$A:$A,$A2880),SUMIFS('Census Data'!P:P,'Census Data'!$A:$A,$A2880))/SUMIFS('Census Data'!$F:$F,'Census Data'!$A:$A,$A2880)</f>
        <v>5.4149609229624113E-3</v>
      </c>
      <c r="I2880" s="85">
        <f t="shared" si="88"/>
        <v>1.2151097878675077E-2</v>
      </c>
      <c r="J2880" s="84">
        <f>SUM(SUMIFS('Census Data'!W:W,'Census Data'!$A:$A,$A2880),SUMIFS('Census Data'!X:X,'Census Data'!$A:$A,$A2880))/SUMIFS('Census Data'!$F:$F,'Census Data'!$A:$A,$A2880)</f>
        <v>1.6319315221436547E-2</v>
      </c>
      <c r="K2880" s="85">
        <f t="shared" si="89"/>
        <v>0.98368068477856341</v>
      </c>
    </row>
    <row r="2881" spans="1:11" hidden="1" x14ac:dyDescent="0.25">
      <c r="A2881" s="82" t="s">
        <v>4951</v>
      </c>
      <c r="B2881" s="82" t="s">
        <v>1834</v>
      </c>
      <c r="C2881" s="83" t="s">
        <v>1550</v>
      </c>
      <c r="D2881" s="84">
        <f>SUMIFS('Census Data'!G:G,'Census Data'!$A:$A,$A2881)/SUMIFS('Census Data'!$F:$F,'Census Data'!$A:$A,$A2881)</f>
        <v>0.48787121842908687</v>
      </c>
      <c r="E2881" s="85">
        <f>SUMIFS('Census Data'!H:H,'Census Data'!$A:$A,$A2881)/SUMIFS('Census Data'!$F:$F,'Census Data'!$A:$A,$A2881)</f>
        <v>0.51212878157091313</v>
      </c>
      <c r="F2881" s="84">
        <f>SUM(SUMIFS('Census Data'!I:I,'Census Data'!$A:$A,$A2881),SUMIFS('Census Data'!J:J,'Census Data'!$A:$A,$A2881))/SUMIFS('Census Data'!$F:$F,'Census Data'!$A:$A,$A2881)</f>
        <v>0.69214543436025533</v>
      </c>
      <c r="G2881" s="84">
        <f>SUM(SUMIFS('Census Data'!K:K,'Census Data'!$A:$A,$A2881),SUMIFS('Census Data'!L:L,'Census Data'!$A:$A,$A2881))/SUMIFS('Census Data'!$F:$F,'Census Data'!$A:$A,$A2881)</f>
        <v>0.26111573688592837</v>
      </c>
      <c r="H2881" s="84">
        <f>SUM(SUMIFS('Census Data'!O:O,'Census Data'!$A:$A,$A2881),SUMIFS('Census Data'!P:P,'Census Data'!$A:$A,$A2881))/SUMIFS('Census Data'!$F:$F,'Census Data'!$A:$A,$A2881)</f>
        <v>8.9369969469886203E-3</v>
      </c>
      <c r="I2881" s="85">
        <f t="shared" si="88"/>
        <v>3.7801831806827724E-2</v>
      </c>
      <c r="J2881" s="84">
        <f>SUM(SUMIFS('Census Data'!W:W,'Census Data'!$A:$A,$A2881),SUMIFS('Census Data'!X:X,'Census Data'!$A:$A,$A2881))/SUMIFS('Census Data'!$F:$F,'Census Data'!$A:$A,$A2881)</f>
        <v>6.8776019983347217E-2</v>
      </c>
      <c r="K2881" s="85">
        <f t="shared" si="89"/>
        <v>0.93122398001665274</v>
      </c>
    </row>
    <row r="2882" spans="1:11" hidden="1" x14ac:dyDescent="0.25">
      <c r="A2882" s="82" t="s">
        <v>4952</v>
      </c>
      <c r="B2882" s="82" t="s">
        <v>1834</v>
      </c>
      <c r="C2882" s="83" t="s">
        <v>1804</v>
      </c>
      <c r="D2882" s="84">
        <f>SUMIFS('Census Data'!G:G,'Census Data'!$A:$A,$A2882)/SUMIFS('Census Data'!$F:$F,'Census Data'!$A:$A,$A2882)</f>
        <v>0.52095872455394165</v>
      </c>
      <c r="E2882" s="85">
        <f>SUMIFS('Census Data'!H:H,'Census Data'!$A:$A,$A2882)/SUMIFS('Census Data'!$F:$F,'Census Data'!$A:$A,$A2882)</f>
        <v>0.47904127544605835</v>
      </c>
      <c r="F2882" s="84">
        <f>SUM(SUMIFS('Census Data'!I:I,'Census Data'!$A:$A,$A2882),SUMIFS('Census Data'!J:J,'Census Data'!$A:$A,$A2882))/SUMIFS('Census Data'!$F:$F,'Census Data'!$A:$A,$A2882)</f>
        <v>0.92453789155498489</v>
      </c>
      <c r="G2882" s="84">
        <f>SUM(SUMIFS('Census Data'!K:K,'Census Data'!$A:$A,$A2882),SUMIFS('Census Data'!L:L,'Census Data'!$A:$A,$A2882))/SUMIFS('Census Data'!$F:$F,'Census Data'!$A:$A,$A2882)</f>
        <v>5.7833774710429872E-2</v>
      </c>
      <c r="H2882" s="84">
        <f>SUM(SUMIFS('Census Data'!O:O,'Census Data'!$A:$A,$A2882),SUMIFS('Census Data'!P:P,'Census Data'!$A:$A,$A2882))/SUMIFS('Census Data'!$F:$F,'Census Data'!$A:$A,$A2882)</f>
        <v>4.2265200759703612E-3</v>
      </c>
      <c r="I2882" s="85">
        <f t="shared" si="88"/>
        <v>1.3401813658614925E-2</v>
      </c>
      <c r="J2882" s="84">
        <f>SUM(SUMIFS('Census Data'!W:W,'Census Data'!$A:$A,$A2882),SUMIFS('Census Data'!X:X,'Census Data'!$A:$A,$A2882))/SUMIFS('Census Data'!$F:$F,'Census Data'!$A:$A,$A2882)</f>
        <v>1.2358558703153839E-2</v>
      </c>
      <c r="K2882" s="85">
        <f t="shared" si="89"/>
        <v>0.98764144129684617</v>
      </c>
    </row>
    <row r="2883" spans="1:11" hidden="1" x14ac:dyDescent="0.25">
      <c r="A2883" s="82" t="s">
        <v>4953</v>
      </c>
      <c r="B2883" s="82" t="s">
        <v>1834</v>
      </c>
      <c r="C2883" s="83" t="s">
        <v>1879</v>
      </c>
      <c r="D2883" s="84">
        <f>SUMIFS('Census Data'!G:G,'Census Data'!$A:$A,$A2883)/SUMIFS('Census Data'!$F:$F,'Census Data'!$A:$A,$A2883)</f>
        <v>0.48856505368846742</v>
      </c>
      <c r="E2883" s="85">
        <f>SUMIFS('Census Data'!H:H,'Census Data'!$A:$A,$A2883)/SUMIFS('Census Data'!$F:$F,'Census Data'!$A:$A,$A2883)</f>
        <v>0.51143494631153252</v>
      </c>
      <c r="F2883" s="84">
        <f>SUM(SUMIFS('Census Data'!I:I,'Census Data'!$A:$A,$A2883),SUMIFS('Census Data'!J:J,'Census Data'!$A:$A,$A2883))/SUMIFS('Census Data'!$F:$F,'Census Data'!$A:$A,$A2883)</f>
        <v>0.94561427973783296</v>
      </c>
      <c r="G2883" s="84">
        <f>SUM(SUMIFS('Census Data'!K:K,'Census Data'!$A:$A,$A2883),SUMIFS('Census Data'!L:L,'Census Data'!$A:$A,$A2883))/SUMIFS('Census Data'!$F:$F,'Census Data'!$A:$A,$A2883)</f>
        <v>2.9737832938223401E-2</v>
      </c>
      <c r="H2883" s="84">
        <f>SUM(SUMIFS('Census Data'!O:O,'Census Data'!$A:$A,$A2883),SUMIFS('Census Data'!P:P,'Census Data'!$A:$A,$A2883))/SUMIFS('Census Data'!$F:$F,'Census Data'!$A:$A,$A2883)</f>
        <v>5.7871984381536743E-3</v>
      </c>
      <c r="I2883" s="85">
        <f t="shared" si="88"/>
        <v>1.8860688885789956E-2</v>
      </c>
      <c r="J2883" s="84">
        <f>SUM(SUMIFS('Census Data'!W:W,'Census Data'!$A:$A,$A2883),SUMIFS('Census Data'!X:X,'Census Data'!$A:$A,$A2883))/SUMIFS('Census Data'!$F:$F,'Census Data'!$A:$A,$A2883)</f>
        <v>1.3910193836285037E-2</v>
      </c>
      <c r="K2883" s="85">
        <f t="shared" si="89"/>
        <v>0.986089806163715</v>
      </c>
    </row>
    <row r="2884" spans="1:11" hidden="1" x14ac:dyDescent="0.25">
      <c r="A2884" s="82" t="s">
        <v>4954</v>
      </c>
      <c r="B2884" s="82" t="s">
        <v>1834</v>
      </c>
      <c r="C2884" s="83" t="s">
        <v>950</v>
      </c>
      <c r="D2884" s="84">
        <f>SUMIFS('Census Data'!G:G,'Census Data'!$A:$A,$A2884)/SUMIFS('Census Data'!$F:$F,'Census Data'!$A:$A,$A2884)</f>
        <v>0.49086115992970125</v>
      </c>
      <c r="E2884" s="85">
        <f>SUMIFS('Census Data'!H:H,'Census Data'!$A:$A,$A2884)/SUMIFS('Census Data'!$F:$F,'Census Data'!$A:$A,$A2884)</f>
        <v>0.50913884007029875</v>
      </c>
      <c r="F2884" s="84">
        <f>SUM(SUMIFS('Census Data'!I:I,'Census Data'!$A:$A,$A2884),SUMIFS('Census Data'!J:J,'Census Data'!$A:$A,$A2884))/SUMIFS('Census Data'!$F:$F,'Census Data'!$A:$A,$A2884)</f>
        <v>0.75373462214411246</v>
      </c>
      <c r="G2884" s="84">
        <f>SUM(SUMIFS('Census Data'!K:K,'Census Data'!$A:$A,$A2884),SUMIFS('Census Data'!L:L,'Census Data'!$A:$A,$A2884))/SUMIFS('Census Data'!$F:$F,'Census Data'!$A:$A,$A2884)</f>
        <v>0.13828353837141183</v>
      </c>
      <c r="H2884" s="84">
        <f>SUM(SUMIFS('Census Data'!O:O,'Census Data'!$A:$A,$A2884),SUMIFS('Census Data'!P:P,'Census Data'!$A:$A,$A2884))/SUMIFS('Census Data'!$F:$F,'Census Data'!$A:$A,$A2884)</f>
        <v>6.0735207967193908E-2</v>
      </c>
      <c r="I2884" s="85">
        <f t="shared" si="88"/>
        <v>4.7246631517281812E-2</v>
      </c>
      <c r="J2884" s="84">
        <f>SUM(SUMIFS('Census Data'!W:W,'Census Data'!$A:$A,$A2884),SUMIFS('Census Data'!X:X,'Census Data'!$A:$A,$A2884))/SUMIFS('Census Data'!$F:$F,'Census Data'!$A:$A,$A2884)</f>
        <v>6.8848857644991213E-2</v>
      </c>
      <c r="K2884" s="85">
        <f t="shared" si="89"/>
        <v>0.93115114235500873</v>
      </c>
    </row>
    <row r="2885" spans="1:11" hidden="1" x14ac:dyDescent="0.25">
      <c r="A2885" s="82" t="s">
        <v>4955</v>
      </c>
      <c r="B2885" s="82" t="s">
        <v>1834</v>
      </c>
      <c r="C2885" s="83" t="s">
        <v>4956</v>
      </c>
      <c r="D2885" s="84">
        <f>SUMIFS('Census Data'!G:G,'Census Data'!$A:$A,$A2885)/SUMIFS('Census Data'!$F:$F,'Census Data'!$A:$A,$A2885)</f>
        <v>0.48234312667787338</v>
      </c>
      <c r="E2885" s="85">
        <f>SUMIFS('Census Data'!H:H,'Census Data'!$A:$A,$A2885)/SUMIFS('Census Data'!$F:$F,'Census Data'!$A:$A,$A2885)</f>
        <v>0.51765687332212662</v>
      </c>
      <c r="F2885" s="84">
        <f>SUM(SUMIFS('Census Data'!I:I,'Census Data'!$A:$A,$A2885),SUMIFS('Census Data'!J:J,'Census Data'!$A:$A,$A2885))/SUMIFS('Census Data'!$F:$F,'Census Data'!$A:$A,$A2885)</f>
        <v>0.66694056251097678</v>
      </c>
      <c r="G2885" s="84">
        <f>SUM(SUMIFS('Census Data'!K:K,'Census Data'!$A:$A,$A2885),SUMIFS('Census Data'!L:L,'Census Data'!$A:$A,$A2885))/SUMIFS('Census Data'!$F:$F,'Census Data'!$A:$A,$A2885)</f>
        <v>0.22762626389341897</v>
      </c>
      <c r="H2885" s="84">
        <f>SUM(SUMIFS('Census Data'!O:O,'Census Data'!$A:$A,$A2885),SUMIFS('Census Data'!P:P,'Census Data'!$A:$A,$A2885))/SUMIFS('Census Data'!$F:$F,'Census Data'!$A:$A,$A2885)</f>
        <v>6.5095215395037265E-2</v>
      </c>
      <c r="I2885" s="85">
        <f t="shared" ref="I2885:I2948" si="90">100%-SUM(F2885:H2885)</f>
        <v>4.0337958200566959E-2</v>
      </c>
      <c r="J2885" s="84">
        <f>SUM(SUMIFS('Census Data'!W:W,'Census Data'!$A:$A,$A2885),SUMIFS('Census Data'!X:X,'Census Data'!$A:$A,$A2885))/SUMIFS('Census Data'!$F:$F,'Census Data'!$A:$A,$A2885)</f>
        <v>0.16608751285846904</v>
      </c>
      <c r="K2885" s="85">
        <f t="shared" ref="K2885:K2948" si="91">100%-J2885</f>
        <v>0.83391248714153099</v>
      </c>
    </row>
    <row r="2886" spans="1:11" hidden="1" x14ac:dyDescent="0.25">
      <c r="A2886" s="82" t="s">
        <v>4957</v>
      </c>
      <c r="B2886" s="82" t="s">
        <v>1834</v>
      </c>
      <c r="C2886" s="83" t="s">
        <v>4958</v>
      </c>
      <c r="D2886" s="84">
        <f>SUMIFS('Census Data'!G:G,'Census Data'!$A:$A,$A2886)/SUMIFS('Census Data'!$F:$F,'Census Data'!$A:$A,$A2886)</f>
        <v>0.47213936284452929</v>
      </c>
      <c r="E2886" s="85">
        <f>SUMIFS('Census Data'!H:H,'Census Data'!$A:$A,$A2886)/SUMIFS('Census Data'!$F:$F,'Census Data'!$A:$A,$A2886)</f>
        <v>0.52786063715547071</v>
      </c>
      <c r="F2886" s="84">
        <f>SUM(SUMIFS('Census Data'!I:I,'Census Data'!$A:$A,$A2886),SUMIFS('Census Data'!J:J,'Census Data'!$A:$A,$A2886))/SUMIFS('Census Data'!$F:$F,'Census Data'!$A:$A,$A2886)</f>
        <v>0.89834148669609837</v>
      </c>
      <c r="G2886" s="84">
        <f>SUM(SUMIFS('Census Data'!K:K,'Census Data'!$A:$A,$A2886),SUMIFS('Census Data'!L:L,'Census Data'!$A:$A,$A2886))/SUMIFS('Census Data'!$F:$F,'Census Data'!$A:$A,$A2886)</f>
        <v>6.2701348287793821E-2</v>
      </c>
      <c r="H2886" s="84">
        <f>SUM(SUMIFS('Census Data'!O:O,'Census Data'!$A:$A,$A2886),SUMIFS('Census Data'!P:P,'Census Data'!$A:$A,$A2886))/SUMIFS('Census Data'!$F:$F,'Census Data'!$A:$A,$A2886)</f>
        <v>9.1874477985920532E-3</v>
      </c>
      <c r="I2886" s="85">
        <f t="shared" si="90"/>
        <v>2.9769717217515757E-2</v>
      </c>
      <c r="J2886" s="84">
        <f>SUM(SUMIFS('Census Data'!W:W,'Census Data'!$A:$A,$A2886),SUMIFS('Census Data'!X:X,'Census Data'!$A:$A,$A2886))/SUMIFS('Census Data'!$F:$F,'Census Data'!$A:$A,$A2886)</f>
        <v>2.4877699558525236E-2</v>
      </c>
      <c r="K2886" s="85">
        <f t="shared" si="91"/>
        <v>0.97512230044147474</v>
      </c>
    </row>
    <row r="2887" spans="1:11" hidden="1" x14ac:dyDescent="0.25">
      <c r="A2887" s="82" t="s">
        <v>4959</v>
      </c>
      <c r="B2887" s="82" t="s">
        <v>1834</v>
      </c>
      <c r="C2887" s="83" t="s">
        <v>4960</v>
      </c>
      <c r="D2887" s="84">
        <f>SUMIFS('Census Data'!G:G,'Census Data'!$A:$A,$A2887)/SUMIFS('Census Data'!$F:$F,'Census Data'!$A:$A,$A2887)</f>
        <v>0.46711948132139547</v>
      </c>
      <c r="E2887" s="85">
        <f>SUMIFS('Census Data'!H:H,'Census Data'!$A:$A,$A2887)/SUMIFS('Census Data'!$F:$F,'Census Data'!$A:$A,$A2887)</f>
        <v>0.53288051867860453</v>
      </c>
      <c r="F2887" s="84">
        <f>SUM(SUMIFS('Census Data'!I:I,'Census Data'!$A:$A,$A2887),SUMIFS('Census Data'!J:J,'Census Data'!$A:$A,$A2887))/SUMIFS('Census Data'!$F:$F,'Census Data'!$A:$A,$A2887)</f>
        <v>0.90398271071318304</v>
      </c>
      <c r="G2887" s="84">
        <f>SUM(SUMIFS('Census Data'!K:K,'Census Data'!$A:$A,$A2887),SUMIFS('Census Data'!L:L,'Census Data'!$A:$A,$A2887))/SUMIFS('Census Data'!$F:$F,'Census Data'!$A:$A,$A2887)</f>
        <v>5.1559123186168572E-2</v>
      </c>
      <c r="H2887" s="84">
        <f>SUM(SUMIFS('Census Data'!O:O,'Census Data'!$A:$A,$A2887),SUMIFS('Census Data'!P:P,'Census Data'!$A:$A,$A2887))/SUMIFS('Census Data'!$F:$F,'Census Data'!$A:$A,$A2887)</f>
        <v>6.6378511886384687E-3</v>
      </c>
      <c r="I2887" s="85">
        <f t="shared" si="90"/>
        <v>3.7820314912009878E-2</v>
      </c>
      <c r="J2887" s="84">
        <f>SUM(SUMIFS('Census Data'!W:W,'Census Data'!$A:$A,$A2887),SUMIFS('Census Data'!X:X,'Census Data'!$A:$A,$A2887))/SUMIFS('Census Data'!$F:$F,'Census Data'!$A:$A,$A2887)</f>
        <v>2.7786353812905219E-2</v>
      </c>
      <c r="K2887" s="85">
        <f t="shared" si="91"/>
        <v>0.97221364618709483</v>
      </c>
    </row>
    <row r="2888" spans="1:11" hidden="1" x14ac:dyDescent="0.25">
      <c r="A2888" s="82" t="s">
        <v>4961</v>
      </c>
      <c r="B2888" s="82" t="s">
        <v>1834</v>
      </c>
      <c r="C2888" s="83" t="s">
        <v>4962</v>
      </c>
      <c r="D2888" s="84">
        <f>SUMIFS('Census Data'!G:G,'Census Data'!$A:$A,$A2888)/SUMIFS('Census Data'!$F:$F,'Census Data'!$A:$A,$A2888)</f>
        <v>0.48387847501375197</v>
      </c>
      <c r="E2888" s="85">
        <f>SUMIFS('Census Data'!H:H,'Census Data'!$A:$A,$A2888)/SUMIFS('Census Data'!$F:$F,'Census Data'!$A:$A,$A2888)</f>
        <v>0.51612152498624808</v>
      </c>
      <c r="F2888" s="84">
        <f>SUM(SUMIFS('Census Data'!I:I,'Census Data'!$A:$A,$A2888),SUMIFS('Census Data'!J:J,'Census Data'!$A:$A,$A2888))/SUMIFS('Census Data'!$F:$F,'Census Data'!$A:$A,$A2888)</f>
        <v>0.70737951169974189</v>
      </c>
      <c r="G2888" s="84">
        <f>SUM(SUMIFS('Census Data'!K:K,'Census Data'!$A:$A,$A2888),SUMIFS('Census Data'!L:L,'Census Data'!$A:$A,$A2888))/SUMIFS('Census Data'!$F:$F,'Census Data'!$A:$A,$A2888)</f>
        <v>0.18391655735623916</v>
      </c>
      <c r="H2888" s="84">
        <f>SUM(SUMIFS('Census Data'!O:O,'Census Data'!$A:$A,$A2888),SUMIFS('Census Data'!P:P,'Census Data'!$A:$A,$A2888))/SUMIFS('Census Data'!$F:$F,'Census Data'!$A:$A,$A2888)</f>
        <v>7.2081411585494859E-2</v>
      </c>
      <c r="I2888" s="85">
        <f t="shared" si="90"/>
        <v>3.6622519358524119E-2</v>
      </c>
      <c r="J2888" s="84">
        <f>SUM(SUMIFS('Census Data'!W:W,'Census Data'!$A:$A,$A2888),SUMIFS('Census Data'!X:X,'Census Data'!$A:$A,$A2888))/SUMIFS('Census Data'!$F:$F,'Census Data'!$A:$A,$A2888)</f>
        <v>5.8075572292980153E-2</v>
      </c>
      <c r="K2888" s="85">
        <f t="shared" si="91"/>
        <v>0.9419244277070199</v>
      </c>
    </row>
    <row r="2889" spans="1:11" hidden="1" x14ac:dyDescent="0.25">
      <c r="A2889" s="82" t="s">
        <v>4963</v>
      </c>
      <c r="B2889" s="82" t="s">
        <v>1834</v>
      </c>
      <c r="C2889" s="83" t="s">
        <v>4964</v>
      </c>
      <c r="D2889" s="84">
        <f>SUMIFS('Census Data'!G:G,'Census Data'!$A:$A,$A2889)/SUMIFS('Census Data'!$F:$F,'Census Data'!$A:$A,$A2889)</f>
        <v>0.48874548165090775</v>
      </c>
      <c r="E2889" s="85">
        <f>SUMIFS('Census Data'!H:H,'Census Data'!$A:$A,$A2889)/SUMIFS('Census Data'!$F:$F,'Census Data'!$A:$A,$A2889)</f>
        <v>0.51125451834909219</v>
      </c>
      <c r="F2889" s="84">
        <f>SUM(SUMIFS('Census Data'!I:I,'Census Data'!$A:$A,$A2889),SUMIFS('Census Data'!J:J,'Census Data'!$A:$A,$A2889))/SUMIFS('Census Data'!$F:$F,'Census Data'!$A:$A,$A2889)</f>
        <v>0.61603937345559256</v>
      </c>
      <c r="G2889" s="84">
        <f>SUM(SUMIFS('Census Data'!K:K,'Census Data'!$A:$A,$A2889),SUMIFS('Census Data'!L:L,'Census Data'!$A:$A,$A2889))/SUMIFS('Census Data'!$F:$F,'Census Data'!$A:$A,$A2889)</f>
        <v>0.30612453284865315</v>
      </c>
      <c r="H2889" s="84">
        <f>SUM(SUMIFS('Census Data'!O:O,'Census Data'!$A:$A,$A2889),SUMIFS('Census Data'!P:P,'Census Data'!$A:$A,$A2889))/SUMIFS('Census Data'!$F:$F,'Census Data'!$A:$A,$A2889)</f>
        <v>3.4970490330222398E-2</v>
      </c>
      <c r="I2889" s="85">
        <f t="shared" si="90"/>
        <v>4.2865603365531912E-2</v>
      </c>
      <c r="J2889" s="84">
        <f>SUM(SUMIFS('Census Data'!W:W,'Census Data'!$A:$A,$A2889),SUMIFS('Census Data'!X:X,'Census Data'!$A:$A,$A2889))/SUMIFS('Census Data'!$F:$F,'Census Data'!$A:$A,$A2889)</f>
        <v>6.6326301386648148E-2</v>
      </c>
      <c r="K2889" s="85">
        <f t="shared" si="91"/>
        <v>0.93367369861335181</v>
      </c>
    </row>
    <row r="2890" spans="1:11" hidden="1" x14ac:dyDescent="0.25">
      <c r="A2890" s="82" t="s">
        <v>4965</v>
      </c>
      <c r="B2890" s="82" t="s">
        <v>1834</v>
      </c>
      <c r="C2890" s="83" t="s">
        <v>4966</v>
      </c>
      <c r="D2890" s="84">
        <f>SUMIFS('Census Data'!G:G,'Census Data'!$A:$A,$A2890)/SUMIFS('Census Data'!$F:$F,'Census Data'!$A:$A,$A2890)</f>
        <v>0.45912492803684513</v>
      </c>
      <c r="E2890" s="85">
        <f>SUMIFS('Census Data'!H:H,'Census Data'!$A:$A,$A2890)/SUMIFS('Census Data'!$F:$F,'Census Data'!$A:$A,$A2890)</f>
        <v>0.54087507196315487</v>
      </c>
      <c r="F2890" s="84">
        <f>SUM(SUMIFS('Census Data'!I:I,'Census Data'!$A:$A,$A2890),SUMIFS('Census Data'!J:J,'Census Data'!$A:$A,$A2890))/SUMIFS('Census Data'!$F:$F,'Census Data'!$A:$A,$A2890)</f>
        <v>0.75636154289004032</v>
      </c>
      <c r="G2890" s="84">
        <f>SUM(SUMIFS('Census Data'!K:K,'Census Data'!$A:$A,$A2890),SUMIFS('Census Data'!L:L,'Census Data'!$A:$A,$A2890))/SUMIFS('Census Data'!$F:$F,'Census Data'!$A:$A,$A2890)</f>
        <v>0.16695451928612551</v>
      </c>
      <c r="H2890" s="84">
        <f>SUM(SUMIFS('Census Data'!O:O,'Census Data'!$A:$A,$A2890),SUMIFS('Census Data'!P:P,'Census Data'!$A:$A,$A2890))/SUMIFS('Census Data'!$F:$F,'Census Data'!$A:$A,$A2890)</f>
        <v>3.8169257340241798E-2</v>
      </c>
      <c r="I2890" s="85">
        <f t="shared" si="90"/>
        <v>3.8514680483592412E-2</v>
      </c>
      <c r="J2890" s="84">
        <f>SUM(SUMIFS('Census Data'!W:W,'Census Data'!$A:$A,$A2890),SUMIFS('Census Data'!X:X,'Census Data'!$A:$A,$A2890))/SUMIFS('Census Data'!$F:$F,'Census Data'!$A:$A,$A2890)</f>
        <v>6.551525618883132E-2</v>
      </c>
      <c r="K2890" s="85">
        <f t="shared" si="91"/>
        <v>0.93448474381116864</v>
      </c>
    </row>
    <row r="2891" spans="1:11" hidden="1" x14ac:dyDescent="0.25">
      <c r="A2891" s="82" t="s">
        <v>4967</v>
      </c>
      <c r="B2891" s="82" t="s">
        <v>1834</v>
      </c>
      <c r="C2891" s="83" t="s">
        <v>4968</v>
      </c>
      <c r="D2891" s="84">
        <f>SUMIFS('Census Data'!G:G,'Census Data'!$A:$A,$A2891)/SUMIFS('Census Data'!$F:$F,'Census Data'!$A:$A,$A2891)</f>
        <v>0.48176236908631276</v>
      </c>
      <c r="E2891" s="85">
        <f>SUMIFS('Census Data'!H:H,'Census Data'!$A:$A,$A2891)/SUMIFS('Census Data'!$F:$F,'Census Data'!$A:$A,$A2891)</f>
        <v>0.51823763091368724</v>
      </c>
      <c r="F2891" s="84">
        <f>SUM(SUMIFS('Census Data'!I:I,'Census Data'!$A:$A,$A2891),SUMIFS('Census Data'!J:J,'Census Data'!$A:$A,$A2891))/SUMIFS('Census Data'!$F:$F,'Census Data'!$A:$A,$A2891)</f>
        <v>0.82322137955940777</v>
      </c>
      <c r="G2891" s="84">
        <f>SUM(SUMIFS('Census Data'!K:K,'Census Data'!$A:$A,$A2891),SUMIFS('Census Data'!L:L,'Census Data'!$A:$A,$A2891))/SUMIFS('Census Data'!$F:$F,'Census Data'!$A:$A,$A2891)</f>
        <v>0.13741422896352473</v>
      </c>
      <c r="H2891" s="84">
        <f>SUM(SUMIFS('Census Data'!O:O,'Census Data'!$A:$A,$A2891),SUMIFS('Census Data'!P:P,'Census Data'!$A:$A,$A2891))/SUMIFS('Census Data'!$F:$F,'Census Data'!$A:$A,$A2891)</f>
        <v>9.5702419646081626E-3</v>
      </c>
      <c r="I2891" s="85">
        <f t="shared" si="90"/>
        <v>2.9794149512459289E-2</v>
      </c>
      <c r="J2891" s="84">
        <f>SUM(SUMIFS('Census Data'!W:W,'Census Data'!$A:$A,$A2891),SUMIFS('Census Data'!X:X,'Census Data'!$A:$A,$A2891))/SUMIFS('Census Data'!$F:$F,'Census Data'!$A:$A,$A2891)</f>
        <v>2.2210184182015168E-2</v>
      </c>
      <c r="K2891" s="85">
        <f t="shared" si="91"/>
        <v>0.97778981581798485</v>
      </c>
    </row>
    <row r="2892" spans="1:11" hidden="1" x14ac:dyDescent="0.25">
      <c r="A2892" s="82" t="s">
        <v>4969</v>
      </c>
      <c r="B2892" s="82" t="s">
        <v>1834</v>
      </c>
      <c r="C2892" s="83" t="s">
        <v>4970</v>
      </c>
      <c r="D2892" s="84">
        <f>SUMIFS('Census Data'!G:G,'Census Data'!$A:$A,$A2892)/SUMIFS('Census Data'!$F:$F,'Census Data'!$A:$A,$A2892)</f>
        <v>0.45929477574667865</v>
      </c>
      <c r="E2892" s="85">
        <f>SUMIFS('Census Data'!H:H,'Census Data'!$A:$A,$A2892)/SUMIFS('Census Data'!$F:$F,'Census Data'!$A:$A,$A2892)</f>
        <v>0.54070522425332135</v>
      </c>
      <c r="F2892" s="84">
        <f>SUM(SUMIFS('Census Data'!I:I,'Census Data'!$A:$A,$A2892),SUMIFS('Census Data'!J:J,'Census Data'!$A:$A,$A2892))/SUMIFS('Census Data'!$F:$F,'Census Data'!$A:$A,$A2892)</f>
        <v>0.44890620317650587</v>
      </c>
      <c r="G2892" s="84">
        <f>SUM(SUMIFS('Census Data'!K:K,'Census Data'!$A:$A,$A2892),SUMIFS('Census Data'!L:L,'Census Data'!$A:$A,$A2892))/SUMIFS('Census Data'!$F:$F,'Census Data'!$A:$A,$A2892)</f>
        <v>0.51525821596244137</v>
      </c>
      <c r="H2892" s="84">
        <f>SUM(SUMIFS('Census Data'!O:O,'Census Data'!$A:$A,$A2892),SUMIFS('Census Data'!P:P,'Census Data'!$A:$A,$A2892))/SUMIFS('Census Data'!$F:$F,'Census Data'!$A:$A,$A2892)</f>
        <v>1.3784836679652383E-2</v>
      </c>
      <c r="I2892" s="85">
        <f t="shared" si="90"/>
        <v>2.2050744181400406E-2</v>
      </c>
      <c r="J2892" s="84">
        <f>SUM(SUMIFS('Census Data'!W:W,'Census Data'!$A:$A,$A2892),SUMIFS('Census Data'!X:X,'Census Data'!$A:$A,$A2892))/SUMIFS('Census Data'!$F:$F,'Census Data'!$A:$A,$A2892)</f>
        <v>4.6998301867945264E-2</v>
      </c>
      <c r="K2892" s="85">
        <f t="shared" si="91"/>
        <v>0.95300169813205471</v>
      </c>
    </row>
    <row r="2893" spans="1:11" hidden="1" x14ac:dyDescent="0.25">
      <c r="A2893" s="82" t="s">
        <v>4971</v>
      </c>
      <c r="B2893" s="82" t="s">
        <v>1834</v>
      </c>
      <c r="C2893" s="83" t="s">
        <v>4972</v>
      </c>
      <c r="D2893" s="84">
        <f>SUMIFS('Census Data'!G:G,'Census Data'!$A:$A,$A2893)/SUMIFS('Census Data'!$F:$F,'Census Data'!$A:$A,$A2893)</f>
        <v>0.46090534979423869</v>
      </c>
      <c r="E2893" s="85">
        <f>SUMIFS('Census Data'!H:H,'Census Data'!$A:$A,$A2893)/SUMIFS('Census Data'!$F:$F,'Census Data'!$A:$A,$A2893)</f>
        <v>0.53909465020576131</v>
      </c>
      <c r="F2893" s="84">
        <f>SUM(SUMIFS('Census Data'!I:I,'Census Data'!$A:$A,$A2893),SUMIFS('Census Data'!J:J,'Census Data'!$A:$A,$A2893))/SUMIFS('Census Data'!$F:$F,'Census Data'!$A:$A,$A2893)</f>
        <v>0.31462775907220353</v>
      </c>
      <c r="G2893" s="84">
        <f>SUM(SUMIFS('Census Data'!K:K,'Census Data'!$A:$A,$A2893),SUMIFS('Census Data'!L:L,'Census Data'!$A:$A,$A2893))/SUMIFS('Census Data'!$F:$F,'Census Data'!$A:$A,$A2893)</f>
        <v>0.65188926300037409</v>
      </c>
      <c r="H2893" s="84">
        <f>SUM(SUMIFS('Census Data'!O:O,'Census Data'!$A:$A,$A2893),SUMIFS('Census Data'!P:P,'Census Data'!$A:$A,$A2893))/SUMIFS('Census Data'!$F:$F,'Census Data'!$A:$A,$A2893)</f>
        <v>1.0101010101010102E-2</v>
      </c>
      <c r="I2893" s="85">
        <f t="shared" si="90"/>
        <v>2.3381967826412331E-2</v>
      </c>
      <c r="J2893" s="84">
        <f>SUM(SUMIFS('Census Data'!W:W,'Census Data'!$A:$A,$A2893),SUMIFS('Census Data'!X:X,'Census Data'!$A:$A,$A2893))/SUMIFS('Census Data'!$F:$F,'Census Data'!$A:$A,$A2893)</f>
        <v>6.4721286943509163E-2</v>
      </c>
      <c r="K2893" s="85">
        <f t="shared" si="91"/>
        <v>0.9352787130564908</v>
      </c>
    </row>
    <row r="2894" spans="1:11" hidden="1" x14ac:dyDescent="0.25">
      <c r="A2894" s="82" t="s">
        <v>4973</v>
      </c>
      <c r="B2894" s="82" t="s">
        <v>1834</v>
      </c>
      <c r="C2894" s="83" t="s">
        <v>4974</v>
      </c>
      <c r="D2894" s="84">
        <f>SUMIFS('Census Data'!G:G,'Census Data'!$A:$A,$A2894)/SUMIFS('Census Data'!$F:$F,'Census Data'!$A:$A,$A2894)</f>
        <v>0.49161080811024604</v>
      </c>
      <c r="E2894" s="85">
        <f>SUMIFS('Census Data'!H:H,'Census Data'!$A:$A,$A2894)/SUMIFS('Census Data'!$F:$F,'Census Data'!$A:$A,$A2894)</f>
        <v>0.50838919188975396</v>
      </c>
      <c r="F2894" s="84">
        <f>SUM(SUMIFS('Census Data'!I:I,'Census Data'!$A:$A,$A2894),SUMIFS('Census Data'!J:J,'Census Data'!$A:$A,$A2894))/SUMIFS('Census Data'!$F:$F,'Census Data'!$A:$A,$A2894)</f>
        <v>0.70294350306007747</v>
      </c>
      <c r="G2894" s="84">
        <f>SUM(SUMIFS('Census Data'!K:K,'Census Data'!$A:$A,$A2894),SUMIFS('Census Data'!L:L,'Census Data'!$A:$A,$A2894))/SUMIFS('Census Data'!$F:$F,'Census Data'!$A:$A,$A2894)</f>
        <v>6.3366501519630289E-2</v>
      </c>
      <c r="H2894" s="84">
        <f>SUM(SUMIFS('Census Data'!O:O,'Census Data'!$A:$A,$A2894),SUMIFS('Census Data'!P:P,'Census Data'!$A:$A,$A2894))/SUMIFS('Census Data'!$F:$F,'Census Data'!$A:$A,$A2894)</f>
        <v>0.18864232482617926</v>
      </c>
      <c r="I2894" s="85">
        <f t="shared" si="90"/>
        <v>4.5047670594112965E-2</v>
      </c>
      <c r="J2894" s="84">
        <f>SUM(SUMIFS('Census Data'!W:W,'Census Data'!$A:$A,$A2894),SUMIFS('Census Data'!X:X,'Census Data'!$A:$A,$A2894))/SUMIFS('Census Data'!$F:$F,'Census Data'!$A:$A,$A2894)</f>
        <v>0.17619384653815728</v>
      </c>
      <c r="K2894" s="85">
        <f t="shared" si="91"/>
        <v>0.82380615346184272</v>
      </c>
    </row>
    <row r="2895" spans="1:11" hidden="1" x14ac:dyDescent="0.25">
      <c r="A2895" s="82" t="s">
        <v>4975</v>
      </c>
      <c r="B2895" s="82" t="s">
        <v>1834</v>
      </c>
      <c r="C2895" s="83" t="s">
        <v>4976</v>
      </c>
      <c r="D2895" s="84">
        <f>SUMIFS('Census Data'!G:G,'Census Data'!$A:$A,$A2895)/SUMIFS('Census Data'!$F:$F,'Census Data'!$A:$A,$A2895)</f>
        <v>0.49216665526441816</v>
      </c>
      <c r="E2895" s="85">
        <f>SUMIFS('Census Data'!H:H,'Census Data'!$A:$A,$A2895)/SUMIFS('Census Data'!$F:$F,'Census Data'!$A:$A,$A2895)</f>
        <v>0.50783334473558184</v>
      </c>
      <c r="F2895" s="84">
        <f>SUM(SUMIFS('Census Data'!I:I,'Census Data'!$A:$A,$A2895),SUMIFS('Census Data'!J:J,'Census Data'!$A:$A,$A2895))/SUMIFS('Census Data'!$F:$F,'Census Data'!$A:$A,$A2895)</f>
        <v>0.79845385510022582</v>
      </c>
      <c r="G2895" s="84">
        <f>SUM(SUMIFS('Census Data'!K:K,'Census Data'!$A:$A,$A2895),SUMIFS('Census Data'!L:L,'Census Data'!$A:$A,$A2895))/SUMIFS('Census Data'!$F:$F,'Census Data'!$A:$A,$A2895)</f>
        <v>4.8436751727440649E-2</v>
      </c>
      <c r="H2895" s="84">
        <f>SUM(SUMIFS('Census Data'!O:O,'Census Data'!$A:$A,$A2895),SUMIFS('Census Data'!P:P,'Census Data'!$A:$A,$A2895))/SUMIFS('Census Data'!$F:$F,'Census Data'!$A:$A,$A2895)</f>
        <v>9.9541629609358973E-2</v>
      </c>
      <c r="I2895" s="85">
        <f t="shared" si="90"/>
        <v>5.3567763562974546E-2</v>
      </c>
      <c r="J2895" s="84">
        <f>SUM(SUMIFS('Census Data'!W:W,'Census Data'!$A:$A,$A2895),SUMIFS('Census Data'!X:X,'Census Data'!$A:$A,$A2895))/SUMIFS('Census Data'!$F:$F,'Census Data'!$A:$A,$A2895)</f>
        <v>0.10631456523226381</v>
      </c>
      <c r="K2895" s="85">
        <f t="shared" si="91"/>
        <v>0.89368543476773621</v>
      </c>
    </row>
    <row r="2896" spans="1:11" hidden="1" x14ac:dyDescent="0.25">
      <c r="A2896" s="82" t="s">
        <v>4977</v>
      </c>
      <c r="B2896" s="82" t="s">
        <v>1834</v>
      </c>
      <c r="C2896" s="83" t="s">
        <v>4978</v>
      </c>
      <c r="D2896" s="84">
        <f>SUMIFS('Census Data'!G:G,'Census Data'!$A:$A,$A2896)/SUMIFS('Census Data'!$F:$F,'Census Data'!$A:$A,$A2896)</f>
        <v>0.45550395380946401</v>
      </c>
      <c r="E2896" s="85">
        <f>SUMIFS('Census Data'!H:H,'Census Data'!$A:$A,$A2896)/SUMIFS('Census Data'!$F:$F,'Census Data'!$A:$A,$A2896)</f>
        <v>0.54449604619053593</v>
      </c>
      <c r="F2896" s="84">
        <f>SUM(SUMIFS('Census Data'!I:I,'Census Data'!$A:$A,$A2896),SUMIFS('Census Data'!J:J,'Census Data'!$A:$A,$A2896))/SUMIFS('Census Data'!$F:$F,'Census Data'!$A:$A,$A2896)</f>
        <v>0.38872850508346929</v>
      </c>
      <c r="G2896" s="84">
        <f>SUM(SUMIFS('Census Data'!K:K,'Census Data'!$A:$A,$A2896),SUMIFS('Census Data'!L:L,'Census Data'!$A:$A,$A2896))/SUMIFS('Census Data'!$F:$F,'Census Data'!$A:$A,$A2896)</f>
        <v>0.5748713442952178</v>
      </c>
      <c r="H2896" s="84">
        <f>SUM(SUMIFS('Census Data'!O:O,'Census Data'!$A:$A,$A2896),SUMIFS('Census Data'!P:P,'Census Data'!$A:$A,$A2896))/SUMIFS('Census Data'!$F:$F,'Census Data'!$A:$A,$A2896)</f>
        <v>9.6648675787623945E-3</v>
      </c>
      <c r="I2896" s="85">
        <f t="shared" si="90"/>
        <v>2.6735283042550573E-2</v>
      </c>
      <c r="J2896" s="84">
        <f>SUM(SUMIFS('Census Data'!W:W,'Census Data'!$A:$A,$A2896),SUMIFS('Census Data'!X:X,'Census Data'!$A:$A,$A2896))/SUMIFS('Census Data'!$F:$F,'Census Data'!$A:$A,$A2896)</f>
        <v>2.686080080331367E-2</v>
      </c>
      <c r="K2896" s="85">
        <f t="shared" si="91"/>
        <v>0.97313919919668634</v>
      </c>
    </row>
    <row r="2897" spans="1:11" hidden="1" x14ac:dyDescent="0.25">
      <c r="A2897" s="82" t="s">
        <v>4979</v>
      </c>
      <c r="B2897" s="82" t="s">
        <v>1834</v>
      </c>
      <c r="C2897" s="83" t="s">
        <v>4980</v>
      </c>
      <c r="D2897" s="84">
        <f>SUMIFS('Census Data'!G:G,'Census Data'!$A:$A,$A2897)/SUMIFS('Census Data'!$F:$F,'Census Data'!$A:$A,$A2897)</f>
        <v>0.46235707397713183</v>
      </c>
      <c r="E2897" s="85">
        <f>SUMIFS('Census Data'!H:H,'Census Data'!$A:$A,$A2897)/SUMIFS('Census Data'!$F:$F,'Census Data'!$A:$A,$A2897)</f>
        <v>0.53764292602286812</v>
      </c>
      <c r="F2897" s="84">
        <f>SUM(SUMIFS('Census Data'!I:I,'Census Data'!$A:$A,$A2897),SUMIFS('Census Data'!J:J,'Census Data'!$A:$A,$A2897))/SUMIFS('Census Data'!$F:$F,'Census Data'!$A:$A,$A2897)</f>
        <v>0.6754373880699821</v>
      </c>
      <c r="G2897" s="84">
        <f>SUM(SUMIFS('Census Data'!K:K,'Census Data'!$A:$A,$A2897),SUMIFS('Census Data'!L:L,'Census Data'!$A:$A,$A2897))/SUMIFS('Census Data'!$F:$F,'Census Data'!$A:$A,$A2897)</f>
        <v>0.24118335858933737</v>
      </c>
      <c r="H2897" s="84">
        <f>SUM(SUMIFS('Census Data'!O:O,'Census Data'!$A:$A,$A2897),SUMIFS('Census Data'!P:P,'Census Data'!$A:$A,$A2897))/SUMIFS('Census Data'!$F:$F,'Census Data'!$A:$A,$A2897)</f>
        <v>3.0789364926298388E-2</v>
      </c>
      <c r="I2897" s="85">
        <f t="shared" si="90"/>
        <v>5.2589888414382169E-2</v>
      </c>
      <c r="J2897" s="84">
        <f>SUM(SUMIFS('Census Data'!W:W,'Census Data'!$A:$A,$A2897),SUMIFS('Census Data'!X:X,'Census Data'!$A:$A,$A2897))/SUMIFS('Census Data'!$F:$F,'Census Data'!$A:$A,$A2897)</f>
        <v>0.1092436974789916</v>
      </c>
      <c r="K2897" s="85">
        <f t="shared" si="91"/>
        <v>0.89075630252100835</v>
      </c>
    </row>
    <row r="2898" spans="1:11" hidden="1" x14ac:dyDescent="0.25">
      <c r="A2898" s="82" t="s">
        <v>4981</v>
      </c>
      <c r="B2898" s="82" t="s">
        <v>1834</v>
      </c>
      <c r="C2898" s="83" t="s">
        <v>4982</v>
      </c>
      <c r="D2898" s="84">
        <f>SUMIFS('Census Data'!G:G,'Census Data'!$A:$A,$A2898)/SUMIFS('Census Data'!$F:$F,'Census Data'!$A:$A,$A2898)</f>
        <v>0.46699227981723651</v>
      </c>
      <c r="E2898" s="85">
        <f>SUMIFS('Census Data'!H:H,'Census Data'!$A:$A,$A2898)/SUMIFS('Census Data'!$F:$F,'Census Data'!$A:$A,$A2898)</f>
        <v>0.53300772018276354</v>
      </c>
      <c r="F2898" s="84">
        <f>SUM(SUMIFS('Census Data'!I:I,'Census Data'!$A:$A,$A2898),SUMIFS('Census Data'!J:J,'Census Data'!$A:$A,$A2898))/SUMIFS('Census Data'!$F:$F,'Census Data'!$A:$A,$A2898)</f>
        <v>0.8890814558058926</v>
      </c>
      <c r="G2898" s="84">
        <f>SUM(SUMIFS('Census Data'!K:K,'Census Data'!$A:$A,$A2898),SUMIFS('Census Data'!L:L,'Census Data'!$A:$A,$A2898))/SUMIFS('Census Data'!$F:$F,'Census Data'!$A:$A,$A2898)</f>
        <v>6.9954309122420039E-2</v>
      </c>
      <c r="H2898" s="84">
        <f>SUM(SUMIFS('Census Data'!O:O,'Census Data'!$A:$A,$A2898),SUMIFS('Census Data'!P:P,'Census Data'!$A:$A,$A2898))/SUMIFS('Census Data'!$F:$F,'Census Data'!$A:$A,$A2898)</f>
        <v>7.72018276351032E-3</v>
      </c>
      <c r="I2898" s="85">
        <f t="shared" si="90"/>
        <v>3.3244052308177063E-2</v>
      </c>
      <c r="J2898" s="84">
        <f>SUM(SUMIFS('Census Data'!W:W,'Census Data'!$A:$A,$A2898),SUMIFS('Census Data'!X:X,'Census Data'!$A:$A,$A2898))/SUMIFS('Census Data'!$F:$F,'Census Data'!$A:$A,$A2898)</f>
        <v>0.16291161178509533</v>
      </c>
      <c r="K2898" s="85">
        <f t="shared" si="91"/>
        <v>0.83708838821490472</v>
      </c>
    </row>
    <row r="2899" spans="1:11" hidden="1" x14ac:dyDescent="0.25">
      <c r="A2899" s="82" t="s">
        <v>4983</v>
      </c>
      <c r="B2899" s="82" t="s">
        <v>1834</v>
      </c>
      <c r="C2899" s="83" t="s">
        <v>4984</v>
      </c>
      <c r="D2899" s="84">
        <f>SUMIFS('Census Data'!G:G,'Census Data'!$A:$A,$A2899)/SUMIFS('Census Data'!$F:$F,'Census Data'!$A:$A,$A2899)</f>
        <v>0.47981562709092263</v>
      </c>
      <c r="E2899" s="85">
        <f>SUMIFS('Census Data'!H:H,'Census Data'!$A:$A,$A2899)/SUMIFS('Census Data'!$F:$F,'Census Data'!$A:$A,$A2899)</f>
        <v>0.52018437290907737</v>
      </c>
      <c r="F2899" s="84">
        <f>SUM(SUMIFS('Census Data'!I:I,'Census Data'!$A:$A,$A2899),SUMIFS('Census Data'!J:J,'Census Data'!$A:$A,$A2899))/SUMIFS('Census Data'!$F:$F,'Census Data'!$A:$A,$A2899)</f>
        <v>0.41244517136272396</v>
      </c>
      <c r="G2899" s="84">
        <f>SUM(SUMIFS('Census Data'!K:K,'Census Data'!$A:$A,$A2899),SUMIFS('Census Data'!L:L,'Census Data'!$A:$A,$A2899))/SUMIFS('Census Data'!$F:$F,'Census Data'!$A:$A,$A2899)</f>
        <v>0.51279458776299158</v>
      </c>
      <c r="H2899" s="84">
        <f>SUM(SUMIFS('Census Data'!O:O,'Census Data'!$A:$A,$A2899),SUMIFS('Census Data'!P:P,'Census Data'!$A:$A,$A2899))/SUMIFS('Census Data'!$F:$F,'Census Data'!$A:$A,$A2899)</f>
        <v>2.4399672886774217E-2</v>
      </c>
      <c r="I2899" s="85">
        <f t="shared" si="90"/>
        <v>5.0360567987510207E-2</v>
      </c>
      <c r="J2899" s="84">
        <f>SUM(SUMIFS('Census Data'!W:W,'Census Data'!$A:$A,$A2899),SUMIFS('Census Data'!X:X,'Census Data'!$A:$A,$A2899))/SUMIFS('Census Data'!$F:$F,'Census Data'!$A:$A,$A2899)</f>
        <v>6.2210988030629695E-2</v>
      </c>
      <c r="K2899" s="85">
        <f t="shared" si="91"/>
        <v>0.93778901196937026</v>
      </c>
    </row>
    <row r="2900" spans="1:11" hidden="1" x14ac:dyDescent="0.25">
      <c r="A2900" s="82" t="s">
        <v>4985</v>
      </c>
      <c r="B2900" s="82" t="s">
        <v>1834</v>
      </c>
      <c r="C2900" s="83" t="s">
        <v>4986</v>
      </c>
      <c r="D2900" s="84">
        <f>SUMIFS('Census Data'!G:G,'Census Data'!$A:$A,$A2900)/SUMIFS('Census Data'!$F:$F,'Census Data'!$A:$A,$A2900)</f>
        <v>0.48091142296665157</v>
      </c>
      <c r="E2900" s="85">
        <f>SUMIFS('Census Data'!H:H,'Census Data'!$A:$A,$A2900)/SUMIFS('Census Data'!$F:$F,'Census Data'!$A:$A,$A2900)</f>
        <v>0.51908857703334843</v>
      </c>
      <c r="F2900" s="84">
        <f>SUM(SUMIFS('Census Data'!I:I,'Census Data'!$A:$A,$A2900),SUMIFS('Census Data'!J:J,'Census Data'!$A:$A,$A2900))/SUMIFS('Census Data'!$F:$F,'Census Data'!$A:$A,$A2900)</f>
        <v>0.82582616568583067</v>
      </c>
      <c r="G2900" s="84">
        <f>SUM(SUMIFS('Census Data'!K:K,'Census Data'!$A:$A,$A2900),SUMIFS('Census Data'!L:L,'Census Data'!$A:$A,$A2900))/SUMIFS('Census Data'!$F:$F,'Census Data'!$A:$A,$A2900)</f>
        <v>8.9010864644635576E-2</v>
      </c>
      <c r="H2900" s="84">
        <f>SUM(SUMIFS('Census Data'!O:O,'Census Data'!$A:$A,$A2900),SUMIFS('Census Data'!P:P,'Census Data'!$A:$A,$A2900))/SUMIFS('Census Data'!$F:$F,'Census Data'!$A:$A,$A2900)</f>
        <v>4.409989437151049E-2</v>
      </c>
      <c r="I2900" s="85">
        <f t="shared" si="90"/>
        <v>4.1063075298023222E-2</v>
      </c>
      <c r="J2900" s="84">
        <f>SUM(SUMIFS('Census Data'!W:W,'Census Data'!$A:$A,$A2900),SUMIFS('Census Data'!X:X,'Census Data'!$A:$A,$A2900))/SUMIFS('Census Data'!$F:$F,'Census Data'!$A:$A,$A2900)</f>
        <v>0.20744680851063829</v>
      </c>
      <c r="K2900" s="85">
        <f t="shared" si="91"/>
        <v>0.79255319148936176</v>
      </c>
    </row>
    <row r="2901" spans="1:11" hidden="1" x14ac:dyDescent="0.25">
      <c r="A2901" s="82" t="s">
        <v>4987</v>
      </c>
      <c r="B2901" s="82" t="s">
        <v>1834</v>
      </c>
      <c r="C2901" s="83" t="s">
        <v>4988</v>
      </c>
      <c r="D2901" s="84">
        <f>SUMIFS('Census Data'!G:G,'Census Data'!$A:$A,$A2901)/SUMIFS('Census Data'!$F:$F,'Census Data'!$A:$A,$A2901)</f>
        <v>0.46659860624084515</v>
      </c>
      <c r="E2901" s="85">
        <f>SUMIFS('Census Data'!H:H,'Census Data'!$A:$A,$A2901)/SUMIFS('Census Data'!$F:$F,'Census Data'!$A:$A,$A2901)</f>
        <v>0.53340139375915485</v>
      </c>
      <c r="F2901" s="84">
        <f>SUM(SUMIFS('Census Data'!I:I,'Census Data'!$A:$A,$A2901),SUMIFS('Census Data'!J:J,'Census Data'!$A:$A,$A2901))/SUMIFS('Census Data'!$F:$F,'Census Data'!$A:$A,$A2901)</f>
        <v>0.50410581916640773</v>
      </c>
      <c r="G2901" s="84">
        <f>SUM(SUMIFS('Census Data'!K:K,'Census Data'!$A:$A,$A2901),SUMIFS('Census Data'!L:L,'Census Data'!$A:$A,$A2901))/SUMIFS('Census Data'!$F:$F,'Census Data'!$A:$A,$A2901)</f>
        <v>0.43481734653113763</v>
      </c>
      <c r="H2901" s="84">
        <f>SUM(SUMIFS('Census Data'!O:O,'Census Data'!$A:$A,$A2901),SUMIFS('Census Data'!P:P,'Census Data'!$A:$A,$A2901))/SUMIFS('Census Data'!$F:$F,'Census Data'!$A:$A,$A2901)</f>
        <v>1.5357983044076524E-2</v>
      </c>
      <c r="I2901" s="85">
        <f t="shared" si="90"/>
        <v>4.5718851258378046E-2</v>
      </c>
      <c r="J2901" s="84">
        <f>SUM(SUMIFS('Census Data'!W:W,'Census Data'!$A:$A,$A2901),SUMIFS('Census Data'!X:X,'Census Data'!$A:$A,$A2901))/SUMIFS('Census Data'!$F:$F,'Census Data'!$A:$A,$A2901)</f>
        <v>8.4957166318966659E-2</v>
      </c>
      <c r="K2901" s="85">
        <f t="shared" si="91"/>
        <v>0.91504283368103334</v>
      </c>
    </row>
    <row r="2902" spans="1:11" hidden="1" x14ac:dyDescent="0.25">
      <c r="A2902" s="82" t="s">
        <v>4989</v>
      </c>
      <c r="B2902" s="82" t="s">
        <v>1834</v>
      </c>
      <c r="C2902" s="83" t="s">
        <v>4990</v>
      </c>
      <c r="D2902" s="84">
        <f>SUMIFS('Census Data'!G:G,'Census Data'!$A:$A,$A2902)/SUMIFS('Census Data'!$F:$F,'Census Data'!$A:$A,$A2902)</f>
        <v>0.56432984152565135</v>
      </c>
      <c r="E2902" s="85">
        <f>SUMIFS('Census Data'!H:H,'Census Data'!$A:$A,$A2902)/SUMIFS('Census Data'!$F:$F,'Census Data'!$A:$A,$A2902)</f>
        <v>0.43567015847434865</v>
      </c>
      <c r="F2902" s="84">
        <f>SUM(SUMIFS('Census Data'!I:I,'Census Data'!$A:$A,$A2902),SUMIFS('Census Data'!J:J,'Census Data'!$A:$A,$A2902))/SUMIFS('Census Data'!$F:$F,'Census Data'!$A:$A,$A2902)</f>
        <v>0.85186677410690304</v>
      </c>
      <c r="G2902" s="84">
        <f>SUM(SUMIFS('Census Data'!K:K,'Census Data'!$A:$A,$A2902),SUMIFS('Census Data'!L:L,'Census Data'!$A:$A,$A2902))/SUMIFS('Census Data'!$F:$F,'Census Data'!$A:$A,$A2902)</f>
        <v>8.5952189094816014E-2</v>
      </c>
      <c r="H2902" s="84">
        <f>SUM(SUMIFS('Census Data'!O:O,'Census Data'!$A:$A,$A2902),SUMIFS('Census Data'!P:P,'Census Data'!$A:$A,$A2902))/SUMIFS('Census Data'!$F:$F,'Census Data'!$A:$A,$A2902)</f>
        <v>2.9680365296803651E-2</v>
      </c>
      <c r="I2902" s="85">
        <f t="shared" si="90"/>
        <v>3.2500671501477285E-2</v>
      </c>
      <c r="J2902" s="84">
        <f>SUM(SUMIFS('Census Data'!W:W,'Census Data'!$A:$A,$A2902),SUMIFS('Census Data'!X:X,'Census Data'!$A:$A,$A2902))/SUMIFS('Census Data'!$F:$F,'Census Data'!$A:$A,$A2902)</f>
        <v>3.5858178887993551E-2</v>
      </c>
      <c r="K2902" s="85">
        <f t="shared" si="91"/>
        <v>0.96414182111200641</v>
      </c>
    </row>
    <row r="2903" spans="1:11" hidden="1" x14ac:dyDescent="0.25">
      <c r="A2903" s="82" t="s">
        <v>4991</v>
      </c>
      <c r="B2903" s="82" t="s">
        <v>1834</v>
      </c>
      <c r="C2903" s="83" t="s">
        <v>4992</v>
      </c>
      <c r="D2903" s="84">
        <f>SUMIFS('Census Data'!G:G,'Census Data'!$A:$A,$A2903)/SUMIFS('Census Data'!$F:$F,'Census Data'!$A:$A,$A2903)</f>
        <v>0.46927027553305423</v>
      </c>
      <c r="E2903" s="85">
        <f>SUMIFS('Census Data'!H:H,'Census Data'!$A:$A,$A2903)/SUMIFS('Census Data'!$F:$F,'Census Data'!$A:$A,$A2903)</f>
        <v>0.53072972446694577</v>
      </c>
      <c r="F2903" s="84">
        <f>SUM(SUMIFS('Census Data'!I:I,'Census Data'!$A:$A,$A2903),SUMIFS('Census Data'!J:J,'Census Data'!$A:$A,$A2903))/SUMIFS('Census Data'!$F:$F,'Census Data'!$A:$A,$A2903)</f>
        <v>0.66284928439295099</v>
      </c>
      <c r="G2903" s="84">
        <f>SUM(SUMIFS('Census Data'!K:K,'Census Data'!$A:$A,$A2903),SUMIFS('Census Data'!L:L,'Census Data'!$A:$A,$A2903))/SUMIFS('Census Data'!$F:$F,'Census Data'!$A:$A,$A2903)</f>
        <v>0.28047415052088404</v>
      </c>
      <c r="H2903" s="84">
        <f>SUM(SUMIFS('Census Data'!O:O,'Census Data'!$A:$A,$A2903),SUMIFS('Census Data'!P:P,'Census Data'!$A:$A,$A2903))/SUMIFS('Census Data'!$F:$F,'Census Data'!$A:$A,$A2903)</f>
        <v>2.6944796027650667E-2</v>
      </c>
      <c r="I2903" s="85">
        <f t="shared" si="90"/>
        <v>2.9731769058514268E-2</v>
      </c>
      <c r="J2903" s="84">
        <f>SUM(SUMIFS('Census Data'!W:W,'Census Data'!$A:$A,$A2903),SUMIFS('Census Data'!X:X,'Census Data'!$A:$A,$A2903))/SUMIFS('Census Data'!$F:$F,'Census Data'!$A:$A,$A2903)</f>
        <v>4.5078376010125598E-2</v>
      </c>
      <c r="K2903" s="85">
        <f t="shared" si="91"/>
        <v>0.95492162398987435</v>
      </c>
    </row>
    <row r="2904" spans="1:11" hidden="1" x14ac:dyDescent="0.25">
      <c r="A2904" s="82" t="s">
        <v>4993</v>
      </c>
      <c r="B2904" s="82" t="s">
        <v>1834</v>
      </c>
      <c r="C2904" s="83" t="s">
        <v>4994</v>
      </c>
      <c r="D2904" s="84">
        <f>SUMIFS('Census Data'!G:G,'Census Data'!$A:$A,$A2904)/SUMIFS('Census Data'!$F:$F,'Census Data'!$A:$A,$A2904)</f>
        <v>0.50261652671291224</v>
      </c>
      <c r="E2904" s="85">
        <f>SUMIFS('Census Data'!H:H,'Census Data'!$A:$A,$A2904)/SUMIFS('Census Data'!$F:$F,'Census Data'!$A:$A,$A2904)</f>
        <v>0.49738347328708776</v>
      </c>
      <c r="F2904" s="84">
        <f>SUM(SUMIFS('Census Data'!I:I,'Census Data'!$A:$A,$A2904),SUMIFS('Census Data'!J:J,'Census Data'!$A:$A,$A2904))/SUMIFS('Census Data'!$F:$F,'Census Data'!$A:$A,$A2904)</f>
        <v>0.73055859802847756</v>
      </c>
      <c r="G2904" s="84">
        <f>SUM(SUMIFS('Census Data'!K:K,'Census Data'!$A:$A,$A2904),SUMIFS('Census Data'!L:L,'Census Data'!$A:$A,$A2904))/SUMIFS('Census Data'!$F:$F,'Census Data'!$A:$A,$A2904)</f>
        <v>0.15399780941949617</v>
      </c>
      <c r="H2904" s="84">
        <f>SUM(SUMIFS('Census Data'!O:O,'Census Data'!$A:$A,$A2904),SUMIFS('Census Data'!P:P,'Census Data'!$A:$A,$A2904))/SUMIFS('Census Data'!$F:$F,'Census Data'!$A:$A,$A2904)</f>
        <v>6.3380795910916388E-2</v>
      </c>
      <c r="I2904" s="85">
        <f t="shared" si="90"/>
        <v>5.206279664110991E-2</v>
      </c>
      <c r="J2904" s="84">
        <f>SUM(SUMIFS('Census Data'!W:W,'Census Data'!$A:$A,$A2904),SUMIFS('Census Data'!X:X,'Census Data'!$A:$A,$A2904))/SUMIFS('Census Data'!$F:$F,'Census Data'!$A:$A,$A2904)</f>
        <v>0.38106364853352803</v>
      </c>
      <c r="K2904" s="85">
        <f t="shared" si="91"/>
        <v>0.61893635146647197</v>
      </c>
    </row>
    <row r="2905" spans="1:11" hidden="1" x14ac:dyDescent="0.25">
      <c r="A2905" s="82" t="s">
        <v>4995</v>
      </c>
      <c r="B2905" s="82" t="s">
        <v>1834</v>
      </c>
      <c r="C2905" s="83" t="s">
        <v>4996</v>
      </c>
      <c r="D2905" s="84">
        <f>SUMIFS('Census Data'!G:G,'Census Data'!$A:$A,$A2905)/SUMIFS('Census Data'!$F:$F,'Census Data'!$A:$A,$A2905)</f>
        <v>0.51293054125185944</v>
      </c>
      <c r="E2905" s="85">
        <f>SUMIFS('Census Data'!H:H,'Census Data'!$A:$A,$A2905)/SUMIFS('Census Data'!$F:$F,'Census Data'!$A:$A,$A2905)</f>
        <v>0.4870694587481405</v>
      </c>
      <c r="F2905" s="84">
        <f>SUM(SUMIFS('Census Data'!I:I,'Census Data'!$A:$A,$A2905),SUMIFS('Census Data'!J:J,'Census Data'!$A:$A,$A2905))/SUMIFS('Census Data'!$F:$F,'Census Data'!$A:$A,$A2905)</f>
        <v>0.67410458862570088</v>
      </c>
      <c r="G2905" s="84">
        <f>SUM(SUMIFS('Census Data'!K:K,'Census Data'!$A:$A,$A2905),SUMIFS('Census Data'!L:L,'Census Data'!$A:$A,$A2905))/SUMIFS('Census Data'!$F:$F,'Census Data'!$A:$A,$A2905)</f>
        <v>0.15619636113971849</v>
      </c>
      <c r="H2905" s="84">
        <f>SUM(SUMIFS('Census Data'!O:O,'Census Data'!$A:$A,$A2905),SUMIFS('Census Data'!P:P,'Census Data'!$A:$A,$A2905))/SUMIFS('Census Data'!$F:$F,'Census Data'!$A:$A,$A2905)</f>
        <v>0.1151733607964298</v>
      </c>
      <c r="I2905" s="85">
        <f t="shared" si="90"/>
        <v>5.4525689438150837E-2</v>
      </c>
      <c r="J2905" s="84">
        <f>SUM(SUMIFS('Census Data'!W:W,'Census Data'!$A:$A,$A2905),SUMIFS('Census Data'!X:X,'Census Data'!$A:$A,$A2905))/SUMIFS('Census Data'!$F:$F,'Census Data'!$A:$A,$A2905)</f>
        <v>0.41045886257008812</v>
      </c>
      <c r="K2905" s="85">
        <f t="shared" si="91"/>
        <v>0.58954113742991188</v>
      </c>
    </row>
    <row r="2906" spans="1:11" hidden="1" x14ac:dyDescent="0.25">
      <c r="A2906" s="82" t="s">
        <v>4997</v>
      </c>
      <c r="B2906" s="82" t="s">
        <v>1834</v>
      </c>
      <c r="C2906" s="83" t="s">
        <v>4998</v>
      </c>
      <c r="D2906" s="84">
        <f>SUMIFS('Census Data'!G:G,'Census Data'!$A:$A,$A2906)/SUMIFS('Census Data'!$F:$F,'Census Data'!$A:$A,$A2906)</f>
        <v>0.46534968934204235</v>
      </c>
      <c r="E2906" s="85">
        <f>SUMIFS('Census Data'!H:H,'Census Data'!$A:$A,$A2906)/SUMIFS('Census Data'!$F:$F,'Census Data'!$A:$A,$A2906)</f>
        <v>0.53465031065795765</v>
      </c>
      <c r="F2906" s="84">
        <f>SUM(SUMIFS('Census Data'!I:I,'Census Data'!$A:$A,$A2906),SUMIFS('Census Data'!J:J,'Census Data'!$A:$A,$A2906))/SUMIFS('Census Data'!$F:$F,'Census Data'!$A:$A,$A2906)</f>
        <v>0.4839891667994265</v>
      </c>
      <c r="G2906" s="84">
        <f>SUM(SUMIFS('Census Data'!K:K,'Census Data'!$A:$A,$A2906),SUMIFS('Census Data'!L:L,'Census Data'!$A:$A,$A2906))/SUMIFS('Census Data'!$F:$F,'Census Data'!$A:$A,$A2906)</f>
        <v>0.47451011629759438</v>
      </c>
      <c r="H2906" s="84">
        <f>SUM(SUMIFS('Census Data'!O:O,'Census Data'!$A:$A,$A2906),SUMIFS('Census Data'!P:P,'Census Data'!$A:$A,$A2906))/SUMIFS('Census Data'!$F:$F,'Census Data'!$A:$A,$A2906)</f>
        <v>1.2187350645212681E-2</v>
      </c>
      <c r="I2906" s="85">
        <f t="shared" si="90"/>
        <v>2.9313366257766371E-2</v>
      </c>
      <c r="J2906" s="84">
        <f>SUM(SUMIFS('Census Data'!W:W,'Census Data'!$A:$A,$A2906),SUMIFS('Census Data'!X:X,'Census Data'!$A:$A,$A2906))/SUMIFS('Census Data'!$F:$F,'Census Data'!$A:$A,$A2906)</f>
        <v>6.4521268121714201E-2</v>
      </c>
      <c r="K2906" s="85">
        <f t="shared" si="91"/>
        <v>0.93547873187828579</v>
      </c>
    </row>
    <row r="2907" spans="1:11" hidden="1" x14ac:dyDescent="0.25">
      <c r="A2907" s="82" t="s">
        <v>4999</v>
      </c>
      <c r="B2907" s="82" t="s">
        <v>1834</v>
      </c>
      <c r="C2907" s="83" t="s">
        <v>5000</v>
      </c>
      <c r="D2907" s="84">
        <f>SUMIFS('Census Data'!G:G,'Census Data'!$A:$A,$A2907)/SUMIFS('Census Data'!$F:$F,'Census Data'!$A:$A,$A2907)</f>
        <v>0.48218719486678757</v>
      </c>
      <c r="E2907" s="85">
        <f>SUMIFS('Census Data'!H:H,'Census Data'!$A:$A,$A2907)/SUMIFS('Census Data'!$F:$F,'Census Data'!$A:$A,$A2907)</f>
        <v>0.51781280513321248</v>
      </c>
      <c r="F2907" s="84">
        <f>SUM(SUMIFS('Census Data'!I:I,'Census Data'!$A:$A,$A2907),SUMIFS('Census Data'!J:J,'Census Data'!$A:$A,$A2907))/SUMIFS('Census Data'!$F:$F,'Census Data'!$A:$A,$A2907)</f>
        <v>0.48653368670665365</v>
      </c>
      <c r="G2907" s="84">
        <f>SUM(SUMIFS('Census Data'!K:K,'Census Data'!$A:$A,$A2907),SUMIFS('Census Data'!L:L,'Census Data'!$A:$A,$A2907))/SUMIFS('Census Data'!$F:$F,'Census Data'!$A:$A,$A2907)</f>
        <v>0.42816571348863158</v>
      </c>
      <c r="H2907" s="84">
        <f>SUM(SUMIFS('Census Data'!O:O,'Census Data'!$A:$A,$A2907),SUMIFS('Census Data'!P:P,'Census Data'!$A:$A,$A2907))/SUMIFS('Census Data'!$F:$F,'Census Data'!$A:$A,$A2907)</f>
        <v>3.3047844887710981E-2</v>
      </c>
      <c r="I2907" s="85">
        <f t="shared" si="90"/>
        <v>5.2252754917003763E-2</v>
      </c>
      <c r="J2907" s="84">
        <f>SUM(SUMIFS('Census Data'!W:W,'Census Data'!$A:$A,$A2907),SUMIFS('Census Data'!X:X,'Census Data'!$A:$A,$A2907))/SUMIFS('Census Data'!$F:$F,'Census Data'!$A:$A,$A2907)</f>
        <v>9.4172130004184687E-2</v>
      </c>
      <c r="K2907" s="85">
        <f t="shared" si="91"/>
        <v>0.90582786999581533</v>
      </c>
    </row>
    <row r="2908" spans="1:11" hidden="1" x14ac:dyDescent="0.25">
      <c r="A2908" s="82" t="s">
        <v>5001</v>
      </c>
      <c r="B2908" s="82" t="s">
        <v>1834</v>
      </c>
      <c r="C2908" s="83" t="s">
        <v>5002</v>
      </c>
      <c r="D2908" s="84">
        <f>SUMIFS('Census Data'!G:G,'Census Data'!$A:$A,$A2908)/SUMIFS('Census Data'!$F:$F,'Census Data'!$A:$A,$A2908)</f>
        <v>0.52140544281582912</v>
      </c>
      <c r="E2908" s="85">
        <f>SUMIFS('Census Data'!H:H,'Census Data'!$A:$A,$A2908)/SUMIFS('Census Data'!$F:$F,'Census Data'!$A:$A,$A2908)</f>
        <v>0.47859455718417082</v>
      </c>
      <c r="F2908" s="84">
        <f>SUM(SUMIFS('Census Data'!I:I,'Census Data'!$A:$A,$A2908),SUMIFS('Census Data'!J:J,'Census Data'!$A:$A,$A2908))/SUMIFS('Census Data'!$F:$F,'Census Data'!$A:$A,$A2908)</f>
        <v>0.49328093201835693</v>
      </c>
      <c r="G2908" s="84">
        <f>SUM(SUMIFS('Census Data'!K:K,'Census Data'!$A:$A,$A2908),SUMIFS('Census Data'!L:L,'Census Data'!$A:$A,$A2908))/SUMIFS('Census Data'!$F:$F,'Census Data'!$A:$A,$A2908)</f>
        <v>0.42090779510756277</v>
      </c>
      <c r="H2908" s="84">
        <f>SUM(SUMIFS('Census Data'!O:O,'Census Data'!$A:$A,$A2908),SUMIFS('Census Data'!P:P,'Census Data'!$A:$A,$A2908))/SUMIFS('Census Data'!$F:$F,'Census Data'!$A:$A,$A2908)</f>
        <v>3.8448228983859405E-2</v>
      </c>
      <c r="I2908" s="85">
        <f t="shared" si="90"/>
        <v>4.7363043890220946E-2</v>
      </c>
      <c r="J2908" s="84">
        <f>SUM(SUMIFS('Census Data'!W:W,'Census Data'!$A:$A,$A2908),SUMIFS('Census Data'!X:X,'Census Data'!$A:$A,$A2908))/SUMIFS('Census Data'!$F:$F,'Census Data'!$A:$A,$A2908)</f>
        <v>8.4595990805052285E-2</v>
      </c>
      <c r="K2908" s="85">
        <f t="shared" si="91"/>
        <v>0.91540400919494769</v>
      </c>
    </row>
    <row r="2909" spans="1:11" hidden="1" x14ac:dyDescent="0.25">
      <c r="A2909" s="82" t="s">
        <v>5003</v>
      </c>
      <c r="B2909" s="82" t="s">
        <v>1834</v>
      </c>
      <c r="C2909" s="83" t="s">
        <v>5004</v>
      </c>
      <c r="D2909" s="84">
        <f>SUMIFS('Census Data'!G:G,'Census Data'!$A:$A,$A2909)/SUMIFS('Census Data'!$F:$F,'Census Data'!$A:$A,$A2909)</f>
        <v>0.46822406430545088</v>
      </c>
      <c r="E2909" s="85">
        <f>SUMIFS('Census Data'!H:H,'Census Data'!$A:$A,$A2909)/SUMIFS('Census Data'!$F:$F,'Census Data'!$A:$A,$A2909)</f>
        <v>0.53177593569454906</v>
      </c>
      <c r="F2909" s="84">
        <f>SUM(SUMIFS('Census Data'!I:I,'Census Data'!$A:$A,$A2909),SUMIFS('Census Data'!J:J,'Census Data'!$A:$A,$A2909))/SUMIFS('Census Data'!$F:$F,'Census Data'!$A:$A,$A2909)</f>
        <v>0.89701080130620447</v>
      </c>
      <c r="G2909" s="84">
        <f>SUM(SUMIFS('Census Data'!K:K,'Census Data'!$A:$A,$A2909),SUMIFS('Census Data'!L:L,'Census Data'!$A:$A,$A2909))/SUMIFS('Census Data'!$F:$F,'Census Data'!$A:$A,$A2909)</f>
        <v>5.9030394373273044E-2</v>
      </c>
      <c r="H2909" s="84">
        <f>SUM(SUMIFS('Census Data'!O:O,'Census Data'!$A:$A,$A2909),SUMIFS('Census Data'!P:P,'Census Data'!$A:$A,$A2909))/SUMIFS('Census Data'!$F:$F,'Census Data'!$A:$A,$A2909)</f>
        <v>1.8085908063300678E-2</v>
      </c>
      <c r="I2909" s="85">
        <f t="shared" si="90"/>
        <v>2.5872896257221778E-2</v>
      </c>
      <c r="J2909" s="84">
        <f>SUM(SUMIFS('Census Data'!W:W,'Census Data'!$A:$A,$A2909),SUMIFS('Census Data'!X:X,'Census Data'!$A:$A,$A2909))/SUMIFS('Census Data'!$F:$F,'Census Data'!$A:$A,$A2909)</f>
        <v>3.8432554634513942E-2</v>
      </c>
      <c r="K2909" s="85">
        <f t="shared" si="91"/>
        <v>0.96156744536548611</v>
      </c>
    </row>
    <row r="2910" spans="1:11" hidden="1" x14ac:dyDescent="0.25">
      <c r="A2910" s="82" t="s">
        <v>5005</v>
      </c>
      <c r="B2910" s="82" t="s">
        <v>1834</v>
      </c>
      <c r="C2910" s="83" t="s">
        <v>5006</v>
      </c>
      <c r="D2910" s="84">
        <f>SUMIFS('Census Data'!G:G,'Census Data'!$A:$A,$A2910)/SUMIFS('Census Data'!$F:$F,'Census Data'!$A:$A,$A2910)</f>
        <v>0.45769795189178841</v>
      </c>
      <c r="E2910" s="85">
        <f>SUMIFS('Census Data'!H:H,'Census Data'!$A:$A,$A2910)/SUMIFS('Census Data'!$F:$F,'Census Data'!$A:$A,$A2910)</f>
        <v>0.54230204810821159</v>
      </c>
      <c r="F2910" s="84">
        <f>SUM(SUMIFS('Census Data'!I:I,'Census Data'!$A:$A,$A2910),SUMIFS('Census Data'!J:J,'Census Data'!$A:$A,$A2910))/SUMIFS('Census Data'!$F:$F,'Census Data'!$A:$A,$A2910)</f>
        <v>0.18343648312384356</v>
      </c>
      <c r="G2910" s="84">
        <f>SUM(SUMIFS('Census Data'!K:K,'Census Data'!$A:$A,$A2910),SUMIFS('Census Data'!L:L,'Census Data'!$A:$A,$A2910))/SUMIFS('Census Data'!$F:$F,'Census Data'!$A:$A,$A2910)</f>
        <v>0.76973138518471251</v>
      </c>
      <c r="H2910" s="84">
        <f>SUM(SUMIFS('Census Data'!O:O,'Census Data'!$A:$A,$A2910),SUMIFS('Census Data'!P:P,'Census Data'!$A:$A,$A2910))/SUMIFS('Census Data'!$F:$F,'Census Data'!$A:$A,$A2910)</f>
        <v>1.1516620940470873E-2</v>
      </c>
      <c r="I2910" s="85">
        <f t="shared" si="90"/>
        <v>3.5315510750973056E-2</v>
      </c>
      <c r="J2910" s="84">
        <f>SUM(SUMIFS('Census Data'!W:W,'Census Data'!$A:$A,$A2910),SUMIFS('Census Data'!X:X,'Census Data'!$A:$A,$A2910))/SUMIFS('Census Data'!$F:$F,'Census Data'!$A:$A,$A2910)</f>
        <v>5.1362215274676194E-2</v>
      </c>
      <c r="K2910" s="85">
        <f t="shared" si="91"/>
        <v>0.94863778472532378</v>
      </c>
    </row>
    <row r="2911" spans="1:11" hidden="1" x14ac:dyDescent="0.25">
      <c r="A2911" s="82" t="s">
        <v>5007</v>
      </c>
      <c r="B2911" s="82" t="s">
        <v>1834</v>
      </c>
      <c r="C2911" s="83" t="s">
        <v>5008</v>
      </c>
      <c r="D2911" s="84">
        <f>SUMIFS('Census Data'!G:G,'Census Data'!$A:$A,$A2911)/SUMIFS('Census Data'!$F:$F,'Census Data'!$A:$A,$A2911)</f>
        <v>0.50134463368918591</v>
      </c>
      <c r="E2911" s="85">
        <f>SUMIFS('Census Data'!H:H,'Census Data'!$A:$A,$A2911)/SUMIFS('Census Data'!$F:$F,'Census Data'!$A:$A,$A2911)</f>
        <v>0.49865536631081414</v>
      </c>
      <c r="F2911" s="84">
        <f>SUM(SUMIFS('Census Data'!I:I,'Census Data'!$A:$A,$A2911),SUMIFS('Census Data'!J:J,'Census Data'!$A:$A,$A2911))/SUMIFS('Census Data'!$F:$F,'Census Data'!$A:$A,$A2911)</f>
        <v>0.93236085078640696</v>
      </c>
      <c r="G2911" s="84">
        <f>SUM(SUMIFS('Census Data'!K:K,'Census Data'!$A:$A,$A2911),SUMIFS('Census Data'!L:L,'Census Data'!$A:$A,$A2911))/SUMIFS('Census Data'!$F:$F,'Census Data'!$A:$A,$A2911)</f>
        <v>1.2305435579822345E-2</v>
      </c>
      <c r="H2911" s="84">
        <f>SUM(SUMIFS('Census Data'!O:O,'Census Data'!$A:$A,$A2911),SUMIFS('Census Data'!P:P,'Census Data'!$A:$A,$A2911))/SUMIFS('Census Data'!$F:$F,'Census Data'!$A:$A,$A2911)</f>
        <v>2.4121913454486187E-2</v>
      </c>
      <c r="I2911" s="85">
        <f t="shared" si="90"/>
        <v>3.1211800179284488E-2</v>
      </c>
      <c r="J2911" s="84">
        <f>SUM(SUMIFS('Census Data'!W:W,'Census Data'!$A:$A,$A2911),SUMIFS('Census Data'!X:X,'Census Data'!$A:$A,$A2911))/SUMIFS('Census Data'!$F:$F,'Census Data'!$A:$A,$A2911)</f>
        <v>3.3330616901638008E-2</v>
      </c>
      <c r="K2911" s="85">
        <f t="shared" si="91"/>
        <v>0.96666938309836203</v>
      </c>
    </row>
    <row r="2912" spans="1:11" hidden="1" x14ac:dyDescent="0.25">
      <c r="A2912" s="82" t="s">
        <v>5009</v>
      </c>
      <c r="B2912" s="82" t="s">
        <v>1834</v>
      </c>
      <c r="C2912" s="83" t="s">
        <v>5010</v>
      </c>
      <c r="D2912" s="84">
        <f>SUMIFS('Census Data'!G:G,'Census Data'!$A:$A,$A2912)/SUMIFS('Census Data'!$F:$F,'Census Data'!$A:$A,$A2912)</f>
        <v>0.47941693679950848</v>
      </c>
      <c r="E2912" s="85">
        <f>SUMIFS('Census Data'!H:H,'Census Data'!$A:$A,$A2912)/SUMIFS('Census Data'!$F:$F,'Census Data'!$A:$A,$A2912)</f>
        <v>0.52058306320049152</v>
      </c>
      <c r="F2912" s="84">
        <f>SUM(SUMIFS('Census Data'!I:I,'Census Data'!$A:$A,$A2912),SUMIFS('Census Data'!J:J,'Census Data'!$A:$A,$A2912))/SUMIFS('Census Data'!$F:$F,'Census Data'!$A:$A,$A2912)</f>
        <v>0.40189410792601538</v>
      </c>
      <c r="G2912" s="84">
        <f>SUM(SUMIFS('Census Data'!K:K,'Census Data'!$A:$A,$A2912),SUMIFS('Census Data'!L:L,'Census Data'!$A:$A,$A2912))/SUMIFS('Census Data'!$F:$F,'Census Data'!$A:$A,$A2912)</f>
        <v>0.54493739274137165</v>
      </c>
      <c r="H2912" s="84">
        <f>SUM(SUMIFS('Census Data'!O:O,'Census Data'!$A:$A,$A2912),SUMIFS('Census Data'!P:P,'Census Data'!$A:$A,$A2912))/SUMIFS('Census Data'!$F:$F,'Census Data'!$A:$A,$A2912)</f>
        <v>1.490497680035594E-2</v>
      </c>
      <c r="I2912" s="85">
        <f t="shared" si="90"/>
        <v>3.8263522532256955E-2</v>
      </c>
      <c r="J2912" s="84">
        <f>SUM(SUMIFS('Census Data'!W:W,'Census Data'!$A:$A,$A2912),SUMIFS('Census Data'!X:X,'Census Data'!$A:$A,$A2912))/SUMIFS('Census Data'!$F:$F,'Census Data'!$A:$A,$A2912)</f>
        <v>4.7013707917540629E-2</v>
      </c>
      <c r="K2912" s="85">
        <f t="shared" si="91"/>
        <v>0.95298629208245933</v>
      </c>
    </row>
    <row r="2913" spans="1:11" hidden="1" x14ac:dyDescent="0.25">
      <c r="A2913" s="82" t="s">
        <v>5011</v>
      </c>
      <c r="B2913" s="82" t="s">
        <v>1834</v>
      </c>
      <c r="C2913" s="83" t="s">
        <v>5012</v>
      </c>
      <c r="D2913" s="84">
        <f>SUMIFS('Census Data'!G:G,'Census Data'!$A:$A,$A2913)/SUMIFS('Census Data'!$F:$F,'Census Data'!$A:$A,$A2913)</f>
        <v>0.47087511644473667</v>
      </c>
      <c r="E2913" s="85">
        <f>SUMIFS('Census Data'!H:H,'Census Data'!$A:$A,$A2913)/SUMIFS('Census Data'!$F:$F,'Census Data'!$A:$A,$A2913)</f>
        <v>0.52912488355526333</v>
      </c>
      <c r="F2913" s="84">
        <f>SUM(SUMIFS('Census Data'!I:I,'Census Data'!$A:$A,$A2913),SUMIFS('Census Data'!J:J,'Census Data'!$A:$A,$A2913))/SUMIFS('Census Data'!$F:$F,'Census Data'!$A:$A,$A2913)</f>
        <v>0.85769083237437671</v>
      </c>
      <c r="G2913" s="84">
        <f>SUM(SUMIFS('Census Data'!K:K,'Census Data'!$A:$A,$A2913),SUMIFS('Census Data'!L:L,'Census Data'!$A:$A,$A2913))/SUMIFS('Census Data'!$F:$F,'Census Data'!$A:$A,$A2913)</f>
        <v>9.326538440462491E-2</v>
      </c>
      <c r="H2913" s="84">
        <f>SUM(SUMIFS('Census Data'!O:O,'Census Data'!$A:$A,$A2913),SUMIFS('Census Data'!P:P,'Census Data'!$A:$A,$A2913))/SUMIFS('Census Data'!$F:$F,'Census Data'!$A:$A,$A2913)</f>
        <v>2.0768261274590388E-2</v>
      </c>
      <c r="I2913" s="85">
        <f t="shared" si="90"/>
        <v>2.8275521946407922E-2</v>
      </c>
      <c r="J2913" s="84">
        <f>SUM(SUMIFS('Census Data'!W:W,'Census Data'!$A:$A,$A2913),SUMIFS('Census Data'!X:X,'Census Data'!$A:$A,$A2913))/SUMIFS('Census Data'!$F:$F,'Census Data'!$A:$A,$A2913)</f>
        <v>3.0138637733574444E-2</v>
      </c>
      <c r="K2913" s="85">
        <f t="shared" si="91"/>
        <v>0.96986136226642561</v>
      </c>
    </row>
    <row r="2914" spans="1:11" hidden="1" x14ac:dyDescent="0.25">
      <c r="A2914" s="82" t="s">
        <v>5013</v>
      </c>
      <c r="B2914" s="82" t="s">
        <v>1834</v>
      </c>
      <c r="C2914" s="83" t="s">
        <v>5014</v>
      </c>
      <c r="D2914" s="84">
        <f>SUMIFS('Census Data'!G:G,'Census Data'!$A:$A,$A2914)/SUMIFS('Census Data'!$F:$F,'Census Data'!$A:$A,$A2914)</f>
        <v>0.47439202207988335</v>
      </c>
      <c r="E2914" s="85">
        <f>SUMIFS('Census Data'!H:H,'Census Data'!$A:$A,$A2914)/SUMIFS('Census Data'!$F:$F,'Census Data'!$A:$A,$A2914)</f>
        <v>0.5256079779201166</v>
      </c>
      <c r="F2914" s="84">
        <f>SUM(SUMIFS('Census Data'!I:I,'Census Data'!$A:$A,$A2914),SUMIFS('Census Data'!J:J,'Census Data'!$A:$A,$A2914))/SUMIFS('Census Data'!$F:$F,'Census Data'!$A:$A,$A2914)</f>
        <v>0.4771737054974049</v>
      </c>
      <c r="G2914" s="84">
        <f>SUM(SUMIFS('Census Data'!K:K,'Census Data'!$A:$A,$A2914),SUMIFS('Census Data'!L:L,'Census Data'!$A:$A,$A2914))/SUMIFS('Census Data'!$F:$F,'Census Data'!$A:$A,$A2914)</f>
        <v>0.46892412643857728</v>
      </c>
      <c r="H2914" s="84">
        <f>SUM(SUMIFS('Census Data'!O:O,'Census Data'!$A:$A,$A2914),SUMIFS('Census Data'!P:P,'Census Data'!$A:$A,$A2914))/SUMIFS('Census Data'!$F:$F,'Census Data'!$A:$A,$A2914)</f>
        <v>2.3264594073842629E-2</v>
      </c>
      <c r="I2914" s="85">
        <f t="shared" si="90"/>
        <v>3.0637573990175193E-2</v>
      </c>
      <c r="J2914" s="84">
        <f>SUM(SUMIFS('Census Data'!W:W,'Census Data'!$A:$A,$A2914),SUMIFS('Census Data'!X:X,'Census Data'!$A:$A,$A2914))/SUMIFS('Census Data'!$F:$F,'Census Data'!$A:$A,$A2914)</f>
        <v>7.2926973215990551E-2</v>
      </c>
      <c r="K2914" s="85">
        <f t="shared" si="91"/>
        <v>0.92707302678400949</v>
      </c>
    </row>
    <row r="2915" spans="1:11" hidden="1" x14ac:dyDescent="0.25">
      <c r="A2915" s="82" t="s">
        <v>5015</v>
      </c>
      <c r="B2915" s="82" t="s">
        <v>1834</v>
      </c>
      <c r="C2915" s="83" t="s">
        <v>5016</v>
      </c>
      <c r="D2915" s="84">
        <f>SUMIFS('Census Data'!G:G,'Census Data'!$A:$A,$A2915)/SUMIFS('Census Data'!$F:$F,'Census Data'!$A:$A,$A2915)</f>
        <v>0.47708864972817044</v>
      </c>
      <c r="E2915" s="85">
        <f>SUMIFS('Census Data'!H:H,'Census Data'!$A:$A,$A2915)/SUMIFS('Census Data'!$F:$F,'Census Data'!$A:$A,$A2915)</f>
        <v>0.52291135027182956</v>
      </c>
      <c r="F2915" s="84">
        <f>SUM(SUMIFS('Census Data'!I:I,'Census Data'!$A:$A,$A2915),SUMIFS('Census Data'!J:J,'Census Data'!$A:$A,$A2915))/SUMIFS('Census Data'!$F:$F,'Census Data'!$A:$A,$A2915)</f>
        <v>0.63245009733415369</v>
      </c>
      <c r="G2915" s="84">
        <f>SUM(SUMIFS('Census Data'!K:K,'Census Data'!$A:$A,$A2915),SUMIFS('Census Data'!L:L,'Census Data'!$A:$A,$A2915))/SUMIFS('Census Data'!$F:$F,'Census Data'!$A:$A,$A2915)</f>
        <v>0.29457450349495173</v>
      </c>
      <c r="H2915" s="84">
        <f>SUM(SUMIFS('Census Data'!O:O,'Census Data'!$A:$A,$A2915),SUMIFS('Census Data'!P:P,'Census Data'!$A:$A,$A2915))/SUMIFS('Census Data'!$F:$F,'Census Data'!$A:$A,$A2915)</f>
        <v>3.559504957485652E-2</v>
      </c>
      <c r="I2915" s="85">
        <f t="shared" si="90"/>
        <v>3.7380349596038087E-2</v>
      </c>
      <c r="J2915" s="84">
        <f>SUM(SUMIFS('Census Data'!W:W,'Census Data'!$A:$A,$A2915),SUMIFS('Census Data'!X:X,'Census Data'!$A:$A,$A2915))/SUMIFS('Census Data'!$F:$F,'Census Data'!$A:$A,$A2915)</f>
        <v>6.6973966896301307E-2</v>
      </c>
      <c r="K2915" s="85">
        <f t="shared" si="91"/>
        <v>0.93302603310369869</v>
      </c>
    </row>
    <row r="2916" spans="1:11" hidden="1" x14ac:dyDescent="0.25">
      <c r="A2916" s="82" t="s">
        <v>5017</v>
      </c>
      <c r="B2916" s="82" t="s">
        <v>1834</v>
      </c>
      <c r="C2916" s="83" t="s">
        <v>5018</v>
      </c>
      <c r="D2916" s="84">
        <f>SUMIFS('Census Data'!G:G,'Census Data'!$A:$A,$A2916)/SUMIFS('Census Data'!$F:$F,'Census Data'!$A:$A,$A2916)</f>
        <v>0.47638433263507374</v>
      </c>
      <c r="E2916" s="85">
        <f>SUMIFS('Census Data'!H:H,'Census Data'!$A:$A,$A2916)/SUMIFS('Census Data'!$F:$F,'Census Data'!$A:$A,$A2916)</f>
        <v>0.52361566736492626</v>
      </c>
      <c r="F2916" s="84">
        <f>SUM(SUMIFS('Census Data'!I:I,'Census Data'!$A:$A,$A2916),SUMIFS('Census Data'!J:J,'Census Data'!$A:$A,$A2916))/SUMIFS('Census Data'!$F:$F,'Census Data'!$A:$A,$A2916)</f>
        <v>0.87704043318445912</v>
      </c>
      <c r="G2916" s="84">
        <f>SUM(SUMIFS('Census Data'!K:K,'Census Data'!$A:$A,$A2916),SUMIFS('Census Data'!L:L,'Census Data'!$A:$A,$A2916))/SUMIFS('Census Data'!$F:$F,'Census Data'!$A:$A,$A2916)</f>
        <v>7.7664914430259677E-2</v>
      </c>
      <c r="H2916" s="84">
        <f>SUM(SUMIFS('Census Data'!O:O,'Census Data'!$A:$A,$A2916),SUMIFS('Census Data'!P:P,'Census Data'!$A:$A,$A2916))/SUMIFS('Census Data'!$F:$F,'Census Data'!$A:$A,$A2916)</f>
        <v>1.8773961503497884E-2</v>
      </c>
      <c r="I2916" s="85">
        <f t="shared" si="90"/>
        <v>2.6520690881783326E-2</v>
      </c>
      <c r="J2916" s="84">
        <f>SUM(SUMIFS('Census Data'!W:W,'Census Data'!$A:$A,$A2916),SUMIFS('Census Data'!X:X,'Census Data'!$A:$A,$A2916))/SUMIFS('Census Data'!$F:$F,'Census Data'!$A:$A,$A2916)</f>
        <v>3.5690288921386509E-2</v>
      </c>
      <c r="K2916" s="85">
        <f t="shared" si="91"/>
        <v>0.96430971107861352</v>
      </c>
    </row>
    <row r="2917" spans="1:11" hidden="1" x14ac:dyDescent="0.25">
      <c r="A2917" s="82" t="s">
        <v>5019</v>
      </c>
      <c r="B2917" s="82" t="s">
        <v>1834</v>
      </c>
      <c r="C2917" s="83" t="s">
        <v>5020</v>
      </c>
      <c r="D2917" s="84">
        <f>SUMIFS('Census Data'!G:G,'Census Data'!$A:$A,$A2917)/SUMIFS('Census Data'!$F:$F,'Census Data'!$A:$A,$A2917)</f>
        <v>0.45977057596662924</v>
      </c>
      <c r="E2917" s="85">
        <f>SUMIFS('Census Data'!H:H,'Census Data'!$A:$A,$A2917)/SUMIFS('Census Data'!$F:$F,'Census Data'!$A:$A,$A2917)</f>
        <v>0.54022942403337082</v>
      </c>
      <c r="F2917" s="84">
        <f>SUM(SUMIFS('Census Data'!I:I,'Census Data'!$A:$A,$A2917),SUMIFS('Census Data'!J:J,'Census Data'!$A:$A,$A2917))/SUMIFS('Census Data'!$F:$F,'Census Data'!$A:$A,$A2917)</f>
        <v>0.8347906305150008</v>
      </c>
      <c r="G2917" s="84">
        <f>SUM(SUMIFS('Census Data'!K:K,'Census Data'!$A:$A,$A2917),SUMIFS('Census Data'!L:L,'Census Data'!$A:$A,$A2917))/SUMIFS('Census Data'!$F:$F,'Census Data'!$A:$A,$A2917)</f>
        <v>0.11427081662120969</v>
      </c>
      <c r="H2917" s="84">
        <f>SUM(SUMIFS('Census Data'!O:O,'Census Data'!$A:$A,$A2917),SUMIFS('Census Data'!P:P,'Census Data'!$A:$A,$A2917))/SUMIFS('Census Data'!$F:$F,'Census Data'!$A:$A,$A2917)</f>
        <v>1.3637092892668057E-2</v>
      </c>
      <c r="I2917" s="85">
        <f t="shared" si="90"/>
        <v>3.7301459971121553E-2</v>
      </c>
      <c r="J2917" s="84">
        <f>SUM(SUMIFS('Census Data'!W:W,'Census Data'!$A:$A,$A2917),SUMIFS('Census Data'!X:X,'Census Data'!$A:$A,$A2917))/SUMIFS('Census Data'!$F:$F,'Census Data'!$A:$A,$A2917)</f>
        <v>3.3090004813091607E-2</v>
      </c>
      <c r="K2917" s="85">
        <f t="shared" si="91"/>
        <v>0.96690999518690834</v>
      </c>
    </row>
    <row r="2918" spans="1:11" hidden="1" x14ac:dyDescent="0.25">
      <c r="A2918" s="82" t="s">
        <v>5021</v>
      </c>
      <c r="B2918" s="82" t="s">
        <v>1834</v>
      </c>
      <c r="C2918" s="83" t="s">
        <v>5022</v>
      </c>
      <c r="D2918" s="84">
        <f>SUMIFS('Census Data'!G:G,'Census Data'!$A:$A,$A2918)/SUMIFS('Census Data'!$F:$F,'Census Data'!$A:$A,$A2918)</f>
        <v>0.48551700178051854</v>
      </c>
      <c r="E2918" s="85">
        <f>SUMIFS('Census Data'!H:H,'Census Data'!$A:$A,$A2918)/SUMIFS('Census Data'!$F:$F,'Census Data'!$A:$A,$A2918)</f>
        <v>0.51448299821948151</v>
      </c>
      <c r="F2918" s="84">
        <f>SUM(SUMIFS('Census Data'!I:I,'Census Data'!$A:$A,$A2918),SUMIFS('Census Data'!J:J,'Census Data'!$A:$A,$A2918))/SUMIFS('Census Data'!$F:$F,'Census Data'!$A:$A,$A2918)</f>
        <v>0.52105137447344418</v>
      </c>
      <c r="G2918" s="84">
        <f>SUM(SUMIFS('Census Data'!K:K,'Census Data'!$A:$A,$A2918),SUMIFS('Census Data'!L:L,'Census Data'!$A:$A,$A2918))/SUMIFS('Census Data'!$F:$F,'Census Data'!$A:$A,$A2918)</f>
        <v>0.42608676770747383</v>
      </c>
      <c r="H2918" s="84">
        <f>SUM(SUMIFS('Census Data'!O:O,'Census Data'!$A:$A,$A2918),SUMIFS('Census Data'!P:P,'Census Data'!$A:$A,$A2918))/SUMIFS('Census Data'!$F:$F,'Census Data'!$A:$A,$A2918)</f>
        <v>1.9042862726364702E-2</v>
      </c>
      <c r="I2918" s="85">
        <f t="shared" si="90"/>
        <v>3.3818995092717352E-2</v>
      </c>
      <c r="J2918" s="84">
        <f>SUM(SUMIFS('Census Data'!W:W,'Census Data'!$A:$A,$A2918),SUMIFS('Census Data'!X:X,'Census Data'!$A:$A,$A2918))/SUMIFS('Census Data'!$F:$F,'Census Data'!$A:$A,$A2918)</f>
        <v>4.668432709428063E-2</v>
      </c>
      <c r="K2918" s="85">
        <f t="shared" si="91"/>
        <v>0.95331567290571939</v>
      </c>
    </row>
    <row r="2919" spans="1:11" hidden="1" x14ac:dyDescent="0.25">
      <c r="A2919" s="82" t="s">
        <v>5023</v>
      </c>
      <c r="B2919" s="82" t="s">
        <v>1834</v>
      </c>
      <c r="C2919" s="83" t="s">
        <v>5024</v>
      </c>
      <c r="D2919" s="84">
        <f>SUMIFS('Census Data'!G:G,'Census Data'!$A:$A,$A2919)/SUMIFS('Census Data'!$F:$F,'Census Data'!$A:$A,$A2919)</f>
        <v>0.49055723219563796</v>
      </c>
      <c r="E2919" s="85">
        <f>SUMIFS('Census Data'!H:H,'Census Data'!$A:$A,$A2919)/SUMIFS('Census Data'!$F:$F,'Census Data'!$A:$A,$A2919)</f>
        <v>0.50944276780436204</v>
      </c>
      <c r="F2919" s="84">
        <f>SUM(SUMIFS('Census Data'!I:I,'Census Data'!$A:$A,$A2919),SUMIFS('Census Data'!J:J,'Census Data'!$A:$A,$A2919))/SUMIFS('Census Data'!$F:$F,'Census Data'!$A:$A,$A2919)</f>
        <v>0.67377670709863235</v>
      </c>
      <c r="G2919" s="84">
        <f>SUM(SUMIFS('Census Data'!K:K,'Census Data'!$A:$A,$A2919),SUMIFS('Census Data'!L:L,'Census Data'!$A:$A,$A2919))/SUMIFS('Census Data'!$F:$F,'Census Data'!$A:$A,$A2919)</f>
        <v>0.20259170529852835</v>
      </c>
      <c r="H2919" s="84">
        <f>SUM(SUMIFS('Census Data'!O:O,'Census Data'!$A:$A,$A2919),SUMIFS('Census Data'!P:P,'Census Data'!$A:$A,$A2919))/SUMIFS('Census Data'!$F:$F,'Census Data'!$A:$A,$A2919)</f>
        <v>7.3873157115744464E-2</v>
      </c>
      <c r="I2919" s="85">
        <f t="shared" si="90"/>
        <v>4.9758430487094829E-2</v>
      </c>
      <c r="J2919" s="84">
        <f>SUM(SUMIFS('Census Data'!W:W,'Census Data'!$A:$A,$A2919),SUMIFS('Census Data'!X:X,'Census Data'!$A:$A,$A2919))/SUMIFS('Census Data'!$F:$F,'Census Data'!$A:$A,$A2919)</f>
        <v>8.4971576135510055E-2</v>
      </c>
      <c r="K2919" s="85">
        <f t="shared" si="91"/>
        <v>0.9150284238644899</v>
      </c>
    </row>
    <row r="2920" spans="1:11" hidden="1" x14ac:dyDescent="0.25">
      <c r="A2920" s="82" t="s">
        <v>5025</v>
      </c>
      <c r="B2920" s="82" t="s">
        <v>1834</v>
      </c>
      <c r="C2920" s="83" t="s">
        <v>5026</v>
      </c>
      <c r="D2920" s="84">
        <f>SUMIFS('Census Data'!G:G,'Census Data'!$A:$A,$A2920)/SUMIFS('Census Data'!$F:$F,'Census Data'!$A:$A,$A2920)</f>
        <v>0.47909854175872735</v>
      </c>
      <c r="E2920" s="85">
        <f>SUMIFS('Census Data'!H:H,'Census Data'!$A:$A,$A2920)/SUMIFS('Census Data'!$F:$F,'Census Data'!$A:$A,$A2920)</f>
        <v>0.52090145824127265</v>
      </c>
      <c r="F2920" s="84">
        <f>SUM(SUMIFS('Census Data'!I:I,'Census Data'!$A:$A,$A2920),SUMIFS('Census Data'!J:J,'Census Data'!$A:$A,$A2920))/SUMIFS('Census Data'!$F:$F,'Census Data'!$A:$A,$A2920)</f>
        <v>0.80711444984533809</v>
      </c>
      <c r="G2920" s="84">
        <f>SUM(SUMIFS('Census Data'!K:K,'Census Data'!$A:$A,$A2920),SUMIFS('Census Data'!L:L,'Census Data'!$A:$A,$A2920))/SUMIFS('Census Data'!$F:$F,'Census Data'!$A:$A,$A2920)</f>
        <v>0.13433495360141406</v>
      </c>
      <c r="H2920" s="84">
        <f>SUM(SUMIFS('Census Data'!O:O,'Census Data'!$A:$A,$A2920),SUMIFS('Census Data'!P:P,'Census Data'!$A:$A,$A2920))/SUMIFS('Census Data'!$F:$F,'Census Data'!$A:$A,$A2920)</f>
        <v>1.6880247459125055E-2</v>
      </c>
      <c r="I2920" s="85">
        <f t="shared" si="90"/>
        <v>4.1670349094122705E-2</v>
      </c>
      <c r="J2920" s="84">
        <f>SUM(SUMIFS('Census Data'!W:W,'Census Data'!$A:$A,$A2920),SUMIFS('Census Data'!X:X,'Census Data'!$A:$A,$A2920))/SUMIFS('Census Data'!$F:$F,'Census Data'!$A:$A,$A2920)</f>
        <v>8.6875828546177647E-2</v>
      </c>
      <c r="K2920" s="85">
        <f t="shared" si="91"/>
        <v>0.9131241714538223</v>
      </c>
    </row>
    <row r="2921" spans="1:11" hidden="1" x14ac:dyDescent="0.25">
      <c r="A2921" s="82" t="s">
        <v>5027</v>
      </c>
      <c r="B2921" s="82" t="s">
        <v>1834</v>
      </c>
      <c r="C2921" s="83" t="s">
        <v>5028</v>
      </c>
      <c r="D2921" s="84">
        <f>SUMIFS('Census Data'!G:G,'Census Data'!$A:$A,$A2921)/SUMIFS('Census Data'!$F:$F,'Census Data'!$A:$A,$A2921)</f>
        <v>0.46014444295840579</v>
      </c>
      <c r="E2921" s="85">
        <f>SUMIFS('Census Data'!H:H,'Census Data'!$A:$A,$A2921)/SUMIFS('Census Data'!$F:$F,'Census Data'!$A:$A,$A2921)</f>
        <v>0.53985555704159427</v>
      </c>
      <c r="F2921" s="84">
        <f>SUM(SUMIFS('Census Data'!I:I,'Census Data'!$A:$A,$A2921),SUMIFS('Census Data'!J:J,'Census Data'!$A:$A,$A2921))/SUMIFS('Census Data'!$F:$F,'Census Data'!$A:$A,$A2921)</f>
        <v>0.7364584726494583</v>
      </c>
      <c r="G2921" s="84">
        <f>SUM(SUMIFS('Census Data'!K:K,'Census Data'!$A:$A,$A2921),SUMIFS('Census Data'!L:L,'Census Data'!$A:$A,$A2921))/SUMIFS('Census Data'!$F:$F,'Census Data'!$A:$A,$A2921)</f>
        <v>0.1598903303463956</v>
      </c>
      <c r="H2921" s="84">
        <f>SUM(SUMIFS('Census Data'!O:O,'Census Data'!$A:$A,$A2921),SUMIFS('Census Data'!P:P,'Census Data'!$A:$A,$A2921))/SUMIFS('Census Data'!$F:$F,'Census Data'!$A:$A,$A2921)</f>
        <v>6.0452052962418082E-2</v>
      </c>
      <c r="I2921" s="85">
        <f t="shared" si="90"/>
        <v>4.3199144041727977E-2</v>
      </c>
      <c r="J2921" s="84">
        <f>SUM(SUMIFS('Census Data'!W:W,'Census Data'!$A:$A,$A2921),SUMIFS('Census Data'!X:X,'Census Data'!$A:$A,$A2921))/SUMIFS('Census Data'!$F:$F,'Census Data'!$A:$A,$A2921)</f>
        <v>7.1485890062859436E-2</v>
      </c>
      <c r="K2921" s="85">
        <f t="shared" si="91"/>
        <v>0.92851410993714056</v>
      </c>
    </row>
    <row r="2922" spans="1:11" hidden="1" x14ac:dyDescent="0.25">
      <c r="A2922" s="82" t="s">
        <v>5029</v>
      </c>
      <c r="B2922" s="82" t="s">
        <v>1834</v>
      </c>
      <c r="C2922" s="83" t="s">
        <v>5030</v>
      </c>
      <c r="D2922" s="84">
        <f>SUMIFS('Census Data'!G:G,'Census Data'!$A:$A,$A2922)/SUMIFS('Census Data'!$F:$F,'Census Data'!$A:$A,$A2922)</f>
        <v>0.49191537858821854</v>
      </c>
      <c r="E2922" s="85">
        <f>SUMIFS('Census Data'!H:H,'Census Data'!$A:$A,$A2922)/SUMIFS('Census Data'!$F:$F,'Census Data'!$A:$A,$A2922)</f>
        <v>0.50808462141178146</v>
      </c>
      <c r="F2922" s="84">
        <f>SUM(SUMIFS('Census Data'!I:I,'Census Data'!$A:$A,$A2922),SUMIFS('Census Data'!J:J,'Census Data'!$A:$A,$A2922))/SUMIFS('Census Data'!$F:$F,'Census Data'!$A:$A,$A2922)</f>
        <v>0.81423178289051923</v>
      </c>
      <c r="G2922" s="84">
        <f>SUM(SUMIFS('Census Data'!K:K,'Census Data'!$A:$A,$A2922),SUMIFS('Census Data'!L:L,'Census Data'!$A:$A,$A2922))/SUMIFS('Census Data'!$F:$F,'Census Data'!$A:$A,$A2922)</f>
        <v>0.11304223947574614</v>
      </c>
      <c r="H2922" s="84">
        <f>SUM(SUMIFS('Census Data'!O:O,'Census Data'!$A:$A,$A2922),SUMIFS('Census Data'!P:P,'Census Data'!$A:$A,$A2922))/SUMIFS('Census Data'!$F:$F,'Census Data'!$A:$A,$A2922)</f>
        <v>2.7209915236127931E-2</v>
      </c>
      <c r="I2922" s="85">
        <f t="shared" si="90"/>
        <v>4.5516062397606749E-2</v>
      </c>
      <c r="J2922" s="84">
        <f>SUM(SUMIFS('Census Data'!W:W,'Census Data'!$A:$A,$A2922),SUMIFS('Census Data'!X:X,'Census Data'!$A:$A,$A2922))/SUMIFS('Census Data'!$F:$F,'Census Data'!$A:$A,$A2922)</f>
        <v>0.18259847567490561</v>
      </c>
      <c r="K2922" s="85">
        <f t="shared" si="91"/>
        <v>0.81740152432509439</v>
      </c>
    </row>
    <row r="2923" spans="1:11" hidden="1" x14ac:dyDescent="0.25">
      <c r="A2923" s="82" t="s">
        <v>5031</v>
      </c>
      <c r="B2923" s="82" t="s">
        <v>75</v>
      </c>
      <c r="C2923" s="83" t="s">
        <v>350</v>
      </c>
      <c r="D2923" s="84">
        <f>SUMIFS('Census Data'!G:G,'Census Data'!$A:$A,$A2923)/SUMIFS('Census Data'!$F:$F,'Census Data'!$A:$A,$A2923)</f>
        <v>0.51073412400540463</v>
      </c>
      <c r="E2923" s="85">
        <f>SUMIFS('Census Data'!H:H,'Census Data'!$A:$A,$A2923)/SUMIFS('Census Data'!$F:$F,'Census Data'!$A:$A,$A2923)</f>
        <v>0.48926587599459542</v>
      </c>
      <c r="F2923" s="84">
        <f>SUM(SUMIFS('Census Data'!I:I,'Census Data'!$A:$A,$A2923),SUMIFS('Census Data'!J:J,'Census Data'!$A:$A,$A2923))/SUMIFS('Census Data'!$F:$F,'Census Data'!$A:$A,$A2923)</f>
        <v>0.88485212430565985</v>
      </c>
      <c r="G2923" s="84">
        <f>SUM(SUMIFS('Census Data'!K:K,'Census Data'!$A:$A,$A2923),SUMIFS('Census Data'!L:L,'Census Data'!$A:$A,$A2923))/SUMIFS('Census Data'!$F:$F,'Census Data'!$A:$A,$A2923)</f>
        <v>2.1868588300055048E-2</v>
      </c>
      <c r="H2923" s="84">
        <f>SUM(SUMIFS('Census Data'!O:O,'Census Data'!$A:$A,$A2923),SUMIFS('Census Data'!P:P,'Census Data'!$A:$A,$A2923))/SUMIFS('Census Data'!$F:$F,'Census Data'!$A:$A,$A2923)</f>
        <v>1.351148476204774E-2</v>
      </c>
      <c r="I2923" s="85">
        <f t="shared" si="90"/>
        <v>7.9767802632237372E-2</v>
      </c>
      <c r="J2923" s="84">
        <f>SUM(SUMIFS('Census Data'!W:W,'Census Data'!$A:$A,$A2923),SUMIFS('Census Data'!X:X,'Census Data'!$A:$A,$A2923))/SUMIFS('Census Data'!$F:$F,'Census Data'!$A:$A,$A2923)</f>
        <v>0.64735024771055394</v>
      </c>
      <c r="K2923" s="85">
        <f t="shared" si="91"/>
        <v>0.35264975228944606</v>
      </c>
    </row>
    <row r="2924" spans="1:11" hidden="1" x14ac:dyDescent="0.25">
      <c r="A2924" s="82" t="s">
        <v>5032</v>
      </c>
      <c r="B2924" s="82" t="s">
        <v>75</v>
      </c>
      <c r="C2924" s="83" t="s">
        <v>1918</v>
      </c>
      <c r="D2924" s="84">
        <f>SUMIFS('Census Data'!G:G,'Census Data'!$A:$A,$A2924)/SUMIFS('Census Data'!$F:$F,'Census Data'!$A:$A,$A2924)</f>
        <v>0.48932778319015147</v>
      </c>
      <c r="E2924" s="85">
        <f>SUMIFS('Census Data'!H:H,'Census Data'!$A:$A,$A2924)/SUMIFS('Census Data'!$F:$F,'Census Data'!$A:$A,$A2924)</f>
        <v>0.51067221680984853</v>
      </c>
      <c r="F2924" s="84">
        <f>SUM(SUMIFS('Census Data'!I:I,'Census Data'!$A:$A,$A2924),SUMIFS('Census Data'!J:J,'Census Data'!$A:$A,$A2924))/SUMIFS('Census Data'!$F:$F,'Census Data'!$A:$A,$A2924)</f>
        <v>0.9322912053848198</v>
      </c>
      <c r="G2924" s="84">
        <f>SUM(SUMIFS('Census Data'!K:K,'Census Data'!$A:$A,$A2924),SUMIFS('Census Data'!L:L,'Census Data'!$A:$A,$A2924))/SUMIFS('Census Data'!$F:$F,'Census Data'!$A:$A,$A2924)</f>
        <v>7.8823841998051543E-3</v>
      </c>
      <c r="H2924" s="84">
        <f>SUM(SUMIFS('Census Data'!O:O,'Census Data'!$A:$A,$A2924),SUMIFS('Census Data'!P:P,'Census Data'!$A:$A,$A2924))/SUMIFS('Census Data'!$F:$F,'Census Data'!$A:$A,$A2924)</f>
        <v>9.7865556638030288E-3</v>
      </c>
      <c r="I2924" s="85">
        <f t="shared" si="90"/>
        <v>5.0039854751572022E-2</v>
      </c>
      <c r="J2924" s="84">
        <f>SUM(SUMIFS('Census Data'!W:W,'Census Data'!$A:$A,$A2924),SUMIFS('Census Data'!X:X,'Census Data'!$A:$A,$A2924))/SUMIFS('Census Data'!$F:$F,'Census Data'!$A:$A,$A2924)</f>
        <v>4.379594367195111E-2</v>
      </c>
      <c r="K2924" s="85">
        <f t="shared" si="91"/>
        <v>0.95620405632804895</v>
      </c>
    </row>
    <row r="2925" spans="1:11" hidden="1" x14ac:dyDescent="0.25">
      <c r="A2925" s="82" t="s">
        <v>5033</v>
      </c>
      <c r="B2925" s="82" t="s">
        <v>75</v>
      </c>
      <c r="C2925" s="83" t="s">
        <v>43</v>
      </c>
      <c r="D2925" s="84">
        <f>SUMIFS('Census Data'!G:G,'Census Data'!$A:$A,$A2925)/SUMIFS('Census Data'!$F:$F,'Census Data'!$A:$A,$A2925)</f>
        <v>0.50111551445765445</v>
      </c>
      <c r="E2925" s="85">
        <f>SUMIFS('Census Data'!H:H,'Census Data'!$A:$A,$A2925)/SUMIFS('Census Data'!$F:$F,'Census Data'!$A:$A,$A2925)</f>
        <v>0.49888448554234549</v>
      </c>
      <c r="F2925" s="84">
        <f>SUM(SUMIFS('Census Data'!I:I,'Census Data'!$A:$A,$A2925),SUMIFS('Census Data'!J:J,'Census Data'!$A:$A,$A2925))/SUMIFS('Census Data'!$F:$F,'Census Data'!$A:$A,$A2925)</f>
        <v>0.90024463036352076</v>
      </c>
      <c r="G2925" s="84">
        <f>SUM(SUMIFS('Census Data'!K:K,'Census Data'!$A:$A,$A2925),SUMIFS('Census Data'!L:L,'Census Data'!$A:$A,$A2925))/SUMIFS('Census Data'!$F:$F,'Census Data'!$A:$A,$A2925)</f>
        <v>1.8127109936885367E-2</v>
      </c>
      <c r="H2925" s="84">
        <f>SUM(SUMIFS('Census Data'!O:O,'Census Data'!$A:$A,$A2925),SUMIFS('Census Data'!P:P,'Census Data'!$A:$A,$A2925))/SUMIFS('Census Data'!$F:$F,'Census Data'!$A:$A,$A2925)</f>
        <v>3.3098488184353445E-2</v>
      </c>
      <c r="I2925" s="85">
        <f t="shared" si="90"/>
        <v>4.8529771515240405E-2</v>
      </c>
      <c r="J2925" s="84">
        <f>SUM(SUMIFS('Census Data'!W:W,'Census Data'!$A:$A,$A2925),SUMIFS('Census Data'!X:X,'Census Data'!$A:$A,$A2925))/SUMIFS('Census Data'!$F:$F,'Census Data'!$A:$A,$A2925)</f>
        <v>0.2260873819658496</v>
      </c>
      <c r="K2925" s="85">
        <f t="shared" si="91"/>
        <v>0.77391261803415046</v>
      </c>
    </row>
    <row r="2926" spans="1:11" hidden="1" x14ac:dyDescent="0.25">
      <c r="A2926" s="82" t="s">
        <v>5034</v>
      </c>
      <c r="B2926" s="82" t="s">
        <v>75</v>
      </c>
      <c r="C2926" s="83" t="s">
        <v>1919</v>
      </c>
      <c r="D2926" s="84">
        <f>SUMIFS('Census Data'!G:G,'Census Data'!$A:$A,$A2926)/SUMIFS('Census Data'!$F:$F,'Census Data'!$A:$A,$A2926)</f>
        <v>0.50111398963730569</v>
      </c>
      <c r="E2926" s="85">
        <f>SUMIFS('Census Data'!H:H,'Census Data'!$A:$A,$A2926)/SUMIFS('Census Data'!$F:$F,'Census Data'!$A:$A,$A2926)</f>
        <v>0.49888601036269431</v>
      </c>
      <c r="F2926" s="84">
        <f>SUM(SUMIFS('Census Data'!I:I,'Census Data'!$A:$A,$A2926),SUMIFS('Census Data'!J:J,'Census Data'!$A:$A,$A2926))/SUMIFS('Census Data'!$F:$F,'Census Data'!$A:$A,$A2926)</f>
        <v>0.93202072538860103</v>
      </c>
      <c r="G2926" s="84">
        <f>SUM(SUMIFS('Census Data'!K:K,'Census Data'!$A:$A,$A2926),SUMIFS('Census Data'!L:L,'Census Data'!$A:$A,$A2926))/SUMIFS('Census Data'!$F:$F,'Census Data'!$A:$A,$A2926)</f>
        <v>8.9637305699481872E-3</v>
      </c>
      <c r="H2926" s="84">
        <f>SUM(SUMIFS('Census Data'!O:O,'Census Data'!$A:$A,$A2926),SUMIFS('Census Data'!P:P,'Census Data'!$A:$A,$A2926))/SUMIFS('Census Data'!$F:$F,'Census Data'!$A:$A,$A2926)</f>
        <v>1.2202072538860104E-2</v>
      </c>
      <c r="I2926" s="85">
        <f t="shared" si="90"/>
        <v>4.6813471502590742E-2</v>
      </c>
      <c r="J2926" s="84">
        <f>SUM(SUMIFS('Census Data'!W:W,'Census Data'!$A:$A,$A2926),SUMIFS('Census Data'!X:X,'Census Data'!$A:$A,$A2926))/SUMIFS('Census Data'!$F:$F,'Census Data'!$A:$A,$A2926)</f>
        <v>0.2824481865284974</v>
      </c>
      <c r="K2926" s="85">
        <f t="shared" si="91"/>
        <v>0.71755181347150265</v>
      </c>
    </row>
    <row r="2927" spans="1:11" hidden="1" x14ac:dyDescent="0.25">
      <c r="A2927" s="82" t="s">
        <v>5035</v>
      </c>
      <c r="B2927" s="82" t="s">
        <v>75</v>
      </c>
      <c r="C2927" s="83" t="s">
        <v>1920</v>
      </c>
      <c r="D2927" s="84">
        <f>SUMIFS('Census Data'!G:G,'Census Data'!$A:$A,$A2927)/SUMIFS('Census Data'!$F:$F,'Census Data'!$A:$A,$A2927)</f>
        <v>0.49383817615186665</v>
      </c>
      <c r="E2927" s="85">
        <f>SUMIFS('Census Data'!H:H,'Census Data'!$A:$A,$A2927)/SUMIFS('Census Data'!$F:$F,'Census Data'!$A:$A,$A2927)</f>
        <v>0.50616182384813335</v>
      </c>
      <c r="F2927" s="84">
        <f>SUM(SUMIFS('Census Data'!I:I,'Census Data'!$A:$A,$A2927),SUMIFS('Census Data'!J:J,'Census Data'!$A:$A,$A2927))/SUMIFS('Census Data'!$F:$F,'Census Data'!$A:$A,$A2927)</f>
        <v>0.87095731336721371</v>
      </c>
      <c r="G2927" s="84">
        <f>SUM(SUMIFS('Census Data'!K:K,'Census Data'!$A:$A,$A2927),SUMIFS('Census Data'!L:L,'Census Data'!$A:$A,$A2927))/SUMIFS('Census Data'!$F:$F,'Census Data'!$A:$A,$A2927)</f>
        <v>1.1612419340238714E-2</v>
      </c>
      <c r="H2927" s="84">
        <f>SUM(SUMIFS('Census Data'!O:O,'Census Data'!$A:$A,$A2927),SUMIFS('Census Data'!P:P,'Census Data'!$A:$A,$A2927))/SUMIFS('Census Data'!$F:$F,'Census Data'!$A:$A,$A2927)</f>
        <v>1.8802291448448874E-2</v>
      </c>
      <c r="I2927" s="85">
        <f t="shared" si="90"/>
        <v>9.8627975844098659E-2</v>
      </c>
      <c r="J2927" s="84">
        <f>SUM(SUMIFS('Census Data'!W:W,'Census Data'!$A:$A,$A2927),SUMIFS('Census Data'!X:X,'Census Data'!$A:$A,$A2927))/SUMIFS('Census Data'!$F:$F,'Census Data'!$A:$A,$A2927)</f>
        <v>6.5639911549055366E-2</v>
      </c>
      <c r="K2927" s="85">
        <f t="shared" si="91"/>
        <v>0.93436008845094465</v>
      </c>
    </row>
    <row r="2928" spans="1:11" hidden="1" x14ac:dyDescent="0.25">
      <c r="A2928" s="82" t="s">
        <v>5036</v>
      </c>
      <c r="B2928" s="82" t="s">
        <v>75</v>
      </c>
      <c r="C2928" s="83" t="s">
        <v>249</v>
      </c>
      <c r="D2928" s="84">
        <f>SUMIFS('Census Data'!G:G,'Census Data'!$A:$A,$A2928)/SUMIFS('Census Data'!$F:$F,'Census Data'!$A:$A,$A2928)</f>
        <v>0.49431325923058489</v>
      </c>
      <c r="E2928" s="85">
        <f>SUMIFS('Census Data'!H:H,'Census Data'!$A:$A,$A2928)/SUMIFS('Census Data'!$F:$F,'Census Data'!$A:$A,$A2928)</f>
        <v>0.50568674076941511</v>
      </c>
      <c r="F2928" s="84">
        <f>SUM(SUMIFS('Census Data'!I:I,'Census Data'!$A:$A,$A2928),SUMIFS('Census Data'!J:J,'Census Data'!$A:$A,$A2928))/SUMIFS('Census Data'!$F:$F,'Census Data'!$A:$A,$A2928)</f>
        <v>0.86137993327065931</v>
      </c>
      <c r="G2928" s="84">
        <f>SUM(SUMIFS('Census Data'!K:K,'Census Data'!$A:$A,$A2928),SUMIFS('Census Data'!L:L,'Census Data'!$A:$A,$A2928))/SUMIFS('Census Data'!$F:$F,'Census Data'!$A:$A,$A2928)</f>
        <v>2.3859118754877201E-2</v>
      </c>
      <c r="H2928" s="84">
        <f>SUM(SUMIFS('Census Data'!O:O,'Census Data'!$A:$A,$A2928),SUMIFS('Census Data'!P:P,'Census Data'!$A:$A,$A2928))/SUMIFS('Census Data'!$F:$F,'Census Data'!$A:$A,$A2928)</f>
        <v>5.0358327137622609E-2</v>
      </c>
      <c r="I2928" s="85">
        <f t="shared" si="90"/>
        <v>6.4402620836840896E-2</v>
      </c>
      <c r="J2928" s="84">
        <f>SUM(SUMIFS('Census Data'!W:W,'Census Data'!$A:$A,$A2928),SUMIFS('Census Data'!X:X,'Census Data'!$A:$A,$A2928))/SUMIFS('Census Data'!$F:$F,'Census Data'!$A:$A,$A2928)</f>
        <v>0.10190868853701349</v>
      </c>
      <c r="K2928" s="85">
        <f t="shared" si="91"/>
        <v>0.89809131146298649</v>
      </c>
    </row>
    <row r="2929" spans="1:11" hidden="1" x14ac:dyDescent="0.25">
      <c r="A2929" s="82" t="s">
        <v>5037</v>
      </c>
      <c r="B2929" s="82" t="s">
        <v>75</v>
      </c>
      <c r="C2929" s="83" t="s">
        <v>46</v>
      </c>
      <c r="D2929" s="84">
        <f>SUMIFS('Census Data'!G:G,'Census Data'!$A:$A,$A2929)/SUMIFS('Census Data'!$F:$F,'Census Data'!$A:$A,$A2929)</f>
        <v>0.48782936010037642</v>
      </c>
      <c r="E2929" s="85">
        <f>SUMIFS('Census Data'!H:H,'Census Data'!$A:$A,$A2929)/SUMIFS('Census Data'!$F:$F,'Census Data'!$A:$A,$A2929)</f>
        <v>0.51217063989962364</v>
      </c>
      <c r="F2929" s="84">
        <f>SUM(SUMIFS('Census Data'!I:I,'Census Data'!$A:$A,$A2929),SUMIFS('Census Data'!J:J,'Census Data'!$A:$A,$A2929))/SUMIFS('Census Data'!$F:$F,'Census Data'!$A:$A,$A2929)</f>
        <v>0.91116687578419076</v>
      </c>
      <c r="G2929" s="84">
        <f>SUM(SUMIFS('Census Data'!K:K,'Census Data'!$A:$A,$A2929),SUMIFS('Census Data'!L:L,'Census Data'!$A:$A,$A2929))/SUMIFS('Census Data'!$F:$F,'Census Data'!$A:$A,$A2929)</f>
        <v>6.7754077791718943E-3</v>
      </c>
      <c r="H2929" s="84">
        <f>SUM(SUMIFS('Census Data'!O:O,'Census Data'!$A:$A,$A2929),SUMIFS('Census Data'!P:P,'Census Data'!$A:$A,$A2929))/SUMIFS('Census Data'!$F:$F,'Census Data'!$A:$A,$A2929)</f>
        <v>1.4303638644918444E-2</v>
      </c>
      <c r="I2929" s="85">
        <f t="shared" si="90"/>
        <v>6.7754077791718936E-2</v>
      </c>
      <c r="J2929" s="84">
        <f>SUM(SUMIFS('Census Data'!W:W,'Census Data'!$A:$A,$A2929),SUMIFS('Census Data'!X:X,'Census Data'!$A:$A,$A2929))/SUMIFS('Census Data'!$F:$F,'Census Data'!$A:$A,$A2929)</f>
        <v>7.9046424090338768E-2</v>
      </c>
      <c r="K2929" s="85">
        <f t="shared" si="91"/>
        <v>0.9209535759096612</v>
      </c>
    </row>
    <row r="2930" spans="1:11" hidden="1" x14ac:dyDescent="0.25">
      <c r="A2930" s="82" t="s">
        <v>5038</v>
      </c>
      <c r="B2930" s="82" t="s">
        <v>75</v>
      </c>
      <c r="C2930" s="83" t="s">
        <v>1921</v>
      </c>
      <c r="D2930" s="84">
        <f>SUMIFS('Census Data'!G:G,'Census Data'!$A:$A,$A2930)/SUMIFS('Census Data'!$F:$F,'Census Data'!$A:$A,$A2930)</f>
        <v>0.49510366840577613</v>
      </c>
      <c r="E2930" s="85">
        <f>SUMIFS('Census Data'!H:H,'Census Data'!$A:$A,$A2930)/SUMIFS('Census Data'!$F:$F,'Census Data'!$A:$A,$A2930)</f>
        <v>0.50489633159422387</v>
      </c>
      <c r="F2930" s="84">
        <f>SUM(SUMIFS('Census Data'!I:I,'Census Data'!$A:$A,$A2930),SUMIFS('Census Data'!J:J,'Census Data'!$A:$A,$A2930))/SUMIFS('Census Data'!$F:$F,'Census Data'!$A:$A,$A2930)</f>
        <v>0.91056395974428761</v>
      </c>
      <c r="G2930" s="84">
        <f>SUM(SUMIFS('Census Data'!K:K,'Census Data'!$A:$A,$A2930),SUMIFS('Census Data'!L:L,'Census Data'!$A:$A,$A2930))/SUMIFS('Census Data'!$F:$F,'Census Data'!$A:$A,$A2930)</f>
        <v>1.1465463456095774E-2</v>
      </c>
      <c r="H2930" s="84">
        <f>SUM(SUMIFS('Census Data'!O:O,'Census Data'!$A:$A,$A2930),SUMIFS('Census Data'!P:P,'Census Data'!$A:$A,$A2930))/SUMIFS('Census Data'!$F:$F,'Census Data'!$A:$A,$A2930)</f>
        <v>1.5841870642807412E-2</v>
      </c>
      <c r="I2930" s="85">
        <f t="shared" si="90"/>
        <v>6.212870615680921E-2</v>
      </c>
      <c r="J2930" s="84">
        <f>SUM(SUMIFS('Census Data'!W:W,'Census Data'!$A:$A,$A2930),SUMIFS('Census Data'!X:X,'Census Data'!$A:$A,$A2930))/SUMIFS('Census Data'!$F:$F,'Census Data'!$A:$A,$A2930)</f>
        <v>9.3360339261978606E-2</v>
      </c>
      <c r="K2930" s="85">
        <f t="shared" si="91"/>
        <v>0.90663966073802138</v>
      </c>
    </row>
    <row r="2931" spans="1:11" hidden="1" x14ac:dyDescent="0.25">
      <c r="A2931" s="82" t="s">
        <v>5039</v>
      </c>
      <c r="B2931" s="82" t="s">
        <v>75</v>
      </c>
      <c r="C2931" s="83" t="s">
        <v>51</v>
      </c>
      <c r="D2931" s="84">
        <f>SUMIFS('Census Data'!G:G,'Census Data'!$A:$A,$A2931)/SUMIFS('Census Data'!$F:$F,'Census Data'!$A:$A,$A2931)</f>
        <v>0.50592921780377165</v>
      </c>
      <c r="E2931" s="85">
        <f>SUMIFS('Census Data'!H:H,'Census Data'!$A:$A,$A2931)/SUMIFS('Census Data'!$F:$F,'Census Data'!$A:$A,$A2931)</f>
        <v>0.49407078219622835</v>
      </c>
      <c r="F2931" s="84">
        <f>SUM(SUMIFS('Census Data'!I:I,'Census Data'!$A:$A,$A2931),SUMIFS('Census Data'!J:J,'Census Data'!$A:$A,$A2931))/SUMIFS('Census Data'!$F:$F,'Census Data'!$A:$A,$A2931)</f>
        <v>0.92871122982338994</v>
      </c>
      <c r="G2931" s="84">
        <f>SUM(SUMIFS('Census Data'!K:K,'Census Data'!$A:$A,$A2931),SUMIFS('Census Data'!L:L,'Census Data'!$A:$A,$A2931))/SUMIFS('Census Data'!$F:$F,'Census Data'!$A:$A,$A2931)</f>
        <v>8.1051831725344817E-3</v>
      </c>
      <c r="H2931" s="84">
        <f>SUM(SUMIFS('Census Data'!O:O,'Census Data'!$A:$A,$A2931),SUMIFS('Census Data'!P:P,'Census Data'!$A:$A,$A2931))/SUMIFS('Census Data'!$F:$F,'Census Data'!$A:$A,$A2931)</f>
        <v>1.1374887747818278E-2</v>
      </c>
      <c r="I2931" s="85">
        <f t="shared" si="90"/>
        <v>5.1808699256257307E-2</v>
      </c>
      <c r="J2931" s="84">
        <f>SUM(SUMIFS('Census Data'!W:W,'Census Data'!$A:$A,$A2931),SUMIFS('Census Data'!X:X,'Census Data'!$A:$A,$A2931))/SUMIFS('Census Data'!$F:$F,'Census Data'!$A:$A,$A2931)</f>
        <v>0.32319417900481245</v>
      </c>
      <c r="K2931" s="85">
        <f t="shared" si="91"/>
        <v>0.67680582099518749</v>
      </c>
    </row>
    <row r="2932" spans="1:11" hidden="1" x14ac:dyDescent="0.25">
      <c r="A2932" s="82" t="s">
        <v>5040</v>
      </c>
      <c r="B2932" s="82" t="s">
        <v>75</v>
      </c>
      <c r="C2932" s="83" t="s">
        <v>1922</v>
      </c>
      <c r="D2932" s="84">
        <f>SUMIFS('Census Data'!G:G,'Census Data'!$A:$A,$A2932)/SUMIFS('Census Data'!$F:$F,'Census Data'!$A:$A,$A2932)</f>
        <v>0.51409466369476864</v>
      </c>
      <c r="E2932" s="85">
        <f>SUMIFS('Census Data'!H:H,'Census Data'!$A:$A,$A2932)/SUMIFS('Census Data'!$F:$F,'Census Data'!$A:$A,$A2932)</f>
        <v>0.48590533630523142</v>
      </c>
      <c r="F2932" s="84">
        <f>SUM(SUMIFS('Census Data'!I:I,'Census Data'!$A:$A,$A2932),SUMIFS('Census Data'!J:J,'Census Data'!$A:$A,$A2932))/SUMIFS('Census Data'!$F:$F,'Census Data'!$A:$A,$A2932)</f>
        <v>0.76137406581880163</v>
      </c>
      <c r="G2932" s="84">
        <f>SUM(SUMIFS('Census Data'!K:K,'Census Data'!$A:$A,$A2932),SUMIFS('Census Data'!L:L,'Census Data'!$A:$A,$A2932))/SUMIFS('Census Data'!$F:$F,'Census Data'!$A:$A,$A2932)</f>
        <v>8.1290153402386253E-3</v>
      </c>
      <c r="H2932" s="84">
        <f>SUM(SUMIFS('Census Data'!O:O,'Census Data'!$A:$A,$A2932),SUMIFS('Census Data'!P:P,'Census Data'!$A:$A,$A2932))/SUMIFS('Census Data'!$F:$F,'Census Data'!$A:$A,$A2932)</f>
        <v>1.1275730955814868E-2</v>
      </c>
      <c r="I2932" s="85">
        <f t="shared" si="90"/>
        <v>0.21922118788514489</v>
      </c>
      <c r="J2932" s="84">
        <f>SUM(SUMIFS('Census Data'!W:W,'Census Data'!$A:$A,$A2932),SUMIFS('Census Data'!X:X,'Census Data'!$A:$A,$A2932))/SUMIFS('Census Data'!$F:$F,'Census Data'!$A:$A,$A2932)</f>
        <v>4.8249639438835715E-2</v>
      </c>
      <c r="K2932" s="85">
        <f t="shared" si="91"/>
        <v>0.95175036056116424</v>
      </c>
    </row>
    <row r="2933" spans="1:11" hidden="1" x14ac:dyDescent="0.25">
      <c r="A2933" s="82" t="s">
        <v>5041</v>
      </c>
      <c r="B2933" s="82" t="s">
        <v>75</v>
      </c>
      <c r="C2933" s="83" t="s">
        <v>162</v>
      </c>
      <c r="D2933" s="84">
        <f>SUMIFS('Census Data'!G:G,'Census Data'!$A:$A,$A2933)/SUMIFS('Census Data'!$F:$F,'Census Data'!$A:$A,$A2933)</f>
        <v>0.51588918527231098</v>
      </c>
      <c r="E2933" s="85">
        <f>SUMIFS('Census Data'!H:H,'Census Data'!$A:$A,$A2933)/SUMIFS('Census Data'!$F:$F,'Census Data'!$A:$A,$A2933)</f>
        <v>0.48411081472768897</v>
      </c>
      <c r="F2933" s="84">
        <f>SUM(SUMIFS('Census Data'!I:I,'Census Data'!$A:$A,$A2933),SUMIFS('Census Data'!J:J,'Census Data'!$A:$A,$A2933))/SUMIFS('Census Data'!$F:$F,'Census Data'!$A:$A,$A2933)</f>
        <v>0.89896242464976583</v>
      </c>
      <c r="G2933" s="84">
        <f>SUM(SUMIFS('Census Data'!K:K,'Census Data'!$A:$A,$A2933),SUMIFS('Census Data'!L:L,'Census Data'!$A:$A,$A2933))/SUMIFS('Census Data'!$F:$F,'Census Data'!$A:$A,$A2933)</f>
        <v>2.840730083384092E-2</v>
      </c>
      <c r="H2933" s="84">
        <f>SUM(SUMIFS('Census Data'!O:O,'Census Data'!$A:$A,$A2933),SUMIFS('Census Data'!P:P,'Census Data'!$A:$A,$A2933))/SUMIFS('Census Data'!$F:$F,'Census Data'!$A:$A,$A2933)</f>
        <v>2.4290605112263972E-2</v>
      </c>
      <c r="I2933" s="85">
        <f t="shared" si="90"/>
        <v>4.833966940412926E-2</v>
      </c>
      <c r="J2933" s="84">
        <f>SUM(SUMIFS('Census Data'!W:W,'Census Data'!$A:$A,$A2933),SUMIFS('Census Data'!X:X,'Census Data'!$A:$A,$A2933))/SUMIFS('Census Data'!$F:$F,'Census Data'!$A:$A,$A2933)</f>
        <v>0.53560101657180059</v>
      </c>
      <c r="K2933" s="85">
        <f t="shared" si="91"/>
        <v>0.46439898342819941</v>
      </c>
    </row>
    <row r="2934" spans="1:11" hidden="1" x14ac:dyDescent="0.25">
      <c r="A2934" s="82" t="s">
        <v>5042</v>
      </c>
      <c r="B2934" s="82" t="s">
        <v>75</v>
      </c>
      <c r="C2934" s="83" t="s">
        <v>372</v>
      </c>
      <c r="D2934" s="84">
        <f>SUMIFS('Census Data'!G:G,'Census Data'!$A:$A,$A2934)/SUMIFS('Census Data'!$F:$F,'Census Data'!$A:$A,$A2934)</f>
        <v>0.48764044943820223</v>
      </c>
      <c r="E2934" s="85">
        <f>SUMIFS('Census Data'!H:H,'Census Data'!$A:$A,$A2934)/SUMIFS('Census Data'!$F:$F,'Census Data'!$A:$A,$A2934)</f>
        <v>0.51235955056179772</v>
      </c>
      <c r="F2934" s="84">
        <f>SUM(SUMIFS('Census Data'!I:I,'Census Data'!$A:$A,$A2934),SUMIFS('Census Data'!J:J,'Census Data'!$A:$A,$A2934))/SUMIFS('Census Data'!$F:$F,'Census Data'!$A:$A,$A2934)</f>
        <v>0.92764044943820223</v>
      </c>
      <c r="G2934" s="84">
        <f>SUM(SUMIFS('Census Data'!K:K,'Census Data'!$A:$A,$A2934),SUMIFS('Census Data'!L:L,'Census Data'!$A:$A,$A2934))/SUMIFS('Census Data'!$F:$F,'Census Data'!$A:$A,$A2934)</f>
        <v>1.348314606741573E-3</v>
      </c>
      <c r="H2934" s="84">
        <f>SUM(SUMIFS('Census Data'!O:O,'Census Data'!$A:$A,$A2934),SUMIFS('Census Data'!P:P,'Census Data'!$A:$A,$A2934))/SUMIFS('Census Data'!$F:$F,'Census Data'!$A:$A,$A2934)</f>
        <v>3.2359550561797755E-2</v>
      </c>
      <c r="I2934" s="85">
        <f t="shared" si="90"/>
        <v>3.8651685393258473E-2</v>
      </c>
      <c r="J2934" s="84">
        <f>SUM(SUMIFS('Census Data'!W:W,'Census Data'!$A:$A,$A2934),SUMIFS('Census Data'!X:X,'Census Data'!$A:$A,$A2934))/SUMIFS('Census Data'!$F:$F,'Census Data'!$A:$A,$A2934)</f>
        <v>5.5730337078651687E-2</v>
      </c>
      <c r="K2934" s="85">
        <f t="shared" si="91"/>
        <v>0.94426966292134829</v>
      </c>
    </row>
    <row r="2935" spans="1:11" hidden="1" x14ac:dyDescent="0.25">
      <c r="A2935" s="82" t="s">
        <v>5043</v>
      </c>
      <c r="B2935" s="82" t="s">
        <v>75</v>
      </c>
      <c r="C2935" s="83" t="s">
        <v>53</v>
      </c>
      <c r="D2935" s="84">
        <f>SUMIFS('Census Data'!G:G,'Census Data'!$A:$A,$A2935)/SUMIFS('Census Data'!$F:$F,'Census Data'!$A:$A,$A2935)</f>
        <v>0.50838508999007503</v>
      </c>
      <c r="E2935" s="85">
        <f>SUMIFS('Census Data'!H:H,'Census Data'!$A:$A,$A2935)/SUMIFS('Census Data'!$F:$F,'Census Data'!$A:$A,$A2935)</f>
        <v>0.49161491000992502</v>
      </c>
      <c r="F2935" s="84">
        <f>SUM(SUMIFS('Census Data'!I:I,'Census Data'!$A:$A,$A2935),SUMIFS('Census Data'!J:J,'Census Data'!$A:$A,$A2935))/SUMIFS('Census Data'!$F:$F,'Census Data'!$A:$A,$A2935)</f>
        <v>0.92114229584684804</v>
      </c>
      <c r="G2935" s="84">
        <f>SUM(SUMIFS('Census Data'!K:K,'Census Data'!$A:$A,$A2935),SUMIFS('Census Data'!L:L,'Census Data'!$A:$A,$A2935))/SUMIFS('Census Data'!$F:$F,'Census Data'!$A:$A,$A2935)</f>
        <v>1.8233350045532216E-2</v>
      </c>
      <c r="H2935" s="84">
        <f>SUM(SUMIFS('Census Data'!O:O,'Census Data'!$A:$A,$A2935),SUMIFS('Census Data'!P:P,'Census Data'!$A:$A,$A2935))/SUMIFS('Census Data'!$F:$F,'Census Data'!$A:$A,$A2935)</f>
        <v>1.1725824440056071E-2</v>
      </c>
      <c r="I2935" s="85">
        <f t="shared" si="90"/>
        <v>4.8898529667563695E-2</v>
      </c>
      <c r="J2935" s="84">
        <f>SUM(SUMIFS('Census Data'!W:W,'Census Data'!$A:$A,$A2935),SUMIFS('Census Data'!X:X,'Census Data'!$A:$A,$A2935))/SUMIFS('Census Data'!$F:$F,'Census Data'!$A:$A,$A2935)</f>
        <v>0.42192504067203501</v>
      </c>
      <c r="K2935" s="85">
        <f t="shared" si="91"/>
        <v>0.57807495932796504</v>
      </c>
    </row>
    <row r="2936" spans="1:11" hidden="1" x14ac:dyDescent="0.25">
      <c r="A2936" s="82" t="s">
        <v>5044</v>
      </c>
      <c r="B2936" s="82" t="s">
        <v>75</v>
      </c>
      <c r="C2936" s="83" t="s">
        <v>1923</v>
      </c>
      <c r="D2936" s="84">
        <f>SUMIFS('Census Data'!G:G,'Census Data'!$A:$A,$A2936)/SUMIFS('Census Data'!$F:$F,'Census Data'!$A:$A,$A2936)</f>
        <v>0.51118423682071912</v>
      </c>
      <c r="E2936" s="85">
        <f>SUMIFS('Census Data'!H:H,'Census Data'!$A:$A,$A2936)/SUMIFS('Census Data'!$F:$F,'Census Data'!$A:$A,$A2936)</f>
        <v>0.48881576317928083</v>
      </c>
      <c r="F2936" s="84">
        <f>SUM(SUMIFS('Census Data'!I:I,'Census Data'!$A:$A,$A2936),SUMIFS('Census Data'!J:J,'Census Data'!$A:$A,$A2936))/SUMIFS('Census Data'!$F:$F,'Census Data'!$A:$A,$A2936)</f>
        <v>0.87051864483553376</v>
      </c>
      <c r="G2936" s="84">
        <f>SUM(SUMIFS('Census Data'!K:K,'Census Data'!$A:$A,$A2936),SUMIFS('Census Data'!L:L,'Census Data'!$A:$A,$A2936))/SUMIFS('Census Data'!$F:$F,'Census Data'!$A:$A,$A2936)</f>
        <v>1.4175137554788771E-2</v>
      </c>
      <c r="H2936" s="84">
        <f>SUM(SUMIFS('Census Data'!O:O,'Census Data'!$A:$A,$A2936),SUMIFS('Census Data'!P:P,'Census Data'!$A:$A,$A2936))/SUMIFS('Census Data'!$F:$F,'Census Data'!$A:$A,$A2936)</f>
        <v>1.4881229932987837E-2</v>
      </c>
      <c r="I2936" s="85">
        <f t="shared" si="90"/>
        <v>0.10042498767668973</v>
      </c>
      <c r="J2936" s="84">
        <f>SUM(SUMIFS('Census Data'!W:W,'Census Data'!$A:$A,$A2936),SUMIFS('Census Data'!X:X,'Census Data'!$A:$A,$A2936))/SUMIFS('Census Data'!$F:$F,'Census Data'!$A:$A,$A2936)</f>
        <v>0.10318274470097653</v>
      </c>
      <c r="K2936" s="85">
        <f t="shared" si="91"/>
        <v>0.89681725529902345</v>
      </c>
    </row>
    <row r="2937" spans="1:11" hidden="1" x14ac:dyDescent="0.25">
      <c r="A2937" s="82" t="s">
        <v>5045</v>
      </c>
      <c r="B2937" s="82" t="s">
        <v>75</v>
      </c>
      <c r="C2937" s="83" t="s">
        <v>1924</v>
      </c>
      <c r="D2937" s="84">
        <f>SUMIFS('Census Data'!G:G,'Census Data'!$A:$A,$A2937)/SUMIFS('Census Data'!$F:$F,'Census Data'!$A:$A,$A2937)</f>
        <v>0.49797394909620513</v>
      </c>
      <c r="E2937" s="85">
        <f>SUMIFS('Census Data'!H:H,'Census Data'!$A:$A,$A2937)/SUMIFS('Census Data'!$F:$F,'Census Data'!$A:$A,$A2937)</f>
        <v>0.50202605090379493</v>
      </c>
      <c r="F2937" s="84">
        <f>SUM(SUMIFS('Census Data'!I:I,'Census Data'!$A:$A,$A2937),SUMIFS('Census Data'!J:J,'Census Data'!$A:$A,$A2937))/SUMIFS('Census Data'!$F:$F,'Census Data'!$A:$A,$A2937)</f>
        <v>0.85226858975111874</v>
      </c>
      <c r="G2937" s="84">
        <f>SUM(SUMIFS('Census Data'!K:K,'Census Data'!$A:$A,$A2937),SUMIFS('Census Data'!L:L,'Census Data'!$A:$A,$A2937))/SUMIFS('Census Data'!$F:$F,'Census Data'!$A:$A,$A2937)</f>
        <v>3.2405069238087406E-2</v>
      </c>
      <c r="H2937" s="84">
        <f>SUM(SUMIFS('Census Data'!O:O,'Census Data'!$A:$A,$A2937),SUMIFS('Census Data'!P:P,'Census Data'!$A:$A,$A2937))/SUMIFS('Census Data'!$F:$F,'Census Data'!$A:$A,$A2937)</f>
        <v>5.1091718443523094E-2</v>
      </c>
      <c r="I2937" s="85">
        <f t="shared" si="90"/>
        <v>6.4234622567270749E-2</v>
      </c>
      <c r="J2937" s="84">
        <f>SUM(SUMIFS('Census Data'!W:W,'Census Data'!$A:$A,$A2937),SUMIFS('Census Data'!X:X,'Census Data'!$A:$A,$A2937))/SUMIFS('Census Data'!$F:$F,'Census Data'!$A:$A,$A2937)</f>
        <v>8.1864201735943901E-2</v>
      </c>
      <c r="K2937" s="85">
        <f t="shared" si="91"/>
        <v>0.91813579826405611</v>
      </c>
    </row>
    <row r="2938" spans="1:11" hidden="1" x14ac:dyDescent="0.25">
      <c r="A2938" s="82" t="s">
        <v>5046</v>
      </c>
      <c r="B2938" s="82" t="s">
        <v>75</v>
      </c>
      <c r="C2938" s="83" t="s">
        <v>57</v>
      </c>
      <c r="D2938" s="84">
        <f>SUMIFS('Census Data'!G:G,'Census Data'!$A:$A,$A2938)/SUMIFS('Census Data'!$F:$F,'Census Data'!$A:$A,$A2938)</f>
        <v>0.48930821513919492</v>
      </c>
      <c r="E2938" s="85">
        <f>SUMIFS('Census Data'!H:H,'Census Data'!$A:$A,$A2938)/SUMIFS('Census Data'!$F:$F,'Census Data'!$A:$A,$A2938)</f>
        <v>0.51069178486080502</v>
      </c>
      <c r="F2938" s="84">
        <f>SUM(SUMIFS('Census Data'!I:I,'Census Data'!$A:$A,$A2938),SUMIFS('Census Data'!J:J,'Census Data'!$A:$A,$A2938))/SUMIFS('Census Data'!$F:$F,'Census Data'!$A:$A,$A2938)</f>
        <v>0.91114490549641536</v>
      </c>
      <c r="G2938" s="84">
        <f>SUM(SUMIFS('Census Data'!K:K,'Census Data'!$A:$A,$A2938),SUMIFS('Census Data'!L:L,'Census Data'!$A:$A,$A2938))/SUMIFS('Census Data'!$F:$F,'Census Data'!$A:$A,$A2938)</f>
        <v>1.0800409670711648E-2</v>
      </c>
      <c r="H2938" s="84">
        <f>SUM(SUMIFS('Census Data'!O:O,'Census Data'!$A:$A,$A2938),SUMIFS('Census Data'!P:P,'Census Data'!$A:$A,$A2938))/SUMIFS('Census Data'!$F:$F,'Census Data'!$A:$A,$A2938)</f>
        <v>1.9924893702864592E-2</v>
      </c>
      <c r="I2938" s="85">
        <f t="shared" si="90"/>
        <v>5.812979113000849E-2</v>
      </c>
      <c r="J2938" s="84">
        <f>SUM(SUMIFS('Census Data'!W:W,'Census Data'!$A:$A,$A2938),SUMIFS('Census Data'!X:X,'Census Data'!$A:$A,$A2938))/SUMIFS('Census Data'!$F:$F,'Census Data'!$A:$A,$A2938)</f>
        <v>3.7925576487384004E-2</v>
      </c>
      <c r="K2938" s="85">
        <f t="shared" si="91"/>
        <v>0.96207442351261596</v>
      </c>
    </row>
    <row r="2939" spans="1:11" hidden="1" x14ac:dyDescent="0.25">
      <c r="A2939" s="82" t="s">
        <v>5047</v>
      </c>
      <c r="B2939" s="82" t="s">
        <v>75</v>
      </c>
      <c r="C2939" s="83" t="s">
        <v>1730</v>
      </c>
      <c r="D2939" s="84">
        <f>SUMIFS('Census Data'!G:G,'Census Data'!$A:$A,$A2939)/SUMIFS('Census Data'!$F:$F,'Census Data'!$A:$A,$A2939)</f>
        <v>0.50261054997776078</v>
      </c>
      <c r="E2939" s="85">
        <f>SUMIFS('Census Data'!H:H,'Census Data'!$A:$A,$A2939)/SUMIFS('Census Data'!$F:$F,'Census Data'!$A:$A,$A2939)</f>
        <v>0.49738945002223917</v>
      </c>
      <c r="F2939" s="84">
        <f>SUM(SUMIFS('Census Data'!I:I,'Census Data'!$A:$A,$A2939),SUMIFS('Census Data'!J:J,'Census Data'!$A:$A,$A2939))/SUMIFS('Census Data'!$F:$F,'Census Data'!$A:$A,$A2939)</f>
        <v>0.66191180504815827</v>
      </c>
      <c r="G2939" s="84">
        <f>SUM(SUMIFS('Census Data'!K:K,'Census Data'!$A:$A,$A2939),SUMIFS('Census Data'!L:L,'Census Data'!$A:$A,$A2939))/SUMIFS('Census Data'!$F:$F,'Census Data'!$A:$A,$A2939)</f>
        <v>7.0471976427368466E-2</v>
      </c>
      <c r="H2939" s="84">
        <f>SUM(SUMIFS('Census Data'!O:O,'Census Data'!$A:$A,$A2939),SUMIFS('Census Data'!P:P,'Census Data'!$A:$A,$A2939))/SUMIFS('Census Data'!$F:$F,'Census Data'!$A:$A,$A2939)</f>
        <v>0.19739060415077891</v>
      </c>
      <c r="I2939" s="85">
        <f t="shared" si="90"/>
        <v>7.0225614373694345E-2</v>
      </c>
      <c r="J2939" s="84">
        <f>SUM(SUMIFS('Census Data'!W:W,'Census Data'!$A:$A,$A2939),SUMIFS('Census Data'!X:X,'Census Data'!$A:$A,$A2939))/SUMIFS('Census Data'!$F:$F,'Census Data'!$A:$A,$A2939)</f>
        <v>9.8829802439827738E-2</v>
      </c>
      <c r="K2939" s="85">
        <f t="shared" si="91"/>
        <v>0.90117019756017225</v>
      </c>
    </row>
    <row r="2940" spans="1:11" hidden="1" x14ac:dyDescent="0.25">
      <c r="A2940" s="82" t="s">
        <v>5048</v>
      </c>
      <c r="B2940" s="82" t="s">
        <v>75</v>
      </c>
      <c r="C2940" s="83" t="s">
        <v>1925</v>
      </c>
      <c r="D2940" s="84">
        <f>SUMIFS('Census Data'!G:G,'Census Data'!$A:$A,$A2940)/SUMIFS('Census Data'!$F:$F,'Census Data'!$A:$A,$A2940)</f>
        <v>0.51124052852401525</v>
      </c>
      <c r="E2940" s="85">
        <f>SUMIFS('Census Data'!H:H,'Census Data'!$A:$A,$A2940)/SUMIFS('Census Data'!$F:$F,'Census Data'!$A:$A,$A2940)</f>
        <v>0.4887594714759847</v>
      </c>
      <c r="F2940" s="84">
        <f>SUM(SUMIFS('Census Data'!I:I,'Census Data'!$A:$A,$A2940),SUMIFS('Census Data'!J:J,'Census Data'!$A:$A,$A2940))/SUMIFS('Census Data'!$F:$F,'Census Data'!$A:$A,$A2940)</f>
        <v>0.82462712682292527</v>
      </c>
      <c r="G2940" s="84">
        <f>SUM(SUMIFS('Census Data'!K:K,'Census Data'!$A:$A,$A2940),SUMIFS('Census Data'!L:L,'Census Data'!$A:$A,$A2940))/SUMIFS('Census Data'!$F:$F,'Census Data'!$A:$A,$A2940)</f>
        <v>3.196266295359023E-2</v>
      </c>
      <c r="H2940" s="84">
        <f>SUM(SUMIFS('Census Data'!O:O,'Census Data'!$A:$A,$A2940),SUMIFS('Census Data'!P:P,'Census Data'!$A:$A,$A2940))/SUMIFS('Census Data'!$F:$F,'Census Data'!$A:$A,$A2940)</f>
        <v>5.388012804219941E-2</v>
      </c>
      <c r="I2940" s="85">
        <f t="shared" si="90"/>
        <v>8.9530082181285109E-2</v>
      </c>
      <c r="J2940" s="84">
        <f>SUM(SUMIFS('Census Data'!W:W,'Census Data'!$A:$A,$A2940),SUMIFS('Census Data'!X:X,'Census Data'!$A:$A,$A2940))/SUMIFS('Census Data'!$F:$F,'Census Data'!$A:$A,$A2940)</f>
        <v>8.2428086771060102E-2</v>
      </c>
      <c r="K2940" s="85">
        <f t="shared" si="91"/>
        <v>0.91757191322893994</v>
      </c>
    </row>
    <row r="2941" spans="1:11" hidden="1" x14ac:dyDescent="0.25">
      <c r="A2941" s="82" t="s">
        <v>5049</v>
      </c>
      <c r="B2941" s="82" t="s">
        <v>75</v>
      </c>
      <c r="C2941" s="83" t="s">
        <v>1926</v>
      </c>
      <c r="D2941" s="84">
        <f>SUMIFS('Census Data'!G:G,'Census Data'!$A:$A,$A2941)/SUMIFS('Census Data'!$F:$F,'Census Data'!$A:$A,$A2941)</f>
        <v>0.50495462605611763</v>
      </c>
      <c r="E2941" s="85">
        <f>SUMIFS('Census Data'!H:H,'Census Data'!$A:$A,$A2941)/SUMIFS('Census Data'!$F:$F,'Census Data'!$A:$A,$A2941)</f>
        <v>0.49504537394388232</v>
      </c>
      <c r="F2941" s="84">
        <f>SUM(SUMIFS('Census Data'!I:I,'Census Data'!$A:$A,$A2941),SUMIFS('Census Data'!J:J,'Census Data'!$A:$A,$A2941))/SUMIFS('Census Data'!$F:$F,'Census Data'!$A:$A,$A2941)</f>
        <v>0.9155940335871493</v>
      </c>
      <c r="G2941" s="84">
        <f>SUM(SUMIFS('Census Data'!K:K,'Census Data'!$A:$A,$A2941),SUMIFS('Census Data'!L:L,'Census Data'!$A:$A,$A2941))/SUMIFS('Census Data'!$F:$F,'Census Data'!$A:$A,$A2941)</f>
        <v>1.1891102534682382E-2</v>
      </c>
      <c r="H2941" s="84">
        <f>SUM(SUMIFS('Census Data'!O:O,'Census Data'!$A:$A,$A2941),SUMIFS('Census Data'!P:P,'Census Data'!$A:$A,$A2941))/SUMIFS('Census Data'!$F:$F,'Census Data'!$A:$A,$A2941)</f>
        <v>2.2384478981954729E-2</v>
      </c>
      <c r="I2941" s="85">
        <f t="shared" si="90"/>
        <v>5.0130384896213576E-2</v>
      </c>
      <c r="J2941" s="84">
        <f>SUM(SUMIFS('Census Data'!W:W,'Census Data'!$A:$A,$A2941),SUMIFS('Census Data'!X:X,'Census Data'!$A:$A,$A2941))/SUMIFS('Census Data'!$F:$F,'Census Data'!$A:$A,$A2941)</f>
        <v>9.0101178679461769E-2</v>
      </c>
      <c r="K2941" s="85">
        <f t="shared" si="91"/>
        <v>0.90989882132053823</v>
      </c>
    </row>
    <row r="2942" spans="1:11" hidden="1" x14ac:dyDescent="0.25">
      <c r="A2942" s="82" t="s">
        <v>5050</v>
      </c>
      <c r="B2942" s="82" t="s">
        <v>75</v>
      </c>
      <c r="C2942" s="83" t="s">
        <v>1927</v>
      </c>
      <c r="D2942" s="84">
        <f>SUMIFS('Census Data'!G:G,'Census Data'!$A:$A,$A2942)/SUMIFS('Census Data'!$F:$F,'Census Data'!$A:$A,$A2942)</f>
        <v>0.50639910813823852</v>
      </c>
      <c r="E2942" s="85">
        <f>SUMIFS('Census Data'!H:H,'Census Data'!$A:$A,$A2942)/SUMIFS('Census Data'!$F:$F,'Census Data'!$A:$A,$A2942)</f>
        <v>0.49360089186176143</v>
      </c>
      <c r="F2942" s="84">
        <f>SUM(SUMIFS('Census Data'!I:I,'Census Data'!$A:$A,$A2942),SUMIFS('Census Data'!J:J,'Census Data'!$A:$A,$A2942))/SUMIFS('Census Data'!$F:$F,'Census Data'!$A:$A,$A2942)</f>
        <v>0.92771460423634333</v>
      </c>
      <c r="G2942" s="84">
        <f>SUM(SUMIFS('Census Data'!K:K,'Census Data'!$A:$A,$A2942),SUMIFS('Census Data'!L:L,'Census Data'!$A:$A,$A2942))/SUMIFS('Census Data'!$F:$F,'Census Data'!$A:$A,$A2942)</f>
        <v>6.822742474916388E-3</v>
      </c>
      <c r="H2942" s="84">
        <f>SUM(SUMIFS('Census Data'!O:O,'Census Data'!$A:$A,$A2942),SUMIFS('Census Data'!P:P,'Census Data'!$A:$A,$A2942))/SUMIFS('Census Data'!$F:$F,'Census Data'!$A:$A,$A2942)</f>
        <v>9.3199554069119291E-3</v>
      </c>
      <c r="I2942" s="85">
        <f t="shared" si="90"/>
        <v>5.6142697881828352E-2</v>
      </c>
      <c r="J2942" s="84">
        <f>SUM(SUMIFS('Census Data'!W:W,'Census Data'!$A:$A,$A2942),SUMIFS('Census Data'!X:X,'Census Data'!$A:$A,$A2942))/SUMIFS('Census Data'!$F:$F,'Census Data'!$A:$A,$A2942)</f>
        <v>0.11723522853957637</v>
      </c>
      <c r="K2942" s="85">
        <f t="shared" si="91"/>
        <v>0.88276477146042365</v>
      </c>
    </row>
    <row r="2943" spans="1:11" hidden="1" x14ac:dyDescent="0.25">
      <c r="A2943" s="82" t="s">
        <v>5051</v>
      </c>
      <c r="B2943" s="82" t="s">
        <v>75</v>
      </c>
      <c r="C2943" s="83" t="s">
        <v>602</v>
      </c>
      <c r="D2943" s="84">
        <f>SUMIFS('Census Data'!G:G,'Census Data'!$A:$A,$A2943)/SUMIFS('Census Data'!$F:$F,'Census Data'!$A:$A,$A2943)</f>
        <v>0.50073723468844089</v>
      </c>
      <c r="E2943" s="85">
        <f>SUMIFS('Census Data'!H:H,'Census Data'!$A:$A,$A2943)/SUMIFS('Census Data'!$F:$F,'Census Data'!$A:$A,$A2943)</f>
        <v>0.49926276531155911</v>
      </c>
      <c r="F2943" s="84">
        <f>SUM(SUMIFS('Census Data'!I:I,'Census Data'!$A:$A,$A2943),SUMIFS('Census Data'!J:J,'Census Data'!$A:$A,$A2943))/SUMIFS('Census Data'!$F:$F,'Census Data'!$A:$A,$A2943)</f>
        <v>0.91969717620528579</v>
      </c>
      <c r="G2943" s="84">
        <f>SUM(SUMIFS('Census Data'!K:K,'Census Data'!$A:$A,$A2943),SUMIFS('Census Data'!L:L,'Census Data'!$A:$A,$A2943))/SUMIFS('Census Data'!$F:$F,'Census Data'!$A:$A,$A2943)</f>
        <v>9.354826718871969E-3</v>
      </c>
      <c r="H2943" s="84">
        <f>SUM(SUMIFS('Census Data'!O:O,'Census Data'!$A:$A,$A2943),SUMIFS('Census Data'!P:P,'Census Data'!$A:$A,$A2943))/SUMIFS('Census Data'!$F:$F,'Census Data'!$A:$A,$A2943)</f>
        <v>1.322066239607469E-2</v>
      </c>
      <c r="I2943" s="85">
        <f t="shared" si="90"/>
        <v>5.7727334679767539E-2</v>
      </c>
      <c r="J2943" s="84">
        <f>SUM(SUMIFS('Census Data'!W:W,'Census Data'!$A:$A,$A2943),SUMIFS('Census Data'!X:X,'Census Data'!$A:$A,$A2943))/SUMIFS('Census Data'!$F:$F,'Census Data'!$A:$A,$A2943)</f>
        <v>0.10531924120584336</v>
      </c>
      <c r="K2943" s="85">
        <f t="shared" si="91"/>
        <v>0.89468075879415665</v>
      </c>
    </row>
    <row r="2944" spans="1:11" hidden="1" x14ac:dyDescent="0.25">
      <c r="A2944" s="82" t="s">
        <v>5052</v>
      </c>
      <c r="B2944" s="82" t="s">
        <v>75</v>
      </c>
      <c r="C2944" s="83" t="s">
        <v>62</v>
      </c>
      <c r="D2944" s="84">
        <f>SUMIFS('Census Data'!G:G,'Census Data'!$A:$A,$A2944)/SUMIFS('Census Data'!$F:$F,'Census Data'!$A:$A,$A2944)</f>
        <v>0.509370143523174</v>
      </c>
      <c r="E2944" s="85">
        <f>SUMIFS('Census Data'!H:H,'Census Data'!$A:$A,$A2944)/SUMIFS('Census Data'!$F:$F,'Census Data'!$A:$A,$A2944)</f>
        <v>0.49062985647682605</v>
      </c>
      <c r="F2944" s="84">
        <f>SUM(SUMIFS('Census Data'!I:I,'Census Data'!$A:$A,$A2944),SUMIFS('Census Data'!J:J,'Census Data'!$A:$A,$A2944))/SUMIFS('Census Data'!$F:$F,'Census Data'!$A:$A,$A2944)</f>
        <v>0.93838559283298295</v>
      </c>
      <c r="G2944" s="84">
        <f>SUM(SUMIFS('Census Data'!K:K,'Census Data'!$A:$A,$A2944),SUMIFS('Census Data'!L:L,'Census Data'!$A:$A,$A2944))/SUMIFS('Census Data'!$F:$F,'Census Data'!$A:$A,$A2944)</f>
        <v>6.307706371697596E-3</v>
      </c>
      <c r="H2944" s="84">
        <f>SUM(SUMIFS('Census Data'!O:O,'Census Data'!$A:$A,$A2944),SUMIFS('Census Data'!P:P,'Census Data'!$A:$A,$A2944))/SUMIFS('Census Data'!$F:$F,'Census Data'!$A:$A,$A2944)</f>
        <v>5.3021299936008778E-3</v>
      </c>
      <c r="I2944" s="85">
        <f t="shared" si="90"/>
        <v>5.0004570801718495E-2</v>
      </c>
      <c r="J2944" s="84">
        <f>SUM(SUMIFS('Census Data'!W:W,'Census Data'!$A:$A,$A2944),SUMIFS('Census Data'!X:X,'Census Data'!$A:$A,$A2944))/SUMIFS('Census Data'!$F:$F,'Census Data'!$A:$A,$A2944)</f>
        <v>3.5926501508364565E-2</v>
      </c>
      <c r="K2944" s="85">
        <f t="shared" si="91"/>
        <v>0.96407349849163548</v>
      </c>
    </row>
    <row r="2945" spans="1:11" hidden="1" x14ac:dyDescent="0.25">
      <c r="A2945" s="82" t="s">
        <v>5053</v>
      </c>
      <c r="B2945" s="82" t="s">
        <v>75</v>
      </c>
      <c r="C2945" s="83" t="s">
        <v>646</v>
      </c>
      <c r="D2945" s="84">
        <f>SUMIFS('Census Data'!G:G,'Census Data'!$A:$A,$A2945)/SUMIFS('Census Data'!$F:$F,'Census Data'!$A:$A,$A2945)</f>
        <v>0.51878145219266714</v>
      </c>
      <c r="E2945" s="85">
        <f>SUMIFS('Census Data'!H:H,'Census Data'!$A:$A,$A2945)/SUMIFS('Census Data'!$F:$F,'Census Data'!$A:$A,$A2945)</f>
        <v>0.48121854780733286</v>
      </c>
      <c r="F2945" s="84">
        <f>SUM(SUMIFS('Census Data'!I:I,'Census Data'!$A:$A,$A2945),SUMIFS('Census Data'!J:J,'Census Data'!$A:$A,$A2945))/SUMIFS('Census Data'!$F:$F,'Census Data'!$A:$A,$A2945)</f>
        <v>0.87531452192667147</v>
      </c>
      <c r="G2945" s="84">
        <f>SUM(SUMIFS('Census Data'!K:K,'Census Data'!$A:$A,$A2945),SUMIFS('Census Data'!L:L,'Census Data'!$A:$A,$A2945))/SUMIFS('Census Data'!$F:$F,'Census Data'!$A:$A,$A2945)</f>
        <v>1.5022166307213036E-2</v>
      </c>
      <c r="H2945" s="84">
        <f>SUM(SUMIFS('Census Data'!O:O,'Census Data'!$A:$A,$A2945),SUMIFS('Census Data'!P:P,'Census Data'!$A:$A,$A2945))/SUMIFS('Census Data'!$F:$F,'Census Data'!$A:$A,$A2945)</f>
        <v>1.2790558351306014E-2</v>
      </c>
      <c r="I2945" s="85">
        <f t="shared" si="90"/>
        <v>9.6872753414809387E-2</v>
      </c>
      <c r="J2945" s="84">
        <f>SUM(SUMIFS('Census Data'!W:W,'Census Data'!$A:$A,$A2945),SUMIFS('Census Data'!X:X,'Census Data'!$A:$A,$A2945))/SUMIFS('Census Data'!$F:$F,'Census Data'!$A:$A,$A2945)</f>
        <v>0.10632338844955667</v>
      </c>
      <c r="K2945" s="85">
        <f t="shared" si="91"/>
        <v>0.89367661155044331</v>
      </c>
    </row>
    <row r="2946" spans="1:11" hidden="1" x14ac:dyDescent="0.25">
      <c r="A2946" s="82" t="s">
        <v>5054</v>
      </c>
      <c r="B2946" s="82" t="s">
        <v>75</v>
      </c>
      <c r="C2946" s="83" t="s">
        <v>1928</v>
      </c>
      <c r="D2946" s="84">
        <f>SUMIFS('Census Data'!G:G,'Census Data'!$A:$A,$A2946)/SUMIFS('Census Data'!$F:$F,'Census Data'!$A:$A,$A2946)</f>
        <v>0.50500674667992329</v>
      </c>
      <c r="E2946" s="85">
        <f>SUMIFS('Census Data'!H:H,'Census Data'!$A:$A,$A2946)/SUMIFS('Census Data'!$F:$F,'Census Data'!$A:$A,$A2946)</f>
        <v>0.49499325332007671</v>
      </c>
      <c r="F2946" s="84">
        <f>SUM(SUMIFS('Census Data'!I:I,'Census Data'!$A:$A,$A2946),SUMIFS('Census Data'!J:J,'Census Data'!$A:$A,$A2946))/SUMIFS('Census Data'!$F:$F,'Census Data'!$A:$A,$A2946)</f>
        <v>0.81211088227635353</v>
      </c>
      <c r="G2946" s="84">
        <f>SUM(SUMIFS('Census Data'!K:K,'Census Data'!$A:$A,$A2946),SUMIFS('Census Data'!L:L,'Census Data'!$A:$A,$A2946))/SUMIFS('Census Data'!$F:$F,'Census Data'!$A:$A,$A2946)</f>
        <v>9.2559714035461496E-3</v>
      </c>
      <c r="H2946" s="84">
        <f>SUM(SUMIFS('Census Data'!O:O,'Census Data'!$A:$A,$A2946),SUMIFS('Census Data'!P:P,'Census Data'!$A:$A,$A2946))/SUMIFS('Census Data'!$F:$F,'Census Data'!$A:$A,$A2946)</f>
        <v>1.2688492768032574E-2</v>
      </c>
      <c r="I2946" s="85">
        <f t="shared" si="90"/>
        <v>0.16594465355206778</v>
      </c>
      <c r="J2946" s="84">
        <f>SUM(SUMIFS('Census Data'!W:W,'Census Data'!$A:$A,$A2946),SUMIFS('Census Data'!X:X,'Census Data'!$A:$A,$A2946))/SUMIFS('Census Data'!$F:$F,'Census Data'!$A:$A,$A2946)</f>
        <v>0.20720592760930806</v>
      </c>
      <c r="K2946" s="85">
        <f t="shared" si="91"/>
        <v>0.79279407239069188</v>
      </c>
    </row>
    <row r="2947" spans="1:11" hidden="1" x14ac:dyDescent="0.25">
      <c r="A2947" s="82" t="s">
        <v>5055</v>
      </c>
      <c r="B2947" s="82" t="s">
        <v>75</v>
      </c>
      <c r="C2947" s="83" t="s">
        <v>1929</v>
      </c>
      <c r="D2947" s="84">
        <f>SUMIFS('Census Data'!G:G,'Census Data'!$A:$A,$A2947)/SUMIFS('Census Data'!$F:$F,'Census Data'!$A:$A,$A2947)</f>
        <v>0.49659561212229097</v>
      </c>
      <c r="E2947" s="85">
        <f>SUMIFS('Census Data'!H:H,'Census Data'!$A:$A,$A2947)/SUMIFS('Census Data'!$F:$F,'Census Data'!$A:$A,$A2947)</f>
        <v>0.50340438787770903</v>
      </c>
      <c r="F2947" s="84">
        <f>SUM(SUMIFS('Census Data'!I:I,'Census Data'!$A:$A,$A2947),SUMIFS('Census Data'!J:J,'Census Data'!$A:$A,$A2947))/SUMIFS('Census Data'!$F:$F,'Census Data'!$A:$A,$A2947)</f>
        <v>0.89995994837790927</v>
      </c>
      <c r="G2947" s="84">
        <f>SUM(SUMIFS('Census Data'!K:K,'Census Data'!$A:$A,$A2947),SUMIFS('Census Data'!L:L,'Census Data'!$A:$A,$A2947))/SUMIFS('Census Data'!$F:$F,'Census Data'!$A:$A,$A2947)</f>
        <v>1.1303457790040496E-2</v>
      </c>
      <c r="H2947" s="84">
        <f>SUM(SUMIFS('Census Data'!O:O,'Census Data'!$A:$A,$A2947),SUMIFS('Census Data'!P:P,'Census Data'!$A:$A,$A2947))/SUMIFS('Census Data'!$F:$F,'Census Data'!$A:$A,$A2947)</f>
        <v>2.1449868719683147E-2</v>
      </c>
      <c r="I2947" s="85">
        <f t="shared" si="90"/>
        <v>6.7286725112367107E-2</v>
      </c>
      <c r="J2947" s="84">
        <f>SUM(SUMIFS('Census Data'!W:W,'Census Data'!$A:$A,$A2947),SUMIFS('Census Data'!X:X,'Census Data'!$A:$A,$A2947))/SUMIFS('Census Data'!$F:$F,'Census Data'!$A:$A,$A2947)</f>
        <v>0.10146410929642651</v>
      </c>
      <c r="K2947" s="85">
        <f t="shared" si="91"/>
        <v>0.89853589070357354</v>
      </c>
    </row>
    <row r="2948" spans="1:11" hidden="1" x14ac:dyDescent="0.25">
      <c r="A2948" s="82" t="s">
        <v>5056</v>
      </c>
      <c r="B2948" s="82" t="s">
        <v>75</v>
      </c>
      <c r="C2948" s="83" t="s">
        <v>1930</v>
      </c>
      <c r="D2948" s="84">
        <f>SUMIFS('Census Data'!G:G,'Census Data'!$A:$A,$A2948)/SUMIFS('Census Data'!$F:$F,'Census Data'!$A:$A,$A2948)</f>
        <v>0.51092975808802099</v>
      </c>
      <c r="E2948" s="85">
        <f>SUMIFS('Census Data'!H:H,'Census Data'!$A:$A,$A2948)/SUMIFS('Census Data'!$F:$F,'Census Data'!$A:$A,$A2948)</f>
        <v>0.48907024191197901</v>
      </c>
      <c r="F2948" s="84">
        <f>SUM(SUMIFS('Census Data'!I:I,'Census Data'!$A:$A,$A2948),SUMIFS('Census Data'!J:J,'Census Data'!$A:$A,$A2948))/SUMIFS('Census Data'!$F:$F,'Census Data'!$A:$A,$A2948)</f>
        <v>0.91125036432526962</v>
      </c>
      <c r="G2948" s="84">
        <f>SUM(SUMIFS('Census Data'!K:K,'Census Data'!$A:$A,$A2948),SUMIFS('Census Data'!L:L,'Census Data'!$A:$A,$A2948))/SUMIFS('Census Data'!$F:$F,'Census Data'!$A:$A,$A2948)</f>
        <v>6.9950451763334306E-3</v>
      </c>
      <c r="H2948" s="84">
        <f>SUM(SUMIFS('Census Data'!O:O,'Census Data'!$A:$A,$A2948),SUMIFS('Census Data'!P:P,'Census Data'!$A:$A,$A2948))/SUMIFS('Census Data'!$F:$F,'Census Data'!$A:$A,$A2948)</f>
        <v>1.2022733896823084E-2</v>
      </c>
      <c r="I2948" s="85">
        <f t="shared" si="90"/>
        <v>6.9731856601573883E-2</v>
      </c>
      <c r="J2948" s="84">
        <f>SUM(SUMIFS('Census Data'!W:W,'Census Data'!$A:$A,$A2948),SUMIFS('Census Data'!X:X,'Census Data'!$A:$A,$A2948))/SUMIFS('Census Data'!$F:$F,'Census Data'!$A:$A,$A2948)</f>
        <v>4.0658700087438063E-2</v>
      </c>
      <c r="K2948" s="85">
        <f t="shared" si="91"/>
        <v>0.9593412999125619</v>
      </c>
    </row>
    <row r="2949" spans="1:11" hidden="1" x14ac:dyDescent="0.25">
      <c r="A2949" s="82" t="s">
        <v>5057</v>
      </c>
      <c r="B2949" s="82" t="s">
        <v>75</v>
      </c>
      <c r="C2949" s="83" t="s">
        <v>543</v>
      </c>
      <c r="D2949" s="84">
        <f>SUMIFS('Census Data'!G:G,'Census Data'!$A:$A,$A2949)/SUMIFS('Census Data'!$F:$F,'Census Data'!$A:$A,$A2949)</f>
        <v>0.49903533779752041</v>
      </c>
      <c r="E2949" s="85">
        <f>SUMIFS('Census Data'!H:H,'Census Data'!$A:$A,$A2949)/SUMIFS('Census Data'!$F:$F,'Census Data'!$A:$A,$A2949)</f>
        <v>0.50096466220247959</v>
      </c>
      <c r="F2949" s="84">
        <f>SUM(SUMIFS('Census Data'!I:I,'Census Data'!$A:$A,$A2949),SUMIFS('Census Data'!J:J,'Census Data'!$A:$A,$A2949))/SUMIFS('Census Data'!$F:$F,'Census Data'!$A:$A,$A2949)</f>
        <v>0.74342858405710621</v>
      </c>
      <c r="G2949" s="84">
        <f>SUM(SUMIFS('Census Data'!K:K,'Census Data'!$A:$A,$A2949),SUMIFS('Census Data'!L:L,'Census Data'!$A:$A,$A2949))/SUMIFS('Census Data'!$F:$F,'Census Data'!$A:$A,$A2949)</f>
        <v>7.7085681451523794E-2</v>
      </c>
      <c r="H2949" s="84">
        <f>SUM(SUMIFS('Census Data'!O:O,'Census Data'!$A:$A,$A2949),SUMIFS('Census Data'!P:P,'Census Data'!$A:$A,$A2949))/SUMIFS('Census Data'!$F:$F,'Census Data'!$A:$A,$A2949)</f>
        <v>7.0560675374041412E-2</v>
      </c>
      <c r="I2949" s="85">
        <f t="shared" ref="I2949:I3012" si="92">100%-SUM(F2949:H2949)</f>
        <v>0.10892505911732853</v>
      </c>
      <c r="J2949" s="84">
        <f>SUM(SUMIFS('Census Data'!W:W,'Census Data'!$A:$A,$A2949),SUMIFS('Census Data'!X:X,'Census Data'!$A:$A,$A2949))/SUMIFS('Census Data'!$F:$F,'Census Data'!$A:$A,$A2949)</f>
        <v>0.11384450485093593</v>
      </c>
      <c r="K2949" s="85">
        <f t="shared" ref="K2949:K3012" si="93">100%-J2949</f>
        <v>0.88615549514906411</v>
      </c>
    </row>
    <row r="2950" spans="1:11" hidden="1" x14ac:dyDescent="0.25">
      <c r="A2950" s="82" t="s">
        <v>5058</v>
      </c>
      <c r="B2950" s="82" t="s">
        <v>75</v>
      </c>
      <c r="C2950" s="83" t="s">
        <v>398</v>
      </c>
      <c r="D2950" s="84">
        <f>SUMIFS('Census Data'!G:G,'Census Data'!$A:$A,$A2950)/SUMIFS('Census Data'!$F:$F,'Census Data'!$A:$A,$A2950)</f>
        <v>0.48339210556250711</v>
      </c>
      <c r="E2950" s="85">
        <f>SUMIFS('Census Data'!H:H,'Census Data'!$A:$A,$A2950)/SUMIFS('Census Data'!$F:$F,'Census Data'!$A:$A,$A2950)</f>
        <v>0.51660789443749289</v>
      </c>
      <c r="F2950" s="84">
        <f>SUM(SUMIFS('Census Data'!I:I,'Census Data'!$A:$A,$A2950),SUMIFS('Census Data'!J:J,'Census Data'!$A:$A,$A2950))/SUMIFS('Census Data'!$F:$F,'Census Data'!$A:$A,$A2950)</f>
        <v>0.93925605733136164</v>
      </c>
      <c r="G2950" s="84">
        <f>SUM(SUMIFS('Census Data'!K:K,'Census Data'!$A:$A,$A2950),SUMIFS('Census Data'!L:L,'Census Data'!$A:$A,$A2950))/SUMIFS('Census Data'!$F:$F,'Census Data'!$A:$A,$A2950)</f>
        <v>7.6214310089864632E-3</v>
      </c>
      <c r="H2950" s="84">
        <f>SUM(SUMIFS('Census Data'!O:O,'Census Data'!$A:$A,$A2950),SUMIFS('Census Data'!P:P,'Census Data'!$A:$A,$A2950))/SUMIFS('Census Data'!$F:$F,'Census Data'!$A:$A,$A2950)</f>
        <v>1.4958480263906268E-2</v>
      </c>
      <c r="I2950" s="85">
        <f t="shared" si="92"/>
        <v>3.8164031395745646E-2</v>
      </c>
      <c r="J2950" s="84">
        <f>SUM(SUMIFS('Census Data'!W:W,'Census Data'!$A:$A,$A2950),SUMIFS('Census Data'!X:X,'Census Data'!$A:$A,$A2950))/SUMIFS('Census Data'!$F:$F,'Census Data'!$A:$A,$A2950)</f>
        <v>6.7796610169491525E-2</v>
      </c>
      <c r="K2950" s="85">
        <f t="shared" si="93"/>
        <v>0.93220338983050843</v>
      </c>
    </row>
    <row r="2951" spans="1:11" hidden="1" x14ac:dyDescent="0.25">
      <c r="A2951" s="82" t="s">
        <v>5059</v>
      </c>
      <c r="B2951" s="82" t="s">
        <v>75</v>
      </c>
      <c r="C2951" s="83" t="s">
        <v>1931</v>
      </c>
      <c r="D2951" s="84">
        <f>SUMIFS('Census Data'!G:G,'Census Data'!$A:$A,$A2951)/SUMIFS('Census Data'!$F:$F,'Census Data'!$A:$A,$A2951)</f>
        <v>0.4948105723462714</v>
      </c>
      <c r="E2951" s="85">
        <f>SUMIFS('Census Data'!H:H,'Census Data'!$A:$A,$A2951)/SUMIFS('Census Data'!$F:$F,'Census Data'!$A:$A,$A2951)</f>
        <v>0.50518942765372854</v>
      </c>
      <c r="F2951" s="84">
        <f>SUM(SUMIFS('Census Data'!I:I,'Census Data'!$A:$A,$A2951),SUMIFS('Census Data'!J:J,'Census Data'!$A:$A,$A2951))/SUMIFS('Census Data'!$F:$F,'Census Data'!$A:$A,$A2951)</f>
        <v>0.90309972524283111</v>
      </c>
      <c r="G2951" s="84">
        <f>SUM(SUMIFS('Census Data'!K:K,'Census Data'!$A:$A,$A2951),SUMIFS('Census Data'!L:L,'Census Data'!$A:$A,$A2951))/SUMIFS('Census Data'!$F:$F,'Census Data'!$A:$A,$A2951)</f>
        <v>1.1230215548933865E-2</v>
      </c>
      <c r="H2951" s="84">
        <f>SUM(SUMIFS('Census Data'!O:O,'Census Data'!$A:$A,$A2951),SUMIFS('Census Data'!P:P,'Census Data'!$A:$A,$A2951))/SUMIFS('Census Data'!$F:$F,'Census Data'!$A:$A,$A2951)</f>
        <v>2.3427885917727643E-2</v>
      </c>
      <c r="I2951" s="85">
        <f t="shared" si="92"/>
        <v>6.2242173290507408E-2</v>
      </c>
      <c r="J2951" s="84">
        <f>SUM(SUMIFS('Census Data'!W:W,'Census Data'!$A:$A,$A2951),SUMIFS('Census Data'!X:X,'Census Data'!$A:$A,$A2951))/SUMIFS('Census Data'!$F:$F,'Census Data'!$A:$A,$A2951)</f>
        <v>0.18613830734104717</v>
      </c>
      <c r="K2951" s="85">
        <f t="shared" si="93"/>
        <v>0.81386169265895281</v>
      </c>
    </row>
    <row r="2952" spans="1:11" hidden="1" x14ac:dyDescent="0.25">
      <c r="A2952" s="82" t="s">
        <v>5060</v>
      </c>
      <c r="B2952" s="82" t="s">
        <v>75</v>
      </c>
      <c r="C2952" s="83" t="s">
        <v>1932</v>
      </c>
      <c r="D2952" s="84">
        <f>SUMIFS('Census Data'!G:G,'Census Data'!$A:$A,$A2952)/SUMIFS('Census Data'!$F:$F,'Census Data'!$A:$A,$A2952)</f>
        <v>0.50922784076802119</v>
      </c>
      <c r="E2952" s="85">
        <f>SUMIFS('Census Data'!H:H,'Census Data'!$A:$A,$A2952)/SUMIFS('Census Data'!$F:$F,'Census Data'!$A:$A,$A2952)</f>
        <v>0.49077215923197881</v>
      </c>
      <c r="F2952" s="84">
        <f>SUM(SUMIFS('Census Data'!I:I,'Census Data'!$A:$A,$A2952),SUMIFS('Census Data'!J:J,'Census Data'!$A:$A,$A2952))/SUMIFS('Census Data'!$F:$F,'Census Data'!$A:$A,$A2952)</f>
        <v>0.92841181825705532</v>
      </c>
      <c r="G2952" s="84">
        <f>SUM(SUMIFS('Census Data'!K:K,'Census Data'!$A:$A,$A2952),SUMIFS('Census Data'!L:L,'Census Data'!$A:$A,$A2952))/SUMIFS('Census Data'!$F:$F,'Census Data'!$A:$A,$A2952)</f>
        <v>6.6208722999255148E-3</v>
      </c>
      <c r="H2952" s="84">
        <f>SUM(SUMIFS('Census Data'!O:O,'Census Data'!$A:$A,$A2952),SUMIFS('Census Data'!P:P,'Census Data'!$A:$A,$A2952))/SUMIFS('Census Data'!$F:$F,'Census Data'!$A:$A,$A2952)</f>
        <v>1.0758917487378962E-2</v>
      </c>
      <c r="I2952" s="85">
        <f t="shared" si="92"/>
        <v>5.4208391955640201E-2</v>
      </c>
      <c r="J2952" s="84">
        <f>SUM(SUMIFS('Census Data'!W:W,'Census Data'!$A:$A,$A2952),SUMIFS('Census Data'!X:X,'Census Data'!$A:$A,$A2952))/SUMIFS('Census Data'!$F:$F,'Census Data'!$A:$A,$A2952)</f>
        <v>6.8277745592981873E-2</v>
      </c>
      <c r="K2952" s="85">
        <f t="shared" si="93"/>
        <v>0.93172225440701817</v>
      </c>
    </row>
    <row r="2953" spans="1:11" hidden="1" x14ac:dyDescent="0.25">
      <c r="A2953" s="82" t="s">
        <v>5061</v>
      </c>
      <c r="B2953" s="82" t="s">
        <v>75</v>
      </c>
      <c r="C2953" s="83" t="s">
        <v>1933</v>
      </c>
      <c r="D2953" s="84">
        <f>SUMIFS('Census Data'!G:G,'Census Data'!$A:$A,$A2953)/SUMIFS('Census Data'!$F:$F,'Census Data'!$A:$A,$A2953)</f>
        <v>0.50196391361942772</v>
      </c>
      <c r="E2953" s="85">
        <f>SUMIFS('Census Data'!H:H,'Census Data'!$A:$A,$A2953)/SUMIFS('Census Data'!$F:$F,'Census Data'!$A:$A,$A2953)</f>
        <v>0.49803608638057228</v>
      </c>
      <c r="F2953" s="84">
        <f>SUM(SUMIFS('Census Data'!I:I,'Census Data'!$A:$A,$A2953),SUMIFS('Census Data'!J:J,'Census Data'!$A:$A,$A2953))/SUMIFS('Census Data'!$F:$F,'Census Data'!$A:$A,$A2953)</f>
        <v>0.76964491419966108</v>
      </c>
      <c r="G2953" s="84">
        <f>SUM(SUMIFS('Census Data'!K:K,'Census Data'!$A:$A,$A2953),SUMIFS('Census Data'!L:L,'Census Data'!$A:$A,$A2953))/SUMIFS('Census Data'!$F:$F,'Census Data'!$A:$A,$A2953)</f>
        <v>3.8046036714054418E-2</v>
      </c>
      <c r="H2953" s="84">
        <f>SUM(SUMIFS('Census Data'!O:O,'Census Data'!$A:$A,$A2953),SUMIFS('Census Data'!P:P,'Census Data'!$A:$A,$A2953))/SUMIFS('Census Data'!$F:$F,'Census Data'!$A:$A,$A2953)</f>
        <v>0.12048175184257551</v>
      </c>
      <c r="I2953" s="85">
        <f t="shared" si="92"/>
        <v>7.1827297243709065E-2</v>
      </c>
      <c r="J2953" s="84">
        <f>SUM(SUMIFS('Census Data'!W:W,'Census Data'!$A:$A,$A2953),SUMIFS('Census Data'!X:X,'Census Data'!$A:$A,$A2953))/SUMIFS('Census Data'!$F:$F,'Census Data'!$A:$A,$A2953)</f>
        <v>0.10603187269411969</v>
      </c>
      <c r="K2953" s="85">
        <f t="shared" si="93"/>
        <v>0.89396812730588027</v>
      </c>
    </row>
    <row r="2954" spans="1:11" hidden="1" x14ac:dyDescent="0.25">
      <c r="A2954" s="82" t="s">
        <v>5062</v>
      </c>
      <c r="B2954" s="82" t="s">
        <v>75</v>
      </c>
      <c r="C2954" s="83" t="s">
        <v>1934</v>
      </c>
      <c r="D2954" s="84">
        <f>SUMIFS('Census Data'!G:G,'Census Data'!$A:$A,$A2954)/SUMIFS('Census Data'!$F:$F,'Census Data'!$A:$A,$A2954)</f>
        <v>0.49598315219262507</v>
      </c>
      <c r="E2954" s="85">
        <f>SUMIFS('Census Data'!H:H,'Census Data'!$A:$A,$A2954)/SUMIFS('Census Data'!$F:$F,'Census Data'!$A:$A,$A2954)</f>
        <v>0.50401684780737488</v>
      </c>
      <c r="F2954" s="84">
        <f>SUM(SUMIFS('Census Data'!I:I,'Census Data'!$A:$A,$A2954),SUMIFS('Census Data'!J:J,'Census Data'!$A:$A,$A2954))/SUMIFS('Census Data'!$F:$F,'Census Data'!$A:$A,$A2954)</f>
        <v>0.88944104606368046</v>
      </c>
      <c r="G2954" s="84">
        <f>SUM(SUMIFS('Census Data'!K:K,'Census Data'!$A:$A,$A2954),SUMIFS('Census Data'!L:L,'Census Data'!$A:$A,$A2954))/SUMIFS('Census Data'!$F:$F,'Census Data'!$A:$A,$A2954)</f>
        <v>2.0051721697481626E-2</v>
      </c>
      <c r="H2954" s="84">
        <f>SUM(SUMIFS('Census Data'!O:O,'Census Data'!$A:$A,$A2954),SUMIFS('Census Data'!P:P,'Census Data'!$A:$A,$A2954))/SUMIFS('Census Data'!$F:$F,'Census Data'!$A:$A,$A2954)</f>
        <v>2.4372702267414947E-2</v>
      </c>
      <c r="I2954" s="85">
        <f t="shared" si="92"/>
        <v>6.6134529971422995E-2</v>
      </c>
      <c r="J2954" s="84">
        <f>SUM(SUMIFS('Census Data'!W:W,'Census Data'!$A:$A,$A2954),SUMIFS('Census Data'!X:X,'Census Data'!$A:$A,$A2954))/SUMIFS('Census Data'!$F:$F,'Census Data'!$A:$A,$A2954)</f>
        <v>6.0893499975133797E-2</v>
      </c>
      <c r="K2954" s="85">
        <f t="shared" si="93"/>
        <v>0.93910650002486618</v>
      </c>
    </row>
    <row r="2955" spans="1:11" hidden="1" x14ac:dyDescent="0.25">
      <c r="A2955" s="82" t="s">
        <v>5063</v>
      </c>
      <c r="B2955" s="82" t="s">
        <v>75</v>
      </c>
      <c r="C2955" s="83" t="s">
        <v>810</v>
      </c>
      <c r="D2955" s="84">
        <f>SUMIFS('Census Data'!G:G,'Census Data'!$A:$A,$A2955)/SUMIFS('Census Data'!$F:$F,'Census Data'!$A:$A,$A2955)</f>
        <v>0.49909236051877609</v>
      </c>
      <c r="E2955" s="85">
        <f>SUMIFS('Census Data'!H:H,'Census Data'!$A:$A,$A2955)/SUMIFS('Census Data'!$F:$F,'Census Data'!$A:$A,$A2955)</f>
        <v>0.50090763948122385</v>
      </c>
      <c r="F2955" s="84">
        <f>SUM(SUMIFS('Census Data'!I:I,'Census Data'!$A:$A,$A2955),SUMIFS('Census Data'!J:J,'Census Data'!$A:$A,$A2955))/SUMIFS('Census Data'!$F:$F,'Census Data'!$A:$A,$A2955)</f>
        <v>0.89169564551757319</v>
      </c>
      <c r="G2955" s="84">
        <f>SUM(SUMIFS('Census Data'!K:K,'Census Data'!$A:$A,$A2955),SUMIFS('Census Data'!L:L,'Census Data'!$A:$A,$A2955))/SUMIFS('Census Data'!$F:$F,'Census Data'!$A:$A,$A2955)</f>
        <v>5.6864160269448636E-3</v>
      </c>
      <c r="H2955" s="84">
        <f>SUM(SUMIFS('Census Data'!O:O,'Census Data'!$A:$A,$A2955),SUMIFS('Census Data'!P:P,'Census Data'!$A:$A,$A2955))/SUMIFS('Census Data'!$F:$F,'Census Data'!$A:$A,$A2955)</f>
        <v>8.289044900815782E-3</v>
      </c>
      <c r="I2955" s="85">
        <f t="shared" si="92"/>
        <v>9.4328893554666116E-2</v>
      </c>
      <c r="J2955" s="84">
        <f>SUM(SUMIFS('Census Data'!W:W,'Census Data'!$A:$A,$A2955),SUMIFS('Census Data'!X:X,'Census Data'!$A:$A,$A2955))/SUMIFS('Census Data'!$F:$F,'Census Data'!$A:$A,$A2955)</f>
        <v>3.8492662336242156E-2</v>
      </c>
      <c r="K2955" s="85">
        <f t="shared" si="93"/>
        <v>0.96150733766375784</v>
      </c>
    </row>
    <row r="2956" spans="1:11" hidden="1" x14ac:dyDescent="0.25">
      <c r="A2956" s="82" t="s">
        <v>5064</v>
      </c>
      <c r="B2956" s="82" t="s">
        <v>75</v>
      </c>
      <c r="C2956" s="83" t="s">
        <v>1259</v>
      </c>
      <c r="D2956" s="84">
        <f>SUMIFS('Census Data'!G:G,'Census Data'!$A:$A,$A2956)/SUMIFS('Census Data'!$F:$F,'Census Data'!$A:$A,$A2956)</f>
        <v>0.48894457141283698</v>
      </c>
      <c r="E2956" s="85">
        <f>SUMIFS('Census Data'!H:H,'Census Data'!$A:$A,$A2956)/SUMIFS('Census Data'!$F:$F,'Census Data'!$A:$A,$A2956)</f>
        <v>0.51105542858716302</v>
      </c>
      <c r="F2956" s="84">
        <f>SUM(SUMIFS('Census Data'!I:I,'Census Data'!$A:$A,$A2956),SUMIFS('Census Data'!J:J,'Census Data'!$A:$A,$A2956))/SUMIFS('Census Data'!$F:$F,'Census Data'!$A:$A,$A2956)</f>
        <v>0.8151451111049921</v>
      </c>
      <c r="G2956" s="84">
        <f>SUM(SUMIFS('Census Data'!K:K,'Census Data'!$A:$A,$A2956),SUMIFS('Census Data'!L:L,'Census Data'!$A:$A,$A2956))/SUMIFS('Census Data'!$F:$F,'Census Data'!$A:$A,$A2956)</f>
        <v>3.5943910565299997E-2</v>
      </c>
      <c r="H2956" s="84">
        <f>SUM(SUMIFS('Census Data'!O:O,'Census Data'!$A:$A,$A2956),SUMIFS('Census Data'!P:P,'Census Data'!$A:$A,$A2956))/SUMIFS('Census Data'!$F:$F,'Census Data'!$A:$A,$A2956)</f>
        <v>6.2852796211140788E-2</v>
      </c>
      <c r="I2956" s="85">
        <f t="shared" si="92"/>
        <v>8.6058182118567084E-2</v>
      </c>
      <c r="J2956" s="84">
        <f>SUM(SUMIFS('Census Data'!W:W,'Census Data'!$A:$A,$A2956),SUMIFS('Census Data'!X:X,'Census Data'!$A:$A,$A2956))/SUMIFS('Census Data'!$F:$F,'Census Data'!$A:$A,$A2956)</f>
        <v>9.3661370707932928E-2</v>
      </c>
      <c r="K2956" s="85">
        <f t="shared" si="93"/>
        <v>0.9063386292920671</v>
      </c>
    </row>
    <row r="2957" spans="1:11" hidden="1" x14ac:dyDescent="0.25">
      <c r="A2957" s="82" t="s">
        <v>5065</v>
      </c>
      <c r="B2957" s="82" t="s">
        <v>75</v>
      </c>
      <c r="C2957" s="83" t="s">
        <v>1935</v>
      </c>
      <c r="D2957" s="84">
        <f>SUMIFS('Census Data'!G:G,'Census Data'!$A:$A,$A2957)/SUMIFS('Census Data'!$F:$F,'Census Data'!$A:$A,$A2957)</f>
        <v>0.49866310160427807</v>
      </c>
      <c r="E2957" s="85">
        <f>SUMIFS('Census Data'!H:H,'Census Data'!$A:$A,$A2957)/SUMIFS('Census Data'!$F:$F,'Census Data'!$A:$A,$A2957)</f>
        <v>0.50133689839572193</v>
      </c>
      <c r="F2957" s="84">
        <f>SUM(SUMIFS('Census Data'!I:I,'Census Data'!$A:$A,$A2957),SUMIFS('Census Data'!J:J,'Census Data'!$A:$A,$A2957))/SUMIFS('Census Data'!$F:$F,'Census Data'!$A:$A,$A2957)</f>
        <v>0.91154188948306591</v>
      </c>
      <c r="G2957" s="84">
        <f>SUM(SUMIFS('Census Data'!K:K,'Census Data'!$A:$A,$A2957),SUMIFS('Census Data'!L:L,'Census Data'!$A:$A,$A2957))/SUMIFS('Census Data'!$F:$F,'Census Data'!$A:$A,$A2957)</f>
        <v>7.1301247771836003E-3</v>
      </c>
      <c r="H2957" s="84">
        <f>SUM(SUMIFS('Census Data'!O:O,'Census Data'!$A:$A,$A2957),SUMIFS('Census Data'!P:P,'Census Data'!$A:$A,$A2957))/SUMIFS('Census Data'!$F:$F,'Census Data'!$A:$A,$A2957)</f>
        <v>1.7825311942959002E-2</v>
      </c>
      <c r="I2957" s="85">
        <f t="shared" si="92"/>
        <v>6.3502673796791531E-2</v>
      </c>
      <c r="J2957" s="84">
        <f>SUM(SUMIFS('Census Data'!W:W,'Census Data'!$A:$A,$A2957),SUMIFS('Census Data'!X:X,'Census Data'!$A:$A,$A2957))/SUMIFS('Census Data'!$F:$F,'Census Data'!$A:$A,$A2957)</f>
        <v>5.7486631016042782E-2</v>
      </c>
      <c r="K2957" s="85">
        <f t="shared" si="93"/>
        <v>0.94251336898395721</v>
      </c>
    </row>
    <row r="2958" spans="1:11" hidden="1" x14ac:dyDescent="0.25">
      <c r="A2958" s="82" t="s">
        <v>5066</v>
      </c>
      <c r="B2958" s="82" t="s">
        <v>75</v>
      </c>
      <c r="C2958" s="83" t="s">
        <v>1936</v>
      </c>
      <c r="D2958" s="84">
        <f>SUMIFS('Census Data'!G:G,'Census Data'!$A:$A,$A2958)/SUMIFS('Census Data'!$F:$F,'Census Data'!$A:$A,$A2958)</f>
        <v>0.50941408821593148</v>
      </c>
      <c r="E2958" s="85">
        <f>SUMIFS('Census Data'!H:H,'Census Data'!$A:$A,$A2958)/SUMIFS('Census Data'!$F:$F,'Census Data'!$A:$A,$A2958)</f>
        <v>0.49058591178406846</v>
      </c>
      <c r="F2958" s="84">
        <f>SUM(SUMIFS('Census Data'!I:I,'Census Data'!$A:$A,$A2958),SUMIFS('Census Data'!J:J,'Census Data'!$A:$A,$A2958))/SUMIFS('Census Data'!$F:$F,'Census Data'!$A:$A,$A2958)</f>
        <v>0.9135615536537196</v>
      </c>
      <c r="G2958" s="84">
        <f>SUM(SUMIFS('Census Data'!K:K,'Census Data'!$A:$A,$A2958),SUMIFS('Census Data'!L:L,'Census Data'!$A:$A,$A2958))/SUMIFS('Census Data'!$F:$F,'Census Data'!$A:$A,$A2958)</f>
        <v>2.2448979591836733E-2</v>
      </c>
      <c r="H2958" s="84">
        <f>SUM(SUMIFS('Census Data'!O:O,'Census Data'!$A:$A,$A2958),SUMIFS('Census Data'!P:P,'Census Data'!$A:$A,$A2958))/SUMIFS('Census Data'!$F:$F,'Census Data'!$A:$A,$A2958)</f>
        <v>1.7495062541145492E-2</v>
      </c>
      <c r="I2958" s="85">
        <f t="shared" si="92"/>
        <v>4.6494404213298091E-2</v>
      </c>
      <c r="J2958" s="84">
        <f>SUM(SUMIFS('Census Data'!W:W,'Census Data'!$A:$A,$A2958),SUMIFS('Census Data'!X:X,'Census Data'!$A:$A,$A2958))/SUMIFS('Census Data'!$F:$F,'Census Data'!$A:$A,$A2958)</f>
        <v>0.21668861092824226</v>
      </c>
      <c r="K2958" s="85">
        <f t="shared" si="93"/>
        <v>0.78331138907175779</v>
      </c>
    </row>
    <row r="2959" spans="1:11" hidden="1" x14ac:dyDescent="0.25">
      <c r="A2959" s="82" t="s">
        <v>5067</v>
      </c>
      <c r="B2959" s="82" t="s">
        <v>75</v>
      </c>
      <c r="C2959" s="83" t="s">
        <v>1937</v>
      </c>
      <c r="D2959" s="84">
        <f>SUMIFS('Census Data'!G:G,'Census Data'!$A:$A,$A2959)/SUMIFS('Census Data'!$F:$F,'Census Data'!$A:$A,$A2959)</f>
        <v>0.49403045623279696</v>
      </c>
      <c r="E2959" s="85">
        <f>SUMIFS('Census Data'!H:H,'Census Data'!$A:$A,$A2959)/SUMIFS('Census Data'!$F:$F,'Census Data'!$A:$A,$A2959)</f>
        <v>0.50596954376720304</v>
      </c>
      <c r="F2959" s="84">
        <f>SUM(SUMIFS('Census Data'!I:I,'Census Data'!$A:$A,$A2959),SUMIFS('Census Data'!J:J,'Census Data'!$A:$A,$A2959))/SUMIFS('Census Data'!$F:$F,'Census Data'!$A:$A,$A2959)</f>
        <v>0.86245403429488721</v>
      </c>
      <c r="G2959" s="84">
        <f>SUM(SUMIFS('Census Data'!K:K,'Census Data'!$A:$A,$A2959),SUMIFS('Census Data'!L:L,'Census Data'!$A:$A,$A2959))/SUMIFS('Census Data'!$F:$F,'Census Data'!$A:$A,$A2959)</f>
        <v>1.2619576264902049E-2</v>
      </c>
      <c r="H2959" s="84">
        <f>SUM(SUMIFS('Census Data'!O:O,'Census Data'!$A:$A,$A2959),SUMIFS('Census Data'!P:P,'Census Data'!$A:$A,$A2959))/SUMIFS('Census Data'!$F:$F,'Census Data'!$A:$A,$A2959)</f>
        <v>4.7669107992689107E-2</v>
      </c>
      <c r="I2959" s="85">
        <f t="shared" si="92"/>
        <v>7.7257281447521642E-2</v>
      </c>
      <c r="J2959" s="84">
        <f>SUM(SUMIFS('Census Data'!W:W,'Census Data'!$A:$A,$A2959),SUMIFS('Census Data'!X:X,'Census Data'!$A:$A,$A2959))/SUMIFS('Census Data'!$F:$F,'Census Data'!$A:$A,$A2959)</f>
        <v>9.8099429872582841E-2</v>
      </c>
      <c r="K2959" s="85">
        <f t="shared" si="93"/>
        <v>0.9019005701274172</v>
      </c>
    </row>
    <row r="2960" spans="1:11" hidden="1" x14ac:dyDescent="0.25">
      <c r="A2960" s="82" t="s">
        <v>5068</v>
      </c>
      <c r="B2960" s="82" t="s">
        <v>75</v>
      </c>
      <c r="C2960" s="83" t="s">
        <v>1938</v>
      </c>
      <c r="D2960" s="84">
        <f>SUMIFS('Census Data'!G:G,'Census Data'!$A:$A,$A2960)/SUMIFS('Census Data'!$F:$F,'Census Data'!$A:$A,$A2960)</f>
        <v>0.50898131885677789</v>
      </c>
      <c r="E2960" s="85">
        <f>SUMIFS('Census Data'!H:H,'Census Data'!$A:$A,$A2960)/SUMIFS('Census Data'!$F:$F,'Census Data'!$A:$A,$A2960)</f>
        <v>0.49101868114322211</v>
      </c>
      <c r="F2960" s="84">
        <f>SUM(SUMIFS('Census Data'!I:I,'Census Data'!$A:$A,$A2960),SUMIFS('Census Data'!J:J,'Census Data'!$A:$A,$A2960))/SUMIFS('Census Data'!$F:$F,'Census Data'!$A:$A,$A2960)</f>
        <v>0.83843605300973978</v>
      </c>
      <c r="G2960" s="84">
        <f>SUM(SUMIFS('Census Data'!K:K,'Census Data'!$A:$A,$A2960),SUMIFS('Census Data'!L:L,'Census Data'!$A:$A,$A2960))/SUMIFS('Census Data'!$F:$F,'Census Data'!$A:$A,$A2960)</f>
        <v>2.3770557240938846E-2</v>
      </c>
      <c r="H2960" s="84">
        <f>SUM(SUMIFS('Census Data'!O:O,'Census Data'!$A:$A,$A2960),SUMIFS('Census Data'!P:P,'Census Data'!$A:$A,$A2960))/SUMIFS('Census Data'!$F:$F,'Census Data'!$A:$A,$A2960)</f>
        <v>8.3665974772473256E-2</v>
      </c>
      <c r="I2960" s="85">
        <f t="shared" si="92"/>
        <v>5.4127414976848143E-2</v>
      </c>
      <c r="J2960" s="84">
        <f>SUM(SUMIFS('Census Data'!W:W,'Census Data'!$A:$A,$A2960),SUMIFS('Census Data'!X:X,'Census Data'!$A:$A,$A2960))/SUMIFS('Census Data'!$F:$F,'Census Data'!$A:$A,$A2960)</f>
        <v>6.5064665495768795E-2</v>
      </c>
      <c r="K2960" s="85">
        <f t="shared" si="93"/>
        <v>0.93493533450423116</v>
      </c>
    </row>
    <row r="2961" spans="1:11" hidden="1" x14ac:dyDescent="0.25">
      <c r="A2961" s="82" t="s">
        <v>5069</v>
      </c>
      <c r="B2961" s="82" t="s">
        <v>75</v>
      </c>
      <c r="C2961" s="83" t="s">
        <v>1939</v>
      </c>
      <c r="D2961" s="84">
        <f>SUMIFS('Census Data'!G:G,'Census Data'!$A:$A,$A2961)/SUMIFS('Census Data'!$F:$F,'Census Data'!$A:$A,$A2961)</f>
        <v>0.49960338497965107</v>
      </c>
      <c r="E2961" s="85">
        <f>SUMIFS('Census Data'!H:H,'Census Data'!$A:$A,$A2961)/SUMIFS('Census Data'!$F:$F,'Census Data'!$A:$A,$A2961)</f>
        <v>0.50039661502034893</v>
      </c>
      <c r="F2961" s="84">
        <f>SUM(SUMIFS('Census Data'!I:I,'Census Data'!$A:$A,$A2961),SUMIFS('Census Data'!J:J,'Census Data'!$A:$A,$A2961))/SUMIFS('Census Data'!$F:$F,'Census Data'!$A:$A,$A2961)</f>
        <v>0.86960733119945155</v>
      </c>
      <c r="G2961" s="84">
        <f>SUM(SUMIFS('Census Data'!K:K,'Census Data'!$A:$A,$A2961),SUMIFS('Census Data'!L:L,'Census Data'!$A:$A,$A2961))/SUMIFS('Census Data'!$F:$F,'Census Data'!$A:$A,$A2961)</f>
        <v>1.5545714365435897E-2</v>
      </c>
      <c r="H2961" s="84">
        <f>SUM(SUMIFS('Census Data'!O:O,'Census Data'!$A:$A,$A2961),SUMIFS('Census Data'!P:P,'Census Data'!$A:$A,$A2961))/SUMIFS('Census Data'!$F:$F,'Census Data'!$A:$A,$A2961)</f>
        <v>1.5952294587301144E-2</v>
      </c>
      <c r="I2961" s="85">
        <f t="shared" si="92"/>
        <v>9.8894659847811317E-2</v>
      </c>
      <c r="J2961" s="84">
        <f>SUM(SUMIFS('Census Data'!W:W,'Census Data'!$A:$A,$A2961),SUMIFS('Census Data'!X:X,'Census Data'!$A:$A,$A2961))/SUMIFS('Census Data'!$F:$F,'Census Data'!$A:$A,$A2961)</f>
        <v>0.50151271759017513</v>
      </c>
      <c r="K2961" s="85">
        <f t="shared" si="93"/>
        <v>0.49848728240982487</v>
      </c>
    </row>
    <row r="2962" spans="1:11" hidden="1" x14ac:dyDescent="0.25">
      <c r="A2962" s="82" t="s">
        <v>5070</v>
      </c>
      <c r="B2962" s="82" t="s">
        <v>1940</v>
      </c>
      <c r="C2962" s="83" t="s">
        <v>135</v>
      </c>
      <c r="D2962" s="84">
        <f>SUMIFS('Census Data'!G:G,'Census Data'!$A:$A,$A2962)/SUMIFS('Census Data'!$F:$F,'Census Data'!$A:$A,$A2962)</f>
        <v>0.48853476065932727</v>
      </c>
      <c r="E2962" s="85">
        <f>SUMIFS('Census Data'!H:H,'Census Data'!$A:$A,$A2962)/SUMIFS('Census Data'!$F:$F,'Census Data'!$A:$A,$A2962)</f>
        <v>0.51146523934067267</v>
      </c>
      <c r="F2962" s="84">
        <f>SUM(SUMIFS('Census Data'!I:I,'Census Data'!$A:$A,$A2962),SUMIFS('Census Data'!J:J,'Census Data'!$A:$A,$A2962))/SUMIFS('Census Data'!$F:$F,'Census Data'!$A:$A,$A2962)</f>
        <v>0.96472234049023786</v>
      </c>
      <c r="G2962" s="84">
        <f>SUM(SUMIFS('Census Data'!K:K,'Census Data'!$A:$A,$A2962),SUMIFS('Census Data'!L:L,'Census Data'!$A:$A,$A2962))/SUMIFS('Census Data'!$F:$F,'Census Data'!$A:$A,$A2962)</f>
        <v>1.0096709445897451E-2</v>
      </c>
      <c r="H2962" s="84">
        <f>SUM(SUMIFS('Census Data'!O:O,'Census Data'!$A:$A,$A2962),SUMIFS('Census Data'!P:P,'Census Data'!$A:$A,$A2962))/SUMIFS('Census Data'!$F:$F,'Census Data'!$A:$A,$A2962)</f>
        <v>3.0411775439450157E-3</v>
      </c>
      <c r="I2962" s="85">
        <f t="shared" si="92"/>
        <v>2.2139772519919609E-2</v>
      </c>
      <c r="J2962" s="84">
        <f>SUM(SUMIFS('Census Data'!W:W,'Census Data'!$A:$A,$A2962),SUMIFS('Census Data'!X:X,'Census Data'!$A:$A,$A2962))/SUMIFS('Census Data'!$F:$F,'Census Data'!$A:$A,$A2962)</f>
        <v>1.1130709810838756E-2</v>
      </c>
      <c r="K2962" s="85">
        <f t="shared" si="93"/>
        <v>0.98886929018916125</v>
      </c>
    </row>
    <row r="2963" spans="1:11" hidden="1" x14ac:dyDescent="0.25">
      <c r="A2963" s="82" t="s">
        <v>5071</v>
      </c>
      <c r="B2963" s="82" t="s">
        <v>1940</v>
      </c>
      <c r="C2963" s="83" t="s">
        <v>1560</v>
      </c>
      <c r="D2963" s="84">
        <f>SUMIFS('Census Data'!G:G,'Census Data'!$A:$A,$A2963)/SUMIFS('Census Data'!$F:$F,'Census Data'!$A:$A,$A2963)</f>
        <v>0.49724345688128824</v>
      </c>
      <c r="E2963" s="85">
        <f>SUMIFS('Census Data'!H:H,'Census Data'!$A:$A,$A2963)/SUMIFS('Census Data'!$F:$F,'Census Data'!$A:$A,$A2963)</f>
        <v>0.50275654311871176</v>
      </c>
      <c r="F2963" s="84">
        <f>SUM(SUMIFS('Census Data'!I:I,'Census Data'!$A:$A,$A2963),SUMIFS('Census Data'!J:J,'Census Data'!$A:$A,$A2963))/SUMIFS('Census Data'!$F:$F,'Census Data'!$A:$A,$A2963)</f>
        <v>0.87679049433167466</v>
      </c>
      <c r="G2963" s="84">
        <f>SUM(SUMIFS('Census Data'!K:K,'Census Data'!$A:$A,$A2963),SUMIFS('Census Data'!L:L,'Census Data'!$A:$A,$A2963))/SUMIFS('Census Data'!$F:$F,'Census Data'!$A:$A,$A2963)</f>
        <v>7.887825058109775E-2</v>
      </c>
      <c r="H2963" s="84">
        <f>SUM(SUMIFS('Census Data'!O:O,'Census Data'!$A:$A,$A2963),SUMIFS('Census Data'!P:P,'Census Data'!$A:$A,$A2963))/SUMIFS('Census Data'!$F:$F,'Census Data'!$A:$A,$A2963)</f>
        <v>1.1143650720393384E-2</v>
      </c>
      <c r="I2963" s="85">
        <f t="shared" si="92"/>
        <v>3.3187604366834211E-2</v>
      </c>
      <c r="J2963" s="84">
        <f>SUM(SUMIFS('Census Data'!W:W,'Census Data'!$A:$A,$A2963),SUMIFS('Census Data'!X:X,'Census Data'!$A:$A,$A2963))/SUMIFS('Census Data'!$F:$F,'Census Data'!$A:$A,$A2963)</f>
        <v>4.8023428518683235E-2</v>
      </c>
      <c r="K2963" s="85">
        <f t="shared" si="93"/>
        <v>0.95197657148131676</v>
      </c>
    </row>
    <row r="2964" spans="1:11" hidden="1" x14ac:dyDescent="0.25">
      <c r="A2964" s="82" t="s">
        <v>5072</v>
      </c>
      <c r="B2964" s="82" t="s">
        <v>1940</v>
      </c>
      <c r="C2964" s="83" t="s">
        <v>245</v>
      </c>
      <c r="D2964" s="84">
        <f>SUMIFS('Census Data'!G:G,'Census Data'!$A:$A,$A2964)/SUMIFS('Census Data'!$F:$F,'Census Data'!$A:$A,$A2964)</f>
        <v>0.49801929440275899</v>
      </c>
      <c r="E2964" s="85">
        <f>SUMIFS('Census Data'!H:H,'Census Data'!$A:$A,$A2964)/SUMIFS('Census Data'!$F:$F,'Census Data'!$A:$A,$A2964)</f>
        <v>0.50198070559724095</v>
      </c>
      <c r="F2964" s="84">
        <f>SUM(SUMIFS('Census Data'!I:I,'Census Data'!$A:$A,$A2964),SUMIFS('Census Data'!J:J,'Census Data'!$A:$A,$A2964))/SUMIFS('Census Data'!$F:$F,'Census Data'!$A:$A,$A2964)</f>
        <v>0.98173090366780069</v>
      </c>
      <c r="G2964" s="84">
        <f>SUM(SUMIFS('Census Data'!K:K,'Census Data'!$A:$A,$A2964),SUMIFS('Census Data'!L:L,'Census Data'!$A:$A,$A2964))/SUMIFS('Census Data'!$F:$F,'Census Data'!$A:$A,$A2964)</f>
        <v>7.4101691755604233E-3</v>
      </c>
      <c r="H2964" s="84">
        <f>SUM(SUMIFS('Census Data'!O:O,'Census Data'!$A:$A,$A2964),SUMIFS('Census Data'!P:P,'Census Data'!$A:$A,$A2964))/SUMIFS('Census Data'!$F:$F,'Census Data'!$A:$A,$A2964)</f>
        <v>1.2583306147178077E-3</v>
      </c>
      <c r="I2964" s="85">
        <f t="shared" si="92"/>
        <v>9.6005965419210249E-3</v>
      </c>
      <c r="J2964" s="84">
        <f>SUM(SUMIFS('Census Data'!W:W,'Census Data'!$A:$A,$A2964),SUMIFS('Census Data'!X:X,'Census Data'!$A:$A,$A2964))/SUMIFS('Census Data'!$F:$F,'Census Data'!$A:$A,$A2964)</f>
        <v>6.4780724239176029E-3</v>
      </c>
      <c r="K2964" s="85">
        <f t="shared" si="93"/>
        <v>0.99352192757608238</v>
      </c>
    </row>
    <row r="2965" spans="1:11" hidden="1" x14ac:dyDescent="0.25">
      <c r="A2965" s="82" t="s">
        <v>5073</v>
      </c>
      <c r="B2965" s="82" t="s">
        <v>1940</v>
      </c>
      <c r="C2965" s="83" t="s">
        <v>1941</v>
      </c>
      <c r="D2965" s="84">
        <f>SUMIFS('Census Data'!G:G,'Census Data'!$A:$A,$A2965)/SUMIFS('Census Data'!$F:$F,'Census Data'!$A:$A,$A2965)</f>
        <v>0.50440639105825036</v>
      </c>
      <c r="E2965" s="85">
        <f>SUMIFS('Census Data'!H:H,'Census Data'!$A:$A,$A2965)/SUMIFS('Census Data'!$F:$F,'Census Data'!$A:$A,$A2965)</f>
        <v>0.49559360894174964</v>
      </c>
      <c r="F2965" s="84">
        <f>SUM(SUMIFS('Census Data'!I:I,'Census Data'!$A:$A,$A2965),SUMIFS('Census Data'!J:J,'Census Data'!$A:$A,$A2965))/SUMIFS('Census Data'!$F:$F,'Census Data'!$A:$A,$A2965)</f>
        <v>0.97327505911012391</v>
      </c>
      <c r="G2965" s="84">
        <f>SUM(SUMIFS('Census Data'!K:K,'Census Data'!$A:$A,$A2965),SUMIFS('Census Data'!L:L,'Census Data'!$A:$A,$A2965))/SUMIFS('Census Data'!$F:$F,'Census Data'!$A:$A,$A2965)</f>
        <v>7.0932148742566458E-3</v>
      </c>
      <c r="H2965" s="84">
        <f>SUM(SUMIFS('Census Data'!O:O,'Census Data'!$A:$A,$A2965),SUMIFS('Census Data'!P:P,'Census Data'!$A:$A,$A2965))/SUMIFS('Census Data'!$F:$F,'Census Data'!$A:$A,$A2965)</f>
        <v>2.3644049580855485E-3</v>
      </c>
      <c r="I2965" s="85">
        <f t="shared" si="92"/>
        <v>1.7267321057533924E-2</v>
      </c>
      <c r="J2965" s="84">
        <f>SUM(SUMIFS('Census Data'!W:W,'Census Data'!$A:$A,$A2965),SUMIFS('Census Data'!X:X,'Census Data'!$A:$A,$A2965))/SUMIFS('Census Data'!$F:$F,'Census Data'!$A:$A,$A2965)</f>
        <v>9.0993766568746859E-3</v>
      </c>
      <c r="K2965" s="85">
        <f t="shared" si="93"/>
        <v>0.99090062334312534</v>
      </c>
    </row>
    <row r="2966" spans="1:11" hidden="1" x14ac:dyDescent="0.25">
      <c r="A2966" s="82" t="s">
        <v>5074</v>
      </c>
      <c r="B2966" s="82" t="s">
        <v>1940</v>
      </c>
      <c r="C2966" s="83" t="s">
        <v>1942</v>
      </c>
      <c r="D2966" s="84">
        <f>SUMIFS('Census Data'!G:G,'Census Data'!$A:$A,$A2966)/SUMIFS('Census Data'!$F:$F,'Census Data'!$A:$A,$A2966)</f>
        <v>0.49391494598659919</v>
      </c>
      <c r="E2966" s="85">
        <f>SUMIFS('Census Data'!H:H,'Census Data'!$A:$A,$A2966)/SUMIFS('Census Data'!$F:$F,'Census Data'!$A:$A,$A2966)</f>
        <v>0.50608505401340076</v>
      </c>
      <c r="F2966" s="84">
        <f>SUM(SUMIFS('Census Data'!I:I,'Census Data'!$A:$A,$A2966),SUMIFS('Census Data'!J:J,'Census Data'!$A:$A,$A2966))/SUMIFS('Census Data'!$F:$F,'Census Data'!$A:$A,$A2966)</f>
        <v>0.96335293313277726</v>
      </c>
      <c r="G2966" s="84">
        <f>SUM(SUMIFS('Census Data'!K:K,'Census Data'!$A:$A,$A2966),SUMIFS('Census Data'!L:L,'Census Data'!$A:$A,$A2966))/SUMIFS('Census Data'!$F:$F,'Census Data'!$A:$A,$A2966)</f>
        <v>1.4813801905282829E-2</v>
      </c>
      <c r="H2966" s="84">
        <f>SUM(SUMIFS('Census Data'!O:O,'Census Data'!$A:$A,$A2966),SUMIFS('Census Data'!P:P,'Census Data'!$A:$A,$A2966))/SUMIFS('Census Data'!$F:$F,'Census Data'!$A:$A,$A2966)</f>
        <v>5.0139021833264961E-3</v>
      </c>
      <c r="I2966" s="85">
        <f t="shared" si="92"/>
        <v>1.68193627786134E-2</v>
      </c>
      <c r="J2966" s="84">
        <f>SUM(SUMIFS('Census Data'!W:W,'Census Data'!$A:$A,$A2966),SUMIFS('Census Data'!X:X,'Census Data'!$A:$A,$A2966))/SUMIFS('Census Data'!$F:$F,'Census Data'!$A:$A,$A2966)</f>
        <v>8.9794430010483612E-3</v>
      </c>
      <c r="K2966" s="85">
        <f t="shared" si="93"/>
        <v>0.99102055699895164</v>
      </c>
    </row>
    <row r="2967" spans="1:11" hidden="1" x14ac:dyDescent="0.25">
      <c r="A2967" s="82" t="s">
        <v>5075</v>
      </c>
      <c r="B2967" s="82" t="s">
        <v>1940</v>
      </c>
      <c r="C2967" s="83" t="s">
        <v>1943</v>
      </c>
      <c r="D2967" s="84">
        <f>SUMIFS('Census Data'!G:G,'Census Data'!$A:$A,$A2967)/SUMIFS('Census Data'!$F:$F,'Census Data'!$A:$A,$A2967)</f>
        <v>0.48787862308989072</v>
      </c>
      <c r="E2967" s="85">
        <f>SUMIFS('Census Data'!H:H,'Census Data'!$A:$A,$A2967)/SUMIFS('Census Data'!$F:$F,'Census Data'!$A:$A,$A2967)</f>
        <v>0.51212137691010928</v>
      </c>
      <c r="F2967" s="84">
        <f>SUM(SUMIFS('Census Data'!I:I,'Census Data'!$A:$A,$A2967),SUMIFS('Census Data'!J:J,'Census Data'!$A:$A,$A2967))/SUMIFS('Census Data'!$F:$F,'Census Data'!$A:$A,$A2967)</f>
        <v>0.91275218880852682</v>
      </c>
      <c r="G2967" s="84">
        <f>SUM(SUMIFS('Census Data'!K:K,'Census Data'!$A:$A,$A2967),SUMIFS('Census Data'!L:L,'Census Data'!$A:$A,$A2967))/SUMIFS('Census Data'!$F:$F,'Census Data'!$A:$A,$A2967)</f>
        <v>4.8235358094513021E-2</v>
      </c>
      <c r="H2967" s="84">
        <f>SUM(SUMIFS('Census Data'!O:O,'Census Data'!$A:$A,$A2967),SUMIFS('Census Data'!P:P,'Census Data'!$A:$A,$A2967))/SUMIFS('Census Data'!$F:$F,'Census Data'!$A:$A,$A2967)</f>
        <v>1.262711403556474E-2</v>
      </c>
      <c r="I2967" s="85">
        <f t="shared" si="92"/>
        <v>2.6385339061395396E-2</v>
      </c>
      <c r="J2967" s="84">
        <f>SUM(SUMIFS('Census Data'!W:W,'Census Data'!$A:$A,$A2967),SUMIFS('Census Data'!X:X,'Census Data'!$A:$A,$A2967))/SUMIFS('Census Data'!$F:$F,'Census Data'!$A:$A,$A2967)</f>
        <v>1.4138887378323998E-2</v>
      </c>
      <c r="K2967" s="85">
        <f t="shared" si="93"/>
        <v>0.98586111262167597</v>
      </c>
    </row>
    <row r="2968" spans="1:11" hidden="1" x14ac:dyDescent="0.25">
      <c r="A2968" s="82" t="s">
        <v>5076</v>
      </c>
      <c r="B2968" s="82" t="s">
        <v>1940</v>
      </c>
      <c r="C2968" s="83" t="s">
        <v>140</v>
      </c>
      <c r="D2968" s="84">
        <f>SUMIFS('Census Data'!G:G,'Census Data'!$A:$A,$A2968)/SUMIFS('Census Data'!$F:$F,'Census Data'!$A:$A,$A2968)</f>
        <v>0.50077366718244476</v>
      </c>
      <c r="E2968" s="85">
        <f>SUMIFS('Census Data'!H:H,'Census Data'!$A:$A,$A2968)/SUMIFS('Census Data'!$F:$F,'Census Data'!$A:$A,$A2968)</f>
        <v>0.49922633281755519</v>
      </c>
      <c r="F2968" s="84">
        <f>SUM(SUMIFS('Census Data'!I:I,'Census Data'!$A:$A,$A2968),SUMIFS('Census Data'!J:J,'Census Data'!$A:$A,$A2968))/SUMIFS('Census Data'!$F:$F,'Census Data'!$A:$A,$A2968)</f>
        <v>0.97988465325643548</v>
      </c>
      <c r="G2968" s="84">
        <f>SUM(SUMIFS('Census Data'!K:K,'Census Data'!$A:$A,$A2968),SUMIFS('Census Data'!L:L,'Census Data'!$A:$A,$A2968))/SUMIFS('Census Data'!$F:$F,'Census Data'!$A:$A,$A2968)</f>
        <v>3.7980025320016879E-3</v>
      </c>
      <c r="H2968" s="84">
        <f>SUM(SUMIFS('Census Data'!O:O,'Census Data'!$A:$A,$A2968),SUMIFS('Census Data'!P:P,'Census Data'!$A:$A,$A2968))/SUMIFS('Census Data'!$F:$F,'Census Data'!$A:$A,$A2968)</f>
        <v>1.6880011253340836E-3</v>
      </c>
      <c r="I2968" s="85">
        <f t="shared" si="92"/>
        <v>1.4629343086228763E-2</v>
      </c>
      <c r="J2968" s="84">
        <f>SUM(SUMIFS('Census Data'!W:W,'Census Data'!$A:$A,$A2968),SUMIFS('Census Data'!X:X,'Census Data'!$A:$A,$A2968))/SUMIFS('Census Data'!$F:$F,'Census Data'!$A:$A,$A2968)</f>
        <v>1.1253340835560557E-2</v>
      </c>
      <c r="K2968" s="85">
        <f t="shared" si="93"/>
        <v>0.98874665916443949</v>
      </c>
    </row>
    <row r="2969" spans="1:11" hidden="1" x14ac:dyDescent="0.25">
      <c r="A2969" s="82" t="s">
        <v>5077</v>
      </c>
      <c r="B2969" s="82" t="s">
        <v>1940</v>
      </c>
      <c r="C2969" s="83" t="s">
        <v>146</v>
      </c>
      <c r="D2969" s="84">
        <f>SUMIFS('Census Data'!G:G,'Census Data'!$A:$A,$A2969)/SUMIFS('Census Data'!$F:$F,'Census Data'!$A:$A,$A2969)</f>
        <v>0.50564174894217206</v>
      </c>
      <c r="E2969" s="85">
        <f>SUMIFS('Census Data'!H:H,'Census Data'!$A:$A,$A2969)/SUMIFS('Census Data'!$F:$F,'Census Data'!$A:$A,$A2969)</f>
        <v>0.49435825105782794</v>
      </c>
      <c r="F2969" s="84">
        <f>SUM(SUMIFS('Census Data'!I:I,'Census Data'!$A:$A,$A2969),SUMIFS('Census Data'!J:J,'Census Data'!$A:$A,$A2969))/SUMIFS('Census Data'!$F:$F,'Census Data'!$A:$A,$A2969)</f>
        <v>0.98095909732016928</v>
      </c>
      <c r="G2969" s="84">
        <f>SUM(SUMIFS('Census Data'!K:K,'Census Data'!$A:$A,$A2969),SUMIFS('Census Data'!L:L,'Census Data'!$A:$A,$A2969))/SUMIFS('Census Data'!$F:$F,'Census Data'!$A:$A,$A2969)</f>
        <v>3.0559473436765397E-3</v>
      </c>
      <c r="H2969" s="84">
        <f>SUM(SUMIFS('Census Data'!O:O,'Census Data'!$A:$A,$A2969),SUMIFS('Census Data'!P:P,'Census Data'!$A:$A,$A2969))/SUMIFS('Census Data'!$F:$F,'Census Data'!$A:$A,$A2969)</f>
        <v>9.4029149036201217E-4</v>
      </c>
      <c r="I2969" s="85">
        <f t="shared" si="92"/>
        <v>1.5044663845792172E-2</v>
      </c>
      <c r="J2969" s="84">
        <f>SUM(SUMIFS('Census Data'!W:W,'Census Data'!$A:$A,$A2969),SUMIFS('Census Data'!X:X,'Census Data'!$A:$A,$A2969))/SUMIFS('Census Data'!$F:$F,'Census Data'!$A:$A,$A2969)</f>
        <v>9.4029149036201215E-3</v>
      </c>
      <c r="K2969" s="85">
        <f t="shared" si="93"/>
        <v>0.99059708509637989</v>
      </c>
    </row>
    <row r="2970" spans="1:11" hidden="1" x14ac:dyDescent="0.25">
      <c r="A2970" s="82" t="s">
        <v>5078</v>
      </c>
      <c r="B2970" s="82" t="s">
        <v>1940</v>
      </c>
      <c r="C2970" s="83" t="s">
        <v>1944</v>
      </c>
      <c r="D2970" s="84">
        <f>SUMIFS('Census Data'!G:G,'Census Data'!$A:$A,$A2970)/SUMIFS('Census Data'!$F:$F,'Census Data'!$A:$A,$A2970)</f>
        <v>0.55658143939393945</v>
      </c>
      <c r="E2970" s="85">
        <f>SUMIFS('Census Data'!H:H,'Census Data'!$A:$A,$A2970)/SUMIFS('Census Data'!$F:$F,'Census Data'!$A:$A,$A2970)</f>
        <v>0.44341856060606061</v>
      </c>
      <c r="F2970" s="84">
        <f>SUM(SUMIFS('Census Data'!I:I,'Census Data'!$A:$A,$A2970),SUMIFS('Census Data'!J:J,'Census Data'!$A:$A,$A2970))/SUMIFS('Census Data'!$F:$F,'Census Data'!$A:$A,$A2970)</f>
        <v>0.95537405303030298</v>
      </c>
      <c r="G2970" s="84">
        <f>SUM(SUMIFS('Census Data'!K:K,'Census Data'!$A:$A,$A2970),SUMIFS('Census Data'!L:L,'Census Data'!$A:$A,$A2970))/SUMIFS('Census Data'!$F:$F,'Census Data'!$A:$A,$A2970)</f>
        <v>2.2372159090909092E-2</v>
      </c>
      <c r="H2970" s="84">
        <f>SUM(SUMIFS('Census Data'!O:O,'Census Data'!$A:$A,$A2970),SUMIFS('Census Data'!P:P,'Census Data'!$A:$A,$A2970))/SUMIFS('Census Data'!$F:$F,'Census Data'!$A:$A,$A2970)</f>
        <v>3.3143939393939395E-3</v>
      </c>
      <c r="I2970" s="85">
        <f t="shared" si="92"/>
        <v>1.8939393939394034E-2</v>
      </c>
      <c r="J2970" s="84">
        <f>SUM(SUMIFS('Census Data'!W:W,'Census Data'!$A:$A,$A2970),SUMIFS('Census Data'!X:X,'Census Data'!$A:$A,$A2970))/SUMIFS('Census Data'!$F:$F,'Census Data'!$A:$A,$A2970)</f>
        <v>6.628787878787879E-3</v>
      </c>
      <c r="K2970" s="85">
        <f t="shared" si="93"/>
        <v>0.99337121212121215</v>
      </c>
    </row>
    <row r="2971" spans="1:11" hidden="1" x14ac:dyDescent="0.25">
      <c r="A2971" s="82" t="s">
        <v>5079</v>
      </c>
      <c r="B2971" s="82" t="s">
        <v>1940</v>
      </c>
      <c r="C2971" s="83" t="s">
        <v>161</v>
      </c>
      <c r="D2971" s="84">
        <f>SUMIFS('Census Data'!G:G,'Census Data'!$A:$A,$A2971)/SUMIFS('Census Data'!$F:$F,'Census Data'!$A:$A,$A2971)</f>
        <v>0.50325425647314059</v>
      </c>
      <c r="E2971" s="85">
        <f>SUMIFS('Census Data'!H:H,'Census Data'!$A:$A,$A2971)/SUMIFS('Census Data'!$F:$F,'Census Data'!$A:$A,$A2971)</f>
        <v>0.49674574352685941</v>
      </c>
      <c r="F2971" s="84">
        <f>SUM(SUMIFS('Census Data'!I:I,'Census Data'!$A:$A,$A2971),SUMIFS('Census Data'!J:J,'Census Data'!$A:$A,$A2971))/SUMIFS('Census Data'!$F:$F,'Census Data'!$A:$A,$A2971)</f>
        <v>0.93375937367353679</v>
      </c>
      <c r="G2971" s="84">
        <f>SUM(SUMIFS('Census Data'!K:K,'Census Data'!$A:$A,$A2971),SUMIFS('Census Data'!L:L,'Census Data'!$A:$A,$A2971))/SUMIFS('Census Data'!$F:$F,'Census Data'!$A:$A,$A2971)</f>
        <v>4.4286185917087204E-2</v>
      </c>
      <c r="H2971" s="84">
        <f>SUM(SUMIFS('Census Data'!O:O,'Census Data'!$A:$A,$A2971),SUMIFS('Census Data'!P:P,'Census Data'!$A:$A,$A2971))/SUMIFS('Census Data'!$F:$F,'Census Data'!$A:$A,$A2971)</f>
        <v>2.8769513748054519E-3</v>
      </c>
      <c r="I2971" s="85">
        <f t="shared" si="92"/>
        <v>1.9077489034570516E-2</v>
      </c>
      <c r="J2971" s="84">
        <f>SUM(SUMIFS('Census Data'!W:W,'Census Data'!$A:$A,$A2971),SUMIFS('Census Data'!X:X,'Census Data'!$A:$A,$A2971))/SUMIFS('Census Data'!$F:$F,'Census Data'!$A:$A,$A2971)</f>
        <v>1.2168089421308306E-2</v>
      </c>
      <c r="K2971" s="85">
        <f t="shared" si="93"/>
        <v>0.98783191057869169</v>
      </c>
    </row>
    <row r="2972" spans="1:11" hidden="1" x14ac:dyDescent="0.25">
      <c r="A2972" s="82" t="s">
        <v>5080</v>
      </c>
      <c r="B2972" s="82" t="s">
        <v>1940</v>
      </c>
      <c r="C2972" s="83" t="s">
        <v>511</v>
      </c>
      <c r="D2972" s="84">
        <f>SUMIFS('Census Data'!G:G,'Census Data'!$A:$A,$A2972)/SUMIFS('Census Data'!$F:$F,'Census Data'!$A:$A,$A2972)</f>
        <v>0.59248370190464017</v>
      </c>
      <c r="E2972" s="85">
        <f>SUMIFS('Census Data'!H:H,'Census Data'!$A:$A,$A2972)/SUMIFS('Census Data'!$F:$F,'Census Data'!$A:$A,$A2972)</f>
        <v>0.40751629809535983</v>
      </c>
      <c r="F2972" s="84">
        <f>SUM(SUMIFS('Census Data'!I:I,'Census Data'!$A:$A,$A2972),SUMIFS('Census Data'!J:J,'Census Data'!$A:$A,$A2972))/SUMIFS('Census Data'!$F:$F,'Census Data'!$A:$A,$A2972)</f>
        <v>0.85734373002684394</v>
      </c>
      <c r="G2972" s="84">
        <f>SUM(SUMIFS('Census Data'!K:K,'Census Data'!$A:$A,$A2972),SUMIFS('Census Data'!L:L,'Census Data'!$A:$A,$A2972))/SUMIFS('Census Data'!$F:$F,'Census Data'!$A:$A,$A2972)</f>
        <v>0.10814265626997316</v>
      </c>
      <c r="H2972" s="84">
        <f>SUM(SUMIFS('Census Data'!O:O,'Census Data'!$A:$A,$A2972),SUMIFS('Census Data'!P:P,'Census Data'!$A:$A,$A2972))/SUMIFS('Census Data'!$F:$F,'Census Data'!$A:$A,$A2972)</f>
        <v>7.6696919340406497E-3</v>
      </c>
      <c r="I2972" s="85">
        <f t="shared" si="92"/>
        <v>2.6843921769142298E-2</v>
      </c>
      <c r="J2972" s="84">
        <f>SUM(SUMIFS('Census Data'!W:W,'Census Data'!$A:$A,$A2972),SUMIFS('Census Data'!X:X,'Census Data'!$A:$A,$A2972))/SUMIFS('Census Data'!$F:$F,'Census Data'!$A:$A,$A2972)</f>
        <v>5.5093953726191996E-2</v>
      </c>
      <c r="K2972" s="85">
        <f t="shared" si="93"/>
        <v>0.94490604627380803</v>
      </c>
    </row>
    <row r="2973" spans="1:11" hidden="1" x14ac:dyDescent="0.25">
      <c r="A2973" s="82" t="s">
        <v>5081</v>
      </c>
      <c r="B2973" s="82" t="s">
        <v>1940</v>
      </c>
      <c r="C2973" s="83" t="s">
        <v>53</v>
      </c>
      <c r="D2973" s="84">
        <f>SUMIFS('Census Data'!G:G,'Census Data'!$A:$A,$A2973)/SUMIFS('Census Data'!$F:$F,'Census Data'!$A:$A,$A2973)</f>
        <v>0.49870331950207469</v>
      </c>
      <c r="E2973" s="85">
        <f>SUMIFS('Census Data'!H:H,'Census Data'!$A:$A,$A2973)/SUMIFS('Census Data'!$F:$F,'Census Data'!$A:$A,$A2973)</f>
        <v>0.50129668049792531</v>
      </c>
      <c r="F2973" s="84">
        <f>SUM(SUMIFS('Census Data'!I:I,'Census Data'!$A:$A,$A2973),SUMIFS('Census Data'!J:J,'Census Data'!$A:$A,$A2973))/SUMIFS('Census Data'!$F:$F,'Census Data'!$A:$A,$A2973)</f>
        <v>0.97337482710926693</v>
      </c>
      <c r="G2973" s="84">
        <f>SUM(SUMIFS('Census Data'!K:K,'Census Data'!$A:$A,$A2973),SUMIFS('Census Data'!L:L,'Census Data'!$A:$A,$A2973))/SUMIFS('Census Data'!$F:$F,'Census Data'!$A:$A,$A2973)</f>
        <v>1.2015905947441218E-2</v>
      </c>
      <c r="H2973" s="84">
        <f>SUM(SUMIFS('Census Data'!O:O,'Census Data'!$A:$A,$A2973),SUMIFS('Census Data'!P:P,'Census Data'!$A:$A,$A2973))/SUMIFS('Census Data'!$F:$F,'Census Data'!$A:$A,$A2973)</f>
        <v>2.1611341632088521E-3</v>
      </c>
      <c r="I2973" s="85">
        <f t="shared" si="92"/>
        <v>1.2448132780083054E-2</v>
      </c>
      <c r="J2973" s="84">
        <f>SUM(SUMIFS('Census Data'!W:W,'Census Data'!$A:$A,$A2973),SUMIFS('Census Data'!X:X,'Census Data'!$A:$A,$A2973))/SUMIFS('Census Data'!$F:$F,'Census Data'!$A:$A,$A2973)</f>
        <v>1.4090594744121715E-2</v>
      </c>
      <c r="K2973" s="85">
        <f t="shared" si="93"/>
        <v>0.98590940525587833</v>
      </c>
    </row>
    <row r="2974" spans="1:11" hidden="1" x14ac:dyDescent="0.25">
      <c r="A2974" s="82" t="s">
        <v>5082</v>
      </c>
      <c r="B2974" s="82" t="s">
        <v>1940</v>
      </c>
      <c r="C2974" s="83" t="s">
        <v>1945</v>
      </c>
      <c r="D2974" s="84">
        <f>SUMIFS('Census Data'!G:G,'Census Data'!$A:$A,$A2974)/SUMIFS('Census Data'!$F:$F,'Census Data'!$A:$A,$A2974)</f>
        <v>0.48967168657319254</v>
      </c>
      <c r="E2974" s="85">
        <f>SUMIFS('Census Data'!H:H,'Census Data'!$A:$A,$A2974)/SUMIFS('Census Data'!$F:$F,'Census Data'!$A:$A,$A2974)</f>
        <v>0.5103283134268074</v>
      </c>
      <c r="F2974" s="84">
        <f>SUM(SUMIFS('Census Data'!I:I,'Census Data'!$A:$A,$A2974),SUMIFS('Census Data'!J:J,'Census Data'!$A:$A,$A2974))/SUMIFS('Census Data'!$F:$F,'Census Data'!$A:$A,$A2974)</f>
        <v>0.94348277652760948</v>
      </c>
      <c r="G2974" s="84">
        <f>SUM(SUMIFS('Census Data'!K:K,'Census Data'!$A:$A,$A2974),SUMIFS('Census Data'!L:L,'Census Data'!$A:$A,$A2974))/SUMIFS('Census Data'!$F:$F,'Census Data'!$A:$A,$A2974)</f>
        <v>2.7320985517281172E-2</v>
      </c>
      <c r="H2974" s="84">
        <f>SUM(SUMIFS('Census Data'!O:O,'Census Data'!$A:$A,$A2974),SUMIFS('Census Data'!P:P,'Census Data'!$A:$A,$A2974))/SUMIFS('Census Data'!$F:$F,'Census Data'!$A:$A,$A2974)</f>
        <v>5.9142576885349947E-3</v>
      </c>
      <c r="I2974" s="85">
        <f t="shared" si="92"/>
        <v>2.3281980266574354E-2</v>
      </c>
      <c r="J2974" s="84">
        <f>SUM(SUMIFS('Census Data'!W:W,'Census Data'!$A:$A,$A2974),SUMIFS('Census Data'!X:X,'Census Data'!$A:$A,$A2974))/SUMIFS('Census Data'!$F:$F,'Census Data'!$A:$A,$A2974)</f>
        <v>2.0973977266170445E-2</v>
      </c>
      <c r="K2974" s="85">
        <f t="shared" si="93"/>
        <v>0.97902602273382955</v>
      </c>
    </row>
    <row r="2975" spans="1:11" hidden="1" x14ac:dyDescent="0.25">
      <c r="A2975" s="82" t="s">
        <v>5083</v>
      </c>
      <c r="B2975" s="82" t="s">
        <v>1940</v>
      </c>
      <c r="C2975" s="83" t="s">
        <v>976</v>
      </c>
      <c r="D2975" s="84">
        <f>SUMIFS('Census Data'!G:G,'Census Data'!$A:$A,$A2975)/SUMIFS('Census Data'!$F:$F,'Census Data'!$A:$A,$A2975)</f>
        <v>0.50925566343042072</v>
      </c>
      <c r="E2975" s="85">
        <f>SUMIFS('Census Data'!H:H,'Census Data'!$A:$A,$A2975)/SUMIFS('Census Data'!$F:$F,'Census Data'!$A:$A,$A2975)</f>
        <v>0.49074433656957928</v>
      </c>
      <c r="F2975" s="84">
        <f>SUM(SUMIFS('Census Data'!I:I,'Census Data'!$A:$A,$A2975),SUMIFS('Census Data'!J:J,'Census Data'!$A:$A,$A2975))/SUMIFS('Census Data'!$F:$F,'Census Data'!$A:$A,$A2975)</f>
        <v>0.96828478964401299</v>
      </c>
      <c r="G2975" s="84">
        <f>SUM(SUMIFS('Census Data'!K:K,'Census Data'!$A:$A,$A2975),SUMIFS('Census Data'!L:L,'Census Data'!$A:$A,$A2975))/SUMIFS('Census Data'!$F:$F,'Census Data'!$A:$A,$A2975)</f>
        <v>1.3635382955771306E-2</v>
      </c>
      <c r="H2975" s="84">
        <f>SUM(SUMIFS('Census Data'!O:O,'Census Data'!$A:$A,$A2975),SUMIFS('Census Data'!P:P,'Census Data'!$A:$A,$A2975))/SUMIFS('Census Data'!$F:$F,'Census Data'!$A:$A,$A2975)</f>
        <v>3.0204962243797194E-3</v>
      </c>
      <c r="I2975" s="85">
        <f t="shared" si="92"/>
        <v>1.5059331175836022E-2</v>
      </c>
      <c r="J2975" s="84">
        <f>SUM(SUMIFS('Census Data'!W:W,'Census Data'!$A:$A,$A2975),SUMIFS('Census Data'!X:X,'Census Data'!$A:$A,$A2975))/SUMIFS('Census Data'!$F:$F,'Census Data'!$A:$A,$A2975)</f>
        <v>1.505933117583603E-2</v>
      </c>
      <c r="K2975" s="85">
        <f t="shared" si="93"/>
        <v>0.98494066882416398</v>
      </c>
    </row>
    <row r="2976" spans="1:11" hidden="1" x14ac:dyDescent="0.25">
      <c r="A2976" s="82" t="s">
        <v>5084</v>
      </c>
      <c r="B2976" s="82" t="s">
        <v>1940</v>
      </c>
      <c r="C2976" s="83" t="s">
        <v>519</v>
      </c>
      <c r="D2976" s="84">
        <f>SUMIFS('Census Data'!G:G,'Census Data'!$A:$A,$A2976)/SUMIFS('Census Data'!$F:$F,'Census Data'!$A:$A,$A2976)</f>
        <v>0.48670600485942384</v>
      </c>
      <c r="E2976" s="85">
        <f>SUMIFS('Census Data'!H:H,'Census Data'!$A:$A,$A2976)/SUMIFS('Census Data'!$F:$F,'Census Data'!$A:$A,$A2976)</f>
        <v>0.51329399514057616</v>
      </c>
      <c r="F2976" s="84">
        <f>SUM(SUMIFS('Census Data'!I:I,'Census Data'!$A:$A,$A2976),SUMIFS('Census Data'!J:J,'Census Data'!$A:$A,$A2976))/SUMIFS('Census Data'!$F:$F,'Census Data'!$A:$A,$A2976)</f>
        <v>0.94904547032280462</v>
      </c>
      <c r="G2976" s="84">
        <f>SUM(SUMIFS('Census Data'!K:K,'Census Data'!$A:$A,$A2976),SUMIFS('Census Data'!L:L,'Census Data'!$A:$A,$A2976))/SUMIFS('Census Data'!$F:$F,'Census Data'!$A:$A,$A2976)</f>
        <v>2.7143353002429711E-2</v>
      </c>
      <c r="H2976" s="84">
        <f>SUM(SUMIFS('Census Data'!O:O,'Census Data'!$A:$A,$A2976),SUMIFS('Census Data'!P:P,'Census Data'!$A:$A,$A2976))/SUMIFS('Census Data'!$F:$F,'Census Data'!$A:$A,$A2976)</f>
        <v>4.9288441513363418E-3</v>
      </c>
      <c r="I2976" s="85">
        <f t="shared" si="92"/>
        <v>1.8882332523429302E-2</v>
      </c>
      <c r="J2976" s="84">
        <f>SUM(SUMIFS('Census Data'!W:W,'Census Data'!$A:$A,$A2976),SUMIFS('Census Data'!X:X,'Census Data'!$A:$A,$A2976))/SUMIFS('Census Data'!$F:$F,'Census Data'!$A:$A,$A2976)</f>
        <v>1.6001388406803194E-2</v>
      </c>
      <c r="K2976" s="85">
        <f t="shared" si="93"/>
        <v>0.98399861159319679</v>
      </c>
    </row>
    <row r="2977" spans="1:11" hidden="1" x14ac:dyDescent="0.25">
      <c r="A2977" s="82" t="s">
        <v>5085</v>
      </c>
      <c r="B2977" s="82" t="s">
        <v>1940</v>
      </c>
      <c r="C2977" s="83" t="s">
        <v>1946</v>
      </c>
      <c r="D2977" s="84">
        <f>SUMIFS('Census Data'!G:G,'Census Data'!$A:$A,$A2977)/SUMIFS('Census Data'!$F:$F,'Census Data'!$A:$A,$A2977)</f>
        <v>0.50464576074332168</v>
      </c>
      <c r="E2977" s="85">
        <f>SUMIFS('Census Data'!H:H,'Census Data'!$A:$A,$A2977)/SUMIFS('Census Data'!$F:$F,'Census Data'!$A:$A,$A2977)</f>
        <v>0.49535423925667826</v>
      </c>
      <c r="F2977" s="84">
        <f>SUM(SUMIFS('Census Data'!I:I,'Census Data'!$A:$A,$A2977),SUMIFS('Census Data'!J:J,'Census Data'!$A:$A,$A2977))/SUMIFS('Census Data'!$F:$F,'Census Data'!$A:$A,$A2977)</f>
        <v>0.94127468060394892</v>
      </c>
      <c r="G2977" s="84">
        <f>SUM(SUMIFS('Census Data'!K:K,'Census Data'!$A:$A,$A2977),SUMIFS('Census Data'!L:L,'Census Data'!$A:$A,$A2977))/SUMIFS('Census Data'!$F:$F,'Census Data'!$A:$A,$A2977)</f>
        <v>3.1576655052264806E-2</v>
      </c>
      <c r="H2977" s="84">
        <f>SUM(SUMIFS('Census Data'!O:O,'Census Data'!$A:$A,$A2977),SUMIFS('Census Data'!P:P,'Census Data'!$A:$A,$A2977))/SUMIFS('Census Data'!$F:$F,'Census Data'!$A:$A,$A2977)</f>
        <v>7.0412311265969805E-3</v>
      </c>
      <c r="I2977" s="85">
        <f t="shared" si="92"/>
        <v>2.010743321718933E-2</v>
      </c>
      <c r="J2977" s="84">
        <f>SUM(SUMIFS('Census Data'!W:W,'Census Data'!$A:$A,$A2977),SUMIFS('Census Data'!X:X,'Census Data'!$A:$A,$A2977))/SUMIFS('Census Data'!$F:$F,'Census Data'!$A:$A,$A2977)</f>
        <v>4.8998257839721254E-2</v>
      </c>
      <c r="K2977" s="85">
        <f t="shared" si="93"/>
        <v>0.95100174216027877</v>
      </c>
    </row>
    <row r="2978" spans="1:11" hidden="1" x14ac:dyDescent="0.25">
      <c r="A2978" s="82" t="s">
        <v>5086</v>
      </c>
      <c r="B2978" s="82" t="s">
        <v>1940</v>
      </c>
      <c r="C2978" s="83" t="s">
        <v>678</v>
      </c>
      <c r="D2978" s="84">
        <f>SUMIFS('Census Data'!G:G,'Census Data'!$A:$A,$A2978)/SUMIFS('Census Data'!$F:$F,'Census Data'!$A:$A,$A2978)</f>
        <v>0.4921642678720114</v>
      </c>
      <c r="E2978" s="85">
        <f>SUMIFS('Census Data'!H:H,'Census Data'!$A:$A,$A2978)/SUMIFS('Census Data'!$F:$F,'Census Data'!$A:$A,$A2978)</f>
        <v>0.5078357321279886</v>
      </c>
      <c r="F2978" s="84">
        <f>SUM(SUMIFS('Census Data'!I:I,'Census Data'!$A:$A,$A2978),SUMIFS('Census Data'!J:J,'Census Data'!$A:$A,$A2978))/SUMIFS('Census Data'!$F:$F,'Census Data'!$A:$A,$A2978)</f>
        <v>0.95487391459498039</v>
      </c>
      <c r="G2978" s="84">
        <f>SUM(SUMIFS('Census Data'!K:K,'Census Data'!$A:$A,$A2978),SUMIFS('Census Data'!L:L,'Census Data'!$A:$A,$A2978))/SUMIFS('Census Data'!$F:$F,'Census Data'!$A:$A,$A2978)</f>
        <v>1.8749256571904366E-2</v>
      </c>
      <c r="H2978" s="84">
        <f>SUM(SUMIFS('Census Data'!O:O,'Census Data'!$A:$A,$A2978),SUMIFS('Census Data'!P:P,'Census Data'!$A:$A,$A2978))/SUMIFS('Census Data'!$F:$F,'Census Data'!$A:$A,$A2978)</f>
        <v>6.4826929939336263E-3</v>
      </c>
      <c r="I2978" s="85">
        <f t="shared" si="92"/>
        <v>1.9894135839181537E-2</v>
      </c>
      <c r="J2978" s="84">
        <f>SUM(SUMIFS('Census Data'!W:W,'Census Data'!$A:$A,$A2978),SUMIFS('Census Data'!X:X,'Census Data'!$A:$A,$A2978))/SUMIFS('Census Data'!$F:$F,'Census Data'!$A:$A,$A2978)</f>
        <v>1.7336743190198643E-2</v>
      </c>
      <c r="K2978" s="85">
        <f t="shared" si="93"/>
        <v>0.98266325680980138</v>
      </c>
    </row>
    <row r="2979" spans="1:11" hidden="1" x14ac:dyDescent="0.25">
      <c r="A2979" s="82" t="s">
        <v>5087</v>
      </c>
      <c r="B2979" s="82" t="s">
        <v>1940</v>
      </c>
      <c r="C2979" s="83" t="s">
        <v>56</v>
      </c>
      <c r="D2979" s="84">
        <f>SUMIFS('Census Data'!G:G,'Census Data'!$A:$A,$A2979)/SUMIFS('Census Data'!$F:$F,'Census Data'!$A:$A,$A2979)</f>
        <v>0.49737541993281076</v>
      </c>
      <c r="E2979" s="85">
        <f>SUMIFS('Census Data'!H:H,'Census Data'!$A:$A,$A2979)/SUMIFS('Census Data'!$F:$F,'Census Data'!$A:$A,$A2979)</f>
        <v>0.50262458006718924</v>
      </c>
      <c r="F2979" s="84">
        <f>SUM(SUMIFS('Census Data'!I:I,'Census Data'!$A:$A,$A2979),SUMIFS('Census Data'!J:J,'Census Data'!$A:$A,$A2979))/SUMIFS('Census Data'!$F:$F,'Census Data'!$A:$A,$A2979)</f>
        <v>0.97669372900335949</v>
      </c>
      <c r="G2979" s="84">
        <f>SUM(SUMIFS('Census Data'!K:K,'Census Data'!$A:$A,$A2979),SUMIFS('Census Data'!L:L,'Census Data'!$A:$A,$A2979))/SUMIFS('Census Data'!$F:$F,'Census Data'!$A:$A,$A2979)</f>
        <v>6.0890257558790595E-3</v>
      </c>
      <c r="H2979" s="84">
        <f>SUM(SUMIFS('Census Data'!O:O,'Census Data'!$A:$A,$A2979),SUMIFS('Census Data'!P:P,'Census Data'!$A:$A,$A2979))/SUMIFS('Census Data'!$F:$F,'Census Data'!$A:$A,$A2979)</f>
        <v>3.3944568868980963E-3</v>
      </c>
      <c r="I2979" s="85">
        <f t="shared" si="92"/>
        <v>1.3822788353863302E-2</v>
      </c>
      <c r="J2979" s="84">
        <f>SUM(SUMIFS('Census Data'!W:W,'Census Data'!$A:$A,$A2979),SUMIFS('Census Data'!X:X,'Census Data'!$A:$A,$A2979))/SUMIFS('Census Data'!$F:$F,'Census Data'!$A:$A,$A2979)</f>
        <v>1.0078387458006719E-2</v>
      </c>
      <c r="K2979" s="85">
        <f t="shared" si="93"/>
        <v>0.98992161254199329</v>
      </c>
    </row>
    <row r="2980" spans="1:11" hidden="1" x14ac:dyDescent="0.25">
      <c r="A2980" s="82" t="s">
        <v>5088</v>
      </c>
      <c r="B2980" s="82" t="s">
        <v>1940</v>
      </c>
      <c r="C2980" s="83" t="s">
        <v>57</v>
      </c>
      <c r="D2980" s="84">
        <f>SUMIFS('Census Data'!G:G,'Census Data'!$A:$A,$A2980)/SUMIFS('Census Data'!$F:$F,'Census Data'!$A:$A,$A2980)</f>
        <v>0.49629020403877788</v>
      </c>
      <c r="E2980" s="85">
        <f>SUMIFS('Census Data'!H:H,'Census Data'!$A:$A,$A2980)/SUMIFS('Census Data'!$F:$F,'Census Data'!$A:$A,$A2980)</f>
        <v>0.50370979596122212</v>
      </c>
      <c r="F2980" s="84">
        <f>SUM(SUMIFS('Census Data'!I:I,'Census Data'!$A:$A,$A2980),SUMIFS('Census Data'!J:J,'Census Data'!$A:$A,$A2980))/SUMIFS('Census Data'!$F:$F,'Census Data'!$A:$A,$A2980)</f>
        <v>0.88758618275994816</v>
      </c>
      <c r="G2980" s="84">
        <f>SUM(SUMIFS('Census Data'!K:K,'Census Data'!$A:$A,$A2980),SUMIFS('Census Data'!L:L,'Census Data'!$A:$A,$A2980))/SUMIFS('Census Data'!$F:$F,'Census Data'!$A:$A,$A2980)</f>
        <v>6.4221467819269934E-2</v>
      </c>
      <c r="H2980" s="84">
        <f>SUM(SUMIFS('Census Data'!O:O,'Census Data'!$A:$A,$A2980),SUMIFS('Census Data'!P:P,'Census Data'!$A:$A,$A2980))/SUMIFS('Census Data'!$F:$F,'Census Data'!$A:$A,$A2980)</f>
        <v>1.5679137647429391E-2</v>
      </c>
      <c r="I2980" s="85">
        <f t="shared" si="92"/>
        <v>3.2513211773352535E-2</v>
      </c>
      <c r="J2980" s="84">
        <f>SUM(SUMIFS('Census Data'!W:W,'Census Data'!$A:$A,$A2980),SUMIFS('Census Data'!X:X,'Census Data'!$A:$A,$A2980))/SUMIFS('Census Data'!$F:$F,'Census Data'!$A:$A,$A2980)</f>
        <v>6.2769047702376374E-2</v>
      </c>
      <c r="K2980" s="85">
        <f t="shared" si="93"/>
        <v>0.93723095229762365</v>
      </c>
    </row>
    <row r="2981" spans="1:11" hidden="1" x14ac:dyDescent="0.25">
      <c r="A2981" s="82" t="s">
        <v>5089</v>
      </c>
      <c r="B2981" s="82" t="s">
        <v>1940</v>
      </c>
      <c r="C2981" s="83" t="s">
        <v>1947</v>
      </c>
      <c r="D2981" s="84">
        <f>SUMIFS('Census Data'!G:G,'Census Data'!$A:$A,$A2981)/SUMIFS('Census Data'!$F:$F,'Census Data'!$A:$A,$A2981)</f>
        <v>0.48179919606566213</v>
      </c>
      <c r="E2981" s="85">
        <f>SUMIFS('Census Data'!H:H,'Census Data'!$A:$A,$A2981)/SUMIFS('Census Data'!$F:$F,'Census Data'!$A:$A,$A2981)</f>
        <v>0.51820080393433787</v>
      </c>
      <c r="F2981" s="84">
        <f>SUM(SUMIFS('Census Data'!I:I,'Census Data'!$A:$A,$A2981),SUMIFS('Census Data'!J:J,'Census Data'!$A:$A,$A2981))/SUMIFS('Census Data'!$F:$F,'Census Data'!$A:$A,$A2981)</f>
        <v>0.88717971750016844</v>
      </c>
      <c r="G2981" s="84">
        <f>SUM(SUMIFS('Census Data'!K:K,'Census Data'!$A:$A,$A2981),SUMIFS('Census Data'!L:L,'Census Data'!$A:$A,$A2981))/SUMIFS('Census Data'!$F:$F,'Census Data'!$A:$A,$A2981)</f>
        <v>7.559902090678404E-2</v>
      </c>
      <c r="H2981" s="84">
        <f>SUM(SUMIFS('Census Data'!O:O,'Census Data'!$A:$A,$A2981),SUMIFS('Census Data'!P:P,'Census Data'!$A:$A,$A2981))/SUMIFS('Census Data'!$F:$F,'Census Data'!$A:$A,$A2981)</f>
        <v>1.0593743684175068E-2</v>
      </c>
      <c r="I2981" s="85">
        <f t="shared" si="92"/>
        <v>2.6627517908872411E-2</v>
      </c>
      <c r="J2981" s="84">
        <f>SUM(SUMIFS('Census Data'!W:W,'Census Data'!$A:$A,$A2981),SUMIFS('Census Data'!X:X,'Census Data'!$A:$A,$A2981))/SUMIFS('Census Data'!$F:$F,'Census Data'!$A:$A,$A2981)</f>
        <v>1.1694100738811166E-2</v>
      </c>
      <c r="K2981" s="85">
        <f t="shared" si="93"/>
        <v>0.98830589926118884</v>
      </c>
    </row>
    <row r="2982" spans="1:11" hidden="1" x14ac:dyDescent="0.25">
      <c r="A2982" s="82" t="s">
        <v>5090</v>
      </c>
      <c r="B2982" s="82" t="s">
        <v>1940</v>
      </c>
      <c r="C2982" s="83" t="s">
        <v>602</v>
      </c>
      <c r="D2982" s="84">
        <f>SUMIFS('Census Data'!G:G,'Census Data'!$A:$A,$A2982)/SUMIFS('Census Data'!$F:$F,'Census Data'!$A:$A,$A2982)</f>
        <v>0.49757968190104984</v>
      </c>
      <c r="E2982" s="85">
        <f>SUMIFS('Census Data'!H:H,'Census Data'!$A:$A,$A2982)/SUMIFS('Census Data'!$F:$F,'Census Data'!$A:$A,$A2982)</f>
        <v>0.50242031809895016</v>
      </c>
      <c r="F2982" s="84">
        <f>SUM(SUMIFS('Census Data'!I:I,'Census Data'!$A:$A,$A2982),SUMIFS('Census Data'!J:J,'Census Data'!$A:$A,$A2982))/SUMIFS('Census Data'!$F:$F,'Census Data'!$A:$A,$A2982)</f>
        <v>0.97133337524360341</v>
      </c>
      <c r="G2982" s="84">
        <f>SUM(SUMIFS('Census Data'!K:K,'Census Data'!$A:$A,$A2982),SUMIFS('Census Data'!L:L,'Census Data'!$A:$A,$A2982))/SUMIFS('Census Data'!$F:$F,'Census Data'!$A:$A,$A2982)</f>
        <v>6.7894637580939209E-3</v>
      </c>
      <c r="H2982" s="84">
        <f>SUM(SUMIFS('Census Data'!O:O,'Census Data'!$A:$A,$A2982),SUMIFS('Census Data'!P:P,'Census Data'!$A:$A,$A2982))/SUMIFS('Census Data'!$F:$F,'Census Data'!$A:$A,$A2982)</f>
        <v>5.6578864650782676E-3</v>
      </c>
      <c r="I2982" s="85">
        <f t="shared" si="92"/>
        <v>1.6219274533224359E-2</v>
      </c>
      <c r="J2982" s="84">
        <f>SUM(SUMIFS('Census Data'!W:W,'Census Data'!$A:$A,$A2982),SUMIFS('Census Data'!X:X,'Census Data'!$A:$A,$A2982))/SUMIFS('Census Data'!$F:$F,'Census Data'!$A:$A,$A2982)</f>
        <v>1.2447350223172188E-2</v>
      </c>
      <c r="K2982" s="85">
        <f t="shared" si="93"/>
        <v>0.98755264977682777</v>
      </c>
    </row>
    <row r="2983" spans="1:11" hidden="1" x14ac:dyDescent="0.25">
      <c r="A2983" s="82" t="s">
        <v>5091</v>
      </c>
      <c r="B2983" s="82" t="s">
        <v>1940</v>
      </c>
      <c r="C2983" s="83" t="s">
        <v>62</v>
      </c>
      <c r="D2983" s="84">
        <f>SUMIFS('Census Data'!G:G,'Census Data'!$A:$A,$A2983)/SUMIFS('Census Data'!$F:$F,'Census Data'!$A:$A,$A2983)</f>
        <v>0.49507570189622224</v>
      </c>
      <c r="E2983" s="85">
        <f>SUMIFS('Census Data'!H:H,'Census Data'!$A:$A,$A2983)/SUMIFS('Census Data'!$F:$F,'Census Data'!$A:$A,$A2983)</f>
        <v>0.5049242981037777</v>
      </c>
      <c r="F2983" s="84">
        <f>SUM(SUMIFS('Census Data'!I:I,'Census Data'!$A:$A,$A2983),SUMIFS('Census Data'!J:J,'Census Data'!$A:$A,$A2983))/SUMIFS('Census Data'!$F:$F,'Census Data'!$A:$A,$A2983)</f>
        <v>0.98177274731735997</v>
      </c>
      <c r="G2983" s="84">
        <f>SUM(SUMIFS('Census Data'!K:K,'Census Data'!$A:$A,$A2983),SUMIFS('Census Data'!L:L,'Census Data'!$A:$A,$A2983))/SUMIFS('Census Data'!$F:$F,'Census Data'!$A:$A,$A2983)</f>
        <v>4.1648292420010781E-3</v>
      </c>
      <c r="H2983" s="84">
        <f>SUM(SUMIFS('Census Data'!O:O,'Census Data'!$A:$A,$A2983),SUMIFS('Census Data'!P:P,'Census Data'!$A:$A,$A2983))/SUMIFS('Census Data'!$F:$F,'Census Data'!$A:$A,$A2983)</f>
        <v>2.0579156254593562E-3</v>
      </c>
      <c r="I2983" s="85">
        <f t="shared" si="92"/>
        <v>1.2004507815179588E-2</v>
      </c>
      <c r="J2983" s="84">
        <f>SUM(SUMIFS('Census Data'!W:W,'Census Data'!$A:$A,$A2983),SUMIFS('Census Data'!X:X,'Census Data'!$A:$A,$A2983))/SUMIFS('Census Data'!$F:$F,'Census Data'!$A:$A,$A2983)</f>
        <v>7.3496986623548437E-3</v>
      </c>
      <c r="K2983" s="85">
        <f t="shared" si="93"/>
        <v>0.9926503013376452</v>
      </c>
    </row>
    <row r="2984" spans="1:11" hidden="1" x14ac:dyDescent="0.25">
      <c r="A2984" s="82" t="s">
        <v>5092</v>
      </c>
      <c r="B2984" s="82" t="s">
        <v>1940</v>
      </c>
      <c r="C2984" s="83" t="s">
        <v>269</v>
      </c>
      <c r="D2984" s="84">
        <f>SUMIFS('Census Data'!G:G,'Census Data'!$A:$A,$A2984)/SUMIFS('Census Data'!$F:$F,'Census Data'!$A:$A,$A2984)</f>
        <v>0.49305100096817517</v>
      </c>
      <c r="E2984" s="85">
        <f>SUMIFS('Census Data'!H:H,'Census Data'!$A:$A,$A2984)/SUMIFS('Census Data'!$F:$F,'Census Data'!$A:$A,$A2984)</f>
        <v>0.50694899903182489</v>
      </c>
      <c r="F2984" s="84">
        <f>SUM(SUMIFS('Census Data'!I:I,'Census Data'!$A:$A,$A2984),SUMIFS('Census Data'!J:J,'Census Data'!$A:$A,$A2984))/SUMIFS('Census Data'!$F:$F,'Census Data'!$A:$A,$A2984)</f>
        <v>0.96770667416221623</v>
      </c>
      <c r="G2984" s="84">
        <f>SUM(SUMIFS('Census Data'!K:K,'Census Data'!$A:$A,$A2984),SUMIFS('Census Data'!L:L,'Census Data'!$A:$A,$A2984))/SUMIFS('Census Data'!$F:$F,'Census Data'!$A:$A,$A2984)</f>
        <v>1.8426559230456916E-2</v>
      </c>
      <c r="H2984" s="84">
        <f>SUM(SUMIFS('Census Data'!O:O,'Census Data'!$A:$A,$A2984),SUMIFS('Census Data'!P:P,'Census Data'!$A:$A,$A2984))/SUMIFS('Census Data'!$F:$F,'Census Data'!$A:$A,$A2984)</f>
        <v>2.6234423311159E-3</v>
      </c>
      <c r="I2984" s="85">
        <f t="shared" si="92"/>
        <v>1.1243324276210998E-2</v>
      </c>
      <c r="J2984" s="84">
        <f>SUM(SUMIFS('Census Data'!W:W,'Census Data'!$A:$A,$A2984),SUMIFS('Census Data'!X:X,'Census Data'!$A:$A,$A2984))/SUMIFS('Census Data'!$F:$F,'Census Data'!$A:$A,$A2984)</f>
        <v>1.0056528935944282E-2</v>
      </c>
      <c r="K2984" s="85">
        <f t="shared" si="93"/>
        <v>0.98994347106405567</v>
      </c>
    </row>
    <row r="2985" spans="1:11" hidden="1" x14ac:dyDescent="0.25">
      <c r="A2985" s="82" t="s">
        <v>5093</v>
      </c>
      <c r="B2985" s="82" t="s">
        <v>1940</v>
      </c>
      <c r="C2985" s="83" t="s">
        <v>1383</v>
      </c>
      <c r="D2985" s="84">
        <f>SUMIFS('Census Data'!G:G,'Census Data'!$A:$A,$A2985)/SUMIFS('Census Data'!$F:$F,'Census Data'!$A:$A,$A2985)</f>
        <v>0.48972991375397185</v>
      </c>
      <c r="E2985" s="85">
        <f>SUMIFS('Census Data'!H:H,'Census Data'!$A:$A,$A2985)/SUMIFS('Census Data'!$F:$F,'Census Data'!$A:$A,$A2985)</f>
        <v>0.5102700862460281</v>
      </c>
      <c r="F2985" s="84">
        <f>SUM(SUMIFS('Census Data'!I:I,'Census Data'!$A:$A,$A2985),SUMIFS('Census Data'!J:J,'Census Data'!$A:$A,$A2985))/SUMIFS('Census Data'!$F:$F,'Census Data'!$A:$A,$A2985)</f>
        <v>0.90007943713118477</v>
      </c>
      <c r="G2985" s="84">
        <f>SUM(SUMIFS('Census Data'!K:K,'Census Data'!$A:$A,$A2985),SUMIFS('Census Data'!L:L,'Census Data'!$A:$A,$A2985))/SUMIFS('Census Data'!$F:$F,'Census Data'!$A:$A,$A2985)</f>
        <v>8.1763504312301408E-2</v>
      </c>
      <c r="H2985" s="84">
        <f>SUM(SUMIFS('Census Data'!O:O,'Census Data'!$A:$A,$A2985),SUMIFS('Census Data'!P:P,'Census Data'!$A:$A,$A2985))/SUMIFS('Census Data'!$F:$F,'Census Data'!$A:$A,$A2985)</f>
        <v>1.5887426236949613E-3</v>
      </c>
      <c r="I2985" s="85">
        <f t="shared" si="92"/>
        <v>1.6568315932818822E-2</v>
      </c>
      <c r="J2985" s="84">
        <f>SUM(SUMIFS('Census Data'!W:W,'Census Data'!$A:$A,$A2985),SUMIFS('Census Data'!X:X,'Census Data'!$A:$A,$A2985))/SUMIFS('Census Data'!$F:$F,'Census Data'!$A:$A,$A2985)</f>
        <v>1.3958238765320019E-2</v>
      </c>
      <c r="K2985" s="85">
        <f t="shared" si="93"/>
        <v>0.98604176123468001</v>
      </c>
    </row>
    <row r="2986" spans="1:11" hidden="1" x14ac:dyDescent="0.25">
      <c r="A2986" s="82" t="s">
        <v>5094</v>
      </c>
      <c r="B2986" s="82" t="s">
        <v>1940</v>
      </c>
      <c r="C2986" s="83" t="s">
        <v>65</v>
      </c>
      <c r="D2986" s="84">
        <f>SUMIFS('Census Data'!G:G,'Census Data'!$A:$A,$A2986)/SUMIFS('Census Data'!$F:$F,'Census Data'!$A:$A,$A2986)</f>
        <v>0.49486374661149951</v>
      </c>
      <c r="E2986" s="85">
        <f>SUMIFS('Census Data'!H:H,'Census Data'!$A:$A,$A2986)/SUMIFS('Census Data'!$F:$F,'Census Data'!$A:$A,$A2986)</f>
        <v>0.50513625338850054</v>
      </c>
      <c r="F2986" s="84">
        <f>SUM(SUMIFS('Census Data'!I:I,'Census Data'!$A:$A,$A2986),SUMIFS('Census Data'!J:J,'Census Data'!$A:$A,$A2986))/SUMIFS('Census Data'!$F:$F,'Census Data'!$A:$A,$A2986)</f>
        <v>0.93997003852190042</v>
      </c>
      <c r="G2986" s="84">
        <f>SUM(SUMIFS('Census Data'!K:K,'Census Data'!$A:$A,$A2986),SUMIFS('Census Data'!L:L,'Census Data'!$A:$A,$A2986))/SUMIFS('Census Data'!$F:$F,'Census Data'!$A:$A,$A2986)</f>
        <v>3.2690112712227139E-2</v>
      </c>
      <c r="H2986" s="84">
        <f>SUM(SUMIFS('Census Data'!O:O,'Census Data'!$A:$A,$A2986),SUMIFS('Census Data'!P:P,'Census Data'!$A:$A,$A2986))/SUMIFS('Census Data'!$F:$F,'Census Data'!$A:$A,$A2986)</f>
        <v>6.2241403909259526E-3</v>
      </c>
      <c r="I2986" s="85">
        <f t="shared" si="92"/>
        <v>2.1115708374946474E-2</v>
      </c>
      <c r="J2986" s="84">
        <f>SUM(SUMIFS('Census Data'!W:W,'Census Data'!$A:$A,$A2986),SUMIFS('Census Data'!X:X,'Census Data'!$A:$A,$A2986))/SUMIFS('Census Data'!$F:$F,'Census Data'!$A:$A,$A2986)</f>
        <v>1.3589670423740905E-2</v>
      </c>
      <c r="K2986" s="85">
        <f t="shared" si="93"/>
        <v>0.98641032957625907</v>
      </c>
    </row>
    <row r="2987" spans="1:11" hidden="1" x14ac:dyDescent="0.25">
      <c r="A2987" s="82" t="s">
        <v>5095</v>
      </c>
      <c r="B2987" s="82" t="s">
        <v>1940</v>
      </c>
      <c r="C2987" s="83" t="s">
        <v>177</v>
      </c>
      <c r="D2987" s="84">
        <f>SUMIFS('Census Data'!G:G,'Census Data'!$A:$A,$A2987)/SUMIFS('Census Data'!$F:$F,'Census Data'!$A:$A,$A2987)</f>
        <v>0.49647898856899547</v>
      </c>
      <c r="E2987" s="85">
        <f>SUMIFS('Census Data'!H:H,'Census Data'!$A:$A,$A2987)/SUMIFS('Census Data'!$F:$F,'Census Data'!$A:$A,$A2987)</f>
        <v>0.50352101143100458</v>
      </c>
      <c r="F2987" s="84">
        <f>SUM(SUMIFS('Census Data'!I:I,'Census Data'!$A:$A,$A2987),SUMIFS('Census Data'!J:J,'Census Data'!$A:$A,$A2987))/SUMIFS('Census Data'!$F:$F,'Census Data'!$A:$A,$A2987)</f>
        <v>0.97425567456028295</v>
      </c>
      <c r="G2987" s="84">
        <f>SUM(SUMIFS('Census Data'!K:K,'Census Data'!$A:$A,$A2987),SUMIFS('Census Data'!L:L,'Census Data'!$A:$A,$A2987))/SUMIFS('Census Data'!$F:$F,'Census Data'!$A:$A,$A2987)</f>
        <v>7.7953555402705448E-3</v>
      </c>
      <c r="H2987" s="84">
        <f>SUM(SUMIFS('Census Data'!O:O,'Census Data'!$A:$A,$A2987),SUMIFS('Census Data'!P:P,'Census Data'!$A:$A,$A2987))/SUMIFS('Census Data'!$F:$F,'Census Data'!$A:$A,$A2987)</f>
        <v>3.6684026071861385E-3</v>
      </c>
      <c r="I2987" s="85">
        <f t="shared" si="92"/>
        <v>1.4280567292260349E-2</v>
      </c>
      <c r="J2987" s="84">
        <f>SUM(SUMIFS('Census Data'!W:W,'Census Data'!$A:$A,$A2987),SUMIFS('Census Data'!X:X,'Census Data'!$A:$A,$A2987))/SUMIFS('Census Data'!$F:$F,'Census Data'!$A:$A,$A2987)</f>
        <v>9.8260784121057283E-3</v>
      </c>
      <c r="K2987" s="85">
        <f t="shared" si="93"/>
        <v>0.9901739215878943</v>
      </c>
    </row>
    <row r="2988" spans="1:11" hidden="1" x14ac:dyDescent="0.25">
      <c r="A2988" s="82" t="s">
        <v>5096</v>
      </c>
      <c r="B2988" s="82" t="s">
        <v>1940</v>
      </c>
      <c r="C2988" s="83" t="s">
        <v>646</v>
      </c>
      <c r="D2988" s="84">
        <f>SUMIFS('Census Data'!G:G,'Census Data'!$A:$A,$A2988)/SUMIFS('Census Data'!$F:$F,'Census Data'!$A:$A,$A2988)</f>
        <v>0.48291597526022023</v>
      </c>
      <c r="E2988" s="85">
        <f>SUMIFS('Census Data'!H:H,'Census Data'!$A:$A,$A2988)/SUMIFS('Census Data'!$F:$F,'Census Data'!$A:$A,$A2988)</f>
        <v>0.51708402473977977</v>
      </c>
      <c r="F2988" s="84">
        <f>SUM(SUMIFS('Census Data'!I:I,'Census Data'!$A:$A,$A2988),SUMIFS('Census Data'!J:J,'Census Data'!$A:$A,$A2988))/SUMIFS('Census Data'!$F:$F,'Census Data'!$A:$A,$A2988)</f>
        <v>0.97258259164278171</v>
      </c>
      <c r="G2988" s="84">
        <f>SUM(SUMIFS('Census Data'!K:K,'Census Data'!$A:$A,$A2988),SUMIFS('Census Data'!L:L,'Census Data'!$A:$A,$A2988))/SUMIFS('Census Data'!$F:$F,'Census Data'!$A:$A,$A2988)</f>
        <v>9.1265650927741734E-3</v>
      </c>
      <c r="H2988" s="84">
        <f>SUM(SUMIFS('Census Data'!O:O,'Census Data'!$A:$A,$A2988),SUMIFS('Census Data'!P:P,'Census Data'!$A:$A,$A2988))/SUMIFS('Census Data'!$F:$F,'Census Data'!$A:$A,$A2988)</f>
        <v>2.86619399607784E-3</v>
      </c>
      <c r="I2988" s="85">
        <f t="shared" si="92"/>
        <v>1.5424649268366286E-2</v>
      </c>
      <c r="J2988" s="84">
        <f>SUM(SUMIFS('Census Data'!W:W,'Census Data'!$A:$A,$A2988),SUMIFS('Census Data'!X:X,'Census Data'!$A:$A,$A2988))/SUMIFS('Census Data'!$F:$F,'Census Data'!$A:$A,$A2988)</f>
        <v>8.032885804797104E-3</v>
      </c>
      <c r="K2988" s="85">
        <f t="shared" si="93"/>
        <v>0.99196711419520289</v>
      </c>
    </row>
    <row r="2989" spans="1:11" hidden="1" x14ac:dyDescent="0.25">
      <c r="A2989" s="82" t="s">
        <v>5097</v>
      </c>
      <c r="B2989" s="82" t="s">
        <v>1940</v>
      </c>
      <c r="C2989" s="83" t="s">
        <v>649</v>
      </c>
      <c r="D2989" s="84">
        <f>SUMIFS('Census Data'!G:G,'Census Data'!$A:$A,$A2989)/SUMIFS('Census Data'!$F:$F,'Census Data'!$A:$A,$A2989)</f>
        <v>0.4798155144831342</v>
      </c>
      <c r="E2989" s="85">
        <f>SUMIFS('Census Data'!H:H,'Census Data'!$A:$A,$A2989)/SUMIFS('Census Data'!$F:$F,'Census Data'!$A:$A,$A2989)</f>
        <v>0.5201844855168658</v>
      </c>
      <c r="F2989" s="84">
        <f>SUM(SUMIFS('Census Data'!I:I,'Census Data'!$A:$A,$A2989),SUMIFS('Census Data'!J:J,'Census Data'!$A:$A,$A2989))/SUMIFS('Census Data'!$F:$F,'Census Data'!$A:$A,$A2989)</f>
        <v>0.91228428469314815</v>
      </c>
      <c r="G2989" s="84">
        <f>SUM(SUMIFS('Census Data'!K:K,'Census Data'!$A:$A,$A2989),SUMIFS('Census Data'!L:L,'Census Data'!$A:$A,$A2989))/SUMIFS('Census Data'!$F:$F,'Census Data'!$A:$A,$A2989)</f>
        <v>6.0400285918513222E-2</v>
      </c>
      <c r="H2989" s="84">
        <f>SUM(SUMIFS('Census Data'!O:O,'Census Data'!$A:$A,$A2989),SUMIFS('Census Data'!P:P,'Census Data'!$A:$A,$A2989))/SUMIFS('Census Data'!$F:$F,'Census Data'!$A:$A,$A2989)</f>
        <v>5.8715408965587662E-3</v>
      </c>
      <c r="I2989" s="85">
        <f t="shared" si="92"/>
        <v>2.1443888491779917E-2</v>
      </c>
      <c r="J2989" s="84">
        <f>SUM(SUMIFS('Census Data'!W:W,'Census Data'!$A:$A,$A2989),SUMIFS('Census Data'!X:X,'Census Data'!$A:$A,$A2989))/SUMIFS('Census Data'!$F:$F,'Census Data'!$A:$A,$A2989)</f>
        <v>1.240682119881548E-2</v>
      </c>
      <c r="K2989" s="85">
        <f t="shared" si="93"/>
        <v>0.98759317880118447</v>
      </c>
    </row>
    <row r="2990" spans="1:11" hidden="1" x14ac:dyDescent="0.25">
      <c r="A2990" s="82" t="s">
        <v>5098</v>
      </c>
      <c r="B2990" s="82" t="s">
        <v>1940</v>
      </c>
      <c r="C2990" s="83" t="s">
        <v>384</v>
      </c>
      <c r="D2990" s="84">
        <f>SUMIFS('Census Data'!G:G,'Census Data'!$A:$A,$A2990)/SUMIFS('Census Data'!$F:$F,'Census Data'!$A:$A,$A2990)</f>
        <v>0.4980646121780557</v>
      </c>
      <c r="E2990" s="85">
        <f>SUMIFS('Census Data'!H:H,'Census Data'!$A:$A,$A2990)/SUMIFS('Census Data'!$F:$F,'Census Data'!$A:$A,$A2990)</f>
        <v>0.50193538782194436</v>
      </c>
      <c r="F2990" s="84">
        <f>SUM(SUMIFS('Census Data'!I:I,'Census Data'!$A:$A,$A2990),SUMIFS('Census Data'!J:J,'Census Data'!$A:$A,$A2990))/SUMIFS('Census Data'!$F:$F,'Census Data'!$A:$A,$A2990)</f>
        <v>0.94577192198898319</v>
      </c>
      <c r="G2990" s="84">
        <f>SUM(SUMIFS('Census Data'!K:K,'Census Data'!$A:$A,$A2990),SUMIFS('Census Data'!L:L,'Census Data'!$A:$A,$A2990))/SUMIFS('Census Data'!$F:$F,'Census Data'!$A:$A,$A2990)</f>
        <v>2.9514664284650886E-2</v>
      </c>
      <c r="H2990" s="84">
        <f>SUM(SUMIFS('Census Data'!O:O,'Census Data'!$A:$A,$A2990),SUMIFS('Census Data'!P:P,'Census Data'!$A:$A,$A2990))/SUMIFS('Census Data'!$F:$F,'Census Data'!$A:$A,$A2990)</f>
        <v>6.2900104213190408E-3</v>
      </c>
      <c r="I2990" s="85">
        <f t="shared" si="92"/>
        <v>1.8423403305046882E-2</v>
      </c>
      <c r="J2990" s="84">
        <f>SUM(SUMIFS('Census Data'!W:W,'Census Data'!$A:$A,$A2990),SUMIFS('Census Data'!X:X,'Census Data'!$A:$A,$A2990))/SUMIFS('Census Data'!$F:$F,'Census Data'!$A:$A,$A2990)</f>
        <v>9.9374720857525675E-3</v>
      </c>
      <c r="K2990" s="85">
        <f t="shared" si="93"/>
        <v>0.99006252791424743</v>
      </c>
    </row>
    <row r="2991" spans="1:11" hidden="1" x14ac:dyDescent="0.25">
      <c r="A2991" s="82" t="s">
        <v>5099</v>
      </c>
      <c r="B2991" s="82" t="s">
        <v>1940</v>
      </c>
      <c r="C2991" s="83" t="s">
        <v>1948</v>
      </c>
      <c r="D2991" s="84">
        <f>SUMIFS('Census Data'!G:G,'Census Data'!$A:$A,$A2991)/SUMIFS('Census Data'!$F:$F,'Census Data'!$A:$A,$A2991)</f>
        <v>0.49423668032786883</v>
      </c>
      <c r="E2991" s="85">
        <f>SUMIFS('Census Data'!H:H,'Census Data'!$A:$A,$A2991)/SUMIFS('Census Data'!$F:$F,'Census Data'!$A:$A,$A2991)</f>
        <v>0.50576331967213117</v>
      </c>
      <c r="F2991" s="84">
        <f>SUM(SUMIFS('Census Data'!I:I,'Census Data'!$A:$A,$A2991),SUMIFS('Census Data'!J:J,'Census Data'!$A:$A,$A2991))/SUMIFS('Census Data'!$F:$F,'Census Data'!$A:$A,$A2991)</f>
        <v>0.96349897540983609</v>
      </c>
      <c r="G2991" s="84">
        <f>SUM(SUMIFS('Census Data'!K:K,'Census Data'!$A:$A,$A2991),SUMIFS('Census Data'!L:L,'Census Data'!$A:$A,$A2991))/SUMIFS('Census Data'!$F:$F,'Census Data'!$A:$A,$A2991)</f>
        <v>1.9851434426229508E-2</v>
      </c>
      <c r="H2991" s="84">
        <f>SUM(SUMIFS('Census Data'!O:O,'Census Data'!$A:$A,$A2991),SUMIFS('Census Data'!P:P,'Census Data'!$A:$A,$A2991))/SUMIFS('Census Data'!$F:$F,'Census Data'!$A:$A,$A2991)</f>
        <v>2.8603142076502734E-3</v>
      </c>
      <c r="I2991" s="85">
        <f t="shared" si="92"/>
        <v>1.3789275956284097E-2</v>
      </c>
      <c r="J2991" s="84">
        <f>SUM(SUMIFS('Census Data'!W:W,'Census Data'!$A:$A,$A2991),SUMIFS('Census Data'!X:X,'Census Data'!$A:$A,$A2991))/SUMIFS('Census Data'!$F:$F,'Census Data'!$A:$A,$A2991)</f>
        <v>8.5809426229508205E-3</v>
      </c>
      <c r="K2991" s="85">
        <f t="shared" si="93"/>
        <v>0.99141905737704916</v>
      </c>
    </row>
    <row r="2992" spans="1:11" hidden="1" x14ac:dyDescent="0.25">
      <c r="A2992" s="82" t="s">
        <v>5100</v>
      </c>
      <c r="B2992" s="82" t="s">
        <v>1940</v>
      </c>
      <c r="C2992" s="83" t="s">
        <v>1949</v>
      </c>
      <c r="D2992" s="84">
        <f>SUMIFS('Census Data'!G:G,'Census Data'!$A:$A,$A2992)/SUMIFS('Census Data'!$F:$F,'Census Data'!$A:$A,$A2992)</f>
        <v>0.51388099837139722</v>
      </c>
      <c r="E2992" s="85">
        <f>SUMIFS('Census Data'!H:H,'Census Data'!$A:$A,$A2992)/SUMIFS('Census Data'!$F:$F,'Census Data'!$A:$A,$A2992)</f>
        <v>0.48611900162860283</v>
      </c>
      <c r="F2992" s="84">
        <f>SUM(SUMIFS('Census Data'!I:I,'Census Data'!$A:$A,$A2992),SUMIFS('Census Data'!J:J,'Census Data'!$A:$A,$A2992))/SUMIFS('Census Data'!$F:$F,'Census Data'!$A:$A,$A2992)</f>
        <v>0.90202817861606632</v>
      </c>
      <c r="G2992" s="84">
        <f>SUM(SUMIFS('Census Data'!K:K,'Census Data'!$A:$A,$A2992),SUMIFS('Census Data'!L:L,'Census Data'!$A:$A,$A2992))/SUMIFS('Census Data'!$F:$F,'Census Data'!$A:$A,$A2992)</f>
        <v>3.8849751922130062E-2</v>
      </c>
      <c r="H2992" s="84">
        <f>SUM(SUMIFS('Census Data'!O:O,'Census Data'!$A:$A,$A2992),SUMIFS('Census Data'!P:P,'Census Data'!$A:$A,$A2992))/SUMIFS('Census Data'!$F:$F,'Census Data'!$A:$A,$A2992)</f>
        <v>3.356626140968829E-2</v>
      </c>
      <c r="I2992" s="85">
        <f t="shared" si="92"/>
        <v>2.5555808052115325E-2</v>
      </c>
      <c r="J2992" s="84">
        <f>SUM(SUMIFS('Census Data'!W:W,'Census Data'!$A:$A,$A2992),SUMIFS('Census Data'!X:X,'Census Data'!$A:$A,$A2992))/SUMIFS('Census Data'!$F:$F,'Census Data'!$A:$A,$A2992)</f>
        <v>2.2270196568571755E-2</v>
      </c>
      <c r="K2992" s="85">
        <f t="shared" si="93"/>
        <v>0.97772980343142823</v>
      </c>
    </row>
    <row r="2993" spans="1:11" hidden="1" x14ac:dyDescent="0.25">
      <c r="A2993" s="82" t="s">
        <v>5101</v>
      </c>
      <c r="B2993" s="82" t="s">
        <v>1940</v>
      </c>
      <c r="C2993" s="83" t="s">
        <v>179</v>
      </c>
      <c r="D2993" s="84">
        <f>SUMIFS('Census Data'!G:G,'Census Data'!$A:$A,$A2993)/SUMIFS('Census Data'!$F:$F,'Census Data'!$A:$A,$A2993)</f>
        <v>0.49822975517890772</v>
      </c>
      <c r="E2993" s="85">
        <f>SUMIFS('Census Data'!H:H,'Census Data'!$A:$A,$A2993)/SUMIFS('Census Data'!$F:$F,'Census Data'!$A:$A,$A2993)</f>
        <v>0.50177024482109223</v>
      </c>
      <c r="F2993" s="84">
        <f>SUM(SUMIFS('Census Data'!I:I,'Census Data'!$A:$A,$A2993),SUMIFS('Census Data'!J:J,'Census Data'!$A:$A,$A2993))/SUMIFS('Census Data'!$F:$F,'Census Data'!$A:$A,$A2993)</f>
        <v>0.97009416195856879</v>
      </c>
      <c r="G2993" s="84">
        <f>SUM(SUMIFS('Census Data'!K:K,'Census Data'!$A:$A,$A2993),SUMIFS('Census Data'!L:L,'Census Data'!$A:$A,$A2993))/SUMIFS('Census Data'!$F:$F,'Census Data'!$A:$A,$A2993)</f>
        <v>7.9849340866290017E-3</v>
      </c>
      <c r="H2993" s="84">
        <f>SUM(SUMIFS('Census Data'!O:O,'Census Data'!$A:$A,$A2993),SUMIFS('Census Data'!P:P,'Census Data'!$A:$A,$A2993))/SUMIFS('Census Data'!$F:$F,'Census Data'!$A:$A,$A2993)</f>
        <v>1.807909604519774E-3</v>
      </c>
      <c r="I2993" s="85">
        <f t="shared" si="92"/>
        <v>2.0112994350282354E-2</v>
      </c>
      <c r="J2993" s="84">
        <f>SUM(SUMIFS('Census Data'!W:W,'Census Data'!$A:$A,$A2993),SUMIFS('Census Data'!X:X,'Census Data'!$A:$A,$A2993))/SUMIFS('Census Data'!$F:$F,'Census Data'!$A:$A,$A2993)</f>
        <v>9.8681732580037668E-3</v>
      </c>
      <c r="K2993" s="85">
        <f t="shared" si="93"/>
        <v>0.99013182674199618</v>
      </c>
    </row>
    <row r="2994" spans="1:11" hidden="1" x14ac:dyDescent="0.25">
      <c r="A2994" s="82" t="s">
        <v>5102</v>
      </c>
      <c r="B2994" s="82" t="s">
        <v>1940</v>
      </c>
      <c r="C2994" s="83" t="s">
        <v>181</v>
      </c>
      <c r="D2994" s="84">
        <f>SUMIFS('Census Data'!G:G,'Census Data'!$A:$A,$A2994)/SUMIFS('Census Data'!$F:$F,'Census Data'!$A:$A,$A2994)</f>
        <v>0.50229255200178935</v>
      </c>
      <c r="E2994" s="85">
        <f>SUMIFS('Census Data'!H:H,'Census Data'!$A:$A,$A2994)/SUMIFS('Census Data'!$F:$F,'Census Data'!$A:$A,$A2994)</f>
        <v>0.49770744799821071</v>
      </c>
      <c r="F2994" s="84">
        <f>SUM(SUMIFS('Census Data'!I:I,'Census Data'!$A:$A,$A2994),SUMIFS('Census Data'!J:J,'Census Data'!$A:$A,$A2994))/SUMIFS('Census Data'!$F:$F,'Census Data'!$A:$A,$A2994)</f>
        <v>0.96477298143592038</v>
      </c>
      <c r="G2994" s="84">
        <f>SUM(SUMIFS('Census Data'!K:K,'Census Data'!$A:$A,$A2994),SUMIFS('Census Data'!L:L,'Census Data'!$A:$A,$A2994))/SUMIFS('Census Data'!$F:$F,'Census Data'!$A:$A,$A2994)</f>
        <v>9.2820398121225677E-3</v>
      </c>
      <c r="H2994" s="84">
        <f>SUM(SUMIFS('Census Data'!O:O,'Census Data'!$A:$A,$A2994),SUMIFS('Census Data'!P:P,'Census Data'!$A:$A,$A2994))/SUMIFS('Census Data'!$F:$F,'Census Data'!$A:$A,$A2994)</f>
        <v>4.1377767837172891E-3</v>
      </c>
      <c r="I2994" s="85">
        <f t="shared" si="92"/>
        <v>2.1807201968239709E-2</v>
      </c>
      <c r="J2994" s="84">
        <f>SUM(SUMIFS('Census Data'!W:W,'Census Data'!$A:$A,$A2994),SUMIFS('Census Data'!X:X,'Census Data'!$A:$A,$A2994))/SUMIFS('Census Data'!$F:$F,'Census Data'!$A:$A,$A2994)</f>
        <v>1.6607023037351822E-2</v>
      </c>
      <c r="K2994" s="85">
        <f t="shared" si="93"/>
        <v>0.98339297696264816</v>
      </c>
    </row>
    <row r="2995" spans="1:11" hidden="1" x14ac:dyDescent="0.25">
      <c r="A2995" s="82" t="s">
        <v>5103</v>
      </c>
      <c r="B2995" s="82" t="s">
        <v>1940</v>
      </c>
      <c r="C2995" s="83" t="s">
        <v>862</v>
      </c>
      <c r="D2995" s="84">
        <f>SUMIFS('Census Data'!G:G,'Census Data'!$A:$A,$A2995)/SUMIFS('Census Data'!$F:$F,'Census Data'!$A:$A,$A2995)</f>
        <v>0.49257021554539515</v>
      </c>
      <c r="E2995" s="85">
        <f>SUMIFS('Census Data'!H:H,'Census Data'!$A:$A,$A2995)/SUMIFS('Census Data'!$F:$F,'Census Data'!$A:$A,$A2995)</f>
        <v>0.50742978445460485</v>
      </c>
      <c r="F2995" s="84">
        <f>SUM(SUMIFS('Census Data'!I:I,'Census Data'!$A:$A,$A2995),SUMIFS('Census Data'!J:J,'Census Data'!$A:$A,$A2995))/SUMIFS('Census Data'!$F:$F,'Census Data'!$A:$A,$A2995)</f>
        <v>0.97452645329849774</v>
      </c>
      <c r="G2995" s="84">
        <f>SUM(SUMIFS('Census Data'!K:K,'Census Data'!$A:$A,$A2995),SUMIFS('Census Data'!L:L,'Census Data'!$A:$A,$A2995))/SUMIFS('Census Data'!$F:$F,'Census Data'!$A:$A,$A2995)</f>
        <v>6.2459177008491185E-3</v>
      </c>
      <c r="H2995" s="84">
        <f>SUM(SUMIFS('Census Data'!O:O,'Census Data'!$A:$A,$A2995),SUMIFS('Census Data'!P:P,'Census Data'!$A:$A,$A2995))/SUMIFS('Census Data'!$F:$F,'Census Data'!$A:$A,$A2995)</f>
        <v>3.6740692357935989E-3</v>
      </c>
      <c r="I2995" s="85">
        <f t="shared" si="92"/>
        <v>1.5553559764859504E-2</v>
      </c>
      <c r="J2995" s="84">
        <f>SUM(SUMIFS('Census Data'!W:W,'Census Data'!$A:$A,$A2995),SUMIFS('Census Data'!X:X,'Census Data'!$A:$A,$A2995))/SUMIFS('Census Data'!$F:$F,'Census Data'!$A:$A,$A2995)</f>
        <v>7.8788373612018285E-3</v>
      </c>
      <c r="K2995" s="85">
        <f t="shared" si="93"/>
        <v>0.99212116263879813</v>
      </c>
    </row>
    <row r="2996" spans="1:11" hidden="1" x14ac:dyDescent="0.25">
      <c r="A2996" s="82" t="s">
        <v>5104</v>
      </c>
      <c r="B2996" s="82" t="s">
        <v>1940</v>
      </c>
      <c r="C2996" s="83" t="s">
        <v>688</v>
      </c>
      <c r="D2996" s="84">
        <f>SUMIFS('Census Data'!G:G,'Census Data'!$A:$A,$A2996)/SUMIFS('Census Data'!$F:$F,'Census Data'!$A:$A,$A2996)</f>
        <v>0.48373620535606482</v>
      </c>
      <c r="E2996" s="85">
        <f>SUMIFS('Census Data'!H:H,'Census Data'!$A:$A,$A2996)/SUMIFS('Census Data'!$F:$F,'Census Data'!$A:$A,$A2996)</f>
        <v>0.51626379464393524</v>
      </c>
      <c r="F2996" s="84">
        <f>SUM(SUMIFS('Census Data'!I:I,'Census Data'!$A:$A,$A2996),SUMIFS('Census Data'!J:J,'Census Data'!$A:$A,$A2996))/SUMIFS('Census Data'!$F:$F,'Census Data'!$A:$A,$A2996)</f>
        <v>0.9301151867861196</v>
      </c>
      <c r="G2996" s="84">
        <f>SUM(SUMIFS('Census Data'!K:K,'Census Data'!$A:$A,$A2996),SUMIFS('Census Data'!L:L,'Census Data'!$A:$A,$A2996))/SUMIFS('Census Data'!$F:$F,'Census Data'!$A:$A,$A2996)</f>
        <v>3.6632778730289056E-2</v>
      </c>
      <c r="H2996" s="84">
        <f>SUM(SUMIFS('Census Data'!O:O,'Census Data'!$A:$A,$A2996),SUMIFS('Census Data'!P:P,'Census Data'!$A:$A,$A2996))/SUMIFS('Census Data'!$F:$F,'Census Data'!$A:$A,$A2996)</f>
        <v>8.0896380188838716E-3</v>
      </c>
      <c r="I2996" s="85">
        <f t="shared" si="92"/>
        <v>2.5162396464707526E-2</v>
      </c>
      <c r="J2996" s="84">
        <f>SUM(SUMIFS('Census Data'!W:W,'Census Data'!$A:$A,$A2996),SUMIFS('Census Data'!X:X,'Census Data'!$A:$A,$A2996))/SUMIFS('Census Data'!$F:$F,'Census Data'!$A:$A,$A2996)</f>
        <v>1.2967569003404893E-2</v>
      </c>
      <c r="K2996" s="85">
        <f t="shared" si="93"/>
        <v>0.9870324309965951</v>
      </c>
    </row>
    <row r="2997" spans="1:11" hidden="1" x14ac:dyDescent="0.25">
      <c r="A2997" s="82" t="s">
        <v>5105</v>
      </c>
      <c r="B2997" s="82" t="s">
        <v>1940</v>
      </c>
      <c r="C2997" s="83" t="s">
        <v>865</v>
      </c>
      <c r="D2997" s="84">
        <f>SUMIFS('Census Data'!G:G,'Census Data'!$A:$A,$A2997)/SUMIFS('Census Data'!$F:$F,'Census Data'!$A:$A,$A2997)</f>
        <v>0.50337207633806857</v>
      </c>
      <c r="E2997" s="85">
        <f>SUMIFS('Census Data'!H:H,'Census Data'!$A:$A,$A2997)/SUMIFS('Census Data'!$F:$F,'Census Data'!$A:$A,$A2997)</f>
        <v>0.49662792366193143</v>
      </c>
      <c r="F2997" s="84">
        <f>SUM(SUMIFS('Census Data'!I:I,'Census Data'!$A:$A,$A2997),SUMIFS('Census Data'!J:J,'Census Data'!$A:$A,$A2997))/SUMIFS('Census Data'!$F:$F,'Census Data'!$A:$A,$A2997)</f>
        <v>0.95867412828239351</v>
      </c>
      <c r="G2997" s="84">
        <f>SUM(SUMIFS('Census Data'!K:K,'Census Data'!$A:$A,$A2997),SUMIFS('Census Data'!L:L,'Census Data'!$A:$A,$A2997))/SUMIFS('Census Data'!$F:$F,'Census Data'!$A:$A,$A2997)</f>
        <v>2.1236906299325585E-2</v>
      </c>
      <c r="H2997" s="84">
        <f>SUM(SUMIFS('Census Data'!O:O,'Census Data'!$A:$A,$A2997),SUMIFS('Census Data'!P:P,'Census Data'!$A:$A,$A2997))/SUMIFS('Census Data'!$F:$F,'Census Data'!$A:$A,$A2997)</f>
        <v>1.8654039316975176E-3</v>
      </c>
      <c r="I2997" s="85">
        <f t="shared" si="92"/>
        <v>1.8223561486583328E-2</v>
      </c>
      <c r="J2997" s="84">
        <f>SUM(SUMIFS('Census Data'!W:W,'Census Data'!$A:$A,$A2997),SUMIFS('Census Data'!X:X,'Census Data'!$A:$A,$A2997))/SUMIFS('Census Data'!$F:$F,'Census Data'!$A:$A,$A2997)</f>
        <v>1.4923231453580141E-2</v>
      </c>
      <c r="K2997" s="85">
        <f t="shared" si="93"/>
        <v>0.9850767685464199</v>
      </c>
    </row>
    <row r="2998" spans="1:11" hidden="1" x14ac:dyDescent="0.25">
      <c r="A2998" s="82" t="s">
        <v>5106</v>
      </c>
      <c r="B2998" s="82" t="s">
        <v>1940</v>
      </c>
      <c r="C2998" s="83" t="s">
        <v>1950</v>
      </c>
      <c r="D2998" s="84">
        <f>SUMIFS('Census Data'!G:G,'Census Data'!$A:$A,$A2998)/SUMIFS('Census Data'!$F:$F,'Census Data'!$A:$A,$A2998)</f>
        <v>0.54222520107238603</v>
      </c>
      <c r="E2998" s="85">
        <f>SUMIFS('Census Data'!H:H,'Census Data'!$A:$A,$A2998)/SUMIFS('Census Data'!$F:$F,'Census Data'!$A:$A,$A2998)</f>
        <v>0.45777479892761397</v>
      </c>
      <c r="F2998" s="84">
        <f>SUM(SUMIFS('Census Data'!I:I,'Census Data'!$A:$A,$A2998),SUMIFS('Census Data'!J:J,'Census Data'!$A:$A,$A2998))/SUMIFS('Census Data'!$F:$F,'Census Data'!$A:$A,$A2998)</f>
        <v>0.96434316353887395</v>
      </c>
      <c r="G2998" s="84">
        <f>SUM(SUMIFS('Census Data'!K:K,'Census Data'!$A:$A,$A2998),SUMIFS('Census Data'!L:L,'Census Data'!$A:$A,$A2998))/SUMIFS('Census Data'!$F:$F,'Census Data'!$A:$A,$A2998)</f>
        <v>1.6621983914209115E-2</v>
      </c>
      <c r="H2998" s="84">
        <f>SUM(SUMIFS('Census Data'!O:O,'Census Data'!$A:$A,$A2998),SUMIFS('Census Data'!P:P,'Census Data'!$A:$A,$A2998))/SUMIFS('Census Data'!$F:$F,'Census Data'!$A:$A,$A2998)</f>
        <v>2.1447721179624667E-3</v>
      </c>
      <c r="I2998" s="85">
        <f t="shared" si="92"/>
        <v>1.6890080428954457E-2</v>
      </c>
      <c r="J2998" s="84">
        <f>SUM(SUMIFS('Census Data'!W:W,'Census Data'!$A:$A,$A2998),SUMIFS('Census Data'!X:X,'Census Data'!$A:$A,$A2998))/SUMIFS('Census Data'!$F:$F,'Census Data'!$A:$A,$A2998)</f>
        <v>9.2493297587131363E-3</v>
      </c>
      <c r="K2998" s="85">
        <f t="shared" si="93"/>
        <v>0.99075067024128682</v>
      </c>
    </row>
    <row r="2999" spans="1:11" hidden="1" x14ac:dyDescent="0.25">
      <c r="A2999" s="82" t="s">
        <v>5107</v>
      </c>
      <c r="B2999" s="82" t="s">
        <v>1940</v>
      </c>
      <c r="C2999" s="83" t="s">
        <v>741</v>
      </c>
      <c r="D2999" s="84">
        <f>SUMIFS('Census Data'!G:G,'Census Data'!$A:$A,$A2999)/SUMIFS('Census Data'!$F:$F,'Census Data'!$A:$A,$A2999)</f>
        <v>0.51170122468776524</v>
      </c>
      <c r="E2999" s="85">
        <f>SUMIFS('Census Data'!H:H,'Census Data'!$A:$A,$A2999)/SUMIFS('Census Data'!$F:$F,'Census Data'!$A:$A,$A2999)</f>
        <v>0.48829877531223476</v>
      </c>
      <c r="F2999" s="84">
        <f>SUM(SUMIFS('Census Data'!I:I,'Census Data'!$A:$A,$A2999),SUMIFS('Census Data'!J:J,'Census Data'!$A:$A,$A2999))/SUMIFS('Census Data'!$F:$F,'Census Data'!$A:$A,$A2999)</f>
        <v>0.96641202861646658</v>
      </c>
      <c r="G2999" s="84">
        <f>SUM(SUMIFS('Census Data'!K:K,'Census Data'!$A:$A,$A2999),SUMIFS('Census Data'!L:L,'Census Data'!$A:$A,$A2999))/SUMIFS('Census Data'!$F:$F,'Census Data'!$A:$A,$A2999)</f>
        <v>1.3580696010670548E-2</v>
      </c>
      <c r="H2999" s="84">
        <f>SUM(SUMIFS('Census Data'!O:O,'Census Data'!$A:$A,$A2999),SUMIFS('Census Data'!P:P,'Census Data'!$A:$A,$A2999))/SUMIFS('Census Data'!$F:$F,'Census Data'!$A:$A,$A2999)</f>
        <v>2.0613556444767796E-3</v>
      </c>
      <c r="I2999" s="85">
        <f t="shared" si="92"/>
        <v>1.7945919728386106E-2</v>
      </c>
      <c r="J2999" s="84">
        <f>SUM(SUMIFS('Census Data'!W:W,'Census Data'!$A:$A,$A2999),SUMIFS('Census Data'!X:X,'Census Data'!$A:$A,$A2999))/SUMIFS('Census Data'!$F:$F,'Census Data'!$A:$A,$A2999)</f>
        <v>1.6854613798957196E-2</v>
      </c>
      <c r="K2999" s="85">
        <f t="shared" si="93"/>
        <v>0.98314538620104286</v>
      </c>
    </row>
    <row r="3000" spans="1:11" hidden="1" x14ac:dyDescent="0.25">
      <c r="A3000" s="82" t="s">
        <v>5108</v>
      </c>
      <c r="B3000" s="82" t="s">
        <v>1940</v>
      </c>
      <c r="C3000" s="83" t="s">
        <v>1951</v>
      </c>
      <c r="D3000" s="84">
        <f>SUMIFS('Census Data'!G:G,'Census Data'!$A:$A,$A3000)/SUMIFS('Census Data'!$F:$F,'Census Data'!$A:$A,$A3000)</f>
        <v>0.51235343383584586</v>
      </c>
      <c r="E3000" s="85">
        <f>SUMIFS('Census Data'!H:H,'Census Data'!$A:$A,$A3000)/SUMIFS('Census Data'!$F:$F,'Census Data'!$A:$A,$A3000)</f>
        <v>0.48764656616415408</v>
      </c>
      <c r="F3000" s="84">
        <f>SUM(SUMIFS('Census Data'!I:I,'Census Data'!$A:$A,$A3000),SUMIFS('Census Data'!J:J,'Census Data'!$A:$A,$A3000))/SUMIFS('Census Data'!$F:$F,'Census Data'!$A:$A,$A3000)</f>
        <v>0.97409667384541754</v>
      </c>
      <c r="G3000" s="84">
        <f>SUM(SUMIFS('Census Data'!K:K,'Census Data'!$A:$A,$A3000),SUMIFS('Census Data'!L:L,'Census Data'!$A:$A,$A3000))/SUMIFS('Census Data'!$F:$F,'Census Data'!$A:$A,$A3000)</f>
        <v>1.1456089973677913E-2</v>
      </c>
      <c r="H3000" s="84">
        <f>SUM(SUMIFS('Census Data'!O:O,'Census Data'!$A:$A,$A3000),SUMIFS('Census Data'!P:P,'Census Data'!$A:$A,$A3000))/SUMIFS('Census Data'!$F:$F,'Census Data'!$A:$A,$A3000)</f>
        <v>2.2732711174922229E-3</v>
      </c>
      <c r="I3000" s="85">
        <f t="shared" si="92"/>
        <v>1.2173965063412395E-2</v>
      </c>
      <c r="J3000" s="84">
        <f>SUM(SUMIFS('Census Data'!W:W,'Census Data'!$A:$A,$A3000),SUMIFS('Census Data'!X:X,'Census Data'!$A:$A,$A3000))/SUMIFS('Census Data'!$F:$F,'Census Data'!$A:$A,$A3000)</f>
        <v>1.5972720746590095E-2</v>
      </c>
      <c r="K3000" s="85">
        <f t="shared" si="93"/>
        <v>0.98402727925340994</v>
      </c>
    </row>
    <row r="3001" spans="1:11" hidden="1" x14ac:dyDescent="0.25">
      <c r="A3001" s="82" t="s">
        <v>5109</v>
      </c>
      <c r="B3001" s="82" t="s">
        <v>1940</v>
      </c>
      <c r="C3001" s="83" t="s">
        <v>456</v>
      </c>
      <c r="D3001" s="84">
        <f>SUMIFS('Census Data'!G:G,'Census Data'!$A:$A,$A3001)/SUMIFS('Census Data'!$F:$F,'Census Data'!$A:$A,$A3001)</f>
        <v>0.49307351638618246</v>
      </c>
      <c r="E3001" s="85">
        <f>SUMIFS('Census Data'!H:H,'Census Data'!$A:$A,$A3001)/SUMIFS('Census Data'!$F:$F,'Census Data'!$A:$A,$A3001)</f>
        <v>0.50692648361381754</v>
      </c>
      <c r="F3001" s="84">
        <f>SUM(SUMIFS('Census Data'!I:I,'Census Data'!$A:$A,$A3001),SUMIFS('Census Data'!J:J,'Census Data'!$A:$A,$A3001))/SUMIFS('Census Data'!$F:$F,'Census Data'!$A:$A,$A3001)</f>
        <v>0.96283436669619127</v>
      </c>
      <c r="G3001" s="84">
        <f>SUM(SUMIFS('Census Data'!K:K,'Census Data'!$A:$A,$A3001),SUMIFS('Census Data'!L:L,'Census Data'!$A:$A,$A3001))/SUMIFS('Census Data'!$F:$F,'Census Data'!$A:$A,$A3001)</f>
        <v>1.2187776793622675E-2</v>
      </c>
      <c r="H3001" s="84">
        <f>SUM(SUMIFS('Census Data'!O:O,'Census Data'!$A:$A,$A3001),SUMIFS('Census Data'!P:P,'Census Data'!$A:$A,$A3001))/SUMIFS('Census Data'!$F:$F,'Census Data'!$A:$A,$A3001)</f>
        <v>8.29052258635961E-3</v>
      </c>
      <c r="I3001" s="85">
        <f t="shared" si="92"/>
        <v>1.6687333923826375E-2</v>
      </c>
      <c r="J3001" s="84">
        <f>SUM(SUMIFS('Census Data'!W:W,'Census Data'!$A:$A,$A3001),SUMIFS('Census Data'!X:X,'Census Data'!$A:$A,$A3001))/SUMIFS('Census Data'!$F:$F,'Census Data'!$A:$A,$A3001)</f>
        <v>1.2559787422497786E-2</v>
      </c>
      <c r="K3001" s="85">
        <f t="shared" si="93"/>
        <v>0.98744021257750225</v>
      </c>
    </row>
    <row r="3002" spans="1:11" hidden="1" x14ac:dyDescent="0.25">
      <c r="A3002" s="82" t="s">
        <v>5110</v>
      </c>
      <c r="B3002" s="82" t="s">
        <v>1940</v>
      </c>
      <c r="C3002" s="83" t="s">
        <v>1952</v>
      </c>
      <c r="D3002" s="84">
        <f>SUMIFS('Census Data'!G:G,'Census Data'!$A:$A,$A3002)/SUMIFS('Census Data'!$F:$F,'Census Data'!$A:$A,$A3002)</f>
        <v>0.5018742928804133</v>
      </c>
      <c r="E3002" s="85">
        <f>SUMIFS('Census Data'!H:H,'Census Data'!$A:$A,$A3002)/SUMIFS('Census Data'!$F:$F,'Census Data'!$A:$A,$A3002)</f>
        <v>0.4981257071195867</v>
      </c>
      <c r="F3002" s="84">
        <f>SUM(SUMIFS('Census Data'!I:I,'Census Data'!$A:$A,$A3002),SUMIFS('Census Data'!J:J,'Census Data'!$A:$A,$A3002))/SUMIFS('Census Data'!$F:$F,'Census Data'!$A:$A,$A3002)</f>
        <v>0.88826488188547048</v>
      </c>
      <c r="G3002" s="84">
        <f>SUM(SUMIFS('Census Data'!K:K,'Census Data'!$A:$A,$A3002),SUMIFS('Census Data'!L:L,'Census Data'!$A:$A,$A3002))/SUMIFS('Census Data'!$F:$F,'Census Data'!$A:$A,$A3002)</f>
        <v>7.9906217199874591E-2</v>
      </c>
      <c r="H3002" s="84">
        <f>SUM(SUMIFS('Census Data'!O:O,'Census Data'!$A:$A,$A3002),SUMIFS('Census Data'!P:P,'Census Data'!$A:$A,$A3002))/SUMIFS('Census Data'!$F:$F,'Census Data'!$A:$A,$A3002)</f>
        <v>8.5467755346846416E-3</v>
      </c>
      <c r="I3002" s="85">
        <f t="shared" si="92"/>
        <v>2.328212537997032E-2</v>
      </c>
      <c r="J3002" s="84">
        <f>SUM(SUMIFS('Census Data'!W:W,'Census Data'!$A:$A,$A3002),SUMIFS('Census Data'!X:X,'Census Data'!$A:$A,$A3002))/SUMIFS('Census Data'!$F:$F,'Census Data'!$A:$A,$A3002)</f>
        <v>1.690271397609084E-2</v>
      </c>
      <c r="K3002" s="85">
        <f t="shared" si="93"/>
        <v>0.98309728602390911</v>
      </c>
    </row>
    <row r="3003" spans="1:11" hidden="1" x14ac:dyDescent="0.25">
      <c r="A3003" s="82" t="s">
        <v>5111</v>
      </c>
      <c r="B3003" s="82" t="s">
        <v>1940</v>
      </c>
      <c r="C3003" s="83" t="s">
        <v>185</v>
      </c>
      <c r="D3003" s="84">
        <f>SUMIFS('Census Data'!G:G,'Census Data'!$A:$A,$A3003)/SUMIFS('Census Data'!$F:$F,'Census Data'!$A:$A,$A3003)</f>
        <v>0.51988151245861647</v>
      </c>
      <c r="E3003" s="85">
        <f>SUMIFS('Census Data'!H:H,'Census Data'!$A:$A,$A3003)/SUMIFS('Census Data'!$F:$F,'Census Data'!$A:$A,$A3003)</f>
        <v>0.48011848754138353</v>
      </c>
      <c r="F3003" s="84">
        <f>SUM(SUMIFS('Census Data'!I:I,'Census Data'!$A:$A,$A3003),SUMIFS('Census Data'!J:J,'Census Data'!$A:$A,$A3003))/SUMIFS('Census Data'!$F:$F,'Census Data'!$A:$A,$A3003)</f>
        <v>0.96414009409304757</v>
      </c>
      <c r="G3003" s="84">
        <f>SUM(SUMIFS('Census Data'!K:K,'Census Data'!$A:$A,$A3003),SUMIFS('Census Data'!L:L,'Census Data'!$A:$A,$A3003))/SUMIFS('Census Data'!$F:$F,'Census Data'!$A:$A,$A3003)</f>
        <v>1.6239763024917232E-2</v>
      </c>
      <c r="H3003" s="84">
        <f>SUM(SUMIFS('Census Data'!O:O,'Census Data'!$A:$A,$A3003),SUMIFS('Census Data'!P:P,'Census Data'!$A:$A,$A3003))/SUMIFS('Census Data'!$F:$F,'Census Data'!$A:$A,$A3003)</f>
        <v>4.7743509322181561E-3</v>
      </c>
      <c r="I3003" s="85">
        <f t="shared" si="92"/>
        <v>1.4845791949817055E-2</v>
      </c>
      <c r="J3003" s="84">
        <f>SUM(SUMIFS('Census Data'!W:W,'Census Data'!$A:$A,$A3003),SUMIFS('Census Data'!X:X,'Census Data'!$A:$A,$A3003))/SUMIFS('Census Data'!$F:$F,'Census Data'!$A:$A,$A3003)</f>
        <v>1.0629029447638962E-2</v>
      </c>
      <c r="K3003" s="85">
        <f t="shared" si="93"/>
        <v>0.98937097055236101</v>
      </c>
    </row>
    <row r="3004" spans="1:11" hidden="1" x14ac:dyDescent="0.25">
      <c r="A3004" s="82" t="s">
        <v>5112</v>
      </c>
      <c r="B3004" s="82" t="s">
        <v>1940</v>
      </c>
      <c r="C3004" s="83" t="s">
        <v>1953</v>
      </c>
      <c r="D3004" s="84">
        <f>SUMIFS('Census Data'!G:G,'Census Data'!$A:$A,$A3004)/SUMIFS('Census Data'!$F:$F,'Census Data'!$A:$A,$A3004)</f>
        <v>0.4987439815783965</v>
      </c>
      <c r="E3004" s="85">
        <f>SUMIFS('Census Data'!H:H,'Census Data'!$A:$A,$A3004)/SUMIFS('Census Data'!$F:$F,'Census Data'!$A:$A,$A3004)</f>
        <v>0.5012560184216035</v>
      </c>
      <c r="F3004" s="84">
        <f>SUM(SUMIFS('Census Data'!I:I,'Census Data'!$A:$A,$A3004),SUMIFS('Census Data'!J:J,'Census Data'!$A:$A,$A3004))/SUMIFS('Census Data'!$F:$F,'Census Data'!$A:$A,$A3004)</f>
        <v>0.98084571907054641</v>
      </c>
      <c r="G3004" s="84">
        <f>SUM(SUMIFS('Census Data'!K:K,'Census Data'!$A:$A,$A3004),SUMIFS('Census Data'!L:L,'Census Data'!$A:$A,$A3004))/SUMIFS('Census Data'!$F:$F,'Census Data'!$A:$A,$A3004)</f>
        <v>4.8147372828134813E-3</v>
      </c>
      <c r="H3004" s="84">
        <f>SUM(SUMIFS('Census Data'!O:O,'Census Data'!$A:$A,$A3004),SUMIFS('Census Data'!P:P,'Census Data'!$A:$A,$A3004))/SUMIFS('Census Data'!$F:$F,'Census Data'!$A:$A,$A3004)</f>
        <v>2.3027004396064476E-3</v>
      </c>
      <c r="I3004" s="85">
        <f t="shared" si="92"/>
        <v>1.2036843207033687E-2</v>
      </c>
      <c r="J3004" s="84">
        <f>SUM(SUMIFS('Census Data'!W:W,'Census Data'!$A:$A,$A3004),SUMIFS('Census Data'!X:X,'Census Data'!$A:$A,$A3004))/SUMIFS('Census Data'!$F:$F,'Census Data'!$A:$A,$A3004)</f>
        <v>8.6874607494243257E-3</v>
      </c>
      <c r="K3004" s="85">
        <f t="shared" si="93"/>
        <v>0.99131253925057572</v>
      </c>
    </row>
    <row r="3005" spans="1:11" hidden="1" x14ac:dyDescent="0.25">
      <c r="A3005" s="82" t="s">
        <v>5113</v>
      </c>
      <c r="B3005" s="82" t="s">
        <v>1940</v>
      </c>
      <c r="C3005" s="83" t="s">
        <v>1643</v>
      </c>
      <c r="D3005" s="84">
        <f>SUMIFS('Census Data'!G:G,'Census Data'!$A:$A,$A3005)/SUMIFS('Census Data'!$F:$F,'Census Data'!$A:$A,$A3005)</f>
        <v>0.49298655756867327</v>
      </c>
      <c r="E3005" s="85">
        <f>SUMIFS('Census Data'!H:H,'Census Data'!$A:$A,$A3005)/SUMIFS('Census Data'!$F:$F,'Census Data'!$A:$A,$A3005)</f>
        <v>0.50701344243132673</v>
      </c>
      <c r="F3005" s="84">
        <f>SUM(SUMIFS('Census Data'!I:I,'Census Data'!$A:$A,$A3005),SUMIFS('Census Data'!J:J,'Census Data'!$A:$A,$A3005))/SUMIFS('Census Data'!$F:$F,'Census Data'!$A:$A,$A3005)</f>
        <v>0.97779076563413214</v>
      </c>
      <c r="G3005" s="84">
        <f>SUM(SUMIFS('Census Data'!K:K,'Census Data'!$A:$A,$A3005),SUMIFS('Census Data'!L:L,'Census Data'!$A:$A,$A3005))/SUMIFS('Census Data'!$F:$F,'Census Data'!$A:$A,$A3005)</f>
        <v>3.0683810637054353E-3</v>
      </c>
      <c r="H3005" s="84">
        <f>SUM(SUMIFS('Census Data'!O:O,'Census Data'!$A:$A,$A3005),SUMIFS('Census Data'!P:P,'Census Data'!$A:$A,$A3005))/SUMIFS('Census Data'!$F:$F,'Census Data'!$A:$A,$A3005)</f>
        <v>3.5067212156633548E-3</v>
      </c>
      <c r="I3005" s="85">
        <f t="shared" si="92"/>
        <v>1.5634132086499108E-2</v>
      </c>
      <c r="J3005" s="84">
        <f>SUM(SUMIFS('Census Data'!W:W,'Census Data'!$A:$A,$A3005),SUMIFS('Census Data'!X:X,'Census Data'!$A:$A,$A3005))/SUMIFS('Census Data'!$F:$F,'Census Data'!$A:$A,$A3005)</f>
        <v>1.2638807714786674E-2</v>
      </c>
      <c r="K3005" s="85">
        <f t="shared" si="93"/>
        <v>0.98736119228521335</v>
      </c>
    </row>
    <row r="3006" spans="1:11" hidden="1" x14ac:dyDescent="0.25">
      <c r="A3006" s="82" t="s">
        <v>5114</v>
      </c>
      <c r="B3006" s="82" t="s">
        <v>1940</v>
      </c>
      <c r="C3006" s="83" t="s">
        <v>1954</v>
      </c>
      <c r="D3006" s="84">
        <f>SUMIFS('Census Data'!G:G,'Census Data'!$A:$A,$A3006)/SUMIFS('Census Data'!$F:$F,'Census Data'!$A:$A,$A3006)</f>
        <v>0.45478406108327368</v>
      </c>
      <c r="E3006" s="85">
        <f>SUMIFS('Census Data'!H:H,'Census Data'!$A:$A,$A3006)/SUMIFS('Census Data'!$F:$F,'Census Data'!$A:$A,$A3006)</f>
        <v>0.54521593891672637</v>
      </c>
      <c r="F3006" s="84">
        <f>SUM(SUMIFS('Census Data'!I:I,'Census Data'!$A:$A,$A3006),SUMIFS('Census Data'!J:J,'Census Data'!$A:$A,$A3006))/SUMIFS('Census Data'!$F:$F,'Census Data'!$A:$A,$A3006)</f>
        <v>0.93199713672154616</v>
      </c>
      <c r="G3006" s="84">
        <f>SUM(SUMIFS('Census Data'!K:K,'Census Data'!$A:$A,$A3006),SUMIFS('Census Data'!L:L,'Census Data'!$A:$A,$A3006))/SUMIFS('Census Data'!$F:$F,'Census Data'!$A:$A,$A3006)</f>
        <v>4.3505925395689177E-2</v>
      </c>
      <c r="H3006" s="84">
        <f>SUM(SUMIFS('Census Data'!O:O,'Census Data'!$A:$A,$A3006),SUMIFS('Census Data'!P:P,'Census Data'!$A:$A,$A3006))/SUMIFS('Census Data'!$F:$F,'Census Data'!$A:$A,$A3006)</f>
        <v>3.3404915294679076E-3</v>
      </c>
      <c r="I3006" s="85">
        <f t="shared" si="92"/>
        <v>2.1156446353296721E-2</v>
      </c>
      <c r="J3006" s="84">
        <f>SUM(SUMIFS('Census Data'!W:W,'Census Data'!$A:$A,$A3006),SUMIFS('Census Data'!X:X,'Census Data'!$A:$A,$A3006))/SUMIFS('Census Data'!$F:$F,'Census Data'!$A:$A,$A3006)</f>
        <v>1.789549033643522E-2</v>
      </c>
      <c r="K3006" s="85">
        <f t="shared" si="93"/>
        <v>0.98210450966356477</v>
      </c>
    </row>
    <row r="3007" spans="1:11" hidden="1" x14ac:dyDescent="0.25">
      <c r="A3007" s="82" t="s">
        <v>5115</v>
      </c>
      <c r="B3007" s="82" t="s">
        <v>1940</v>
      </c>
      <c r="C3007" s="83" t="s">
        <v>463</v>
      </c>
      <c r="D3007" s="84">
        <f>SUMIFS('Census Data'!G:G,'Census Data'!$A:$A,$A3007)/SUMIFS('Census Data'!$F:$F,'Census Data'!$A:$A,$A3007)</f>
        <v>0.50703803533992209</v>
      </c>
      <c r="E3007" s="85">
        <f>SUMIFS('Census Data'!H:H,'Census Data'!$A:$A,$A3007)/SUMIFS('Census Data'!$F:$F,'Census Data'!$A:$A,$A3007)</f>
        <v>0.49296196466007786</v>
      </c>
      <c r="F3007" s="84">
        <f>SUM(SUMIFS('Census Data'!I:I,'Census Data'!$A:$A,$A3007),SUMIFS('Census Data'!J:J,'Census Data'!$A:$A,$A3007))/SUMIFS('Census Data'!$F:$F,'Census Data'!$A:$A,$A3007)</f>
        <v>0.96921233902365977</v>
      </c>
      <c r="G3007" s="84">
        <f>SUM(SUMIFS('Census Data'!K:K,'Census Data'!$A:$A,$A3007),SUMIFS('Census Data'!L:L,'Census Data'!$A:$A,$A3007))/SUMIFS('Census Data'!$F:$F,'Census Data'!$A:$A,$A3007)</f>
        <v>1.1799940101826894E-2</v>
      </c>
      <c r="H3007" s="84">
        <f>SUM(SUMIFS('Census Data'!O:O,'Census Data'!$A:$A,$A3007),SUMIFS('Census Data'!P:P,'Census Data'!$A:$A,$A3007))/SUMIFS('Census Data'!$F:$F,'Census Data'!$A:$A,$A3007)</f>
        <v>4.6121593291404616E-3</v>
      </c>
      <c r="I3007" s="85">
        <f t="shared" si="92"/>
        <v>1.4375561545372784E-2</v>
      </c>
      <c r="J3007" s="84">
        <f>SUM(SUMIFS('Census Data'!W:W,'Census Data'!$A:$A,$A3007),SUMIFS('Census Data'!X:X,'Census Data'!$A:$A,$A3007))/SUMIFS('Census Data'!$F:$F,'Census Data'!$A:$A,$A3007)</f>
        <v>1.0302485774183887E-2</v>
      </c>
      <c r="K3007" s="85">
        <f t="shared" si="93"/>
        <v>0.98969751422581609</v>
      </c>
    </row>
    <row r="3008" spans="1:11" hidden="1" x14ac:dyDescent="0.25">
      <c r="A3008" s="82" t="s">
        <v>5116</v>
      </c>
      <c r="B3008" s="82" t="s">
        <v>1940</v>
      </c>
      <c r="C3008" s="83" t="s">
        <v>1955</v>
      </c>
      <c r="D3008" s="84">
        <f>SUMIFS('Census Data'!G:G,'Census Data'!$A:$A,$A3008)/SUMIFS('Census Data'!$F:$F,'Census Data'!$A:$A,$A3008)</f>
        <v>0.50855388214651265</v>
      </c>
      <c r="E3008" s="85">
        <f>SUMIFS('Census Data'!H:H,'Census Data'!$A:$A,$A3008)/SUMIFS('Census Data'!$F:$F,'Census Data'!$A:$A,$A3008)</f>
        <v>0.49144611785348735</v>
      </c>
      <c r="F3008" s="84">
        <f>SUM(SUMIFS('Census Data'!I:I,'Census Data'!$A:$A,$A3008),SUMIFS('Census Data'!J:J,'Census Data'!$A:$A,$A3008))/SUMIFS('Census Data'!$F:$F,'Census Data'!$A:$A,$A3008)</f>
        <v>0.9798216113466881</v>
      </c>
      <c r="G3008" s="84">
        <f>SUM(SUMIFS('Census Data'!K:K,'Census Data'!$A:$A,$A3008),SUMIFS('Census Data'!L:L,'Census Data'!$A:$A,$A3008))/SUMIFS('Census Data'!$F:$F,'Census Data'!$A:$A,$A3008)</f>
        <v>4.0941658137154556E-3</v>
      </c>
      <c r="H3008" s="84">
        <f>SUM(SUMIFS('Census Data'!O:O,'Census Data'!$A:$A,$A3008),SUMIFS('Census Data'!P:P,'Census Data'!$A:$A,$A3008))/SUMIFS('Census Data'!$F:$F,'Census Data'!$A:$A,$A3008)</f>
        <v>3.2168445679192866E-3</v>
      </c>
      <c r="I3008" s="85">
        <f t="shared" si="92"/>
        <v>1.2867378271677166E-2</v>
      </c>
      <c r="J3008" s="84">
        <f>SUM(SUMIFS('Census Data'!W:W,'Census Data'!$A:$A,$A3008),SUMIFS('Census Data'!X:X,'Census Data'!$A:$A,$A3008))/SUMIFS('Census Data'!$F:$F,'Census Data'!$A:$A,$A3008)</f>
        <v>8.9194326655943849E-3</v>
      </c>
      <c r="K3008" s="85">
        <f t="shared" si="93"/>
        <v>0.99108056733440564</v>
      </c>
    </row>
    <row r="3009" spans="1:11" hidden="1" x14ac:dyDescent="0.25">
      <c r="A3009" s="82" t="s">
        <v>5117</v>
      </c>
      <c r="B3009" s="82" t="s">
        <v>1940</v>
      </c>
      <c r="C3009" s="83" t="s">
        <v>1791</v>
      </c>
      <c r="D3009" s="84">
        <f>SUMIFS('Census Data'!G:G,'Census Data'!$A:$A,$A3009)/SUMIFS('Census Data'!$F:$F,'Census Data'!$A:$A,$A3009)</f>
        <v>0.50378302875101855</v>
      </c>
      <c r="E3009" s="85">
        <f>SUMIFS('Census Data'!H:H,'Census Data'!$A:$A,$A3009)/SUMIFS('Census Data'!$F:$F,'Census Data'!$A:$A,$A3009)</f>
        <v>0.49621697124898151</v>
      </c>
      <c r="F3009" s="84">
        <f>SUM(SUMIFS('Census Data'!I:I,'Census Data'!$A:$A,$A3009),SUMIFS('Census Data'!J:J,'Census Data'!$A:$A,$A3009))/SUMIFS('Census Data'!$F:$F,'Census Data'!$A:$A,$A3009)</f>
        <v>0.97718542660924224</v>
      </c>
      <c r="G3009" s="84">
        <f>SUM(SUMIFS('Census Data'!K:K,'Census Data'!$A:$A,$A3009),SUMIFS('Census Data'!L:L,'Census Data'!$A:$A,$A3009))/SUMIFS('Census Data'!$F:$F,'Census Data'!$A:$A,$A3009)</f>
        <v>3.3756256547549761E-3</v>
      </c>
      <c r="H3009" s="84">
        <f>SUM(SUMIFS('Census Data'!O:O,'Census Data'!$A:$A,$A3009),SUMIFS('Census Data'!P:P,'Census Data'!$A:$A,$A3009))/SUMIFS('Census Data'!$F:$F,'Census Data'!$A:$A,$A3009)</f>
        <v>5.2380398091025496E-3</v>
      </c>
      <c r="I3009" s="85">
        <f t="shared" si="92"/>
        <v>1.4200907926900208E-2</v>
      </c>
      <c r="J3009" s="84">
        <f>SUM(SUMIFS('Census Data'!W:W,'Census Data'!$A:$A,$A3009),SUMIFS('Census Data'!X:X,'Census Data'!$A:$A,$A3009))/SUMIFS('Census Data'!$F:$F,'Census Data'!$A:$A,$A3009)</f>
        <v>7.6824583866837385E-3</v>
      </c>
      <c r="K3009" s="85">
        <f t="shared" si="93"/>
        <v>0.99231754161331631</v>
      </c>
    </row>
    <row r="3010" spans="1:11" hidden="1" x14ac:dyDescent="0.25">
      <c r="A3010" s="82" t="s">
        <v>5118</v>
      </c>
      <c r="B3010" s="82" t="s">
        <v>1940</v>
      </c>
      <c r="C3010" s="83" t="s">
        <v>1792</v>
      </c>
      <c r="D3010" s="84">
        <f>SUMIFS('Census Data'!G:G,'Census Data'!$A:$A,$A3010)/SUMIFS('Census Data'!$F:$F,'Census Data'!$A:$A,$A3010)</f>
        <v>0.49573957643944405</v>
      </c>
      <c r="E3010" s="85">
        <f>SUMIFS('Census Data'!H:H,'Census Data'!$A:$A,$A3010)/SUMIFS('Census Data'!$F:$F,'Census Data'!$A:$A,$A3010)</f>
        <v>0.50426042356055589</v>
      </c>
      <c r="F3010" s="84">
        <f>SUM(SUMIFS('Census Data'!I:I,'Census Data'!$A:$A,$A3010),SUMIFS('Census Data'!J:J,'Census Data'!$A:$A,$A3010))/SUMIFS('Census Data'!$F:$F,'Census Data'!$A:$A,$A3010)</f>
        <v>0.9687706816677697</v>
      </c>
      <c r="G3010" s="84">
        <f>SUM(SUMIFS('Census Data'!K:K,'Census Data'!$A:$A,$A3010),SUMIFS('Census Data'!L:L,'Census Data'!$A:$A,$A3010))/SUMIFS('Census Data'!$F:$F,'Census Data'!$A:$A,$A3010)</f>
        <v>1.0795830575777631E-2</v>
      </c>
      <c r="H3010" s="84">
        <f>SUM(SUMIFS('Census Data'!O:O,'Census Data'!$A:$A,$A3010),SUMIFS('Census Data'!P:P,'Census Data'!$A:$A,$A3010))/SUMIFS('Census Data'!$F:$F,'Census Data'!$A:$A,$A3010)</f>
        <v>5.0049636002647254E-3</v>
      </c>
      <c r="I3010" s="85">
        <f t="shared" si="92"/>
        <v>1.5428524156188006E-2</v>
      </c>
      <c r="J3010" s="84">
        <f>SUM(SUMIFS('Census Data'!W:W,'Census Data'!$A:$A,$A3010),SUMIFS('Census Data'!X:X,'Census Data'!$A:$A,$A3010))/SUMIFS('Census Data'!$F:$F,'Census Data'!$A:$A,$A3010)</f>
        <v>1.4311714096624751E-2</v>
      </c>
      <c r="K3010" s="85">
        <f t="shared" si="93"/>
        <v>0.98568828590337521</v>
      </c>
    </row>
    <row r="3011" spans="1:11" hidden="1" x14ac:dyDescent="0.25">
      <c r="A3011" s="82" t="s">
        <v>5119</v>
      </c>
      <c r="B3011" s="82" t="s">
        <v>1940</v>
      </c>
      <c r="C3011" s="83" t="s">
        <v>569</v>
      </c>
      <c r="D3011" s="84">
        <f>SUMIFS('Census Data'!G:G,'Census Data'!$A:$A,$A3011)/SUMIFS('Census Data'!$F:$F,'Census Data'!$A:$A,$A3011)</f>
        <v>0.48916298665042385</v>
      </c>
      <c r="E3011" s="85">
        <f>SUMIFS('Census Data'!H:H,'Census Data'!$A:$A,$A3011)/SUMIFS('Census Data'!$F:$F,'Census Data'!$A:$A,$A3011)</f>
        <v>0.51083701334957621</v>
      </c>
      <c r="F3011" s="84">
        <f>SUM(SUMIFS('Census Data'!I:I,'Census Data'!$A:$A,$A3011),SUMIFS('Census Data'!J:J,'Census Data'!$A:$A,$A3011))/SUMIFS('Census Data'!$F:$F,'Census Data'!$A:$A,$A3011)</f>
        <v>0.97647327546825036</v>
      </c>
      <c r="G3011" s="84">
        <f>SUM(SUMIFS('Census Data'!K:K,'Census Data'!$A:$A,$A3011),SUMIFS('Census Data'!L:L,'Census Data'!$A:$A,$A3011))/SUMIFS('Census Data'!$F:$F,'Census Data'!$A:$A,$A3011)</f>
        <v>5.7611288767067661E-3</v>
      </c>
      <c r="H3011" s="84">
        <f>SUM(SUMIFS('Census Data'!O:O,'Census Data'!$A:$A,$A3011),SUMIFS('Census Data'!P:P,'Census Data'!$A:$A,$A3011))/SUMIFS('Census Data'!$F:$F,'Census Data'!$A:$A,$A3011)</f>
        <v>3.2739454850007612E-3</v>
      </c>
      <c r="I3011" s="85">
        <f t="shared" si="92"/>
        <v>1.449165017004217E-2</v>
      </c>
      <c r="J3011" s="84">
        <f>SUM(SUMIFS('Census Data'!W:W,'Census Data'!$A:$A,$A3011),SUMIFS('Census Data'!X:X,'Census Data'!$A:$A,$A3011))/SUMIFS('Census Data'!$F:$F,'Census Data'!$A:$A,$A3011)</f>
        <v>6.6240292370945636E-3</v>
      </c>
      <c r="K3011" s="85">
        <f t="shared" si="93"/>
        <v>0.9933759707629054</v>
      </c>
    </row>
    <row r="3012" spans="1:11" hidden="1" x14ac:dyDescent="0.25">
      <c r="A3012" s="82" t="s">
        <v>5120</v>
      </c>
      <c r="B3012" s="82" t="s">
        <v>1940</v>
      </c>
      <c r="C3012" s="83" t="s">
        <v>570</v>
      </c>
      <c r="D3012" s="84">
        <f>SUMIFS('Census Data'!G:G,'Census Data'!$A:$A,$A3012)/SUMIFS('Census Data'!$F:$F,'Census Data'!$A:$A,$A3012)</f>
        <v>0.50295785062854326</v>
      </c>
      <c r="E3012" s="85">
        <f>SUMIFS('Census Data'!H:H,'Census Data'!$A:$A,$A3012)/SUMIFS('Census Data'!$F:$F,'Census Data'!$A:$A,$A3012)</f>
        <v>0.49704214937145674</v>
      </c>
      <c r="F3012" s="84">
        <f>SUM(SUMIFS('Census Data'!I:I,'Census Data'!$A:$A,$A3012),SUMIFS('Census Data'!J:J,'Census Data'!$A:$A,$A3012))/SUMIFS('Census Data'!$F:$F,'Census Data'!$A:$A,$A3012)</f>
        <v>0.9779393640621149</v>
      </c>
      <c r="G3012" s="84">
        <f>SUM(SUMIFS('Census Data'!K:K,'Census Data'!$A:$A,$A3012),SUMIFS('Census Data'!L:L,'Census Data'!$A:$A,$A3012))/SUMIFS('Census Data'!$F:$F,'Census Data'!$A:$A,$A3012)</f>
        <v>4.5600197190041906E-3</v>
      </c>
      <c r="H3012" s="84">
        <f>SUM(SUMIFS('Census Data'!O:O,'Census Data'!$A:$A,$A3012),SUMIFS('Census Data'!P:P,'Census Data'!$A:$A,$A3012))/SUMIFS('Census Data'!$F:$F,'Census Data'!$A:$A,$A3012)</f>
        <v>1.9719004190288389E-3</v>
      </c>
      <c r="I3012" s="85">
        <f t="shared" si="92"/>
        <v>1.5528715799852044E-2</v>
      </c>
      <c r="J3012" s="84">
        <f>SUM(SUMIFS('Census Data'!W:W,'Census Data'!$A:$A,$A3012),SUMIFS('Census Data'!X:X,'Census Data'!$A:$A,$A3012))/SUMIFS('Census Data'!$F:$F,'Census Data'!$A:$A,$A3012)</f>
        <v>7.3946265713581462E-3</v>
      </c>
      <c r="K3012" s="85">
        <f t="shared" si="93"/>
        <v>0.99260537342864186</v>
      </c>
    </row>
    <row r="3013" spans="1:11" hidden="1" x14ac:dyDescent="0.25">
      <c r="A3013" s="82" t="s">
        <v>5121</v>
      </c>
      <c r="B3013" s="82" t="s">
        <v>1940</v>
      </c>
      <c r="C3013" s="83" t="s">
        <v>1956</v>
      </c>
      <c r="D3013" s="84">
        <f>SUMIFS('Census Data'!G:G,'Census Data'!$A:$A,$A3013)/SUMIFS('Census Data'!$F:$F,'Census Data'!$A:$A,$A3013)</f>
        <v>0.48947892465980752</v>
      </c>
      <c r="E3013" s="85">
        <f>SUMIFS('Census Data'!H:H,'Census Data'!$A:$A,$A3013)/SUMIFS('Census Data'!$F:$F,'Census Data'!$A:$A,$A3013)</f>
        <v>0.51052107534019253</v>
      </c>
      <c r="F3013" s="84">
        <f>SUM(SUMIFS('Census Data'!I:I,'Census Data'!$A:$A,$A3013),SUMIFS('Census Data'!J:J,'Census Data'!$A:$A,$A3013))/SUMIFS('Census Data'!$F:$F,'Census Data'!$A:$A,$A3013)</f>
        <v>0.97796216395618984</v>
      </c>
      <c r="G3013" s="84">
        <f>SUM(SUMIFS('Census Data'!K:K,'Census Data'!$A:$A,$A3013),SUMIFS('Census Data'!L:L,'Census Data'!$A:$A,$A3013))/SUMIFS('Census Data'!$F:$F,'Census Data'!$A:$A,$A3013)</f>
        <v>5.0448058413541325E-3</v>
      </c>
      <c r="H3013" s="84">
        <f>SUM(SUMIFS('Census Data'!O:O,'Census Data'!$A:$A,$A3013),SUMIFS('Census Data'!P:P,'Census Data'!$A:$A,$A3013))/SUMIFS('Census Data'!$F:$F,'Census Data'!$A:$A,$A3013)</f>
        <v>3.4517092598738796E-3</v>
      </c>
      <c r="I3013" s="85">
        <f t="shared" ref="I3013:I3076" si="94">100%-SUM(F3013:H3013)</f>
        <v>1.3541320942582091E-2</v>
      </c>
      <c r="J3013" s="84">
        <f>SUM(SUMIFS('Census Data'!W:W,'Census Data'!$A:$A,$A3013),SUMIFS('Census Data'!X:X,'Census Data'!$A:$A,$A3013))/SUMIFS('Census Data'!$F:$F,'Census Data'!$A:$A,$A3013)</f>
        <v>1.1018918021905078E-2</v>
      </c>
      <c r="K3013" s="85">
        <f t="shared" ref="K3013:K3076" si="95">100%-J3013</f>
        <v>0.98898108197809487</v>
      </c>
    </row>
    <row r="3014" spans="1:11" hidden="1" x14ac:dyDescent="0.25">
      <c r="A3014" s="82" t="s">
        <v>5122</v>
      </c>
      <c r="B3014" s="82" t="s">
        <v>1940</v>
      </c>
      <c r="C3014" s="83" t="s">
        <v>1957</v>
      </c>
      <c r="D3014" s="84">
        <f>SUMIFS('Census Data'!G:G,'Census Data'!$A:$A,$A3014)/SUMIFS('Census Data'!$F:$F,'Census Data'!$A:$A,$A3014)</f>
        <v>0.50867548531180207</v>
      </c>
      <c r="E3014" s="85">
        <f>SUMIFS('Census Data'!H:H,'Census Data'!$A:$A,$A3014)/SUMIFS('Census Data'!$F:$F,'Census Data'!$A:$A,$A3014)</f>
        <v>0.49132451468819788</v>
      </c>
      <c r="F3014" s="84">
        <f>SUM(SUMIFS('Census Data'!I:I,'Census Data'!$A:$A,$A3014),SUMIFS('Census Data'!J:J,'Census Data'!$A:$A,$A3014))/SUMIFS('Census Data'!$F:$F,'Census Data'!$A:$A,$A3014)</f>
        <v>0.97680810857241029</v>
      </c>
      <c r="G3014" s="84">
        <f>SUM(SUMIFS('Census Data'!K:K,'Census Data'!$A:$A,$A3014),SUMIFS('Census Data'!L:L,'Census Data'!$A:$A,$A3014))/SUMIFS('Census Data'!$F:$F,'Census Data'!$A:$A,$A3014)</f>
        <v>4.4665864971654354E-3</v>
      </c>
      <c r="H3014" s="84">
        <f>SUM(SUMIFS('Census Data'!O:O,'Census Data'!$A:$A,$A3014),SUMIFS('Census Data'!P:P,'Census Data'!$A:$A,$A3014))/SUMIFS('Census Data'!$F:$F,'Census Data'!$A:$A,$A3014)</f>
        <v>2.9204604019927847E-3</v>
      </c>
      <c r="I3014" s="85">
        <f t="shared" si="94"/>
        <v>1.580484452843145E-2</v>
      </c>
      <c r="J3014" s="84">
        <f>SUM(SUMIFS('Census Data'!W:W,'Census Data'!$A:$A,$A3014),SUMIFS('Census Data'!X:X,'Census Data'!$A:$A,$A3014))/SUMIFS('Census Data'!$F:$F,'Census Data'!$A:$A,$A3014)</f>
        <v>8.7613812059783545E-3</v>
      </c>
      <c r="K3014" s="85">
        <f t="shared" si="95"/>
        <v>0.99123861879402164</v>
      </c>
    </row>
    <row r="3015" spans="1:11" hidden="1" x14ac:dyDescent="0.25">
      <c r="A3015" s="82" t="s">
        <v>5123</v>
      </c>
      <c r="B3015" s="82" t="s">
        <v>1940</v>
      </c>
      <c r="C3015" s="83" t="s">
        <v>1474</v>
      </c>
      <c r="D3015" s="84">
        <f>SUMIFS('Census Data'!G:G,'Census Data'!$A:$A,$A3015)/SUMIFS('Census Data'!$F:$F,'Census Data'!$A:$A,$A3015)</f>
        <v>0.48515290117100507</v>
      </c>
      <c r="E3015" s="85">
        <f>SUMIFS('Census Data'!H:H,'Census Data'!$A:$A,$A3015)/SUMIFS('Census Data'!$F:$F,'Census Data'!$A:$A,$A3015)</f>
        <v>0.51484709882899493</v>
      </c>
      <c r="F3015" s="84">
        <f>SUM(SUMIFS('Census Data'!I:I,'Census Data'!$A:$A,$A3015),SUMIFS('Census Data'!J:J,'Census Data'!$A:$A,$A3015))/SUMIFS('Census Data'!$F:$F,'Census Data'!$A:$A,$A3015)</f>
        <v>0.9618525347829211</v>
      </c>
      <c r="G3015" s="84">
        <f>SUM(SUMIFS('Census Data'!K:K,'Census Data'!$A:$A,$A3015),SUMIFS('Census Data'!L:L,'Census Data'!$A:$A,$A3015))/SUMIFS('Census Data'!$F:$F,'Census Data'!$A:$A,$A3015)</f>
        <v>1.2380564668694173E-2</v>
      </c>
      <c r="H3015" s="84">
        <f>SUM(SUMIFS('Census Data'!O:O,'Census Data'!$A:$A,$A3015),SUMIFS('Census Data'!P:P,'Census Data'!$A:$A,$A3015))/SUMIFS('Census Data'!$F:$F,'Census Data'!$A:$A,$A3015)</f>
        <v>5.9627864651931317E-3</v>
      </c>
      <c r="I3015" s="85">
        <f t="shared" si="94"/>
        <v>1.9804114083191604E-2</v>
      </c>
      <c r="J3015" s="84">
        <f>SUM(SUMIFS('Census Data'!W:W,'Census Data'!$A:$A,$A3015),SUMIFS('Census Data'!X:X,'Census Data'!$A:$A,$A3015))/SUMIFS('Census Data'!$F:$F,'Census Data'!$A:$A,$A3015)</f>
        <v>1.2188989199932949E-2</v>
      </c>
      <c r="K3015" s="85">
        <f t="shared" si="95"/>
        <v>0.98781101080006706</v>
      </c>
    </row>
    <row r="3016" spans="1:11" hidden="1" x14ac:dyDescent="0.25">
      <c r="A3016" s="82" t="s">
        <v>5124</v>
      </c>
      <c r="B3016" s="82" t="s">
        <v>1940</v>
      </c>
      <c r="C3016" s="83" t="s">
        <v>1343</v>
      </c>
      <c r="D3016" s="84">
        <f>SUMIFS('Census Data'!G:G,'Census Data'!$A:$A,$A3016)/SUMIFS('Census Data'!$F:$F,'Census Data'!$A:$A,$A3016)</f>
        <v>0.4939197803275473</v>
      </c>
      <c r="E3016" s="85">
        <f>SUMIFS('Census Data'!H:H,'Census Data'!$A:$A,$A3016)/SUMIFS('Census Data'!$F:$F,'Census Data'!$A:$A,$A3016)</f>
        <v>0.50608021967245265</v>
      </c>
      <c r="F3016" s="84">
        <f>SUM(SUMIFS('Census Data'!I:I,'Census Data'!$A:$A,$A3016),SUMIFS('Census Data'!J:J,'Census Data'!$A:$A,$A3016))/SUMIFS('Census Data'!$F:$F,'Census Data'!$A:$A,$A3016)</f>
        <v>0.97651269981367073</v>
      </c>
      <c r="G3016" s="84">
        <f>SUM(SUMIFS('Census Data'!K:K,'Census Data'!$A:$A,$A3016),SUMIFS('Census Data'!L:L,'Census Data'!$A:$A,$A3016))/SUMIFS('Census Data'!$F:$F,'Census Data'!$A:$A,$A3016)</f>
        <v>7.2570363832499757E-3</v>
      </c>
      <c r="H3016" s="84">
        <f>SUM(SUMIFS('Census Data'!O:O,'Census Data'!$A:$A,$A3016),SUMIFS('Census Data'!P:P,'Census Data'!$A:$A,$A3016))/SUMIFS('Census Data'!$F:$F,'Census Data'!$A:$A,$A3016)</f>
        <v>1.76522506619594E-3</v>
      </c>
      <c r="I3016" s="85">
        <f t="shared" si="94"/>
        <v>1.4465038736883429E-2</v>
      </c>
      <c r="J3016" s="84">
        <f>SUM(SUMIFS('Census Data'!W:W,'Census Data'!$A:$A,$A3016),SUMIFS('Census Data'!X:X,'Census Data'!$A:$A,$A3016))/SUMIFS('Census Data'!$F:$F,'Census Data'!$A:$A,$A3016)</f>
        <v>7.4041384720996374E-3</v>
      </c>
      <c r="K3016" s="85">
        <f t="shared" si="95"/>
        <v>0.99259586152790036</v>
      </c>
    </row>
    <row r="3017" spans="1:11" hidden="1" x14ac:dyDescent="0.25">
      <c r="A3017" s="82" t="s">
        <v>5125</v>
      </c>
      <c r="B3017" s="82" t="s">
        <v>1958</v>
      </c>
      <c r="C3017" s="83" t="s">
        <v>350</v>
      </c>
      <c r="D3017" s="84">
        <f>SUMIFS('Census Data'!G:G,'Census Data'!$A:$A,$A3017)/SUMIFS('Census Data'!$F:$F,'Census Data'!$A:$A,$A3017)</f>
        <v>0.53214638971315531</v>
      </c>
      <c r="E3017" s="85">
        <f>SUMIFS('Census Data'!H:H,'Census Data'!$A:$A,$A3017)/SUMIFS('Census Data'!$F:$F,'Census Data'!$A:$A,$A3017)</f>
        <v>0.46785361028684469</v>
      </c>
      <c r="F3017" s="84">
        <f>SUM(SUMIFS('Census Data'!I:I,'Census Data'!$A:$A,$A3017),SUMIFS('Census Data'!J:J,'Census Data'!$A:$A,$A3017))/SUMIFS('Census Data'!$F:$F,'Census Data'!$A:$A,$A3017)</f>
        <v>0.93793273986152326</v>
      </c>
      <c r="G3017" s="84">
        <f>SUM(SUMIFS('Census Data'!K:K,'Census Data'!$A:$A,$A3017),SUMIFS('Census Data'!L:L,'Census Data'!$A:$A,$A3017))/SUMIFS('Census Data'!$F:$F,'Census Data'!$A:$A,$A3017)</f>
        <v>2.9426310583580612E-2</v>
      </c>
      <c r="H3017" s="84">
        <f>SUM(SUMIFS('Census Data'!O:O,'Census Data'!$A:$A,$A3017),SUMIFS('Census Data'!P:P,'Census Data'!$A:$A,$A3017))/SUMIFS('Census Data'!$F:$F,'Census Data'!$A:$A,$A3017)</f>
        <v>6.2809099901088034E-3</v>
      </c>
      <c r="I3017" s="85">
        <f t="shared" si="94"/>
        <v>2.6360039564787385E-2</v>
      </c>
      <c r="J3017" s="84">
        <f>SUM(SUMIFS('Census Data'!W:W,'Census Data'!$A:$A,$A3017),SUMIFS('Census Data'!X:X,'Census Data'!$A:$A,$A3017))/SUMIFS('Census Data'!$F:$F,'Census Data'!$A:$A,$A3017)</f>
        <v>4.1790306627101877E-2</v>
      </c>
      <c r="K3017" s="85">
        <f t="shared" si="95"/>
        <v>0.95820969337289807</v>
      </c>
    </row>
    <row r="3018" spans="1:11" hidden="1" x14ac:dyDescent="0.25">
      <c r="A3018" s="82" t="s">
        <v>5126</v>
      </c>
      <c r="B3018" s="82" t="s">
        <v>1958</v>
      </c>
      <c r="C3018" s="83" t="s">
        <v>1442</v>
      </c>
      <c r="D3018" s="84">
        <f>SUMIFS('Census Data'!G:G,'Census Data'!$A:$A,$A3018)/SUMIFS('Census Data'!$F:$F,'Census Data'!$A:$A,$A3018)</f>
        <v>0.5016707364092019</v>
      </c>
      <c r="E3018" s="85">
        <f>SUMIFS('Census Data'!H:H,'Census Data'!$A:$A,$A3018)/SUMIFS('Census Data'!$F:$F,'Census Data'!$A:$A,$A3018)</f>
        <v>0.4983292635907981</v>
      </c>
      <c r="F3018" s="84">
        <f>SUM(SUMIFS('Census Data'!I:I,'Census Data'!$A:$A,$A3018),SUMIFS('Census Data'!J:J,'Census Data'!$A:$A,$A3018))/SUMIFS('Census Data'!$F:$F,'Census Data'!$A:$A,$A3018)</f>
        <v>0.83806708649273876</v>
      </c>
      <c r="G3018" s="84">
        <f>SUM(SUMIFS('Census Data'!K:K,'Census Data'!$A:$A,$A3018),SUMIFS('Census Data'!L:L,'Census Data'!$A:$A,$A3018))/SUMIFS('Census Data'!$F:$F,'Census Data'!$A:$A,$A3018)</f>
        <v>5.3335046909137639E-3</v>
      </c>
      <c r="H3018" s="84">
        <f>SUM(SUMIFS('Census Data'!O:O,'Census Data'!$A:$A,$A3018),SUMIFS('Census Data'!P:P,'Census Data'!$A:$A,$A3018))/SUMIFS('Census Data'!$F:$F,'Census Data'!$A:$A,$A3018)</f>
        <v>5.9118365248682688E-3</v>
      </c>
      <c r="I3018" s="85">
        <f t="shared" si="94"/>
        <v>0.15068757229147922</v>
      </c>
      <c r="J3018" s="84">
        <f>SUM(SUMIFS('Census Data'!W:W,'Census Data'!$A:$A,$A3018),SUMIFS('Census Data'!X:X,'Census Data'!$A:$A,$A3018))/SUMIFS('Census Data'!$F:$F,'Census Data'!$A:$A,$A3018)</f>
        <v>3.0330291736280685E-2</v>
      </c>
      <c r="K3018" s="85">
        <f t="shared" si="95"/>
        <v>0.96966970826371934</v>
      </c>
    </row>
    <row r="3019" spans="1:11" hidden="1" x14ac:dyDescent="0.25">
      <c r="A3019" s="82" t="s">
        <v>5127</v>
      </c>
      <c r="B3019" s="82" t="s">
        <v>1958</v>
      </c>
      <c r="C3019" s="83" t="s">
        <v>1959</v>
      </c>
      <c r="D3019" s="84">
        <f>SUMIFS('Census Data'!G:G,'Census Data'!$A:$A,$A3019)/SUMIFS('Census Data'!$F:$F,'Census Data'!$A:$A,$A3019)</f>
        <v>0.49988948810892053</v>
      </c>
      <c r="E3019" s="85">
        <f>SUMIFS('Census Data'!H:H,'Census Data'!$A:$A,$A3019)/SUMIFS('Census Data'!$F:$F,'Census Data'!$A:$A,$A3019)</f>
        <v>0.50011051189107947</v>
      </c>
      <c r="F3019" s="84">
        <f>SUM(SUMIFS('Census Data'!I:I,'Census Data'!$A:$A,$A3019),SUMIFS('Census Data'!J:J,'Census Data'!$A:$A,$A3019))/SUMIFS('Census Data'!$F:$F,'Census Data'!$A:$A,$A3019)</f>
        <v>0.95252409159225537</v>
      </c>
      <c r="G3019" s="84">
        <f>SUM(SUMIFS('Census Data'!K:K,'Census Data'!$A:$A,$A3019),SUMIFS('Census Data'!L:L,'Census Data'!$A:$A,$A3019))/SUMIFS('Census Data'!$F:$F,'Census Data'!$A:$A,$A3019)</f>
        <v>1.5714790911502078E-2</v>
      </c>
      <c r="H3019" s="84">
        <f>SUM(SUMIFS('Census Data'!O:O,'Census Data'!$A:$A,$A3019),SUMIFS('Census Data'!P:P,'Census Data'!$A:$A,$A3019))/SUMIFS('Census Data'!$F:$F,'Census Data'!$A:$A,$A3019)</f>
        <v>6.7412253558482892E-3</v>
      </c>
      <c r="I3019" s="85">
        <f t="shared" si="94"/>
        <v>2.501989214039424E-2</v>
      </c>
      <c r="J3019" s="84">
        <f>SUM(SUMIFS('Census Data'!W:W,'Census Data'!$A:$A,$A3019),SUMIFS('Census Data'!X:X,'Census Data'!$A:$A,$A3019))/SUMIFS('Census Data'!$F:$F,'Census Data'!$A:$A,$A3019)</f>
        <v>2.5970294403677836E-2</v>
      </c>
      <c r="K3019" s="85">
        <f t="shared" si="95"/>
        <v>0.97402970559632218</v>
      </c>
    </row>
    <row r="3020" spans="1:11" hidden="1" x14ac:dyDescent="0.25">
      <c r="A3020" s="82" t="s">
        <v>5128</v>
      </c>
      <c r="B3020" s="82" t="s">
        <v>1958</v>
      </c>
      <c r="C3020" s="83" t="s">
        <v>1960</v>
      </c>
      <c r="D3020" s="84">
        <f>SUMIFS('Census Data'!G:G,'Census Data'!$A:$A,$A3020)/SUMIFS('Census Data'!$F:$F,'Census Data'!$A:$A,$A3020)</f>
        <v>0.50804735301942006</v>
      </c>
      <c r="E3020" s="85">
        <f>SUMIFS('Census Data'!H:H,'Census Data'!$A:$A,$A3020)/SUMIFS('Census Data'!$F:$F,'Census Data'!$A:$A,$A3020)</f>
        <v>0.49195264698057994</v>
      </c>
      <c r="F3020" s="84">
        <f>SUM(SUMIFS('Census Data'!I:I,'Census Data'!$A:$A,$A3020),SUMIFS('Census Data'!J:J,'Census Data'!$A:$A,$A3020))/SUMIFS('Census Data'!$F:$F,'Census Data'!$A:$A,$A3020)</f>
        <v>0.85361798350625162</v>
      </c>
      <c r="G3020" s="84">
        <f>SUM(SUMIFS('Census Data'!K:K,'Census Data'!$A:$A,$A3020),SUMIFS('Census Data'!L:L,'Census Data'!$A:$A,$A3020))/SUMIFS('Census Data'!$F:$F,'Census Data'!$A:$A,$A3020)</f>
        <v>6.2516626762436816E-3</v>
      </c>
      <c r="H3020" s="84">
        <f>SUM(SUMIFS('Census Data'!O:O,'Census Data'!$A:$A,$A3020),SUMIFS('Census Data'!P:P,'Census Data'!$A:$A,$A3020))/SUMIFS('Census Data'!$F:$F,'Census Data'!$A:$A,$A3020)</f>
        <v>5.2540569300345841E-3</v>
      </c>
      <c r="I3020" s="85">
        <f t="shared" si="94"/>
        <v>0.13487629688747016</v>
      </c>
      <c r="J3020" s="84">
        <f>SUM(SUMIFS('Census Data'!W:W,'Census Data'!$A:$A,$A3020),SUMIFS('Census Data'!X:X,'Census Data'!$A:$A,$A3020))/SUMIFS('Census Data'!$F:$F,'Census Data'!$A:$A,$A3020)</f>
        <v>2.2479382814578345E-2</v>
      </c>
      <c r="K3020" s="85">
        <f t="shared" si="95"/>
        <v>0.9775206171854216</v>
      </c>
    </row>
    <row r="3021" spans="1:11" hidden="1" x14ac:dyDescent="0.25">
      <c r="A3021" s="82" t="s">
        <v>5129</v>
      </c>
      <c r="B3021" s="82" t="s">
        <v>1958</v>
      </c>
      <c r="C3021" s="83" t="s">
        <v>616</v>
      </c>
      <c r="D3021" s="84">
        <f>SUMIFS('Census Data'!G:G,'Census Data'!$A:$A,$A3021)/SUMIFS('Census Data'!$F:$F,'Census Data'!$A:$A,$A3021)</f>
        <v>0.49613671931111125</v>
      </c>
      <c r="E3021" s="85">
        <f>SUMIFS('Census Data'!H:H,'Census Data'!$A:$A,$A3021)/SUMIFS('Census Data'!$F:$F,'Census Data'!$A:$A,$A3021)</f>
        <v>0.50386328068888875</v>
      </c>
      <c r="F3021" s="84">
        <f>SUM(SUMIFS('Census Data'!I:I,'Census Data'!$A:$A,$A3021),SUMIFS('Census Data'!J:J,'Census Data'!$A:$A,$A3021))/SUMIFS('Census Data'!$F:$F,'Census Data'!$A:$A,$A3021)</f>
        <v>0.8779286464909164</v>
      </c>
      <c r="G3021" s="84">
        <f>SUM(SUMIFS('Census Data'!K:K,'Census Data'!$A:$A,$A3021),SUMIFS('Census Data'!L:L,'Census Data'!$A:$A,$A3021))/SUMIFS('Census Data'!$F:$F,'Census Data'!$A:$A,$A3021)</f>
        <v>2.976464984766124E-2</v>
      </c>
      <c r="H3021" s="84">
        <f>SUM(SUMIFS('Census Data'!O:O,'Census Data'!$A:$A,$A3021),SUMIFS('Census Data'!P:P,'Census Data'!$A:$A,$A3021))/SUMIFS('Census Data'!$F:$F,'Census Data'!$A:$A,$A3021)</f>
        <v>3.4236529549183117E-2</v>
      </c>
      <c r="I3021" s="85">
        <f t="shared" si="94"/>
        <v>5.8070174112239248E-2</v>
      </c>
      <c r="J3021" s="84">
        <f>SUM(SUMIFS('Census Data'!W:W,'Census Data'!$A:$A,$A3021),SUMIFS('Census Data'!X:X,'Census Data'!$A:$A,$A3021))/SUMIFS('Census Data'!$F:$F,'Census Data'!$A:$A,$A3021)</f>
        <v>9.0367503080796246E-2</v>
      </c>
      <c r="K3021" s="85">
        <f t="shared" si="95"/>
        <v>0.90963249691920378</v>
      </c>
    </row>
    <row r="3022" spans="1:11" hidden="1" x14ac:dyDescent="0.25">
      <c r="A3022" s="82" t="s">
        <v>5130</v>
      </c>
      <c r="B3022" s="82" t="s">
        <v>1958</v>
      </c>
      <c r="C3022" s="83" t="s">
        <v>1224</v>
      </c>
      <c r="D3022" s="84">
        <f>SUMIFS('Census Data'!G:G,'Census Data'!$A:$A,$A3022)/SUMIFS('Census Data'!$F:$F,'Census Data'!$A:$A,$A3022)</f>
        <v>0.51009132069679997</v>
      </c>
      <c r="E3022" s="85">
        <f>SUMIFS('Census Data'!H:H,'Census Data'!$A:$A,$A3022)/SUMIFS('Census Data'!$F:$F,'Census Data'!$A:$A,$A3022)</f>
        <v>0.48990867930320003</v>
      </c>
      <c r="F3022" s="84">
        <f>SUM(SUMIFS('Census Data'!I:I,'Census Data'!$A:$A,$A3022),SUMIFS('Census Data'!J:J,'Census Data'!$A:$A,$A3022))/SUMIFS('Census Data'!$F:$F,'Census Data'!$A:$A,$A3022)</f>
        <v>0.97321771161077431</v>
      </c>
      <c r="G3022" s="84">
        <f>SUM(SUMIFS('Census Data'!K:K,'Census Data'!$A:$A,$A3022),SUMIFS('Census Data'!L:L,'Census Data'!$A:$A,$A3022))/SUMIFS('Census Data'!$F:$F,'Census Data'!$A:$A,$A3022)</f>
        <v>5.9857263448699254E-3</v>
      </c>
      <c r="H3022" s="84">
        <f>SUM(SUMIFS('Census Data'!O:O,'Census Data'!$A:$A,$A3022),SUMIFS('Census Data'!P:P,'Census Data'!$A:$A,$A3022))/SUMIFS('Census Data'!$F:$F,'Census Data'!$A:$A,$A3022)</f>
        <v>4.6044048806691733E-3</v>
      </c>
      <c r="I3022" s="85">
        <f t="shared" si="94"/>
        <v>1.6192157163686605E-2</v>
      </c>
      <c r="J3022" s="84">
        <f>SUM(SUMIFS('Census Data'!W:W,'Census Data'!$A:$A,$A3022),SUMIFS('Census Data'!X:X,'Census Data'!$A:$A,$A3022))/SUMIFS('Census Data'!$F:$F,'Census Data'!$A:$A,$A3022)</f>
        <v>2.3252244647379326E-2</v>
      </c>
      <c r="K3022" s="85">
        <f t="shared" si="95"/>
        <v>0.97674775535262071</v>
      </c>
    </row>
    <row r="3023" spans="1:11" hidden="1" x14ac:dyDescent="0.25">
      <c r="A3023" s="82" t="s">
        <v>5131</v>
      </c>
      <c r="B3023" s="82" t="s">
        <v>1958</v>
      </c>
      <c r="C3023" s="83" t="s">
        <v>1961</v>
      </c>
      <c r="D3023" s="84">
        <f>SUMIFS('Census Data'!G:G,'Census Data'!$A:$A,$A3023)/SUMIFS('Census Data'!$F:$F,'Census Data'!$A:$A,$A3023)</f>
        <v>0.51167769560140131</v>
      </c>
      <c r="E3023" s="85">
        <f>SUMIFS('Census Data'!H:H,'Census Data'!$A:$A,$A3023)/SUMIFS('Census Data'!$F:$F,'Census Data'!$A:$A,$A3023)</f>
        <v>0.48832230439859869</v>
      </c>
      <c r="F3023" s="84">
        <f>SUM(SUMIFS('Census Data'!I:I,'Census Data'!$A:$A,$A3023),SUMIFS('Census Data'!J:J,'Census Data'!$A:$A,$A3023))/SUMIFS('Census Data'!$F:$F,'Census Data'!$A:$A,$A3023)</f>
        <v>0.91481769819644476</v>
      </c>
      <c r="G3023" s="84">
        <f>SUM(SUMIFS('Census Data'!K:K,'Census Data'!$A:$A,$A3023),SUMIFS('Census Data'!L:L,'Census Data'!$A:$A,$A3023))/SUMIFS('Census Data'!$F:$F,'Census Data'!$A:$A,$A3023)</f>
        <v>8.1095108343064749E-3</v>
      </c>
      <c r="H3023" s="84">
        <f>SUM(SUMIFS('Census Data'!O:O,'Census Data'!$A:$A,$A3023),SUMIFS('Census Data'!P:P,'Census Data'!$A:$A,$A3023))/SUMIFS('Census Data'!$F:$F,'Census Data'!$A:$A,$A3023)</f>
        <v>4.735954327234981E-3</v>
      </c>
      <c r="I3023" s="85">
        <f t="shared" si="94"/>
        <v>7.2336836642013846E-2</v>
      </c>
      <c r="J3023" s="84">
        <f>SUM(SUMIFS('Census Data'!W:W,'Census Data'!$A:$A,$A3023),SUMIFS('Census Data'!X:X,'Census Data'!$A:$A,$A3023))/SUMIFS('Census Data'!$F:$F,'Census Data'!$A:$A,$A3023)</f>
        <v>1.9981834695731154E-2</v>
      </c>
      <c r="K3023" s="85">
        <f t="shared" si="95"/>
        <v>0.98001816530426888</v>
      </c>
    </row>
    <row r="3024" spans="1:11" hidden="1" x14ac:dyDescent="0.25">
      <c r="A3024" s="82" t="s">
        <v>5132</v>
      </c>
      <c r="B3024" s="82" t="s">
        <v>1958</v>
      </c>
      <c r="C3024" s="83" t="s">
        <v>1962</v>
      </c>
      <c r="D3024" s="84">
        <f>SUMIFS('Census Data'!G:G,'Census Data'!$A:$A,$A3024)/SUMIFS('Census Data'!$F:$F,'Census Data'!$A:$A,$A3024)</f>
        <v>0.50424244844177368</v>
      </c>
      <c r="E3024" s="85">
        <f>SUMIFS('Census Data'!H:H,'Census Data'!$A:$A,$A3024)/SUMIFS('Census Data'!$F:$F,'Census Data'!$A:$A,$A3024)</f>
        <v>0.49575755155822637</v>
      </c>
      <c r="F3024" s="84">
        <f>SUM(SUMIFS('Census Data'!I:I,'Census Data'!$A:$A,$A3024),SUMIFS('Census Data'!J:J,'Census Data'!$A:$A,$A3024))/SUMIFS('Census Data'!$F:$F,'Census Data'!$A:$A,$A3024)</f>
        <v>0.9468146698876001</v>
      </c>
      <c r="G3024" s="84">
        <f>SUM(SUMIFS('Census Data'!K:K,'Census Data'!$A:$A,$A3024),SUMIFS('Census Data'!L:L,'Census Data'!$A:$A,$A3024))/SUMIFS('Census Data'!$F:$F,'Census Data'!$A:$A,$A3024)</f>
        <v>8.4848968835472861E-3</v>
      </c>
      <c r="H3024" s="84">
        <f>SUM(SUMIFS('Census Data'!O:O,'Census Data'!$A:$A,$A3024),SUMIFS('Census Data'!P:P,'Census Data'!$A:$A,$A3024))/SUMIFS('Census Data'!$F:$F,'Census Data'!$A:$A,$A3024)</f>
        <v>2.4157000539040508E-2</v>
      </c>
      <c r="I3024" s="85">
        <f t="shared" si="94"/>
        <v>2.054343268981218E-2</v>
      </c>
      <c r="J3024" s="84">
        <f>SUM(SUMIFS('Census Data'!W:W,'Census Data'!$A:$A,$A3024),SUMIFS('Census Data'!X:X,'Census Data'!$A:$A,$A3024))/SUMIFS('Census Data'!$F:$F,'Census Data'!$A:$A,$A3024)</f>
        <v>4.5479047295813452E-2</v>
      </c>
      <c r="K3024" s="85">
        <f t="shared" si="95"/>
        <v>0.95452095270418658</v>
      </c>
    </row>
    <row r="3025" spans="1:11" hidden="1" x14ac:dyDescent="0.25">
      <c r="A3025" s="82" t="s">
        <v>5133</v>
      </c>
      <c r="B3025" s="82" t="s">
        <v>1958</v>
      </c>
      <c r="C3025" s="83" t="s">
        <v>993</v>
      </c>
      <c r="D3025" s="84">
        <f>SUMIFS('Census Data'!G:G,'Census Data'!$A:$A,$A3025)/SUMIFS('Census Data'!$F:$F,'Census Data'!$A:$A,$A3025)</f>
        <v>0.51950261375235851</v>
      </c>
      <c r="E3025" s="85">
        <f>SUMIFS('Census Data'!H:H,'Census Data'!$A:$A,$A3025)/SUMIFS('Census Data'!$F:$F,'Census Data'!$A:$A,$A3025)</f>
        <v>0.48049738624764143</v>
      </c>
      <c r="F3025" s="84">
        <f>SUM(SUMIFS('Census Data'!I:I,'Census Data'!$A:$A,$A3025),SUMIFS('Census Data'!J:J,'Census Data'!$A:$A,$A3025))/SUMIFS('Census Data'!$F:$F,'Census Data'!$A:$A,$A3025)</f>
        <v>0.947353769061833</v>
      </c>
      <c r="G3025" s="84">
        <f>SUM(SUMIFS('Census Data'!K:K,'Census Data'!$A:$A,$A3025),SUMIFS('Census Data'!L:L,'Census Data'!$A:$A,$A3025))/SUMIFS('Census Data'!$F:$F,'Census Data'!$A:$A,$A3025)</f>
        <v>1.772402486931238E-2</v>
      </c>
      <c r="H3025" s="84">
        <f>SUM(SUMIFS('Census Data'!O:O,'Census Data'!$A:$A,$A3025),SUMIFS('Census Data'!P:P,'Census Data'!$A:$A,$A3025))/SUMIFS('Census Data'!$F:$F,'Census Data'!$A:$A,$A3025)</f>
        <v>1.4754554734139627E-2</v>
      </c>
      <c r="I3025" s="85">
        <f t="shared" si="94"/>
        <v>2.0167651334714987E-2</v>
      </c>
      <c r="J3025" s="84">
        <f>SUM(SUMIFS('Census Data'!W:W,'Census Data'!$A:$A,$A3025),SUMIFS('Census Data'!X:X,'Census Data'!$A:$A,$A3025))/SUMIFS('Census Data'!$F:$F,'Census Data'!$A:$A,$A3025)</f>
        <v>1.8543722354542363E-2</v>
      </c>
      <c r="K3025" s="85">
        <f t="shared" si="95"/>
        <v>0.98145627764545762</v>
      </c>
    </row>
    <row r="3026" spans="1:11" hidden="1" x14ac:dyDescent="0.25">
      <c r="A3026" s="82" t="s">
        <v>5134</v>
      </c>
      <c r="B3026" s="82" t="s">
        <v>1958</v>
      </c>
      <c r="C3026" s="83" t="s">
        <v>249</v>
      </c>
      <c r="D3026" s="84">
        <f>SUMIFS('Census Data'!G:G,'Census Data'!$A:$A,$A3026)/SUMIFS('Census Data'!$F:$F,'Census Data'!$A:$A,$A3026)</f>
        <v>0.50540633806867197</v>
      </c>
      <c r="E3026" s="85">
        <f>SUMIFS('Census Data'!H:H,'Census Data'!$A:$A,$A3026)/SUMIFS('Census Data'!$F:$F,'Census Data'!$A:$A,$A3026)</f>
        <v>0.49459366193132798</v>
      </c>
      <c r="F3026" s="84">
        <f>SUM(SUMIFS('Census Data'!I:I,'Census Data'!$A:$A,$A3026),SUMIFS('Census Data'!J:J,'Census Data'!$A:$A,$A3026))/SUMIFS('Census Data'!$F:$F,'Census Data'!$A:$A,$A3026)</f>
        <v>0.97109909702651409</v>
      </c>
      <c r="G3026" s="84">
        <f>SUM(SUMIFS('Census Data'!K:K,'Census Data'!$A:$A,$A3026),SUMIFS('Census Data'!L:L,'Census Data'!$A:$A,$A3026))/SUMIFS('Census Data'!$F:$F,'Census Data'!$A:$A,$A3026)</f>
        <v>5.9814804164030596E-3</v>
      </c>
      <c r="H3026" s="84">
        <f>SUM(SUMIFS('Census Data'!O:O,'Census Data'!$A:$A,$A3026),SUMIFS('Census Data'!P:P,'Census Data'!$A:$A,$A3026))/SUMIFS('Census Data'!$F:$F,'Census Data'!$A:$A,$A3026)</f>
        <v>5.0900097774199118E-3</v>
      </c>
      <c r="I3026" s="85">
        <f t="shared" si="94"/>
        <v>1.782941277966299E-2</v>
      </c>
      <c r="J3026" s="84">
        <f>SUM(SUMIFS('Census Data'!W:W,'Census Data'!$A:$A,$A3026),SUMIFS('Census Data'!X:X,'Census Data'!$A:$A,$A3026))/SUMIFS('Census Data'!$F:$F,'Census Data'!$A:$A,$A3026)</f>
        <v>5.1647782826249496E-2</v>
      </c>
      <c r="K3026" s="85">
        <f t="shared" si="95"/>
        <v>0.94835221717375051</v>
      </c>
    </row>
    <row r="3027" spans="1:11" hidden="1" x14ac:dyDescent="0.25">
      <c r="A3027" s="82" t="s">
        <v>5135</v>
      </c>
      <c r="B3027" s="82" t="s">
        <v>1958</v>
      </c>
      <c r="C3027" s="83" t="s">
        <v>46</v>
      </c>
      <c r="D3027" s="84">
        <f>SUMIFS('Census Data'!G:G,'Census Data'!$A:$A,$A3027)/SUMIFS('Census Data'!$F:$F,'Census Data'!$A:$A,$A3027)</f>
        <v>0.51105471737467845</v>
      </c>
      <c r="E3027" s="85">
        <f>SUMIFS('Census Data'!H:H,'Census Data'!$A:$A,$A3027)/SUMIFS('Census Data'!$F:$F,'Census Data'!$A:$A,$A3027)</f>
        <v>0.48894528262532155</v>
      </c>
      <c r="F3027" s="84">
        <f>SUM(SUMIFS('Census Data'!I:I,'Census Data'!$A:$A,$A3027),SUMIFS('Census Data'!J:J,'Census Data'!$A:$A,$A3027))/SUMIFS('Census Data'!$F:$F,'Census Data'!$A:$A,$A3027)</f>
        <v>0.95339984704164638</v>
      </c>
      <c r="G3027" s="84">
        <f>SUM(SUMIFS('Census Data'!K:K,'Census Data'!$A:$A,$A3027),SUMIFS('Census Data'!L:L,'Census Data'!$A:$A,$A3027))/SUMIFS('Census Data'!$F:$F,'Census Data'!$A:$A,$A3027)</f>
        <v>1.7346867830077176E-2</v>
      </c>
      <c r="H3027" s="84">
        <f>SUM(SUMIFS('Census Data'!O:O,'Census Data'!$A:$A,$A3027),SUMIFS('Census Data'!P:P,'Census Data'!$A:$A,$A3027))/SUMIFS('Census Data'!$F:$F,'Census Data'!$A:$A,$A3027)</f>
        <v>7.7174442049641936E-3</v>
      </c>
      <c r="I3027" s="85">
        <f t="shared" si="94"/>
        <v>2.1535840923312177E-2</v>
      </c>
      <c r="J3027" s="84">
        <f>SUM(SUMIFS('Census Data'!W:W,'Census Data'!$A:$A,$A3027),SUMIFS('Census Data'!X:X,'Census Data'!$A:$A,$A3027))/SUMIFS('Census Data'!$F:$F,'Census Data'!$A:$A,$A3027)</f>
        <v>3.6518806924841829E-2</v>
      </c>
      <c r="K3027" s="85">
        <f t="shared" si="95"/>
        <v>0.96348119307515812</v>
      </c>
    </row>
    <row r="3028" spans="1:11" hidden="1" x14ac:dyDescent="0.25">
      <c r="A3028" s="82" t="s">
        <v>5136</v>
      </c>
      <c r="B3028" s="82" t="s">
        <v>1958</v>
      </c>
      <c r="C3028" s="83" t="s">
        <v>253</v>
      </c>
      <c r="D3028" s="84">
        <f>SUMIFS('Census Data'!G:G,'Census Data'!$A:$A,$A3028)/SUMIFS('Census Data'!$F:$F,'Census Data'!$A:$A,$A3028)</f>
        <v>0.51943462897526504</v>
      </c>
      <c r="E3028" s="85">
        <f>SUMIFS('Census Data'!H:H,'Census Data'!$A:$A,$A3028)/SUMIFS('Census Data'!$F:$F,'Census Data'!$A:$A,$A3028)</f>
        <v>0.48056537102473496</v>
      </c>
      <c r="F3028" s="84">
        <f>SUM(SUMIFS('Census Data'!I:I,'Census Data'!$A:$A,$A3028),SUMIFS('Census Data'!J:J,'Census Data'!$A:$A,$A3028))/SUMIFS('Census Data'!$F:$F,'Census Data'!$A:$A,$A3028)</f>
        <v>0.95480751348335502</v>
      </c>
      <c r="G3028" s="84">
        <f>SUM(SUMIFS('Census Data'!K:K,'Census Data'!$A:$A,$A3028),SUMIFS('Census Data'!L:L,'Census Data'!$A:$A,$A3028))/SUMIFS('Census Data'!$F:$F,'Census Data'!$A:$A,$A3028)</f>
        <v>2.237926972909305E-2</v>
      </c>
      <c r="H3028" s="84">
        <f>SUM(SUMIFS('Census Data'!O:O,'Census Data'!$A:$A,$A3028),SUMIFS('Census Data'!P:P,'Census Data'!$A:$A,$A3028))/SUMIFS('Census Data'!$F:$F,'Census Data'!$A:$A,$A3028)</f>
        <v>6.4472134399603245E-3</v>
      </c>
      <c r="I3028" s="85">
        <f t="shared" si="94"/>
        <v>1.6366003347591529E-2</v>
      </c>
      <c r="J3028" s="84">
        <f>SUM(SUMIFS('Census Data'!W:W,'Census Data'!$A:$A,$A3028),SUMIFS('Census Data'!X:X,'Census Data'!$A:$A,$A3028))/SUMIFS('Census Data'!$F:$F,'Census Data'!$A:$A,$A3028)</f>
        <v>1.7667844522968199E-2</v>
      </c>
      <c r="K3028" s="85">
        <f t="shared" si="95"/>
        <v>0.98233215547703179</v>
      </c>
    </row>
    <row r="3029" spans="1:11" hidden="1" x14ac:dyDescent="0.25">
      <c r="A3029" s="82" t="s">
        <v>5137</v>
      </c>
      <c r="B3029" s="82" t="s">
        <v>1958</v>
      </c>
      <c r="C3029" s="83" t="s">
        <v>1963</v>
      </c>
      <c r="D3029" s="84">
        <f>SUMIFS('Census Data'!G:G,'Census Data'!$A:$A,$A3029)/SUMIFS('Census Data'!$F:$F,'Census Data'!$A:$A,$A3029)</f>
        <v>0.49671937734934468</v>
      </c>
      <c r="E3029" s="85">
        <f>SUMIFS('Census Data'!H:H,'Census Data'!$A:$A,$A3029)/SUMIFS('Census Data'!$F:$F,'Census Data'!$A:$A,$A3029)</f>
        <v>0.50328062265065532</v>
      </c>
      <c r="F3029" s="84">
        <f>SUM(SUMIFS('Census Data'!I:I,'Census Data'!$A:$A,$A3029),SUMIFS('Census Data'!J:J,'Census Data'!$A:$A,$A3029))/SUMIFS('Census Data'!$F:$F,'Census Data'!$A:$A,$A3029)</f>
        <v>0.84919013343820593</v>
      </c>
      <c r="G3029" s="84">
        <f>SUM(SUMIFS('Census Data'!K:K,'Census Data'!$A:$A,$A3029),SUMIFS('Census Data'!L:L,'Census Data'!$A:$A,$A3029))/SUMIFS('Census Data'!$F:$F,'Census Data'!$A:$A,$A3029)</f>
        <v>5.5319693796358115E-2</v>
      </c>
      <c r="H3029" s="84">
        <f>SUM(SUMIFS('Census Data'!O:O,'Census Data'!$A:$A,$A3029),SUMIFS('Census Data'!P:P,'Census Data'!$A:$A,$A3029))/SUMIFS('Census Data'!$F:$F,'Census Data'!$A:$A,$A3029)</f>
        <v>6.298393071090827E-2</v>
      </c>
      <c r="I3029" s="85">
        <f t="shared" si="94"/>
        <v>3.2506242054527679E-2</v>
      </c>
      <c r="J3029" s="84">
        <f>SUM(SUMIFS('Census Data'!W:W,'Census Data'!$A:$A,$A3029),SUMIFS('Census Data'!X:X,'Census Data'!$A:$A,$A3029))/SUMIFS('Census Data'!$F:$F,'Census Data'!$A:$A,$A3029)</f>
        <v>6.5416731449894364E-2</v>
      </c>
      <c r="K3029" s="85">
        <f t="shared" si="95"/>
        <v>0.93458326855010565</v>
      </c>
    </row>
    <row r="3030" spans="1:11" hidden="1" x14ac:dyDescent="0.25">
      <c r="A3030" s="82" t="s">
        <v>5138</v>
      </c>
      <c r="B3030" s="82" t="s">
        <v>1958</v>
      </c>
      <c r="C3030" s="83" t="s">
        <v>500</v>
      </c>
      <c r="D3030" s="84">
        <f>SUMIFS('Census Data'!G:G,'Census Data'!$A:$A,$A3030)/SUMIFS('Census Data'!$F:$F,'Census Data'!$A:$A,$A3030)</f>
        <v>0.5280228600052369</v>
      </c>
      <c r="E3030" s="85">
        <f>SUMIFS('Census Data'!H:H,'Census Data'!$A:$A,$A3030)/SUMIFS('Census Data'!$F:$F,'Census Data'!$A:$A,$A3030)</f>
        <v>0.47197713999476315</v>
      </c>
      <c r="F3030" s="84">
        <f>SUM(SUMIFS('Census Data'!I:I,'Census Data'!$A:$A,$A3030),SUMIFS('Census Data'!J:J,'Census Data'!$A:$A,$A3030))/SUMIFS('Census Data'!$F:$F,'Census Data'!$A:$A,$A3030)</f>
        <v>0.94229214813465545</v>
      </c>
      <c r="G3030" s="84">
        <f>SUM(SUMIFS('Census Data'!K:K,'Census Data'!$A:$A,$A3030),SUMIFS('Census Data'!L:L,'Census Data'!$A:$A,$A3030))/SUMIFS('Census Data'!$F:$F,'Census Data'!$A:$A,$A3030)</f>
        <v>3.3458941927845265E-2</v>
      </c>
      <c r="H3030" s="84">
        <f>SUM(SUMIFS('Census Data'!O:O,'Census Data'!$A:$A,$A3030),SUMIFS('Census Data'!P:P,'Census Data'!$A:$A,$A3030))/SUMIFS('Census Data'!$F:$F,'Census Data'!$A:$A,$A3030)</f>
        <v>6.5232983071300899E-3</v>
      </c>
      <c r="I3030" s="85">
        <f t="shared" si="94"/>
        <v>1.7725611630369231E-2</v>
      </c>
      <c r="J3030" s="84">
        <f>SUM(SUMIFS('Census Data'!W:W,'Census Data'!$A:$A,$A3030),SUMIFS('Census Data'!X:X,'Census Data'!$A:$A,$A3030))/SUMIFS('Census Data'!$F:$F,'Census Data'!$A:$A,$A3030)</f>
        <v>5.0490101207891713E-2</v>
      </c>
      <c r="K3030" s="85">
        <f t="shared" si="95"/>
        <v>0.94950989879210823</v>
      </c>
    </row>
    <row r="3031" spans="1:11" hidden="1" x14ac:dyDescent="0.25">
      <c r="A3031" s="82" t="s">
        <v>5139</v>
      </c>
      <c r="B3031" s="82" t="s">
        <v>1958</v>
      </c>
      <c r="C3031" s="83" t="s">
        <v>1964</v>
      </c>
      <c r="D3031" s="84">
        <f>SUMIFS('Census Data'!G:G,'Census Data'!$A:$A,$A3031)/SUMIFS('Census Data'!$F:$F,'Census Data'!$A:$A,$A3031)</f>
        <v>0.49457857452652887</v>
      </c>
      <c r="E3031" s="85">
        <f>SUMIFS('Census Data'!H:H,'Census Data'!$A:$A,$A3031)/SUMIFS('Census Data'!$F:$F,'Census Data'!$A:$A,$A3031)</f>
        <v>0.50542142547347113</v>
      </c>
      <c r="F3031" s="84">
        <f>SUM(SUMIFS('Census Data'!I:I,'Census Data'!$A:$A,$A3031),SUMIFS('Census Data'!J:J,'Census Data'!$A:$A,$A3031))/SUMIFS('Census Data'!$F:$F,'Census Data'!$A:$A,$A3031)</f>
        <v>0.963712592164233</v>
      </c>
      <c r="G3031" s="84">
        <f>SUM(SUMIFS('Census Data'!K:K,'Census Data'!$A:$A,$A3031),SUMIFS('Census Data'!L:L,'Census Data'!$A:$A,$A3031))/SUMIFS('Census Data'!$F:$F,'Census Data'!$A:$A,$A3031)</f>
        <v>7.9514240277576993E-3</v>
      </c>
      <c r="H3031" s="84">
        <f>SUM(SUMIFS('Census Data'!O:O,'Census Data'!$A:$A,$A3031),SUMIFS('Census Data'!P:P,'Census Data'!$A:$A,$A3031))/SUMIFS('Census Data'!$F:$F,'Census Data'!$A:$A,$A3031)</f>
        <v>5.4937111464507735E-3</v>
      </c>
      <c r="I3031" s="85">
        <f t="shared" si="94"/>
        <v>2.2842272661558471E-2</v>
      </c>
      <c r="J3031" s="84">
        <f>SUM(SUMIFS('Census Data'!W:W,'Census Data'!$A:$A,$A3031),SUMIFS('Census Data'!X:X,'Census Data'!$A:$A,$A3031))/SUMIFS('Census Data'!$F:$F,'Census Data'!$A:$A,$A3031)</f>
        <v>3.4624837357235795E-2</v>
      </c>
      <c r="K3031" s="85">
        <f t="shared" si="95"/>
        <v>0.96537516264276424</v>
      </c>
    </row>
    <row r="3032" spans="1:11" hidden="1" x14ac:dyDescent="0.25">
      <c r="A3032" s="82" t="s">
        <v>5140</v>
      </c>
      <c r="B3032" s="82" t="s">
        <v>1958</v>
      </c>
      <c r="C3032" s="83" t="s">
        <v>51</v>
      </c>
      <c r="D3032" s="84">
        <f>SUMIFS('Census Data'!G:G,'Census Data'!$A:$A,$A3032)/SUMIFS('Census Data'!$F:$F,'Census Data'!$A:$A,$A3032)</f>
        <v>0.50083429895712628</v>
      </c>
      <c r="E3032" s="85">
        <f>SUMIFS('Census Data'!H:H,'Census Data'!$A:$A,$A3032)/SUMIFS('Census Data'!$F:$F,'Census Data'!$A:$A,$A3032)</f>
        <v>0.49916570104287372</v>
      </c>
      <c r="F3032" s="84">
        <f>SUM(SUMIFS('Census Data'!I:I,'Census Data'!$A:$A,$A3032),SUMIFS('Census Data'!J:J,'Census Data'!$A:$A,$A3032))/SUMIFS('Census Data'!$F:$F,'Census Data'!$A:$A,$A3032)</f>
        <v>0.92614136732329089</v>
      </c>
      <c r="G3032" s="84">
        <f>SUM(SUMIFS('Census Data'!K:K,'Census Data'!$A:$A,$A3032),SUMIFS('Census Data'!L:L,'Census Data'!$A:$A,$A3032))/SUMIFS('Census Data'!$F:$F,'Census Data'!$A:$A,$A3032)</f>
        <v>1.2537659327925841E-2</v>
      </c>
      <c r="H3032" s="84">
        <f>SUM(SUMIFS('Census Data'!O:O,'Census Data'!$A:$A,$A3032),SUMIFS('Census Data'!P:P,'Census Data'!$A:$A,$A3032))/SUMIFS('Census Data'!$F:$F,'Census Data'!$A:$A,$A3032)</f>
        <v>1.1239860950173812E-2</v>
      </c>
      <c r="I3032" s="85">
        <f t="shared" si="94"/>
        <v>5.0081112398609462E-2</v>
      </c>
      <c r="J3032" s="84">
        <f>SUM(SUMIFS('Census Data'!W:W,'Census Data'!$A:$A,$A3032),SUMIFS('Census Data'!X:X,'Census Data'!$A:$A,$A3032))/SUMIFS('Census Data'!$F:$F,'Census Data'!$A:$A,$A3032)</f>
        <v>1.6917728852838935E-2</v>
      </c>
      <c r="K3032" s="85">
        <f t="shared" si="95"/>
        <v>0.98308227114716107</v>
      </c>
    </row>
    <row r="3033" spans="1:11" hidden="1" x14ac:dyDescent="0.25">
      <c r="A3033" s="82" t="s">
        <v>5141</v>
      </c>
      <c r="B3033" s="82" t="s">
        <v>1958</v>
      </c>
      <c r="C3033" s="83" t="s">
        <v>1420</v>
      </c>
      <c r="D3033" s="84">
        <f>SUMIFS('Census Data'!G:G,'Census Data'!$A:$A,$A3033)/SUMIFS('Census Data'!$F:$F,'Census Data'!$A:$A,$A3033)</f>
        <v>0.50152089578557568</v>
      </c>
      <c r="E3033" s="85">
        <f>SUMIFS('Census Data'!H:H,'Census Data'!$A:$A,$A3033)/SUMIFS('Census Data'!$F:$F,'Census Data'!$A:$A,$A3033)</f>
        <v>0.49847910421442426</v>
      </c>
      <c r="F3033" s="84">
        <f>SUM(SUMIFS('Census Data'!I:I,'Census Data'!$A:$A,$A3033),SUMIFS('Census Data'!J:J,'Census Data'!$A:$A,$A3033))/SUMIFS('Census Data'!$F:$F,'Census Data'!$A:$A,$A3033)</f>
        <v>0.94121407159231174</v>
      </c>
      <c r="G3033" s="84">
        <f>SUM(SUMIFS('Census Data'!K:K,'Census Data'!$A:$A,$A3033),SUMIFS('Census Data'!L:L,'Census Data'!$A:$A,$A3033))/SUMIFS('Census Data'!$F:$F,'Census Data'!$A:$A,$A3033)</f>
        <v>8.8608710985716797E-3</v>
      </c>
      <c r="H3033" s="84">
        <f>SUM(SUMIFS('Census Data'!O:O,'Census Data'!$A:$A,$A3033),SUMIFS('Census Data'!P:P,'Census Data'!$A:$A,$A3033))/SUMIFS('Census Data'!$F:$F,'Census Data'!$A:$A,$A3033)</f>
        <v>2.9514195027332039E-2</v>
      </c>
      <c r="I3033" s="85">
        <f t="shared" si="94"/>
        <v>2.041086228178457E-2</v>
      </c>
      <c r="J3033" s="84">
        <f>SUM(SUMIFS('Census Data'!W:W,'Census Data'!$A:$A,$A3033),SUMIFS('Census Data'!X:X,'Census Data'!$A:$A,$A3033))/SUMIFS('Census Data'!$F:$F,'Census Data'!$A:$A,$A3033)</f>
        <v>2.0565156057132782E-2</v>
      </c>
      <c r="K3033" s="85">
        <f t="shared" si="95"/>
        <v>0.97943484394286717</v>
      </c>
    </row>
    <row r="3034" spans="1:11" hidden="1" x14ac:dyDescent="0.25">
      <c r="A3034" s="82" t="s">
        <v>5142</v>
      </c>
      <c r="B3034" s="82" t="s">
        <v>1958</v>
      </c>
      <c r="C3034" s="83" t="s">
        <v>1965</v>
      </c>
      <c r="D3034" s="84">
        <f>SUMIFS('Census Data'!G:G,'Census Data'!$A:$A,$A3034)/SUMIFS('Census Data'!$F:$F,'Census Data'!$A:$A,$A3034)</f>
        <v>0.49536532691168322</v>
      </c>
      <c r="E3034" s="85">
        <f>SUMIFS('Census Data'!H:H,'Census Data'!$A:$A,$A3034)/SUMIFS('Census Data'!$F:$F,'Census Data'!$A:$A,$A3034)</f>
        <v>0.50463467308831678</v>
      </c>
      <c r="F3034" s="84">
        <f>SUM(SUMIFS('Census Data'!I:I,'Census Data'!$A:$A,$A3034),SUMIFS('Census Data'!J:J,'Census Data'!$A:$A,$A3034))/SUMIFS('Census Data'!$F:$F,'Census Data'!$A:$A,$A3034)</f>
        <v>0.91704412973262239</v>
      </c>
      <c r="G3034" s="84">
        <f>SUM(SUMIFS('Census Data'!K:K,'Census Data'!$A:$A,$A3034),SUMIFS('Census Data'!L:L,'Census Data'!$A:$A,$A3034))/SUMIFS('Census Data'!$F:$F,'Census Data'!$A:$A,$A3034)</f>
        <v>1.2260382623320529E-2</v>
      </c>
      <c r="H3034" s="84">
        <f>SUM(SUMIFS('Census Data'!O:O,'Census Data'!$A:$A,$A3034),SUMIFS('Census Data'!P:P,'Census Data'!$A:$A,$A3034))/SUMIFS('Census Data'!$F:$F,'Census Data'!$A:$A,$A3034)</f>
        <v>4.2811000898266539E-2</v>
      </c>
      <c r="I3034" s="85">
        <f t="shared" si="94"/>
        <v>2.7884486745790582E-2</v>
      </c>
      <c r="J3034" s="84">
        <f>SUM(SUMIFS('Census Data'!W:W,'Census Data'!$A:$A,$A3034),SUMIFS('Census Data'!X:X,'Census Data'!$A:$A,$A3034))/SUMIFS('Census Data'!$F:$F,'Census Data'!$A:$A,$A3034)</f>
        <v>2.6575311048678402E-2</v>
      </c>
      <c r="K3034" s="85">
        <f t="shared" si="95"/>
        <v>0.97342468895132161</v>
      </c>
    </row>
    <row r="3035" spans="1:11" hidden="1" x14ac:dyDescent="0.25">
      <c r="A3035" s="82" t="s">
        <v>5143</v>
      </c>
      <c r="B3035" s="82" t="s">
        <v>1958</v>
      </c>
      <c r="C3035" s="83" t="s">
        <v>1568</v>
      </c>
      <c r="D3035" s="84">
        <f>SUMIFS('Census Data'!G:G,'Census Data'!$A:$A,$A3035)/SUMIFS('Census Data'!$F:$F,'Census Data'!$A:$A,$A3035)</f>
        <v>0.51455180442374859</v>
      </c>
      <c r="E3035" s="85">
        <f>SUMIFS('Census Data'!H:H,'Census Data'!$A:$A,$A3035)/SUMIFS('Census Data'!$F:$F,'Census Data'!$A:$A,$A3035)</f>
        <v>0.48544819557625146</v>
      </c>
      <c r="F3035" s="84">
        <f>SUM(SUMIFS('Census Data'!I:I,'Census Data'!$A:$A,$A3035),SUMIFS('Census Data'!J:J,'Census Data'!$A:$A,$A3035))/SUMIFS('Census Data'!$F:$F,'Census Data'!$A:$A,$A3035)</f>
        <v>0.96367869615832358</v>
      </c>
      <c r="G3035" s="84">
        <f>SUM(SUMIFS('Census Data'!K:K,'Census Data'!$A:$A,$A3035),SUMIFS('Census Data'!L:L,'Census Data'!$A:$A,$A3035))/SUMIFS('Census Data'!$F:$F,'Census Data'!$A:$A,$A3035)</f>
        <v>4.4237485448195574E-3</v>
      </c>
      <c r="H3035" s="84">
        <f>SUM(SUMIFS('Census Data'!O:O,'Census Data'!$A:$A,$A3035),SUMIFS('Census Data'!P:P,'Census Data'!$A:$A,$A3035))/SUMIFS('Census Data'!$F:$F,'Census Data'!$A:$A,$A3035)</f>
        <v>4.1909196740395806E-3</v>
      </c>
      <c r="I3035" s="85">
        <f t="shared" si="94"/>
        <v>2.7706635622817277E-2</v>
      </c>
      <c r="J3035" s="84">
        <f>SUM(SUMIFS('Census Data'!W:W,'Census Data'!$A:$A,$A3035),SUMIFS('Census Data'!X:X,'Census Data'!$A:$A,$A3035))/SUMIFS('Census Data'!$F:$F,'Census Data'!$A:$A,$A3035)</f>
        <v>1.0244470314318976E-2</v>
      </c>
      <c r="K3035" s="85">
        <f t="shared" si="95"/>
        <v>0.98975552968568103</v>
      </c>
    </row>
    <row r="3036" spans="1:11" hidden="1" x14ac:dyDescent="0.25">
      <c r="A3036" s="82" t="s">
        <v>5144</v>
      </c>
      <c r="B3036" s="82" t="s">
        <v>1958</v>
      </c>
      <c r="C3036" s="83" t="s">
        <v>5145</v>
      </c>
      <c r="D3036" s="84">
        <f>SUMIFS('Census Data'!G:G,'Census Data'!$A:$A,$A3036)/SUMIFS('Census Data'!$F:$F,'Census Data'!$A:$A,$A3036)</f>
        <v>0.49190062183882477</v>
      </c>
      <c r="E3036" s="85">
        <f>SUMIFS('Census Data'!H:H,'Census Data'!$A:$A,$A3036)/SUMIFS('Census Data'!$F:$F,'Census Data'!$A:$A,$A3036)</f>
        <v>0.50809937816117523</v>
      </c>
      <c r="F3036" s="84">
        <f>SUM(SUMIFS('Census Data'!I:I,'Census Data'!$A:$A,$A3036),SUMIFS('Census Data'!J:J,'Census Data'!$A:$A,$A3036))/SUMIFS('Census Data'!$F:$F,'Census Data'!$A:$A,$A3036)</f>
        <v>0.93819328259334833</v>
      </c>
      <c r="G3036" s="84">
        <f>SUM(SUMIFS('Census Data'!K:K,'Census Data'!$A:$A,$A3036),SUMIFS('Census Data'!L:L,'Census Data'!$A:$A,$A3036))/SUMIFS('Census Data'!$F:$F,'Census Data'!$A:$A,$A3036)</f>
        <v>2.2175372087850448E-2</v>
      </c>
      <c r="H3036" s="84">
        <f>SUM(SUMIFS('Census Data'!O:O,'Census Data'!$A:$A,$A3036),SUMIFS('Census Data'!P:P,'Census Data'!$A:$A,$A3036))/SUMIFS('Census Data'!$F:$F,'Census Data'!$A:$A,$A3036)</f>
        <v>1.8519772153612564E-2</v>
      </c>
      <c r="I3036" s="85">
        <f t="shared" si="94"/>
        <v>2.1111573165188635E-2</v>
      </c>
      <c r="J3036" s="84">
        <f>SUM(SUMIFS('Census Data'!W:W,'Census Data'!$A:$A,$A3036),SUMIFS('Census Data'!X:X,'Census Data'!$A:$A,$A3036))/SUMIFS('Census Data'!$F:$F,'Census Data'!$A:$A,$A3036)</f>
        <v>5.4040985271220372E-2</v>
      </c>
      <c r="K3036" s="85">
        <f t="shared" si="95"/>
        <v>0.94595901472877963</v>
      </c>
    </row>
    <row r="3037" spans="1:11" hidden="1" x14ac:dyDescent="0.25">
      <c r="A3037" s="82" t="s">
        <v>5146</v>
      </c>
      <c r="B3037" s="82" t="s">
        <v>1958</v>
      </c>
      <c r="C3037" s="83" t="s">
        <v>1532</v>
      </c>
      <c r="D3037" s="84">
        <f>SUMIFS('Census Data'!G:G,'Census Data'!$A:$A,$A3037)/SUMIFS('Census Data'!$F:$F,'Census Data'!$A:$A,$A3037)</f>
        <v>0.50566414926699244</v>
      </c>
      <c r="E3037" s="85">
        <f>SUMIFS('Census Data'!H:H,'Census Data'!$A:$A,$A3037)/SUMIFS('Census Data'!$F:$F,'Census Data'!$A:$A,$A3037)</f>
        <v>0.49433585073300756</v>
      </c>
      <c r="F3037" s="84">
        <f>SUM(SUMIFS('Census Data'!I:I,'Census Data'!$A:$A,$A3037),SUMIFS('Census Data'!J:J,'Census Data'!$A:$A,$A3037))/SUMIFS('Census Data'!$F:$F,'Census Data'!$A:$A,$A3037)</f>
        <v>0.79498000888494003</v>
      </c>
      <c r="G3037" s="84">
        <f>SUM(SUMIFS('Census Data'!K:K,'Census Data'!$A:$A,$A3037),SUMIFS('Census Data'!L:L,'Census Data'!$A:$A,$A3037))/SUMIFS('Census Data'!$F:$F,'Census Data'!$A:$A,$A3037)</f>
        <v>1.3327410039982231E-2</v>
      </c>
      <c r="H3037" s="84">
        <f>SUM(SUMIFS('Census Data'!O:O,'Census Data'!$A:$A,$A3037),SUMIFS('Census Data'!P:P,'Census Data'!$A:$A,$A3037))/SUMIFS('Census Data'!$F:$F,'Census Data'!$A:$A,$A3037)</f>
        <v>3.442914260328743E-3</v>
      </c>
      <c r="I3037" s="85">
        <f t="shared" si="94"/>
        <v>0.18824966681474897</v>
      </c>
      <c r="J3037" s="84">
        <f>SUM(SUMIFS('Census Data'!W:W,'Census Data'!$A:$A,$A3037),SUMIFS('Census Data'!X:X,'Census Data'!$A:$A,$A3037))/SUMIFS('Census Data'!$F:$F,'Census Data'!$A:$A,$A3037)</f>
        <v>2.6432696579298091E-2</v>
      </c>
      <c r="K3037" s="85">
        <f t="shared" si="95"/>
        <v>0.97356730342070186</v>
      </c>
    </row>
    <row r="3038" spans="1:11" hidden="1" x14ac:dyDescent="0.25">
      <c r="A3038" s="82" t="s">
        <v>5147</v>
      </c>
      <c r="B3038" s="82" t="s">
        <v>1958</v>
      </c>
      <c r="C3038" s="83" t="s">
        <v>53</v>
      </c>
      <c r="D3038" s="84">
        <f>SUMIFS('Census Data'!G:G,'Census Data'!$A:$A,$A3038)/SUMIFS('Census Data'!$F:$F,'Census Data'!$A:$A,$A3038)</f>
        <v>0.51927525807266861</v>
      </c>
      <c r="E3038" s="85">
        <f>SUMIFS('Census Data'!H:H,'Census Data'!$A:$A,$A3038)/SUMIFS('Census Data'!$F:$F,'Census Data'!$A:$A,$A3038)</f>
        <v>0.48072474192733139</v>
      </c>
      <c r="F3038" s="84">
        <f>SUM(SUMIFS('Census Data'!I:I,'Census Data'!$A:$A,$A3038),SUMIFS('Census Data'!J:J,'Census Data'!$A:$A,$A3038))/SUMIFS('Census Data'!$F:$F,'Census Data'!$A:$A,$A3038)</f>
        <v>0.96405451116856855</v>
      </c>
      <c r="G3038" s="84">
        <f>SUM(SUMIFS('Census Data'!K:K,'Census Data'!$A:$A,$A3038),SUMIFS('Census Data'!L:L,'Census Data'!$A:$A,$A3038))/SUMIFS('Census Data'!$F:$F,'Census Data'!$A:$A,$A3038)</f>
        <v>1.529967534361088E-2</v>
      </c>
      <c r="H3038" s="84">
        <f>SUM(SUMIFS('Census Data'!O:O,'Census Data'!$A:$A,$A3038),SUMIFS('Census Data'!P:P,'Census Data'!$A:$A,$A3038))/SUMIFS('Census Data'!$F:$F,'Census Data'!$A:$A,$A3038)</f>
        <v>9.4675246408367185E-3</v>
      </c>
      <c r="I3038" s="85">
        <f t="shared" si="94"/>
        <v>1.1178288846983908E-2</v>
      </c>
      <c r="J3038" s="84">
        <f>SUM(SUMIFS('Census Data'!W:W,'Census Data'!$A:$A,$A3038),SUMIFS('Census Data'!X:X,'Census Data'!$A:$A,$A3038))/SUMIFS('Census Data'!$F:$F,'Census Data'!$A:$A,$A3038)</f>
        <v>1.8137988685627635E-2</v>
      </c>
      <c r="K3038" s="85">
        <f t="shared" si="95"/>
        <v>0.98186201131437234</v>
      </c>
    </row>
    <row r="3039" spans="1:11" hidden="1" x14ac:dyDescent="0.25">
      <c r="A3039" s="82" t="s">
        <v>5148</v>
      </c>
      <c r="B3039" s="82" t="s">
        <v>1958</v>
      </c>
      <c r="C3039" s="83" t="s">
        <v>843</v>
      </c>
      <c r="D3039" s="84">
        <f>SUMIFS('Census Data'!G:G,'Census Data'!$A:$A,$A3039)/SUMIFS('Census Data'!$F:$F,'Census Data'!$A:$A,$A3039)</f>
        <v>0.49702380952380953</v>
      </c>
      <c r="E3039" s="85">
        <f>SUMIFS('Census Data'!H:H,'Census Data'!$A:$A,$A3039)/SUMIFS('Census Data'!$F:$F,'Census Data'!$A:$A,$A3039)</f>
        <v>0.50297619047619047</v>
      </c>
      <c r="F3039" s="84">
        <f>SUM(SUMIFS('Census Data'!I:I,'Census Data'!$A:$A,$A3039),SUMIFS('Census Data'!J:J,'Census Data'!$A:$A,$A3039))/SUMIFS('Census Data'!$F:$F,'Census Data'!$A:$A,$A3039)</f>
        <v>0.96839826839826837</v>
      </c>
      <c r="G3039" s="84">
        <f>SUM(SUMIFS('Census Data'!K:K,'Census Data'!$A:$A,$A3039),SUMIFS('Census Data'!L:L,'Census Data'!$A:$A,$A3039))/SUMIFS('Census Data'!$F:$F,'Census Data'!$A:$A,$A3039)</f>
        <v>7.9004329004329008E-3</v>
      </c>
      <c r="H3039" s="84">
        <f>SUM(SUMIFS('Census Data'!O:O,'Census Data'!$A:$A,$A3039),SUMIFS('Census Data'!P:P,'Census Data'!$A:$A,$A3039))/SUMIFS('Census Data'!$F:$F,'Census Data'!$A:$A,$A3039)</f>
        <v>6.7099567099567102E-3</v>
      </c>
      <c r="I3039" s="85">
        <f t="shared" si="94"/>
        <v>1.6991341991342113E-2</v>
      </c>
      <c r="J3039" s="84">
        <f>SUM(SUMIFS('Census Data'!W:W,'Census Data'!$A:$A,$A3039),SUMIFS('Census Data'!X:X,'Census Data'!$A:$A,$A3039))/SUMIFS('Census Data'!$F:$F,'Census Data'!$A:$A,$A3039)</f>
        <v>3.1331168831168828E-2</v>
      </c>
      <c r="K3039" s="85">
        <f t="shared" si="95"/>
        <v>0.96866883116883118</v>
      </c>
    </row>
    <row r="3040" spans="1:11" hidden="1" x14ac:dyDescent="0.25">
      <c r="A3040" s="82" t="s">
        <v>5149</v>
      </c>
      <c r="B3040" s="82" t="s">
        <v>1958</v>
      </c>
      <c r="C3040" s="83" t="s">
        <v>1967</v>
      </c>
      <c r="D3040" s="84">
        <f>SUMIFS('Census Data'!G:G,'Census Data'!$A:$A,$A3040)/SUMIFS('Census Data'!$F:$F,'Census Data'!$A:$A,$A3040)</f>
        <v>0.50272299476550519</v>
      </c>
      <c r="E3040" s="85">
        <f>SUMIFS('Census Data'!H:H,'Census Data'!$A:$A,$A3040)/SUMIFS('Census Data'!$F:$F,'Census Data'!$A:$A,$A3040)</f>
        <v>0.49727700523449481</v>
      </c>
      <c r="F3040" s="84">
        <f>SUM(SUMIFS('Census Data'!I:I,'Census Data'!$A:$A,$A3040),SUMIFS('Census Data'!J:J,'Census Data'!$A:$A,$A3040))/SUMIFS('Census Data'!$F:$F,'Census Data'!$A:$A,$A3040)</f>
        <v>0.96378152593454236</v>
      </c>
      <c r="G3040" s="84">
        <f>SUM(SUMIFS('Census Data'!K:K,'Census Data'!$A:$A,$A3040),SUMIFS('Census Data'!L:L,'Census Data'!$A:$A,$A3040))/SUMIFS('Census Data'!$F:$F,'Census Data'!$A:$A,$A3040)</f>
        <v>1.0944852746787923E-2</v>
      </c>
      <c r="H3040" s="84">
        <f>SUM(SUMIFS('Census Data'!O:O,'Census Data'!$A:$A,$A3040),SUMIFS('Census Data'!P:P,'Census Data'!$A:$A,$A3040))/SUMIFS('Census Data'!$F:$F,'Census Data'!$A:$A,$A3040)</f>
        <v>7.4551895521598899E-3</v>
      </c>
      <c r="I3040" s="85">
        <f t="shared" si="94"/>
        <v>1.7818431766509879E-2</v>
      </c>
      <c r="J3040" s="84">
        <f>SUM(SUMIFS('Census Data'!W:W,'Census Data'!$A:$A,$A3040),SUMIFS('Census Data'!X:X,'Census Data'!$A:$A,$A3040))/SUMIFS('Census Data'!$F:$F,'Census Data'!$A:$A,$A3040)</f>
        <v>5.1763337386982501E-2</v>
      </c>
      <c r="K3040" s="85">
        <f t="shared" si="95"/>
        <v>0.94823666261301753</v>
      </c>
    </row>
    <row r="3041" spans="1:11" hidden="1" x14ac:dyDescent="0.25">
      <c r="A3041" s="82" t="s">
        <v>5150</v>
      </c>
      <c r="B3041" s="82" t="s">
        <v>1958</v>
      </c>
      <c r="C3041" s="83" t="s">
        <v>709</v>
      </c>
      <c r="D3041" s="84">
        <f>SUMIFS('Census Data'!G:G,'Census Data'!$A:$A,$A3041)/SUMIFS('Census Data'!$F:$F,'Census Data'!$A:$A,$A3041)</f>
        <v>0.50337866373849138</v>
      </c>
      <c r="E3041" s="85">
        <f>SUMIFS('Census Data'!H:H,'Census Data'!$A:$A,$A3041)/SUMIFS('Census Data'!$F:$F,'Census Data'!$A:$A,$A3041)</f>
        <v>0.49662133626150856</v>
      </c>
      <c r="F3041" s="84">
        <f>SUM(SUMIFS('Census Data'!I:I,'Census Data'!$A:$A,$A3041),SUMIFS('Census Data'!J:J,'Census Data'!$A:$A,$A3041))/SUMIFS('Census Data'!$F:$F,'Census Data'!$A:$A,$A3041)</f>
        <v>0.96819832756144941</v>
      </c>
      <c r="G3041" s="84">
        <f>SUM(SUMIFS('Census Data'!K:K,'Census Data'!$A:$A,$A3041),SUMIFS('Census Data'!L:L,'Census Data'!$A:$A,$A3041))/SUMIFS('Census Data'!$F:$F,'Census Data'!$A:$A,$A3041)</f>
        <v>7.6864600050679955E-3</v>
      </c>
      <c r="H3041" s="84">
        <f>SUM(SUMIFS('Census Data'!O:O,'Census Data'!$A:$A,$A3041),SUMIFS('Census Data'!P:P,'Census Data'!$A:$A,$A3041))/SUMIFS('Census Data'!$F:$F,'Census Data'!$A:$A,$A3041)</f>
        <v>8.0665596756482813E-3</v>
      </c>
      <c r="I3041" s="85">
        <f t="shared" si="94"/>
        <v>1.6048652757834292E-2</v>
      </c>
      <c r="J3041" s="84">
        <f>SUM(SUMIFS('Census Data'!W:W,'Census Data'!$A:$A,$A3041),SUMIFS('Census Data'!X:X,'Census Data'!$A:$A,$A3041))/SUMIFS('Census Data'!$F:$F,'Census Data'!$A:$A,$A3041)</f>
        <v>2.010304924402399E-2</v>
      </c>
      <c r="K3041" s="85">
        <f t="shared" si="95"/>
        <v>0.97989695075597605</v>
      </c>
    </row>
    <row r="3042" spans="1:11" hidden="1" x14ac:dyDescent="0.25">
      <c r="A3042" s="82" t="s">
        <v>5151</v>
      </c>
      <c r="B3042" s="82" t="s">
        <v>1958</v>
      </c>
      <c r="C3042" s="83" t="s">
        <v>1007</v>
      </c>
      <c r="D3042" s="84">
        <f>SUMIFS('Census Data'!G:G,'Census Data'!$A:$A,$A3042)/SUMIFS('Census Data'!$F:$F,'Census Data'!$A:$A,$A3042)</f>
        <v>0.50413223140495866</v>
      </c>
      <c r="E3042" s="85">
        <f>SUMIFS('Census Data'!H:H,'Census Data'!$A:$A,$A3042)/SUMIFS('Census Data'!$F:$F,'Census Data'!$A:$A,$A3042)</f>
        <v>0.49586776859504134</v>
      </c>
      <c r="F3042" s="84">
        <f>SUM(SUMIFS('Census Data'!I:I,'Census Data'!$A:$A,$A3042),SUMIFS('Census Data'!J:J,'Census Data'!$A:$A,$A3042))/SUMIFS('Census Data'!$F:$F,'Census Data'!$A:$A,$A3042)</f>
        <v>0.96008440302444176</v>
      </c>
      <c r="G3042" s="84">
        <f>SUM(SUMIFS('Census Data'!K:K,'Census Data'!$A:$A,$A3042),SUMIFS('Census Data'!L:L,'Census Data'!$A:$A,$A3042))/SUMIFS('Census Data'!$F:$F,'Census Data'!$A:$A,$A3042)</f>
        <v>2.989273782310533E-3</v>
      </c>
      <c r="H3042" s="84">
        <f>SUM(SUMIFS('Census Data'!O:O,'Census Data'!$A:$A,$A3042),SUMIFS('Census Data'!P:P,'Census Data'!$A:$A,$A3042))/SUMIFS('Census Data'!$F:$F,'Census Data'!$A:$A,$A3042)</f>
        <v>3.6926323193247758E-3</v>
      </c>
      <c r="I3042" s="85">
        <f t="shared" si="94"/>
        <v>3.3233690873922916E-2</v>
      </c>
      <c r="J3042" s="84">
        <f>SUM(SUMIFS('Census Data'!W:W,'Census Data'!$A:$A,$A3042),SUMIFS('Census Data'!X:X,'Census Data'!$A:$A,$A3042))/SUMIFS('Census Data'!$F:$F,'Census Data'!$A:$A,$A3042)</f>
        <v>1.38913311060313E-2</v>
      </c>
      <c r="K3042" s="85">
        <f t="shared" si="95"/>
        <v>0.98610866889396875</v>
      </c>
    </row>
    <row r="3043" spans="1:11" hidden="1" x14ac:dyDescent="0.25">
      <c r="A3043" s="82" t="s">
        <v>5152</v>
      </c>
      <c r="B3043" s="82" t="s">
        <v>1958</v>
      </c>
      <c r="C3043" s="83" t="s">
        <v>56</v>
      </c>
      <c r="D3043" s="84">
        <f>SUMIFS('Census Data'!G:G,'Census Data'!$A:$A,$A3043)/SUMIFS('Census Data'!$F:$F,'Census Data'!$A:$A,$A3043)</f>
        <v>0.53543574092912849</v>
      </c>
      <c r="E3043" s="85">
        <f>SUMIFS('Census Data'!H:H,'Census Data'!$A:$A,$A3043)/SUMIFS('Census Data'!$F:$F,'Census Data'!$A:$A,$A3043)</f>
        <v>0.46456425907087145</v>
      </c>
      <c r="F3043" s="84">
        <f>SUM(SUMIFS('Census Data'!I:I,'Census Data'!$A:$A,$A3043),SUMIFS('Census Data'!J:J,'Census Data'!$A:$A,$A3043))/SUMIFS('Census Data'!$F:$F,'Census Data'!$A:$A,$A3043)</f>
        <v>0.88480356537325</v>
      </c>
      <c r="G3043" s="84">
        <f>SUM(SUMIFS('Census Data'!K:K,'Census Data'!$A:$A,$A3043),SUMIFS('Census Data'!L:L,'Census Data'!$A:$A,$A3043))/SUMIFS('Census Data'!$F:$F,'Census Data'!$A:$A,$A3043)</f>
        <v>2.1847599670590516E-2</v>
      </c>
      <c r="H3043" s="84">
        <f>SUM(SUMIFS('Census Data'!O:O,'Census Data'!$A:$A,$A3043),SUMIFS('Census Data'!P:P,'Census Data'!$A:$A,$A3043))/SUMIFS('Census Data'!$F:$F,'Census Data'!$A:$A,$A3043)</f>
        <v>4.6989294191735701E-3</v>
      </c>
      <c r="I3043" s="85">
        <f t="shared" si="94"/>
        <v>8.8649905536985929E-2</v>
      </c>
      <c r="J3043" s="84">
        <f>SUM(SUMIFS('Census Data'!W:W,'Census Data'!$A:$A,$A3043),SUMIFS('Census Data'!X:X,'Census Data'!$A:$A,$A3043))/SUMIFS('Census Data'!$F:$F,'Census Data'!$A:$A,$A3043)</f>
        <v>3.6574141355423147E-2</v>
      </c>
      <c r="K3043" s="85">
        <f t="shared" si="95"/>
        <v>0.96342585864457686</v>
      </c>
    </row>
    <row r="3044" spans="1:11" hidden="1" x14ac:dyDescent="0.25">
      <c r="A3044" s="82" t="s">
        <v>5153</v>
      </c>
      <c r="B3044" s="82" t="s">
        <v>1958</v>
      </c>
      <c r="C3044" s="83" t="s">
        <v>57</v>
      </c>
      <c r="D3044" s="84">
        <f>SUMIFS('Census Data'!G:G,'Census Data'!$A:$A,$A3044)/SUMIFS('Census Data'!$F:$F,'Census Data'!$A:$A,$A3044)</f>
        <v>0.49982894690275925</v>
      </c>
      <c r="E3044" s="85">
        <f>SUMIFS('Census Data'!H:H,'Census Data'!$A:$A,$A3044)/SUMIFS('Census Data'!$F:$F,'Census Data'!$A:$A,$A3044)</f>
        <v>0.50017105309724075</v>
      </c>
      <c r="F3044" s="84">
        <f>SUM(SUMIFS('Census Data'!I:I,'Census Data'!$A:$A,$A3044),SUMIFS('Census Data'!J:J,'Census Data'!$A:$A,$A3044))/SUMIFS('Census Data'!$F:$F,'Census Data'!$A:$A,$A3044)</f>
        <v>0.9597140464084748</v>
      </c>
      <c r="G3044" s="84">
        <f>SUM(SUMIFS('Census Data'!K:K,'Census Data'!$A:$A,$A3044),SUMIFS('Census Data'!L:L,'Census Data'!$A:$A,$A3044))/SUMIFS('Census Data'!$F:$F,'Census Data'!$A:$A,$A3044)</f>
        <v>1.1549033255081456E-2</v>
      </c>
      <c r="H3044" s="84">
        <f>SUM(SUMIFS('Census Data'!O:O,'Census Data'!$A:$A,$A3044),SUMIFS('Census Data'!P:P,'Census Data'!$A:$A,$A3044))/SUMIFS('Census Data'!$F:$F,'Census Data'!$A:$A,$A3044)</f>
        <v>9.6261605067890377E-3</v>
      </c>
      <c r="I3044" s="85">
        <f t="shared" si="94"/>
        <v>1.9110759829654711E-2</v>
      </c>
      <c r="J3044" s="84">
        <f>SUM(SUMIFS('Census Data'!W:W,'Census Data'!$A:$A,$A3044),SUMIFS('Census Data'!X:X,'Census Data'!$A:$A,$A3044))/SUMIFS('Census Data'!$F:$F,'Census Data'!$A:$A,$A3044)</f>
        <v>7.3434864160247262E-2</v>
      </c>
      <c r="K3044" s="85">
        <f t="shared" si="95"/>
        <v>0.92656513583975275</v>
      </c>
    </row>
    <row r="3045" spans="1:11" hidden="1" x14ac:dyDescent="0.25">
      <c r="A3045" s="82" t="s">
        <v>5154</v>
      </c>
      <c r="B3045" s="82" t="s">
        <v>1958</v>
      </c>
      <c r="C3045" s="83" t="s">
        <v>1968</v>
      </c>
      <c r="D3045" s="84">
        <f>SUMIFS('Census Data'!G:G,'Census Data'!$A:$A,$A3045)/SUMIFS('Census Data'!$F:$F,'Census Data'!$A:$A,$A3045)</f>
        <v>0.53299359238580579</v>
      </c>
      <c r="E3045" s="85">
        <f>SUMIFS('Census Data'!H:H,'Census Data'!$A:$A,$A3045)/SUMIFS('Census Data'!$F:$F,'Census Data'!$A:$A,$A3045)</f>
        <v>0.46700640761419415</v>
      </c>
      <c r="F3045" s="84">
        <f>SUM(SUMIFS('Census Data'!I:I,'Census Data'!$A:$A,$A3045),SUMIFS('Census Data'!J:J,'Census Data'!$A:$A,$A3045))/SUMIFS('Census Data'!$F:$F,'Census Data'!$A:$A,$A3045)</f>
        <v>0.93899651515719262</v>
      </c>
      <c r="G3045" s="84">
        <f>SUM(SUMIFS('Census Data'!K:K,'Census Data'!$A:$A,$A3045),SUMIFS('Census Data'!L:L,'Census Data'!$A:$A,$A3045))/SUMIFS('Census Data'!$F:$F,'Census Data'!$A:$A,$A3045)</f>
        <v>2.5143328212238168E-2</v>
      </c>
      <c r="H3045" s="84">
        <f>SUM(SUMIFS('Census Data'!O:O,'Census Data'!$A:$A,$A3045),SUMIFS('Census Data'!P:P,'Census Data'!$A:$A,$A3045))/SUMIFS('Census Data'!$F:$F,'Census Data'!$A:$A,$A3045)</f>
        <v>6.1453141979240832E-3</v>
      </c>
      <c r="I3045" s="85">
        <f t="shared" si="94"/>
        <v>2.9714842432645105E-2</v>
      </c>
      <c r="J3045" s="84">
        <f>SUM(SUMIFS('Census Data'!W:W,'Census Data'!$A:$A,$A3045),SUMIFS('Census Data'!X:X,'Census Data'!$A:$A,$A3045))/SUMIFS('Census Data'!$F:$F,'Census Data'!$A:$A,$A3045)</f>
        <v>3.1738299546595718E-2</v>
      </c>
      <c r="K3045" s="85">
        <f t="shared" si="95"/>
        <v>0.96826170045340432</v>
      </c>
    </row>
    <row r="3046" spans="1:11" hidden="1" x14ac:dyDescent="0.25">
      <c r="A3046" s="82" t="s">
        <v>5155</v>
      </c>
      <c r="B3046" s="82" t="s">
        <v>1958</v>
      </c>
      <c r="C3046" s="83" t="s">
        <v>1969</v>
      </c>
      <c r="D3046" s="84">
        <f>SUMIFS('Census Data'!G:G,'Census Data'!$A:$A,$A3046)/SUMIFS('Census Data'!$F:$F,'Census Data'!$A:$A,$A3046)</f>
        <v>0.49453588973879609</v>
      </c>
      <c r="E3046" s="85">
        <f>SUMIFS('Census Data'!H:H,'Census Data'!$A:$A,$A3046)/SUMIFS('Census Data'!$F:$F,'Census Data'!$A:$A,$A3046)</f>
        <v>0.50546411026120397</v>
      </c>
      <c r="F3046" s="84">
        <f>SUM(SUMIFS('Census Data'!I:I,'Census Data'!$A:$A,$A3046),SUMIFS('Census Data'!J:J,'Census Data'!$A:$A,$A3046))/SUMIFS('Census Data'!$F:$F,'Census Data'!$A:$A,$A3046)</f>
        <v>0.87201066282930628</v>
      </c>
      <c r="G3046" s="84">
        <f>SUM(SUMIFS('Census Data'!K:K,'Census Data'!$A:$A,$A3046),SUMIFS('Census Data'!L:L,'Census Data'!$A:$A,$A3046))/SUMIFS('Census Data'!$F:$F,'Census Data'!$A:$A,$A3046)</f>
        <v>7.4132613041914125E-2</v>
      </c>
      <c r="H3046" s="84">
        <f>SUM(SUMIFS('Census Data'!O:O,'Census Data'!$A:$A,$A3046),SUMIFS('Census Data'!P:P,'Census Data'!$A:$A,$A3046))/SUMIFS('Census Data'!$F:$F,'Census Data'!$A:$A,$A3046)</f>
        <v>1.7604284003986767E-2</v>
      </c>
      <c r="I3046" s="85">
        <f t="shared" si="94"/>
        <v>3.6252440124792895E-2</v>
      </c>
      <c r="J3046" s="84">
        <f>SUM(SUMIFS('Census Data'!W:W,'Census Data'!$A:$A,$A3046),SUMIFS('Census Data'!X:X,'Census Data'!$A:$A,$A3046))/SUMIFS('Census Data'!$F:$F,'Census Data'!$A:$A,$A3046)</f>
        <v>0.13456514174839734</v>
      </c>
      <c r="K3046" s="85">
        <f t="shared" si="95"/>
        <v>0.86543485825160271</v>
      </c>
    </row>
    <row r="3047" spans="1:11" hidden="1" x14ac:dyDescent="0.25">
      <c r="A3047" s="82" t="s">
        <v>5156</v>
      </c>
      <c r="B3047" s="82" t="s">
        <v>1958</v>
      </c>
      <c r="C3047" s="83" t="s">
        <v>1970</v>
      </c>
      <c r="D3047" s="84">
        <f>SUMIFS('Census Data'!G:G,'Census Data'!$A:$A,$A3047)/SUMIFS('Census Data'!$F:$F,'Census Data'!$A:$A,$A3047)</f>
        <v>0.50831946755407653</v>
      </c>
      <c r="E3047" s="85">
        <f>SUMIFS('Census Data'!H:H,'Census Data'!$A:$A,$A3047)/SUMIFS('Census Data'!$F:$F,'Census Data'!$A:$A,$A3047)</f>
        <v>0.49168053244592347</v>
      </c>
      <c r="F3047" s="84">
        <f>SUM(SUMIFS('Census Data'!I:I,'Census Data'!$A:$A,$A3047),SUMIFS('Census Data'!J:J,'Census Data'!$A:$A,$A3047))/SUMIFS('Census Data'!$F:$F,'Census Data'!$A:$A,$A3047)</f>
        <v>0.97259469511598318</v>
      </c>
      <c r="G3047" s="84">
        <f>SUM(SUMIFS('Census Data'!K:K,'Census Data'!$A:$A,$A3047),SUMIFS('Census Data'!L:L,'Census Data'!$A:$A,$A3047))/SUMIFS('Census Data'!$F:$F,'Census Data'!$A:$A,$A3047)</f>
        <v>6.0683175100322995E-3</v>
      </c>
      <c r="H3047" s="84">
        <f>SUM(SUMIFS('Census Data'!O:O,'Census Data'!$A:$A,$A3047),SUMIFS('Census Data'!P:P,'Census Data'!$A:$A,$A3047))/SUMIFS('Census Data'!$F:$F,'Census Data'!$A:$A,$A3047)</f>
        <v>4.5512381325242242E-3</v>
      </c>
      <c r="I3047" s="85">
        <f t="shared" si="94"/>
        <v>1.6785749241460257E-2</v>
      </c>
      <c r="J3047" s="84">
        <f>SUM(SUMIFS('Census Data'!W:W,'Census Data'!$A:$A,$A3047),SUMIFS('Census Data'!X:X,'Census Data'!$A:$A,$A3047))/SUMIFS('Census Data'!$F:$F,'Census Data'!$A:$A,$A3047)</f>
        <v>3.3865126749535089E-2</v>
      </c>
      <c r="K3047" s="85">
        <f t="shared" si="95"/>
        <v>0.96613487325046488</v>
      </c>
    </row>
    <row r="3048" spans="1:11" hidden="1" x14ac:dyDescent="0.25">
      <c r="A3048" s="82" t="s">
        <v>5157</v>
      </c>
      <c r="B3048" s="82" t="s">
        <v>1958</v>
      </c>
      <c r="C3048" s="83" t="s">
        <v>1971</v>
      </c>
      <c r="D3048" s="84">
        <f>SUMIFS('Census Data'!G:G,'Census Data'!$A:$A,$A3048)/SUMIFS('Census Data'!$F:$F,'Census Data'!$A:$A,$A3048)</f>
        <v>0.48762879609544468</v>
      </c>
      <c r="E3048" s="85">
        <f>SUMIFS('Census Data'!H:H,'Census Data'!$A:$A,$A3048)/SUMIFS('Census Data'!$F:$F,'Census Data'!$A:$A,$A3048)</f>
        <v>0.51237120390455526</v>
      </c>
      <c r="F3048" s="84">
        <f>SUM(SUMIFS('Census Data'!I:I,'Census Data'!$A:$A,$A3048),SUMIFS('Census Data'!J:J,'Census Data'!$A:$A,$A3048))/SUMIFS('Census Data'!$F:$F,'Census Data'!$A:$A,$A3048)</f>
        <v>0.91267285791757047</v>
      </c>
      <c r="G3048" s="84">
        <f>SUM(SUMIFS('Census Data'!K:K,'Census Data'!$A:$A,$A3048),SUMIFS('Census Data'!L:L,'Census Data'!$A:$A,$A3048))/SUMIFS('Census Data'!$F:$F,'Census Data'!$A:$A,$A3048)</f>
        <v>1.6150352494577008E-2</v>
      </c>
      <c r="H3048" s="84">
        <f>SUM(SUMIFS('Census Data'!O:O,'Census Data'!$A:$A,$A3048),SUMIFS('Census Data'!P:P,'Census Data'!$A:$A,$A3048))/SUMIFS('Census Data'!$F:$F,'Census Data'!$A:$A,$A3048)</f>
        <v>4.7069888828633402E-2</v>
      </c>
      <c r="I3048" s="85">
        <f t="shared" si="94"/>
        <v>2.4106900759219174E-2</v>
      </c>
      <c r="J3048" s="84">
        <f>SUM(SUMIFS('Census Data'!W:W,'Census Data'!$A:$A,$A3048),SUMIFS('Census Data'!X:X,'Census Data'!$A:$A,$A3048))/SUMIFS('Census Data'!$F:$F,'Census Data'!$A:$A,$A3048)</f>
        <v>2.0954785791757049E-2</v>
      </c>
      <c r="K3048" s="85">
        <f t="shared" si="95"/>
        <v>0.97904521420824298</v>
      </c>
    </row>
    <row r="3049" spans="1:11" hidden="1" x14ac:dyDescent="0.25">
      <c r="A3049" s="82" t="s">
        <v>5158</v>
      </c>
      <c r="B3049" s="82" t="s">
        <v>1958</v>
      </c>
      <c r="C3049" s="83" t="s">
        <v>267</v>
      </c>
      <c r="D3049" s="84">
        <f>SUMIFS('Census Data'!G:G,'Census Data'!$A:$A,$A3049)/SUMIFS('Census Data'!$F:$F,'Census Data'!$A:$A,$A3049)</f>
        <v>0.50597059705970593</v>
      </c>
      <c r="E3049" s="85">
        <f>SUMIFS('Census Data'!H:H,'Census Data'!$A:$A,$A3049)/SUMIFS('Census Data'!$F:$F,'Census Data'!$A:$A,$A3049)</f>
        <v>0.49402940294029402</v>
      </c>
      <c r="F3049" s="84">
        <f>SUM(SUMIFS('Census Data'!I:I,'Census Data'!$A:$A,$A3049),SUMIFS('Census Data'!J:J,'Census Data'!$A:$A,$A3049))/SUMIFS('Census Data'!$F:$F,'Census Data'!$A:$A,$A3049)</f>
        <v>0.97455745574557451</v>
      </c>
      <c r="G3049" s="84">
        <f>SUM(SUMIFS('Census Data'!K:K,'Census Data'!$A:$A,$A3049),SUMIFS('Census Data'!L:L,'Census Data'!$A:$A,$A3049))/SUMIFS('Census Data'!$F:$F,'Census Data'!$A:$A,$A3049)</f>
        <v>4.9804980498049803E-3</v>
      </c>
      <c r="H3049" s="84">
        <f>SUM(SUMIFS('Census Data'!O:O,'Census Data'!$A:$A,$A3049),SUMIFS('Census Data'!P:P,'Census Data'!$A:$A,$A3049))/SUMIFS('Census Data'!$F:$F,'Census Data'!$A:$A,$A3049)</f>
        <v>5.1005100510051003E-3</v>
      </c>
      <c r="I3049" s="85">
        <f t="shared" si="94"/>
        <v>1.5361536153615463E-2</v>
      </c>
      <c r="J3049" s="84">
        <f>SUM(SUMIFS('Census Data'!W:W,'Census Data'!$A:$A,$A3049),SUMIFS('Census Data'!X:X,'Census Data'!$A:$A,$A3049))/SUMIFS('Census Data'!$F:$F,'Census Data'!$A:$A,$A3049)</f>
        <v>4.3324332433243323E-2</v>
      </c>
      <c r="K3049" s="85">
        <f t="shared" si="95"/>
        <v>0.9566756675667567</v>
      </c>
    </row>
    <row r="3050" spans="1:11" hidden="1" x14ac:dyDescent="0.25">
      <c r="A3050" s="82" t="s">
        <v>5159</v>
      </c>
      <c r="B3050" s="82" t="s">
        <v>1958</v>
      </c>
      <c r="C3050" s="83" t="s">
        <v>1972</v>
      </c>
      <c r="D3050" s="84">
        <f>SUMIFS('Census Data'!G:G,'Census Data'!$A:$A,$A3050)/SUMIFS('Census Data'!$F:$F,'Census Data'!$A:$A,$A3050)</f>
        <v>0.50393454583355046</v>
      </c>
      <c r="E3050" s="85">
        <f>SUMIFS('Census Data'!H:H,'Census Data'!$A:$A,$A3050)/SUMIFS('Census Data'!$F:$F,'Census Data'!$A:$A,$A3050)</f>
        <v>0.49606545416644954</v>
      </c>
      <c r="F3050" s="84">
        <f>SUM(SUMIFS('Census Data'!I:I,'Census Data'!$A:$A,$A3050),SUMIFS('Census Data'!J:J,'Census Data'!$A:$A,$A3050))/SUMIFS('Census Data'!$F:$F,'Census Data'!$A:$A,$A3050)</f>
        <v>0.95195163895982071</v>
      </c>
      <c r="G3050" s="84">
        <f>SUM(SUMIFS('Census Data'!K:K,'Census Data'!$A:$A,$A3050),SUMIFS('Census Data'!L:L,'Census Data'!$A:$A,$A3050))/SUMIFS('Census Data'!$F:$F,'Census Data'!$A:$A,$A3050)</f>
        <v>1.2090260044817343E-2</v>
      </c>
      <c r="H3050" s="84">
        <f>SUM(SUMIFS('Census Data'!O:O,'Census Data'!$A:$A,$A3050),SUMIFS('Census Data'!P:P,'Census Data'!$A:$A,$A3050))/SUMIFS('Census Data'!$F:$F,'Census Data'!$A:$A,$A3050)</f>
        <v>5.0028662254416592E-3</v>
      </c>
      <c r="I3050" s="85">
        <f t="shared" si="94"/>
        <v>3.0955234769920237E-2</v>
      </c>
      <c r="J3050" s="84">
        <f>SUM(SUMIFS('Census Data'!W:W,'Census Data'!$A:$A,$A3050),SUMIFS('Census Data'!X:X,'Census Data'!$A:$A,$A3050))/SUMIFS('Census Data'!$F:$F,'Census Data'!$A:$A,$A3050)</f>
        <v>2.12100682682787E-2</v>
      </c>
      <c r="K3050" s="85">
        <f t="shared" si="95"/>
        <v>0.97878993173172135</v>
      </c>
    </row>
    <row r="3051" spans="1:11" hidden="1" x14ac:dyDescent="0.25">
      <c r="A3051" s="82" t="s">
        <v>5160</v>
      </c>
      <c r="B3051" s="82" t="s">
        <v>1958</v>
      </c>
      <c r="C3051" s="83" t="s">
        <v>62</v>
      </c>
      <c r="D3051" s="84">
        <f>SUMIFS('Census Data'!G:G,'Census Data'!$A:$A,$A3051)/SUMIFS('Census Data'!$F:$F,'Census Data'!$A:$A,$A3051)</f>
        <v>0.50665023737904546</v>
      </c>
      <c r="E3051" s="85">
        <f>SUMIFS('Census Data'!H:H,'Census Data'!$A:$A,$A3051)/SUMIFS('Census Data'!$F:$F,'Census Data'!$A:$A,$A3051)</f>
        <v>0.49334976262095459</v>
      </c>
      <c r="F3051" s="84">
        <f>SUM(SUMIFS('Census Data'!I:I,'Census Data'!$A:$A,$A3051),SUMIFS('Census Data'!J:J,'Census Data'!$A:$A,$A3051))/SUMIFS('Census Data'!$F:$F,'Census Data'!$A:$A,$A3051)</f>
        <v>0.96578842460044212</v>
      </c>
      <c r="G3051" s="84">
        <f>SUM(SUMIFS('Census Data'!K:K,'Census Data'!$A:$A,$A3051),SUMIFS('Census Data'!L:L,'Census Data'!$A:$A,$A3051))/SUMIFS('Census Data'!$F:$F,'Census Data'!$A:$A,$A3051)</f>
        <v>9.205233211321712E-3</v>
      </c>
      <c r="H3051" s="84">
        <f>SUM(SUMIFS('Census Data'!O:O,'Census Data'!$A:$A,$A3051),SUMIFS('Census Data'!P:P,'Census Data'!$A:$A,$A3051))/SUMIFS('Census Data'!$F:$F,'Census Data'!$A:$A,$A3051)</f>
        <v>5.8348131772551007E-3</v>
      </c>
      <c r="I3051" s="85">
        <f t="shared" si="94"/>
        <v>1.917152901098107E-2</v>
      </c>
      <c r="J3051" s="84">
        <f>SUM(SUMIFS('Census Data'!W:W,'Census Data'!$A:$A,$A3051),SUMIFS('Census Data'!X:X,'Census Data'!$A:$A,$A3051))/SUMIFS('Census Data'!$F:$F,'Census Data'!$A:$A,$A3051)</f>
        <v>1.6888341245968181E-2</v>
      </c>
      <c r="K3051" s="85">
        <f t="shared" si="95"/>
        <v>0.98311165875403184</v>
      </c>
    </row>
    <row r="3052" spans="1:11" hidden="1" x14ac:dyDescent="0.25">
      <c r="A3052" s="82" t="s">
        <v>5161</v>
      </c>
      <c r="B3052" s="82" t="s">
        <v>1958</v>
      </c>
      <c r="C3052" s="83" t="s">
        <v>1973</v>
      </c>
      <c r="D3052" s="84">
        <f>SUMIFS('Census Data'!G:G,'Census Data'!$A:$A,$A3052)/SUMIFS('Census Data'!$F:$F,'Census Data'!$A:$A,$A3052)</f>
        <v>0.49982907281498079</v>
      </c>
      <c r="E3052" s="85">
        <f>SUMIFS('Census Data'!H:H,'Census Data'!$A:$A,$A3052)/SUMIFS('Census Data'!$F:$F,'Census Data'!$A:$A,$A3052)</f>
        <v>0.50017092718501921</v>
      </c>
      <c r="F3052" s="84">
        <f>SUM(SUMIFS('Census Data'!I:I,'Census Data'!$A:$A,$A3052),SUMIFS('Census Data'!J:J,'Census Data'!$A:$A,$A3052))/SUMIFS('Census Data'!$F:$F,'Census Data'!$A:$A,$A3052)</f>
        <v>0.93621250680543422</v>
      </c>
      <c r="G3052" s="84">
        <f>SUM(SUMIFS('Census Data'!K:K,'Census Data'!$A:$A,$A3052),SUMIFS('Census Data'!L:L,'Census Data'!$A:$A,$A3052))/SUMIFS('Census Data'!$F:$F,'Census Data'!$A:$A,$A3052)</f>
        <v>1.1699016219090667E-2</v>
      </c>
      <c r="H3052" s="84">
        <f>SUM(SUMIFS('Census Data'!O:O,'Census Data'!$A:$A,$A3052),SUMIFS('Census Data'!P:P,'Census Data'!$A:$A,$A3052))/SUMIFS('Census Data'!$F:$F,'Census Data'!$A:$A,$A3052)</f>
        <v>2.8842379812866387E-2</v>
      </c>
      <c r="I3052" s="85">
        <f t="shared" si="94"/>
        <v>2.3246097162608725E-2</v>
      </c>
      <c r="J3052" s="84">
        <f>SUM(SUMIFS('Census Data'!W:W,'Census Data'!$A:$A,$A3052),SUMIFS('Census Data'!X:X,'Census Data'!$A:$A,$A3052))/SUMIFS('Census Data'!$F:$F,'Census Data'!$A:$A,$A3052)</f>
        <v>4.4289132829414671E-2</v>
      </c>
      <c r="K3052" s="85">
        <f t="shared" si="95"/>
        <v>0.95571086717058529</v>
      </c>
    </row>
    <row r="3053" spans="1:11" hidden="1" x14ac:dyDescent="0.25">
      <c r="A3053" s="82" t="s">
        <v>5162</v>
      </c>
      <c r="B3053" s="82" t="s">
        <v>1958</v>
      </c>
      <c r="C3053" s="83" t="s">
        <v>1974</v>
      </c>
      <c r="D3053" s="84">
        <f>SUMIFS('Census Data'!G:G,'Census Data'!$A:$A,$A3053)/SUMIFS('Census Data'!$F:$F,'Census Data'!$A:$A,$A3053)</f>
        <v>0.50229932494177987</v>
      </c>
      <c r="E3053" s="85">
        <f>SUMIFS('Census Data'!H:H,'Census Data'!$A:$A,$A3053)/SUMIFS('Census Data'!$F:$F,'Census Data'!$A:$A,$A3053)</f>
        <v>0.49770067505822008</v>
      </c>
      <c r="F3053" s="84">
        <f>SUM(SUMIFS('Census Data'!I:I,'Census Data'!$A:$A,$A3053),SUMIFS('Census Data'!J:J,'Census Data'!$A:$A,$A3053))/SUMIFS('Census Data'!$F:$F,'Census Data'!$A:$A,$A3053)</f>
        <v>0.90778380449842289</v>
      </c>
      <c r="G3053" s="84">
        <f>SUM(SUMIFS('Census Data'!K:K,'Census Data'!$A:$A,$A3053),SUMIFS('Census Data'!L:L,'Census Data'!$A:$A,$A3053))/SUMIFS('Census Data'!$F:$F,'Census Data'!$A:$A,$A3053)</f>
        <v>9.0867552987648498E-3</v>
      </c>
      <c r="H3053" s="84">
        <f>SUM(SUMIFS('Census Data'!O:O,'Census Data'!$A:$A,$A3053),SUMIFS('Census Data'!P:P,'Census Data'!$A:$A,$A3053))/SUMIFS('Census Data'!$F:$F,'Census Data'!$A:$A,$A3053)</f>
        <v>6.0504672346195797E-2</v>
      </c>
      <c r="I3053" s="85">
        <f t="shared" si="94"/>
        <v>2.2624767856616379E-2</v>
      </c>
      <c r="J3053" s="84">
        <f>SUM(SUMIFS('Census Data'!W:W,'Census Data'!$A:$A,$A3053),SUMIFS('Census Data'!X:X,'Census Data'!$A:$A,$A3053))/SUMIFS('Census Data'!$F:$F,'Census Data'!$A:$A,$A3053)</f>
        <v>2.9861745718244258E-2</v>
      </c>
      <c r="K3053" s="85">
        <f t="shared" si="95"/>
        <v>0.97013825428175571</v>
      </c>
    </row>
    <row r="3054" spans="1:11" hidden="1" x14ac:dyDescent="0.25">
      <c r="A3054" s="82" t="s">
        <v>5163</v>
      </c>
      <c r="B3054" s="82" t="s">
        <v>1958</v>
      </c>
      <c r="C3054" s="83" t="s">
        <v>1975</v>
      </c>
      <c r="D3054" s="84">
        <f>SUMIFS('Census Data'!G:G,'Census Data'!$A:$A,$A3054)/SUMIFS('Census Data'!$F:$F,'Census Data'!$A:$A,$A3054)</f>
        <v>0.50289962825278811</v>
      </c>
      <c r="E3054" s="85">
        <f>SUMIFS('Census Data'!H:H,'Census Data'!$A:$A,$A3054)/SUMIFS('Census Data'!$F:$F,'Census Data'!$A:$A,$A3054)</f>
        <v>0.49710037174721189</v>
      </c>
      <c r="F3054" s="84">
        <f>SUM(SUMIFS('Census Data'!I:I,'Census Data'!$A:$A,$A3054),SUMIFS('Census Data'!J:J,'Census Data'!$A:$A,$A3054))/SUMIFS('Census Data'!$F:$F,'Census Data'!$A:$A,$A3054)</f>
        <v>0.96597273853779431</v>
      </c>
      <c r="G3054" s="84">
        <f>SUM(SUMIFS('Census Data'!K:K,'Census Data'!$A:$A,$A3054),SUMIFS('Census Data'!L:L,'Census Data'!$A:$A,$A3054))/SUMIFS('Census Data'!$F:$F,'Census Data'!$A:$A,$A3054)</f>
        <v>6.8649318463444861E-3</v>
      </c>
      <c r="H3054" s="84">
        <f>SUM(SUMIFS('Census Data'!O:O,'Census Data'!$A:$A,$A3054),SUMIFS('Census Data'!P:P,'Census Data'!$A:$A,$A3054))/SUMIFS('Census Data'!$F:$F,'Census Data'!$A:$A,$A3054)</f>
        <v>5.3531598513011152E-3</v>
      </c>
      <c r="I3054" s="85">
        <f t="shared" si="94"/>
        <v>2.1809169764560044E-2</v>
      </c>
      <c r="J3054" s="84">
        <f>SUM(SUMIFS('Census Data'!W:W,'Census Data'!$A:$A,$A3054),SUMIFS('Census Data'!X:X,'Census Data'!$A:$A,$A3054))/SUMIFS('Census Data'!$F:$F,'Census Data'!$A:$A,$A3054)</f>
        <v>1.9776951672862454E-2</v>
      </c>
      <c r="K3054" s="85">
        <f t="shared" si="95"/>
        <v>0.98022304832713758</v>
      </c>
    </row>
    <row r="3055" spans="1:11" hidden="1" x14ac:dyDescent="0.25">
      <c r="A3055" s="82" t="s">
        <v>5164</v>
      </c>
      <c r="B3055" s="82" t="s">
        <v>1958</v>
      </c>
      <c r="C3055" s="83" t="s">
        <v>1019</v>
      </c>
      <c r="D3055" s="84">
        <f>SUMIFS('Census Data'!G:G,'Census Data'!$A:$A,$A3055)/SUMIFS('Census Data'!$F:$F,'Census Data'!$A:$A,$A3055)</f>
        <v>0.50821882624887638</v>
      </c>
      <c r="E3055" s="85">
        <f>SUMIFS('Census Data'!H:H,'Census Data'!$A:$A,$A3055)/SUMIFS('Census Data'!$F:$F,'Census Data'!$A:$A,$A3055)</f>
        <v>0.49178117375112368</v>
      </c>
      <c r="F3055" s="84">
        <f>SUM(SUMIFS('Census Data'!I:I,'Census Data'!$A:$A,$A3055),SUMIFS('Census Data'!J:J,'Census Data'!$A:$A,$A3055))/SUMIFS('Census Data'!$F:$F,'Census Data'!$A:$A,$A3055)</f>
        <v>0.9631437010401952</v>
      </c>
      <c r="G3055" s="84">
        <f>SUM(SUMIFS('Census Data'!K:K,'Census Data'!$A:$A,$A3055),SUMIFS('Census Data'!L:L,'Census Data'!$A:$A,$A3055))/SUMIFS('Census Data'!$F:$F,'Census Data'!$A:$A,$A3055)</f>
        <v>6.8062154873507127E-3</v>
      </c>
      <c r="H3055" s="84">
        <f>SUM(SUMIFS('Census Data'!O:O,'Census Data'!$A:$A,$A3055),SUMIFS('Census Data'!P:P,'Census Data'!$A:$A,$A3055))/SUMIFS('Census Data'!$F:$F,'Census Data'!$A:$A,$A3055)</f>
        <v>7.1272633876974445E-3</v>
      </c>
      <c r="I3055" s="85">
        <f t="shared" si="94"/>
        <v>2.2922820084756657E-2</v>
      </c>
      <c r="J3055" s="84">
        <f>SUM(SUMIFS('Census Data'!W:W,'Census Data'!$A:$A,$A3055),SUMIFS('Census Data'!X:X,'Census Data'!$A:$A,$A3055))/SUMIFS('Census Data'!$F:$F,'Census Data'!$A:$A,$A3055)</f>
        <v>3.7048927700012842E-2</v>
      </c>
      <c r="K3055" s="85">
        <f t="shared" si="95"/>
        <v>0.96295107229998711</v>
      </c>
    </row>
    <row r="3056" spans="1:11" hidden="1" x14ac:dyDescent="0.25">
      <c r="A3056" s="82" t="s">
        <v>5165</v>
      </c>
      <c r="B3056" s="82" t="s">
        <v>1958</v>
      </c>
      <c r="C3056" s="83" t="s">
        <v>1021</v>
      </c>
      <c r="D3056" s="84">
        <f>SUMIFS('Census Data'!G:G,'Census Data'!$A:$A,$A3056)/SUMIFS('Census Data'!$F:$F,'Census Data'!$A:$A,$A3056)</f>
        <v>0.49758560140474101</v>
      </c>
      <c r="E3056" s="85">
        <f>SUMIFS('Census Data'!H:H,'Census Data'!$A:$A,$A3056)/SUMIFS('Census Data'!$F:$F,'Census Data'!$A:$A,$A3056)</f>
        <v>0.50241439859525905</v>
      </c>
      <c r="F3056" s="84">
        <f>SUM(SUMIFS('Census Data'!I:I,'Census Data'!$A:$A,$A3056),SUMIFS('Census Data'!J:J,'Census Data'!$A:$A,$A3056))/SUMIFS('Census Data'!$F:$F,'Census Data'!$A:$A,$A3056)</f>
        <v>0.12335381913959614</v>
      </c>
      <c r="G3056" s="84">
        <f>SUM(SUMIFS('Census Data'!K:K,'Census Data'!$A:$A,$A3056),SUMIFS('Census Data'!L:L,'Census Data'!$A:$A,$A3056))/SUMIFS('Census Data'!$F:$F,'Census Data'!$A:$A,$A3056)</f>
        <v>9.8770851624231781E-3</v>
      </c>
      <c r="H3056" s="84">
        <f>SUM(SUMIFS('Census Data'!O:O,'Census Data'!$A:$A,$A3056),SUMIFS('Census Data'!P:P,'Census Data'!$A:$A,$A3056))/SUMIFS('Census Data'!$F:$F,'Census Data'!$A:$A,$A3056)</f>
        <v>1.7339771729587356E-2</v>
      </c>
      <c r="I3056" s="85">
        <f t="shared" si="94"/>
        <v>0.84942932396839332</v>
      </c>
      <c r="J3056" s="84">
        <f>SUM(SUMIFS('Census Data'!W:W,'Census Data'!$A:$A,$A3056),SUMIFS('Census Data'!X:X,'Census Data'!$A:$A,$A3056))/SUMIFS('Census Data'!$F:$F,'Census Data'!$A:$A,$A3056)</f>
        <v>6.6944688323090432E-2</v>
      </c>
      <c r="K3056" s="85">
        <f t="shared" si="95"/>
        <v>0.93305531167690958</v>
      </c>
    </row>
    <row r="3057" spans="1:11" hidden="1" x14ac:dyDescent="0.25">
      <c r="A3057" s="82" t="s">
        <v>5166</v>
      </c>
      <c r="B3057" s="82" t="s">
        <v>1958</v>
      </c>
      <c r="C3057" s="83" t="s">
        <v>1976</v>
      </c>
      <c r="D3057" s="84">
        <f>SUMIFS('Census Data'!G:G,'Census Data'!$A:$A,$A3057)/SUMIFS('Census Data'!$F:$F,'Census Data'!$A:$A,$A3057)</f>
        <v>0.48406092250821064</v>
      </c>
      <c r="E3057" s="85">
        <f>SUMIFS('Census Data'!H:H,'Census Data'!$A:$A,$A3057)/SUMIFS('Census Data'!$F:$F,'Census Data'!$A:$A,$A3057)</f>
        <v>0.51593907749178936</v>
      </c>
      <c r="F3057" s="84">
        <f>SUM(SUMIFS('Census Data'!I:I,'Census Data'!$A:$A,$A3057),SUMIFS('Census Data'!J:J,'Census Data'!$A:$A,$A3057))/SUMIFS('Census Data'!$F:$F,'Census Data'!$A:$A,$A3057)</f>
        <v>0.64221032307454806</v>
      </c>
      <c r="G3057" s="84">
        <f>SUM(SUMIFS('Census Data'!K:K,'Census Data'!$A:$A,$A3057),SUMIFS('Census Data'!L:L,'Census Data'!$A:$A,$A3057))/SUMIFS('Census Data'!$F:$F,'Census Data'!$A:$A,$A3057)</f>
        <v>0.27240025123555872</v>
      </c>
      <c r="H3057" s="84">
        <f>SUM(SUMIFS('Census Data'!O:O,'Census Data'!$A:$A,$A3057),SUMIFS('Census Data'!P:P,'Census Data'!$A:$A,$A3057))/SUMIFS('Census Data'!$F:$F,'Census Data'!$A:$A,$A3057)</f>
        <v>4.6619211061131871E-2</v>
      </c>
      <c r="I3057" s="85">
        <f t="shared" si="94"/>
        <v>3.8770214628761401E-2</v>
      </c>
      <c r="J3057" s="84">
        <f>SUM(SUMIFS('Census Data'!W:W,'Census Data'!$A:$A,$A3057),SUMIFS('Census Data'!X:X,'Census Data'!$A:$A,$A3057))/SUMIFS('Census Data'!$F:$F,'Census Data'!$A:$A,$A3057)</f>
        <v>0.15608220562826866</v>
      </c>
      <c r="K3057" s="85">
        <f t="shared" si="95"/>
        <v>0.84391779437173131</v>
      </c>
    </row>
    <row r="3058" spans="1:11" hidden="1" x14ac:dyDescent="0.25">
      <c r="A3058" s="82" t="s">
        <v>5167</v>
      </c>
      <c r="B3058" s="82" t="s">
        <v>1958</v>
      </c>
      <c r="C3058" s="83" t="s">
        <v>179</v>
      </c>
      <c r="D3058" s="84">
        <f>SUMIFS('Census Data'!G:G,'Census Data'!$A:$A,$A3058)/SUMIFS('Census Data'!$F:$F,'Census Data'!$A:$A,$A3058)</f>
        <v>0.50736168464748232</v>
      </c>
      <c r="E3058" s="85">
        <f>SUMIFS('Census Data'!H:H,'Census Data'!$A:$A,$A3058)/SUMIFS('Census Data'!$F:$F,'Census Data'!$A:$A,$A3058)</f>
        <v>0.49263831535251768</v>
      </c>
      <c r="F3058" s="84">
        <f>SUM(SUMIFS('Census Data'!I:I,'Census Data'!$A:$A,$A3058),SUMIFS('Census Data'!J:J,'Census Data'!$A:$A,$A3058))/SUMIFS('Census Data'!$F:$F,'Census Data'!$A:$A,$A3058)</f>
        <v>0.93959310747410973</v>
      </c>
      <c r="G3058" s="84">
        <f>SUM(SUMIFS('Census Data'!K:K,'Census Data'!$A:$A,$A3058),SUMIFS('Census Data'!L:L,'Census Data'!$A:$A,$A3058))/SUMIFS('Census Data'!$F:$F,'Census Data'!$A:$A,$A3058)</f>
        <v>1.8355566125440512E-2</v>
      </c>
      <c r="H3058" s="84">
        <f>SUM(SUMIFS('Census Data'!O:O,'Census Data'!$A:$A,$A3058),SUMIFS('Census Data'!P:P,'Census Data'!$A:$A,$A3058))/SUMIFS('Census Data'!$F:$F,'Census Data'!$A:$A,$A3058)</f>
        <v>9.1237325146476984E-3</v>
      </c>
      <c r="I3058" s="85">
        <f t="shared" si="94"/>
        <v>3.292759388580202E-2</v>
      </c>
      <c r="J3058" s="84">
        <f>SUM(SUMIFS('Census Data'!W:W,'Census Data'!$A:$A,$A3058),SUMIFS('Census Data'!X:X,'Census Data'!$A:$A,$A3058))/SUMIFS('Census Data'!$F:$F,'Census Data'!$A:$A,$A3058)</f>
        <v>4.8969796553737052E-2</v>
      </c>
      <c r="K3058" s="85">
        <f t="shared" si="95"/>
        <v>0.95103020344626299</v>
      </c>
    </row>
    <row r="3059" spans="1:11" hidden="1" x14ac:dyDescent="0.25">
      <c r="A3059" s="82" t="s">
        <v>5168</v>
      </c>
      <c r="B3059" s="82" t="s">
        <v>1958</v>
      </c>
      <c r="C3059" s="83" t="s">
        <v>1977</v>
      </c>
      <c r="D3059" s="84">
        <f>SUMIFS('Census Data'!G:G,'Census Data'!$A:$A,$A3059)/SUMIFS('Census Data'!$F:$F,'Census Data'!$A:$A,$A3059)</f>
        <v>0.51334036382810444</v>
      </c>
      <c r="E3059" s="85">
        <f>SUMIFS('Census Data'!H:H,'Census Data'!$A:$A,$A3059)/SUMIFS('Census Data'!$F:$F,'Census Data'!$A:$A,$A3059)</f>
        <v>0.48665963617189562</v>
      </c>
      <c r="F3059" s="84">
        <f>SUM(SUMIFS('Census Data'!I:I,'Census Data'!$A:$A,$A3059),SUMIFS('Census Data'!J:J,'Census Data'!$A:$A,$A3059))/SUMIFS('Census Data'!$F:$F,'Census Data'!$A:$A,$A3059)</f>
        <v>0.96071711046664909</v>
      </c>
      <c r="G3059" s="84">
        <f>SUM(SUMIFS('Census Data'!K:K,'Census Data'!$A:$A,$A3059),SUMIFS('Census Data'!L:L,'Census Data'!$A:$A,$A3059))/SUMIFS('Census Data'!$F:$F,'Census Data'!$A:$A,$A3059)</f>
        <v>5.0092275243870284E-3</v>
      </c>
      <c r="H3059" s="84">
        <f>SUM(SUMIFS('Census Data'!O:O,'Census Data'!$A:$A,$A3059),SUMIFS('Census Data'!P:P,'Census Data'!$A:$A,$A3059))/SUMIFS('Census Data'!$F:$F,'Census Data'!$A:$A,$A3059)</f>
        <v>5.0619562351700504E-3</v>
      </c>
      <c r="I3059" s="85">
        <f t="shared" si="94"/>
        <v>2.9211705773793839E-2</v>
      </c>
      <c r="J3059" s="84">
        <f>SUM(SUMIFS('Census Data'!W:W,'Census Data'!$A:$A,$A3059),SUMIFS('Census Data'!X:X,'Census Data'!$A:$A,$A3059))/SUMIFS('Census Data'!$F:$F,'Census Data'!$A:$A,$A3059)</f>
        <v>1.9140522014236751E-2</v>
      </c>
      <c r="K3059" s="85">
        <f t="shared" si="95"/>
        <v>0.98085947798576323</v>
      </c>
    </row>
    <row r="3060" spans="1:11" hidden="1" x14ac:dyDescent="0.25">
      <c r="A3060" s="82" t="s">
        <v>5169</v>
      </c>
      <c r="B3060" s="82" t="s">
        <v>1958</v>
      </c>
      <c r="C3060" s="83" t="s">
        <v>605</v>
      </c>
      <c r="D3060" s="84">
        <f>SUMIFS('Census Data'!G:G,'Census Data'!$A:$A,$A3060)/SUMIFS('Census Data'!$F:$F,'Census Data'!$A:$A,$A3060)</f>
        <v>0.50153111392049443</v>
      </c>
      <c r="E3060" s="85">
        <f>SUMIFS('Census Data'!H:H,'Census Data'!$A:$A,$A3060)/SUMIFS('Census Data'!$F:$F,'Census Data'!$A:$A,$A3060)</f>
        <v>0.49846888607950557</v>
      </c>
      <c r="F3060" s="84">
        <f>SUM(SUMIFS('Census Data'!I:I,'Census Data'!$A:$A,$A3060),SUMIFS('Census Data'!J:J,'Census Data'!$A:$A,$A3060))/SUMIFS('Census Data'!$F:$F,'Census Data'!$A:$A,$A3060)</f>
        <v>0.95825256356229804</v>
      </c>
      <c r="G3060" s="84">
        <f>SUM(SUMIFS('Census Data'!K:K,'Census Data'!$A:$A,$A3060),SUMIFS('Census Data'!L:L,'Census Data'!$A:$A,$A3060))/SUMIFS('Census Data'!$F:$F,'Census Data'!$A:$A,$A3060)</f>
        <v>6.7425200168563003E-3</v>
      </c>
      <c r="H3060" s="84">
        <f>SUM(SUMIFS('Census Data'!O:O,'Census Data'!$A:$A,$A3060),SUMIFS('Census Data'!P:P,'Census Data'!$A:$A,$A3060))/SUMIFS('Census Data'!$F:$F,'Census Data'!$A:$A,$A3060)</f>
        <v>6.0120803483635346E-3</v>
      </c>
      <c r="I3060" s="85">
        <f t="shared" si="94"/>
        <v>2.8992836072482153E-2</v>
      </c>
      <c r="J3060" s="84">
        <f>SUM(SUMIFS('Census Data'!W:W,'Census Data'!$A:$A,$A3060),SUMIFS('Census Data'!X:X,'Census Data'!$A:$A,$A3060))/SUMIFS('Census Data'!$F:$F,'Census Data'!$A:$A,$A3060)</f>
        <v>1.6575361708105071E-2</v>
      </c>
      <c r="K3060" s="85">
        <f t="shared" si="95"/>
        <v>0.98342463829189497</v>
      </c>
    </row>
    <row r="3061" spans="1:11" hidden="1" x14ac:dyDescent="0.25">
      <c r="A3061" s="82" t="s">
        <v>5170</v>
      </c>
      <c r="B3061" s="82" t="s">
        <v>1958</v>
      </c>
      <c r="C3061" s="83" t="s">
        <v>1978</v>
      </c>
      <c r="D3061" s="84">
        <f>SUMIFS('Census Data'!G:G,'Census Data'!$A:$A,$A3061)/SUMIFS('Census Data'!$F:$F,'Census Data'!$A:$A,$A3061)</f>
        <v>0.49989089070442028</v>
      </c>
      <c r="E3061" s="85">
        <f>SUMIFS('Census Data'!H:H,'Census Data'!$A:$A,$A3061)/SUMIFS('Census Data'!$F:$F,'Census Data'!$A:$A,$A3061)</f>
        <v>0.50010910929557972</v>
      </c>
      <c r="F3061" s="84">
        <f>SUM(SUMIFS('Census Data'!I:I,'Census Data'!$A:$A,$A3061),SUMIFS('Census Data'!J:J,'Census Data'!$A:$A,$A3061))/SUMIFS('Census Data'!$F:$F,'Census Data'!$A:$A,$A3061)</f>
        <v>0.90990233387444452</v>
      </c>
      <c r="G3061" s="84">
        <f>SUM(SUMIFS('Census Data'!K:K,'Census Data'!$A:$A,$A3061),SUMIFS('Census Data'!L:L,'Census Data'!$A:$A,$A3061))/SUMIFS('Census Data'!$F:$F,'Census Data'!$A:$A,$A3061)</f>
        <v>1.5222077334539745E-2</v>
      </c>
      <c r="H3061" s="84">
        <f>SUM(SUMIFS('Census Data'!O:O,'Census Data'!$A:$A,$A3061),SUMIFS('Census Data'!P:P,'Census Data'!$A:$A,$A3061))/SUMIFS('Census Data'!$F:$F,'Census Data'!$A:$A,$A3061)</f>
        <v>3.6783138622029435E-2</v>
      </c>
      <c r="I3061" s="85">
        <f t="shared" si="94"/>
        <v>3.8092450168986325E-2</v>
      </c>
      <c r="J3061" s="84">
        <f>SUM(SUMIFS('Census Data'!W:W,'Census Data'!$A:$A,$A3061),SUMIFS('Census Data'!X:X,'Census Data'!$A:$A,$A3061))/SUMIFS('Census Data'!$F:$F,'Census Data'!$A:$A,$A3061)</f>
        <v>4.5618330361657397E-2</v>
      </c>
      <c r="K3061" s="85">
        <f t="shared" si="95"/>
        <v>0.95438166963834259</v>
      </c>
    </row>
    <row r="3062" spans="1:11" hidden="1" x14ac:dyDescent="0.25">
      <c r="A3062" s="82" t="s">
        <v>5171</v>
      </c>
      <c r="B3062" s="82" t="s">
        <v>1958</v>
      </c>
      <c r="C3062" s="83" t="s">
        <v>1979</v>
      </c>
      <c r="D3062" s="84">
        <f>SUMIFS('Census Data'!G:G,'Census Data'!$A:$A,$A3062)/SUMIFS('Census Data'!$F:$F,'Census Data'!$A:$A,$A3062)</f>
        <v>0.49208146064267383</v>
      </c>
      <c r="E3062" s="85">
        <f>SUMIFS('Census Data'!H:H,'Census Data'!$A:$A,$A3062)/SUMIFS('Census Data'!$F:$F,'Census Data'!$A:$A,$A3062)</f>
        <v>0.50791853935732623</v>
      </c>
      <c r="F3062" s="84">
        <f>SUM(SUMIFS('Census Data'!I:I,'Census Data'!$A:$A,$A3062),SUMIFS('Census Data'!J:J,'Census Data'!$A:$A,$A3062))/SUMIFS('Census Data'!$F:$F,'Census Data'!$A:$A,$A3062)</f>
        <v>0.93789578686632069</v>
      </c>
      <c r="G3062" s="84">
        <f>SUM(SUMIFS('Census Data'!K:K,'Census Data'!$A:$A,$A3062),SUMIFS('Census Data'!L:L,'Census Data'!$A:$A,$A3062))/SUMIFS('Census Data'!$F:$F,'Census Data'!$A:$A,$A3062)</f>
        <v>1.7372591654431131E-2</v>
      </c>
      <c r="H3062" s="84">
        <f>SUM(SUMIFS('Census Data'!O:O,'Census Data'!$A:$A,$A3062),SUMIFS('Census Data'!P:P,'Census Data'!$A:$A,$A3062))/SUMIFS('Census Data'!$F:$F,'Census Data'!$A:$A,$A3062)</f>
        <v>2.5901973750574417E-2</v>
      </c>
      <c r="I3062" s="85">
        <f t="shared" si="94"/>
        <v>1.8829647728673682E-2</v>
      </c>
      <c r="J3062" s="84">
        <f>SUM(SUMIFS('Census Data'!W:W,'Census Data'!$A:$A,$A3062),SUMIFS('Census Data'!X:X,'Census Data'!$A:$A,$A3062))/SUMIFS('Census Data'!$F:$F,'Census Data'!$A:$A,$A3062)</f>
        <v>3.1259456854328016E-2</v>
      </c>
      <c r="K3062" s="85">
        <f t="shared" si="95"/>
        <v>0.96874054314567193</v>
      </c>
    </row>
    <row r="3063" spans="1:11" hidden="1" x14ac:dyDescent="0.25">
      <c r="A3063" s="82" t="s">
        <v>5172</v>
      </c>
      <c r="B3063" s="82" t="s">
        <v>1958</v>
      </c>
      <c r="C3063" s="83" t="s">
        <v>1980</v>
      </c>
      <c r="D3063" s="84">
        <f>SUMIFS('Census Data'!G:G,'Census Data'!$A:$A,$A3063)/SUMIFS('Census Data'!$F:$F,'Census Data'!$A:$A,$A3063)</f>
        <v>0.50679291889666533</v>
      </c>
      <c r="E3063" s="85">
        <f>SUMIFS('Census Data'!H:H,'Census Data'!$A:$A,$A3063)/SUMIFS('Census Data'!$F:$F,'Census Data'!$A:$A,$A3063)</f>
        <v>0.49320708110333472</v>
      </c>
      <c r="F3063" s="84">
        <f>SUM(SUMIFS('Census Data'!I:I,'Census Data'!$A:$A,$A3063),SUMIFS('Census Data'!J:J,'Census Data'!$A:$A,$A3063))/SUMIFS('Census Data'!$F:$F,'Census Data'!$A:$A,$A3063)</f>
        <v>0.97721970632633459</v>
      </c>
      <c r="G3063" s="84">
        <f>SUM(SUMIFS('Census Data'!K:K,'Census Data'!$A:$A,$A3063),SUMIFS('Census Data'!L:L,'Census Data'!$A:$A,$A3063))/SUMIFS('Census Data'!$F:$F,'Census Data'!$A:$A,$A3063)</f>
        <v>5.2147660216824484E-3</v>
      </c>
      <c r="H3063" s="84">
        <f>SUM(SUMIFS('Census Data'!O:O,'Census Data'!$A:$A,$A3063),SUMIFS('Census Data'!P:P,'Census Data'!$A:$A,$A3063))/SUMIFS('Census Data'!$F:$F,'Census Data'!$A:$A,$A3063)</f>
        <v>3.8424591738712775E-3</v>
      </c>
      <c r="I3063" s="85">
        <f t="shared" si="94"/>
        <v>1.3723068478111666E-2</v>
      </c>
      <c r="J3063" s="84">
        <f>SUM(SUMIFS('Census Data'!W:W,'Census Data'!$A:$A,$A3063),SUMIFS('Census Data'!X:X,'Census Data'!$A:$A,$A3063))/SUMIFS('Census Data'!$F:$F,'Census Data'!$A:$A,$A3063)</f>
        <v>2.1819678880197611E-2</v>
      </c>
      <c r="K3063" s="85">
        <f t="shared" si="95"/>
        <v>0.97818032111980235</v>
      </c>
    </row>
    <row r="3064" spans="1:11" hidden="1" x14ac:dyDescent="0.25">
      <c r="A3064" s="82" t="s">
        <v>5173</v>
      </c>
      <c r="B3064" s="82" t="s">
        <v>1958</v>
      </c>
      <c r="C3064" s="83" t="s">
        <v>543</v>
      </c>
      <c r="D3064" s="84">
        <f>SUMIFS('Census Data'!G:G,'Census Data'!$A:$A,$A3064)/SUMIFS('Census Data'!$F:$F,'Census Data'!$A:$A,$A3064)</f>
        <v>0.49763764793937409</v>
      </c>
      <c r="E3064" s="85">
        <f>SUMIFS('Census Data'!H:H,'Census Data'!$A:$A,$A3064)/SUMIFS('Census Data'!$F:$F,'Census Data'!$A:$A,$A3064)</f>
        <v>0.50236235206062596</v>
      </c>
      <c r="F3064" s="84">
        <f>SUM(SUMIFS('Census Data'!I:I,'Census Data'!$A:$A,$A3064),SUMIFS('Census Data'!J:J,'Census Data'!$A:$A,$A3064))/SUMIFS('Census Data'!$F:$F,'Census Data'!$A:$A,$A3064)</f>
        <v>0.95729054591383267</v>
      </c>
      <c r="G3064" s="84">
        <f>SUM(SUMIFS('Census Data'!K:K,'Census Data'!$A:$A,$A3064),SUMIFS('Census Data'!L:L,'Census Data'!$A:$A,$A3064))/SUMIFS('Census Data'!$F:$F,'Census Data'!$A:$A,$A3064)</f>
        <v>9.2389016232399309E-3</v>
      </c>
      <c r="H3064" s="84">
        <f>SUM(SUMIFS('Census Data'!O:O,'Census Data'!$A:$A,$A3064),SUMIFS('Census Data'!P:P,'Census Data'!$A:$A,$A3064))/SUMIFS('Census Data'!$F:$F,'Census Data'!$A:$A,$A3064)</f>
        <v>1.1764981054404267E-2</v>
      </c>
      <c r="I3064" s="85">
        <f t="shared" si="94"/>
        <v>2.1705571408523139E-2</v>
      </c>
      <c r="J3064" s="84">
        <f>SUM(SUMIFS('Census Data'!W:W,'Census Data'!$A:$A,$A3064),SUMIFS('Census Data'!X:X,'Census Data'!$A:$A,$A3064))/SUMIFS('Census Data'!$F:$F,'Census Data'!$A:$A,$A3064)</f>
        <v>2.3296065865182205E-2</v>
      </c>
      <c r="K3064" s="85">
        <f t="shared" si="95"/>
        <v>0.97670393413481782</v>
      </c>
    </row>
    <row r="3065" spans="1:11" hidden="1" x14ac:dyDescent="0.25">
      <c r="A3065" s="82" t="s">
        <v>5174</v>
      </c>
      <c r="B3065" s="82" t="s">
        <v>1958</v>
      </c>
      <c r="C3065" s="83" t="s">
        <v>68</v>
      </c>
      <c r="D3065" s="84">
        <f>SUMIFS('Census Data'!G:G,'Census Data'!$A:$A,$A3065)/SUMIFS('Census Data'!$F:$F,'Census Data'!$A:$A,$A3065)</f>
        <v>0.50391704542859106</v>
      </c>
      <c r="E3065" s="85">
        <f>SUMIFS('Census Data'!H:H,'Census Data'!$A:$A,$A3065)/SUMIFS('Census Data'!$F:$F,'Census Data'!$A:$A,$A3065)</f>
        <v>0.496082954571409</v>
      </c>
      <c r="F3065" s="84">
        <f>SUM(SUMIFS('Census Data'!I:I,'Census Data'!$A:$A,$A3065),SUMIFS('Census Data'!J:J,'Census Data'!$A:$A,$A3065))/SUMIFS('Census Data'!$F:$F,'Census Data'!$A:$A,$A3065)</f>
        <v>0.96370737500856496</v>
      </c>
      <c r="G3065" s="84">
        <f>SUM(SUMIFS('Census Data'!K:K,'Census Data'!$A:$A,$A3065),SUMIFS('Census Data'!L:L,'Census Data'!$A:$A,$A3065))/SUMIFS('Census Data'!$F:$F,'Census Data'!$A:$A,$A3065)</f>
        <v>4.5451430920676978E-3</v>
      </c>
      <c r="H3065" s="84">
        <f>SUM(SUMIFS('Census Data'!O:O,'Census Data'!$A:$A,$A3065),SUMIFS('Census Data'!P:P,'Census Data'!$A:$A,$A3065))/SUMIFS('Census Data'!$F:$F,'Census Data'!$A:$A,$A3065)</f>
        <v>6.3266564648379511E-3</v>
      </c>
      <c r="I3065" s="85">
        <f t="shared" si="94"/>
        <v>2.5420825434529393E-2</v>
      </c>
      <c r="J3065" s="84">
        <f>SUM(SUMIFS('Census Data'!W:W,'Census Data'!$A:$A,$A3065),SUMIFS('Census Data'!X:X,'Census Data'!$A:$A,$A3065))/SUMIFS('Census Data'!$F:$F,'Census Data'!$A:$A,$A3065)</f>
        <v>1.9299728205011076E-2</v>
      </c>
      <c r="K3065" s="85">
        <f t="shared" si="95"/>
        <v>0.98070027179498898</v>
      </c>
    </row>
    <row r="3066" spans="1:11" hidden="1" x14ac:dyDescent="0.25">
      <c r="A3066" s="82" t="s">
        <v>5175</v>
      </c>
      <c r="B3066" s="82" t="s">
        <v>1958</v>
      </c>
      <c r="C3066" s="83" t="s">
        <v>1465</v>
      </c>
      <c r="D3066" s="84">
        <f>SUMIFS('Census Data'!G:G,'Census Data'!$A:$A,$A3066)/SUMIFS('Census Data'!$F:$F,'Census Data'!$A:$A,$A3066)</f>
        <v>0.50500197818346237</v>
      </c>
      <c r="E3066" s="85">
        <f>SUMIFS('Census Data'!H:H,'Census Data'!$A:$A,$A3066)/SUMIFS('Census Data'!$F:$F,'Census Data'!$A:$A,$A3066)</f>
        <v>0.49499802181653763</v>
      </c>
      <c r="F3066" s="84">
        <f>SUM(SUMIFS('Census Data'!I:I,'Census Data'!$A:$A,$A3066),SUMIFS('Census Data'!J:J,'Census Data'!$A:$A,$A3066))/SUMIFS('Census Data'!$F:$F,'Census Data'!$A:$A,$A3066)</f>
        <v>0.93821002656417796</v>
      </c>
      <c r="G3066" s="84">
        <f>SUM(SUMIFS('Census Data'!K:K,'Census Data'!$A:$A,$A3066),SUMIFS('Census Data'!L:L,'Census Data'!$A:$A,$A3066))/SUMIFS('Census Data'!$F:$F,'Census Data'!$A:$A,$A3066)</f>
        <v>9.9474368394280224E-3</v>
      </c>
      <c r="H3066" s="84">
        <f>SUM(SUMIFS('Census Data'!O:O,'Census Data'!$A:$A,$A3066),SUMIFS('Census Data'!P:P,'Census Data'!$A:$A,$A3066))/SUMIFS('Census Data'!$F:$F,'Census Data'!$A:$A,$A3066)</f>
        <v>3.1340077996947949E-2</v>
      </c>
      <c r="I3066" s="85">
        <f t="shared" si="94"/>
        <v>2.0502458599446105E-2</v>
      </c>
      <c r="J3066" s="84">
        <f>SUM(SUMIFS('Census Data'!W:W,'Census Data'!$A:$A,$A3066),SUMIFS('Census Data'!X:X,'Census Data'!$A:$A,$A3066))/SUMIFS('Census Data'!$F:$F,'Census Data'!$A:$A,$A3066)</f>
        <v>3.3925846379924261E-2</v>
      </c>
      <c r="K3066" s="85">
        <f t="shared" si="95"/>
        <v>0.96607415362007576</v>
      </c>
    </row>
    <row r="3067" spans="1:11" hidden="1" x14ac:dyDescent="0.25">
      <c r="A3067" s="82" t="s">
        <v>5176</v>
      </c>
      <c r="B3067" s="82" t="s">
        <v>1958</v>
      </c>
      <c r="C3067" s="83" t="s">
        <v>1981</v>
      </c>
      <c r="D3067" s="84">
        <f>SUMIFS('Census Data'!G:G,'Census Data'!$A:$A,$A3067)/SUMIFS('Census Data'!$F:$F,'Census Data'!$A:$A,$A3067)</f>
        <v>0.51149726612238788</v>
      </c>
      <c r="E3067" s="85">
        <f>SUMIFS('Census Data'!H:H,'Census Data'!$A:$A,$A3067)/SUMIFS('Census Data'!$F:$F,'Census Data'!$A:$A,$A3067)</f>
        <v>0.48850273387761217</v>
      </c>
      <c r="F3067" s="84">
        <f>SUM(SUMIFS('Census Data'!I:I,'Census Data'!$A:$A,$A3067),SUMIFS('Census Data'!J:J,'Census Data'!$A:$A,$A3067))/SUMIFS('Census Data'!$F:$F,'Census Data'!$A:$A,$A3067)</f>
        <v>0.95221331735450532</v>
      </c>
      <c r="G3067" s="84">
        <f>SUM(SUMIFS('Census Data'!K:K,'Census Data'!$A:$A,$A3067),SUMIFS('Census Data'!L:L,'Census Data'!$A:$A,$A3067))/SUMIFS('Census Data'!$F:$F,'Census Data'!$A:$A,$A3067)</f>
        <v>7.2653733802711404E-3</v>
      </c>
      <c r="H3067" s="84">
        <f>SUM(SUMIFS('Census Data'!O:O,'Census Data'!$A:$A,$A3067),SUMIFS('Census Data'!P:P,'Census Data'!$A:$A,$A3067))/SUMIFS('Census Data'!$F:$F,'Census Data'!$A:$A,$A3067)</f>
        <v>7.1904726237734997E-3</v>
      </c>
      <c r="I3067" s="85">
        <f t="shared" si="94"/>
        <v>3.333083664145009E-2</v>
      </c>
      <c r="J3067" s="84">
        <f>SUM(SUMIFS('Census Data'!W:W,'Census Data'!$A:$A,$A3067),SUMIFS('Census Data'!X:X,'Census Data'!$A:$A,$A3067))/SUMIFS('Census Data'!$F:$F,'Census Data'!$A:$A,$A3067)</f>
        <v>1.9174593663396002E-2</v>
      </c>
      <c r="K3067" s="85">
        <f t="shared" si="95"/>
        <v>0.98082540633660398</v>
      </c>
    </row>
    <row r="3068" spans="1:11" hidden="1" x14ac:dyDescent="0.25">
      <c r="A3068" s="82" t="s">
        <v>5177</v>
      </c>
      <c r="B3068" s="82" t="s">
        <v>1958</v>
      </c>
      <c r="C3068" s="83" t="s">
        <v>1982</v>
      </c>
      <c r="D3068" s="84">
        <f>SUMIFS('Census Data'!G:G,'Census Data'!$A:$A,$A3068)/SUMIFS('Census Data'!$F:$F,'Census Data'!$A:$A,$A3068)</f>
        <v>0.4958662530372725</v>
      </c>
      <c r="E3068" s="85">
        <f>SUMIFS('Census Data'!H:H,'Census Data'!$A:$A,$A3068)/SUMIFS('Census Data'!$F:$F,'Census Data'!$A:$A,$A3068)</f>
        <v>0.5041337469627275</v>
      </c>
      <c r="F3068" s="84">
        <f>SUM(SUMIFS('Census Data'!I:I,'Census Data'!$A:$A,$A3068),SUMIFS('Census Data'!J:J,'Census Data'!$A:$A,$A3068))/SUMIFS('Census Data'!$F:$F,'Census Data'!$A:$A,$A3068)</f>
        <v>0.83337153801875596</v>
      </c>
      <c r="G3068" s="84">
        <f>SUM(SUMIFS('Census Data'!K:K,'Census Data'!$A:$A,$A3068),SUMIFS('Census Data'!L:L,'Census Data'!$A:$A,$A3068))/SUMIFS('Census Data'!$F:$F,'Census Data'!$A:$A,$A3068)</f>
        <v>0.11990667868840768</v>
      </c>
      <c r="H3068" s="84">
        <f>SUM(SUMIFS('Census Data'!O:O,'Census Data'!$A:$A,$A3068),SUMIFS('Census Data'!P:P,'Census Data'!$A:$A,$A3068))/SUMIFS('Census Data'!$F:$F,'Census Data'!$A:$A,$A3068)</f>
        <v>1.3244290946508346E-2</v>
      </c>
      <c r="I3068" s="85">
        <f t="shared" si="94"/>
        <v>3.3477492346328019E-2</v>
      </c>
      <c r="J3068" s="84">
        <f>SUM(SUMIFS('Census Data'!W:W,'Census Data'!$A:$A,$A3068),SUMIFS('Census Data'!X:X,'Census Data'!$A:$A,$A3068))/SUMIFS('Census Data'!$F:$F,'Census Data'!$A:$A,$A3068)</f>
        <v>0.13628375383957089</v>
      </c>
      <c r="K3068" s="85">
        <f t="shared" si="95"/>
        <v>0.86371624616042908</v>
      </c>
    </row>
    <row r="3069" spans="1:11" hidden="1" x14ac:dyDescent="0.25">
      <c r="A3069" s="82" t="s">
        <v>5178</v>
      </c>
      <c r="B3069" s="82" t="s">
        <v>1958</v>
      </c>
      <c r="C3069" s="83" t="s">
        <v>654</v>
      </c>
      <c r="D3069" s="84">
        <f>SUMIFS('Census Data'!G:G,'Census Data'!$A:$A,$A3069)/SUMIFS('Census Data'!$F:$F,'Census Data'!$A:$A,$A3069)</f>
        <v>0.50452121493160218</v>
      </c>
      <c r="E3069" s="85">
        <f>SUMIFS('Census Data'!H:H,'Census Data'!$A:$A,$A3069)/SUMIFS('Census Data'!$F:$F,'Census Data'!$A:$A,$A3069)</f>
        <v>0.49547878506839788</v>
      </c>
      <c r="F3069" s="84">
        <f>SUM(SUMIFS('Census Data'!I:I,'Census Data'!$A:$A,$A3069),SUMIFS('Census Data'!J:J,'Census Data'!$A:$A,$A3069))/SUMIFS('Census Data'!$F:$F,'Census Data'!$A:$A,$A3069)</f>
        <v>0.9662647808949687</v>
      </c>
      <c r="G3069" s="84">
        <f>SUM(SUMIFS('Census Data'!K:K,'Census Data'!$A:$A,$A3069),SUMIFS('Census Data'!L:L,'Census Data'!$A:$A,$A3069))/SUMIFS('Census Data'!$F:$F,'Census Data'!$A:$A,$A3069)</f>
        <v>9.0424298632042661E-3</v>
      </c>
      <c r="H3069" s="84">
        <f>SUM(SUMIFS('Census Data'!O:O,'Census Data'!$A:$A,$A3069),SUMIFS('Census Data'!P:P,'Census Data'!$A:$A,$A3069))/SUMIFS('Census Data'!$F:$F,'Census Data'!$A:$A,$A3069)</f>
        <v>8.2309297472756785E-3</v>
      </c>
      <c r="I3069" s="85">
        <f t="shared" si="94"/>
        <v>1.6461859494551367E-2</v>
      </c>
      <c r="J3069" s="84">
        <f>SUM(SUMIFS('Census Data'!W:W,'Census Data'!$A:$A,$A3069),SUMIFS('Census Data'!X:X,'Census Data'!$A:$A,$A3069))/SUMIFS('Census Data'!$F:$F,'Census Data'!$A:$A,$A3069)</f>
        <v>2.5214467887781127E-2</v>
      </c>
      <c r="K3069" s="85">
        <f t="shared" si="95"/>
        <v>0.97478553211221886</v>
      </c>
    </row>
    <row r="3070" spans="1:11" hidden="1" x14ac:dyDescent="0.25">
      <c r="A3070" s="82" t="s">
        <v>5179</v>
      </c>
      <c r="B3070" s="82" t="s">
        <v>1958</v>
      </c>
      <c r="C3070" s="83" t="s">
        <v>1089</v>
      </c>
      <c r="D3070" s="84">
        <f>SUMIFS('Census Data'!G:G,'Census Data'!$A:$A,$A3070)/SUMIFS('Census Data'!$F:$F,'Census Data'!$A:$A,$A3070)</f>
        <v>0.49285600597475421</v>
      </c>
      <c r="E3070" s="85">
        <f>SUMIFS('Census Data'!H:H,'Census Data'!$A:$A,$A3070)/SUMIFS('Census Data'!$F:$F,'Census Data'!$A:$A,$A3070)</f>
        <v>0.50714399402524579</v>
      </c>
      <c r="F3070" s="84">
        <f>SUM(SUMIFS('Census Data'!I:I,'Census Data'!$A:$A,$A3070),SUMIFS('Census Data'!J:J,'Census Data'!$A:$A,$A3070))/SUMIFS('Census Data'!$F:$F,'Census Data'!$A:$A,$A3070)</f>
        <v>0.90314898931155652</v>
      </c>
      <c r="G3070" s="84">
        <f>SUM(SUMIFS('Census Data'!K:K,'Census Data'!$A:$A,$A3070),SUMIFS('Census Data'!L:L,'Census Data'!$A:$A,$A3070))/SUMIFS('Census Data'!$F:$F,'Census Data'!$A:$A,$A3070)</f>
        <v>5.2585183099281313E-2</v>
      </c>
      <c r="H3070" s="84">
        <f>SUM(SUMIFS('Census Data'!O:O,'Census Data'!$A:$A,$A3070),SUMIFS('Census Data'!P:P,'Census Data'!$A:$A,$A3070))/SUMIFS('Census Data'!$F:$F,'Census Data'!$A:$A,$A3070)</f>
        <v>1.3351371867233126E-2</v>
      </c>
      <c r="I3070" s="85">
        <f t="shared" si="94"/>
        <v>3.0914455721929079E-2</v>
      </c>
      <c r="J3070" s="84">
        <f>SUM(SUMIFS('Census Data'!W:W,'Census Data'!$A:$A,$A3070),SUMIFS('Census Data'!X:X,'Census Data'!$A:$A,$A3070))/SUMIFS('Census Data'!$F:$F,'Census Data'!$A:$A,$A3070)</f>
        <v>9.1433328844105446E-2</v>
      </c>
      <c r="K3070" s="85">
        <f t="shared" si="95"/>
        <v>0.90856667115589451</v>
      </c>
    </row>
    <row r="3071" spans="1:11" hidden="1" x14ac:dyDescent="0.25">
      <c r="A3071" s="82" t="s">
        <v>5180</v>
      </c>
      <c r="B3071" s="82" t="s">
        <v>1958</v>
      </c>
      <c r="C3071" s="83" t="s">
        <v>1770</v>
      </c>
      <c r="D3071" s="84">
        <f>SUMIFS('Census Data'!G:G,'Census Data'!$A:$A,$A3071)/SUMIFS('Census Data'!$F:$F,'Census Data'!$A:$A,$A3071)</f>
        <v>0.50867541261108762</v>
      </c>
      <c r="E3071" s="85">
        <f>SUMIFS('Census Data'!H:H,'Census Data'!$A:$A,$A3071)/SUMIFS('Census Data'!$F:$F,'Census Data'!$A:$A,$A3071)</f>
        <v>0.49132458738891238</v>
      </c>
      <c r="F3071" s="84">
        <f>SUM(SUMIFS('Census Data'!I:I,'Census Data'!$A:$A,$A3071),SUMIFS('Census Data'!J:J,'Census Data'!$A:$A,$A3071))/SUMIFS('Census Data'!$F:$F,'Census Data'!$A:$A,$A3071)</f>
        <v>0.96127803639441389</v>
      </c>
      <c r="G3071" s="84">
        <f>SUM(SUMIFS('Census Data'!K:K,'Census Data'!$A:$A,$A3071),SUMIFS('Census Data'!L:L,'Census Data'!$A:$A,$A3071))/SUMIFS('Census Data'!$F:$F,'Census Data'!$A:$A,$A3071)</f>
        <v>1.3189448441247002E-2</v>
      </c>
      <c r="H3071" s="84">
        <f>SUM(SUMIFS('Census Data'!O:O,'Census Data'!$A:$A,$A3071),SUMIFS('Census Data'!P:P,'Census Data'!$A:$A,$A3071))/SUMIFS('Census Data'!$F:$F,'Census Data'!$A:$A,$A3071)</f>
        <v>3.4560586824657919E-3</v>
      </c>
      <c r="I3071" s="85">
        <f t="shared" si="94"/>
        <v>2.2076456481873286E-2</v>
      </c>
      <c r="J3071" s="84">
        <f>SUM(SUMIFS('Census Data'!W:W,'Census Data'!$A:$A,$A3071),SUMIFS('Census Data'!X:X,'Census Data'!$A:$A,$A3071))/SUMIFS('Census Data'!$F:$F,'Census Data'!$A:$A,$A3071)</f>
        <v>1.9748906756947383E-2</v>
      </c>
      <c r="K3071" s="85">
        <f t="shared" si="95"/>
        <v>0.9802510932430526</v>
      </c>
    </row>
    <row r="3072" spans="1:11" hidden="1" x14ac:dyDescent="0.25">
      <c r="A3072" s="82" t="s">
        <v>5181</v>
      </c>
      <c r="B3072" s="82" t="s">
        <v>1958</v>
      </c>
      <c r="C3072" s="83" t="s">
        <v>5182</v>
      </c>
      <c r="D3072" s="84">
        <f>SUMIFS('Census Data'!G:G,'Census Data'!$A:$A,$A3072)/SUMIFS('Census Data'!$F:$F,'Census Data'!$A:$A,$A3072)</f>
        <v>0.5000165404082173</v>
      </c>
      <c r="E3072" s="85">
        <f>SUMIFS('Census Data'!H:H,'Census Data'!$A:$A,$A3072)/SUMIFS('Census Data'!$F:$F,'Census Data'!$A:$A,$A3072)</f>
        <v>0.49998345959178275</v>
      </c>
      <c r="F3072" s="84">
        <f>SUM(SUMIFS('Census Data'!I:I,'Census Data'!$A:$A,$A3072),SUMIFS('Census Data'!J:J,'Census Data'!$A:$A,$A3072))/SUMIFS('Census Data'!$F:$F,'Census Data'!$A:$A,$A3072)</f>
        <v>0.95862692557918994</v>
      </c>
      <c r="G3072" s="84">
        <f>SUM(SUMIFS('Census Data'!K:K,'Census Data'!$A:$A,$A3072),SUMIFS('Census Data'!L:L,'Census Data'!$A:$A,$A3072))/SUMIFS('Census Data'!$F:$F,'Census Data'!$A:$A,$A3072)</f>
        <v>8.5238237013022817E-3</v>
      </c>
      <c r="H3072" s="84">
        <f>SUM(SUMIFS('Census Data'!O:O,'Census Data'!$A:$A,$A3072),SUMIFS('Census Data'!P:P,'Census Data'!$A:$A,$A3072))/SUMIFS('Census Data'!$F:$F,'Census Data'!$A:$A,$A3072)</f>
        <v>1.1291585342992932E-2</v>
      </c>
      <c r="I3072" s="85">
        <f t="shared" si="94"/>
        <v>2.1557665376514823E-2</v>
      </c>
      <c r="J3072" s="84">
        <f>SUM(SUMIFS('Census Data'!W:W,'Census Data'!$A:$A,$A3072),SUMIFS('Census Data'!X:X,'Census Data'!$A:$A,$A3072))/SUMIFS('Census Data'!$F:$F,'Census Data'!$A:$A,$A3072)</f>
        <v>2.6211033554974804E-2</v>
      </c>
      <c r="K3072" s="85">
        <f t="shared" si="95"/>
        <v>0.97378896644502522</v>
      </c>
    </row>
    <row r="3073" spans="1:11" hidden="1" x14ac:dyDescent="0.25">
      <c r="A3073" s="82" t="s">
        <v>5183</v>
      </c>
      <c r="B3073" s="82" t="s">
        <v>1958</v>
      </c>
      <c r="C3073" s="83" t="s">
        <v>1984</v>
      </c>
      <c r="D3073" s="84">
        <f>SUMIFS('Census Data'!G:G,'Census Data'!$A:$A,$A3073)/SUMIFS('Census Data'!$F:$F,'Census Data'!$A:$A,$A3073)</f>
        <v>0.49790509295180163</v>
      </c>
      <c r="E3073" s="85">
        <f>SUMIFS('Census Data'!H:H,'Census Data'!$A:$A,$A3073)/SUMIFS('Census Data'!$F:$F,'Census Data'!$A:$A,$A3073)</f>
        <v>0.50209490704819837</v>
      </c>
      <c r="F3073" s="84">
        <f>SUM(SUMIFS('Census Data'!I:I,'Census Data'!$A:$A,$A3073),SUMIFS('Census Data'!J:J,'Census Data'!$A:$A,$A3073))/SUMIFS('Census Data'!$F:$F,'Census Data'!$A:$A,$A3073)</f>
        <v>0.95066881847242479</v>
      </c>
      <c r="G3073" s="84">
        <f>SUM(SUMIFS('Census Data'!K:K,'Census Data'!$A:$A,$A3073),SUMIFS('Census Data'!L:L,'Census Data'!$A:$A,$A3073))/SUMIFS('Census Data'!$F:$F,'Census Data'!$A:$A,$A3073)</f>
        <v>1.3298780298563049E-2</v>
      </c>
      <c r="H3073" s="84">
        <f>SUM(SUMIFS('Census Data'!O:O,'Census Data'!$A:$A,$A3073),SUMIFS('Census Data'!P:P,'Census Data'!$A:$A,$A3073))/SUMIFS('Census Data'!$F:$F,'Census Data'!$A:$A,$A3073)</f>
        <v>7.3554514136743116E-3</v>
      </c>
      <c r="I3073" s="85">
        <f t="shared" si="94"/>
        <v>2.867694981533786E-2</v>
      </c>
      <c r="J3073" s="84">
        <f>SUM(SUMIFS('Census Data'!W:W,'Census Data'!$A:$A,$A3073),SUMIFS('Census Data'!X:X,'Census Data'!$A:$A,$A3073))/SUMIFS('Census Data'!$F:$F,'Census Data'!$A:$A,$A3073)</f>
        <v>5.3924459203624965E-2</v>
      </c>
      <c r="K3073" s="85">
        <f t="shared" si="95"/>
        <v>0.94607554079637501</v>
      </c>
    </row>
    <row r="3074" spans="1:11" hidden="1" x14ac:dyDescent="0.25">
      <c r="A3074" s="82" t="s">
        <v>5184</v>
      </c>
      <c r="B3074" s="82" t="s">
        <v>1958</v>
      </c>
      <c r="C3074" s="83" t="s">
        <v>1985</v>
      </c>
      <c r="D3074" s="84">
        <f>SUMIFS('Census Data'!G:G,'Census Data'!$A:$A,$A3074)/SUMIFS('Census Data'!$F:$F,'Census Data'!$A:$A,$A3074)</f>
        <v>0.51232032854209442</v>
      </c>
      <c r="E3074" s="85">
        <f>SUMIFS('Census Data'!H:H,'Census Data'!$A:$A,$A3074)/SUMIFS('Census Data'!$F:$F,'Census Data'!$A:$A,$A3074)</f>
        <v>0.48767967145790553</v>
      </c>
      <c r="F3074" s="84">
        <f>SUM(SUMIFS('Census Data'!I:I,'Census Data'!$A:$A,$A3074),SUMIFS('Census Data'!J:J,'Census Data'!$A:$A,$A3074))/SUMIFS('Census Data'!$F:$F,'Census Data'!$A:$A,$A3074)</f>
        <v>0.7815557434472763</v>
      </c>
      <c r="G3074" s="84">
        <f>SUM(SUMIFS('Census Data'!K:K,'Census Data'!$A:$A,$A3074),SUMIFS('Census Data'!L:L,'Census Data'!$A:$A,$A3074))/SUMIFS('Census Data'!$F:$F,'Census Data'!$A:$A,$A3074)</f>
        <v>6.7037081773161011E-3</v>
      </c>
      <c r="H3074" s="84">
        <f>SUM(SUMIFS('Census Data'!O:O,'Census Data'!$A:$A,$A3074),SUMIFS('Census Data'!P:P,'Census Data'!$A:$A,$A3074))/SUMIFS('Census Data'!$F:$F,'Census Data'!$A:$A,$A3074)</f>
        <v>3.6840198091556953E-3</v>
      </c>
      <c r="I3074" s="85">
        <f t="shared" si="94"/>
        <v>0.2080565285662519</v>
      </c>
      <c r="J3074" s="84">
        <f>SUM(SUMIFS('Census Data'!W:W,'Census Data'!$A:$A,$A3074),SUMIFS('Census Data'!X:X,'Census Data'!$A:$A,$A3074))/SUMIFS('Census Data'!$F:$F,'Census Data'!$A:$A,$A3074)</f>
        <v>2.9109795869066313E-2</v>
      </c>
      <c r="K3074" s="85">
        <f t="shared" si="95"/>
        <v>0.97089020413093374</v>
      </c>
    </row>
    <row r="3075" spans="1:11" hidden="1" x14ac:dyDescent="0.25">
      <c r="A3075" s="82" t="s">
        <v>5185</v>
      </c>
      <c r="B3075" s="82" t="s">
        <v>1958</v>
      </c>
      <c r="C3075" s="83" t="s">
        <v>1986</v>
      </c>
      <c r="D3075" s="84">
        <f>SUMIFS('Census Data'!G:G,'Census Data'!$A:$A,$A3075)/SUMIFS('Census Data'!$F:$F,'Census Data'!$A:$A,$A3075)</f>
        <v>0.50409545465659311</v>
      </c>
      <c r="E3075" s="85">
        <f>SUMIFS('Census Data'!H:H,'Census Data'!$A:$A,$A3075)/SUMIFS('Census Data'!$F:$F,'Census Data'!$A:$A,$A3075)</f>
        <v>0.49590454534340694</v>
      </c>
      <c r="F3075" s="84">
        <f>SUM(SUMIFS('Census Data'!I:I,'Census Data'!$A:$A,$A3075),SUMIFS('Census Data'!J:J,'Census Data'!$A:$A,$A3075))/SUMIFS('Census Data'!$F:$F,'Census Data'!$A:$A,$A3075)</f>
        <v>0.88031492212523532</v>
      </c>
      <c r="G3075" s="84">
        <f>SUM(SUMIFS('Census Data'!K:K,'Census Data'!$A:$A,$A3075),SUMIFS('Census Data'!L:L,'Census Data'!$A:$A,$A3075))/SUMIFS('Census Data'!$F:$F,'Census Data'!$A:$A,$A3075)</f>
        <v>6.161519841560918E-3</v>
      </c>
      <c r="H3075" s="84">
        <f>SUM(SUMIFS('Census Data'!O:O,'Census Data'!$A:$A,$A3075),SUMIFS('Census Data'!P:P,'Census Data'!$A:$A,$A3075))/SUMIFS('Census Data'!$F:$F,'Census Data'!$A:$A,$A3075)</f>
        <v>4.9878970145969337E-3</v>
      </c>
      <c r="I3075" s="85">
        <f t="shared" si="94"/>
        <v>0.1085356610186069</v>
      </c>
      <c r="J3075" s="84">
        <f>SUM(SUMIFS('Census Data'!W:W,'Census Data'!$A:$A,$A3075),SUMIFS('Census Data'!X:X,'Census Data'!$A:$A,$A3075))/SUMIFS('Census Data'!$F:$F,'Census Data'!$A:$A,$A3075)</f>
        <v>2.9169417345167363E-2</v>
      </c>
      <c r="K3075" s="85">
        <f t="shared" si="95"/>
        <v>0.97083058265483269</v>
      </c>
    </row>
    <row r="3076" spans="1:11" hidden="1" x14ac:dyDescent="0.25">
      <c r="A3076" s="82" t="s">
        <v>5186</v>
      </c>
      <c r="B3076" s="82" t="s">
        <v>1958</v>
      </c>
      <c r="C3076" s="83" t="s">
        <v>1987</v>
      </c>
      <c r="D3076" s="84">
        <f>SUMIFS('Census Data'!G:G,'Census Data'!$A:$A,$A3076)/SUMIFS('Census Data'!$F:$F,'Census Data'!$A:$A,$A3076)</f>
        <v>0.50430032946072478</v>
      </c>
      <c r="E3076" s="85">
        <f>SUMIFS('Census Data'!H:H,'Census Data'!$A:$A,$A3076)/SUMIFS('Census Data'!$F:$F,'Census Data'!$A:$A,$A3076)</f>
        <v>0.49569967053927516</v>
      </c>
      <c r="F3076" s="84">
        <f>SUM(SUMIFS('Census Data'!I:I,'Census Data'!$A:$A,$A3076),SUMIFS('Census Data'!J:J,'Census Data'!$A:$A,$A3076))/SUMIFS('Census Data'!$F:$F,'Census Data'!$A:$A,$A3076)</f>
        <v>0.89553494017686841</v>
      </c>
      <c r="G3076" s="84">
        <f>SUM(SUMIFS('Census Data'!K:K,'Census Data'!$A:$A,$A3076),SUMIFS('Census Data'!L:L,'Census Data'!$A:$A,$A3076))/SUMIFS('Census Data'!$F:$F,'Census Data'!$A:$A,$A3076)</f>
        <v>2.2854170279174614E-2</v>
      </c>
      <c r="H3076" s="84">
        <f>SUM(SUMIFS('Census Data'!O:O,'Census Data'!$A:$A,$A3076),SUMIFS('Census Data'!P:P,'Census Data'!$A:$A,$A3076))/SUMIFS('Census Data'!$F:$F,'Census Data'!$A:$A,$A3076)</f>
        <v>5.7716316975897346E-2</v>
      </c>
      <c r="I3076" s="85">
        <f t="shared" si="94"/>
        <v>2.3894572568059713E-2</v>
      </c>
      <c r="J3076" s="84">
        <f>SUM(SUMIFS('Census Data'!W:W,'Census Data'!$A:$A,$A3076),SUMIFS('Census Data'!X:X,'Census Data'!$A:$A,$A3076))/SUMIFS('Census Data'!$F:$F,'Census Data'!$A:$A,$A3076)</f>
        <v>6.6889197156233746E-2</v>
      </c>
      <c r="K3076" s="85">
        <f t="shared" si="95"/>
        <v>0.93311080284376624</v>
      </c>
    </row>
    <row r="3077" spans="1:11" hidden="1" x14ac:dyDescent="0.25">
      <c r="A3077" s="82" t="s">
        <v>5187</v>
      </c>
      <c r="B3077" s="82" t="s">
        <v>1958</v>
      </c>
      <c r="C3077" s="83" t="s">
        <v>463</v>
      </c>
      <c r="D3077" s="84">
        <f>SUMIFS('Census Data'!G:G,'Census Data'!$A:$A,$A3077)/SUMIFS('Census Data'!$F:$F,'Census Data'!$A:$A,$A3077)</f>
        <v>0.50862704615838372</v>
      </c>
      <c r="E3077" s="85">
        <f>SUMIFS('Census Data'!H:H,'Census Data'!$A:$A,$A3077)/SUMIFS('Census Data'!$F:$F,'Census Data'!$A:$A,$A3077)</f>
        <v>0.49137295384161628</v>
      </c>
      <c r="F3077" s="84">
        <f>SUM(SUMIFS('Census Data'!I:I,'Census Data'!$A:$A,$A3077),SUMIFS('Census Data'!J:J,'Census Data'!$A:$A,$A3077))/SUMIFS('Census Data'!$F:$F,'Census Data'!$A:$A,$A3077)</f>
        <v>0.97320945779875145</v>
      </c>
      <c r="G3077" s="84">
        <f>SUM(SUMIFS('Census Data'!K:K,'Census Data'!$A:$A,$A3077),SUMIFS('Census Data'!L:L,'Census Data'!$A:$A,$A3077))/SUMIFS('Census Data'!$F:$F,'Census Data'!$A:$A,$A3077)</f>
        <v>5.1123236494125743E-3</v>
      </c>
      <c r="H3077" s="84">
        <f>SUM(SUMIFS('Census Data'!O:O,'Census Data'!$A:$A,$A3077),SUMIFS('Census Data'!P:P,'Census Data'!$A:$A,$A3077))/SUMIFS('Census Data'!$F:$F,'Census Data'!$A:$A,$A3077)</f>
        <v>5.6038932310868601E-3</v>
      </c>
      <c r="I3077" s="85">
        <f t="shared" ref="I3077:I3111" si="96">100%-SUM(F3077:H3077)</f>
        <v>1.6074325320749039E-2</v>
      </c>
      <c r="J3077" s="84">
        <f>SUM(SUMIFS('Census Data'!W:W,'Census Data'!$A:$A,$A3077),SUMIFS('Census Data'!X:X,'Census Data'!$A:$A,$A3077))/SUMIFS('Census Data'!$F:$F,'Census Data'!$A:$A,$A3077)</f>
        <v>2.3841124711202869E-2</v>
      </c>
      <c r="K3077" s="85">
        <f t="shared" ref="K3077:K3111" si="97">100%-J3077</f>
        <v>0.97615887528879708</v>
      </c>
    </row>
    <row r="3078" spans="1:11" hidden="1" x14ac:dyDescent="0.25">
      <c r="A3078" s="82" t="s">
        <v>5188</v>
      </c>
      <c r="B3078" s="82" t="s">
        <v>1958</v>
      </c>
      <c r="C3078" s="83" t="s">
        <v>1988</v>
      </c>
      <c r="D3078" s="84">
        <f>SUMIFS('Census Data'!G:G,'Census Data'!$A:$A,$A3078)/SUMIFS('Census Data'!$F:$F,'Census Data'!$A:$A,$A3078)</f>
        <v>0.5061553509393234</v>
      </c>
      <c r="E3078" s="85">
        <f>SUMIFS('Census Data'!H:H,'Census Data'!$A:$A,$A3078)/SUMIFS('Census Data'!$F:$F,'Census Data'!$A:$A,$A3078)</f>
        <v>0.4938446490606766</v>
      </c>
      <c r="F3078" s="84">
        <f>SUM(SUMIFS('Census Data'!I:I,'Census Data'!$A:$A,$A3078),SUMIFS('Census Data'!J:J,'Census Data'!$A:$A,$A3078))/SUMIFS('Census Data'!$F:$F,'Census Data'!$A:$A,$A3078)</f>
        <v>0.96266315895983001</v>
      </c>
      <c r="G3078" s="84">
        <f>SUM(SUMIFS('Census Data'!K:K,'Census Data'!$A:$A,$A3078),SUMIFS('Census Data'!L:L,'Census Data'!$A:$A,$A3078))/SUMIFS('Census Data'!$F:$F,'Census Data'!$A:$A,$A3078)</f>
        <v>5.9698472123849034E-3</v>
      </c>
      <c r="H3078" s="84">
        <f>SUM(SUMIFS('Census Data'!O:O,'Census Data'!$A:$A,$A3078),SUMIFS('Census Data'!P:P,'Census Data'!$A:$A,$A3078))/SUMIFS('Census Data'!$F:$F,'Census Data'!$A:$A,$A3078)</f>
        <v>6.8467739215487874E-3</v>
      </c>
      <c r="I3078" s="85">
        <f t="shared" si="96"/>
        <v>2.4520219906236318E-2</v>
      </c>
      <c r="J3078" s="84">
        <f>SUM(SUMIFS('Census Data'!W:W,'Census Data'!$A:$A,$A3078),SUMIFS('Census Data'!X:X,'Census Data'!$A:$A,$A3078))/SUMIFS('Census Data'!$F:$F,'Census Data'!$A:$A,$A3078)</f>
        <v>8.9682619987183382E-2</v>
      </c>
      <c r="K3078" s="85">
        <f t="shared" si="97"/>
        <v>0.91031738001281659</v>
      </c>
    </row>
    <row r="3079" spans="1:11" hidden="1" x14ac:dyDescent="0.25">
      <c r="A3079" s="82" t="s">
        <v>5189</v>
      </c>
      <c r="B3079" s="82" t="s">
        <v>1958</v>
      </c>
      <c r="C3079" s="83" t="s">
        <v>1180</v>
      </c>
      <c r="D3079" s="84">
        <f>SUMIFS('Census Data'!G:G,'Census Data'!$A:$A,$A3079)/SUMIFS('Census Data'!$F:$F,'Census Data'!$A:$A,$A3079)</f>
        <v>0.50444487703588348</v>
      </c>
      <c r="E3079" s="85">
        <f>SUMIFS('Census Data'!H:H,'Census Data'!$A:$A,$A3079)/SUMIFS('Census Data'!$F:$F,'Census Data'!$A:$A,$A3079)</f>
        <v>0.49555512296411652</v>
      </c>
      <c r="F3079" s="84">
        <f>SUM(SUMIFS('Census Data'!I:I,'Census Data'!$A:$A,$A3079),SUMIFS('Census Data'!J:J,'Census Data'!$A:$A,$A3079))/SUMIFS('Census Data'!$F:$F,'Census Data'!$A:$A,$A3079)</f>
        <v>0.97735383816754262</v>
      </c>
      <c r="G3079" s="84">
        <f>SUM(SUMIFS('Census Data'!K:K,'Census Data'!$A:$A,$A3079),SUMIFS('Census Data'!L:L,'Census Data'!$A:$A,$A3079))/SUMIFS('Census Data'!$F:$F,'Census Data'!$A:$A,$A3079)</f>
        <v>4.6395431834403995E-3</v>
      </c>
      <c r="H3079" s="84">
        <f>SUM(SUMIFS('Census Data'!O:O,'Census Data'!$A:$A,$A3079),SUMIFS('Census Data'!P:P,'Census Data'!$A:$A,$A3079))/SUMIFS('Census Data'!$F:$F,'Census Data'!$A:$A,$A3079)</f>
        <v>4.1528778145480498E-3</v>
      </c>
      <c r="I3079" s="85">
        <f t="shared" si="96"/>
        <v>1.3853740834468886E-2</v>
      </c>
      <c r="J3079" s="84">
        <f>SUM(SUMIFS('Census Data'!W:W,'Census Data'!$A:$A,$A3079),SUMIFS('Census Data'!X:X,'Census Data'!$A:$A,$A3079))/SUMIFS('Census Data'!$F:$F,'Census Data'!$A:$A,$A3079)</f>
        <v>1.5897735383816756E-2</v>
      </c>
      <c r="K3079" s="85">
        <f t="shared" si="97"/>
        <v>0.98410226461618322</v>
      </c>
    </row>
    <row r="3080" spans="1:11" hidden="1" x14ac:dyDescent="0.25">
      <c r="A3080" s="82" t="s">
        <v>5190</v>
      </c>
      <c r="B3080" s="82" t="s">
        <v>1958</v>
      </c>
      <c r="C3080" s="83" t="s">
        <v>1989</v>
      </c>
      <c r="D3080" s="84">
        <f>SUMIFS('Census Data'!G:G,'Census Data'!$A:$A,$A3080)/SUMIFS('Census Data'!$F:$F,'Census Data'!$A:$A,$A3080)</f>
        <v>0.50763685514755574</v>
      </c>
      <c r="E3080" s="85">
        <f>SUMIFS('Census Data'!H:H,'Census Data'!$A:$A,$A3080)/SUMIFS('Census Data'!$F:$F,'Census Data'!$A:$A,$A3080)</f>
        <v>0.49236314485244426</v>
      </c>
      <c r="F3080" s="84">
        <f>SUM(SUMIFS('Census Data'!I:I,'Census Data'!$A:$A,$A3080),SUMIFS('Census Data'!J:J,'Census Data'!$A:$A,$A3080))/SUMIFS('Census Data'!$F:$F,'Census Data'!$A:$A,$A3080)</f>
        <v>0.86478936697454378</v>
      </c>
      <c r="G3080" s="84">
        <f>SUM(SUMIFS('Census Data'!K:K,'Census Data'!$A:$A,$A3080),SUMIFS('Census Data'!L:L,'Census Data'!$A:$A,$A3080))/SUMIFS('Census Data'!$F:$F,'Census Data'!$A:$A,$A3080)</f>
        <v>4.3252984906510476E-3</v>
      </c>
      <c r="H3080" s="84">
        <f>SUM(SUMIFS('Census Data'!O:O,'Census Data'!$A:$A,$A3080),SUMIFS('Census Data'!P:P,'Census Data'!$A:$A,$A3080))/SUMIFS('Census Data'!$F:$F,'Census Data'!$A:$A,$A3080)</f>
        <v>6.4428925433656229E-3</v>
      </c>
      <c r="I3080" s="85">
        <f t="shared" si="96"/>
        <v>0.12444244199143961</v>
      </c>
      <c r="J3080" s="84">
        <f>SUM(SUMIFS('Census Data'!W:W,'Census Data'!$A:$A,$A3080),SUMIFS('Census Data'!X:X,'Census Data'!$A:$A,$A3080))/SUMIFS('Census Data'!$F:$F,'Census Data'!$A:$A,$A3080)</f>
        <v>2.7934219418788014E-2</v>
      </c>
      <c r="K3080" s="85">
        <f t="shared" si="97"/>
        <v>0.97206578058121196</v>
      </c>
    </row>
    <row r="3081" spans="1:11" hidden="1" x14ac:dyDescent="0.25">
      <c r="A3081" s="82" t="s">
        <v>5191</v>
      </c>
      <c r="B3081" s="82" t="s">
        <v>1958</v>
      </c>
      <c r="C3081" s="83" t="s">
        <v>1618</v>
      </c>
      <c r="D3081" s="84">
        <f>SUMIFS('Census Data'!G:G,'Census Data'!$A:$A,$A3081)/SUMIFS('Census Data'!$F:$F,'Census Data'!$A:$A,$A3081)</f>
        <v>0.49994223437439828</v>
      </c>
      <c r="E3081" s="85">
        <f>SUMIFS('Census Data'!H:H,'Census Data'!$A:$A,$A3081)/SUMIFS('Census Data'!$F:$F,'Census Data'!$A:$A,$A3081)</f>
        <v>0.50005776562560178</v>
      </c>
      <c r="F3081" s="84">
        <f>SUM(SUMIFS('Census Data'!I:I,'Census Data'!$A:$A,$A3081),SUMIFS('Census Data'!J:J,'Census Data'!$A:$A,$A3081))/SUMIFS('Census Data'!$F:$F,'Census Data'!$A:$A,$A3081)</f>
        <v>0.95782146570647364</v>
      </c>
      <c r="G3081" s="84">
        <f>SUM(SUMIFS('Census Data'!K:K,'Census Data'!$A:$A,$A3081),SUMIFS('Census Data'!L:L,'Census Data'!$A:$A,$A3081))/SUMIFS('Census Data'!$F:$F,'Census Data'!$A:$A,$A3081)</f>
        <v>1.2419609504370932E-2</v>
      </c>
      <c r="H3081" s="84">
        <f>SUM(SUMIFS('Census Data'!O:O,'Census Data'!$A:$A,$A3081),SUMIFS('Census Data'!P:P,'Census Data'!$A:$A,$A3081))/SUMIFS('Census Data'!$F:$F,'Census Data'!$A:$A,$A3081)</f>
        <v>1.0782916778988717E-2</v>
      </c>
      <c r="I3081" s="85">
        <f t="shared" si="96"/>
        <v>1.8976008010166745E-2</v>
      </c>
      <c r="J3081" s="84">
        <f>SUM(SUMIFS('Census Data'!W:W,'Census Data'!$A:$A,$A3081),SUMIFS('Census Data'!X:X,'Census Data'!$A:$A,$A3081))/SUMIFS('Census Data'!$F:$F,'Census Data'!$A:$A,$A3081)</f>
        <v>0.11203643085454615</v>
      </c>
      <c r="K3081" s="85">
        <f t="shared" si="97"/>
        <v>0.88796356914545382</v>
      </c>
    </row>
    <row r="3082" spans="1:11" hidden="1" x14ac:dyDescent="0.25">
      <c r="A3082" s="82" t="s">
        <v>5192</v>
      </c>
      <c r="B3082" s="82" t="s">
        <v>1958</v>
      </c>
      <c r="C3082" s="83" t="s">
        <v>1990</v>
      </c>
      <c r="D3082" s="84">
        <f>SUMIFS('Census Data'!G:G,'Census Data'!$A:$A,$A3082)/SUMIFS('Census Data'!$F:$F,'Census Data'!$A:$A,$A3082)</f>
        <v>0.49561068702290079</v>
      </c>
      <c r="E3082" s="85">
        <f>SUMIFS('Census Data'!H:H,'Census Data'!$A:$A,$A3082)/SUMIFS('Census Data'!$F:$F,'Census Data'!$A:$A,$A3082)</f>
        <v>0.50438931297709921</v>
      </c>
      <c r="F3082" s="84">
        <f>SUM(SUMIFS('Census Data'!I:I,'Census Data'!$A:$A,$A3082),SUMIFS('Census Data'!J:J,'Census Data'!$A:$A,$A3082))/SUMIFS('Census Data'!$F:$F,'Census Data'!$A:$A,$A3082)</f>
        <v>0.95381679389312979</v>
      </c>
      <c r="G3082" s="84">
        <f>SUM(SUMIFS('Census Data'!K:K,'Census Data'!$A:$A,$A3082),SUMIFS('Census Data'!L:L,'Census Data'!$A:$A,$A3082))/SUMIFS('Census Data'!$F:$F,'Census Data'!$A:$A,$A3082)</f>
        <v>3.9440203562340964E-3</v>
      </c>
      <c r="H3082" s="84">
        <f>SUM(SUMIFS('Census Data'!O:O,'Census Data'!$A:$A,$A3082),SUMIFS('Census Data'!P:P,'Census Data'!$A:$A,$A3082))/SUMIFS('Census Data'!$F:$F,'Census Data'!$A:$A,$A3082)</f>
        <v>6.6793893129770991E-3</v>
      </c>
      <c r="I3082" s="85">
        <f t="shared" si="96"/>
        <v>3.5559796437659053E-2</v>
      </c>
      <c r="J3082" s="84">
        <f>SUM(SUMIFS('Census Data'!W:W,'Census Data'!$A:$A,$A3082),SUMIFS('Census Data'!X:X,'Census Data'!$A:$A,$A3082))/SUMIFS('Census Data'!$F:$F,'Census Data'!$A:$A,$A3082)</f>
        <v>1.9529262086513996E-2</v>
      </c>
      <c r="K3082" s="85">
        <f t="shared" si="97"/>
        <v>0.98047073791348605</v>
      </c>
    </row>
    <row r="3083" spans="1:11" hidden="1" x14ac:dyDescent="0.25">
      <c r="A3083" s="82" t="s">
        <v>5193</v>
      </c>
      <c r="B3083" s="82" t="s">
        <v>1958</v>
      </c>
      <c r="C3083" s="83" t="s">
        <v>75</v>
      </c>
      <c r="D3083" s="84">
        <f>SUMIFS('Census Data'!G:G,'Census Data'!$A:$A,$A3083)/SUMIFS('Census Data'!$F:$F,'Census Data'!$A:$A,$A3083)</f>
        <v>0.49691988767514006</v>
      </c>
      <c r="E3083" s="85">
        <f>SUMIFS('Census Data'!H:H,'Census Data'!$A:$A,$A3083)/SUMIFS('Census Data'!$F:$F,'Census Data'!$A:$A,$A3083)</f>
        <v>0.50308011232485994</v>
      </c>
      <c r="F3083" s="84">
        <f>SUM(SUMIFS('Census Data'!I:I,'Census Data'!$A:$A,$A3083),SUMIFS('Census Data'!J:J,'Census Data'!$A:$A,$A3083))/SUMIFS('Census Data'!$F:$F,'Census Data'!$A:$A,$A3083)</f>
        <v>0.95463634091477134</v>
      </c>
      <c r="G3083" s="84">
        <f>SUM(SUMIFS('Census Data'!K:K,'Census Data'!$A:$A,$A3083),SUMIFS('Census Data'!L:L,'Census Data'!$A:$A,$A3083))/SUMIFS('Census Data'!$F:$F,'Census Data'!$A:$A,$A3083)</f>
        <v>1.3548083567343458E-2</v>
      </c>
      <c r="H3083" s="84">
        <f>SUM(SUMIFS('Census Data'!O:O,'Census Data'!$A:$A,$A3083),SUMIFS('Census Data'!P:P,'Census Data'!$A:$A,$A3083))/SUMIFS('Census Data'!$F:$F,'Census Data'!$A:$A,$A3083)</f>
        <v>1.4680153491039004E-2</v>
      </c>
      <c r="I3083" s="85">
        <f t="shared" si="96"/>
        <v>1.7135422026846148E-2</v>
      </c>
      <c r="J3083" s="84">
        <f>SUM(SUMIFS('Census Data'!W:W,'Census Data'!$A:$A,$A3083),SUMIFS('Census Data'!X:X,'Census Data'!$A:$A,$A3083))/SUMIFS('Census Data'!$F:$F,'Census Data'!$A:$A,$A3083)</f>
        <v>3.3094667509593188E-2</v>
      </c>
      <c r="K3083" s="85">
        <f t="shared" si="97"/>
        <v>0.96690533249040678</v>
      </c>
    </row>
    <row r="3084" spans="1:11" hidden="1" x14ac:dyDescent="0.25">
      <c r="A3084" s="82" t="s">
        <v>5194</v>
      </c>
      <c r="B3084" s="82" t="s">
        <v>1958</v>
      </c>
      <c r="C3084" s="83" t="s">
        <v>1991</v>
      </c>
      <c r="D3084" s="84">
        <f>SUMIFS('Census Data'!G:G,'Census Data'!$A:$A,$A3084)/SUMIFS('Census Data'!$F:$F,'Census Data'!$A:$A,$A3084)</f>
        <v>0.49203608132647858</v>
      </c>
      <c r="E3084" s="85">
        <f>SUMIFS('Census Data'!H:H,'Census Data'!$A:$A,$A3084)/SUMIFS('Census Data'!$F:$F,'Census Data'!$A:$A,$A3084)</f>
        <v>0.50796391867352142</v>
      </c>
      <c r="F3084" s="84">
        <f>SUM(SUMIFS('Census Data'!I:I,'Census Data'!$A:$A,$A3084),SUMIFS('Census Data'!J:J,'Census Data'!$A:$A,$A3084))/SUMIFS('Census Data'!$F:$F,'Census Data'!$A:$A,$A3084)</f>
        <v>0.92472006293945042</v>
      </c>
      <c r="G3084" s="84">
        <f>SUM(SUMIFS('Census Data'!K:K,'Census Data'!$A:$A,$A3084),SUMIFS('Census Data'!L:L,'Census Data'!$A:$A,$A3084))/SUMIFS('Census Data'!$F:$F,'Census Data'!$A:$A,$A3084)</f>
        <v>1.754338220377142E-2</v>
      </c>
      <c r="H3084" s="84">
        <f>SUM(SUMIFS('Census Data'!O:O,'Census Data'!$A:$A,$A3084),SUMIFS('Census Data'!P:P,'Census Data'!$A:$A,$A3084))/SUMIFS('Census Data'!$F:$F,'Census Data'!$A:$A,$A3084)</f>
        <v>3.8436607801127169E-2</v>
      </c>
      <c r="I3084" s="85">
        <f t="shared" si="96"/>
        <v>1.9299947055651079E-2</v>
      </c>
      <c r="J3084" s="84">
        <f>SUM(SUMIFS('Census Data'!W:W,'Census Data'!$A:$A,$A3084),SUMIFS('Census Data'!X:X,'Census Data'!$A:$A,$A3084))/SUMIFS('Census Data'!$F:$F,'Census Data'!$A:$A,$A3084)</f>
        <v>4.9117016907555211E-2</v>
      </c>
      <c r="K3084" s="85">
        <f t="shared" si="97"/>
        <v>0.95088298309244479</v>
      </c>
    </row>
    <row r="3085" spans="1:11" hidden="1" x14ac:dyDescent="0.25">
      <c r="A3085" s="82" t="s">
        <v>5195</v>
      </c>
      <c r="B3085" s="82" t="s">
        <v>1958</v>
      </c>
      <c r="C3085" s="83" t="s">
        <v>1992</v>
      </c>
      <c r="D3085" s="84">
        <f>SUMIFS('Census Data'!G:G,'Census Data'!$A:$A,$A3085)/SUMIFS('Census Data'!$F:$F,'Census Data'!$A:$A,$A3085)</f>
        <v>0.50725632476956262</v>
      </c>
      <c r="E3085" s="85">
        <f>SUMIFS('Census Data'!H:H,'Census Data'!$A:$A,$A3085)/SUMIFS('Census Data'!$F:$F,'Census Data'!$A:$A,$A3085)</f>
        <v>0.49274367523043733</v>
      </c>
      <c r="F3085" s="84">
        <f>SUM(SUMIFS('Census Data'!I:I,'Census Data'!$A:$A,$A3085),SUMIFS('Census Data'!J:J,'Census Data'!$A:$A,$A3085))/SUMIFS('Census Data'!$F:$F,'Census Data'!$A:$A,$A3085)</f>
        <v>0.96844479309668563</v>
      </c>
      <c r="G3085" s="84">
        <f>SUM(SUMIFS('Census Data'!K:K,'Census Data'!$A:$A,$A3085),SUMIFS('Census Data'!L:L,'Census Data'!$A:$A,$A3085))/SUMIFS('Census Data'!$F:$F,'Census Data'!$A:$A,$A3085)</f>
        <v>5.3932143557560309E-3</v>
      </c>
      <c r="H3085" s="84">
        <f>SUM(SUMIFS('Census Data'!O:O,'Census Data'!$A:$A,$A3085),SUMIFS('Census Data'!P:P,'Census Data'!$A:$A,$A3085))/SUMIFS('Census Data'!$F:$F,'Census Data'!$A:$A,$A3085)</f>
        <v>5.8638948813492841E-3</v>
      </c>
      <c r="I3085" s="85">
        <f t="shared" si="96"/>
        <v>2.0298097666209047E-2</v>
      </c>
      <c r="J3085" s="84">
        <f>SUM(SUMIFS('Census Data'!W:W,'Census Data'!$A:$A,$A3085),SUMIFS('Census Data'!X:X,'Census Data'!$A:$A,$A3085))/SUMIFS('Census Data'!$F:$F,'Census Data'!$A:$A,$A3085)</f>
        <v>3.2888801725828594E-2</v>
      </c>
      <c r="K3085" s="85">
        <f t="shared" si="97"/>
        <v>0.96711119827417136</v>
      </c>
    </row>
    <row r="3086" spans="1:11" hidden="1" x14ac:dyDescent="0.25">
      <c r="A3086" s="82" t="s">
        <v>5196</v>
      </c>
      <c r="B3086" s="82" t="s">
        <v>1958</v>
      </c>
      <c r="C3086" s="83" t="s">
        <v>1993</v>
      </c>
      <c r="D3086" s="84">
        <f>SUMIFS('Census Data'!G:G,'Census Data'!$A:$A,$A3086)/SUMIFS('Census Data'!$F:$F,'Census Data'!$A:$A,$A3086)</f>
        <v>0.52640837867692181</v>
      </c>
      <c r="E3086" s="85">
        <f>SUMIFS('Census Data'!H:H,'Census Data'!$A:$A,$A3086)/SUMIFS('Census Data'!$F:$F,'Census Data'!$A:$A,$A3086)</f>
        <v>0.47359162132307819</v>
      </c>
      <c r="F3086" s="84">
        <f>SUM(SUMIFS('Census Data'!I:I,'Census Data'!$A:$A,$A3086),SUMIFS('Census Data'!J:J,'Census Data'!$A:$A,$A3086))/SUMIFS('Census Data'!$F:$F,'Census Data'!$A:$A,$A3086)</f>
        <v>0.95176533158777565</v>
      </c>
      <c r="G3086" s="84">
        <f>SUM(SUMIFS('Census Data'!K:K,'Census Data'!$A:$A,$A3086),SUMIFS('Census Data'!L:L,'Census Data'!$A:$A,$A3086))/SUMIFS('Census Data'!$F:$F,'Census Data'!$A:$A,$A3086)</f>
        <v>2.1314895880211102E-2</v>
      </c>
      <c r="H3086" s="84">
        <f>SUM(SUMIFS('Census Data'!O:O,'Census Data'!$A:$A,$A3086),SUMIFS('Census Data'!P:P,'Census Data'!$A:$A,$A3086))/SUMIFS('Census Data'!$F:$F,'Census Data'!$A:$A,$A3086)</f>
        <v>5.4412306181728922E-3</v>
      </c>
      <c r="I3086" s="85">
        <f t="shared" si="96"/>
        <v>2.1478541913840354E-2</v>
      </c>
      <c r="J3086" s="84">
        <f>SUM(SUMIFS('Census Data'!W:W,'Census Data'!$A:$A,$A3086),SUMIFS('Census Data'!X:X,'Census Data'!$A:$A,$A3086))/SUMIFS('Census Data'!$F:$F,'Census Data'!$A:$A,$A3086)</f>
        <v>6.439471423311377E-2</v>
      </c>
      <c r="K3086" s="85">
        <f t="shared" si="97"/>
        <v>0.93560528576688617</v>
      </c>
    </row>
    <row r="3087" spans="1:11" hidden="1" x14ac:dyDescent="0.25">
      <c r="A3087" s="82" t="s">
        <v>5197</v>
      </c>
      <c r="B3087" s="82" t="s">
        <v>1958</v>
      </c>
      <c r="C3087" s="83" t="s">
        <v>666</v>
      </c>
      <c r="D3087" s="84">
        <f>SUMIFS('Census Data'!G:G,'Census Data'!$A:$A,$A3087)/SUMIFS('Census Data'!$F:$F,'Census Data'!$A:$A,$A3087)</f>
        <v>0.50276021337118326</v>
      </c>
      <c r="E3087" s="85">
        <f>SUMIFS('Census Data'!H:H,'Census Data'!$A:$A,$A3087)/SUMIFS('Census Data'!$F:$F,'Census Data'!$A:$A,$A3087)</f>
        <v>0.49723978662881674</v>
      </c>
      <c r="F3087" s="84">
        <f>SUM(SUMIFS('Census Data'!I:I,'Census Data'!$A:$A,$A3087),SUMIFS('Census Data'!J:J,'Census Data'!$A:$A,$A3087))/SUMIFS('Census Data'!$F:$F,'Census Data'!$A:$A,$A3087)</f>
        <v>0.91791491911324141</v>
      </c>
      <c r="G3087" s="84">
        <f>SUM(SUMIFS('Census Data'!K:K,'Census Data'!$A:$A,$A3087),SUMIFS('Census Data'!L:L,'Census Data'!$A:$A,$A3087))/SUMIFS('Census Data'!$F:$F,'Census Data'!$A:$A,$A3087)</f>
        <v>2.5025158952224166E-2</v>
      </c>
      <c r="H3087" s="84">
        <f>SUM(SUMIFS('Census Data'!O:O,'Census Data'!$A:$A,$A3087),SUMIFS('Census Data'!P:P,'Census Data'!$A:$A,$A3087))/SUMIFS('Census Data'!$F:$F,'Census Data'!$A:$A,$A3087)</f>
        <v>3.0586305386051761E-2</v>
      </c>
      <c r="I3087" s="85">
        <f t="shared" si="96"/>
        <v>2.6473616548482681E-2</v>
      </c>
      <c r="J3087" s="84">
        <f>SUM(SUMIFS('Census Data'!W:W,'Census Data'!$A:$A,$A3087),SUMIFS('Census Data'!X:X,'Census Data'!$A:$A,$A3087))/SUMIFS('Census Data'!$F:$F,'Census Data'!$A:$A,$A3087)</f>
        <v>4.3570069863356348E-2</v>
      </c>
      <c r="K3087" s="85">
        <f t="shared" si="97"/>
        <v>0.95642993013664368</v>
      </c>
    </row>
    <row r="3088" spans="1:11" hidden="1" x14ac:dyDescent="0.25">
      <c r="A3088" s="82" t="s">
        <v>5198</v>
      </c>
      <c r="B3088" s="82" t="s">
        <v>1958</v>
      </c>
      <c r="C3088" s="83" t="s">
        <v>1474</v>
      </c>
      <c r="D3088" s="84">
        <f>SUMIFS('Census Data'!G:G,'Census Data'!$A:$A,$A3088)/SUMIFS('Census Data'!$F:$F,'Census Data'!$A:$A,$A3088)</f>
        <v>0.49248619844107455</v>
      </c>
      <c r="E3088" s="85">
        <f>SUMIFS('Census Data'!H:H,'Census Data'!$A:$A,$A3088)/SUMIFS('Census Data'!$F:$F,'Census Data'!$A:$A,$A3088)</f>
        <v>0.50751380155892545</v>
      </c>
      <c r="F3088" s="84">
        <f>SUM(SUMIFS('Census Data'!I:I,'Census Data'!$A:$A,$A3088),SUMIFS('Census Data'!J:J,'Census Data'!$A:$A,$A3088))/SUMIFS('Census Data'!$F:$F,'Census Data'!$A:$A,$A3088)</f>
        <v>0.94688968342032087</v>
      </c>
      <c r="G3088" s="84">
        <f>SUM(SUMIFS('Census Data'!K:K,'Census Data'!$A:$A,$A3088),SUMIFS('Census Data'!L:L,'Census Data'!$A:$A,$A3088))/SUMIFS('Census Data'!$F:$F,'Census Data'!$A:$A,$A3088)</f>
        <v>9.6165700900012335E-3</v>
      </c>
      <c r="H3088" s="84">
        <f>SUM(SUMIFS('Census Data'!O:O,'Census Data'!$A:$A,$A3088),SUMIFS('Census Data'!P:P,'Census Data'!$A:$A,$A3088))/SUMIFS('Census Data'!$F:$F,'Census Data'!$A:$A,$A3088)</f>
        <v>1.9835888162851544E-2</v>
      </c>
      <c r="I3088" s="85">
        <f t="shared" si="96"/>
        <v>2.365785832682632E-2</v>
      </c>
      <c r="J3088" s="84">
        <f>SUM(SUMIFS('Census Data'!W:W,'Census Data'!$A:$A,$A3088),SUMIFS('Census Data'!X:X,'Census Data'!$A:$A,$A3088))/SUMIFS('Census Data'!$F:$F,'Census Data'!$A:$A,$A3088)</f>
        <v>3.1822353730873026E-2</v>
      </c>
      <c r="K3088" s="85">
        <f t="shared" si="97"/>
        <v>0.96817764626912695</v>
      </c>
    </row>
    <row r="3089" spans="1:11" hidden="1" x14ac:dyDescent="0.25">
      <c r="A3089" s="82" t="s">
        <v>5199</v>
      </c>
      <c r="B3089" s="82" t="s">
        <v>1343</v>
      </c>
      <c r="C3089" s="83" t="s">
        <v>1315</v>
      </c>
      <c r="D3089" s="84">
        <f>SUMIFS('Census Data'!G:G,'Census Data'!$A:$A,$A3089)/SUMIFS('Census Data'!$F:$F,'Census Data'!$A:$A,$A3089)</f>
        <v>0.5180812757201646</v>
      </c>
      <c r="E3089" s="85">
        <f>SUMIFS('Census Data'!H:H,'Census Data'!$A:$A,$A3089)/SUMIFS('Census Data'!$F:$F,'Census Data'!$A:$A,$A3089)</f>
        <v>0.4819187242798354</v>
      </c>
      <c r="F3089" s="84">
        <f>SUM(SUMIFS('Census Data'!I:I,'Census Data'!$A:$A,$A3089),SUMIFS('Census Data'!J:J,'Census Data'!$A:$A,$A3089))/SUMIFS('Census Data'!$F:$F,'Census Data'!$A:$A,$A3089)</f>
        <v>0.90254629629629635</v>
      </c>
      <c r="G3089" s="84">
        <f>SUM(SUMIFS('Census Data'!K:K,'Census Data'!$A:$A,$A3089),SUMIFS('Census Data'!L:L,'Census Data'!$A:$A,$A3089))/SUMIFS('Census Data'!$F:$F,'Census Data'!$A:$A,$A3089)</f>
        <v>1.9521604938271604E-2</v>
      </c>
      <c r="H3089" s="84">
        <f>SUM(SUMIFS('Census Data'!O:O,'Census Data'!$A:$A,$A3089),SUMIFS('Census Data'!P:P,'Census Data'!$A:$A,$A3089))/SUMIFS('Census Data'!$F:$F,'Census Data'!$A:$A,$A3089)</f>
        <v>3.8991769547325104E-2</v>
      </c>
      <c r="I3089" s="85">
        <f t="shared" si="96"/>
        <v>3.8940329218106973E-2</v>
      </c>
      <c r="J3089" s="84">
        <f>SUM(SUMIFS('Census Data'!W:W,'Census Data'!$A:$A,$A3089),SUMIFS('Census Data'!X:X,'Census Data'!$A:$A,$A3089))/SUMIFS('Census Data'!$F:$F,'Census Data'!$A:$A,$A3089)</f>
        <v>9.663065843621399E-2</v>
      </c>
      <c r="K3089" s="85">
        <f t="shared" si="97"/>
        <v>0.90336934156378601</v>
      </c>
    </row>
    <row r="3090" spans="1:11" hidden="1" x14ac:dyDescent="0.25">
      <c r="A3090" s="82" t="s">
        <v>5200</v>
      </c>
      <c r="B3090" s="82" t="s">
        <v>1343</v>
      </c>
      <c r="C3090" s="83" t="s">
        <v>1184</v>
      </c>
      <c r="D3090" s="84">
        <f>SUMIFS('Census Data'!G:G,'Census Data'!$A:$A,$A3090)/SUMIFS('Census Data'!$F:$F,'Census Data'!$A:$A,$A3090)</f>
        <v>0.5014418999151824</v>
      </c>
      <c r="E3090" s="85">
        <f>SUMIFS('Census Data'!H:H,'Census Data'!$A:$A,$A3090)/SUMIFS('Census Data'!$F:$F,'Census Data'!$A:$A,$A3090)</f>
        <v>0.49855810008481766</v>
      </c>
      <c r="F3090" s="84">
        <f>SUM(SUMIFS('Census Data'!I:I,'Census Data'!$A:$A,$A3090),SUMIFS('Census Data'!J:J,'Census Data'!$A:$A,$A3090))/SUMIFS('Census Data'!$F:$F,'Census Data'!$A:$A,$A3090)</f>
        <v>0.95597964376590328</v>
      </c>
      <c r="G3090" s="84">
        <f>SUM(SUMIFS('Census Data'!K:K,'Census Data'!$A:$A,$A3090),SUMIFS('Census Data'!L:L,'Census Data'!$A:$A,$A3090))/SUMIFS('Census Data'!$F:$F,'Census Data'!$A:$A,$A3090)</f>
        <v>7.718405428329092E-3</v>
      </c>
      <c r="H3090" s="84">
        <f>SUM(SUMIFS('Census Data'!O:O,'Census Data'!$A:$A,$A3090),SUMIFS('Census Data'!P:P,'Census Data'!$A:$A,$A3090))/SUMIFS('Census Data'!$F:$F,'Census Data'!$A:$A,$A3090)</f>
        <v>4.6649703138252757E-3</v>
      </c>
      <c r="I3090" s="85">
        <f t="shared" si="96"/>
        <v>3.1636980491942301E-2</v>
      </c>
      <c r="J3090" s="84">
        <f>SUM(SUMIFS('Census Data'!W:W,'Census Data'!$A:$A,$A3090),SUMIFS('Census Data'!X:X,'Census Data'!$A:$A,$A3090))/SUMIFS('Census Data'!$F:$F,'Census Data'!$A:$A,$A3090)</f>
        <v>9.202714164546226E-2</v>
      </c>
      <c r="K3090" s="85">
        <f t="shared" si="97"/>
        <v>0.90797285835453778</v>
      </c>
    </row>
    <row r="3091" spans="1:11" hidden="1" x14ac:dyDescent="0.25">
      <c r="A3091" s="82" t="s">
        <v>5201</v>
      </c>
      <c r="B3091" s="82" t="s">
        <v>1343</v>
      </c>
      <c r="C3091" s="83" t="s">
        <v>832</v>
      </c>
      <c r="D3091" s="84">
        <f>SUMIFS('Census Data'!G:G,'Census Data'!$A:$A,$A3091)/SUMIFS('Census Data'!$F:$F,'Census Data'!$A:$A,$A3091)</f>
        <v>0.51425303726721483</v>
      </c>
      <c r="E3091" s="85">
        <f>SUMIFS('Census Data'!H:H,'Census Data'!$A:$A,$A3091)/SUMIFS('Census Data'!$F:$F,'Census Data'!$A:$A,$A3091)</f>
        <v>0.48574696273278523</v>
      </c>
      <c r="F3091" s="84">
        <f>SUM(SUMIFS('Census Data'!I:I,'Census Data'!$A:$A,$A3091),SUMIFS('Census Data'!J:J,'Census Data'!$A:$A,$A3091))/SUMIFS('Census Data'!$F:$F,'Census Data'!$A:$A,$A3091)</f>
        <v>0.94661315034202975</v>
      </c>
      <c r="G3091" s="84">
        <f>SUM(SUMIFS('Census Data'!K:K,'Census Data'!$A:$A,$A3091),SUMIFS('Census Data'!L:L,'Census Data'!$A:$A,$A3091))/SUMIFS('Census Data'!$F:$F,'Census Data'!$A:$A,$A3091)</f>
        <v>6.6032239269761123E-3</v>
      </c>
      <c r="H3091" s="84">
        <f>SUM(SUMIFS('Census Data'!O:O,'Census Data'!$A:$A,$A3091),SUMIFS('Census Data'!P:P,'Census Data'!$A:$A,$A3091))/SUMIFS('Census Data'!$F:$F,'Census Data'!$A:$A,$A3091)</f>
        <v>8.0490278586996394E-3</v>
      </c>
      <c r="I3091" s="85">
        <f t="shared" si="96"/>
        <v>3.8734597872294496E-2</v>
      </c>
      <c r="J3091" s="84">
        <f>SUM(SUMIFS('Census Data'!W:W,'Census Data'!$A:$A,$A3091),SUMIFS('Census Data'!X:X,'Census Data'!$A:$A,$A3091))/SUMIFS('Census Data'!$F:$F,'Census Data'!$A:$A,$A3091)</f>
        <v>8.8841414729936771E-2</v>
      </c>
      <c r="K3091" s="85">
        <f t="shared" si="97"/>
        <v>0.91115858527006321</v>
      </c>
    </row>
    <row r="3092" spans="1:11" hidden="1" x14ac:dyDescent="0.25">
      <c r="A3092" s="82" t="s">
        <v>5202</v>
      </c>
      <c r="B3092" s="82" t="s">
        <v>1343</v>
      </c>
      <c r="C3092" s="83" t="s">
        <v>1186</v>
      </c>
      <c r="D3092" s="84">
        <f>SUMIFS('Census Data'!G:G,'Census Data'!$A:$A,$A3092)/SUMIFS('Census Data'!$F:$F,'Census Data'!$A:$A,$A3092)</f>
        <v>0.53222972972972971</v>
      </c>
      <c r="E3092" s="85">
        <f>SUMIFS('Census Data'!H:H,'Census Data'!$A:$A,$A3092)/SUMIFS('Census Data'!$F:$F,'Census Data'!$A:$A,$A3092)</f>
        <v>0.46777027027027029</v>
      </c>
      <c r="F3092" s="84">
        <f>SUM(SUMIFS('Census Data'!I:I,'Census Data'!$A:$A,$A3092),SUMIFS('Census Data'!J:J,'Census Data'!$A:$A,$A3092))/SUMIFS('Census Data'!$F:$F,'Census Data'!$A:$A,$A3092)</f>
        <v>0.93912162162162161</v>
      </c>
      <c r="G3092" s="84">
        <f>SUM(SUMIFS('Census Data'!K:K,'Census Data'!$A:$A,$A3092),SUMIFS('Census Data'!L:L,'Census Data'!$A:$A,$A3092))/SUMIFS('Census Data'!$F:$F,'Census Data'!$A:$A,$A3092)</f>
        <v>1.222972972972973E-2</v>
      </c>
      <c r="H3092" s="84">
        <f>SUM(SUMIFS('Census Data'!O:O,'Census Data'!$A:$A,$A3092),SUMIFS('Census Data'!P:P,'Census Data'!$A:$A,$A3092))/SUMIFS('Census Data'!$F:$F,'Census Data'!$A:$A,$A3092)</f>
        <v>1.0135135135135136E-2</v>
      </c>
      <c r="I3092" s="85">
        <f t="shared" si="96"/>
        <v>3.851351351351362E-2</v>
      </c>
      <c r="J3092" s="84">
        <f>SUM(SUMIFS('Census Data'!W:W,'Census Data'!$A:$A,$A3092),SUMIFS('Census Data'!X:X,'Census Data'!$A:$A,$A3092))/SUMIFS('Census Data'!$F:$F,'Census Data'!$A:$A,$A3092)</f>
        <v>0.18527027027027027</v>
      </c>
      <c r="K3092" s="85">
        <f t="shared" si="97"/>
        <v>0.81472972972972979</v>
      </c>
    </row>
    <row r="3093" spans="1:11" hidden="1" x14ac:dyDescent="0.25">
      <c r="A3093" s="82" t="s">
        <v>5203</v>
      </c>
      <c r="B3093" s="82" t="s">
        <v>1343</v>
      </c>
      <c r="C3093" s="83" t="s">
        <v>1994</v>
      </c>
      <c r="D3093" s="84">
        <f>SUMIFS('Census Data'!G:G,'Census Data'!$A:$A,$A3093)/SUMIFS('Census Data'!$F:$F,'Census Data'!$A:$A,$A3093)</f>
        <v>0.51121400665605554</v>
      </c>
      <c r="E3093" s="85">
        <f>SUMIFS('Census Data'!H:H,'Census Data'!$A:$A,$A3093)/SUMIFS('Census Data'!$F:$F,'Census Data'!$A:$A,$A3093)</f>
        <v>0.48878599334394446</v>
      </c>
      <c r="F3093" s="84">
        <f>SUM(SUMIFS('Census Data'!I:I,'Census Data'!$A:$A,$A3093),SUMIFS('Census Data'!J:J,'Census Data'!$A:$A,$A3093))/SUMIFS('Census Data'!$F:$F,'Census Data'!$A:$A,$A3093)</f>
        <v>0.95716972941687162</v>
      </c>
      <c r="G3093" s="84">
        <f>SUM(SUMIFS('Census Data'!K:K,'Census Data'!$A:$A,$A3093),SUMIFS('Census Data'!L:L,'Census Data'!$A:$A,$A3093))/SUMIFS('Census Data'!$F:$F,'Census Data'!$A:$A,$A3093)</f>
        <v>6.6560555635942703E-3</v>
      </c>
      <c r="H3093" s="84">
        <f>SUM(SUMIFS('Census Data'!O:O,'Census Data'!$A:$A,$A3093),SUMIFS('Census Data'!P:P,'Census Data'!$A:$A,$A3093))/SUMIFS('Census Data'!$F:$F,'Census Data'!$A:$A,$A3093)</f>
        <v>5.281435392851975E-3</v>
      </c>
      <c r="I3093" s="85">
        <f t="shared" si="96"/>
        <v>3.0892779626682132E-2</v>
      </c>
      <c r="J3093" s="84">
        <f>SUM(SUMIFS('Census Data'!W:W,'Census Data'!$A:$A,$A3093),SUMIFS('Census Data'!X:X,'Census Data'!$A:$A,$A3093))/SUMIFS('Census Data'!$F:$F,'Census Data'!$A:$A,$A3093)</f>
        <v>8.414122413543626E-2</v>
      </c>
      <c r="K3093" s="85">
        <f t="shared" si="97"/>
        <v>0.91585877586456377</v>
      </c>
    </row>
    <row r="3094" spans="1:11" hidden="1" x14ac:dyDescent="0.25">
      <c r="A3094" s="82" t="s">
        <v>5204</v>
      </c>
      <c r="B3094" s="82" t="s">
        <v>1343</v>
      </c>
      <c r="C3094" s="83" t="s">
        <v>48</v>
      </c>
      <c r="D3094" s="84">
        <f>SUMIFS('Census Data'!G:G,'Census Data'!$A:$A,$A3094)/SUMIFS('Census Data'!$F:$F,'Census Data'!$A:$A,$A3094)</f>
        <v>0.50593354430379744</v>
      </c>
      <c r="E3094" s="85">
        <f>SUMIFS('Census Data'!H:H,'Census Data'!$A:$A,$A3094)/SUMIFS('Census Data'!$F:$F,'Census Data'!$A:$A,$A3094)</f>
        <v>0.49406645569620256</v>
      </c>
      <c r="F3094" s="84">
        <f>SUM(SUMIFS('Census Data'!I:I,'Census Data'!$A:$A,$A3094),SUMIFS('Census Data'!J:J,'Census Data'!$A:$A,$A3094))/SUMIFS('Census Data'!$F:$F,'Census Data'!$A:$A,$A3094)</f>
        <v>0.96242088607594933</v>
      </c>
      <c r="G3094" s="84">
        <f>SUM(SUMIFS('Census Data'!K:K,'Census Data'!$A:$A,$A3094),SUMIFS('Census Data'!L:L,'Census Data'!$A:$A,$A3094))/SUMIFS('Census Data'!$F:$F,'Census Data'!$A:$A,$A3094)</f>
        <v>1.3976793248945147E-2</v>
      </c>
      <c r="H3094" s="84">
        <f>SUM(SUMIFS('Census Data'!O:O,'Census Data'!$A:$A,$A3094),SUMIFS('Census Data'!P:P,'Census Data'!$A:$A,$A3094))/SUMIFS('Census Data'!$F:$F,'Census Data'!$A:$A,$A3094)</f>
        <v>2.3734177215189874E-3</v>
      </c>
      <c r="I3094" s="85">
        <f t="shared" si="96"/>
        <v>2.1228902953586481E-2</v>
      </c>
      <c r="J3094" s="84">
        <f>SUM(SUMIFS('Census Data'!W:W,'Census Data'!$A:$A,$A3094),SUMIFS('Census Data'!X:X,'Census Data'!$A:$A,$A3094))/SUMIFS('Census Data'!$F:$F,'Census Data'!$A:$A,$A3094)</f>
        <v>2.4525316455696201E-2</v>
      </c>
      <c r="K3094" s="85">
        <f t="shared" si="97"/>
        <v>0.97547468354430378</v>
      </c>
    </row>
    <row r="3095" spans="1:11" hidden="1" x14ac:dyDescent="0.25">
      <c r="A3095" s="82" t="s">
        <v>5205</v>
      </c>
      <c r="B3095" s="82" t="s">
        <v>1343</v>
      </c>
      <c r="C3095" s="83" t="s">
        <v>371</v>
      </c>
      <c r="D3095" s="84">
        <f>SUMIFS('Census Data'!G:G,'Census Data'!$A:$A,$A3095)/SUMIFS('Census Data'!$F:$F,'Census Data'!$A:$A,$A3095)</f>
        <v>0.5025343215914011</v>
      </c>
      <c r="E3095" s="85">
        <f>SUMIFS('Census Data'!H:H,'Census Data'!$A:$A,$A3095)/SUMIFS('Census Data'!$F:$F,'Census Data'!$A:$A,$A3095)</f>
        <v>0.49746567840859884</v>
      </c>
      <c r="F3095" s="84">
        <f>SUM(SUMIFS('Census Data'!I:I,'Census Data'!$A:$A,$A3095),SUMIFS('Census Data'!J:J,'Census Data'!$A:$A,$A3095))/SUMIFS('Census Data'!$F:$F,'Census Data'!$A:$A,$A3095)</f>
        <v>0.73716920098825811</v>
      </c>
      <c r="G3095" s="84">
        <f>SUM(SUMIFS('Census Data'!K:K,'Census Data'!$A:$A,$A3095),SUMIFS('Census Data'!L:L,'Census Data'!$A:$A,$A3095))/SUMIFS('Census Data'!$F:$F,'Census Data'!$A:$A,$A3095)</f>
        <v>6.2148187769032887E-3</v>
      </c>
      <c r="H3095" s="84">
        <f>SUM(SUMIFS('Census Data'!O:O,'Census Data'!$A:$A,$A3095),SUMIFS('Census Data'!P:P,'Census Data'!$A:$A,$A3095))/SUMIFS('Census Data'!$F:$F,'Census Data'!$A:$A,$A3095)</f>
        <v>5.170525457833473E-3</v>
      </c>
      <c r="I3095" s="85">
        <f t="shared" si="96"/>
        <v>0.25144545477700508</v>
      </c>
      <c r="J3095" s="84">
        <f>SUM(SUMIFS('Census Data'!W:W,'Census Data'!$A:$A,$A3095),SUMIFS('Census Data'!X:X,'Census Data'!$A:$A,$A3095))/SUMIFS('Census Data'!$F:$F,'Census Data'!$A:$A,$A3095)</f>
        <v>7.0018593515193198E-2</v>
      </c>
      <c r="K3095" s="85">
        <f t="shared" si="97"/>
        <v>0.92998140648480676</v>
      </c>
    </row>
    <row r="3096" spans="1:11" hidden="1" x14ac:dyDescent="0.25">
      <c r="A3096" s="82" t="s">
        <v>5206</v>
      </c>
      <c r="B3096" s="82" t="s">
        <v>1343</v>
      </c>
      <c r="C3096" s="83" t="s">
        <v>1995</v>
      </c>
      <c r="D3096" s="84">
        <f>SUMIFS('Census Data'!G:G,'Census Data'!$A:$A,$A3096)/SUMIFS('Census Data'!$F:$F,'Census Data'!$A:$A,$A3096)</f>
        <v>0.5257739762319279</v>
      </c>
      <c r="E3096" s="85">
        <f>SUMIFS('Census Data'!H:H,'Census Data'!$A:$A,$A3096)/SUMIFS('Census Data'!$F:$F,'Census Data'!$A:$A,$A3096)</f>
        <v>0.47422602376807205</v>
      </c>
      <c r="F3096" s="84">
        <f>SUM(SUMIFS('Census Data'!I:I,'Census Data'!$A:$A,$A3096),SUMIFS('Census Data'!J:J,'Census Data'!$A:$A,$A3096))/SUMIFS('Census Data'!$F:$F,'Census Data'!$A:$A,$A3096)</f>
        <v>0.94739232457800315</v>
      </c>
      <c r="G3096" s="84">
        <f>SUM(SUMIFS('Census Data'!K:K,'Census Data'!$A:$A,$A3096),SUMIFS('Census Data'!L:L,'Census Data'!$A:$A,$A3096))/SUMIFS('Census Data'!$F:$F,'Census Data'!$A:$A,$A3096)</f>
        <v>1.1278480054500039E-2</v>
      </c>
      <c r="H3096" s="84">
        <f>SUM(SUMIFS('Census Data'!O:O,'Census Data'!$A:$A,$A3096),SUMIFS('Census Data'!P:P,'Census Data'!$A:$A,$A3096))/SUMIFS('Census Data'!$F:$F,'Census Data'!$A:$A,$A3096)</f>
        <v>1.1429869048520173E-2</v>
      </c>
      <c r="I3096" s="85">
        <f t="shared" si="96"/>
        <v>2.9899326318976627E-2</v>
      </c>
      <c r="J3096" s="84">
        <f>SUM(SUMIFS('Census Data'!W:W,'Census Data'!$A:$A,$A3096),SUMIFS('Census Data'!X:X,'Census Data'!$A:$A,$A3096))/SUMIFS('Census Data'!$F:$F,'Census Data'!$A:$A,$A3096)</f>
        <v>0.1083188252214064</v>
      </c>
      <c r="K3096" s="85">
        <f t="shared" si="97"/>
        <v>0.89168117477859354</v>
      </c>
    </row>
    <row r="3097" spans="1:11" hidden="1" x14ac:dyDescent="0.25">
      <c r="A3097" s="82" t="s">
        <v>5207</v>
      </c>
      <c r="B3097" s="82" t="s">
        <v>1343</v>
      </c>
      <c r="C3097" s="83" t="s">
        <v>1996</v>
      </c>
      <c r="D3097" s="84">
        <f>SUMIFS('Census Data'!G:G,'Census Data'!$A:$A,$A3097)/SUMIFS('Census Data'!$F:$F,'Census Data'!$A:$A,$A3097)</f>
        <v>0.50464536596419673</v>
      </c>
      <c r="E3097" s="85">
        <f>SUMIFS('Census Data'!H:H,'Census Data'!$A:$A,$A3097)/SUMIFS('Census Data'!$F:$F,'Census Data'!$A:$A,$A3097)</f>
        <v>0.49535463403580332</v>
      </c>
      <c r="F3097" s="84">
        <f>SUM(SUMIFS('Census Data'!I:I,'Census Data'!$A:$A,$A3097),SUMIFS('Census Data'!J:J,'Census Data'!$A:$A,$A3097))/SUMIFS('Census Data'!$F:$F,'Census Data'!$A:$A,$A3097)</f>
        <v>0.94810786313165651</v>
      </c>
      <c r="G3097" s="84">
        <f>SUM(SUMIFS('Census Data'!K:K,'Census Data'!$A:$A,$A3097),SUMIFS('Census Data'!L:L,'Census Data'!$A:$A,$A3097))/SUMIFS('Census Data'!$F:$F,'Census Data'!$A:$A,$A3097)</f>
        <v>7.0246997507364605E-3</v>
      </c>
      <c r="H3097" s="84">
        <f>SUM(SUMIFS('Census Data'!O:O,'Census Data'!$A:$A,$A3097),SUMIFS('Census Data'!P:P,'Census Data'!$A:$A,$A3097))/SUMIFS('Census Data'!$F:$F,'Census Data'!$A:$A,$A3097)</f>
        <v>5.6650804441423066E-3</v>
      </c>
      <c r="I3097" s="85">
        <f t="shared" si="96"/>
        <v>3.9202356673464722E-2</v>
      </c>
      <c r="J3097" s="84">
        <f>SUM(SUMIFS('Census Data'!W:W,'Census Data'!$A:$A,$A3097),SUMIFS('Census Data'!X:X,'Census Data'!$A:$A,$A3097))/SUMIFS('Census Data'!$F:$F,'Census Data'!$A:$A,$A3097)</f>
        <v>4.464083389984138E-2</v>
      </c>
      <c r="K3097" s="85">
        <f t="shared" si="97"/>
        <v>0.95535916610015859</v>
      </c>
    </row>
    <row r="3098" spans="1:11" hidden="1" x14ac:dyDescent="0.25">
      <c r="A3098" s="82" t="s">
        <v>5208</v>
      </c>
      <c r="B3098" s="82" t="s">
        <v>1343</v>
      </c>
      <c r="C3098" s="83" t="s">
        <v>266</v>
      </c>
      <c r="D3098" s="84">
        <f>SUMIFS('Census Data'!G:G,'Census Data'!$A:$A,$A3098)/SUMIFS('Census Data'!$F:$F,'Census Data'!$A:$A,$A3098)</f>
        <v>0.50384843102427468</v>
      </c>
      <c r="E3098" s="85">
        <f>SUMIFS('Census Data'!H:H,'Census Data'!$A:$A,$A3098)/SUMIFS('Census Data'!$F:$F,'Census Data'!$A:$A,$A3098)</f>
        <v>0.49615156897572527</v>
      </c>
      <c r="F3098" s="84">
        <f>SUM(SUMIFS('Census Data'!I:I,'Census Data'!$A:$A,$A3098),SUMIFS('Census Data'!J:J,'Census Data'!$A:$A,$A3098))/SUMIFS('Census Data'!$F:$F,'Census Data'!$A:$A,$A3098)</f>
        <v>0.95156897572528121</v>
      </c>
      <c r="G3098" s="84">
        <f>SUM(SUMIFS('Census Data'!K:K,'Census Data'!$A:$A,$A3098),SUMIFS('Census Data'!L:L,'Census Data'!$A:$A,$A3098))/SUMIFS('Census Data'!$F:$F,'Census Data'!$A:$A,$A3098)</f>
        <v>7.6968620485494375E-3</v>
      </c>
      <c r="H3098" s="84">
        <f>SUM(SUMIFS('Census Data'!O:O,'Census Data'!$A:$A,$A3098),SUMIFS('Census Data'!P:P,'Census Data'!$A:$A,$A3098))/SUMIFS('Census Data'!$F:$F,'Census Data'!$A:$A,$A3098)</f>
        <v>6.9863824748371819E-3</v>
      </c>
      <c r="I3098" s="85">
        <f t="shared" si="96"/>
        <v>3.3747779751332141E-2</v>
      </c>
      <c r="J3098" s="84">
        <f>SUM(SUMIFS('Census Data'!W:W,'Census Data'!$A:$A,$A3098),SUMIFS('Census Data'!X:X,'Census Data'!$A:$A,$A3098))/SUMIFS('Census Data'!$F:$F,'Census Data'!$A:$A,$A3098)</f>
        <v>5.0088809946714032E-2</v>
      </c>
      <c r="K3098" s="85">
        <f t="shared" si="97"/>
        <v>0.94991119005328595</v>
      </c>
    </row>
    <row r="3099" spans="1:11" hidden="1" x14ac:dyDescent="0.25">
      <c r="A3099" s="82" t="s">
        <v>5209</v>
      </c>
      <c r="B3099" s="82" t="s">
        <v>1343</v>
      </c>
      <c r="C3099" s="83" t="s">
        <v>1997</v>
      </c>
      <c r="D3099" s="84">
        <f>SUMIFS('Census Data'!G:G,'Census Data'!$A:$A,$A3099)/SUMIFS('Census Data'!$F:$F,'Census Data'!$A:$A,$A3099)</f>
        <v>0.50666331658291452</v>
      </c>
      <c r="E3099" s="85">
        <f>SUMIFS('Census Data'!H:H,'Census Data'!$A:$A,$A3099)/SUMIFS('Census Data'!$F:$F,'Census Data'!$A:$A,$A3099)</f>
        <v>0.49333668341708542</v>
      </c>
      <c r="F3099" s="84">
        <f>SUM(SUMIFS('Census Data'!I:I,'Census Data'!$A:$A,$A3099),SUMIFS('Census Data'!J:J,'Census Data'!$A:$A,$A3099))/SUMIFS('Census Data'!$F:$F,'Census Data'!$A:$A,$A3099)</f>
        <v>0.91851256281407034</v>
      </c>
      <c r="G3099" s="84">
        <f>SUM(SUMIFS('Census Data'!K:K,'Census Data'!$A:$A,$A3099),SUMIFS('Census Data'!L:L,'Census Data'!$A:$A,$A3099))/SUMIFS('Census Data'!$F:$F,'Census Data'!$A:$A,$A3099)</f>
        <v>2.5226130653266333E-2</v>
      </c>
      <c r="H3099" s="84">
        <f>SUM(SUMIFS('Census Data'!O:O,'Census Data'!$A:$A,$A3099),SUMIFS('Census Data'!P:P,'Census Data'!$A:$A,$A3099))/SUMIFS('Census Data'!$F:$F,'Census Data'!$A:$A,$A3099)</f>
        <v>1.3587939698492462E-2</v>
      </c>
      <c r="I3099" s="85">
        <f t="shared" si="96"/>
        <v>4.2673366834170889E-2</v>
      </c>
      <c r="J3099" s="84">
        <f>SUM(SUMIFS('Census Data'!W:W,'Census Data'!$A:$A,$A3099),SUMIFS('Census Data'!X:X,'Census Data'!$A:$A,$A3099))/SUMIFS('Census Data'!$F:$F,'Census Data'!$A:$A,$A3099)</f>
        <v>0.14917587939698493</v>
      </c>
      <c r="K3099" s="85">
        <f t="shared" si="97"/>
        <v>0.85082412060301504</v>
      </c>
    </row>
    <row r="3100" spans="1:11" hidden="1" x14ac:dyDescent="0.25">
      <c r="A3100" s="82" t="s">
        <v>5210</v>
      </c>
      <c r="B3100" s="82" t="s">
        <v>1343</v>
      </c>
      <c r="C3100" s="83" t="s">
        <v>62</v>
      </c>
      <c r="D3100" s="84">
        <f>SUMIFS('Census Data'!G:G,'Census Data'!$A:$A,$A3100)/SUMIFS('Census Data'!$F:$F,'Census Data'!$A:$A,$A3100)</f>
        <v>0.50953101361573372</v>
      </c>
      <c r="E3100" s="85">
        <f>SUMIFS('Census Data'!H:H,'Census Data'!$A:$A,$A3100)/SUMIFS('Census Data'!$F:$F,'Census Data'!$A:$A,$A3100)</f>
        <v>0.49046898638426628</v>
      </c>
      <c r="F3100" s="84">
        <f>SUM(SUMIFS('Census Data'!I:I,'Census Data'!$A:$A,$A3100),SUMIFS('Census Data'!J:J,'Census Data'!$A:$A,$A3100))/SUMIFS('Census Data'!$F:$F,'Census Data'!$A:$A,$A3100)</f>
        <v>0.96202723146747349</v>
      </c>
      <c r="G3100" s="84">
        <f>SUM(SUMIFS('Census Data'!K:K,'Census Data'!$A:$A,$A3100),SUMIFS('Census Data'!L:L,'Census Data'!$A:$A,$A3100))/SUMIFS('Census Data'!$F:$F,'Census Data'!$A:$A,$A3100)</f>
        <v>5.6480080685829548E-3</v>
      </c>
      <c r="H3100" s="84">
        <f>SUM(SUMIFS('Census Data'!O:O,'Census Data'!$A:$A,$A3100),SUMIFS('Census Data'!P:P,'Census Data'!$A:$A,$A3100))/SUMIFS('Census Data'!$F:$F,'Census Data'!$A:$A,$A3100)</f>
        <v>5.5975794251134645E-3</v>
      </c>
      <c r="I3100" s="85">
        <f t="shared" si="96"/>
        <v>2.6727181038830095E-2</v>
      </c>
      <c r="J3100" s="84">
        <f>SUM(SUMIFS('Census Data'!W:W,'Census Data'!$A:$A,$A3100),SUMIFS('Census Data'!X:X,'Census Data'!$A:$A,$A3100))/SUMIFS('Census Data'!$F:$F,'Census Data'!$A:$A,$A3100)</f>
        <v>4.5839636913767016E-2</v>
      </c>
      <c r="K3100" s="85">
        <f t="shared" si="97"/>
        <v>0.95416036308623298</v>
      </c>
    </row>
    <row r="3101" spans="1:11" hidden="1" x14ac:dyDescent="0.25">
      <c r="A3101" s="82" t="s">
        <v>5211</v>
      </c>
      <c r="B3101" s="82" t="s">
        <v>1343</v>
      </c>
      <c r="C3101" s="83" t="s">
        <v>1998</v>
      </c>
      <c r="D3101" s="84">
        <f>SUMIFS('Census Data'!G:G,'Census Data'!$A:$A,$A3101)/SUMIFS('Census Data'!$F:$F,'Census Data'!$A:$A,$A3101)</f>
        <v>0.50403215707881488</v>
      </c>
      <c r="E3101" s="85">
        <f>SUMIFS('Census Data'!H:H,'Census Data'!$A:$A,$A3101)/SUMIFS('Census Data'!$F:$F,'Census Data'!$A:$A,$A3101)</f>
        <v>0.49596784292118512</v>
      </c>
      <c r="F3101" s="84">
        <f>SUM(SUMIFS('Census Data'!I:I,'Census Data'!$A:$A,$A3101),SUMIFS('Census Data'!J:J,'Census Data'!$A:$A,$A3101))/SUMIFS('Census Data'!$F:$F,'Census Data'!$A:$A,$A3101)</f>
        <v>0.9373012096471236</v>
      </c>
      <c r="G3101" s="84">
        <f>SUM(SUMIFS('Census Data'!K:K,'Census Data'!$A:$A,$A3101),SUMIFS('Census Data'!L:L,'Census Data'!$A:$A,$A3101))/SUMIFS('Census Data'!$F:$F,'Census Data'!$A:$A,$A3101)</f>
        <v>1.4350472087956123E-2</v>
      </c>
      <c r="H3101" s="84">
        <f>SUM(SUMIFS('Census Data'!O:O,'Census Data'!$A:$A,$A3101),SUMIFS('Census Data'!P:P,'Census Data'!$A:$A,$A3101))/SUMIFS('Census Data'!$F:$F,'Census Data'!$A:$A,$A3101)</f>
        <v>8.7405144130832235E-3</v>
      </c>
      <c r="I3101" s="85">
        <f t="shared" si="96"/>
        <v>3.9607803851837042E-2</v>
      </c>
      <c r="J3101" s="84">
        <f>SUM(SUMIFS('Census Data'!W:W,'Census Data'!$A:$A,$A3101),SUMIFS('Census Data'!X:X,'Census Data'!$A:$A,$A3101))/SUMIFS('Census Data'!$F:$F,'Census Data'!$A:$A,$A3101)</f>
        <v>8.726739963435097E-2</v>
      </c>
      <c r="K3101" s="85">
        <f t="shared" si="97"/>
        <v>0.91273260036564907</v>
      </c>
    </row>
    <row r="3102" spans="1:11" hidden="1" x14ac:dyDescent="0.25">
      <c r="A3102" s="82" t="s">
        <v>5212</v>
      </c>
      <c r="B3102" s="82" t="s">
        <v>1343</v>
      </c>
      <c r="C3102" s="83" t="s">
        <v>1999</v>
      </c>
      <c r="D3102" s="84">
        <f>SUMIFS('Census Data'!G:G,'Census Data'!$A:$A,$A3102)/SUMIFS('Census Data'!$F:$F,'Census Data'!$A:$A,$A3102)</f>
        <v>0.45755517826825126</v>
      </c>
      <c r="E3102" s="85">
        <f>SUMIFS('Census Data'!H:H,'Census Data'!$A:$A,$A3102)/SUMIFS('Census Data'!$F:$F,'Census Data'!$A:$A,$A3102)</f>
        <v>0.54244482173174868</v>
      </c>
      <c r="F3102" s="84">
        <f>SUM(SUMIFS('Census Data'!I:I,'Census Data'!$A:$A,$A3102),SUMIFS('Census Data'!J:J,'Census Data'!$A:$A,$A3102))/SUMIFS('Census Data'!$F:$F,'Census Data'!$A:$A,$A3102)</f>
        <v>0.94736842105263153</v>
      </c>
      <c r="G3102" s="84">
        <f>SUM(SUMIFS('Census Data'!K:K,'Census Data'!$A:$A,$A3102),SUMIFS('Census Data'!L:L,'Census Data'!$A:$A,$A3102))/SUMIFS('Census Data'!$F:$F,'Census Data'!$A:$A,$A3102)</f>
        <v>8.9134125636672334E-3</v>
      </c>
      <c r="H3102" s="84">
        <f>SUM(SUMIFS('Census Data'!O:O,'Census Data'!$A:$A,$A3102),SUMIFS('Census Data'!P:P,'Census Data'!$A:$A,$A3102))/SUMIFS('Census Data'!$F:$F,'Census Data'!$A:$A,$A3102)</f>
        <v>5.0933786078098476E-3</v>
      </c>
      <c r="I3102" s="85">
        <f t="shared" si="96"/>
        <v>3.8624787775891289E-2</v>
      </c>
      <c r="J3102" s="84">
        <f>SUM(SUMIFS('Census Data'!W:W,'Census Data'!$A:$A,$A3102),SUMIFS('Census Data'!X:X,'Census Data'!$A:$A,$A3102))/SUMIFS('Census Data'!$F:$F,'Census Data'!$A:$A,$A3102)</f>
        <v>4.0322580645161289E-2</v>
      </c>
      <c r="K3102" s="85">
        <f t="shared" si="97"/>
        <v>0.95967741935483875</v>
      </c>
    </row>
    <row r="3103" spans="1:11" hidden="1" x14ac:dyDescent="0.25">
      <c r="A3103" s="82" t="s">
        <v>5213</v>
      </c>
      <c r="B3103" s="82" t="s">
        <v>1343</v>
      </c>
      <c r="C3103" s="83" t="s">
        <v>390</v>
      </c>
      <c r="D3103" s="84">
        <f>SUMIFS('Census Data'!G:G,'Census Data'!$A:$A,$A3103)/SUMIFS('Census Data'!$F:$F,'Census Data'!$A:$A,$A3103)</f>
        <v>0.49760224703706241</v>
      </c>
      <c r="E3103" s="85">
        <f>SUMIFS('Census Data'!H:H,'Census Data'!$A:$A,$A3103)/SUMIFS('Census Data'!$F:$F,'Census Data'!$A:$A,$A3103)</f>
        <v>0.50239775296293754</v>
      </c>
      <c r="F3103" s="84">
        <f>SUM(SUMIFS('Census Data'!I:I,'Census Data'!$A:$A,$A3103),SUMIFS('Census Data'!J:J,'Census Data'!$A:$A,$A3103))/SUMIFS('Census Data'!$F:$F,'Census Data'!$A:$A,$A3103)</f>
        <v>0.95940946769884228</v>
      </c>
      <c r="G3103" s="84">
        <f>SUM(SUMIFS('Census Data'!K:K,'Census Data'!$A:$A,$A3103),SUMIFS('Census Data'!L:L,'Census Data'!$A:$A,$A3103))/SUMIFS('Census Data'!$F:$F,'Census Data'!$A:$A,$A3103)</f>
        <v>7.8440775501815441E-3</v>
      </c>
      <c r="H3103" s="84">
        <f>SUM(SUMIFS('Census Data'!O:O,'Census Data'!$A:$A,$A3103),SUMIFS('Census Data'!P:P,'Census Data'!$A:$A,$A3103))/SUMIFS('Census Data'!$F:$F,'Census Data'!$A:$A,$A3103)</f>
        <v>8.0153456189628013E-3</v>
      </c>
      <c r="I3103" s="85">
        <f t="shared" si="96"/>
        <v>2.4731109132013374E-2</v>
      </c>
      <c r="J3103" s="84">
        <f>SUM(SUMIFS('Census Data'!W:W,'Census Data'!$A:$A,$A3103),SUMIFS('Census Data'!X:X,'Census Data'!$A:$A,$A3103))/SUMIFS('Census Data'!$F:$F,'Census Data'!$A:$A,$A3103)</f>
        <v>5.5011303692539565E-2</v>
      </c>
      <c r="K3103" s="85">
        <f t="shared" si="97"/>
        <v>0.94498869630746041</v>
      </c>
    </row>
    <row r="3104" spans="1:11" hidden="1" x14ac:dyDescent="0.25">
      <c r="A3104" s="82" t="s">
        <v>5214</v>
      </c>
      <c r="B3104" s="82" t="s">
        <v>1343</v>
      </c>
      <c r="C3104" s="83" t="s">
        <v>1168</v>
      </c>
      <c r="D3104" s="84">
        <f>SUMIFS('Census Data'!G:G,'Census Data'!$A:$A,$A3104)/SUMIFS('Census Data'!$F:$F,'Census Data'!$A:$A,$A3104)</f>
        <v>0.5029190992493745</v>
      </c>
      <c r="E3104" s="85">
        <f>SUMIFS('Census Data'!H:H,'Census Data'!$A:$A,$A3104)/SUMIFS('Census Data'!$F:$F,'Census Data'!$A:$A,$A3104)</f>
        <v>0.4970809007506255</v>
      </c>
      <c r="F3104" s="84">
        <f>SUM(SUMIFS('Census Data'!I:I,'Census Data'!$A:$A,$A3104),SUMIFS('Census Data'!J:J,'Census Data'!$A:$A,$A3104))/SUMIFS('Census Data'!$F:$F,'Census Data'!$A:$A,$A3104)</f>
        <v>0.95543905635648751</v>
      </c>
      <c r="G3104" s="84">
        <f>SUM(SUMIFS('Census Data'!K:K,'Census Data'!$A:$A,$A3104),SUMIFS('Census Data'!L:L,'Census Data'!$A:$A,$A3104))/SUMIFS('Census Data'!$F:$F,'Census Data'!$A:$A,$A3104)</f>
        <v>6.1956392231621591E-3</v>
      </c>
      <c r="H3104" s="84">
        <f>SUM(SUMIFS('Census Data'!O:O,'Census Data'!$A:$A,$A3104),SUMIFS('Census Data'!P:P,'Census Data'!$A:$A,$A3104))/SUMIFS('Census Data'!$F:$F,'Census Data'!$A:$A,$A3104)</f>
        <v>7.5062552126772307E-3</v>
      </c>
      <c r="I3104" s="85">
        <f t="shared" si="96"/>
        <v>3.0859049207673128E-2</v>
      </c>
      <c r="J3104" s="84">
        <f>SUM(SUMIFS('Census Data'!W:W,'Census Data'!$A:$A,$A3104),SUMIFS('Census Data'!X:X,'Census Data'!$A:$A,$A3104))/SUMIFS('Census Data'!$F:$F,'Census Data'!$A:$A,$A3104)</f>
        <v>8.3998570237102346E-2</v>
      </c>
      <c r="K3104" s="85">
        <f t="shared" si="97"/>
        <v>0.91600142976289767</v>
      </c>
    </row>
    <row r="3105" spans="1:11" hidden="1" x14ac:dyDescent="0.25">
      <c r="A3105" s="82" t="s">
        <v>5215</v>
      </c>
      <c r="B3105" s="82" t="s">
        <v>1343</v>
      </c>
      <c r="C3105" s="83" t="s">
        <v>806</v>
      </c>
      <c r="D3105" s="84">
        <f>SUMIFS('Census Data'!G:G,'Census Data'!$A:$A,$A3105)/SUMIFS('Census Data'!$F:$F,'Census Data'!$A:$A,$A3105)</f>
        <v>0.501295719206167</v>
      </c>
      <c r="E3105" s="85">
        <f>SUMIFS('Census Data'!H:H,'Census Data'!$A:$A,$A3105)/SUMIFS('Census Data'!$F:$F,'Census Data'!$A:$A,$A3105)</f>
        <v>0.49870428079383305</v>
      </c>
      <c r="F3105" s="84">
        <f>SUM(SUMIFS('Census Data'!I:I,'Census Data'!$A:$A,$A3105),SUMIFS('Census Data'!J:J,'Census Data'!$A:$A,$A3105))/SUMIFS('Census Data'!$F:$F,'Census Data'!$A:$A,$A3105)</f>
        <v>0.95036903395112349</v>
      </c>
      <c r="G3105" s="84">
        <f>SUM(SUMIFS('Census Data'!K:K,'Census Data'!$A:$A,$A3105),SUMIFS('Census Data'!L:L,'Census Data'!$A:$A,$A3105))/SUMIFS('Census Data'!$F:$F,'Census Data'!$A:$A,$A3105)</f>
        <v>8.9224208627193703E-3</v>
      </c>
      <c r="H3105" s="84">
        <f>SUM(SUMIFS('Census Data'!O:O,'Census Data'!$A:$A,$A3105),SUMIFS('Census Data'!P:P,'Census Data'!$A:$A,$A3105))/SUMIFS('Census Data'!$F:$F,'Census Data'!$A:$A,$A3105)</f>
        <v>9.0208299163523041E-3</v>
      </c>
      <c r="I3105" s="85">
        <f t="shared" si="96"/>
        <v>3.168771526980485E-2</v>
      </c>
      <c r="J3105" s="84">
        <f>SUM(SUMIFS('Census Data'!W:W,'Census Data'!$A:$A,$A3105),SUMIFS('Census Data'!X:X,'Census Data'!$A:$A,$A3105))/SUMIFS('Census Data'!$F:$F,'Census Data'!$A:$A,$A3105)</f>
        <v>4.3956043956043959E-2</v>
      </c>
      <c r="K3105" s="85">
        <f t="shared" si="97"/>
        <v>0.95604395604395609</v>
      </c>
    </row>
    <row r="3106" spans="1:11" hidden="1" x14ac:dyDescent="0.25">
      <c r="A3106" s="82" t="s">
        <v>5216</v>
      </c>
      <c r="B3106" s="82" t="s">
        <v>1343</v>
      </c>
      <c r="C3106" s="83" t="s">
        <v>2000</v>
      </c>
      <c r="D3106" s="84">
        <f>SUMIFS('Census Data'!G:G,'Census Data'!$A:$A,$A3106)/SUMIFS('Census Data'!$F:$F,'Census Data'!$A:$A,$A3106)</f>
        <v>0.53595768487437701</v>
      </c>
      <c r="E3106" s="85">
        <f>SUMIFS('Census Data'!H:H,'Census Data'!$A:$A,$A3106)/SUMIFS('Census Data'!$F:$F,'Census Data'!$A:$A,$A3106)</f>
        <v>0.46404231512562305</v>
      </c>
      <c r="F3106" s="84">
        <f>SUM(SUMIFS('Census Data'!I:I,'Census Data'!$A:$A,$A3106),SUMIFS('Census Data'!J:J,'Census Data'!$A:$A,$A3106))/SUMIFS('Census Data'!$F:$F,'Census Data'!$A:$A,$A3106)</f>
        <v>0.9554470552334452</v>
      </c>
      <c r="G3106" s="84">
        <f>SUM(SUMIFS('Census Data'!K:K,'Census Data'!$A:$A,$A3106),SUMIFS('Census Data'!L:L,'Census Data'!$A:$A,$A3106))/SUMIFS('Census Data'!$F:$F,'Census Data'!$A:$A,$A3106)</f>
        <v>8.8495575221238937E-3</v>
      </c>
      <c r="H3106" s="84">
        <f>SUM(SUMIFS('Census Data'!O:O,'Census Data'!$A:$A,$A3106),SUMIFS('Census Data'!P:P,'Census Data'!$A:$A,$A3106))/SUMIFS('Census Data'!$F:$F,'Census Data'!$A:$A,$A3106)</f>
        <v>7.5272098464042314E-3</v>
      </c>
      <c r="I3106" s="85">
        <f t="shared" si="96"/>
        <v>2.8176177398026692E-2</v>
      </c>
      <c r="J3106" s="84">
        <f>SUM(SUMIFS('Census Data'!W:W,'Census Data'!$A:$A,$A3106),SUMIFS('Census Data'!X:X,'Census Data'!$A:$A,$A3106))/SUMIFS('Census Data'!$F:$F,'Census Data'!$A:$A,$A3106)</f>
        <v>7.1406774488861763E-2</v>
      </c>
      <c r="K3106" s="85">
        <f t="shared" si="97"/>
        <v>0.92859322551113821</v>
      </c>
    </row>
    <row r="3107" spans="1:11" hidden="1" x14ac:dyDescent="0.25">
      <c r="A3107" s="82" t="s">
        <v>5217</v>
      </c>
      <c r="B3107" s="82" t="s">
        <v>1343</v>
      </c>
      <c r="C3107" s="83" t="s">
        <v>2001</v>
      </c>
      <c r="D3107" s="84">
        <f>SUMIFS('Census Data'!G:G,'Census Data'!$A:$A,$A3107)/SUMIFS('Census Data'!$F:$F,'Census Data'!$A:$A,$A3107)</f>
        <v>0.51503200056679965</v>
      </c>
      <c r="E3107" s="85">
        <f>SUMIFS('Census Data'!H:H,'Census Data'!$A:$A,$A3107)/SUMIFS('Census Data'!$F:$F,'Census Data'!$A:$A,$A3107)</f>
        <v>0.48496799943320029</v>
      </c>
      <c r="F3107" s="84">
        <f>SUM(SUMIFS('Census Data'!I:I,'Census Data'!$A:$A,$A3107),SUMIFS('Census Data'!J:J,'Census Data'!$A:$A,$A3107))/SUMIFS('Census Data'!$F:$F,'Census Data'!$A:$A,$A3107)</f>
        <v>0.937533948940793</v>
      </c>
      <c r="G3107" s="84">
        <f>SUM(SUMIFS('Census Data'!K:K,'Census Data'!$A:$A,$A3107),SUMIFS('Census Data'!L:L,'Census Data'!$A:$A,$A3107))/SUMIFS('Census Data'!$F:$F,'Census Data'!$A:$A,$A3107)</f>
        <v>1.4122759369907659E-2</v>
      </c>
      <c r="H3107" s="84">
        <f>SUM(SUMIFS('Census Data'!O:O,'Census Data'!$A:$A,$A3107),SUMIFS('Census Data'!P:P,'Census Data'!$A:$A,$A3107))/SUMIFS('Census Data'!$F:$F,'Census Data'!$A:$A,$A3107)</f>
        <v>1.0698344472522022E-2</v>
      </c>
      <c r="I3107" s="85">
        <f t="shared" si="96"/>
        <v>3.7644947216777247E-2</v>
      </c>
      <c r="J3107" s="84">
        <f>SUM(SUMIFS('Census Data'!W:W,'Census Data'!$A:$A,$A3107),SUMIFS('Census Data'!X:X,'Census Data'!$A:$A,$A3107))/SUMIFS('Census Data'!$F:$F,'Census Data'!$A:$A,$A3107)</f>
        <v>0.15993198403514158</v>
      </c>
      <c r="K3107" s="85">
        <f t="shared" si="97"/>
        <v>0.84006801596485836</v>
      </c>
    </row>
    <row r="3108" spans="1:11" hidden="1" x14ac:dyDescent="0.25">
      <c r="A3108" s="82" t="s">
        <v>5218</v>
      </c>
      <c r="B3108" s="82" t="s">
        <v>1343</v>
      </c>
      <c r="C3108" s="83" t="s">
        <v>610</v>
      </c>
      <c r="D3108" s="84">
        <f>SUMIFS('Census Data'!G:G,'Census Data'!$A:$A,$A3108)/SUMIFS('Census Data'!$F:$F,'Census Data'!$A:$A,$A3108)</f>
        <v>0.51747357654278892</v>
      </c>
      <c r="E3108" s="85">
        <f>SUMIFS('Census Data'!H:H,'Census Data'!$A:$A,$A3108)/SUMIFS('Census Data'!$F:$F,'Census Data'!$A:$A,$A3108)</f>
        <v>0.48252642345721103</v>
      </c>
      <c r="F3108" s="84">
        <f>SUM(SUMIFS('Census Data'!I:I,'Census Data'!$A:$A,$A3108),SUMIFS('Census Data'!J:J,'Census Data'!$A:$A,$A3108))/SUMIFS('Census Data'!$F:$F,'Census Data'!$A:$A,$A3108)</f>
        <v>0.94975281281963864</v>
      </c>
      <c r="G3108" s="84">
        <f>SUM(SUMIFS('Census Data'!K:K,'Census Data'!$A:$A,$A3108),SUMIFS('Census Data'!L:L,'Census Data'!$A:$A,$A3108))/SUMIFS('Census Data'!$F:$F,'Census Data'!$A:$A,$A3108)</f>
        <v>7.330378452096829E-3</v>
      </c>
      <c r="H3108" s="84">
        <f>SUM(SUMIFS('Census Data'!O:O,'Census Data'!$A:$A,$A3108),SUMIFS('Census Data'!P:P,'Census Data'!$A:$A,$A3108))/SUMIFS('Census Data'!$F:$F,'Census Data'!$A:$A,$A3108)</f>
        <v>1.6834299352199114E-2</v>
      </c>
      <c r="I3108" s="85">
        <f t="shared" si="96"/>
        <v>2.6082509376065377E-2</v>
      </c>
      <c r="J3108" s="84">
        <f>SUM(SUMIFS('Census Data'!W:W,'Census Data'!$A:$A,$A3108),SUMIFS('Census Data'!X:X,'Census Data'!$A:$A,$A3108))/SUMIFS('Census Data'!$F:$F,'Census Data'!$A:$A,$A3108)</f>
        <v>0.15146607569041937</v>
      </c>
      <c r="K3108" s="85">
        <f t="shared" si="97"/>
        <v>0.84853392430958063</v>
      </c>
    </row>
    <row r="3109" spans="1:11" hidden="1" x14ac:dyDescent="0.25">
      <c r="A3109" s="82" t="s">
        <v>5219</v>
      </c>
      <c r="B3109" s="82" t="s">
        <v>1343</v>
      </c>
      <c r="C3109" s="83" t="s">
        <v>2002</v>
      </c>
      <c r="D3109" s="84">
        <f>SUMIFS('Census Data'!G:G,'Census Data'!$A:$A,$A3109)/SUMIFS('Census Data'!$F:$F,'Census Data'!$A:$A,$A3109)</f>
        <v>0.50548798576090181</v>
      </c>
      <c r="E3109" s="85">
        <f>SUMIFS('Census Data'!H:H,'Census Data'!$A:$A,$A3109)/SUMIFS('Census Data'!$F:$F,'Census Data'!$A:$A,$A3109)</f>
        <v>0.49451201423909819</v>
      </c>
      <c r="F3109" s="84">
        <f>SUM(SUMIFS('Census Data'!I:I,'Census Data'!$A:$A,$A3109),SUMIFS('Census Data'!J:J,'Census Data'!$A:$A,$A3109))/SUMIFS('Census Data'!$F:$F,'Census Data'!$A:$A,$A3109)</f>
        <v>0.95308019380994757</v>
      </c>
      <c r="G3109" s="84">
        <f>SUM(SUMIFS('Census Data'!K:K,'Census Data'!$A:$A,$A3109),SUMIFS('Census Data'!L:L,'Census Data'!$A:$A,$A3109))/SUMIFS('Census Data'!$F:$F,'Census Data'!$A:$A,$A3109)</f>
        <v>7.5150796005141896E-3</v>
      </c>
      <c r="H3109" s="84">
        <f>SUM(SUMIFS('Census Data'!O:O,'Census Data'!$A:$A,$A3109),SUMIFS('Census Data'!P:P,'Census Data'!$A:$A,$A3109))/SUMIFS('Census Data'!$F:$F,'Census Data'!$A:$A,$A3109)</f>
        <v>4.944131316127756E-3</v>
      </c>
      <c r="I3109" s="85">
        <f t="shared" si="96"/>
        <v>3.4460595273410388E-2</v>
      </c>
      <c r="J3109" s="84">
        <f>SUM(SUMIFS('Census Data'!W:W,'Census Data'!$A:$A,$A3109),SUMIFS('Census Data'!X:X,'Census Data'!$A:$A,$A3109))/SUMIFS('Census Data'!$F:$F,'Census Data'!$A:$A,$A3109)</f>
        <v>9.2504696924750315E-2</v>
      </c>
      <c r="K3109" s="85">
        <f t="shared" si="97"/>
        <v>0.90749530307524973</v>
      </c>
    </row>
    <row r="3110" spans="1:11" hidden="1" x14ac:dyDescent="0.25">
      <c r="A3110" s="82" t="s">
        <v>5220</v>
      </c>
      <c r="B3110" s="82" t="s">
        <v>1343</v>
      </c>
      <c r="C3110" s="83" t="s">
        <v>2003</v>
      </c>
      <c r="D3110" s="84">
        <f>SUMIFS('Census Data'!G:G,'Census Data'!$A:$A,$A3110)/SUMIFS('Census Data'!$F:$F,'Census Data'!$A:$A,$A3110)</f>
        <v>0.50775144138372841</v>
      </c>
      <c r="E3110" s="85">
        <f>SUMIFS('Census Data'!H:H,'Census Data'!$A:$A,$A3110)/SUMIFS('Census Data'!$F:$F,'Census Data'!$A:$A,$A3110)</f>
        <v>0.49224855861627165</v>
      </c>
      <c r="F3110" s="84">
        <f>SUM(SUMIFS('Census Data'!I:I,'Census Data'!$A:$A,$A3110),SUMIFS('Census Data'!J:J,'Census Data'!$A:$A,$A3110))/SUMIFS('Census Data'!$F:$F,'Census Data'!$A:$A,$A3110)</f>
        <v>0.94516335682254959</v>
      </c>
      <c r="G3110" s="84">
        <f>SUM(SUMIFS('Census Data'!K:K,'Census Data'!$A:$A,$A3110),SUMIFS('Census Data'!L:L,'Census Data'!$A:$A,$A3110))/SUMIFS('Census Data'!$F:$F,'Census Data'!$A:$A,$A3110)</f>
        <v>5.6374119154388213E-3</v>
      </c>
      <c r="H3110" s="84">
        <f>SUM(SUMIFS('Census Data'!O:O,'Census Data'!$A:$A,$A3110),SUMIFS('Census Data'!P:P,'Census Data'!$A:$A,$A3110))/SUMIFS('Census Data'!$F:$F,'Census Data'!$A:$A,$A3110)</f>
        <v>8.1998718770019217E-3</v>
      </c>
      <c r="I3110" s="85">
        <f t="shared" si="96"/>
        <v>4.0999359385009648E-2</v>
      </c>
      <c r="J3110" s="84">
        <f>SUM(SUMIFS('Census Data'!W:W,'Census Data'!$A:$A,$A3110),SUMIFS('Census Data'!X:X,'Census Data'!$A:$A,$A3110))/SUMIFS('Census Data'!$F:$F,'Census Data'!$A:$A,$A3110)</f>
        <v>0.14196028187059578</v>
      </c>
      <c r="K3110" s="85">
        <f t="shared" si="97"/>
        <v>0.85803971812940416</v>
      </c>
    </row>
    <row r="3111" spans="1:11" hidden="1" x14ac:dyDescent="0.25">
      <c r="A3111" s="82" t="s">
        <v>5221</v>
      </c>
      <c r="B3111" s="82" t="s">
        <v>1343</v>
      </c>
      <c r="C3111" s="83" t="s">
        <v>2004</v>
      </c>
      <c r="D3111" s="84">
        <f>SUMIFS('Census Data'!G:G,'Census Data'!$A:$A,$A3111)/SUMIFS('Census Data'!$F:$F,'Census Data'!$A:$A,$A3111)</f>
        <v>0.52317020355132093</v>
      </c>
      <c r="E3111" s="85">
        <f>SUMIFS('Census Data'!H:H,'Census Data'!$A:$A,$A3111)/SUMIFS('Census Data'!$F:$F,'Census Data'!$A:$A,$A3111)</f>
        <v>0.47682979644867907</v>
      </c>
      <c r="F3111" s="84">
        <f>SUM(SUMIFS('Census Data'!I:I,'Census Data'!$A:$A,$A3111),SUMIFS('Census Data'!J:J,'Census Data'!$A:$A,$A3111))/SUMIFS('Census Data'!$F:$F,'Census Data'!$A:$A,$A3111)</f>
        <v>0.93171647177710404</v>
      </c>
      <c r="G3111" s="84">
        <f>SUM(SUMIFS('Census Data'!K:K,'Census Data'!$A:$A,$A3111),SUMIFS('Census Data'!L:L,'Census Data'!$A:$A,$A3111))/SUMIFS('Census Data'!$F:$F,'Census Data'!$A:$A,$A3111)</f>
        <v>6.9294066695539192E-3</v>
      </c>
      <c r="H3111" s="84">
        <f>SUM(SUMIFS('Census Data'!O:O,'Census Data'!$A:$A,$A3111),SUMIFS('Census Data'!P:P,'Census Data'!$A:$A,$A3111))/SUMIFS('Census Data'!$F:$F,'Census Data'!$A:$A,$A3111)</f>
        <v>1.6890428757037678E-2</v>
      </c>
      <c r="I3111" s="85">
        <f t="shared" si="96"/>
        <v>4.4463692796304355E-2</v>
      </c>
      <c r="J3111" s="84">
        <f>SUM(SUMIFS('Census Data'!W:W,'Census Data'!$A:$A,$A3111),SUMIFS('Census Data'!X:X,'Census Data'!$A:$A,$A3111))/SUMIFS('Census Data'!$F:$F,'Census Data'!$A:$A,$A3111)</f>
        <v>4.1143352100476399E-2</v>
      </c>
      <c r="K3111" s="85">
        <f t="shared" si="97"/>
        <v>0.95885664789952363</v>
      </c>
    </row>
  </sheetData>
  <autoFilter ref="A3:K3111" xr:uid="{198A0CA6-336A-4300-9342-64263D642AB0}">
    <filterColumn colId="1">
      <filters>
        <filter val="Oregon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6697-56EE-4AE9-8D8E-7574B50E25A4}">
  <sheetPr>
    <tabColor theme="9" tint="-0.249977111117893"/>
  </sheetPr>
  <dimension ref="A1:AM431"/>
  <sheetViews>
    <sheetView workbookViewId="0"/>
  </sheetViews>
  <sheetFormatPr defaultRowHeight="15" x14ac:dyDescent="0.25"/>
  <cols>
    <col min="2" max="2" width="19" customWidth="1"/>
    <col min="3" max="3" width="11.5703125" bestFit="1" customWidth="1"/>
    <col min="9" max="9" width="9.140625" style="1"/>
    <col min="14" max="21" width="11.5703125" bestFit="1" customWidth="1"/>
  </cols>
  <sheetData>
    <row r="1" spans="1:39" s="130" customFormat="1" x14ac:dyDescent="0.25">
      <c r="A1" s="129" t="s">
        <v>5235</v>
      </c>
      <c r="I1" s="131">
        <v>2020</v>
      </c>
      <c r="J1" s="131">
        <v>2021</v>
      </c>
      <c r="K1" s="131">
        <v>2022</v>
      </c>
      <c r="L1" s="131">
        <v>2023</v>
      </c>
      <c r="M1" s="131">
        <v>2024</v>
      </c>
      <c r="N1" s="131">
        <v>2025</v>
      </c>
      <c r="O1" s="131">
        <v>2026</v>
      </c>
      <c r="P1" s="131">
        <v>2027</v>
      </c>
      <c r="Q1" s="131">
        <v>2028</v>
      </c>
      <c r="R1" s="131">
        <v>2029</v>
      </c>
      <c r="S1" s="131">
        <v>2030</v>
      </c>
      <c r="T1" s="131">
        <v>2031</v>
      </c>
      <c r="U1" s="131">
        <v>2032</v>
      </c>
      <c r="V1" s="131">
        <v>2033</v>
      </c>
      <c r="W1" s="131">
        <v>2034</v>
      </c>
      <c r="X1" s="131">
        <v>2035</v>
      </c>
      <c r="Y1" s="131">
        <v>2036</v>
      </c>
      <c r="Z1" s="131">
        <v>2037</v>
      </c>
      <c r="AA1" s="131">
        <v>2038</v>
      </c>
      <c r="AB1" s="131">
        <v>2039</v>
      </c>
      <c r="AC1" s="131">
        <v>2040</v>
      </c>
      <c r="AD1" s="131">
        <v>2041</v>
      </c>
      <c r="AE1" s="131">
        <v>2042</v>
      </c>
      <c r="AF1" s="131">
        <v>2043</v>
      </c>
      <c r="AG1" s="131">
        <v>2044</v>
      </c>
      <c r="AH1" s="131">
        <v>2045</v>
      </c>
      <c r="AI1" s="131">
        <v>2046</v>
      </c>
      <c r="AJ1" s="131">
        <v>2047</v>
      </c>
      <c r="AK1" s="131">
        <v>2048</v>
      </c>
      <c r="AL1" s="131">
        <v>2049</v>
      </c>
      <c r="AM1" s="131">
        <v>2050</v>
      </c>
    </row>
    <row r="2" spans="1:39" x14ac:dyDescent="0.25">
      <c r="H2" t="s">
        <v>25</v>
      </c>
      <c r="I2" s="125">
        <f>_xlfn.FORECAST.LINEAR(I$1,$I13:$J13,$I$12:$J$12)</f>
        <v>19596.858504765551</v>
      </c>
      <c r="J2" s="125">
        <f t="shared" ref="J2:AM9" si="0">_xlfn.FORECAST.LINEAR(J$1,$I13:$J13,$I$12:$J$12)</f>
        <v>19928.144820973277</v>
      </c>
      <c r="K2" s="125">
        <f t="shared" si="0"/>
        <v>20259.43113718112</v>
      </c>
      <c r="L2" s="125">
        <f t="shared" si="0"/>
        <v>20590.717453388963</v>
      </c>
      <c r="M2" s="125">
        <f t="shared" si="0"/>
        <v>20922.003769596689</v>
      </c>
      <c r="N2" s="125">
        <f t="shared" si="0"/>
        <v>21253.290085804532</v>
      </c>
      <c r="O2" s="125">
        <f t="shared" si="0"/>
        <v>21584.576402012375</v>
      </c>
      <c r="P2" s="125">
        <f t="shared" si="0"/>
        <v>21915.862718220218</v>
      </c>
      <c r="Q2" s="125">
        <f t="shared" si="0"/>
        <v>22247.149034427945</v>
      </c>
      <c r="R2" s="125">
        <f t="shared" si="0"/>
        <v>22578.435350635787</v>
      </c>
      <c r="S2" s="125">
        <f t="shared" si="0"/>
        <v>22909.72166684363</v>
      </c>
      <c r="T2" s="125">
        <f t="shared" si="0"/>
        <v>23241.007983051357</v>
      </c>
      <c r="U2" s="125">
        <f t="shared" si="0"/>
        <v>23572.2942992592</v>
      </c>
      <c r="V2" s="125">
        <f t="shared" si="0"/>
        <v>23903.580615467043</v>
      </c>
      <c r="W2" s="125">
        <f t="shared" si="0"/>
        <v>24234.866931674769</v>
      </c>
      <c r="X2" s="125">
        <f t="shared" si="0"/>
        <v>24566.153247882612</v>
      </c>
      <c r="Y2" s="125">
        <f t="shared" si="0"/>
        <v>24897.439564090455</v>
      </c>
      <c r="Z2" s="125">
        <f t="shared" si="0"/>
        <v>25228.725880298181</v>
      </c>
      <c r="AA2" s="125">
        <f t="shared" si="0"/>
        <v>25560.012196506024</v>
      </c>
      <c r="AB2" s="125">
        <f t="shared" si="0"/>
        <v>25891.298512713867</v>
      </c>
      <c r="AC2" s="125">
        <f t="shared" si="0"/>
        <v>26222.584828921594</v>
      </c>
      <c r="AD2" s="125">
        <f t="shared" si="0"/>
        <v>26553.871145129437</v>
      </c>
      <c r="AE2" s="125">
        <f t="shared" si="0"/>
        <v>26885.15746133728</v>
      </c>
      <c r="AF2" s="125">
        <f t="shared" si="0"/>
        <v>27216.443777545122</v>
      </c>
      <c r="AG2" s="125">
        <f t="shared" si="0"/>
        <v>27547.730093752849</v>
      </c>
      <c r="AH2" s="125">
        <f t="shared" si="0"/>
        <v>27879.016409960692</v>
      </c>
      <c r="AI2" s="125">
        <f t="shared" si="0"/>
        <v>28210.302726168535</v>
      </c>
      <c r="AJ2" s="125">
        <f t="shared" si="0"/>
        <v>28541.589042376261</v>
      </c>
      <c r="AK2" s="125">
        <f t="shared" si="0"/>
        <v>28872.875358584104</v>
      </c>
      <c r="AL2" s="125">
        <f t="shared" si="0"/>
        <v>29204.161674791947</v>
      </c>
      <c r="AM2" s="125">
        <f t="shared" si="0"/>
        <v>29535.447990999673</v>
      </c>
    </row>
    <row r="3" spans="1:39" x14ac:dyDescent="0.25">
      <c r="H3" t="s">
        <v>26</v>
      </c>
      <c r="I3" s="125">
        <f t="shared" ref="I3:X9" si="1">_xlfn.FORECAST.LINEAR(I$1,$I14:$J14,$I$12:$J$12)</f>
        <v>19954.813767212094</v>
      </c>
      <c r="J3" s="125">
        <f t="shared" si="1"/>
        <v>20292.507396753179</v>
      </c>
      <c r="K3" s="125">
        <f t="shared" si="1"/>
        <v>20630.201026294264</v>
      </c>
      <c r="L3" s="125">
        <f t="shared" si="1"/>
        <v>20967.894655835349</v>
      </c>
      <c r="M3" s="125">
        <f t="shared" si="1"/>
        <v>21305.588285376434</v>
      </c>
      <c r="N3" s="125">
        <f t="shared" si="1"/>
        <v>21643.281914917403</v>
      </c>
      <c r="O3" s="125">
        <f t="shared" si="1"/>
        <v>21980.975544458488</v>
      </c>
      <c r="P3" s="125">
        <f t="shared" si="1"/>
        <v>22318.669173999573</v>
      </c>
      <c r="Q3" s="125">
        <f t="shared" si="1"/>
        <v>22656.362803540658</v>
      </c>
      <c r="R3" s="125">
        <f t="shared" si="1"/>
        <v>22994.056433081743</v>
      </c>
      <c r="S3" s="125">
        <f t="shared" si="1"/>
        <v>23331.750062622828</v>
      </c>
      <c r="T3" s="125">
        <f t="shared" si="1"/>
        <v>23669.443692163914</v>
      </c>
      <c r="U3" s="125">
        <f t="shared" si="1"/>
        <v>24007.137321704999</v>
      </c>
      <c r="V3" s="125">
        <f t="shared" si="1"/>
        <v>24344.830951246084</v>
      </c>
      <c r="W3" s="125">
        <f t="shared" si="1"/>
        <v>24682.524580787169</v>
      </c>
      <c r="X3" s="125">
        <f t="shared" si="1"/>
        <v>25020.218210328138</v>
      </c>
      <c r="Y3" s="125">
        <f t="shared" si="0"/>
        <v>25357.911839869223</v>
      </c>
      <c r="Z3" s="125">
        <f t="shared" si="0"/>
        <v>25695.605469410308</v>
      </c>
      <c r="AA3" s="125">
        <f t="shared" si="0"/>
        <v>26033.299098951393</v>
      </c>
      <c r="AB3" s="125">
        <f t="shared" si="0"/>
        <v>26370.992728492478</v>
      </c>
      <c r="AC3" s="125">
        <f t="shared" si="0"/>
        <v>26708.686358033563</v>
      </c>
      <c r="AD3" s="125">
        <f t="shared" si="0"/>
        <v>27046.379987574648</v>
      </c>
      <c r="AE3" s="125">
        <f t="shared" si="0"/>
        <v>27384.073617115733</v>
      </c>
      <c r="AF3" s="125">
        <f t="shared" si="0"/>
        <v>27721.767246656818</v>
      </c>
      <c r="AG3" s="125">
        <f t="shared" si="0"/>
        <v>28059.460876197787</v>
      </c>
      <c r="AH3" s="125">
        <f t="shared" si="0"/>
        <v>28397.154505738872</v>
      </c>
      <c r="AI3" s="125">
        <f t="shared" si="0"/>
        <v>28734.848135279957</v>
      </c>
      <c r="AJ3" s="125">
        <f t="shared" si="0"/>
        <v>29072.541764821042</v>
      </c>
      <c r="AK3" s="125">
        <f t="shared" si="0"/>
        <v>29410.235394362127</v>
      </c>
      <c r="AL3" s="125">
        <f t="shared" si="0"/>
        <v>29747.929023903213</v>
      </c>
      <c r="AM3" s="125">
        <f t="shared" si="0"/>
        <v>30085.622653444298</v>
      </c>
    </row>
    <row r="4" spans="1:39" x14ac:dyDescent="0.25">
      <c r="H4" t="s">
        <v>28</v>
      </c>
      <c r="I4" s="125">
        <f t="shared" si="1"/>
        <v>34646.774974937085</v>
      </c>
      <c r="J4" s="125">
        <f t="shared" si="0"/>
        <v>35225.246873351512</v>
      </c>
      <c r="K4" s="125">
        <f t="shared" si="0"/>
        <v>35803.718771766173</v>
      </c>
      <c r="L4" s="125">
        <f t="shared" si="0"/>
        <v>36382.190670180833</v>
      </c>
      <c r="M4" s="125">
        <f t="shared" si="0"/>
        <v>36960.66256859526</v>
      </c>
      <c r="N4" s="125">
        <f t="shared" si="0"/>
        <v>37539.134467009921</v>
      </c>
      <c r="O4" s="125">
        <f t="shared" si="0"/>
        <v>38117.606365424348</v>
      </c>
      <c r="P4" s="125">
        <f t="shared" si="0"/>
        <v>38696.078263839008</v>
      </c>
      <c r="Q4" s="125">
        <f t="shared" si="0"/>
        <v>39274.550162253669</v>
      </c>
      <c r="R4" s="125">
        <f t="shared" si="0"/>
        <v>39853.022060668096</v>
      </c>
      <c r="S4" s="125">
        <f t="shared" si="0"/>
        <v>40431.493959082756</v>
      </c>
      <c r="T4" s="125">
        <f t="shared" si="0"/>
        <v>41009.965857497416</v>
      </c>
      <c r="U4" s="125">
        <f t="shared" si="0"/>
        <v>41588.437755911844</v>
      </c>
      <c r="V4" s="125">
        <f t="shared" si="0"/>
        <v>42166.909654326504</v>
      </c>
      <c r="W4" s="125">
        <f t="shared" si="0"/>
        <v>42745.381552740932</v>
      </c>
      <c r="X4" s="125">
        <f t="shared" si="0"/>
        <v>43323.853451155592</v>
      </c>
      <c r="Y4" s="125">
        <f t="shared" si="0"/>
        <v>43902.325349570252</v>
      </c>
      <c r="Z4" s="125">
        <f t="shared" si="0"/>
        <v>44480.797247984679</v>
      </c>
      <c r="AA4" s="125">
        <f t="shared" si="0"/>
        <v>45059.26914639934</v>
      </c>
      <c r="AB4" s="125">
        <f t="shared" si="0"/>
        <v>45637.741044813767</v>
      </c>
      <c r="AC4" s="125">
        <f t="shared" si="0"/>
        <v>46216.212943228427</v>
      </c>
      <c r="AD4" s="125">
        <f t="shared" si="0"/>
        <v>46794.684841643088</v>
      </c>
      <c r="AE4" s="125">
        <f t="shared" si="0"/>
        <v>47373.156740057515</v>
      </c>
      <c r="AF4" s="125">
        <f t="shared" si="0"/>
        <v>47951.628638472175</v>
      </c>
      <c r="AG4" s="125">
        <f t="shared" si="0"/>
        <v>48530.100536886835</v>
      </c>
      <c r="AH4" s="125">
        <f t="shared" si="0"/>
        <v>49108.572435301263</v>
      </c>
      <c r="AI4" s="125">
        <f t="shared" si="0"/>
        <v>49687.044333715923</v>
      </c>
      <c r="AJ4" s="125">
        <f t="shared" si="0"/>
        <v>50265.516232130351</v>
      </c>
      <c r="AK4" s="125">
        <f t="shared" si="0"/>
        <v>50843.988130545011</v>
      </c>
      <c r="AL4" s="125">
        <f t="shared" si="0"/>
        <v>51422.460028959671</v>
      </c>
      <c r="AM4" s="125">
        <f t="shared" si="0"/>
        <v>52000.931927374098</v>
      </c>
    </row>
    <row r="5" spans="1:39" x14ac:dyDescent="0.25">
      <c r="H5" t="s">
        <v>29</v>
      </c>
      <c r="I5" s="125">
        <f t="shared" si="1"/>
        <v>776.85901598672717</v>
      </c>
      <c r="J5" s="125">
        <f t="shared" si="0"/>
        <v>791.34607337028501</v>
      </c>
      <c r="K5" s="125">
        <f t="shared" si="0"/>
        <v>805.83313075384285</v>
      </c>
      <c r="L5" s="125">
        <f t="shared" si="0"/>
        <v>820.32018813740069</v>
      </c>
      <c r="M5" s="125">
        <f t="shared" si="0"/>
        <v>834.80724552095853</v>
      </c>
      <c r="N5" s="125">
        <f t="shared" si="0"/>
        <v>849.29430290451637</v>
      </c>
      <c r="O5" s="125">
        <f t="shared" si="0"/>
        <v>863.78136028807421</v>
      </c>
      <c r="P5" s="125">
        <f t="shared" si="0"/>
        <v>878.26841767163205</v>
      </c>
      <c r="Q5" s="125">
        <f t="shared" si="0"/>
        <v>892.75547505518989</v>
      </c>
      <c r="R5" s="125">
        <f t="shared" si="0"/>
        <v>907.24253243874773</v>
      </c>
      <c r="S5" s="125">
        <f t="shared" si="0"/>
        <v>921.72958982230557</v>
      </c>
      <c r="T5" s="125">
        <f t="shared" si="0"/>
        <v>936.21664720586341</v>
      </c>
      <c r="U5" s="125">
        <f t="shared" si="0"/>
        <v>950.70370458942125</v>
      </c>
      <c r="V5" s="125">
        <f t="shared" si="0"/>
        <v>965.19076197297909</v>
      </c>
      <c r="W5" s="125">
        <f t="shared" si="0"/>
        <v>979.67781935653693</v>
      </c>
      <c r="X5" s="125">
        <f t="shared" si="0"/>
        <v>994.16487674009477</v>
      </c>
      <c r="Y5" s="125">
        <f t="shared" si="0"/>
        <v>1008.6519341236526</v>
      </c>
      <c r="Z5" s="125">
        <f t="shared" si="0"/>
        <v>1023.1389915072104</v>
      </c>
      <c r="AA5" s="125">
        <f t="shared" si="0"/>
        <v>1037.6260488907719</v>
      </c>
      <c r="AB5" s="125">
        <f t="shared" si="0"/>
        <v>1052.1131062743298</v>
      </c>
      <c r="AC5" s="125">
        <f t="shared" si="0"/>
        <v>1066.6001636578876</v>
      </c>
      <c r="AD5" s="125">
        <f t="shared" si="0"/>
        <v>1081.0872210414454</v>
      </c>
      <c r="AE5" s="125">
        <f t="shared" si="0"/>
        <v>1095.5742784250033</v>
      </c>
      <c r="AF5" s="125">
        <f t="shared" si="0"/>
        <v>1110.0613358085611</v>
      </c>
      <c r="AG5" s="125">
        <f t="shared" si="0"/>
        <v>1124.548393192119</v>
      </c>
      <c r="AH5" s="125">
        <f t="shared" si="0"/>
        <v>1139.0354505756768</v>
      </c>
      <c r="AI5" s="125">
        <f t="shared" si="0"/>
        <v>1153.5225079592346</v>
      </c>
      <c r="AJ5" s="125">
        <f t="shared" si="0"/>
        <v>1168.0095653427925</v>
      </c>
      <c r="AK5" s="125">
        <f t="shared" si="0"/>
        <v>1182.4966227263503</v>
      </c>
      <c r="AL5" s="125">
        <f t="shared" si="0"/>
        <v>1196.9836801099082</v>
      </c>
      <c r="AM5" s="125">
        <f t="shared" si="0"/>
        <v>1211.470737493466</v>
      </c>
    </row>
    <row r="6" spans="1:39" x14ac:dyDescent="0.25">
      <c r="H6" t="s">
        <v>30</v>
      </c>
      <c r="I6" s="125">
        <f t="shared" si="1"/>
        <v>1653.2372715119418</v>
      </c>
      <c r="J6" s="125">
        <f t="shared" si="0"/>
        <v>1688.0551227862306</v>
      </c>
      <c r="K6" s="125">
        <f t="shared" si="0"/>
        <v>1722.8729740605049</v>
      </c>
      <c r="L6" s="125">
        <f t="shared" si="0"/>
        <v>1757.6908253347938</v>
      </c>
      <c r="M6" s="125">
        <f t="shared" si="0"/>
        <v>1792.5086766090681</v>
      </c>
      <c r="N6" s="125">
        <f t="shared" si="0"/>
        <v>1827.3265278833569</v>
      </c>
      <c r="O6" s="125">
        <f t="shared" si="0"/>
        <v>1862.1443791576457</v>
      </c>
      <c r="P6" s="125">
        <f t="shared" si="0"/>
        <v>1896.96223043192</v>
      </c>
      <c r="Q6" s="125">
        <f t="shared" si="0"/>
        <v>1931.7800817062089</v>
      </c>
      <c r="R6" s="125">
        <f t="shared" si="0"/>
        <v>1966.5979329804832</v>
      </c>
      <c r="S6" s="125">
        <f t="shared" si="0"/>
        <v>2001.415784254772</v>
      </c>
      <c r="T6" s="125">
        <f t="shared" si="0"/>
        <v>2036.2336355290463</v>
      </c>
      <c r="U6" s="125">
        <f t="shared" si="0"/>
        <v>2071.0514868033351</v>
      </c>
      <c r="V6" s="125">
        <f t="shared" si="0"/>
        <v>2105.8693380776094</v>
      </c>
      <c r="W6" s="125">
        <f t="shared" si="0"/>
        <v>2140.6871893518983</v>
      </c>
      <c r="X6" s="125">
        <f t="shared" si="0"/>
        <v>2175.5050406261726</v>
      </c>
      <c r="Y6" s="125">
        <f t="shared" si="0"/>
        <v>2210.3228919004614</v>
      </c>
      <c r="Z6" s="125">
        <f t="shared" si="0"/>
        <v>2245.1407431747357</v>
      </c>
      <c r="AA6" s="125">
        <f t="shared" si="0"/>
        <v>2279.9585944490245</v>
      </c>
      <c r="AB6" s="125">
        <f t="shared" si="0"/>
        <v>2314.7764457232988</v>
      </c>
      <c r="AC6" s="125">
        <f t="shared" si="0"/>
        <v>2349.5942969975877</v>
      </c>
      <c r="AD6" s="125">
        <f t="shared" si="0"/>
        <v>2384.412148271862</v>
      </c>
      <c r="AE6" s="125">
        <f t="shared" si="0"/>
        <v>2419.2299995461508</v>
      </c>
      <c r="AF6" s="125">
        <f t="shared" si="0"/>
        <v>2454.0478508204251</v>
      </c>
      <c r="AG6" s="125">
        <f t="shared" si="0"/>
        <v>2488.8657020947139</v>
      </c>
      <c r="AH6" s="125">
        <f t="shared" si="0"/>
        <v>2523.6835533689882</v>
      </c>
      <c r="AI6" s="125">
        <f t="shared" si="0"/>
        <v>2558.5014046432771</v>
      </c>
      <c r="AJ6" s="125">
        <f t="shared" si="0"/>
        <v>2593.3192559175513</v>
      </c>
      <c r="AK6" s="125">
        <f t="shared" si="0"/>
        <v>2628.1371071918402</v>
      </c>
      <c r="AL6" s="125">
        <f t="shared" si="0"/>
        <v>2662.954958466129</v>
      </c>
      <c r="AM6" s="125">
        <f t="shared" si="0"/>
        <v>2697.7728097404033</v>
      </c>
    </row>
    <row r="7" spans="1:39" x14ac:dyDescent="0.25">
      <c r="H7" t="s">
        <v>31</v>
      </c>
      <c r="I7" s="125">
        <f t="shared" si="1"/>
        <v>2474.8010095420177</v>
      </c>
      <c r="J7" s="125">
        <f t="shared" si="0"/>
        <v>2516.0041482184752</v>
      </c>
      <c r="K7" s="125">
        <f t="shared" si="0"/>
        <v>2557.2072868949472</v>
      </c>
      <c r="L7" s="125">
        <f t="shared" si="0"/>
        <v>2598.4104255714192</v>
      </c>
      <c r="M7" s="125">
        <f t="shared" si="0"/>
        <v>2639.6135642478912</v>
      </c>
      <c r="N7" s="125">
        <f t="shared" si="0"/>
        <v>2680.8167029243632</v>
      </c>
      <c r="O7" s="125">
        <f t="shared" si="0"/>
        <v>2722.0198416008352</v>
      </c>
      <c r="P7" s="125">
        <f t="shared" si="0"/>
        <v>2763.2229802772927</v>
      </c>
      <c r="Q7" s="125">
        <f t="shared" si="0"/>
        <v>2804.4261189537647</v>
      </c>
      <c r="R7" s="125">
        <f t="shared" si="0"/>
        <v>2845.6292576302367</v>
      </c>
      <c r="S7" s="125">
        <f t="shared" si="0"/>
        <v>2886.8323963067087</v>
      </c>
      <c r="T7" s="125">
        <f t="shared" si="0"/>
        <v>2928.0355349831807</v>
      </c>
      <c r="U7" s="125">
        <f t="shared" si="0"/>
        <v>2969.2386736596527</v>
      </c>
      <c r="V7" s="125">
        <f t="shared" si="0"/>
        <v>3010.4418123361102</v>
      </c>
      <c r="W7" s="125">
        <f t="shared" si="0"/>
        <v>3051.6449510125822</v>
      </c>
      <c r="X7" s="125">
        <f t="shared" si="0"/>
        <v>3092.8480896890542</v>
      </c>
      <c r="Y7" s="125">
        <f t="shared" si="0"/>
        <v>3134.0512283655262</v>
      </c>
      <c r="Z7" s="125">
        <f t="shared" si="0"/>
        <v>3175.2543670419982</v>
      </c>
      <c r="AA7" s="125">
        <f t="shared" si="0"/>
        <v>3216.4575057184702</v>
      </c>
      <c r="AB7" s="125">
        <f t="shared" si="0"/>
        <v>3257.6606443949277</v>
      </c>
      <c r="AC7" s="125">
        <f t="shared" si="0"/>
        <v>3298.8637830713997</v>
      </c>
      <c r="AD7" s="125">
        <f t="shared" si="0"/>
        <v>3340.0669217478717</v>
      </c>
      <c r="AE7" s="125">
        <f t="shared" si="0"/>
        <v>3381.2700604243437</v>
      </c>
      <c r="AF7" s="125">
        <f t="shared" si="0"/>
        <v>3422.4731991008157</v>
      </c>
      <c r="AG7" s="125">
        <f t="shared" si="0"/>
        <v>3463.6763377772877</v>
      </c>
      <c r="AH7" s="125">
        <f t="shared" si="0"/>
        <v>3504.8794764537452</v>
      </c>
      <c r="AI7" s="125">
        <f t="shared" si="0"/>
        <v>3546.0826151302172</v>
      </c>
      <c r="AJ7" s="125">
        <f t="shared" si="0"/>
        <v>3587.2857538066892</v>
      </c>
      <c r="AK7" s="125">
        <f t="shared" si="0"/>
        <v>3628.4888924831612</v>
      </c>
      <c r="AL7" s="125">
        <f t="shared" si="0"/>
        <v>3669.6920311596332</v>
      </c>
      <c r="AM7" s="125">
        <f t="shared" si="0"/>
        <v>3710.8951698361052</v>
      </c>
    </row>
    <row r="8" spans="1:39" x14ac:dyDescent="0.25">
      <c r="H8" t="s">
        <v>32</v>
      </c>
      <c r="I8" s="125">
        <f t="shared" si="1"/>
        <v>5120.2461910790007</v>
      </c>
      <c r="J8" s="125">
        <f t="shared" si="0"/>
        <v>5213.212682486861</v>
      </c>
      <c r="K8" s="125">
        <f t="shared" si="0"/>
        <v>5306.1791738947213</v>
      </c>
      <c r="L8" s="125">
        <f t="shared" si="0"/>
        <v>5399.1456653025525</v>
      </c>
      <c r="M8" s="125">
        <f t="shared" si="0"/>
        <v>5492.1121567104128</v>
      </c>
      <c r="N8" s="125">
        <f t="shared" si="0"/>
        <v>5585.0786481182731</v>
      </c>
      <c r="O8" s="125">
        <f t="shared" si="0"/>
        <v>5678.0451395261334</v>
      </c>
      <c r="P8" s="125">
        <f t="shared" si="0"/>
        <v>5771.0116309339937</v>
      </c>
      <c r="Q8" s="125">
        <f t="shared" si="0"/>
        <v>5863.9781223418249</v>
      </c>
      <c r="R8" s="125">
        <f t="shared" si="0"/>
        <v>5956.9446137496852</v>
      </c>
      <c r="S8" s="125">
        <f t="shared" si="0"/>
        <v>6049.9111051575455</v>
      </c>
      <c r="T8" s="125">
        <f t="shared" si="0"/>
        <v>6142.8775965654058</v>
      </c>
      <c r="U8" s="125">
        <f t="shared" si="0"/>
        <v>6235.844087973237</v>
      </c>
      <c r="V8" s="125">
        <f t="shared" si="0"/>
        <v>6328.8105793810973</v>
      </c>
      <c r="W8" s="125">
        <f t="shared" si="0"/>
        <v>6421.7770707889576</v>
      </c>
      <c r="X8" s="125">
        <f t="shared" si="0"/>
        <v>6514.7435621968179</v>
      </c>
      <c r="Y8" s="125">
        <f t="shared" si="0"/>
        <v>6607.7100536046783</v>
      </c>
      <c r="Z8" s="125">
        <f t="shared" si="0"/>
        <v>6700.6765450125095</v>
      </c>
      <c r="AA8" s="125">
        <f t="shared" si="0"/>
        <v>6793.6430364203698</v>
      </c>
      <c r="AB8" s="125">
        <f t="shared" si="0"/>
        <v>6886.6095278282301</v>
      </c>
      <c r="AC8" s="125">
        <f t="shared" si="0"/>
        <v>6979.5760192360904</v>
      </c>
      <c r="AD8" s="125">
        <f t="shared" si="0"/>
        <v>7072.5425106439507</v>
      </c>
      <c r="AE8" s="125">
        <f t="shared" si="0"/>
        <v>7165.5090020517819</v>
      </c>
      <c r="AF8" s="125">
        <f t="shared" si="0"/>
        <v>7258.4754934596422</v>
      </c>
      <c r="AG8" s="125">
        <f t="shared" si="0"/>
        <v>7351.4419848675025</v>
      </c>
      <c r="AH8" s="125">
        <f t="shared" si="0"/>
        <v>7444.4084762753628</v>
      </c>
      <c r="AI8" s="125">
        <f t="shared" si="0"/>
        <v>7537.374967683194</v>
      </c>
      <c r="AJ8" s="125">
        <f t="shared" si="0"/>
        <v>7630.3414590910543</v>
      </c>
      <c r="AK8" s="125">
        <f t="shared" si="0"/>
        <v>7723.3079504989146</v>
      </c>
      <c r="AL8" s="125">
        <f t="shared" si="0"/>
        <v>7816.2744419067749</v>
      </c>
      <c r="AM8" s="125">
        <f t="shared" si="0"/>
        <v>7909.2409333146352</v>
      </c>
    </row>
    <row r="9" spans="1:39" x14ac:dyDescent="0.25">
      <c r="H9" t="s">
        <v>33</v>
      </c>
      <c r="I9" s="125">
        <f t="shared" si="1"/>
        <v>34431.426080898615</v>
      </c>
      <c r="J9" s="125">
        <f t="shared" si="0"/>
        <v>35007.439535239479</v>
      </c>
      <c r="K9" s="125">
        <f t="shared" si="0"/>
        <v>35583.452989580575</v>
      </c>
      <c r="L9" s="125">
        <f t="shared" si="0"/>
        <v>36159.466443921672</v>
      </c>
      <c r="M9" s="125">
        <f t="shared" si="0"/>
        <v>36735.479898262536</v>
      </c>
      <c r="N9" s="125">
        <f t="shared" si="0"/>
        <v>37311.493352603633</v>
      </c>
      <c r="O9" s="125">
        <f t="shared" si="0"/>
        <v>37887.50680694473</v>
      </c>
      <c r="P9" s="125">
        <f t="shared" si="0"/>
        <v>38463.520261285594</v>
      </c>
      <c r="Q9" s="125">
        <f t="shared" si="0"/>
        <v>39039.533715626691</v>
      </c>
      <c r="R9" s="125">
        <f t="shared" si="0"/>
        <v>39615.547169967787</v>
      </c>
      <c r="S9" s="125">
        <f t="shared" si="0"/>
        <v>40191.560624308884</v>
      </c>
      <c r="T9" s="125">
        <f t="shared" si="0"/>
        <v>40767.574078649748</v>
      </c>
      <c r="U9" s="125">
        <f t="shared" si="0"/>
        <v>41343.587532990845</v>
      </c>
      <c r="V9" s="125">
        <f t="shared" si="0"/>
        <v>41919.600987331942</v>
      </c>
      <c r="W9" s="125">
        <f t="shared" si="0"/>
        <v>42495.614441672806</v>
      </c>
      <c r="X9" s="125">
        <f t="shared" si="0"/>
        <v>43071.627896013903</v>
      </c>
      <c r="Y9" s="125">
        <f t="shared" si="0"/>
        <v>43647.641350354999</v>
      </c>
      <c r="Z9" s="125">
        <f t="shared" si="0"/>
        <v>44223.654804695863</v>
      </c>
      <c r="AA9" s="125">
        <f t="shared" si="0"/>
        <v>44799.66825903696</v>
      </c>
      <c r="AB9" s="125">
        <f t="shared" si="0"/>
        <v>45375.681713378057</v>
      </c>
      <c r="AC9" s="125">
        <f t="shared" si="0"/>
        <v>45951.695167718921</v>
      </c>
      <c r="AD9" s="125">
        <f t="shared" si="0"/>
        <v>46527.708622060018</v>
      </c>
      <c r="AE9" s="125">
        <f t="shared" si="0"/>
        <v>47103.722076401114</v>
      </c>
      <c r="AF9" s="125">
        <f t="shared" si="0"/>
        <v>47679.735530742211</v>
      </c>
      <c r="AG9" s="125">
        <f t="shared" si="0"/>
        <v>48255.748985083075</v>
      </c>
      <c r="AH9" s="125">
        <f t="shared" si="0"/>
        <v>48831.762439424172</v>
      </c>
      <c r="AI9" s="125">
        <f t="shared" si="0"/>
        <v>49407.775893765269</v>
      </c>
      <c r="AJ9" s="125">
        <f t="shared" si="0"/>
        <v>49983.789348106133</v>
      </c>
      <c r="AK9" s="125">
        <f t="shared" si="0"/>
        <v>50559.80280244723</v>
      </c>
      <c r="AL9" s="125">
        <f t="shared" si="0"/>
        <v>51135.816256788326</v>
      </c>
      <c r="AM9" s="125">
        <f t="shared" si="0"/>
        <v>51711.82971112919</v>
      </c>
    </row>
    <row r="11" spans="1:39" x14ac:dyDescent="0.25">
      <c r="G11" s="4" t="s">
        <v>5236</v>
      </c>
    </row>
    <row r="12" spans="1:39" x14ac:dyDescent="0.25">
      <c r="H12" s="132"/>
      <c r="I12" s="133">
        <v>2020</v>
      </c>
      <c r="J12" s="133">
        <v>2050</v>
      </c>
    </row>
    <row r="13" spans="1:39" x14ac:dyDescent="0.25">
      <c r="H13" s="132" t="s">
        <v>25</v>
      </c>
      <c r="I13" s="134">
        <f>I23</f>
        <v>19596.858504765529</v>
      </c>
      <c r="J13" s="134">
        <f>AM23</f>
        <v>29535.447990999732</v>
      </c>
    </row>
    <row r="14" spans="1:39" x14ac:dyDescent="0.25">
      <c r="H14" s="132" t="s">
        <v>26</v>
      </c>
      <c r="I14" s="134">
        <f t="shared" ref="I14:I20" si="2">I24</f>
        <v>19954.813767212094</v>
      </c>
      <c r="J14" s="134">
        <f t="shared" ref="J14:J20" si="3">AM24</f>
        <v>30085.622653444269</v>
      </c>
    </row>
    <row r="15" spans="1:39" x14ac:dyDescent="0.25">
      <c r="H15" s="132" t="s">
        <v>28</v>
      </c>
      <c r="I15" s="134">
        <f t="shared" si="2"/>
        <v>34646.774974936932</v>
      </c>
      <c r="J15" s="134">
        <f t="shared" si="3"/>
        <v>52000.931927374048</v>
      </c>
    </row>
    <row r="16" spans="1:39" x14ac:dyDescent="0.25">
      <c r="H16" s="132" t="s">
        <v>29</v>
      </c>
      <c r="I16" s="134">
        <f t="shared" si="2"/>
        <v>776.85901598672547</v>
      </c>
      <c r="J16" s="134">
        <f t="shared" si="3"/>
        <v>1211.4707374934658</v>
      </c>
    </row>
    <row r="17" spans="1:39" x14ac:dyDescent="0.25">
      <c r="H17" s="132" t="s">
        <v>30</v>
      </c>
      <c r="I17" s="134">
        <f t="shared" si="2"/>
        <v>1653.2372715119459</v>
      </c>
      <c r="J17" s="134">
        <f t="shared" si="3"/>
        <v>2697.772809740402</v>
      </c>
    </row>
    <row r="18" spans="1:39" x14ac:dyDescent="0.25">
      <c r="H18" s="132" t="s">
        <v>31</v>
      </c>
      <c r="I18" s="134">
        <f t="shared" si="2"/>
        <v>2474.8010095420109</v>
      </c>
      <c r="J18" s="134">
        <f t="shared" si="3"/>
        <v>3710.8951698360997</v>
      </c>
    </row>
    <row r="19" spans="1:39" x14ac:dyDescent="0.25">
      <c r="H19" s="132" t="s">
        <v>32</v>
      </c>
      <c r="I19" s="134">
        <f t="shared" si="2"/>
        <v>5120.2461910790162</v>
      </c>
      <c r="J19" s="134">
        <f t="shared" si="3"/>
        <v>7909.240933314637</v>
      </c>
    </row>
    <row r="20" spans="1:39" x14ac:dyDescent="0.25">
      <c r="H20" s="132" t="s">
        <v>33</v>
      </c>
      <c r="I20" s="134">
        <f t="shared" si="2"/>
        <v>34431.426080898607</v>
      </c>
      <c r="J20" s="134">
        <f t="shared" si="3"/>
        <v>51711.829711129372</v>
      </c>
    </row>
    <row r="22" spans="1:39" s="127" customFormat="1" x14ac:dyDescent="0.25">
      <c r="A22" s="126" t="s">
        <v>5234</v>
      </c>
      <c r="I22" s="128">
        <v>2020</v>
      </c>
      <c r="J22" s="128">
        <v>2021</v>
      </c>
      <c r="K22" s="128">
        <v>2022</v>
      </c>
      <c r="L22" s="128">
        <v>2023</v>
      </c>
      <c r="M22" s="128">
        <v>2024</v>
      </c>
      <c r="N22" s="128">
        <v>2025</v>
      </c>
      <c r="O22" s="128">
        <v>2026</v>
      </c>
      <c r="P22" s="128">
        <v>2027</v>
      </c>
      <c r="Q22" s="128">
        <v>2028</v>
      </c>
      <c r="R22" s="128">
        <v>2029</v>
      </c>
      <c r="S22" s="128">
        <v>2030</v>
      </c>
      <c r="T22" s="128">
        <v>2031</v>
      </c>
      <c r="U22" s="128">
        <v>2032</v>
      </c>
      <c r="V22" s="128">
        <v>2033</v>
      </c>
      <c r="W22" s="128">
        <v>2034</v>
      </c>
      <c r="X22" s="128">
        <v>2035</v>
      </c>
      <c r="Y22" s="128">
        <v>2036</v>
      </c>
      <c r="Z22" s="128">
        <v>2037</v>
      </c>
      <c r="AA22" s="128">
        <v>2038</v>
      </c>
      <c r="AB22" s="128">
        <v>2039</v>
      </c>
      <c r="AC22" s="128">
        <v>2040</v>
      </c>
      <c r="AD22" s="128">
        <v>2041</v>
      </c>
      <c r="AE22" s="128">
        <v>2042</v>
      </c>
      <c r="AF22" s="128">
        <v>2043</v>
      </c>
      <c r="AG22" s="128">
        <v>2044</v>
      </c>
      <c r="AH22" s="128">
        <v>2045</v>
      </c>
      <c r="AI22" s="128">
        <v>2046</v>
      </c>
      <c r="AJ22" s="128">
        <v>2047</v>
      </c>
      <c r="AK22" s="128">
        <v>2048</v>
      </c>
      <c r="AL22" s="128">
        <v>2049</v>
      </c>
      <c r="AM22" s="128">
        <v>2050</v>
      </c>
    </row>
    <row r="23" spans="1:39" x14ac:dyDescent="0.25">
      <c r="G23" t="b">
        <f>SUM(I23:I24)=SUM($I$35:$I$70)</f>
        <v>1</v>
      </c>
      <c r="H23" t="s">
        <v>25</v>
      </c>
      <c r="I23" s="125">
        <f>I114</f>
        <v>19596.858504765529</v>
      </c>
      <c r="J23" s="125">
        <f t="shared" ref="J23:AM23" si="4">J114</f>
        <v>19596.858504765529</v>
      </c>
      <c r="K23" s="125">
        <f t="shared" si="4"/>
        <v>19596.858504765529</v>
      </c>
      <c r="L23" s="125">
        <f t="shared" si="4"/>
        <v>19596.858504765529</v>
      </c>
      <c r="M23" s="125">
        <f t="shared" si="4"/>
        <v>19596.858504765529</v>
      </c>
      <c r="N23" s="125">
        <f t="shared" si="4"/>
        <v>22046.037126674029</v>
      </c>
      <c r="O23" s="125">
        <f t="shared" si="4"/>
        <v>22046.037126674029</v>
      </c>
      <c r="P23" s="125">
        <f t="shared" si="4"/>
        <v>22046.037126674029</v>
      </c>
      <c r="Q23" s="125">
        <f t="shared" si="4"/>
        <v>22046.037126674029</v>
      </c>
      <c r="R23" s="125">
        <f t="shared" si="4"/>
        <v>22046.037126674029</v>
      </c>
      <c r="S23" s="125">
        <f t="shared" si="4"/>
        <v>25186.889074468232</v>
      </c>
      <c r="T23" s="125">
        <f t="shared" si="4"/>
        <v>25186.889074468232</v>
      </c>
      <c r="U23" s="125">
        <f t="shared" si="4"/>
        <v>25186.889074468232</v>
      </c>
      <c r="V23" s="125">
        <f t="shared" si="4"/>
        <v>25186.889074468232</v>
      </c>
      <c r="W23" s="125">
        <f t="shared" si="4"/>
        <v>25186.889074468232</v>
      </c>
      <c r="X23" s="125">
        <f t="shared" si="4"/>
        <v>27328.575502851469</v>
      </c>
      <c r="Y23" s="125">
        <f t="shared" si="4"/>
        <v>27328.575502851469</v>
      </c>
      <c r="Z23" s="125">
        <f t="shared" si="4"/>
        <v>27328.575502851469</v>
      </c>
      <c r="AA23" s="125">
        <f t="shared" si="4"/>
        <v>27328.575502851469</v>
      </c>
      <c r="AB23" s="125">
        <f t="shared" si="4"/>
        <v>27328.575502851469</v>
      </c>
      <c r="AC23" s="125">
        <f t="shared" si="4"/>
        <v>28733.86168413769</v>
      </c>
      <c r="AD23" s="125">
        <f t="shared" si="4"/>
        <v>28733.86168413769</v>
      </c>
      <c r="AE23" s="125">
        <f t="shared" si="4"/>
        <v>28733.86168413769</v>
      </c>
      <c r="AF23" s="125">
        <f t="shared" si="4"/>
        <v>28733.86168413769</v>
      </c>
      <c r="AG23" s="125">
        <f t="shared" si="4"/>
        <v>28733.86168413769</v>
      </c>
      <c r="AH23" s="125">
        <f t="shared" si="4"/>
        <v>29535.447990999732</v>
      </c>
      <c r="AI23" s="125">
        <f t="shared" si="4"/>
        <v>29535.447990999732</v>
      </c>
      <c r="AJ23" s="125">
        <f t="shared" si="4"/>
        <v>29535.447990999732</v>
      </c>
      <c r="AK23" s="125">
        <f t="shared" si="4"/>
        <v>29535.447990999732</v>
      </c>
      <c r="AL23" s="125">
        <f t="shared" si="4"/>
        <v>29535.447990999732</v>
      </c>
      <c r="AM23" s="125">
        <f t="shared" si="4"/>
        <v>29535.447990999732</v>
      </c>
    </row>
    <row r="24" spans="1:39" x14ac:dyDescent="0.25">
      <c r="H24" t="s">
        <v>26</v>
      </c>
      <c r="I24" s="125">
        <f>I154</f>
        <v>19954.813767212094</v>
      </c>
      <c r="J24" s="125">
        <f t="shared" ref="J24:AM24" si="5">J154</f>
        <v>19954.813767212094</v>
      </c>
      <c r="K24" s="125">
        <f t="shared" si="5"/>
        <v>19954.813767212094</v>
      </c>
      <c r="L24" s="125">
        <f t="shared" si="5"/>
        <v>19954.813767212094</v>
      </c>
      <c r="M24" s="125">
        <f t="shared" si="5"/>
        <v>19954.813767212094</v>
      </c>
      <c r="N24" s="125">
        <f t="shared" si="5"/>
        <v>22454.097944970854</v>
      </c>
      <c r="O24" s="125">
        <f t="shared" si="5"/>
        <v>22454.097944970854</v>
      </c>
      <c r="P24" s="125">
        <f t="shared" si="5"/>
        <v>22454.097944970854</v>
      </c>
      <c r="Q24" s="125">
        <f t="shared" si="5"/>
        <v>22454.097944970854</v>
      </c>
      <c r="R24" s="125">
        <f t="shared" si="5"/>
        <v>22454.097944970854</v>
      </c>
      <c r="S24" s="125">
        <f t="shared" si="5"/>
        <v>25657.573303879944</v>
      </c>
      <c r="T24" s="125">
        <f t="shared" si="5"/>
        <v>25657.573303879944</v>
      </c>
      <c r="U24" s="125">
        <f t="shared" si="5"/>
        <v>25657.573303879944</v>
      </c>
      <c r="V24" s="125">
        <f t="shared" si="5"/>
        <v>25657.573303879944</v>
      </c>
      <c r="W24" s="125">
        <f t="shared" si="5"/>
        <v>25657.573303879944</v>
      </c>
      <c r="X24" s="125">
        <f t="shared" si="5"/>
        <v>27840.34327456418</v>
      </c>
      <c r="Y24" s="125">
        <f t="shared" si="5"/>
        <v>27840.34327456418</v>
      </c>
      <c r="Z24" s="125">
        <f t="shared" si="5"/>
        <v>27840.34327456418</v>
      </c>
      <c r="AA24" s="125">
        <f t="shared" si="5"/>
        <v>27840.34327456418</v>
      </c>
      <c r="AB24" s="125">
        <f t="shared" si="5"/>
        <v>27840.34327456418</v>
      </c>
      <c r="AC24" s="125">
        <f t="shared" si="5"/>
        <v>29270.919246411453</v>
      </c>
      <c r="AD24" s="125">
        <f t="shared" si="5"/>
        <v>29270.919246411453</v>
      </c>
      <c r="AE24" s="125">
        <f t="shared" si="5"/>
        <v>29270.919246411453</v>
      </c>
      <c r="AF24" s="125">
        <f t="shared" si="5"/>
        <v>29270.919246411453</v>
      </c>
      <c r="AG24" s="125">
        <f t="shared" si="5"/>
        <v>29270.919246411453</v>
      </c>
      <c r="AH24" s="125">
        <f t="shared" si="5"/>
        <v>30085.622653444269</v>
      </c>
      <c r="AI24" s="125">
        <f t="shared" si="5"/>
        <v>30085.622653444269</v>
      </c>
      <c r="AJ24" s="125">
        <f t="shared" si="5"/>
        <v>30085.622653444269</v>
      </c>
      <c r="AK24" s="125">
        <f t="shared" si="5"/>
        <v>30085.622653444269</v>
      </c>
      <c r="AL24" s="125">
        <f t="shared" si="5"/>
        <v>30085.622653444269</v>
      </c>
      <c r="AM24" s="125">
        <f t="shared" si="5"/>
        <v>30085.622653444269</v>
      </c>
    </row>
    <row r="25" spans="1:39" x14ac:dyDescent="0.25">
      <c r="G25" t="b">
        <f>SUM(I25:I28)=SUM(I23:I24)</f>
        <v>1</v>
      </c>
      <c r="H25" t="s">
        <v>28</v>
      </c>
      <c r="I25" s="125">
        <f>I194</f>
        <v>34646.774974936932</v>
      </c>
      <c r="J25" s="125">
        <f t="shared" ref="J25:AM25" si="6">J194</f>
        <v>34646.774974936932</v>
      </c>
      <c r="K25" s="125">
        <f t="shared" si="6"/>
        <v>34646.774974936932</v>
      </c>
      <c r="L25" s="125">
        <f t="shared" si="6"/>
        <v>34646.774974936932</v>
      </c>
      <c r="M25" s="125">
        <f t="shared" si="6"/>
        <v>34646.774974936932</v>
      </c>
      <c r="N25" s="125">
        <f t="shared" si="6"/>
        <v>38957.381100285485</v>
      </c>
      <c r="O25" s="125">
        <f t="shared" si="6"/>
        <v>38957.381100285485</v>
      </c>
      <c r="P25" s="125">
        <f t="shared" si="6"/>
        <v>38957.381100285485</v>
      </c>
      <c r="Q25" s="125">
        <f t="shared" si="6"/>
        <v>38957.381100285485</v>
      </c>
      <c r="R25" s="125">
        <f t="shared" si="6"/>
        <v>38957.381100285485</v>
      </c>
      <c r="S25" s="125">
        <f t="shared" si="6"/>
        <v>44473.337754705812</v>
      </c>
      <c r="T25" s="125">
        <f t="shared" si="6"/>
        <v>44473.337754705812</v>
      </c>
      <c r="U25" s="125">
        <f t="shared" si="6"/>
        <v>44473.337754705812</v>
      </c>
      <c r="V25" s="125">
        <f t="shared" si="6"/>
        <v>44473.337754705812</v>
      </c>
      <c r="W25" s="125">
        <f t="shared" si="6"/>
        <v>44473.337754705812</v>
      </c>
      <c r="X25" s="125">
        <f t="shared" si="6"/>
        <v>48214.890450824932</v>
      </c>
      <c r="Y25" s="125">
        <f t="shared" si="6"/>
        <v>48214.890450824932</v>
      </c>
      <c r="Z25" s="125">
        <f t="shared" si="6"/>
        <v>48214.890450824932</v>
      </c>
      <c r="AA25" s="125">
        <f t="shared" si="6"/>
        <v>48214.890450824932</v>
      </c>
      <c r="AB25" s="125">
        <f t="shared" si="6"/>
        <v>48214.890450824932</v>
      </c>
      <c r="AC25" s="125">
        <f t="shared" si="6"/>
        <v>50648.389380374378</v>
      </c>
      <c r="AD25" s="125">
        <f t="shared" si="6"/>
        <v>50648.389380374378</v>
      </c>
      <c r="AE25" s="125">
        <f t="shared" si="6"/>
        <v>50648.389380374378</v>
      </c>
      <c r="AF25" s="125">
        <f t="shared" si="6"/>
        <v>50648.389380374378</v>
      </c>
      <c r="AG25" s="125">
        <f t="shared" si="6"/>
        <v>50648.389380374378</v>
      </c>
      <c r="AH25" s="125">
        <f t="shared" si="6"/>
        <v>52000.931927374048</v>
      </c>
      <c r="AI25" s="125">
        <f t="shared" si="6"/>
        <v>52000.931927374048</v>
      </c>
      <c r="AJ25" s="125">
        <f t="shared" si="6"/>
        <v>52000.931927374048</v>
      </c>
      <c r="AK25" s="125">
        <f t="shared" si="6"/>
        <v>52000.931927374048</v>
      </c>
      <c r="AL25" s="125">
        <f t="shared" si="6"/>
        <v>52000.931927374048</v>
      </c>
      <c r="AM25" s="125">
        <f t="shared" si="6"/>
        <v>52000.931927374048</v>
      </c>
    </row>
    <row r="26" spans="1:39" x14ac:dyDescent="0.25">
      <c r="H26" t="s">
        <v>29</v>
      </c>
      <c r="I26" s="125">
        <f>I234</f>
        <v>776.85901598672547</v>
      </c>
      <c r="J26" s="125">
        <f t="shared" ref="J26:AM26" si="7">J234</f>
        <v>776.85901598672547</v>
      </c>
      <c r="K26" s="125">
        <f t="shared" si="7"/>
        <v>776.85901598672547</v>
      </c>
      <c r="L26" s="125">
        <f t="shared" si="7"/>
        <v>776.85901598672547</v>
      </c>
      <c r="M26" s="125">
        <f t="shared" si="7"/>
        <v>776.85901598672547</v>
      </c>
      <c r="N26" s="125">
        <f t="shared" si="7"/>
        <v>877.08722950549259</v>
      </c>
      <c r="O26" s="125">
        <f t="shared" si="7"/>
        <v>877.08722950549259</v>
      </c>
      <c r="P26" s="125">
        <f t="shared" si="7"/>
        <v>877.08722950549259</v>
      </c>
      <c r="Q26" s="125">
        <f t="shared" si="7"/>
        <v>877.08722950549259</v>
      </c>
      <c r="R26" s="125">
        <f t="shared" si="7"/>
        <v>877.08722950549259</v>
      </c>
      <c r="S26" s="125">
        <f t="shared" si="7"/>
        <v>1009.2336395804841</v>
      </c>
      <c r="T26" s="125">
        <f t="shared" si="7"/>
        <v>1009.2336395804841</v>
      </c>
      <c r="U26" s="125">
        <f t="shared" si="7"/>
        <v>1009.2336395804841</v>
      </c>
      <c r="V26" s="125">
        <f t="shared" si="7"/>
        <v>1009.2336395804841</v>
      </c>
      <c r="W26" s="125">
        <f t="shared" si="7"/>
        <v>1009.2336395804841</v>
      </c>
      <c r="X26" s="125">
        <f t="shared" si="7"/>
        <v>1102.5816913111912</v>
      </c>
      <c r="Y26" s="125">
        <f t="shared" si="7"/>
        <v>1102.5816913111912</v>
      </c>
      <c r="Z26" s="125">
        <f t="shared" si="7"/>
        <v>1102.5816913111912</v>
      </c>
      <c r="AA26" s="125">
        <f t="shared" si="7"/>
        <v>1102.5816913111912</v>
      </c>
      <c r="AB26" s="125">
        <f t="shared" si="7"/>
        <v>1102.5816913111912</v>
      </c>
      <c r="AC26" s="125">
        <f t="shared" si="7"/>
        <v>1166.4962495542709</v>
      </c>
      <c r="AD26" s="125">
        <f t="shared" si="7"/>
        <v>1166.4962495542709</v>
      </c>
      <c r="AE26" s="125">
        <f t="shared" si="7"/>
        <v>1166.4962495542709</v>
      </c>
      <c r="AF26" s="125">
        <f t="shared" si="7"/>
        <v>1166.4962495542709</v>
      </c>
      <c r="AG26" s="125">
        <f t="shared" si="7"/>
        <v>1166.4962495542709</v>
      </c>
      <c r="AH26" s="125">
        <f t="shared" si="7"/>
        <v>1211.4707374934658</v>
      </c>
      <c r="AI26" s="125">
        <f t="shared" si="7"/>
        <v>1211.4707374934658</v>
      </c>
      <c r="AJ26" s="125">
        <f t="shared" si="7"/>
        <v>1211.4707374934658</v>
      </c>
      <c r="AK26" s="125">
        <f t="shared" si="7"/>
        <v>1211.4707374934658</v>
      </c>
      <c r="AL26" s="125">
        <f t="shared" si="7"/>
        <v>1211.4707374934658</v>
      </c>
      <c r="AM26" s="125">
        <f t="shared" si="7"/>
        <v>1211.4707374934658</v>
      </c>
    </row>
    <row r="27" spans="1:39" x14ac:dyDescent="0.25">
      <c r="H27" t="s">
        <v>30</v>
      </c>
      <c r="I27" s="125">
        <f>I274</f>
        <v>1653.2372715119459</v>
      </c>
      <c r="J27" s="125">
        <f t="shared" ref="J27:AM27" si="8">J274</f>
        <v>1653.2372715119459</v>
      </c>
      <c r="K27" s="125">
        <f t="shared" si="8"/>
        <v>1653.2372715119459</v>
      </c>
      <c r="L27" s="125">
        <f t="shared" si="8"/>
        <v>1653.2372715119459</v>
      </c>
      <c r="M27" s="125">
        <f t="shared" si="8"/>
        <v>1653.2372715119459</v>
      </c>
      <c r="N27" s="125">
        <f t="shared" si="8"/>
        <v>1885.836595767114</v>
      </c>
      <c r="O27" s="125">
        <f t="shared" si="8"/>
        <v>1885.836595767114</v>
      </c>
      <c r="P27" s="125">
        <f t="shared" si="8"/>
        <v>1885.836595767114</v>
      </c>
      <c r="Q27" s="125">
        <f t="shared" si="8"/>
        <v>1885.836595767114</v>
      </c>
      <c r="R27" s="125">
        <f t="shared" si="8"/>
        <v>1885.836595767114</v>
      </c>
      <c r="S27" s="125">
        <f t="shared" si="8"/>
        <v>2189.3391694228417</v>
      </c>
      <c r="T27" s="125">
        <f t="shared" si="8"/>
        <v>2189.3391694228417</v>
      </c>
      <c r="U27" s="125">
        <f t="shared" si="8"/>
        <v>2189.3391694228417</v>
      </c>
      <c r="V27" s="125">
        <f t="shared" si="8"/>
        <v>2189.3391694228417</v>
      </c>
      <c r="W27" s="125">
        <f t="shared" si="8"/>
        <v>2189.3391694228417</v>
      </c>
      <c r="X27" s="125">
        <f t="shared" si="8"/>
        <v>2412.8640958187434</v>
      </c>
      <c r="Y27" s="125">
        <f t="shared" si="8"/>
        <v>2412.8640958187434</v>
      </c>
      <c r="Z27" s="125">
        <f t="shared" si="8"/>
        <v>2412.8640958187434</v>
      </c>
      <c r="AA27" s="125">
        <f t="shared" si="8"/>
        <v>2412.8640958187434</v>
      </c>
      <c r="AB27" s="125">
        <f t="shared" si="8"/>
        <v>2412.8640958187434</v>
      </c>
      <c r="AC27" s="125">
        <f t="shared" si="8"/>
        <v>2577.917342343957</v>
      </c>
      <c r="AD27" s="125">
        <f t="shared" si="8"/>
        <v>2577.917342343957</v>
      </c>
      <c r="AE27" s="125">
        <f t="shared" si="8"/>
        <v>2577.917342343957</v>
      </c>
      <c r="AF27" s="125">
        <f t="shared" si="8"/>
        <v>2577.917342343957</v>
      </c>
      <c r="AG27" s="125">
        <f t="shared" si="8"/>
        <v>2577.917342343957</v>
      </c>
      <c r="AH27" s="125">
        <f t="shared" si="8"/>
        <v>2697.772809740402</v>
      </c>
      <c r="AI27" s="125">
        <f t="shared" si="8"/>
        <v>2697.772809740402</v>
      </c>
      <c r="AJ27" s="125">
        <f t="shared" si="8"/>
        <v>2697.772809740402</v>
      </c>
      <c r="AK27" s="125">
        <f t="shared" si="8"/>
        <v>2697.772809740402</v>
      </c>
      <c r="AL27" s="125">
        <f t="shared" si="8"/>
        <v>2697.772809740402</v>
      </c>
      <c r="AM27" s="125">
        <f t="shared" si="8"/>
        <v>2697.772809740402</v>
      </c>
    </row>
    <row r="28" spans="1:39" x14ac:dyDescent="0.25">
      <c r="H28" t="s">
        <v>31</v>
      </c>
      <c r="I28" s="125">
        <f>I315</f>
        <v>2474.8010095420109</v>
      </c>
      <c r="J28" s="125">
        <f t="shared" ref="J28:AM28" si="9">J315</f>
        <v>2474.8010095420109</v>
      </c>
      <c r="K28" s="125">
        <f t="shared" si="9"/>
        <v>2474.8010095420109</v>
      </c>
      <c r="L28" s="125">
        <f t="shared" si="9"/>
        <v>2474.8010095420109</v>
      </c>
      <c r="M28" s="125">
        <f t="shared" si="9"/>
        <v>2474.8010095420109</v>
      </c>
      <c r="N28" s="125">
        <f t="shared" si="9"/>
        <v>2779.8301460867874</v>
      </c>
      <c r="O28" s="125">
        <f t="shared" si="9"/>
        <v>2779.8301460867874</v>
      </c>
      <c r="P28" s="125">
        <f t="shared" si="9"/>
        <v>2779.8301460867874</v>
      </c>
      <c r="Q28" s="125">
        <f t="shared" si="9"/>
        <v>2779.8301460867874</v>
      </c>
      <c r="R28" s="125">
        <f t="shared" si="9"/>
        <v>2779.8301460867874</v>
      </c>
      <c r="S28" s="125">
        <f t="shared" si="9"/>
        <v>3172.5518146390341</v>
      </c>
      <c r="T28" s="125">
        <f t="shared" si="9"/>
        <v>3172.5518146390341</v>
      </c>
      <c r="U28" s="125">
        <f t="shared" si="9"/>
        <v>3172.5518146390341</v>
      </c>
      <c r="V28" s="125">
        <f t="shared" si="9"/>
        <v>3172.5518146390341</v>
      </c>
      <c r="W28" s="125">
        <f t="shared" si="9"/>
        <v>3172.5518146390341</v>
      </c>
      <c r="X28" s="125">
        <f t="shared" si="9"/>
        <v>3438.5825394607987</v>
      </c>
      <c r="Y28" s="125">
        <f t="shared" si="9"/>
        <v>3438.5825394607987</v>
      </c>
      <c r="Z28" s="125">
        <f t="shared" si="9"/>
        <v>3438.5825394607987</v>
      </c>
      <c r="AA28" s="125">
        <f t="shared" si="9"/>
        <v>3438.5825394607987</v>
      </c>
      <c r="AB28" s="125">
        <f t="shared" si="9"/>
        <v>3438.5825394607987</v>
      </c>
      <c r="AC28" s="125">
        <f t="shared" si="9"/>
        <v>3611.9779582765473</v>
      </c>
      <c r="AD28" s="125">
        <f t="shared" si="9"/>
        <v>3611.9779582765473</v>
      </c>
      <c r="AE28" s="125">
        <f t="shared" si="9"/>
        <v>3611.9779582765473</v>
      </c>
      <c r="AF28" s="125">
        <f t="shared" si="9"/>
        <v>3611.9779582765473</v>
      </c>
      <c r="AG28" s="125">
        <f t="shared" si="9"/>
        <v>3611.9779582765473</v>
      </c>
      <c r="AH28" s="125">
        <f t="shared" si="9"/>
        <v>3710.8951698360997</v>
      </c>
      <c r="AI28" s="125">
        <f t="shared" si="9"/>
        <v>3710.8951698360997</v>
      </c>
      <c r="AJ28" s="125">
        <f t="shared" si="9"/>
        <v>3710.8951698360997</v>
      </c>
      <c r="AK28" s="125">
        <f t="shared" si="9"/>
        <v>3710.8951698360997</v>
      </c>
      <c r="AL28" s="125">
        <f t="shared" si="9"/>
        <v>3710.8951698360997</v>
      </c>
      <c r="AM28" s="125">
        <f t="shared" si="9"/>
        <v>3710.8951698360997</v>
      </c>
    </row>
    <row r="29" spans="1:39" x14ac:dyDescent="0.25">
      <c r="G29" t="b">
        <f>SUM(I29:I30)=SUM(I23:I24)</f>
        <v>1</v>
      </c>
      <c r="H29" t="s">
        <v>32</v>
      </c>
      <c r="I29" s="125">
        <f>I355</f>
        <v>5120.2461910790162</v>
      </c>
      <c r="J29" s="125">
        <f t="shared" ref="J29:AM29" si="10">J355</f>
        <v>5120.2461910790162</v>
      </c>
      <c r="K29" s="125">
        <f t="shared" si="10"/>
        <v>5120.2461910790162</v>
      </c>
      <c r="L29" s="125">
        <f t="shared" si="10"/>
        <v>5120.2461910790162</v>
      </c>
      <c r="M29" s="125">
        <f t="shared" si="10"/>
        <v>5120.2461910790162</v>
      </c>
      <c r="N29" s="125">
        <f t="shared" si="10"/>
        <v>5769.7744934457041</v>
      </c>
      <c r="O29" s="125">
        <f t="shared" si="10"/>
        <v>5769.7744934457041</v>
      </c>
      <c r="P29" s="125">
        <f t="shared" si="10"/>
        <v>5769.7744934457041</v>
      </c>
      <c r="Q29" s="125">
        <f t="shared" si="10"/>
        <v>5769.7744934457041</v>
      </c>
      <c r="R29" s="125">
        <f t="shared" si="10"/>
        <v>5769.7744934457041</v>
      </c>
      <c r="S29" s="125">
        <f t="shared" si="10"/>
        <v>6614.8766976458328</v>
      </c>
      <c r="T29" s="125">
        <f t="shared" si="10"/>
        <v>6614.8766976458328</v>
      </c>
      <c r="U29" s="125">
        <f t="shared" si="10"/>
        <v>6614.8766976458328</v>
      </c>
      <c r="V29" s="125">
        <f t="shared" si="10"/>
        <v>6614.8766976458328</v>
      </c>
      <c r="W29" s="125">
        <f t="shared" si="10"/>
        <v>6614.8766976458328</v>
      </c>
      <c r="X29" s="125">
        <f t="shared" si="10"/>
        <v>7216.2642487801513</v>
      </c>
      <c r="Y29" s="125">
        <f t="shared" si="10"/>
        <v>7216.2642487801513</v>
      </c>
      <c r="Z29" s="125">
        <f t="shared" si="10"/>
        <v>7216.2642487801513</v>
      </c>
      <c r="AA29" s="125">
        <f t="shared" si="10"/>
        <v>7216.2642487801513</v>
      </c>
      <c r="AB29" s="125">
        <f t="shared" si="10"/>
        <v>7216.2642487801513</v>
      </c>
      <c r="AC29" s="125">
        <f t="shared" si="10"/>
        <v>7637.8588387216651</v>
      </c>
      <c r="AD29" s="125">
        <f t="shared" si="10"/>
        <v>7637.8588387216651</v>
      </c>
      <c r="AE29" s="125">
        <f t="shared" si="10"/>
        <v>7637.8588387216651</v>
      </c>
      <c r="AF29" s="125">
        <f t="shared" si="10"/>
        <v>7637.8588387216651</v>
      </c>
      <c r="AG29" s="125">
        <f t="shared" si="10"/>
        <v>7637.8588387216651</v>
      </c>
      <c r="AH29" s="125">
        <f t="shared" si="10"/>
        <v>7909.240933314637</v>
      </c>
      <c r="AI29" s="125">
        <f t="shared" si="10"/>
        <v>7909.240933314637</v>
      </c>
      <c r="AJ29" s="125">
        <f t="shared" si="10"/>
        <v>7909.240933314637</v>
      </c>
      <c r="AK29" s="125">
        <f t="shared" si="10"/>
        <v>7909.240933314637</v>
      </c>
      <c r="AL29" s="125">
        <f t="shared" si="10"/>
        <v>7909.240933314637</v>
      </c>
      <c r="AM29" s="125">
        <f t="shared" si="10"/>
        <v>7909.240933314637</v>
      </c>
    </row>
    <row r="30" spans="1:39" x14ac:dyDescent="0.25">
      <c r="H30" t="s">
        <v>33</v>
      </c>
      <c r="I30" s="125">
        <f>I395</f>
        <v>34431.426080898607</v>
      </c>
      <c r="J30" s="125">
        <f t="shared" ref="J30:AM30" si="11">J395</f>
        <v>34431.426080898607</v>
      </c>
      <c r="K30" s="125">
        <f t="shared" si="11"/>
        <v>34431.426080898607</v>
      </c>
      <c r="L30" s="125">
        <f t="shared" si="11"/>
        <v>34431.426080898607</v>
      </c>
      <c r="M30" s="125">
        <f t="shared" si="11"/>
        <v>34431.426080898607</v>
      </c>
      <c r="N30" s="125">
        <f t="shared" si="11"/>
        <v>38730.360578199172</v>
      </c>
      <c r="O30" s="125">
        <f t="shared" si="11"/>
        <v>38730.360578199172</v>
      </c>
      <c r="P30" s="125">
        <f t="shared" si="11"/>
        <v>38730.360578199172</v>
      </c>
      <c r="Q30" s="125">
        <f t="shared" si="11"/>
        <v>38730.360578199172</v>
      </c>
      <c r="R30" s="125">
        <f t="shared" si="11"/>
        <v>38730.360578199172</v>
      </c>
      <c r="S30" s="125">
        <f t="shared" si="11"/>
        <v>44229.585680702352</v>
      </c>
      <c r="T30" s="125">
        <f t="shared" si="11"/>
        <v>44229.585680702352</v>
      </c>
      <c r="U30" s="125">
        <f t="shared" si="11"/>
        <v>44229.585680702352</v>
      </c>
      <c r="V30" s="125">
        <f t="shared" si="11"/>
        <v>44229.585680702352</v>
      </c>
      <c r="W30" s="125">
        <f t="shared" si="11"/>
        <v>44229.585680702352</v>
      </c>
      <c r="X30" s="125">
        <f t="shared" si="11"/>
        <v>47952.654528635503</v>
      </c>
      <c r="Y30" s="125">
        <f t="shared" si="11"/>
        <v>47952.654528635503</v>
      </c>
      <c r="Z30" s="125">
        <f t="shared" si="11"/>
        <v>47952.654528635503</v>
      </c>
      <c r="AA30" s="125">
        <f t="shared" si="11"/>
        <v>47952.654528635503</v>
      </c>
      <c r="AB30" s="125">
        <f t="shared" si="11"/>
        <v>47952.654528635503</v>
      </c>
      <c r="AC30" s="125">
        <f t="shared" si="11"/>
        <v>50366.92209182748</v>
      </c>
      <c r="AD30" s="125">
        <f t="shared" si="11"/>
        <v>50366.92209182748</v>
      </c>
      <c r="AE30" s="125">
        <f t="shared" si="11"/>
        <v>50366.92209182748</v>
      </c>
      <c r="AF30" s="125">
        <f t="shared" si="11"/>
        <v>50366.92209182748</v>
      </c>
      <c r="AG30" s="125">
        <f t="shared" si="11"/>
        <v>50366.92209182748</v>
      </c>
      <c r="AH30" s="125">
        <f t="shared" si="11"/>
        <v>51711.829711129372</v>
      </c>
      <c r="AI30" s="125">
        <f t="shared" si="11"/>
        <v>51711.829711129372</v>
      </c>
      <c r="AJ30" s="125">
        <f t="shared" si="11"/>
        <v>51711.829711129372</v>
      </c>
      <c r="AK30" s="125">
        <f t="shared" si="11"/>
        <v>51711.829711129372</v>
      </c>
      <c r="AL30" s="125">
        <f t="shared" si="11"/>
        <v>51711.829711129372</v>
      </c>
      <c r="AM30" s="125">
        <f t="shared" si="11"/>
        <v>51711.829711129372</v>
      </c>
    </row>
    <row r="32" spans="1:39" s="114" customFormat="1" x14ac:dyDescent="0.25">
      <c r="A32" s="113" t="s">
        <v>5223</v>
      </c>
      <c r="I32" s="113"/>
    </row>
    <row r="33" spans="2:39" x14ac:dyDescent="0.25">
      <c r="D33" s="1" t="s">
        <v>5222</v>
      </c>
    </row>
    <row r="34" spans="2:39" x14ac:dyDescent="0.25">
      <c r="B34" s="77" t="s">
        <v>109</v>
      </c>
      <c r="C34" s="78" t="s">
        <v>110</v>
      </c>
      <c r="D34">
        <v>2015</v>
      </c>
      <c r="E34">
        <v>2016</v>
      </c>
      <c r="F34">
        <v>2017</v>
      </c>
      <c r="G34">
        <v>2018</v>
      </c>
      <c r="H34">
        <v>2019</v>
      </c>
      <c r="I34" s="1">
        <v>2020</v>
      </c>
      <c r="J34">
        <v>2021</v>
      </c>
      <c r="K34">
        <v>2022</v>
      </c>
      <c r="L34">
        <v>2023</v>
      </c>
      <c r="M34">
        <v>2024</v>
      </c>
      <c r="N34">
        <v>2025</v>
      </c>
      <c r="O34">
        <v>2026</v>
      </c>
      <c r="P34">
        <v>2027</v>
      </c>
      <c r="Q34">
        <v>2028</v>
      </c>
      <c r="R34">
        <v>2029</v>
      </c>
      <c r="S34">
        <v>2030</v>
      </c>
      <c r="T34">
        <v>2031</v>
      </c>
      <c r="U34">
        <v>2032</v>
      </c>
      <c r="V34">
        <v>2033</v>
      </c>
      <c r="W34">
        <v>2034</v>
      </c>
      <c r="X34">
        <v>2035</v>
      </c>
      <c r="Y34">
        <v>2036</v>
      </c>
      <c r="Z34">
        <v>2037</v>
      </c>
      <c r="AA34">
        <v>2038</v>
      </c>
      <c r="AB34">
        <v>2039</v>
      </c>
      <c r="AC34">
        <v>2040</v>
      </c>
      <c r="AD34">
        <v>2041</v>
      </c>
      <c r="AE34">
        <v>2042</v>
      </c>
      <c r="AF34">
        <v>2043</v>
      </c>
      <c r="AG34">
        <v>2044</v>
      </c>
      <c r="AH34">
        <v>2045</v>
      </c>
      <c r="AI34">
        <v>2046</v>
      </c>
      <c r="AJ34">
        <v>2047</v>
      </c>
      <c r="AK34">
        <v>2048</v>
      </c>
      <c r="AL34">
        <v>2049</v>
      </c>
      <c r="AM34">
        <v>2050</v>
      </c>
    </row>
    <row r="35" spans="2:39" x14ac:dyDescent="0.25">
      <c r="B35" s="82" t="s">
        <v>41</v>
      </c>
      <c r="C35" s="83" t="s">
        <v>42</v>
      </c>
      <c r="D35" s="111">
        <f>'OR-population forecast'!$L175/5</f>
        <v>215.78930258744452</v>
      </c>
      <c r="E35" s="111">
        <f>'OR-population forecast'!$L175/5</f>
        <v>215.78930258744452</v>
      </c>
      <c r="F35" s="111">
        <f>'OR-population forecast'!$L175/5</f>
        <v>215.78930258744452</v>
      </c>
      <c r="G35" s="111">
        <f>'OR-population forecast'!$L175/5</f>
        <v>215.78930258744452</v>
      </c>
      <c r="H35" s="111">
        <f>'OR-population forecast'!$L175/5</f>
        <v>215.78930258744452</v>
      </c>
      <c r="I35" s="121">
        <f>'OR-population forecast'!$M175/5</f>
        <v>225.66334353589144</v>
      </c>
      <c r="J35" s="112">
        <f>'OR-population forecast'!$M175/5</f>
        <v>225.66334353589144</v>
      </c>
      <c r="K35" s="112">
        <f>'OR-population forecast'!$M175/5</f>
        <v>225.66334353589144</v>
      </c>
      <c r="L35" s="112">
        <f>'OR-population forecast'!$M175/5</f>
        <v>225.66334353589144</v>
      </c>
      <c r="M35" s="112">
        <f>'OR-population forecast'!$M175/5</f>
        <v>225.66334353589144</v>
      </c>
      <c r="N35" s="111">
        <f>'OR-population forecast'!$N175/5</f>
        <v>235.73697980323527</v>
      </c>
      <c r="O35" s="111">
        <f>'OR-population forecast'!$N175/5</f>
        <v>235.73697980323527</v>
      </c>
      <c r="P35" s="111">
        <f>'OR-population forecast'!$N175/5</f>
        <v>235.73697980323527</v>
      </c>
      <c r="Q35" s="111">
        <f>'OR-population forecast'!$N175/5</f>
        <v>235.73697980323527</v>
      </c>
      <c r="R35" s="111">
        <f>'OR-population forecast'!$N175/5</f>
        <v>235.73697980323527</v>
      </c>
      <c r="S35" s="112">
        <f>'OR-population forecast'!$O175/5</f>
        <v>249.2245315799546</v>
      </c>
      <c r="T35" s="112">
        <f>'OR-population forecast'!$O175/5</f>
        <v>249.2245315799546</v>
      </c>
      <c r="U35" s="112">
        <f>'OR-population forecast'!$O175/5</f>
        <v>249.2245315799546</v>
      </c>
      <c r="V35" s="112">
        <f>'OR-population forecast'!$O175/5</f>
        <v>249.2245315799546</v>
      </c>
      <c r="W35" s="112">
        <f>'OR-population forecast'!$O175/5</f>
        <v>249.2245315799546</v>
      </c>
      <c r="X35" s="111">
        <f>'OR-population forecast'!$P175/5</f>
        <v>252.08872007273331</v>
      </c>
      <c r="Y35" s="111">
        <f>'OR-population forecast'!$P175/5</f>
        <v>252.08872007273331</v>
      </c>
      <c r="Z35" s="111">
        <f>'OR-population forecast'!$P175/5</f>
        <v>252.08872007273331</v>
      </c>
      <c r="AA35" s="111">
        <f>'OR-population forecast'!$P175/5</f>
        <v>252.08872007273331</v>
      </c>
      <c r="AB35" s="111">
        <f>'OR-population forecast'!$P175/5</f>
        <v>252.08872007273331</v>
      </c>
      <c r="AC35" s="112">
        <f>'OR-population forecast'!$Q175/5</f>
        <v>249.85321777356029</v>
      </c>
      <c r="AD35" s="112">
        <f>'OR-population forecast'!$Q175/5</f>
        <v>249.85321777356029</v>
      </c>
      <c r="AE35" s="112">
        <f>'OR-population forecast'!$Q175/5</f>
        <v>249.85321777356029</v>
      </c>
      <c r="AF35" s="112">
        <f>'OR-population forecast'!$Q175/5</f>
        <v>249.85321777356029</v>
      </c>
      <c r="AG35" s="112">
        <f>'OR-population forecast'!$Q175/5</f>
        <v>249.85321777356029</v>
      </c>
      <c r="AH35" s="111">
        <f>'OR-population forecast'!$R175/5</f>
        <v>239.46187100515309</v>
      </c>
      <c r="AI35" s="111">
        <f>'OR-population forecast'!$R175/5</f>
        <v>239.46187100515309</v>
      </c>
      <c r="AJ35" s="111">
        <f>'OR-population forecast'!$R175/5</f>
        <v>239.46187100515309</v>
      </c>
      <c r="AK35" s="111">
        <f>'OR-population forecast'!$R175/5</f>
        <v>239.46187100515309</v>
      </c>
      <c r="AL35" s="111">
        <f>'OR-population forecast'!$R175/5</f>
        <v>239.46187100515309</v>
      </c>
      <c r="AM35" s="111">
        <f>'OR-population forecast'!$R175/5</f>
        <v>239.46187100515309</v>
      </c>
    </row>
    <row r="36" spans="2:39" x14ac:dyDescent="0.25">
      <c r="B36" s="82" t="s">
        <v>41</v>
      </c>
      <c r="C36" s="83" t="s">
        <v>43</v>
      </c>
      <c r="D36" s="111">
        <f>'OR-population forecast'!$L176/5</f>
        <v>631.79305572247631</v>
      </c>
      <c r="E36" s="111">
        <f>'OR-population forecast'!$L176/5</f>
        <v>631.79305572247631</v>
      </c>
      <c r="F36" s="111">
        <f>'OR-population forecast'!$L176/5</f>
        <v>631.79305572247631</v>
      </c>
      <c r="G36" s="111">
        <f>'OR-population forecast'!$L176/5</f>
        <v>631.79305572247631</v>
      </c>
      <c r="H36" s="111">
        <f>'OR-population forecast'!$L176/5</f>
        <v>631.79305572247631</v>
      </c>
      <c r="I36" s="121">
        <f>'OR-population forecast'!$M176/5</f>
        <v>679.82501588903244</v>
      </c>
      <c r="J36" s="112">
        <f>'OR-population forecast'!$M176/5</f>
        <v>679.82501588903244</v>
      </c>
      <c r="K36" s="112">
        <f>'OR-population forecast'!$M176/5</f>
        <v>679.82501588903244</v>
      </c>
      <c r="L36" s="112">
        <f>'OR-population forecast'!$M176/5</f>
        <v>679.82501588903244</v>
      </c>
      <c r="M36" s="112">
        <f>'OR-population forecast'!$M176/5</f>
        <v>679.82501588903244</v>
      </c>
      <c r="N36" s="111">
        <f>'OR-population forecast'!$N176/5</f>
        <v>745.87979034612124</v>
      </c>
      <c r="O36" s="111">
        <f>'OR-population forecast'!$N176/5</f>
        <v>745.87979034612124</v>
      </c>
      <c r="P36" s="111">
        <f>'OR-population forecast'!$N176/5</f>
        <v>745.87979034612124</v>
      </c>
      <c r="Q36" s="111">
        <f>'OR-population forecast'!$N176/5</f>
        <v>745.87979034612124</v>
      </c>
      <c r="R36" s="111">
        <f>'OR-population forecast'!$N176/5</f>
        <v>745.87979034612124</v>
      </c>
      <c r="S36" s="112">
        <f>'OR-population forecast'!$O176/5</f>
        <v>827.21299526920427</v>
      </c>
      <c r="T36" s="112">
        <f>'OR-population forecast'!$O176/5</f>
        <v>827.21299526920427</v>
      </c>
      <c r="U36" s="112">
        <f>'OR-population forecast'!$O176/5</f>
        <v>827.21299526920427</v>
      </c>
      <c r="V36" s="112">
        <f>'OR-population forecast'!$O176/5</f>
        <v>827.21299526920427</v>
      </c>
      <c r="W36" s="112">
        <f>'OR-population forecast'!$O176/5</f>
        <v>827.21299526920427</v>
      </c>
      <c r="X36" s="111">
        <f>'OR-population forecast'!$P176/5</f>
        <v>876.62763813388995</v>
      </c>
      <c r="Y36" s="111">
        <f>'OR-population forecast'!$P176/5</f>
        <v>876.62763813388995</v>
      </c>
      <c r="Z36" s="111">
        <f>'OR-population forecast'!$P176/5</f>
        <v>876.62763813388995</v>
      </c>
      <c r="AA36" s="111">
        <f>'OR-population forecast'!$P176/5</f>
        <v>876.62763813388995</v>
      </c>
      <c r="AB36" s="111">
        <f>'OR-population forecast'!$P176/5</f>
        <v>876.62763813388995</v>
      </c>
      <c r="AC36" s="112">
        <f>'OR-population forecast'!$Q176/5</f>
        <v>882.82160706870343</v>
      </c>
      <c r="AD36" s="112">
        <f>'OR-population forecast'!$Q176/5</f>
        <v>882.82160706870343</v>
      </c>
      <c r="AE36" s="112">
        <f>'OR-population forecast'!$Q176/5</f>
        <v>882.82160706870343</v>
      </c>
      <c r="AF36" s="112">
        <f>'OR-population forecast'!$Q176/5</f>
        <v>882.82160706870343</v>
      </c>
      <c r="AG36" s="112">
        <f>'OR-population forecast'!$Q176/5</f>
        <v>882.82160706870343</v>
      </c>
      <c r="AH36" s="111">
        <f>'OR-population forecast'!$R176/5</f>
        <v>860.56661410856827</v>
      </c>
      <c r="AI36" s="111">
        <f>'OR-population forecast'!$R176/5</f>
        <v>860.56661410856827</v>
      </c>
      <c r="AJ36" s="111">
        <f>'OR-population forecast'!$R176/5</f>
        <v>860.56661410856827</v>
      </c>
      <c r="AK36" s="111">
        <f>'OR-population forecast'!$R176/5</f>
        <v>860.56661410856827</v>
      </c>
      <c r="AL36" s="111">
        <f>'OR-population forecast'!$R176/5</f>
        <v>860.56661410856827</v>
      </c>
      <c r="AM36" s="111">
        <f>'OR-population forecast'!$R176/5</f>
        <v>860.56661410856827</v>
      </c>
    </row>
    <row r="37" spans="2:39" x14ac:dyDescent="0.25">
      <c r="B37" s="82" t="s">
        <v>41</v>
      </c>
      <c r="C37" s="83" t="s">
        <v>44</v>
      </c>
      <c r="D37" s="111">
        <f>'OR-population forecast'!$L177/5</f>
        <v>3520.4961026659926</v>
      </c>
      <c r="E37" s="111">
        <f>'OR-population forecast'!$L177/5</f>
        <v>3520.4961026659926</v>
      </c>
      <c r="F37" s="111">
        <f>'OR-population forecast'!$L177/5</f>
        <v>3520.4961026659926</v>
      </c>
      <c r="G37" s="111">
        <f>'OR-population forecast'!$L177/5</f>
        <v>3520.4961026659926</v>
      </c>
      <c r="H37" s="111">
        <f>'OR-population forecast'!$L177/5</f>
        <v>3520.4961026659926</v>
      </c>
      <c r="I37" s="121">
        <f>'OR-population forecast'!$M177/5</f>
        <v>3959.3420624700984</v>
      </c>
      <c r="J37" s="112">
        <f>'OR-population forecast'!$M177/5</f>
        <v>3959.3420624700984</v>
      </c>
      <c r="K37" s="112">
        <f>'OR-population forecast'!$M177/5</f>
        <v>3959.3420624700984</v>
      </c>
      <c r="L37" s="112">
        <f>'OR-population forecast'!$M177/5</f>
        <v>3959.3420624700984</v>
      </c>
      <c r="M37" s="112">
        <f>'OR-population forecast'!$M177/5</f>
        <v>3959.3420624700984</v>
      </c>
      <c r="N37" s="111">
        <f>'OR-population forecast'!$N177/5</f>
        <v>4530.5928725073891</v>
      </c>
      <c r="O37" s="111">
        <f>'OR-population forecast'!$N177/5</f>
        <v>4530.5928725073891</v>
      </c>
      <c r="P37" s="111">
        <f>'OR-population forecast'!$N177/5</f>
        <v>4530.5928725073891</v>
      </c>
      <c r="Q37" s="111">
        <f>'OR-population forecast'!$N177/5</f>
        <v>4530.5928725073891</v>
      </c>
      <c r="R37" s="111">
        <f>'OR-population forecast'!$N177/5</f>
        <v>4530.5928725073891</v>
      </c>
      <c r="S37" s="112">
        <f>'OR-population forecast'!$O177/5</f>
        <v>5224.0620120693766</v>
      </c>
      <c r="T37" s="112">
        <f>'OR-population forecast'!$O177/5</f>
        <v>5224.0620120693766</v>
      </c>
      <c r="U37" s="112">
        <f>'OR-population forecast'!$O177/5</f>
        <v>5224.0620120693766</v>
      </c>
      <c r="V37" s="112">
        <f>'OR-population forecast'!$O177/5</f>
        <v>5224.0620120693766</v>
      </c>
      <c r="W37" s="112">
        <f>'OR-population forecast'!$O177/5</f>
        <v>5224.0620120693766</v>
      </c>
      <c r="X37" s="111">
        <f>'OR-population forecast'!$P177/5</f>
        <v>5667.8850122940221</v>
      </c>
      <c r="Y37" s="111">
        <f>'OR-population forecast'!$P177/5</f>
        <v>5667.8850122940221</v>
      </c>
      <c r="Z37" s="111">
        <f>'OR-population forecast'!$P177/5</f>
        <v>5667.8850122940221</v>
      </c>
      <c r="AA37" s="111">
        <f>'OR-population forecast'!$P177/5</f>
        <v>5667.8850122940221</v>
      </c>
      <c r="AB37" s="111">
        <f>'OR-population forecast'!$P177/5</f>
        <v>5667.8850122940221</v>
      </c>
      <c r="AC37" s="112">
        <f>'OR-population forecast'!$Q177/5</f>
        <v>5967.9192201118585</v>
      </c>
      <c r="AD37" s="112">
        <f>'OR-population forecast'!$Q177/5</f>
        <v>5967.9192201118585</v>
      </c>
      <c r="AE37" s="112">
        <f>'OR-population forecast'!$Q177/5</f>
        <v>5967.9192201118585</v>
      </c>
      <c r="AF37" s="112">
        <f>'OR-population forecast'!$Q177/5</f>
        <v>5967.9192201118585</v>
      </c>
      <c r="AG37" s="112">
        <f>'OR-population forecast'!$Q177/5</f>
        <v>5967.9192201118585</v>
      </c>
      <c r="AH37" s="111">
        <f>'OR-population forecast'!$R177/5</f>
        <v>6142.2703948921335</v>
      </c>
      <c r="AI37" s="111">
        <f>'OR-population forecast'!$R177/5</f>
        <v>6142.2703948921335</v>
      </c>
      <c r="AJ37" s="111">
        <f>'OR-population forecast'!$R177/5</f>
        <v>6142.2703948921335</v>
      </c>
      <c r="AK37" s="111">
        <f>'OR-population forecast'!$R177/5</f>
        <v>6142.2703948921335</v>
      </c>
      <c r="AL37" s="111">
        <f>'OR-population forecast'!$R177/5</f>
        <v>6142.2703948921335</v>
      </c>
      <c r="AM37" s="111">
        <f>'OR-population forecast'!$R177/5</f>
        <v>6142.2703948921335</v>
      </c>
    </row>
    <row r="38" spans="2:39" x14ac:dyDescent="0.25">
      <c r="B38" s="82" t="s">
        <v>41</v>
      </c>
      <c r="C38" s="83" t="s">
        <v>45</v>
      </c>
      <c r="D38" s="111">
        <f>'OR-population forecast'!$L178/5</f>
        <v>398.54738569063403</v>
      </c>
      <c r="E38" s="111">
        <f>'OR-population forecast'!$L178/5</f>
        <v>398.54738569063403</v>
      </c>
      <c r="F38" s="111">
        <f>'OR-population forecast'!$L178/5</f>
        <v>398.54738569063403</v>
      </c>
      <c r="G38" s="111">
        <f>'OR-population forecast'!$L178/5</f>
        <v>398.54738569063403</v>
      </c>
      <c r="H38" s="111">
        <f>'OR-population forecast'!$L178/5</f>
        <v>398.54738569063403</v>
      </c>
      <c r="I38" s="121">
        <f>'OR-population forecast'!$M178/5</f>
        <v>432.91423567859721</v>
      </c>
      <c r="J38" s="112">
        <f>'OR-population forecast'!$M178/5</f>
        <v>432.91423567859721</v>
      </c>
      <c r="K38" s="112">
        <f>'OR-population forecast'!$M178/5</f>
        <v>432.91423567859721</v>
      </c>
      <c r="L38" s="112">
        <f>'OR-population forecast'!$M178/5</f>
        <v>432.91423567859721</v>
      </c>
      <c r="M38" s="112">
        <f>'OR-population forecast'!$M178/5</f>
        <v>432.91423567859721</v>
      </c>
      <c r="N38" s="111">
        <f>'OR-population forecast'!$N178/5</f>
        <v>480.95438729339611</v>
      </c>
      <c r="O38" s="111">
        <f>'OR-population forecast'!$N178/5</f>
        <v>480.95438729339611</v>
      </c>
      <c r="P38" s="111">
        <f>'OR-population forecast'!$N178/5</f>
        <v>480.95438729339611</v>
      </c>
      <c r="Q38" s="111">
        <f>'OR-population forecast'!$N178/5</f>
        <v>480.95438729339611</v>
      </c>
      <c r="R38" s="111">
        <f>'OR-population forecast'!$N178/5</f>
        <v>480.95438729339611</v>
      </c>
      <c r="S38" s="112">
        <f>'OR-population forecast'!$O178/5</f>
        <v>538.15719449927315</v>
      </c>
      <c r="T38" s="112">
        <f>'OR-population forecast'!$O178/5</f>
        <v>538.15719449927315</v>
      </c>
      <c r="U38" s="112">
        <f>'OR-population forecast'!$O178/5</f>
        <v>538.15719449927315</v>
      </c>
      <c r="V38" s="112">
        <f>'OR-population forecast'!$O178/5</f>
        <v>538.15719449927315</v>
      </c>
      <c r="W38" s="112">
        <f>'OR-population forecast'!$O178/5</f>
        <v>538.15719449927315</v>
      </c>
      <c r="X38" s="111">
        <f>'OR-population forecast'!$P178/5</f>
        <v>571.36421086158555</v>
      </c>
      <c r="Y38" s="111">
        <f>'OR-population forecast'!$P178/5</f>
        <v>571.36421086158555</v>
      </c>
      <c r="Z38" s="111">
        <f>'OR-population forecast'!$P178/5</f>
        <v>571.36421086158555</v>
      </c>
      <c r="AA38" s="111">
        <f>'OR-population forecast'!$P178/5</f>
        <v>571.36421086158555</v>
      </c>
      <c r="AB38" s="111">
        <f>'OR-population forecast'!$P178/5</f>
        <v>571.36421086158555</v>
      </c>
      <c r="AC38" s="112">
        <f>'OR-population forecast'!$Q178/5</f>
        <v>569.64127231651423</v>
      </c>
      <c r="AD38" s="112">
        <f>'OR-population forecast'!$Q178/5</f>
        <v>569.64127231651423</v>
      </c>
      <c r="AE38" s="112">
        <f>'OR-population forecast'!$Q178/5</f>
        <v>569.64127231651423</v>
      </c>
      <c r="AF38" s="112">
        <f>'OR-population forecast'!$Q178/5</f>
        <v>569.64127231651423</v>
      </c>
      <c r="AG38" s="112">
        <f>'OR-population forecast'!$Q178/5</f>
        <v>569.64127231651423</v>
      </c>
      <c r="AH38" s="111">
        <f>'OR-population forecast'!$R178/5</f>
        <v>556.64438017661291</v>
      </c>
      <c r="AI38" s="111">
        <f>'OR-population forecast'!$R178/5</f>
        <v>556.64438017661291</v>
      </c>
      <c r="AJ38" s="111">
        <f>'OR-population forecast'!$R178/5</f>
        <v>556.64438017661291</v>
      </c>
      <c r="AK38" s="111">
        <f>'OR-population forecast'!$R178/5</f>
        <v>556.64438017661291</v>
      </c>
      <c r="AL38" s="111">
        <f>'OR-population forecast'!$R178/5</f>
        <v>556.64438017661291</v>
      </c>
      <c r="AM38" s="111">
        <f>'OR-population forecast'!$R178/5</f>
        <v>556.64438017661291</v>
      </c>
    </row>
    <row r="39" spans="2:39" x14ac:dyDescent="0.25">
      <c r="B39" s="82" t="s">
        <v>41</v>
      </c>
      <c r="C39" s="83" t="s">
        <v>46</v>
      </c>
      <c r="D39" s="111">
        <f>'OR-population forecast'!$L179/5</f>
        <v>464.73181533946263</v>
      </c>
      <c r="E39" s="111">
        <f>'OR-population forecast'!$L179/5</f>
        <v>464.73181533946263</v>
      </c>
      <c r="F39" s="111">
        <f>'OR-population forecast'!$L179/5</f>
        <v>464.73181533946263</v>
      </c>
      <c r="G39" s="111">
        <f>'OR-population forecast'!$L179/5</f>
        <v>464.73181533946263</v>
      </c>
      <c r="H39" s="111">
        <f>'OR-population forecast'!$L179/5</f>
        <v>464.73181533946263</v>
      </c>
      <c r="I39" s="121">
        <f>'OR-population forecast'!$M179/5</f>
        <v>523.93594473368057</v>
      </c>
      <c r="J39" s="112">
        <f>'OR-population forecast'!$M179/5</f>
        <v>523.93594473368057</v>
      </c>
      <c r="K39" s="112">
        <f>'OR-population forecast'!$M179/5</f>
        <v>523.93594473368057</v>
      </c>
      <c r="L39" s="112">
        <f>'OR-population forecast'!$M179/5</f>
        <v>523.93594473368057</v>
      </c>
      <c r="M39" s="112">
        <f>'OR-population forecast'!$M179/5</f>
        <v>523.93594473368057</v>
      </c>
      <c r="N39" s="111">
        <f>'OR-population forecast'!$N179/5</f>
        <v>600.88491839854123</v>
      </c>
      <c r="O39" s="111">
        <f>'OR-population forecast'!$N179/5</f>
        <v>600.88491839854123</v>
      </c>
      <c r="P39" s="111">
        <f>'OR-population forecast'!$N179/5</f>
        <v>600.88491839854123</v>
      </c>
      <c r="Q39" s="111">
        <f>'OR-population forecast'!$N179/5</f>
        <v>600.88491839854123</v>
      </c>
      <c r="R39" s="111">
        <f>'OR-population forecast'!$N179/5</f>
        <v>600.88491839854123</v>
      </c>
      <c r="S39" s="112">
        <f>'OR-population forecast'!$O179/5</f>
        <v>687.84276411547796</v>
      </c>
      <c r="T39" s="112">
        <f>'OR-population forecast'!$O179/5</f>
        <v>687.84276411547796</v>
      </c>
      <c r="U39" s="112">
        <f>'OR-population forecast'!$O179/5</f>
        <v>687.84276411547796</v>
      </c>
      <c r="V39" s="112">
        <f>'OR-population forecast'!$O179/5</f>
        <v>687.84276411547796</v>
      </c>
      <c r="W39" s="112">
        <f>'OR-population forecast'!$O179/5</f>
        <v>687.84276411547796</v>
      </c>
      <c r="X39" s="111">
        <f>'OR-population forecast'!$P179/5</f>
        <v>742.27250781723683</v>
      </c>
      <c r="Y39" s="111">
        <f>'OR-population forecast'!$P179/5</f>
        <v>742.27250781723683</v>
      </c>
      <c r="Z39" s="111">
        <f>'OR-population forecast'!$P179/5</f>
        <v>742.27250781723683</v>
      </c>
      <c r="AA39" s="111">
        <f>'OR-population forecast'!$P179/5</f>
        <v>742.27250781723683</v>
      </c>
      <c r="AB39" s="111">
        <f>'OR-population forecast'!$P179/5</f>
        <v>742.27250781723683</v>
      </c>
      <c r="AC39" s="112">
        <f>'OR-population forecast'!$Q179/5</f>
        <v>779.80842839947695</v>
      </c>
      <c r="AD39" s="112">
        <f>'OR-population forecast'!$Q179/5</f>
        <v>779.80842839947695</v>
      </c>
      <c r="AE39" s="112">
        <f>'OR-population forecast'!$Q179/5</f>
        <v>779.80842839947695</v>
      </c>
      <c r="AF39" s="112">
        <f>'OR-population forecast'!$Q179/5</f>
        <v>779.80842839947695</v>
      </c>
      <c r="AG39" s="112">
        <f>'OR-population forecast'!$Q179/5</f>
        <v>779.80842839947695</v>
      </c>
      <c r="AH39" s="111">
        <f>'OR-population forecast'!$R179/5</f>
        <v>792.57643909137005</v>
      </c>
      <c r="AI39" s="111">
        <f>'OR-population forecast'!$R179/5</f>
        <v>792.57643909137005</v>
      </c>
      <c r="AJ39" s="111">
        <f>'OR-population forecast'!$R179/5</f>
        <v>792.57643909137005</v>
      </c>
      <c r="AK39" s="111">
        <f>'OR-population forecast'!$R179/5</f>
        <v>792.57643909137005</v>
      </c>
      <c r="AL39" s="111">
        <f>'OR-population forecast'!$R179/5</f>
        <v>792.57643909137005</v>
      </c>
      <c r="AM39" s="111">
        <f>'OR-population forecast'!$R179/5</f>
        <v>792.57643909137005</v>
      </c>
    </row>
    <row r="40" spans="2:39" x14ac:dyDescent="0.25">
      <c r="B40" s="82" t="s">
        <v>41</v>
      </c>
      <c r="C40" s="83" t="s">
        <v>47</v>
      </c>
      <c r="D40" s="111">
        <f>'OR-population forecast'!$L180/5</f>
        <v>852.63772738622811</v>
      </c>
      <c r="E40" s="111">
        <f>'OR-population forecast'!$L180/5</f>
        <v>852.63772738622811</v>
      </c>
      <c r="F40" s="111">
        <f>'OR-population forecast'!$L180/5</f>
        <v>852.63772738622811</v>
      </c>
      <c r="G40" s="111">
        <f>'OR-population forecast'!$L180/5</f>
        <v>852.63772738622811</v>
      </c>
      <c r="H40" s="111">
        <f>'OR-population forecast'!$L180/5</f>
        <v>852.63772738622811</v>
      </c>
      <c r="I40" s="121">
        <f>'OR-population forecast'!$M180/5</f>
        <v>911.92697491455988</v>
      </c>
      <c r="J40" s="112">
        <f>'OR-population forecast'!$M180/5</f>
        <v>911.92697491455988</v>
      </c>
      <c r="K40" s="112">
        <f>'OR-population forecast'!$M180/5</f>
        <v>911.92697491455988</v>
      </c>
      <c r="L40" s="112">
        <f>'OR-population forecast'!$M180/5</f>
        <v>911.92697491455988</v>
      </c>
      <c r="M40" s="112">
        <f>'OR-population forecast'!$M180/5</f>
        <v>911.92697491455988</v>
      </c>
      <c r="N40" s="111">
        <f>'OR-population forecast'!$N180/5</f>
        <v>975.63792357100897</v>
      </c>
      <c r="O40" s="111">
        <f>'OR-population forecast'!$N180/5</f>
        <v>975.63792357100897</v>
      </c>
      <c r="P40" s="111">
        <f>'OR-population forecast'!$N180/5</f>
        <v>975.63792357100897</v>
      </c>
      <c r="Q40" s="111">
        <f>'OR-population forecast'!$N180/5</f>
        <v>975.63792357100897</v>
      </c>
      <c r="R40" s="111">
        <f>'OR-population forecast'!$N180/5</f>
        <v>975.63792357100897</v>
      </c>
      <c r="S40" s="112">
        <f>'OR-population forecast'!$O180/5</f>
        <v>1059.1032055408693</v>
      </c>
      <c r="T40" s="112">
        <f>'OR-population forecast'!$O180/5</f>
        <v>1059.1032055408693</v>
      </c>
      <c r="U40" s="112">
        <f>'OR-population forecast'!$O180/5</f>
        <v>1059.1032055408693</v>
      </c>
      <c r="V40" s="112">
        <f>'OR-population forecast'!$O180/5</f>
        <v>1059.1032055408693</v>
      </c>
      <c r="W40" s="112">
        <f>'OR-population forecast'!$O180/5</f>
        <v>1059.1032055408693</v>
      </c>
      <c r="X40" s="111">
        <f>'OR-population forecast'!$P180/5</f>
        <v>1092.6214689114445</v>
      </c>
      <c r="Y40" s="111">
        <f>'OR-population forecast'!$P180/5</f>
        <v>1092.6214689114445</v>
      </c>
      <c r="Z40" s="111">
        <f>'OR-population forecast'!$P180/5</f>
        <v>1092.6214689114445</v>
      </c>
      <c r="AA40" s="111">
        <f>'OR-population forecast'!$P180/5</f>
        <v>1092.6214689114445</v>
      </c>
      <c r="AB40" s="111">
        <f>'OR-population forecast'!$P180/5</f>
        <v>1092.6214689114445</v>
      </c>
      <c r="AC40" s="112">
        <f>'OR-population forecast'!$Q180/5</f>
        <v>1090.75884393198</v>
      </c>
      <c r="AD40" s="112">
        <f>'OR-population forecast'!$Q180/5</f>
        <v>1090.75884393198</v>
      </c>
      <c r="AE40" s="112">
        <f>'OR-population forecast'!$Q180/5</f>
        <v>1090.75884393198</v>
      </c>
      <c r="AF40" s="112">
        <f>'OR-population forecast'!$Q180/5</f>
        <v>1090.75884393198</v>
      </c>
      <c r="AG40" s="112">
        <f>'OR-population forecast'!$Q180/5</f>
        <v>1090.75884393198</v>
      </c>
      <c r="AH40" s="111">
        <f>'OR-population forecast'!$R180/5</f>
        <v>1047.2223945264705</v>
      </c>
      <c r="AI40" s="111">
        <f>'OR-population forecast'!$R180/5</f>
        <v>1047.2223945264705</v>
      </c>
      <c r="AJ40" s="111">
        <f>'OR-population forecast'!$R180/5</f>
        <v>1047.2223945264705</v>
      </c>
      <c r="AK40" s="111">
        <f>'OR-population forecast'!$R180/5</f>
        <v>1047.2223945264705</v>
      </c>
      <c r="AL40" s="111">
        <f>'OR-population forecast'!$R180/5</f>
        <v>1047.2223945264705</v>
      </c>
      <c r="AM40" s="111">
        <f>'OR-population forecast'!$R180/5</f>
        <v>1047.2223945264705</v>
      </c>
    </row>
    <row r="41" spans="2:39" x14ac:dyDescent="0.25">
      <c r="B41" s="82" t="s">
        <v>41</v>
      </c>
      <c r="C41" s="83" t="s">
        <v>48</v>
      </c>
      <c r="D41" s="111">
        <f>'OR-population forecast'!$L181/5</f>
        <v>242.99756328828022</v>
      </c>
      <c r="E41" s="111">
        <f>'OR-population forecast'!$L181/5</f>
        <v>242.99756328828022</v>
      </c>
      <c r="F41" s="111">
        <f>'OR-population forecast'!$L181/5</f>
        <v>242.99756328828022</v>
      </c>
      <c r="G41" s="111">
        <f>'OR-population forecast'!$L181/5</f>
        <v>242.99756328828022</v>
      </c>
      <c r="H41" s="111">
        <f>'OR-population forecast'!$L181/5</f>
        <v>242.99756328828022</v>
      </c>
      <c r="I41" s="121">
        <f>'OR-population forecast'!$M181/5</f>
        <v>268.8364472452962</v>
      </c>
      <c r="J41" s="112">
        <f>'OR-population forecast'!$M181/5</f>
        <v>268.8364472452962</v>
      </c>
      <c r="K41" s="112">
        <f>'OR-population forecast'!$M181/5</f>
        <v>268.8364472452962</v>
      </c>
      <c r="L41" s="112">
        <f>'OR-population forecast'!$M181/5</f>
        <v>268.8364472452962</v>
      </c>
      <c r="M41" s="112">
        <f>'OR-population forecast'!$M181/5</f>
        <v>268.8364472452962</v>
      </c>
      <c r="N41" s="111">
        <f>'OR-population forecast'!$N181/5</f>
        <v>292.42944798420359</v>
      </c>
      <c r="O41" s="111">
        <f>'OR-population forecast'!$N181/5</f>
        <v>292.42944798420359</v>
      </c>
      <c r="P41" s="111">
        <f>'OR-population forecast'!$N181/5</f>
        <v>292.42944798420359</v>
      </c>
      <c r="Q41" s="111">
        <f>'OR-population forecast'!$N181/5</f>
        <v>292.42944798420359</v>
      </c>
      <c r="R41" s="111">
        <f>'OR-population forecast'!$N181/5</f>
        <v>292.42944798420359</v>
      </c>
      <c r="S41" s="112">
        <f>'OR-population forecast'!$O181/5</f>
        <v>317.24035100515391</v>
      </c>
      <c r="T41" s="112">
        <f>'OR-population forecast'!$O181/5</f>
        <v>317.24035100515391</v>
      </c>
      <c r="U41" s="112">
        <f>'OR-population forecast'!$O181/5</f>
        <v>317.24035100515391</v>
      </c>
      <c r="V41" s="112">
        <f>'OR-population forecast'!$O181/5</f>
        <v>317.24035100515391</v>
      </c>
      <c r="W41" s="112">
        <f>'OR-population forecast'!$O181/5</f>
        <v>317.24035100515391</v>
      </c>
      <c r="X41" s="111">
        <f>'OR-population forecast'!$P181/5</f>
        <v>324.45476373584023</v>
      </c>
      <c r="Y41" s="111">
        <f>'OR-population forecast'!$P181/5</f>
        <v>324.45476373584023</v>
      </c>
      <c r="Z41" s="111">
        <f>'OR-population forecast'!$P181/5</f>
        <v>324.45476373584023</v>
      </c>
      <c r="AA41" s="111">
        <f>'OR-population forecast'!$P181/5</f>
        <v>324.45476373584023</v>
      </c>
      <c r="AB41" s="111">
        <f>'OR-population forecast'!$P181/5</f>
        <v>324.45476373584023</v>
      </c>
      <c r="AC41" s="112">
        <f>'OR-population forecast'!$Q181/5</f>
        <v>328.06420646290098</v>
      </c>
      <c r="AD41" s="112">
        <f>'OR-population forecast'!$Q181/5</f>
        <v>328.06420646290098</v>
      </c>
      <c r="AE41" s="112">
        <f>'OR-population forecast'!$Q181/5</f>
        <v>328.06420646290098</v>
      </c>
      <c r="AF41" s="112">
        <f>'OR-population forecast'!$Q181/5</f>
        <v>328.06420646290098</v>
      </c>
      <c r="AG41" s="112">
        <f>'OR-population forecast'!$Q181/5</f>
        <v>328.06420646290098</v>
      </c>
      <c r="AH41" s="111">
        <f>'OR-population forecast'!$R181/5</f>
        <v>322.42570298302189</v>
      </c>
      <c r="AI41" s="111">
        <f>'OR-population forecast'!$R181/5</f>
        <v>322.42570298302189</v>
      </c>
      <c r="AJ41" s="111">
        <f>'OR-population forecast'!$R181/5</f>
        <v>322.42570298302189</v>
      </c>
      <c r="AK41" s="111">
        <f>'OR-population forecast'!$R181/5</f>
        <v>322.42570298302189</v>
      </c>
      <c r="AL41" s="111">
        <f>'OR-population forecast'!$R181/5</f>
        <v>322.42570298302189</v>
      </c>
      <c r="AM41" s="111">
        <f>'OR-population forecast'!$R181/5</f>
        <v>322.42570298302189</v>
      </c>
    </row>
    <row r="42" spans="2:39" x14ac:dyDescent="0.25">
      <c r="B42" s="82" t="s">
        <v>41</v>
      </c>
      <c r="C42" s="83" t="s">
        <v>49</v>
      </c>
      <c r="D42" s="111">
        <f>'OR-population forecast'!$L182/5</f>
        <v>375.20297519115837</v>
      </c>
      <c r="E42" s="111">
        <f>'OR-population forecast'!$L182/5</f>
        <v>375.20297519115837</v>
      </c>
      <c r="F42" s="111">
        <f>'OR-population forecast'!$L182/5</f>
        <v>375.20297519115837</v>
      </c>
      <c r="G42" s="111">
        <f>'OR-population forecast'!$L182/5</f>
        <v>375.20297519115837</v>
      </c>
      <c r="H42" s="111">
        <f>'OR-population forecast'!$L182/5</f>
        <v>375.20297519115837</v>
      </c>
      <c r="I42" s="121">
        <f>'OR-population forecast'!$M182/5</f>
        <v>408.57424753112446</v>
      </c>
      <c r="J42" s="112">
        <f>'OR-population forecast'!$M182/5</f>
        <v>408.57424753112446</v>
      </c>
      <c r="K42" s="112">
        <f>'OR-population forecast'!$M182/5</f>
        <v>408.57424753112446</v>
      </c>
      <c r="L42" s="112">
        <f>'OR-population forecast'!$M182/5</f>
        <v>408.57424753112446</v>
      </c>
      <c r="M42" s="112">
        <f>'OR-population forecast'!$M182/5</f>
        <v>408.57424753112446</v>
      </c>
      <c r="N42" s="111">
        <f>'OR-population forecast'!$N182/5</f>
        <v>449.71945506929399</v>
      </c>
      <c r="O42" s="111">
        <f>'OR-population forecast'!$N182/5</f>
        <v>449.71945506929399</v>
      </c>
      <c r="P42" s="111">
        <f>'OR-population forecast'!$N182/5</f>
        <v>449.71945506929399</v>
      </c>
      <c r="Q42" s="111">
        <f>'OR-population forecast'!$N182/5</f>
        <v>449.71945506929399</v>
      </c>
      <c r="R42" s="111">
        <f>'OR-population forecast'!$N182/5</f>
        <v>449.71945506929399</v>
      </c>
      <c r="S42" s="112">
        <f>'OR-population forecast'!$O182/5</f>
        <v>501.14067572784768</v>
      </c>
      <c r="T42" s="112">
        <f>'OR-population forecast'!$O182/5</f>
        <v>501.14067572784768</v>
      </c>
      <c r="U42" s="112">
        <f>'OR-population forecast'!$O182/5</f>
        <v>501.14067572784768</v>
      </c>
      <c r="V42" s="112">
        <f>'OR-population forecast'!$O182/5</f>
        <v>501.14067572784768</v>
      </c>
      <c r="W42" s="112">
        <f>'OR-population forecast'!$O182/5</f>
        <v>501.14067572784768</v>
      </c>
      <c r="X42" s="111">
        <f>'OR-population forecast'!$P182/5</f>
        <v>524.7033545230845</v>
      </c>
      <c r="Y42" s="111">
        <f>'OR-population forecast'!$P182/5</f>
        <v>524.7033545230845</v>
      </c>
      <c r="Z42" s="111">
        <f>'OR-population forecast'!$P182/5</f>
        <v>524.7033545230845</v>
      </c>
      <c r="AA42" s="111">
        <f>'OR-population forecast'!$P182/5</f>
        <v>524.7033545230845</v>
      </c>
      <c r="AB42" s="111">
        <f>'OR-population forecast'!$P182/5</f>
        <v>524.7033545230845</v>
      </c>
      <c r="AC42" s="112">
        <f>'OR-population forecast'!$Q182/5</f>
        <v>530.86631812719509</v>
      </c>
      <c r="AD42" s="112">
        <f>'OR-population forecast'!$Q182/5</f>
        <v>530.86631812719509</v>
      </c>
      <c r="AE42" s="112">
        <f>'OR-population forecast'!$Q182/5</f>
        <v>530.86631812719509</v>
      </c>
      <c r="AF42" s="112">
        <f>'OR-population forecast'!$Q182/5</f>
        <v>530.86631812719509</v>
      </c>
      <c r="AG42" s="112">
        <f>'OR-population forecast'!$Q182/5</f>
        <v>530.86631812719509</v>
      </c>
      <c r="AH42" s="111">
        <f>'OR-population forecast'!$R182/5</f>
        <v>514.87636657840153</v>
      </c>
      <c r="AI42" s="111">
        <f>'OR-population forecast'!$R182/5</f>
        <v>514.87636657840153</v>
      </c>
      <c r="AJ42" s="111">
        <f>'OR-population forecast'!$R182/5</f>
        <v>514.87636657840153</v>
      </c>
      <c r="AK42" s="111">
        <f>'OR-population forecast'!$R182/5</f>
        <v>514.87636657840153</v>
      </c>
      <c r="AL42" s="111">
        <f>'OR-population forecast'!$R182/5</f>
        <v>514.87636657840153</v>
      </c>
      <c r="AM42" s="111">
        <f>'OR-population forecast'!$R182/5</f>
        <v>514.87636657840153</v>
      </c>
    </row>
    <row r="43" spans="2:39" x14ac:dyDescent="0.25">
      <c r="B43" s="82" t="s">
        <v>41</v>
      </c>
      <c r="C43" s="83" t="s">
        <v>50</v>
      </c>
      <c r="D43" s="111">
        <f>'OR-population forecast'!$L183/5</f>
        <v>1467.219215536421</v>
      </c>
      <c r="E43" s="111">
        <f>'OR-population forecast'!$L183/5</f>
        <v>1467.219215536421</v>
      </c>
      <c r="F43" s="111">
        <f>'OR-population forecast'!$L183/5</f>
        <v>1467.219215536421</v>
      </c>
      <c r="G43" s="111">
        <f>'OR-population forecast'!$L183/5</f>
        <v>1467.219215536421</v>
      </c>
      <c r="H43" s="111">
        <f>'OR-population forecast'!$L183/5</f>
        <v>1467.219215536421</v>
      </c>
      <c r="I43" s="121">
        <f>'OR-population forecast'!$M183/5</f>
        <v>1716.1772909319807</v>
      </c>
      <c r="J43" s="112">
        <f>'OR-population forecast'!$M183/5</f>
        <v>1716.1772909319807</v>
      </c>
      <c r="K43" s="112">
        <f>'OR-population forecast'!$M183/5</f>
        <v>1716.1772909319807</v>
      </c>
      <c r="L43" s="112">
        <f>'OR-population forecast'!$M183/5</f>
        <v>1716.1772909319807</v>
      </c>
      <c r="M43" s="112">
        <f>'OR-population forecast'!$M183/5</f>
        <v>1716.1772909319807</v>
      </c>
      <c r="N43" s="111">
        <f>'OR-population forecast'!$N183/5</f>
        <v>2012.1598633954411</v>
      </c>
      <c r="O43" s="111">
        <f>'OR-population forecast'!$N183/5</f>
        <v>2012.1598633954411</v>
      </c>
      <c r="P43" s="111">
        <f>'OR-population forecast'!$N183/5</f>
        <v>2012.1598633954411</v>
      </c>
      <c r="Q43" s="111">
        <f>'OR-population forecast'!$N183/5</f>
        <v>2012.1598633954411</v>
      </c>
      <c r="R43" s="111">
        <f>'OR-population forecast'!$N183/5</f>
        <v>2012.1598633954411</v>
      </c>
      <c r="S43" s="112">
        <f>'OR-population forecast'!$O183/5</f>
        <v>2390.2728845071483</v>
      </c>
      <c r="T43" s="112">
        <f>'OR-population forecast'!$O183/5</f>
        <v>2390.2728845071483</v>
      </c>
      <c r="U43" s="112">
        <f>'OR-population forecast'!$O183/5</f>
        <v>2390.2728845071483</v>
      </c>
      <c r="V43" s="112">
        <f>'OR-population forecast'!$O183/5</f>
        <v>2390.2728845071483</v>
      </c>
      <c r="W43" s="112">
        <f>'OR-population forecast'!$O183/5</f>
        <v>2390.2728845071483</v>
      </c>
      <c r="X43" s="111">
        <f>'OR-population forecast'!$P183/5</f>
        <v>2696.6162398290908</v>
      </c>
      <c r="Y43" s="111">
        <f>'OR-population forecast'!$P183/5</f>
        <v>2696.6162398290908</v>
      </c>
      <c r="Z43" s="111">
        <f>'OR-population forecast'!$P183/5</f>
        <v>2696.6162398290908</v>
      </c>
      <c r="AA43" s="111">
        <f>'OR-population forecast'!$P183/5</f>
        <v>2696.6162398290908</v>
      </c>
      <c r="AB43" s="111">
        <f>'OR-population forecast'!$P183/5</f>
        <v>2696.6162398290908</v>
      </c>
      <c r="AC43" s="112">
        <f>'OR-population forecast'!$Q183/5</f>
        <v>2955.5902929385934</v>
      </c>
      <c r="AD43" s="112">
        <f>'OR-population forecast'!$Q183/5</f>
        <v>2955.5902929385934</v>
      </c>
      <c r="AE43" s="112">
        <f>'OR-population forecast'!$Q183/5</f>
        <v>2955.5902929385934</v>
      </c>
      <c r="AF43" s="112">
        <f>'OR-population forecast'!$Q183/5</f>
        <v>2955.5902929385934</v>
      </c>
      <c r="AG43" s="112">
        <f>'OR-population forecast'!$Q183/5</f>
        <v>2955.5902929385934</v>
      </c>
      <c r="AH43" s="111">
        <f>'OR-population forecast'!$R183/5</f>
        <v>3140.778850535361</v>
      </c>
      <c r="AI43" s="111">
        <f>'OR-population forecast'!$R183/5</f>
        <v>3140.778850535361</v>
      </c>
      <c r="AJ43" s="111">
        <f>'OR-population forecast'!$R183/5</f>
        <v>3140.778850535361</v>
      </c>
      <c r="AK43" s="111">
        <f>'OR-population forecast'!$R183/5</f>
        <v>3140.778850535361</v>
      </c>
      <c r="AL43" s="111">
        <f>'OR-population forecast'!$R183/5</f>
        <v>3140.778850535361</v>
      </c>
      <c r="AM43" s="111">
        <f>'OR-population forecast'!$R183/5</f>
        <v>3140.778850535361</v>
      </c>
    </row>
    <row r="44" spans="2:39" x14ac:dyDescent="0.25">
      <c r="B44" s="82" t="s">
        <v>41</v>
      </c>
      <c r="C44" s="83" t="s">
        <v>51</v>
      </c>
      <c r="D44" s="111">
        <f>'OR-population forecast'!$L184/5</f>
        <v>1467.4136321285562</v>
      </c>
      <c r="E44" s="111">
        <f>'OR-population forecast'!$L184/5</f>
        <v>1467.4136321285562</v>
      </c>
      <c r="F44" s="111">
        <f>'OR-population forecast'!$L184/5</f>
        <v>1467.4136321285562</v>
      </c>
      <c r="G44" s="111">
        <f>'OR-population forecast'!$L184/5</f>
        <v>1467.4136321285562</v>
      </c>
      <c r="H44" s="111">
        <f>'OR-population forecast'!$L184/5</f>
        <v>1467.4136321285562</v>
      </c>
      <c r="I44" s="121">
        <f>'OR-population forecast'!$M184/5</f>
        <v>1610.7876369841354</v>
      </c>
      <c r="J44" s="112">
        <f>'OR-population forecast'!$M184/5</f>
        <v>1610.7876369841354</v>
      </c>
      <c r="K44" s="112">
        <f>'OR-population forecast'!$M184/5</f>
        <v>1610.7876369841354</v>
      </c>
      <c r="L44" s="112">
        <f>'OR-population forecast'!$M184/5</f>
        <v>1610.7876369841354</v>
      </c>
      <c r="M44" s="112">
        <f>'OR-population forecast'!$M184/5</f>
        <v>1610.7876369841354</v>
      </c>
      <c r="N44" s="111">
        <f>'OR-population forecast'!$N184/5</f>
        <v>1776.0981107409011</v>
      </c>
      <c r="O44" s="111">
        <f>'OR-population forecast'!$N184/5</f>
        <v>1776.0981107409011</v>
      </c>
      <c r="P44" s="111">
        <f>'OR-population forecast'!$N184/5</f>
        <v>1776.0981107409011</v>
      </c>
      <c r="Q44" s="111">
        <f>'OR-population forecast'!$N184/5</f>
        <v>1776.0981107409011</v>
      </c>
      <c r="R44" s="111">
        <f>'OR-population forecast'!$N184/5</f>
        <v>1776.0981107409011</v>
      </c>
      <c r="S44" s="112">
        <f>'OR-population forecast'!$O184/5</f>
        <v>1984.1865441893217</v>
      </c>
      <c r="T44" s="112">
        <f>'OR-population forecast'!$O184/5</f>
        <v>1984.1865441893217</v>
      </c>
      <c r="U44" s="112">
        <f>'OR-population forecast'!$O184/5</f>
        <v>1984.1865441893217</v>
      </c>
      <c r="V44" s="112">
        <f>'OR-population forecast'!$O184/5</f>
        <v>1984.1865441893217</v>
      </c>
      <c r="W44" s="112">
        <f>'OR-population forecast'!$O184/5</f>
        <v>1984.1865441893217</v>
      </c>
      <c r="X44" s="111">
        <f>'OR-population forecast'!$P184/5</f>
        <v>2109.5136870363604</v>
      </c>
      <c r="Y44" s="111">
        <f>'OR-population forecast'!$P184/5</f>
        <v>2109.5136870363604</v>
      </c>
      <c r="Z44" s="111">
        <f>'OR-population forecast'!$P184/5</f>
        <v>2109.5136870363604</v>
      </c>
      <c r="AA44" s="111">
        <f>'OR-population forecast'!$P184/5</f>
        <v>2109.5136870363604</v>
      </c>
      <c r="AB44" s="111">
        <f>'OR-population forecast'!$P184/5</f>
        <v>2109.5136870363604</v>
      </c>
      <c r="AC44" s="112">
        <f>'OR-population forecast'!$Q184/5</f>
        <v>2171.9047951722096</v>
      </c>
      <c r="AD44" s="112">
        <f>'OR-population forecast'!$Q184/5</f>
        <v>2171.9047951722096</v>
      </c>
      <c r="AE44" s="112">
        <f>'OR-population forecast'!$Q184/5</f>
        <v>2171.9047951722096</v>
      </c>
      <c r="AF44" s="112">
        <f>'OR-population forecast'!$Q184/5</f>
        <v>2171.9047951722096</v>
      </c>
      <c r="AG44" s="112">
        <f>'OR-population forecast'!$Q184/5</f>
        <v>2171.9047951722096</v>
      </c>
      <c r="AH44" s="111">
        <f>'OR-population forecast'!$R184/5</f>
        <v>2160.2007846392712</v>
      </c>
      <c r="AI44" s="111">
        <f>'OR-population forecast'!$R184/5</f>
        <v>2160.2007846392712</v>
      </c>
      <c r="AJ44" s="111">
        <f>'OR-population forecast'!$R184/5</f>
        <v>2160.2007846392712</v>
      </c>
      <c r="AK44" s="111">
        <f>'OR-population forecast'!$R184/5</f>
        <v>2160.2007846392712</v>
      </c>
      <c r="AL44" s="111">
        <f>'OR-population forecast'!$R184/5</f>
        <v>2160.2007846392712</v>
      </c>
      <c r="AM44" s="111">
        <f>'OR-population forecast'!$R184/5</f>
        <v>2160.2007846392712</v>
      </c>
    </row>
    <row r="45" spans="2:39" x14ac:dyDescent="0.25">
      <c r="B45" s="82" t="s">
        <v>41</v>
      </c>
      <c r="C45" s="83" t="s">
        <v>52</v>
      </c>
      <c r="D45" s="111">
        <f>'OR-population forecast'!$L185/5</f>
        <v>23.168946848740291</v>
      </c>
      <c r="E45" s="111">
        <f>'OR-population forecast'!$L185/5</f>
        <v>23.168946848740291</v>
      </c>
      <c r="F45" s="111">
        <f>'OR-population forecast'!$L185/5</f>
        <v>23.168946848740291</v>
      </c>
      <c r="G45" s="111">
        <f>'OR-population forecast'!$L185/5</f>
        <v>23.168946848740291</v>
      </c>
      <c r="H45" s="111">
        <f>'OR-population forecast'!$L185/5</f>
        <v>23.168946848740291</v>
      </c>
      <c r="I45" s="121">
        <f>'OR-population forecast'!$M185/5</f>
        <v>25.30792373216206</v>
      </c>
      <c r="J45" s="112">
        <f>'OR-population forecast'!$M185/5</f>
        <v>25.30792373216206</v>
      </c>
      <c r="K45" s="112">
        <f>'OR-population forecast'!$M185/5</f>
        <v>25.30792373216206</v>
      </c>
      <c r="L45" s="112">
        <f>'OR-population forecast'!$M185/5</f>
        <v>25.30792373216206</v>
      </c>
      <c r="M45" s="112">
        <f>'OR-population forecast'!$M185/5</f>
        <v>25.30792373216206</v>
      </c>
      <c r="N45" s="111">
        <f>'OR-population forecast'!$N185/5</f>
        <v>27.917333597326365</v>
      </c>
      <c r="O45" s="111">
        <f>'OR-population forecast'!$N185/5</f>
        <v>27.917333597326365</v>
      </c>
      <c r="P45" s="111">
        <f>'OR-population forecast'!$N185/5</f>
        <v>27.917333597326365</v>
      </c>
      <c r="Q45" s="111">
        <f>'OR-population forecast'!$N185/5</f>
        <v>27.917333597326365</v>
      </c>
      <c r="R45" s="111">
        <f>'OR-population forecast'!$N185/5</f>
        <v>27.917333597326365</v>
      </c>
      <c r="S45" s="112">
        <f>'OR-population forecast'!$O185/5</f>
        <v>32.01595935425884</v>
      </c>
      <c r="T45" s="112">
        <f>'OR-population forecast'!$O185/5</f>
        <v>32.01595935425884</v>
      </c>
      <c r="U45" s="112">
        <f>'OR-population forecast'!$O185/5</f>
        <v>32.01595935425884</v>
      </c>
      <c r="V45" s="112">
        <f>'OR-population forecast'!$O185/5</f>
        <v>32.01595935425884</v>
      </c>
      <c r="W45" s="112">
        <f>'OR-population forecast'!$O185/5</f>
        <v>32.01595935425884</v>
      </c>
      <c r="X45" s="111">
        <f>'OR-population forecast'!$P185/5</f>
        <v>34.589591908924362</v>
      </c>
      <c r="Y45" s="111">
        <f>'OR-population forecast'!$P185/5</f>
        <v>34.589591908924362</v>
      </c>
      <c r="Z45" s="111">
        <f>'OR-population forecast'!$P185/5</f>
        <v>34.589591908924362</v>
      </c>
      <c r="AA45" s="111">
        <f>'OR-population forecast'!$P185/5</f>
        <v>34.589591908924362</v>
      </c>
      <c r="AB45" s="111">
        <f>'OR-population forecast'!$P185/5</f>
        <v>34.589591908924362</v>
      </c>
      <c r="AC45" s="112">
        <f>'OR-population forecast'!$Q185/5</f>
        <v>35.569728020014786</v>
      </c>
      <c r="AD45" s="112">
        <f>'OR-population forecast'!$Q185/5</f>
        <v>35.569728020014786</v>
      </c>
      <c r="AE45" s="112">
        <f>'OR-population forecast'!$Q185/5</f>
        <v>35.569728020014786</v>
      </c>
      <c r="AF45" s="112">
        <f>'OR-population forecast'!$Q185/5</f>
        <v>35.569728020014786</v>
      </c>
      <c r="AG45" s="112">
        <f>'OR-population forecast'!$Q185/5</f>
        <v>35.569728020014786</v>
      </c>
      <c r="AH45" s="111">
        <f>'OR-population forecast'!$R185/5</f>
        <v>34.521523575924455</v>
      </c>
      <c r="AI45" s="111">
        <f>'OR-population forecast'!$R185/5</f>
        <v>34.521523575924455</v>
      </c>
      <c r="AJ45" s="111">
        <f>'OR-population forecast'!$R185/5</f>
        <v>34.521523575924455</v>
      </c>
      <c r="AK45" s="111">
        <f>'OR-population forecast'!$R185/5</f>
        <v>34.521523575924455</v>
      </c>
      <c r="AL45" s="111">
        <f>'OR-population forecast'!$R185/5</f>
        <v>34.521523575924455</v>
      </c>
      <c r="AM45" s="111">
        <f>'OR-population forecast'!$R185/5</f>
        <v>34.521523575924455</v>
      </c>
    </row>
    <row r="46" spans="2:39" x14ac:dyDescent="0.25">
      <c r="B46" s="82" t="s">
        <v>41</v>
      </c>
      <c r="C46" s="83" t="s">
        <v>53</v>
      </c>
      <c r="D46" s="111">
        <f>'OR-population forecast'!$L186/5</f>
        <v>98.975612500626042</v>
      </c>
      <c r="E46" s="111">
        <f>'OR-population forecast'!$L186/5</f>
        <v>98.975612500626042</v>
      </c>
      <c r="F46" s="111">
        <f>'OR-population forecast'!$L186/5</f>
        <v>98.975612500626042</v>
      </c>
      <c r="G46" s="111">
        <f>'OR-population forecast'!$L186/5</f>
        <v>98.975612500626042</v>
      </c>
      <c r="H46" s="111">
        <f>'OR-population forecast'!$L186/5</f>
        <v>98.975612500626042</v>
      </c>
      <c r="I46" s="121">
        <f>'OR-population forecast'!$M186/5</f>
        <v>108.28756768413248</v>
      </c>
      <c r="J46" s="112">
        <f>'OR-population forecast'!$M186/5</f>
        <v>108.28756768413248</v>
      </c>
      <c r="K46" s="112">
        <f>'OR-population forecast'!$M186/5</f>
        <v>108.28756768413248</v>
      </c>
      <c r="L46" s="112">
        <f>'OR-population forecast'!$M186/5</f>
        <v>108.28756768413248</v>
      </c>
      <c r="M46" s="112">
        <f>'OR-population forecast'!$M186/5</f>
        <v>108.28756768413248</v>
      </c>
      <c r="N46" s="111">
        <f>'OR-population forecast'!$N186/5</f>
        <v>116.25147122648391</v>
      </c>
      <c r="O46" s="111">
        <f>'OR-population forecast'!$N186/5</f>
        <v>116.25147122648391</v>
      </c>
      <c r="P46" s="111">
        <f>'OR-population forecast'!$N186/5</f>
        <v>116.25147122648391</v>
      </c>
      <c r="Q46" s="111">
        <f>'OR-population forecast'!$N186/5</f>
        <v>116.25147122648391</v>
      </c>
      <c r="R46" s="111">
        <f>'OR-population forecast'!$N186/5</f>
        <v>116.25147122648391</v>
      </c>
      <c r="S46" s="112">
        <f>'OR-population forecast'!$O186/5</f>
        <v>125.53044463770625</v>
      </c>
      <c r="T46" s="112">
        <f>'OR-population forecast'!$O186/5</f>
        <v>125.53044463770625</v>
      </c>
      <c r="U46" s="112">
        <f>'OR-population forecast'!$O186/5</f>
        <v>125.53044463770625</v>
      </c>
      <c r="V46" s="112">
        <f>'OR-population forecast'!$O186/5</f>
        <v>125.53044463770625</v>
      </c>
      <c r="W46" s="112">
        <f>'OR-population forecast'!$O186/5</f>
        <v>125.53044463770625</v>
      </c>
      <c r="X46" s="111">
        <f>'OR-population forecast'!$P186/5</f>
        <v>129.24529805904118</v>
      </c>
      <c r="Y46" s="111">
        <f>'OR-population forecast'!$P186/5</f>
        <v>129.24529805904118</v>
      </c>
      <c r="Z46" s="111">
        <f>'OR-population forecast'!$P186/5</f>
        <v>129.24529805904118</v>
      </c>
      <c r="AA46" s="111">
        <f>'OR-population forecast'!$P186/5</f>
        <v>129.24529805904118</v>
      </c>
      <c r="AB46" s="111">
        <f>'OR-population forecast'!$P186/5</f>
        <v>129.24529805904118</v>
      </c>
      <c r="AC46" s="112">
        <f>'OR-population forecast'!$Q186/5</f>
        <v>129.37517780616221</v>
      </c>
      <c r="AD46" s="112">
        <f>'OR-population forecast'!$Q186/5</f>
        <v>129.37517780616221</v>
      </c>
      <c r="AE46" s="112">
        <f>'OR-population forecast'!$Q186/5</f>
        <v>129.37517780616221</v>
      </c>
      <c r="AF46" s="112">
        <f>'OR-population forecast'!$Q186/5</f>
        <v>129.37517780616221</v>
      </c>
      <c r="AG46" s="112">
        <f>'OR-population forecast'!$Q186/5</f>
        <v>129.37517780616221</v>
      </c>
      <c r="AH46" s="111">
        <f>'OR-population forecast'!$R186/5</f>
        <v>124.06837741842621</v>
      </c>
      <c r="AI46" s="111">
        <f>'OR-population forecast'!$R186/5</f>
        <v>124.06837741842621</v>
      </c>
      <c r="AJ46" s="111">
        <f>'OR-population forecast'!$R186/5</f>
        <v>124.06837741842621</v>
      </c>
      <c r="AK46" s="111">
        <f>'OR-population forecast'!$R186/5</f>
        <v>124.06837741842621</v>
      </c>
      <c r="AL46" s="111">
        <f>'OR-population forecast'!$R186/5</f>
        <v>124.06837741842621</v>
      </c>
      <c r="AM46" s="111">
        <f>'OR-population forecast'!$R186/5</f>
        <v>124.06837741842621</v>
      </c>
    </row>
    <row r="47" spans="2:39" x14ac:dyDescent="0.25">
      <c r="B47" s="82" t="s">
        <v>41</v>
      </c>
      <c r="C47" s="83" t="s">
        <v>54</v>
      </c>
      <c r="D47" s="111">
        <f>'OR-population forecast'!$L187/5</f>
        <v>78.809291559057669</v>
      </c>
      <c r="E47" s="111">
        <f>'OR-population forecast'!$L187/5</f>
        <v>78.809291559057669</v>
      </c>
      <c r="F47" s="111">
        <f>'OR-population forecast'!$L187/5</f>
        <v>78.809291559057669</v>
      </c>
      <c r="G47" s="111">
        <f>'OR-population forecast'!$L187/5</f>
        <v>78.809291559057669</v>
      </c>
      <c r="H47" s="111">
        <f>'OR-population forecast'!$L187/5</f>
        <v>78.809291559057669</v>
      </c>
      <c r="I47" s="121">
        <f>'OR-population forecast'!$M187/5</f>
        <v>79.123465873370634</v>
      </c>
      <c r="J47" s="112">
        <f>'OR-population forecast'!$M187/5</f>
        <v>79.123465873370634</v>
      </c>
      <c r="K47" s="112">
        <f>'OR-population forecast'!$M187/5</f>
        <v>79.123465873370634</v>
      </c>
      <c r="L47" s="112">
        <f>'OR-population forecast'!$M187/5</f>
        <v>79.123465873370634</v>
      </c>
      <c r="M47" s="112">
        <f>'OR-population forecast'!$M187/5</f>
        <v>79.123465873370634</v>
      </c>
      <c r="N47" s="111">
        <f>'OR-population forecast'!$N187/5</f>
        <v>80.084327123642652</v>
      </c>
      <c r="O47" s="111">
        <f>'OR-population forecast'!$N187/5</f>
        <v>80.084327123642652</v>
      </c>
      <c r="P47" s="111">
        <f>'OR-population forecast'!$N187/5</f>
        <v>80.084327123642652</v>
      </c>
      <c r="Q47" s="111">
        <f>'OR-population forecast'!$N187/5</f>
        <v>80.084327123642652</v>
      </c>
      <c r="R47" s="111">
        <f>'OR-population forecast'!$N187/5</f>
        <v>80.084327123642652</v>
      </c>
      <c r="S47" s="112">
        <f>'OR-population forecast'!$O187/5</f>
        <v>83.149975907109337</v>
      </c>
      <c r="T47" s="112">
        <f>'OR-population forecast'!$O187/5</f>
        <v>83.149975907109337</v>
      </c>
      <c r="U47" s="112">
        <f>'OR-population forecast'!$O187/5</f>
        <v>83.149975907109337</v>
      </c>
      <c r="V47" s="112">
        <f>'OR-population forecast'!$O187/5</f>
        <v>83.149975907109337</v>
      </c>
      <c r="W47" s="112">
        <f>'OR-population forecast'!$O187/5</f>
        <v>83.149975907109337</v>
      </c>
      <c r="X47" s="111">
        <f>'OR-population forecast'!$P187/5</f>
        <v>82.318090876689027</v>
      </c>
      <c r="Y47" s="111">
        <f>'OR-population forecast'!$P187/5</f>
        <v>82.318090876689027</v>
      </c>
      <c r="Z47" s="111">
        <f>'OR-population forecast'!$P187/5</f>
        <v>82.318090876689027</v>
      </c>
      <c r="AA47" s="111">
        <f>'OR-population forecast'!$P187/5</f>
        <v>82.318090876689027</v>
      </c>
      <c r="AB47" s="111">
        <f>'OR-population forecast'!$P187/5</f>
        <v>82.318090876689027</v>
      </c>
      <c r="AC47" s="112">
        <f>'OR-population forecast'!$Q187/5</f>
        <v>79.987206009355006</v>
      </c>
      <c r="AD47" s="112">
        <f>'OR-population forecast'!$Q187/5</f>
        <v>79.987206009355006</v>
      </c>
      <c r="AE47" s="112">
        <f>'OR-population forecast'!$Q187/5</f>
        <v>79.987206009355006</v>
      </c>
      <c r="AF47" s="112">
        <f>'OR-population forecast'!$Q187/5</f>
        <v>79.987206009355006</v>
      </c>
      <c r="AG47" s="112">
        <f>'OR-population forecast'!$Q187/5</f>
        <v>79.987206009355006</v>
      </c>
      <c r="AH47" s="111">
        <f>'OR-population forecast'!$R187/5</f>
        <v>75.833258969615756</v>
      </c>
      <c r="AI47" s="111">
        <f>'OR-population forecast'!$R187/5</f>
        <v>75.833258969615756</v>
      </c>
      <c r="AJ47" s="111">
        <f>'OR-population forecast'!$R187/5</f>
        <v>75.833258969615756</v>
      </c>
      <c r="AK47" s="111">
        <f>'OR-population forecast'!$R187/5</f>
        <v>75.833258969615756</v>
      </c>
      <c r="AL47" s="111">
        <f>'OR-population forecast'!$R187/5</f>
        <v>75.833258969615756</v>
      </c>
      <c r="AM47" s="111">
        <f>'OR-population forecast'!$R187/5</f>
        <v>75.833258969615756</v>
      </c>
    </row>
    <row r="48" spans="2:39" x14ac:dyDescent="0.25">
      <c r="B48" s="82" t="s">
        <v>41</v>
      </c>
      <c r="C48" s="83" t="s">
        <v>55</v>
      </c>
      <c r="D48" s="111">
        <f>'OR-population forecast'!$L188/5</f>
        <v>219.60432117473729</v>
      </c>
      <c r="E48" s="111">
        <f>'OR-population forecast'!$L188/5</f>
        <v>219.60432117473729</v>
      </c>
      <c r="F48" s="111">
        <f>'OR-population forecast'!$L188/5</f>
        <v>219.60432117473729</v>
      </c>
      <c r="G48" s="111">
        <f>'OR-population forecast'!$L188/5</f>
        <v>219.60432117473729</v>
      </c>
      <c r="H48" s="111">
        <f>'OR-population forecast'!$L188/5</f>
        <v>219.60432117473729</v>
      </c>
      <c r="I48" s="121">
        <f>'OR-population forecast'!$M188/5</f>
        <v>245.41986756340458</v>
      </c>
      <c r="J48" s="112">
        <f>'OR-population forecast'!$M188/5</f>
        <v>245.41986756340458</v>
      </c>
      <c r="K48" s="112">
        <f>'OR-population forecast'!$M188/5</f>
        <v>245.41986756340458</v>
      </c>
      <c r="L48" s="112">
        <f>'OR-population forecast'!$M188/5</f>
        <v>245.41986756340458</v>
      </c>
      <c r="M48" s="112">
        <f>'OR-population forecast'!$M188/5</f>
        <v>245.41986756340458</v>
      </c>
      <c r="N48" s="111">
        <f>'OR-population forecast'!$N188/5</f>
        <v>282.50008074715095</v>
      </c>
      <c r="O48" s="111">
        <f>'OR-population forecast'!$N188/5</f>
        <v>282.50008074715095</v>
      </c>
      <c r="P48" s="111">
        <f>'OR-population forecast'!$N188/5</f>
        <v>282.50008074715095</v>
      </c>
      <c r="Q48" s="111">
        <f>'OR-population forecast'!$N188/5</f>
        <v>282.50008074715095</v>
      </c>
      <c r="R48" s="111">
        <f>'OR-population forecast'!$N188/5</f>
        <v>282.50008074715095</v>
      </c>
      <c r="S48" s="112">
        <f>'OR-population forecast'!$O188/5</f>
        <v>332.88760926512595</v>
      </c>
      <c r="T48" s="112">
        <f>'OR-population forecast'!$O188/5</f>
        <v>332.88760926512595</v>
      </c>
      <c r="U48" s="112">
        <f>'OR-population forecast'!$O188/5</f>
        <v>332.88760926512595</v>
      </c>
      <c r="V48" s="112">
        <f>'OR-population forecast'!$O188/5</f>
        <v>332.88760926512595</v>
      </c>
      <c r="W48" s="112">
        <f>'OR-population forecast'!$O188/5</f>
        <v>332.88760926512595</v>
      </c>
      <c r="X48" s="111">
        <f>'OR-population forecast'!$P188/5</f>
        <v>385.37890079838888</v>
      </c>
      <c r="Y48" s="111">
        <f>'OR-population forecast'!$P188/5</f>
        <v>385.37890079838888</v>
      </c>
      <c r="Z48" s="111">
        <f>'OR-population forecast'!$P188/5</f>
        <v>385.37890079838888</v>
      </c>
      <c r="AA48" s="111">
        <f>'OR-population forecast'!$P188/5</f>
        <v>385.37890079838888</v>
      </c>
      <c r="AB48" s="111">
        <f>'OR-population forecast'!$P188/5</f>
        <v>385.37890079838888</v>
      </c>
      <c r="AC48" s="112">
        <f>'OR-population forecast'!$Q188/5</f>
        <v>430.3833165516242</v>
      </c>
      <c r="AD48" s="112">
        <f>'OR-population forecast'!$Q188/5</f>
        <v>430.3833165516242</v>
      </c>
      <c r="AE48" s="112">
        <f>'OR-population forecast'!$Q188/5</f>
        <v>430.3833165516242</v>
      </c>
      <c r="AF48" s="112">
        <f>'OR-population forecast'!$Q188/5</f>
        <v>430.3833165516242</v>
      </c>
      <c r="AG48" s="112">
        <f>'OR-population forecast'!$Q188/5</f>
        <v>430.3833165516242</v>
      </c>
      <c r="AH48" s="111">
        <f>'OR-population forecast'!$R188/5</f>
        <v>465.89016135295969</v>
      </c>
      <c r="AI48" s="111">
        <f>'OR-population forecast'!$R188/5</f>
        <v>465.89016135295969</v>
      </c>
      <c r="AJ48" s="111">
        <f>'OR-population forecast'!$R188/5</f>
        <v>465.89016135295969</v>
      </c>
      <c r="AK48" s="111">
        <f>'OR-population forecast'!$R188/5</f>
        <v>465.89016135295969</v>
      </c>
      <c r="AL48" s="111">
        <f>'OR-population forecast'!$R188/5</f>
        <v>465.89016135295969</v>
      </c>
      <c r="AM48" s="111">
        <f>'OR-population forecast'!$R188/5</f>
        <v>465.89016135295969</v>
      </c>
    </row>
    <row r="49" spans="2:39" x14ac:dyDescent="0.25">
      <c r="B49" s="82" t="s">
        <v>41</v>
      </c>
      <c r="C49" s="83" t="s">
        <v>56</v>
      </c>
      <c r="D49" s="111">
        <f>'OR-population forecast'!$L189/5</f>
        <v>2363.8027639457714</v>
      </c>
      <c r="E49" s="111">
        <f>'OR-population forecast'!$L189/5</f>
        <v>2363.8027639457714</v>
      </c>
      <c r="F49" s="111">
        <f>'OR-population forecast'!$L189/5</f>
        <v>2363.8027639457714</v>
      </c>
      <c r="G49" s="111">
        <f>'OR-population forecast'!$L189/5</f>
        <v>2363.8027639457714</v>
      </c>
      <c r="H49" s="111">
        <f>'OR-population forecast'!$L189/5</f>
        <v>2363.8027639457714</v>
      </c>
      <c r="I49" s="121">
        <f>'OR-population forecast'!$M189/5</f>
        <v>2625.0878357788351</v>
      </c>
      <c r="J49" s="112">
        <f>'OR-population forecast'!$M189/5</f>
        <v>2625.0878357788351</v>
      </c>
      <c r="K49" s="112">
        <f>'OR-population forecast'!$M189/5</f>
        <v>2625.0878357788351</v>
      </c>
      <c r="L49" s="112">
        <f>'OR-population forecast'!$M189/5</f>
        <v>2625.0878357788351</v>
      </c>
      <c r="M49" s="112">
        <f>'OR-population forecast'!$M189/5</f>
        <v>2625.0878357788351</v>
      </c>
      <c r="N49" s="111">
        <f>'OR-population forecast'!$N189/5</f>
        <v>2990.2904006209196</v>
      </c>
      <c r="O49" s="111">
        <f>'OR-population forecast'!$N189/5</f>
        <v>2990.2904006209196</v>
      </c>
      <c r="P49" s="111">
        <f>'OR-population forecast'!$N189/5</f>
        <v>2990.2904006209196</v>
      </c>
      <c r="Q49" s="111">
        <f>'OR-population forecast'!$N189/5</f>
        <v>2990.2904006209196</v>
      </c>
      <c r="R49" s="111">
        <f>'OR-population forecast'!$N189/5</f>
        <v>2990.2904006209196</v>
      </c>
      <c r="S49" s="112">
        <f>'OR-population forecast'!$O189/5</f>
        <v>3440.371849757184</v>
      </c>
      <c r="T49" s="112">
        <f>'OR-population forecast'!$O189/5</f>
        <v>3440.371849757184</v>
      </c>
      <c r="U49" s="112">
        <f>'OR-population forecast'!$O189/5</f>
        <v>3440.371849757184</v>
      </c>
      <c r="V49" s="112">
        <f>'OR-population forecast'!$O189/5</f>
        <v>3440.371849757184</v>
      </c>
      <c r="W49" s="112">
        <f>'OR-population forecast'!$O189/5</f>
        <v>3440.371849757184</v>
      </c>
      <c r="X49" s="111">
        <f>'OR-population forecast'!$P189/5</f>
        <v>3729.32803662897</v>
      </c>
      <c r="Y49" s="111">
        <f>'OR-population forecast'!$P189/5</f>
        <v>3729.32803662897</v>
      </c>
      <c r="Z49" s="111">
        <f>'OR-population forecast'!$P189/5</f>
        <v>3729.32803662897</v>
      </c>
      <c r="AA49" s="111">
        <f>'OR-population forecast'!$P189/5</f>
        <v>3729.32803662897</v>
      </c>
      <c r="AB49" s="111">
        <f>'OR-population forecast'!$P189/5</f>
        <v>3729.32803662897</v>
      </c>
      <c r="AC49" s="112">
        <f>'OR-population forecast'!$Q189/5</f>
        <v>3901.4548672954602</v>
      </c>
      <c r="AD49" s="112">
        <f>'OR-population forecast'!$Q189/5</f>
        <v>3901.4548672954602</v>
      </c>
      <c r="AE49" s="112">
        <f>'OR-population forecast'!$Q189/5</f>
        <v>3901.4548672954602</v>
      </c>
      <c r="AF49" s="112">
        <f>'OR-population forecast'!$Q189/5</f>
        <v>3901.4548672954602</v>
      </c>
      <c r="AG49" s="112">
        <f>'OR-population forecast'!$Q189/5</f>
        <v>3901.4548672954602</v>
      </c>
      <c r="AH49" s="111">
        <f>'OR-population forecast'!$R189/5</f>
        <v>3980.0271716522111</v>
      </c>
      <c r="AI49" s="111">
        <f>'OR-population forecast'!$R189/5</f>
        <v>3980.0271716522111</v>
      </c>
      <c r="AJ49" s="111">
        <f>'OR-population forecast'!$R189/5</f>
        <v>3980.0271716522111</v>
      </c>
      <c r="AK49" s="111">
        <f>'OR-population forecast'!$R189/5</f>
        <v>3980.0271716522111</v>
      </c>
      <c r="AL49" s="111">
        <f>'OR-population forecast'!$R189/5</f>
        <v>3980.0271716522111</v>
      </c>
      <c r="AM49" s="111">
        <f>'OR-population forecast'!$R189/5</f>
        <v>3980.0271716522111</v>
      </c>
    </row>
    <row r="50" spans="2:39" x14ac:dyDescent="0.25">
      <c r="B50" s="82" t="s">
        <v>41</v>
      </c>
      <c r="C50" s="83" t="s">
        <v>57</v>
      </c>
      <c r="D50" s="111">
        <f>'OR-population forecast'!$L190/5</f>
        <v>226.23976610068138</v>
      </c>
      <c r="E50" s="111">
        <f>'OR-population forecast'!$L190/5</f>
        <v>226.23976610068138</v>
      </c>
      <c r="F50" s="111">
        <f>'OR-population forecast'!$L190/5</f>
        <v>226.23976610068138</v>
      </c>
      <c r="G50" s="111">
        <f>'OR-population forecast'!$L190/5</f>
        <v>226.23976610068138</v>
      </c>
      <c r="H50" s="111">
        <f>'OR-population forecast'!$L190/5</f>
        <v>226.23976610068138</v>
      </c>
      <c r="I50" s="121">
        <f>'OR-population forecast'!$M190/5</f>
        <v>258.30539091982206</v>
      </c>
      <c r="J50" s="112">
        <f>'OR-population forecast'!$M190/5</f>
        <v>258.30539091982206</v>
      </c>
      <c r="K50" s="112">
        <f>'OR-population forecast'!$M190/5</f>
        <v>258.30539091982206</v>
      </c>
      <c r="L50" s="112">
        <f>'OR-population forecast'!$M190/5</f>
        <v>258.30539091982206</v>
      </c>
      <c r="M50" s="112">
        <f>'OR-population forecast'!$M190/5</f>
        <v>258.30539091982206</v>
      </c>
      <c r="N50" s="111">
        <f>'OR-population forecast'!$N190/5</f>
        <v>292.37508299641001</v>
      </c>
      <c r="O50" s="111">
        <f>'OR-population forecast'!$N190/5</f>
        <v>292.37508299641001</v>
      </c>
      <c r="P50" s="111">
        <f>'OR-population forecast'!$N190/5</f>
        <v>292.37508299641001</v>
      </c>
      <c r="Q50" s="111">
        <f>'OR-population forecast'!$N190/5</f>
        <v>292.37508299641001</v>
      </c>
      <c r="R50" s="111">
        <f>'OR-population forecast'!$N190/5</f>
        <v>292.37508299641001</v>
      </c>
      <c r="S50" s="112">
        <f>'OR-population forecast'!$O190/5</f>
        <v>336.67872727192071</v>
      </c>
      <c r="T50" s="112">
        <f>'OR-population forecast'!$O190/5</f>
        <v>336.67872727192071</v>
      </c>
      <c r="U50" s="112">
        <f>'OR-population forecast'!$O190/5</f>
        <v>336.67872727192071</v>
      </c>
      <c r="V50" s="112">
        <f>'OR-population forecast'!$O190/5</f>
        <v>336.67872727192071</v>
      </c>
      <c r="W50" s="112">
        <f>'OR-population forecast'!$O190/5</f>
        <v>336.67872727192071</v>
      </c>
      <c r="X50" s="111">
        <f>'OR-population forecast'!$P190/5</f>
        <v>368.51043223327241</v>
      </c>
      <c r="Y50" s="111">
        <f>'OR-population forecast'!$P190/5</f>
        <v>368.51043223327241</v>
      </c>
      <c r="Z50" s="111">
        <f>'OR-population forecast'!$P190/5</f>
        <v>368.51043223327241</v>
      </c>
      <c r="AA50" s="111">
        <f>'OR-population forecast'!$P190/5</f>
        <v>368.51043223327241</v>
      </c>
      <c r="AB50" s="111">
        <f>'OR-population forecast'!$P190/5</f>
        <v>368.51043223327241</v>
      </c>
      <c r="AC50" s="112">
        <f>'OR-population forecast'!$Q190/5</f>
        <v>399.261513180507</v>
      </c>
      <c r="AD50" s="112">
        <f>'OR-population forecast'!$Q190/5</f>
        <v>399.261513180507</v>
      </c>
      <c r="AE50" s="112">
        <f>'OR-population forecast'!$Q190/5</f>
        <v>399.261513180507</v>
      </c>
      <c r="AF50" s="112">
        <f>'OR-population forecast'!$Q190/5</f>
        <v>399.261513180507</v>
      </c>
      <c r="AG50" s="112">
        <f>'OR-population forecast'!$Q190/5</f>
        <v>399.261513180507</v>
      </c>
      <c r="AH50" s="111">
        <f>'OR-population forecast'!$R190/5</f>
        <v>422.31335585484669</v>
      </c>
      <c r="AI50" s="111">
        <f>'OR-population forecast'!$R190/5</f>
        <v>422.31335585484669</v>
      </c>
      <c r="AJ50" s="111">
        <f>'OR-population forecast'!$R190/5</f>
        <v>422.31335585484669</v>
      </c>
      <c r="AK50" s="111">
        <f>'OR-population forecast'!$R190/5</f>
        <v>422.31335585484669</v>
      </c>
      <c r="AL50" s="111">
        <f>'OR-population forecast'!$R190/5</f>
        <v>422.31335585484669</v>
      </c>
      <c r="AM50" s="111">
        <f>'OR-population forecast'!$R190/5</f>
        <v>422.31335585484669</v>
      </c>
    </row>
    <row r="51" spans="2:39" x14ac:dyDescent="0.25">
      <c r="B51" s="82" t="s">
        <v>41</v>
      </c>
      <c r="C51" s="83" t="s">
        <v>58</v>
      </c>
      <c r="D51" s="111">
        <f>'OR-population forecast'!$L191/5</f>
        <v>1194.5081629749086</v>
      </c>
      <c r="E51" s="111">
        <f>'OR-population forecast'!$L191/5</f>
        <v>1194.5081629749086</v>
      </c>
      <c r="F51" s="111">
        <f>'OR-population forecast'!$L191/5</f>
        <v>1194.5081629749086</v>
      </c>
      <c r="G51" s="111">
        <f>'OR-population forecast'!$L191/5</f>
        <v>1194.5081629749086</v>
      </c>
      <c r="H51" s="111">
        <f>'OR-population forecast'!$L191/5</f>
        <v>1194.5081629749086</v>
      </c>
      <c r="I51" s="121">
        <f>'OR-population forecast'!$M191/5</f>
        <v>1311.1320419897372</v>
      </c>
      <c r="J51" s="112">
        <f>'OR-population forecast'!$M191/5</f>
        <v>1311.1320419897372</v>
      </c>
      <c r="K51" s="112">
        <f>'OR-population forecast'!$M191/5</f>
        <v>1311.1320419897372</v>
      </c>
      <c r="L51" s="112">
        <f>'OR-population forecast'!$M191/5</f>
        <v>1311.1320419897372</v>
      </c>
      <c r="M51" s="112">
        <f>'OR-population forecast'!$M191/5</f>
        <v>1311.1320419897372</v>
      </c>
      <c r="N51" s="111">
        <f>'OR-population forecast'!$N191/5</f>
        <v>1458.9672279984457</v>
      </c>
      <c r="O51" s="111">
        <f>'OR-population forecast'!$N191/5</f>
        <v>1458.9672279984457</v>
      </c>
      <c r="P51" s="111">
        <f>'OR-population forecast'!$N191/5</f>
        <v>1458.9672279984457</v>
      </c>
      <c r="Q51" s="111">
        <f>'OR-population forecast'!$N191/5</f>
        <v>1458.9672279984457</v>
      </c>
      <c r="R51" s="111">
        <f>'OR-population forecast'!$N191/5</f>
        <v>1458.9672279984457</v>
      </c>
      <c r="S51" s="112">
        <f>'OR-population forecast'!$O191/5</f>
        <v>1641.7845815867549</v>
      </c>
      <c r="T51" s="112">
        <f>'OR-population forecast'!$O191/5</f>
        <v>1641.7845815867549</v>
      </c>
      <c r="U51" s="112">
        <f>'OR-population forecast'!$O191/5</f>
        <v>1641.7845815867549</v>
      </c>
      <c r="V51" s="112">
        <f>'OR-population forecast'!$O191/5</f>
        <v>1641.7845815867549</v>
      </c>
      <c r="W51" s="112">
        <f>'OR-population forecast'!$O191/5</f>
        <v>1641.7845815867549</v>
      </c>
      <c r="X51" s="111">
        <f>'OR-population forecast'!$P191/5</f>
        <v>1749.4845303228897</v>
      </c>
      <c r="Y51" s="111">
        <f>'OR-population forecast'!$P191/5</f>
        <v>1749.4845303228897</v>
      </c>
      <c r="Z51" s="111">
        <f>'OR-population forecast'!$P191/5</f>
        <v>1749.4845303228897</v>
      </c>
      <c r="AA51" s="111">
        <f>'OR-population forecast'!$P191/5</f>
        <v>1749.4845303228897</v>
      </c>
      <c r="AB51" s="111">
        <f>'OR-population forecast'!$P191/5</f>
        <v>1749.4845303228897</v>
      </c>
      <c r="AC51" s="112">
        <f>'OR-population forecast'!$Q191/5</f>
        <v>1826.056837377572</v>
      </c>
      <c r="AD51" s="112">
        <f>'OR-population forecast'!$Q191/5</f>
        <v>1826.056837377572</v>
      </c>
      <c r="AE51" s="112">
        <f>'OR-population forecast'!$Q191/5</f>
        <v>1826.056837377572</v>
      </c>
      <c r="AF51" s="112">
        <f>'OR-population forecast'!$Q191/5</f>
        <v>1826.056837377572</v>
      </c>
      <c r="AG51" s="112">
        <f>'OR-population forecast'!$Q191/5</f>
        <v>1826.056837377572</v>
      </c>
      <c r="AH51" s="111">
        <f>'OR-population forecast'!$R191/5</f>
        <v>1850.4354538804996</v>
      </c>
      <c r="AI51" s="111">
        <f>'OR-population forecast'!$R191/5</f>
        <v>1850.4354538804996</v>
      </c>
      <c r="AJ51" s="111">
        <f>'OR-population forecast'!$R191/5</f>
        <v>1850.4354538804996</v>
      </c>
      <c r="AK51" s="111">
        <f>'OR-population forecast'!$R191/5</f>
        <v>1850.4354538804996</v>
      </c>
      <c r="AL51" s="111">
        <f>'OR-population forecast'!$R191/5</f>
        <v>1850.4354538804996</v>
      </c>
      <c r="AM51" s="111">
        <f>'OR-population forecast'!$R191/5</f>
        <v>1850.4354538804996</v>
      </c>
    </row>
    <row r="52" spans="2:39" x14ac:dyDescent="0.25">
      <c r="B52" s="82" t="s">
        <v>41</v>
      </c>
      <c r="C52" s="83" t="s">
        <v>59</v>
      </c>
      <c r="D52" s="111">
        <f>'OR-population forecast'!$L192/5</f>
        <v>771.85796601083894</v>
      </c>
      <c r="E52" s="111">
        <f>'OR-population forecast'!$L192/5</f>
        <v>771.85796601083894</v>
      </c>
      <c r="F52" s="111">
        <f>'OR-population forecast'!$L192/5</f>
        <v>771.85796601083894</v>
      </c>
      <c r="G52" s="111">
        <f>'OR-population forecast'!$L192/5</f>
        <v>771.85796601083894</v>
      </c>
      <c r="H52" s="111">
        <f>'OR-population forecast'!$L192/5</f>
        <v>771.85796601083894</v>
      </c>
      <c r="I52" s="121">
        <f>'OR-population forecast'!$M192/5</f>
        <v>815.51137145904772</v>
      </c>
      <c r="J52" s="112">
        <f>'OR-population forecast'!$M192/5</f>
        <v>815.51137145904772</v>
      </c>
      <c r="K52" s="112">
        <f>'OR-population forecast'!$M192/5</f>
        <v>815.51137145904772</v>
      </c>
      <c r="L52" s="112">
        <f>'OR-population forecast'!$M192/5</f>
        <v>815.51137145904772</v>
      </c>
      <c r="M52" s="112">
        <f>'OR-population forecast'!$M192/5</f>
        <v>815.51137145904772</v>
      </c>
      <c r="N52" s="111">
        <f>'OR-population forecast'!$N192/5</f>
        <v>871.97678418181772</v>
      </c>
      <c r="O52" s="111">
        <f>'OR-population forecast'!$N192/5</f>
        <v>871.97678418181772</v>
      </c>
      <c r="P52" s="111">
        <f>'OR-population forecast'!$N192/5</f>
        <v>871.97678418181772</v>
      </c>
      <c r="Q52" s="111">
        <f>'OR-population forecast'!$N192/5</f>
        <v>871.97678418181772</v>
      </c>
      <c r="R52" s="111">
        <f>'OR-population forecast'!$N192/5</f>
        <v>871.97678418181772</v>
      </c>
      <c r="S52" s="112">
        <f>'OR-population forecast'!$O192/5</f>
        <v>945.33088000575697</v>
      </c>
      <c r="T52" s="112">
        <f>'OR-population forecast'!$O192/5</f>
        <v>945.33088000575697</v>
      </c>
      <c r="U52" s="112">
        <f>'OR-population forecast'!$O192/5</f>
        <v>945.33088000575697</v>
      </c>
      <c r="V52" s="112">
        <f>'OR-population forecast'!$O192/5</f>
        <v>945.33088000575697</v>
      </c>
      <c r="W52" s="112">
        <f>'OR-population forecast'!$O192/5</f>
        <v>945.33088000575697</v>
      </c>
      <c r="X52" s="111">
        <f>'OR-population forecast'!$P192/5</f>
        <v>971.4606908545469</v>
      </c>
      <c r="Y52" s="111">
        <f>'OR-population forecast'!$P192/5</f>
        <v>971.4606908545469</v>
      </c>
      <c r="Z52" s="111">
        <f>'OR-population forecast'!$P192/5</f>
        <v>971.4606908545469</v>
      </c>
      <c r="AA52" s="111">
        <f>'OR-population forecast'!$P192/5</f>
        <v>971.4606908545469</v>
      </c>
      <c r="AB52" s="111">
        <f>'OR-population forecast'!$P192/5</f>
        <v>971.4606908545469</v>
      </c>
      <c r="AC52" s="112">
        <f>'OR-population forecast'!$Q192/5</f>
        <v>962.89944865669599</v>
      </c>
      <c r="AD52" s="112">
        <f>'OR-population forecast'!$Q192/5</f>
        <v>962.89944865669599</v>
      </c>
      <c r="AE52" s="112">
        <f>'OR-population forecast'!$Q192/5</f>
        <v>962.89944865669599</v>
      </c>
      <c r="AF52" s="112">
        <f>'OR-population forecast'!$Q192/5</f>
        <v>962.89944865669599</v>
      </c>
      <c r="AG52" s="112">
        <f>'OR-population forecast'!$Q192/5</f>
        <v>962.89944865669599</v>
      </c>
      <c r="AH52" s="111">
        <f>'OR-population forecast'!$R192/5</f>
        <v>939.93286971452835</v>
      </c>
      <c r="AI52" s="111">
        <f>'OR-population forecast'!$R192/5</f>
        <v>939.93286971452835</v>
      </c>
      <c r="AJ52" s="111">
        <f>'OR-population forecast'!$R192/5</f>
        <v>939.93286971452835</v>
      </c>
      <c r="AK52" s="111">
        <f>'OR-population forecast'!$R192/5</f>
        <v>939.93286971452835</v>
      </c>
      <c r="AL52" s="111">
        <f>'OR-population forecast'!$R192/5</f>
        <v>939.93286971452835</v>
      </c>
      <c r="AM52" s="111">
        <f>'OR-population forecast'!$R192/5</f>
        <v>939.93286971452835</v>
      </c>
    </row>
    <row r="53" spans="2:39" x14ac:dyDescent="0.25">
      <c r="B53" s="82" t="s">
        <v>41</v>
      </c>
      <c r="C53" s="83" t="s">
        <v>60</v>
      </c>
      <c r="D53" s="111">
        <f>'OR-population forecast'!$L193/5</f>
        <v>98.720526872602974</v>
      </c>
      <c r="E53" s="111">
        <f>'OR-population forecast'!$L193/5</f>
        <v>98.720526872602974</v>
      </c>
      <c r="F53" s="111">
        <f>'OR-population forecast'!$L193/5</f>
        <v>98.720526872602974</v>
      </c>
      <c r="G53" s="111">
        <f>'OR-population forecast'!$L193/5</f>
        <v>98.720526872602974</v>
      </c>
      <c r="H53" s="111">
        <f>'OR-population forecast'!$L193/5</f>
        <v>98.720526872602974</v>
      </c>
      <c r="I53" s="121">
        <f>'OR-population forecast'!$M193/5</f>
        <v>102.47532492348216</v>
      </c>
      <c r="J53" s="112">
        <f>'OR-population forecast'!$M193/5</f>
        <v>102.47532492348216</v>
      </c>
      <c r="K53" s="112">
        <f>'OR-population forecast'!$M193/5</f>
        <v>102.47532492348216</v>
      </c>
      <c r="L53" s="112">
        <f>'OR-population forecast'!$M193/5</f>
        <v>102.47532492348216</v>
      </c>
      <c r="M53" s="112">
        <f>'OR-population forecast'!$M193/5</f>
        <v>102.47532492348216</v>
      </c>
      <c r="N53" s="111">
        <f>'OR-population forecast'!$N193/5</f>
        <v>107.56497272710597</v>
      </c>
      <c r="O53" s="111">
        <f>'OR-population forecast'!$N193/5</f>
        <v>107.56497272710597</v>
      </c>
      <c r="P53" s="111">
        <f>'OR-population forecast'!$N193/5</f>
        <v>107.56497272710597</v>
      </c>
      <c r="Q53" s="111">
        <f>'OR-population forecast'!$N193/5</f>
        <v>107.56497272710597</v>
      </c>
      <c r="R53" s="111">
        <f>'OR-population forecast'!$N193/5</f>
        <v>107.56497272710597</v>
      </c>
      <c r="S53" s="112">
        <f>'OR-population forecast'!$O193/5</f>
        <v>113.25059670420448</v>
      </c>
      <c r="T53" s="112">
        <f>'OR-population forecast'!$O193/5</f>
        <v>113.25059670420448</v>
      </c>
      <c r="U53" s="112">
        <f>'OR-population forecast'!$O193/5</f>
        <v>113.25059670420448</v>
      </c>
      <c r="V53" s="112">
        <f>'OR-population forecast'!$O193/5</f>
        <v>113.25059670420448</v>
      </c>
      <c r="W53" s="112">
        <f>'OR-population forecast'!$O193/5</f>
        <v>113.25059670420448</v>
      </c>
      <c r="X53" s="111">
        <f>'OR-population forecast'!$P193/5</f>
        <v>113.02250465423826</v>
      </c>
      <c r="Y53" s="111">
        <f>'OR-population forecast'!$P193/5</f>
        <v>113.02250465423826</v>
      </c>
      <c r="Z53" s="111">
        <f>'OR-population forecast'!$P193/5</f>
        <v>113.02250465423826</v>
      </c>
      <c r="AA53" s="111">
        <f>'OR-population forecast'!$P193/5</f>
        <v>113.02250465423826</v>
      </c>
      <c r="AB53" s="111">
        <f>'OR-population forecast'!$P193/5</f>
        <v>113.02250465423826</v>
      </c>
      <c r="AC53" s="112">
        <f>'OR-population forecast'!$Q193/5</f>
        <v>110.27459472592423</v>
      </c>
      <c r="AD53" s="112">
        <f>'OR-population forecast'!$Q193/5</f>
        <v>110.27459472592423</v>
      </c>
      <c r="AE53" s="112">
        <f>'OR-population forecast'!$Q193/5</f>
        <v>110.27459472592423</v>
      </c>
      <c r="AF53" s="112">
        <f>'OR-population forecast'!$Q193/5</f>
        <v>110.27459472592423</v>
      </c>
      <c r="AG53" s="112">
        <f>'OR-population forecast'!$Q193/5</f>
        <v>110.27459472592423</v>
      </c>
      <c r="AH53" s="111">
        <f>'OR-population forecast'!$R193/5</f>
        <v>102.98383788040147</v>
      </c>
      <c r="AI53" s="111">
        <f>'OR-population forecast'!$R193/5</f>
        <v>102.98383788040147</v>
      </c>
      <c r="AJ53" s="111">
        <f>'OR-population forecast'!$R193/5</f>
        <v>102.98383788040147</v>
      </c>
      <c r="AK53" s="111">
        <f>'OR-population forecast'!$R193/5</f>
        <v>102.98383788040147</v>
      </c>
      <c r="AL53" s="111">
        <f>'OR-population forecast'!$R193/5</f>
        <v>102.98383788040147</v>
      </c>
      <c r="AM53" s="111">
        <f>'OR-population forecast'!$R193/5</f>
        <v>102.98383788040147</v>
      </c>
    </row>
    <row r="54" spans="2:39" x14ac:dyDescent="0.25">
      <c r="B54" s="82" t="s">
        <v>41</v>
      </c>
      <c r="C54" s="83" t="s">
        <v>61</v>
      </c>
      <c r="D54" s="111">
        <f>'OR-population forecast'!$L194/5</f>
        <v>3486.6886192582592</v>
      </c>
      <c r="E54" s="111">
        <f>'OR-population forecast'!$L194/5</f>
        <v>3486.6886192582592</v>
      </c>
      <c r="F54" s="111">
        <f>'OR-population forecast'!$L194/5</f>
        <v>3486.6886192582592</v>
      </c>
      <c r="G54" s="111">
        <f>'OR-population forecast'!$L194/5</f>
        <v>3486.6886192582592</v>
      </c>
      <c r="H54" s="111">
        <f>'OR-population forecast'!$L194/5</f>
        <v>3486.6886192582592</v>
      </c>
      <c r="I54" s="121">
        <f>'OR-population forecast'!$M194/5</f>
        <v>3806.9000182984469</v>
      </c>
      <c r="J54" s="112">
        <f>'OR-population forecast'!$M194/5</f>
        <v>3806.9000182984469</v>
      </c>
      <c r="K54" s="112">
        <f>'OR-population forecast'!$M194/5</f>
        <v>3806.9000182984469</v>
      </c>
      <c r="L54" s="112">
        <f>'OR-population forecast'!$M194/5</f>
        <v>3806.9000182984469</v>
      </c>
      <c r="M54" s="112">
        <f>'OR-population forecast'!$M194/5</f>
        <v>3806.9000182984469</v>
      </c>
      <c r="N54" s="111">
        <f>'OR-population forecast'!$N194/5</f>
        <v>4199.2707423293032</v>
      </c>
      <c r="O54" s="111">
        <f>'OR-population forecast'!$N194/5</f>
        <v>4199.2707423293032</v>
      </c>
      <c r="P54" s="111">
        <f>'OR-population forecast'!$N194/5</f>
        <v>4199.2707423293032</v>
      </c>
      <c r="Q54" s="111">
        <f>'OR-population forecast'!$N194/5</f>
        <v>4199.2707423293032</v>
      </c>
      <c r="R54" s="111">
        <f>'OR-population forecast'!$N194/5</f>
        <v>4199.2707423293032</v>
      </c>
      <c r="S54" s="112">
        <f>'OR-population forecast'!$O194/5</f>
        <v>4664.5986617038379</v>
      </c>
      <c r="T54" s="112">
        <f>'OR-population forecast'!$O194/5</f>
        <v>4664.5986617038379</v>
      </c>
      <c r="U54" s="112">
        <f>'OR-population forecast'!$O194/5</f>
        <v>4664.5986617038379</v>
      </c>
      <c r="V54" s="112">
        <f>'OR-population forecast'!$O194/5</f>
        <v>4664.5986617038379</v>
      </c>
      <c r="W54" s="112">
        <f>'OR-population forecast'!$O194/5</f>
        <v>4664.5986617038379</v>
      </c>
      <c r="X54" s="111">
        <f>'OR-population forecast'!$P194/5</f>
        <v>4890.0784954156061</v>
      </c>
      <c r="Y54" s="111">
        <f>'OR-population forecast'!$P194/5</f>
        <v>4890.0784954156061</v>
      </c>
      <c r="Z54" s="111">
        <f>'OR-population forecast'!$P194/5</f>
        <v>4890.0784954156061</v>
      </c>
      <c r="AA54" s="111">
        <f>'OR-population forecast'!$P194/5</f>
        <v>4890.0784954156061</v>
      </c>
      <c r="AB54" s="111">
        <f>'OR-population forecast'!$P194/5</f>
        <v>4890.0784954156061</v>
      </c>
      <c r="AC54" s="112">
        <f>'OR-population forecast'!$Q194/5</f>
        <v>4907.031004094486</v>
      </c>
      <c r="AD54" s="112">
        <f>'OR-population forecast'!$Q194/5</f>
        <v>4907.031004094486</v>
      </c>
      <c r="AE54" s="112">
        <f>'OR-population forecast'!$Q194/5</f>
        <v>4907.031004094486</v>
      </c>
      <c r="AF54" s="112">
        <f>'OR-population forecast'!$Q194/5</f>
        <v>4907.031004094486</v>
      </c>
      <c r="AG54" s="112">
        <f>'OR-population forecast'!$Q194/5</f>
        <v>4907.031004094486</v>
      </c>
      <c r="AH54" s="111">
        <f>'OR-population forecast'!$R194/5</f>
        <v>4820.9508425465056</v>
      </c>
      <c r="AI54" s="111">
        <f>'OR-population forecast'!$R194/5</f>
        <v>4820.9508425465056</v>
      </c>
      <c r="AJ54" s="111">
        <f>'OR-population forecast'!$R194/5</f>
        <v>4820.9508425465056</v>
      </c>
      <c r="AK54" s="111">
        <f>'OR-population forecast'!$R194/5</f>
        <v>4820.9508425465056</v>
      </c>
      <c r="AL54" s="111">
        <f>'OR-population forecast'!$R194/5</f>
        <v>4820.9508425465056</v>
      </c>
      <c r="AM54" s="111">
        <f>'OR-population forecast'!$R194/5</f>
        <v>4820.9508425465056</v>
      </c>
    </row>
    <row r="55" spans="2:39" x14ac:dyDescent="0.25">
      <c r="B55" s="82" t="s">
        <v>41</v>
      </c>
      <c r="C55" s="83" t="s">
        <v>62</v>
      </c>
      <c r="D55" s="111">
        <f>'OR-population forecast'!$L195/5</f>
        <v>626.4692782498829</v>
      </c>
      <c r="E55" s="111">
        <f>'OR-population forecast'!$L195/5</f>
        <v>626.4692782498829</v>
      </c>
      <c r="F55" s="111">
        <f>'OR-population forecast'!$L195/5</f>
        <v>626.4692782498829</v>
      </c>
      <c r="G55" s="111">
        <f>'OR-population forecast'!$L195/5</f>
        <v>626.4692782498829</v>
      </c>
      <c r="H55" s="111">
        <f>'OR-population forecast'!$L195/5</f>
        <v>626.4692782498829</v>
      </c>
      <c r="I55" s="121">
        <f>'OR-population forecast'!$M195/5</f>
        <v>693.20587480668382</v>
      </c>
      <c r="J55" s="112">
        <f>'OR-population forecast'!$M195/5</f>
        <v>693.20587480668382</v>
      </c>
      <c r="K55" s="112">
        <f>'OR-population forecast'!$M195/5</f>
        <v>693.20587480668382</v>
      </c>
      <c r="L55" s="112">
        <f>'OR-population forecast'!$M195/5</f>
        <v>693.20587480668382</v>
      </c>
      <c r="M55" s="112">
        <f>'OR-population forecast'!$M195/5</f>
        <v>693.20587480668382</v>
      </c>
      <c r="N55" s="111">
        <f>'OR-population forecast'!$N195/5</f>
        <v>773.91780970725267</v>
      </c>
      <c r="O55" s="111">
        <f>'OR-population forecast'!$N195/5</f>
        <v>773.91780970725267</v>
      </c>
      <c r="P55" s="111">
        <f>'OR-population forecast'!$N195/5</f>
        <v>773.91780970725267</v>
      </c>
      <c r="Q55" s="111">
        <f>'OR-population forecast'!$N195/5</f>
        <v>773.91780970725267</v>
      </c>
      <c r="R55" s="111">
        <f>'OR-population forecast'!$N195/5</f>
        <v>773.91780970725267</v>
      </c>
      <c r="S55" s="112">
        <f>'OR-population forecast'!$O195/5</f>
        <v>874.28642792036203</v>
      </c>
      <c r="T55" s="112">
        <f>'OR-population forecast'!$O195/5</f>
        <v>874.28642792036203</v>
      </c>
      <c r="U55" s="112">
        <f>'OR-population forecast'!$O195/5</f>
        <v>874.28642792036203</v>
      </c>
      <c r="V55" s="112">
        <f>'OR-population forecast'!$O195/5</f>
        <v>874.28642792036203</v>
      </c>
      <c r="W55" s="112">
        <f>'OR-population forecast'!$O195/5</f>
        <v>874.28642792036203</v>
      </c>
      <c r="X55" s="111">
        <f>'OR-population forecast'!$P195/5</f>
        <v>929.81321979760628</v>
      </c>
      <c r="Y55" s="111">
        <f>'OR-population forecast'!$P195/5</f>
        <v>929.81321979760628</v>
      </c>
      <c r="Z55" s="111">
        <f>'OR-population forecast'!$P195/5</f>
        <v>929.81321979760628</v>
      </c>
      <c r="AA55" s="111">
        <f>'OR-population forecast'!$P195/5</f>
        <v>929.81321979760628</v>
      </c>
      <c r="AB55" s="111">
        <f>'OR-population forecast'!$P195/5</f>
        <v>929.81321979760628</v>
      </c>
      <c r="AC55" s="112">
        <f>'OR-population forecast'!$Q195/5</f>
        <v>943.67555315921743</v>
      </c>
      <c r="AD55" s="112">
        <f>'OR-population forecast'!$Q195/5</f>
        <v>943.67555315921743</v>
      </c>
      <c r="AE55" s="112">
        <f>'OR-population forecast'!$Q195/5</f>
        <v>943.67555315921743</v>
      </c>
      <c r="AF55" s="112">
        <f>'OR-population forecast'!$Q195/5</f>
        <v>943.67555315921743</v>
      </c>
      <c r="AG55" s="112">
        <f>'OR-population forecast'!$Q195/5</f>
        <v>943.67555315921743</v>
      </c>
      <c r="AH55" s="111">
        <f>'OR-population forecast'!$R195/5</f>
        <v>921.13476162657753</v>
      </c>
      <c r="AI55" s="111">
        <f>'OR-population forecast'!$R195/5</f>
        <v>921.13476162657753</v>
      </c>
      <c r="AJ55" s="111">
        <f>'OR-population forecast'!$R195/5</f>
        <v>921.13476162657753</v>
      </c>
      <c r="AK55" s="111">
        <f>'OR-population forecast'!$R195/5</f>
        <v>921.13476162657753</v>
      </c>
      <c r="AL55" s="111">
        <f>'OR-population forecast'!$R195/5</f>
        <v>921.13476162657753</v>
      </c>
      <c r="AM55" s="111">
        <f>'OR-population forecast'!$R195/5</f>
        <v>921.13476162657753</v>
      </c>
    </row>
    <row r="56" spans="2:39" x14ac:dyDescent="0.25">
      <c r="B56" s="82" t="s">
        <v>41</v>
      </c>
      <c r="C56" s="83" t="s">
        <v>63</v>
      </c>
      <c r="D56" s="111">
        <f>'OR-population forecast'!$L196/5</f>
        <v>1243.7994932470315</v>
      </c>
      <c r="E56" s="111">
        <f>'OR-population forecast'!$L196/5</f>
        <v>1243.7994932470315</v>
      </c>
      <c r="F56" s="111">
        <f>'OR-population forecast'!$L196/5</f>
        <v>1243.7994932470315</v>
      </c>
      <c r="G56" s="111">
        <f>'OR-population forecast'!$L196/5</f>
        <v>1243.7994932470315</v>
      </c>
      <c r="H56" s="111">
        <f>'OR-population forecast'!$L196/5</f>
        <v>1243.7994932470315</v>
      </c>
      <c r="I56" s="121">
        <f>'OR-population forecast'!$M196/5</f>
        <v>1361.5741821985273</v>
      </c>
      <c r="J56" s="112">
        <f>'OR-population forecast'!$M196/5</f>
        <v>1361.5741821985273</v>
      </c>
      <c r="K56" s="112">
        <f>'OR-population forecast'!$M196/5</f>
        <v>1361.5741821985273</v>
      </c>
      <c r="L56" s="112">
        <f>'OR-population forecast'!$M196/5</f>
        <v>1361.5741821985273</v>
      </c>
      <c r="M56" s="112">
        <f>'OR-population forecast'!$M196/5</f>
        <v>1361.5741821985273</v>
      </c>
      <c r="N56" s="111">
        <f>'OR-population forecast'!$N196/5</f>
        <v>1508.2435709605265</v>
      </c>
      <c r="O56" s="111">
        <f>'OR-population forecast'!$N196/5</f>
        <v>1508.2435709605265</v>
      </c>
      <c r="P56" s="111">
        <f>'OR-population forecast'!$N196/5</f>
        <v>1508.2435709605265</v>
      </c>
      <c r="Q56" s="111">
        <f>'OR-population forecast'!$N196/5</f>
        <v>1508.2435709605265</v>
      </c>
      <c r="R56" s="111">
        <f>'OR-population forecast'!$N196/5</f>
        <v>1508.2435709605265</v>
      </c>
      <c r="S56" s="112">
        <f>'OR-population forecast'!$O196/5</f>
        <v>1689.1759053930423</v>
      </c>
      <c r="T56" s="112">
        <f>'OR-population forecast'!$O196/5</f>
        <v>1689.1759053930423</v>
      </c>
      <c r="U56" s="112">
        <f>'OR-population forecast'!$O196/5</f>
        <v>1689.1759053930423</v>
      </c>
      <c r="V56" s="112">
        <f>'OR-population forecast'!$O196/5</f>
        <v>1689.1759053930423</v>
      </c>
      <c r="W56" s="112">
        <f>'OR-population forecast'!$O196/5</f>
        <v>1689.1759053930423</v>
      </c>
      <c r="X56" s="111">
        <f>'OR-population forecast'!$P196/5</f>
        <v>1808.4801172907494</v>
      </c>
      <c r="Y56" s="111">
        <f>'OR-population forecast'!$P196/5</f>
        <v>1808.4801172907494</v>
      </c>
      <c r="Z56" s="111">
        <f>'OR-population forecast'!$P196/5</f>
        <v>1808.4801172907494</v>
      </c>
      <c r="AA56" s="111">
        <f>'OR-population forecast'!$P196/5</f>
        <v>1808.4801172907494</v>
      </c>
      <c r="AB56" s="111">
        <f>'OR-population forecast'!$P196/5</f>
        <v>1808.4801172907494</v>
      </c>
      <c r="AC56" s="112">
        <f>'OR-population forecast'!$Q196/5</f>
        <v>1874.9273142134239</v>
      </c>
      <c r="AD56" s="112">
        <f>'OR-population forecast'!$Q196/5</f>
        <v>1874.9273142134239</v>
      </c>
      <c r="AE56" s="112">
        <f>'OR-population forecast'!$Q196/5</f>
        <v>1874.9273142134239</v>
      </c>
      <c r="AF56" s="112">
        <f>'OR-population forecast'!$Q196/5</f>
        <v>1874.9273142134239</v>
      </c>
      <c r="AG56" s="112">
        <f>'OR-population forecast'!$Q196/5</f>
        <v>1874.9273142134239</v>
      </c>
      <c r="AH56" s="111">
        <f>'OR-population forecast'!$R196/5</f>
        <v>1907.8862496083661</v>
      </c>
      <c r="AI56" s="111">
        <f>'OR-population forecast'!$R196/5</f>
        <v>1907.8862496083661</v>
      </c>
      <c r="AJ56" s="111">
        <f>'OR-population forecast'!$R196/5</f>
        <v>1907.8862496083661</v>
      </c>
      <c r="AK56" s="111">
        <f>'OR-population forecast'!$R196/5</f>
        <v>1907.8862496083661</v>
      </c>
      <c r="AL56" s="111">
        <f>'OR-population forecast'!$R196/5</f>
        <v>1907.8862496083661</v>
      </c>
      <c r="AM56" s="111">
        <f>'OR-population forecast'!$R196/5</f>
        <v>1907.8862496083661</v>
      </c>
    </row>
    <row r="57" spans="2:39" x14ac:dyDescent="0.25">
      <c r="B57" s="82" t="s">
        <v>41</v>
      </c>
      <c r="C57" s="83" t="s">
        <v>64</v>
      </c>
      <c r="D57" s="111">
        <f>'OR-population forecast'!$L197/5</f>
        <v>308.90019840107954</v>
      </c>
      <c r="E57" s="111">
        <f>'OR-population forecast'!$L197/5</f>
        <v>308.90019840107954</v>
      </c>
      <c r="F57" s="111">
        <f>'OR-population forecast'!$L197/5</f>
        <v>308.90019840107954</v>
      </c>
      <c r="G57" s="111">
        <f>'OR-population forecast'!$L197/5</f>
        <v>308.90019840107954</v>
      </c>
      <c r="H57" s="111">
        <f>'OR-population forecast'!$L197/5</f>
        <v>308.90019840107954</v>
      </c>
      <c r="I57" s="121">
        <f>'OR-population forecast'!$M197/5</f>
        <v>324.91073762669373</v>
      </c>
      <c r="J57" s="112">
        <f>'OR-population forecast'!$M197/5</f>
        <v>324.91073762669373</v>
      </c>
      <c r="K57" s="112">
        <f>'OR-population forecast'!$M197/5</f>
        <v>324.91073762669373</v>
      </c>
      <c r="L57" s="112">
        <f>'OR-population forecast'!$M197/5</f>
        <v>324.91073762669373</v>
      </c>
      <c r="M57" s="112">
        <f>'OR-population forecast'!$M197/5</f>
        <v>324.91073762669373</v>
      </c>
      <c r="N57" s="111">
        <f>'OR-population forecast'!$N197/5</f>
        <v>344.93725710127057</v>
      </c>
      <c r="O57" s="111">
        <f>'OR-population forecast'!$N197/5</f>
        <v>344.93725710127057</v>
      </c>
      <c r="P57" s="111">
        <f>'OR-population forecast'!$N197/5</f>
        <v>344.93725710127057</v>
      </c>
      <c r="Q57" s="111">
        <f>'OR-population forecast'!$N197/5</f>
        <v>344.93725710127057</v>
      </c>
      <c r="R57" s="111">
        <f>'OR-population forecast'!$N197/5</f>
        <v>344.93725710127057</v>
      </c>
      <c r="S57" s="112">
        <f>'OR-population forecast'!$O197/5</f>
        <v>372.72516010604534</v>
      </c>
      <c r="T57" s="112">
        <f>'OR-population forecast'!$O197/5</f>
        <v>372.72516010604534</v>
      </c>
      <c r="U57" s="112">
        <f>'OR-population forecast'!$O197/5</f>
        <v>372.72516010604534</v>
      </c>
      <c r="V57" s="112">
        <f>'OR-population forecast'!$O197/5</f>
        <v>372.72516010604534</v>
      </c>
      <c r="W57" s="112">
        <f>'OR-population forecast'!$O197/5</f>
        <v>372.72516010604534</v>
      </c>
      <c r="X57" s="111">
        <f>'OR-population forecast'!$P197/5</f>
        <v>393.24478811054081</v>
      </c>
      <c r="Y57" s="111">
        <f>'OR-population forecast'!$P197/5</f>
        <v>393.24478811054081</v>
      </c>
      <c r="Z57" s="111">
        <f>'OR-population forecast'!$P197/5</f>
        <v>393.24478811054081</v>
      </c>
      <c r="AA57" s="111">
        <f>'OR-population forecast'!$P197/5</f>
        <v>393.24478811054081</v>
      </c>
      <c r="AB57" s="111">
        <f>'OR-population forecast'!$P197/5</f>
        <v>393.24478811054081</v>
      </c>
      <c r="AC57" s="112">
        <f>'OR-population forecast'!$Q197/5</f>
        <v>405.26392549039855</v>
      </c>
      <c r="AD57" s="112">
        <f>'OR-population forecast'!$Q197/5</f>
        <v>405.26392549039855</v>
      </c>
      <c r="AE57" s="112">
        <f>'OR-population forecast'!$Q197/5</f>
        <v>405.26392549039855</v>
      </c>
      <c r="AF57" s="112">
        <f>'OR-population forecast'!$Q197/5</f>
        <v>405.26392549039855</v>
      </c>
      <c r="AG57" s="112">
        <f>'OR-population forecast'!$Q197/5</f>
        <v>405.26392549039855</v>
      </c>
      <c r="AH57" s="111">
        <f>'OR-population forecast'!$R197/5</f>
        <v>412.0768663872999</v>
      </c>
      <c r="AI57" s="111">
        <f>'OR-population forecast'!$R197/5</f>
        <v>412.0768663872999</v>
      </c>
      <c r="AJ57" s="111">
        <f>'OR-population forecast'!$R197/5</f>
        <v>412.0768663872999</v>
      </c>
      <c r="AK57" s="111">
        <f>'OR-population forecast'!$R197/5</f>
        <v>412.0768663872999</v>
      </c>
      <c r="AL57" s="111">
        <f>'OR-population forecast'!$R197/5</f>
        <v>412.0768663872999</v>
      </c>
      <c r="AM57" s="111">
        <f>'OR-population forecast'!$R197/5</f>
        <v>412.0768663872999</v>
      </c>
    </row>
    <row r="58" spans="2:39" x14ac:dyDescent="0.25">
      <c r="B58" s="82" t="s">
        <v>41</v>
      </c>
      <c r="C58" s="83" t="s">
        <v>65</v>
      </c>
      <c r="D58" s="111">
        <f>'OR-population forecast'!$L198/5</f>
        <v>2781.964362582904</v>
      </c>
      <c r="E58" s="111">
        <f>'OR-population forecast'!$L198/5</f>
        <v>2781.964362582904</v>
      </c>
      <c r="F58" s="111">
        <f>'OR-population forecast'!$L198/5</f>
        <v>2781.964362582904</v>
      </c>
      <c r="G58" s="111">
        <f>'OR-population forecast'!$L198/5</f>
        <v>2781.964362582904</v>
      </c>
      <c r="H58" s="111">
        <f>'OR-population forecast'!$L198/5</f>
        <v>2781.964362582904</v>
      </c>
      <c r="I58" s="121">
        <f>'OR-population forecast'!$M198/5</f>
        <v>3029.731687978363</v>
      </c>
      <c r="J58" s="112">
        <f>'OR-population forecast'!$M198/5</f>
        <v>3029.731687978363</v>
      </c>
      <c r="K58" s="112">
        <f>'OR-population forecast'!$M198/5</f>
        <v>3029.731687978363</v>
      </c>
      <c r="L58" s="112">
        <f>'OR-population forecast'!$M198/5</f>
        <v>3029.731687978363</v>
      </c>
      <c r="M58" s="112">
        <f>'OR-population forecast'!$M198/5</f>
        <v>3029.731687978363</v>
      </c>
      <c r="N58" s="111">
        <f>'OR-population forecast'!$N198/5</f>
        <v>3376.6356145368381</v>
      </c>
      <c r="O58" s="111">
        <f>'OR-population forecast'!$N198/5</f>
        <v>3376.6356145368381</v>
      </c>
      <c r="P58" s="111">
        <f>'OR-population forecast'!$N198/5</f>
        <v>3376.6356145368381</v>
      </c>
      <c r="Q58" s="111">
        <f>'OR-population forecast'!$N198/5</f>
        <v>3376.6356145368381</v>
      </c>
      <c r="R58" s="111">
        <f>'OR-population forecast'!$N198/5</f>
        <v>3376.6356145368381</v>
      </c>
      <c r="S58" s="112">
        <f>'OR-population forecast'!$O198/5</f>
        <v>3852.072422496487</v>
      </c>
      <c r="T58" s="112">
        <f>'OR-population forecast'!$O198/5</f>
        <v>3852.072422496487</v>
      </c>
      <c r="U58" s="112">
        <f>'OR-population forecast'!$O198/5</f>
        <v>3852.072422496487</v>
      </c>
      <c r="V58" s="112">
        <f>'OR-population forecast'!$O198/5</f>
        <v>3852.072422496487</v>
      </c>
      <c r="W58" s="112">
        <f>'OR-population forecast'!$O198/5</f>
        <v>3852.072422496487</v>
      </c>
      <c r="X58" s="111">
        <f>'OR-population forecast'!$P198/5</f>
        <v>4197.8407503846511</v>
      </c>
      <c r="Y58" s="111">
        <f>'OR-population forecast'!$P198/5</f>
        <v>4197.8407503846511</v>
      </c>
      <c r="Z58" s="111">
        <f>'OR-population forecast'!$P198/5</f>
        <v>4197.8407503846511</v>
      </c>
      <c r="AA58" s="111">
        <f>'OR-population forecast'!$P198/5</f>
        <v>4197.8407503846511</v>
      </c>
      <c r="AB58" s="111">
        <f>'OR-population forecast'!$P198/5</f>
        <v>4197.8407503846511</v>
      </c>
      <c r="AC58" s="112">
        <f>'OR-population forecast'!$Q198/5</f>
        <v>4459.2980529694032</v>
      </c>
      <c r="AD58" s="112">
        <f>'OR-population forecast'!$Q198/5</f>
        <v>4459.2980529694032</v>
      </c>
      <c r="AE58" s="112">
        <f>'OR-population forecast'!$Q198/5</f>
        <v>4459.2980529694032</v>
      </c>
      <c r="AF58" s="112">
        <f>'OR-population forecast'!$Q198/5</f>
        <v>4459.2980529694032</v>
      </c>
      <c r="AG58" s="112">
        <f>'OR-population forecast'!$Q198/5</f>
        <v>4459.2980529694032</v>
      </c>
      <c r="AH58" s="111">
        <f>'OR-population forecast'!$R198/5</f>
        <v>4639.154167854248</v>
      </c>
      <c r="AI58" s="111">
        <f>'OR-population forecast'!$R198/5</f>
        <v>4639.154167854248</v>
      </c>
      <c r="AJ58" s="111">
        <f>'OR-population forecast'!$R198/5</f>
        <v>4639.154167854248</v>
      </c>
      <c r="AK58" s="111">
        <f>'OR-population forecast'!$R198/5</f>
        <v>4639.154167854248</v>
      </c>
      <c r="AL58" s="111">
        <f>'OR-population forecast'!$R198/5</f>
        <v>4639.154167854248</v>
      </c>
      <c r="AM58" s="111">
        <f>'OR-population forecast'!$R198/5</f>
        <v>4639.154167854248</v>
      </c>
    </row>
    <row r="59" spans="2:39" x14ac:dyDescent="0.25">
      <c r="B59" s="82" t="s">
        <v>41</v>
      </c>
      <c r="C59" s="83" t="s">
        <v>66</v>
      </c>
      <c r="D59" s="111">
        <f>'OR-population forecast'!$L199/5</f>
        <v>94.556870181932879</v>
      </c>
      <c r="E59" s="111">
        <f>'OR-population forecast'!$L199/5</f>
        <v>94.556870181932879</v>
      </c>
      <c r="F59" s="111">
        <f>'OR-population forecast'!$L199/5</f>
        <v>94.556870181932879</v>
      </c>
      <c r="G59" s="111">
        <f>'OR-population forecast'!$L199/5</f>
        <v>94.556870181932879</v>
      </c>
      <c r="H59" s="111">
        <f>'OR-population forecast'!$L199/5</f>
        <v>94.556870181932879</v>
      </c>
      <c r="I59" s="121">
        <f>'OR-population forecast'!$M199/5</f>
        <v>104.6395201590224</v>
      </c>
      <c r="J59" s="112">
        <f>'OR-population forecast'!$M199/5</f>
        <v>104.6395201590224</v>
      </c>
      <c r="K59" s="112">
        <f>'OR-population forecast'!$M199/5</f>
        <v>104.6395201590224</v>
      </c>
      <c r="L59" s="112">
        <f>'OR-population forecast'!$M199/5</f>
        <v>104.6395201590224</v>
      </c>
      <c r="M59" s="112">
        <f>'OR-population forecast'!$M199/5</f>
        <v>104.6395201590224</v>
      </c>
      <c r="N59" s="111">
        <f>'OR-population forecast'!$N199/5</f>
        <v>116.01031292185762</v>
      </c>
      <c r="O59" s="111">
        <f>'OR-population forecast'!$N199/5</f>
        <v>116.01031292185762</v>
      </c>
      <c r="P59" s="111">
        <f>'OR-population forecast'!$N199/5</f>
        <v>116.01031292185762</v>
      </c>
      <c r="Q59" s="111">
        <f>'OR-population forecast'!$N199/5</f>
        <v>116.01031292185762</v>
      </c>
      <c r="R59" s="111">
        <f>'OR-population forecast'!$N199/5</f>
        <v>116.01031292185762</v>
      </c>
      <c r="S59" s="112">
        <f>'OR-population forecast'!$O199/5</f>
        <v>131.44548697178087</v>
      </c>
      <c r="T59" s="112">
        <f>'OR-population forecast'!$O199/5</f>
        <v>131.44548697178087</v>
      </c>
      <c r="U59" s="112">
        <f>'OR-population forecast'!$O199/5</f>
        <v>131.44548697178087</v>
      </c>
      <c r="V59" s="112">
        <f>'OR-population forecast'!$O199/5</f>
        <v>131.44548697178087</v>
      </c>
      <c r="W59" s="112">
        <f>'OR-population forecast'!$O199/5</f>
        <v>131.44548697178087</v>
      </c>
      <c r="X59" s="111">
        <f>'OR-population forecast'!$P199/5</f>
        <v>142.94703467717778</v>
      </c>
      <c r="Y59" s="111">
        <f>'OR-population forecast'!$P199/5</f>
        <v>142.94703467717778</v>
      </c>
      <c r="Z59" s="111">
        <f>'OR-population forecast'!$P199/5</f>
        <v>142.94703467717778</v>
      </c>
      <c r="AA59" s="111">
        <f>'OR-population forecast'!$P199/5</f>
        <v>142.94703467717778</v>
      </c>
      <c r="AB59" s="111">
        <f>'OR-population forecast'!$P199/5</f>
        <v>142.94703467717778</v>
      </c>
      <c r="AC59" s="112">
        <f>'OR-population forecast'!$Q199/5</f>
        <v>152.44775637200513</v>
      </c>
      <c r="AD59" s="112">
        <f>'OR-population forecast'!$Q199/5</f>
        <v>152.44775637200513</v>
      </c>
      <c r="AE59" s="112">
        <f>'OR-population forecast'!$Q199/5</f>
        <v>152.44775637200513</v>
      </c>
      <c r="AF59" s="112">
        <f>'OR-population forecast'!$Q199/5</f>
        <v>152.44775637200513</v>
      </c>
      <c r="AG59" s="112">
        <f>'OR-population forecast'!$Q199/5</f>
        <v>152.44775637200513</v>
      </c>
      <c r="AH59" s="111">
        <f>'OR-population forecast'!$R199/5</f>
        <v>154.95504124790054</v>
      </c>
      <c r="AI59" s="111">
        <f>'OR-population forecast'!$R199/5</f>
        <v>154.95504124790054</v>
      </c>
      <c r="AJ59" s="111">
        <f>'OR-population forecast'!$R199/5</f>
        <v>154.95504124790054</v>
      </c>
      <c r="AK59" s="111">
        <f>'OR-population forecast'!$R199/5</f>
        <v>154.95504124790054</v>
      </c>
      <c r="AL59" s="111">
        <f>'OR-population forecast'!$R199/5</f>
        <v>154.95504124790054</v>
      </c>
      <c r="AM59" s="111">
        <f>'OR-population forecast'!$R199/5</f>
        <v>154.95504124790054</v>
      </c>
    </row>
    <row r="60" spans="2:39" x14ac:dyDescent="0.25">
      <c r="B60" s="82" t="s">
        <v>41</v>
      </c>
      <c r="C60" s="83" t="s">
        <v>67</v>
      </c>
      <c r="D60" s="111">
        <f>'OR-population forecast'!$L200/5</f>
        <v>5738.5684153353286</v>
      </c>
      <c r="E60" s="111">
        <f>'OR-population forecast'!$L200/5</f>
        <v>5738.5684153353286</v>
      </c>
      <c r="F60" s="111">
        <f>'OR-population forecast'!$L200/5</f>
        <v>5738.5684153353286</v>
      </c>
      <c r="G60" s="111">
        <f>'OR-population forecast'!$L200/5</f>
        <v>5738.5684153353286</v>
      </c>
      <c r="H60" s="111">
        <f>'OR-population forecast'!$L200/5</f>
        <v>5738.5684153353286</v>
      </c>
      <c r="I60" s="121">
        <f>'OR-population forecast'!$M200/5</f>
        <v>6242.6568190994794</v>
      </c>
      <c r="J60" s="112">
        <f>'OR-population forecast'!$M200/5</f>
        <v>6242.6568190994794</v>
      </c>
      <c r="K60" s="112">
        <f>'OR-population forecast'!$M200/5</f>
        <v>6242.6568190994794</v>
      </c>
      <c r="L60" s="112">
        <f>'OR-population forecast'!$M200/5</f>
        <v>6242.6568190994794</v>
      </c>
      <c r="M60" s="112">
        <f>'OR-population forecast'!$M200/5</f>
        <v>6242.6568190994794</v>
      </c>
      <c r="N60" s="111">
        <f>'OR-population forecast'!$N200/5</f>
        <v>7007.2498949876272</v>
      </c>
      <c r="O60" s="111">
        <f>'OR-population forecast'!$N200/5</f>
        <v>7007.2498949876272</v>
      </c>
      <c r="P60" s="111">
        <f>'OR-population forecast'!$N200/5</f>
        <v>7007.2498949876272</v>
      </c>
      <c r="Q60" s="111">
        <f>'OR-population forecast'!$N200/5</f>
        <v>7007.2498949876272</v>
      </c>
      <c r="R60" s="111">
        <f>'OR-population forecast'!$N200/5</f>
        <v>7007.2498949876272</v>
      </c>
      <c r="S60" s="112">
        <f>'OR-population forecast'!$O200/5</f>
        <v>8048.5020237229428</v>
      </c>
      <c r="T60" s="112">
        <f>'OR-population forecast'!$O200/5</f>
        <v>8048.5020237229428</v>
      </c>
      <c r="U60" s="112">
        <f>'OR-population forecast'!$O200/5</f>
        <v>8048.5020237229428</v>
      </c>
      <c r="V60" s="112">
        <f>'OR-population forecast'!$O200/5</f>
        <v>8048.5020237229428</v>
      </c>
      <c r="W60" s="112">
        <f>'OR-population forecast'!$O200/5</f>
        <v>8048.5020237229428</v>
      </c>
      <c r="X60" s="111">
        <f>'OR-population forecast'!$P200/5</f>
        <v>8767.4705992923737</v>
      </c>
      <c r="Y60" s="111">
        <f>'OR-population forecast'!$P200/5</f>
        <v>8767.4705992923737</v>
      </c>
      <c r="Z60" s="111">
        <f>'OR-population forecast'!$P200/5</f>
        <v>8767.4705992923737</v>
      </c>
      <c r="AA60" s="111">
        <f>'OR-population forecast'!$P200/5</f>
        <v>8767.4705992923737</v>
      </c>
      <c r="AB60" s="111">
        <f>'OR-population forecast'!$P200/5</f>
        <v>8767.4705992923737</v>
      </c>
      <c r="AC60" s="112">
        <f>'OR-population forecast'!$Q200/5</f>
        <v>9227.8401520706648</v>
      </c>
      <c r="AD60" s="112">
        <f>'OR-population forecast'!$Q200/5</f>
        <v>9227.8401520706648</v>
      </c>
      <c r="AE60" s="112">
        <f>'OR-population forecast'!$Q200/5</f>
        <v>9227.8401520706648</v>
      </c>
      <c r="AF60" s="112">
        <f>'OR-population forecast'!$Q200/5</f>
        <v>9227.8401520706648</v>
      </c>
      <c r="AG60" s="112">
        <f>'OR-population forecast'!$Q200/5</f>
        <v>9227.8401520706648</v>
      </c>
      <c r="AH60" s="111">
        <f>'OR-population forecast'!$R200/5</f>
        <v>9585.8106384311686</v>
      </c>
      <c r="AI60" s="111">
        <f>'OR-population forecast'!$R200/5</f>
        <v>9585.8106384311686</v>
      </c>
      <c r="AJ60" s="111">
        <f>'OR-population forecast'!$R200/5</f>
        <v>9585.8106384311686</v>
      </c>
      <c r="AK60" s="111">
        <f>'OR-population forecast'!$R200/5</f>
        <v>9585.8106384311686</v>
      </c>
      <c r="AL60" s="111">
        <f>'OR-population forecast'!$R200/5</f>
        <v>9585.8106384311686</v>
      </c>
      <c r="AM60" s="111">
        <f>'OR-population forecast'!$R200/5</f>
        <v>9585.8106384311686</v>
      </c>
    </row>
    <row r="61" spans="2:39" x14ac:dyDescent="0.25">
      <c r="B61" s="82" t="s">
        <v>41</v>
      </c>
      <c r="C61" s="83" t="s">
        <v>68</v>
      </c>
      <c r="D61" s="111">
        <f>'OR-population forecast'!$L201/5</f>
        <v>745.31714836307765</v>
      </c>
      <c r="E61" s="111">
        <f>'OR-population forecast'!$L201/5</f>
        <v>745.31714836307765</v>
      </c>
      <c r="F61" s="111">
        <f>'OR-population forecast'!$L201/5</f>
        <v>745.31714836307765</v>
      </c>
      <c r="G61" s="111">
        <f>'OR-population forecast'!$L201/5</f>
        <v>745.31714836307765</v>
      </c>
      <c r="H61" s="111">
        <f>'OR-population forecast'!$L201/5</f>
        <v>745.31714836307765</v>
      </c>
      <c r="I61" s="121">
        <f>'OR-population forecast'!$M201/5</f>
        <v>826.70810423899854</v>
      </c>
      <c r="J61" s="112">
        <f>'OR-population forecast'!$M201/5</f>
        <v>826.70810423899854</v>
      </c>
      <c r="K61" s="112">
        <f>'OR-population forecast'!$M201/5</f>
        <v>826.70810423899854</v>
      </c>
      <c r="L61" s="112">
        <f>'OR-population forecast'!$M201/5</f>
        <v>826.70810423899854</v>
      </c>
      <c r="M61" s="112">
        <f>'OR-population forecast'!$M201/5</f>
        <v>826.70810423899854</v>
      </c>
      <c r="N61" s="111">
        <f>'OR-population forecast'!$N201/5</f>
        <v>937.92472767723393</v>
      </c>
      <c r="O61" s="111">
        <f>'OR-population forecast'!$N201/5</f>
        <v>937.92472767723393</v>
      </c>
      <c r="P61" s="111">
        <f>'OR-population forecast'!$N201/5</f>
        <v>937.92472767723393</v>
      </c>
      <c r="Q61" s="111">
        <f>'OR-population forecast'!$N201/5</f>
        <v>937.92472767723393</v>
      </c>
      <c r="R61" s="111">
        <f>'OR-population forecast'!$N201/5</f>
        <v>937.92472767723393</v>
      </c>
      <c r="S61" s="112">
        <f>'OR-population forecast'!$O201/5</f>
        <v>1079.451676827312</v>
      </c>
      <c r="T61" s="112">
        <f>'OR-population forecast'!$O201/5</f>
        <v>1079.451676827312</v>
      </c>
      <c r="U61" s="112">
        <f>'OR-population forecast'!$O201/5</f>
        <v>1079.451676827312</v>
      </c>
      <c r="V61" s="112">
        <f>'OR-population forecast'!$O201/5</f>
        <v>1079.451676827312</v>
      </c>
      <c r="W61" s="112">
        <f>'OR-population forecast'!$O201/5</f>
        <v>1079.451676827312</v>
      </c>
      <c r="X61" s="111">
        <f>'OR-population forecast'!$P201/5</f>
        <v>1181.8422882963555</v>
      </c>
      <c r="Y61" s="111">
        <f>'OR-population forecast'!$P201/5</f>
        <v>1181.8422882963555</v>
      </c>
      <c r="Z61" s="111">
        <f>'OR-population forecast'!$P201/5</f>
        <v>1181.8422882963555</v>
      </c>
      <c r="AA61" s="111">
        <f>'OR-population forecast'!$P201/5</f>
        <v>1181.8422882963555</v>
      </c>
      <c r="AB61" s="111">
        <f>'OR-population forecast'!$P201/5</f>
        <v>1181.8422882963555</v>
      </c>
      <c r="AC61" s="112">
        <f>'OR-population forecast'!$Q201/5</f>
        <v>1244.0511499047143</v>
      </c>
      <c r="AD61" s="112">
        <f>'OR-population forecast'!$Q201/5</f>
        <v>1244.0511499047143</v>
      </c>
      <c r="AE61" s="112">
        <f>'OR-population forecast'!$Q201/5</f>
        <v>1244.0511499047143</v>
      </c>
      <c r="AF61" s="112">
        <f>'OR-population forecast'!$Q201/5</f>
        <v>1244.0511499047143</v>
      </c>
      <c r="AG61" s="112">
        <f>'OR-population forecast'!$Q201/5</f>
        <v>1244.0511499047143</v>
      </c>
      <c r="AH61" s="111">
        <f>'OR-population forecast'!$R201/5</f>
        <v>1290.1066591932129</v>
      </c>
      <c r="AI61" s="111">
        <f>'OR-population forecast'!$R201/5</f>
        <v>1290.1066591932129</v>
      </c>
      <c r="AJ61" s="111">
        <f>'OR-population forecast'!$R201/5</f>
        <v>1290.1066591932129</v>
      </c>
      <c r="AK61" s="111">
        <f>'OR-population forecast'!$R201/5</f>
        <v>1290.1066591932129</v>
      </c>
      <c r="AL61" s="111">
        <f>'OR-population forecast'!$R201/5</f>
        <v>1290.1066591932129</v>
      </c>
      <c r="AM61" s="111">
        <f>'OR-population forecast'!$R201/5</f>
        <v>1290.1066591932129</v>
      </c>
    </row>
    <row r="62" spans="2:39" x14ac:dyDescent="0.25">
      <c r="B62" s="82" t="s">
        <v>41</v>
      </c>
      <c r="C62" s="83" t="s">
        <v>69</v>
      </c>
      <c r="D62" s="111">
        <f>'OR-population forecast'!$L202/5</f>
        <v>19.929655773418609</v>
      </c>
      <c r="E62" s="111">
        <f>'OR-population forecast'!$L202/5</f>
        <v>19.929655773418609</v>
      </c>
      <c r="F62" s="111">
        <f>'OR-population forecast'!$L202/5</f>
        <v>19.929655773418609</v>
      </c>
      <c r="G62" s="111">
        <f>'OR-population forecast'!$L202/5</f>
        <v>19.929655773418609</v>
      </c>
      <c r="H62" s="111">
        <f>'OR-population forecast'!$L202/5</f>
        <v>19.929655773418609</v>
      </c>
      <c r="I62" s="121">
        <f>'OR-population forecast'!$M202/5</f>
        <v>19.872761914508366</v>
      </c>
      <c r="J62" s="112">
        <f>'OR-population forecast'!$M202/5</f>
        <v>19.872761914508366</v>
      </c>
      <c r="K62" s="112">
        <f>'OR-population forecast'!$M202/5</f>
        <v>19.872761914508366</v>
      </c>
      <c r="L62" s="112">
        <f>'OR-population forecast'!$M202/5</f>
        <v>19.872761914508366</v>
      </c>
      <c r="M62" s="112">
        <f>'OR-population forecast'!$M202/5</f>
        <v>19.872761914508366</v>
      </c>
      <c r="N62" s="111">
        <f>'OR-population forecast'!$N202/5</f>
        <v>19.947483833221117</v>
      </c>
      <c r="O62" s="111">
        <f>'OR-population forecast'!$N202/5</f>
        <v>19.947483833221117</v>
      </c>
      <c r="P62" s="111">
        <f>'OR-population forecast'!$N202/5</f>
        <v>19.947483833221117</v>
      </c>
      <c r="Q62" s="111">
        <f>'OR-population forecast'!$N202/5</f>
        <v>19.947483833221117</v>
      </c>
      <c r="R62" s="111">
        <f>'OR-population forecast'!$N202/5</f>
        <v>19.947483833221117</v>
      </c>
      <c r="S62" s="112">
        <f>'OR-population forecast'!$O202/5</f>
        <v>20.569819414896472</v>
      </c>
      <c r="T62" s="112">
        <f>'OR-population forecast'!$O202/5</f>
        <v>20.569819414896472</v>
      </c>
      <c r="U62" s="112">
        <f>'OR-population forecast'!$O202/5</f>
        <v>20.569819414896472</v>
      </c>
      <c r="V62" s="112">
        <f>'OR-population forecast'!$O202/5</f>
        <v>20.569819414896472</v>
      </c>
      <c r="W62" s="112">
        <f>'OR-population forecast'!$O202/5</f>
        <v>20.569819414896472</v>
      </c>
      <c r="X62" s="111">
        <f>'OR-population forecast'!$P202/5</f>
        <v>20.244751517835329</v>
      </c>
      <c r="Y62" s="111">
        <f>'OR-population forecast'!$P202/5</f>
        <v>20.244751517835329</v>
      </c>
      <c r="Z62" s="111">
        <f>'OR-population forecast'!$P202/5</f>
        <v>20.244751517835329</v>
      </c>
      <c r="AA62" s="111">
        <f>'OR-population forecast'!$P202/5</f>
        <v>20.244751517835329</v>
      </c>
      <c r="AB62" s="111">
        <f>'OR-population forecast'!$P202/5</f>
        <v>20.244751517835329</v>
      </c>
      <c r="AC62" s="112">
        <f>'OR-population forecast'!$Q202/5</f>
        <v>20.587531303751451</v>
      </c>
      <c r="AD62" s="112">
        <f>'OR-population forecast'!$Q202/5</f>
        <v>20.587531303751451</v>
      </c>
      <c r="AE62" s="112">
        <f>'OR-population forecast'!$Q202/5</f>
        <v>20.587531303751451</v>
      </c>
      <c r="AF62" s="112">
        <f>'OR-population forecast'!$Q202/5</f>
        <v>20.587531303751451</v>
      </c>
      <c r="AG62" s="112">
        <f>'OR-population forecast'!$Q202/5</f>
        <v>20.587531303751451</v>
      </c>
      <c r="AH62" s="111">
        <f>'OR-population forecast'!$R202/5</f>
        <v>19.532482431034836</v>
      </c>
      <c r="AI62" s="111">
        <f>'OR-population forecast'!$R202/5</f>
        <v>19.532482431034836</v>
      </c>
      <c r="AJ62" s="111">
        <f>'OR-population forecast'!$R202/5</f>
        <v>19.532482431034836</v>
      </c>
      <c r="AK62" s="111">
        <f>'OR-population forecast'!$R202/5</f>
        <v>19.532482431034836</v>
      </c>
      <c r="AL62" s="111">
        <f>'OR-population forecast'!$R202/5</f>
        <v>19.532482431034836</v>
      </c>
      <c r="AM62" s="111">
        <f>'OR-population forecast'!$R202/5</f>
        <v>19.532482431034836</v>
      </c>
    </row>
    <row r="63" spans="2:39" x14ac:dyDescent="0.25">
      <c r="B63" s="82" t="s">
        <v>41</v>
      </c>
      <c r="C63" s="83" t="s">
        <v>70</v>
      </c>
      <c r="D63" s="111">
        <f>'OR-population forecast'!$L203/5</f>
        <v>317.56167617942845</v>
      </c>
      <c r="E63" s="111">
        <f>'OR-population forecast'!$L203/5</f>
        <v>317.56167617942845</v>
      </c>
      <c r="F63" s="111">
        <f>'OR-population forecast'!$L203/5</f>
        <v>317.56167617942845</v>
      </c>
      <c r="G63" s="111">
        <f>'OR-population forecast'!$L203/5</f>
        <v>317.56167617942845</v>
      </c>
      <c r="H63" s="111">
        <f>'OR-population forecast'!$L203/5</f>
        <v>317.56167617942845</v>
      </c>
      <c r="I63" s="121">
        <f>'OR-population forecast'!$M203/5</f>
        <v>344.94073593971626</v>
      </c>
      <c r="J63" s="112">
        <f>'OR-population forecast'!$M203/5</f>
        <v>344.94073593971626</v>
      </c>
      <c r="K63" s="112">
        <f>'OR-population forecast'!$M203/5</f>
        <v>344.94073593971626</v>
      </c>
      <c r="L63" s="112">
        <f>'OR-population forecast'!$M203/5</f>
        <v>344.94073593971626</v>
      </c>
      <c r="M63" s="112">
        <f>'OR-population forecast'!$M203/5</f>
        <v>344.94073593971626</v>
      </c>
      <c r="N63" s="111">
        <f>'OR-population forecast'!$N203/5</f>
        <v>375.69939675593145</v>
      </c>
      <c r="O63" s="111">
        <f>'OR-population forecast'!$N203/5</f>
        <v>375.69939675593145</v>
      </c>
      <c r="P63" s="111">
        <f>'OR-population forecast'!$N203/5</f>
        <v>375.69939675593145</v>
      </c>
      <c r="Q63" s="111">
        <f>'OR-population forecast'!$N203/5</f>
        <v>375.69939675593145</v>
      </c>
      <c r="R63" s="111">
        <f>'OR-population forecast'!$N203/5</f>
        <v>375.69939675593145</v>
      </c>
      <c r="S63" s="112">
        <f>'OR-population forecast'!$O203/5</f>
        <v>416.60431669077633</v>
      </c>
      <c r="T63" s="112">
        <f>'OR-population forecast'!$O203/5</f>
        <v>416.60431669077633</v>
      </c>
      <c r="U63" s="112">
        <f>'OR-population forecast'!$O203/5</f>
        <v>416.60431669077633</v>
      </c>
      <c r="V63" s="112">
        <f>'OR-population forecast'!$O203/5</f>
        <v>416.60431669077633</v>
      </c>
      <c r="W63" s="112">
        <f>'OR-population forecast'!$O203/5</f>
        <v>416.60431669077633</v>
      </c>
      <c r="X63" s="111">
        <f>'OR-population forecast'!$P203/5</f>
        <v>443.56548216032786</v>
      </c>
      <c r="Y63" s="111">
        <f>'OR-population forecast'!$P203/5</f>
        <v>443.56548216032786</v>
      </c>
      <c r="Z63" s="111">
        <f>'OR-population forecast'!$P203/5</f>
        <v>443.56548216032786</v>
      </c>
      <c r="AA63" s="111">
        <f>'OR-population forecast'!$P203/5</f>
        <v>443.56548216032786</v>
      </c>
      <c r="AB63" s="111">
        <f>'OR-population forecast'!$P203/5</f>
        <v>443.56548216032786</v>
      </c>
      <c r="AC63" s="112">
        <f>'OR-population forecast'!$Q203/5</f>
        <v>455.59006279679232</v>
      </c>
      <c r="AD63" s="112">
        <f>'OR-population forecast'!$Q203/5</f>
        <v>455.59006279679232</v>
      </c>
      <c r="AE63" s="112">
        <f>'OR-population forecast'!$Q203/5</f>
        <v>455.59006279679232</v>
      </c>
      <c r="AF63" s="112">
        <f>'OR-population forecast'!$Q203/5</f>
        <v>455.59006279679232</v>
      </c>
      <c r="AG63" s="112">
        <f>'OR-population forecast'!$Q203/5</f>
        <v>455.59006279679232</v>
      </c>
      <c r="AH63" s="111">
        <f>'OR-population forecast'!$R203/5</f>
        <v>451.51118728289009</v>
      </c>
      <c r="AI63" s="111">
        <f>'OR-population forecast'!$R203/5</f>
        <v>451.51118728289009</v>
      </c>
      <c r="AJ63" s="111">
        <f>'OR-population forecast'!$R203/5</f>
        <v>451.51118728289009</v>
      </c>
      <c r="AK63" s="111">
        <f>'OR-population forecast'!$R203/5</f>
        <v>451.51118728289009</v>
      </c>
      <c r="AL63" s="111">
        <f>'OR-population forecast'!$R203/5</f>
        <v>451.51118728289009</v>
      </c>
      <c r="AM63" s="111">
        <f>'OR-population forecast'!$R203/5</f>
        <v>451.51118728289009</v>
      </c>
    </row>
    <row r="64" spans="2:39" x14ac:dyDescent="0.25">
      <c r="B64" s="82" t="s">
        <v>41</v>
      </c>
      <c r="C64" s="83" t="s">
        <v>71</v>
      </c>
      <c r="D64" s="111">
        <f>'OR-population forecast'!$L204/5</f>
        <v>649.02211809546827</v>
      </c>
      <c r="E64" s="111">
        <f>'OR-population forecast'!$L204/5</f>
        <v>649.02211809546827</v>
      </c>
      <c r="F64" s="111">
        <f>'OR-population forecast'!$L204/5</f>
        <v>649.02211809546827</v>
      </c>
      <c r="G64" s="111">
        <f>'OR-population forecast'!$L204/5</f>
        <v>649.02211809546827</v>
      </c>
      <c r="H64" s="111">
        <f>'OR-population forecast'!$L204/5</f>
        <v>649.02211809546827</v>
      </c>
      <c r="I64" s="121">
        <f>'OR-population forecast'!$M204/5</f>
        <v>691.20145853543272</v>
      </c>
      <c r="J64" s="112">
        <f>'OR-population forecast'!$M204/5</f>
        <v>691.20145853543272</v>
      </c>
      <c r="K64" s="112">
        <f>'OR-population forecast'!$M204/5</f>
        <v>691.20145853543272</v>
      </c>
      <c r="L64" s="112">
        <f>'OR-population forecast'!$M204/5</f>
        <v>691.20145853543272</v>
      </c>
      <c r="M64" s="112">
        <f>'OR-population forecast'!$M204/5</f>
        <v>691.20145853543272</v>
      </c>
      <c r="N64" s="111">
        <f>'OR-population forecast'!$N204/5</f>
        <v>749.32002789221951</v>
      </c>
      <c r="O64" s="111">
        <f>'OR-population forecast'!$N204/5</f>
        <v>749.32002789221951</v>
      </c>
      <c r="P64" s="111">
        <f>'OR-population forecast'!$N204/5</f>
        <v>749.32002789221951</v>
      </c>
      <c r="Q64" s="111">
        <f>'OR-population forecast'!$N204/5</f>
        <v>749.32002789221951</v>
      </c>
      <c r="R64" s="111">
        <f>'OR-population forecast'!$N204/5</f>
        <v>749.32002789221951</v>
      </c>
      <c r="S64" s="112">
        <f>'OR-population forecast'!$O204/5</f>
        <v>831.04707023862807</v>
      </c>
      <c r="T64" s="112">
        <f>'OR-population forecast'!$O204/5</f>
        <v>831.04707023862807</v>
      </c>
      <c r="U64" s="112">
        <f>'OR-population forecast'!$O204/5</f>
        <v>831.04707023862807</v>
      </c>
      <c r="V64" s="112">
        <f>'OR-population forecast'!$O204/5</f>
        <v>831.04707023862807</v>
      </c>
      <c r="W64" s="112">
        <f>'OR-population forecast'!$O204/5</f>
        <v>831.04707023862807</v>
      </c>
      <c r="X64" s="111">
        <f>'OR-population forecast'!$P204/5</f>
        <v>889.93619282348027</v>
      </c>
      <c r="Y64" s="111">
        <f>'OR-population forecast'!$P204/5</f>
        <v>889.93619282348027</v>
      </c>
      <c r="Z64" s="111">
        <f>'OR-population forecast'!$P204/5</f>
        <v>889.93619282348027</v>
      </c>
      <c r="AA64" s="111">
        <f>'OR-population forecast'!$P204/5</f>
        <v>889.93619282348027</v>
      </c>
      <c r="AB64" s="111">
        <f>'OR-population forecast'!$P204/5</f>
        <v>889.93619282348027</v>
      </c>
      <c r="AC64" s="112">
        <f>'OR-population forecast'!$Q204/5</f>
        <v>923.77987639134676</v>
      </c>
      <c r="AD64" s="112">
        <f>'OR-population forecast'!$Q204/5</f>
        <v>923.77987639134676</v>
      </c>
      <c r="AE64" s="112">
        <f>'OR-population forecast'!$Q204/5</f>
        <v>923.77987639134676</v>
      </c>
      <c r="AF64" s="112">
        <f>'OR-population forecast'!$Q204/5</f>
        <v>923.77987639134676</v>
      </c>
      <c r="AG64" s="112">
        <f>'OR-population forecast'!$Q204/5</f>
        <v>923.77987639134676</v>
      </c>
      <c r="AH64" s="111">
        <f>'OR-population forecast'!$R204/5</f>
        <v>947.23741562965881</v>
      </c>
      <c r="AI64" s="111">
        <f>'OR-population forecast'!$R204/5</f>
        <v>947.23741562965881</v>
      </c>
      <c r="AJ64" s="111">
        <f>'OR-population forecast'!$R204/5</f>
        <v>947.23741562965881</v>
      </c>
      <c r="AK64" s="111">
        <f>'OR-population forecast'!$R204/5</f>
        <v>947.23741562965881</v>
      </c>
      <c r="AL64" s="111">
        <f>'OR-population forecast'!$R204/5</f>
        <v>947.23741562965881</v>
      </c>
      <c r="AM64" s="111">
        <f>'OR-population forecast'!$R204/5</f>
        <v>947.23741562965881</v>
      </c>
    </row>
    <row r="65" spans="1:39" x14ac:dyDescent="0.25">
      <c r="B65" s="82" t="s">
        <v>41</v>
      </c>
      <c r="C65" s="83" t="s">
        <v>72</v>
      </c>
      <c r="D65" s="111">
        <f>'OR-population forecast'!$L205/5</f>
        <v>269.52797518622157</v>
      </c>
      <c r="E65" s="111">
        <f>'OR-population forecast'!$L205/5</f>
        <v>269.52797518622157</v>
      </c>
      <c r="F65" s="111">
        <f>'OR-population forecast'!$L205/5</f>
        <v>269.52797518622157</v>
      </c>
      <c r="G65" s="111">
        <f>'OR-population forecast'!$L205/5</f>
        <v>269.52797518622157</v>
      </c>
      <c r="H65" s="111">
        <f>'OR-population forecast'!$L205/5</f>
        <v>269.52797518622157</v>
      </c>
      <c r="I65" s="121">
        <f>'OR-population forecast'!$M205/5</f>
        <v>286.75483775118812</v>
      </c>
      <c r="J65" s="112">
        <f>'OR-population forecast'!$M205/5</f>
        <v>286.75483775118812</v>
      </c>
      <c r="K65" s="112">
        <f>'OR-population forecast'!$M205/5</f>
        <v>286.75483775118812</v>
      </c>
      <c r="L65" s="112">
        <f>'OR-population forecast'!$M205/5</f>
        <v>286.75483775118812</v>
      </c>
      <c r="M65" s="112">
        <f>'OR-population forecast'!$M205/5</f>
        <v>286.75483775118812</v>
      </c>
      <c r="N65" s="111">
        <f>'OR-population forecast'!$N205/5</f>
        <v>309.07083213498606</v>
      </c>
      <c r="O65" s="111">
        <f>'OR-population forecast'!$N205/5</f>
        <v>309.07083213498606</v>
      </c>
      <c r="P65" s="111">
        <f>'OR-population forecast'!$N205/5</f>
        <v>309.07083213498606</v>
      </c>
      <c r="Q65" s="111">
        <f>'OR-population forecast'!$N205/5</f>
        <v>309.07083213498606</v>
      </c>
      <c r="R65" s="111">
        <f>'OR-population forecast'!$N205/5</f>
        <v>309.07083213498606</v>
      </c>
      <c r="S65" s="112">
        <f>'OR-population forecast'!$O205/5</f>
        <v>340.59298152222675</v>
      </c>
      <c r="T65" s="112">
        <f>'OR-population forecast'!$O205/5</f>
        <v>340.59298152222675</v>
      </c>
      <c r="U65" s="112">
        <f>'OR-population forecast'!$O205/5</f>
        <v>340.59298152222675</v>
      </c>
      <c r="V65" s="112">
        <f>'OR-population forecast'!$O205/5</f>
        <v>340.59298152222675</v>
      </c>
      <c r="W65" s="112">
        <f>'OR-population forecast'!$O205/5</f>
        <v>340.59298152222675</v>
      </c>
      <c r="X65" s="111">
        <f>'OR-population forecast'!$P205/5</f>
        <v>353.1397308557377</v>
      </c>
      <c r="Y65" s="111">
        <f>'OR-population forecast'!$P205/5</f>
        <v>353.1397308557377</v>
      </c>
      <c r="Z65" s="111">
        <f>'OR-population forecast'!$P205/5</f>
        <v>353.1397308557377</v>
      </c>
      <c r="AA65" s="111">
        <f>'OR-population forecast'!$P205/5</f>
        <v>353.1397308557377</v>
      </c>
      <c r="AB65" s="111">
        <f>'OR-population forecast'!$P205/5</f>
        <v>353.1397308557377</v>
      </c>
      <c r="AC65" s="112">
        <f>'OR-population forecast'!$Q205/5</f>
        <v>347.88413180100378</v>
      </c>
      <c r="AD65" s="112">
        <f>'OR-population forecast'!$Q205/5</f>
        <v>347.88413180100378</v>
      </c>
      <c r="AE65" s="112">
        <f>'OR-population forecast'!$Q205/5</f>
        <v>347.88413180100378</v>
      </c>
      <c r="AF65" s="112">
        <f>'OR-population forecast'!$Q205/5</f>
        <v>347.88413180100378</v>
      </c>
      <c r="AG65" s="112">
        <f>'OR-population forecast'!$Q205/5</f>
        <v>347.88413180100378</v>
      </c>
      <c r="AH65" s="111">
        <f>'OR-population forecast'!$R205/5</f>
        <v>333.8407736850537</v>
      </c>
      <c r="AI65" s="111">
        <f>'OR-population forecast'!$R205/5</f>
        <v>333.8407736850537</v>
      </c>
      <c r="AJ65" s="111">
        <f>'OR-population forecast'!$R205/5</f>
        <v>333.8407736850537</v>
      </c>
      <c r="AK65" s="111">
        <f>'OR-population forecast'!$R205/5</f>
        <v>333.8407736850537</v>
      </c>
      <c r="AL65" s="111">
        <f>'OR-population forecast'!$R205/5</f>
        <v>333.8407736850537</v>
      </c>
      <c r="AM65" s="111">
        <f>'OR-population forecast'!$R205/5</f>
        <v>333.8407736850537</v>
      </c>
    </row>
    <row r="66" spans="1:39" x14ac:dyDescent="0.25">
      <c r="B66" s="82" t="s">
        <v>41</v>
      </c>
      <c r="C66" s="83" t="s">
        <v>73</v>
      </c>
      <c r="D66" s="111">
        <f>'OR-population forecast'!$L206/5</f>
        <v>85.93690946717156</v>
      </c>
      <c r="E66" s="111">
        <f>'OR-population forecast'!$L206/5</f>
        <v>85.93690946717156</v>
      </c>
      <c r="F66" s="111">
        <f>'OR-population forecast'!$L206/5</f>
        <v>85.93690946717156</v>
      </c>
      <c r="G66" s="111">
        <f>'OR-population forecast'!$L206/5</f>
        <v>85.93690946717156</v>
      </c>
      <c r="H66" s="111">
        <f>'OR-population forecast'!$L206/5</f>
        <v>85.93690946717156</v>
      </c>
      <c r="I66" s="121">
        <f>'OR-population forecast'!$M206/5</f>
        <v>90.423632089533314</v>
      </c>
      <c r="J66" s="112">
        <f>'OR-population forecast'!$M206/5</f>
        <v>90.423632089533314</v>
      </c>
      <c r="K66" s="112">
        <f>'OR-population forecast'!$M206/5</f>
        <v>90.423632089533314</v>
      </c>
      <c r="L66" s="112">
        <f>'OR-population forecast'!$M206/5</f>
        <v>90.423632089533314</v>
      </c>
      <c r="M66" s="112">
        <f>'OR-population forecast'!$M206/5</f>
        <v>90.423632089533314</v>
      </c>
      <c r="N66" s="111">
        <f>'OR-population forecast'!$N206/5</f>
        <v>96.436384791336764</v>
      </c>
      <c r="O66" s="111">
        <f>'OR-population forecast'!$N206/5</f>
        <v>96.436384791336764</v>
      </c>
      <c r="P66" s="111">
        <f>'OR-population forecast'!$N206/5</f>
        <v>96.436384791336764</v>
      </c>
      <c r="Q66" s="111">
        <f>'OR-population forecast'!$N206/5</f>
        <v>96.436384791336764</v>
      </c>
      <c r="R66" s="111">
        <f>'OR-population forecast'!$N206/5</f>
        <v>96.436384791336764</v>
      </c>
      <c r="S66" s="112">
        <f>'OR-population forecast'!$O206/5</f>
        <v>103.96595301915104</v>
      </c>
      <c r="T66" s="112">
        <f>'OR-population forecast'!$O206/5</f>
        <v>103.96595301915104</v>
      </c>
      <c r="U66" s="112">
        <f>'OR-population forecast'!$O206/5</f>
        <v>103.96595301915104</v>
      </c>
      <c r="V66" s="112">
        <f>'OR-population forecast'!$O206/5</f>
        <v>103.96595301915104</v>
      </c>
      <c r="W66" s="112">
        <f>'OR-population forecast'!$O206/5</f>
        <v>103.96595301915104</v>
      </c>
      <c r="X66" s="111">
        <f>'OR-population forecast'!$P206/5</f>
        <v>107.59210107795943</v>
      </c>
      <c r="Y66" s="111">
        <f>'OR-population forecast'!$P206/5</f>
        <v>107.59210107795943</v>
      </c>
      <c r="Z66" s="111">
        <f>'OR-population forecast'!$P206/5</f>
        <v>107.59210107795943</v>
      </c>
      <c r="AA66" s="111">
        <f>'OR-population forecast'!$P206/5</f>
        <v>107.59210107795943</v>
      </c>
      <c r="AB66" s="111">
        <f>'OR-population forecast'!$P206/5</f>
        <v>107.59210107795943</v>
      </c>
      <c r="AC66" s="112">
        <f>'OR-population forecast'!$Q206/5</f>
        <v>105.66695660948508</v>
      </c>
      <c r="AD66" s="112">
        <f>'OR-population forecast'!$Q206/5</f>
        <v>105.66695660948508</v>
      </c>
      <c r="AE66" s="112">
        <f>'OR-population forecast'!$Q206/5</f>
        <v>105.66695660948508</v>
      </c>
      <c r="AF66" s="112">
        <f>'OR-population forecast'!$Q206/5</f>
        <v>105.66695660948508</v>
      </c>
      <c r="AG66" s="112">
        <f>'OR-population forecast'!$Q206/5</f>
        <v>105.66695660948508</v>
      </c>
      <c r="AH66" s="111">
        <f>'OR-population forecast'!$R206/5</f>
        <v>99.259687340834859</v>
      </c>
      <c r="AI66" s="111">
        <f>'OR-population forecast'!$R206/5</f>
        <v>99.259687340834859</v>
      </c>
      <c r="AJ66" s="111">
        <f>'OR-population forecast'!$R206/5</f>
        <v>99.259687340834859</v>
      </c>
      <c r="AK66" s="111">
        <f>'OR-population forecast'!$R206/5</f>
        <v>99.259687340834859</v>
      </c>
      <c r="AL66" s="111">
        <f>'OR-population forecast'!$R206/5</f>
        <v>99.259687340834859</v>
      </c>
      <c r="AM66" s="111">
        <f>'OR-population forecast'!$R206/5</f>
        <v>99.259687340834859</v>
      </c>
    </row>
    <row r="67" spans="1:39" x14ac:dyDescent="0.25">
      <c r="B67" s="82" t="s">
        <v>41</v>
      </c>
      <c r="C67" s="83" t="s">
        <v>74</v>
      </c>
      <c r="D67" s="111">
        <f>'OR-population forecast'!$L207/5</f>
        <v>302.94879849534374</v>
      </c>
      <c r="E67" s="111">
        <f>'OR-population forecast'!$L207/5</f>
        <v>302.94879849534374</v>
      </c>
      <c r="F67" s="111">
        <f>'OR-population forecast'!$L207/5</f>
        <v>302.94879849534374</v>
      </c>
      <c r="G67" s="111">
        <f>'OR-population forecast'!$L207/5</f>
        <v>302.94879849534374</v>
      </c>
      <c r="H67" s="111">
        <f>'OR-population forecast'!$L207/5</f>
        <v>302.94879849534374</v>
      </c>
      <c r="I67" s="121">
        <f>'OR-population forecast'!$M207/5</f>
        <v>328.30902699186129</v>
      </c>
      <c r="J67" s="112">
        <f>'OR-population forecast'!$M207/5</f>
        <v>328.30902699186129</v>
      </c>
      <c r="K67" s="112">
        <f>'OR-population forecast'!$M207/5</f>
        <v>328.30902699186129</v>
      </c>
      <c r="L67" s="112">
        <f>'OR-population forecast'!$M207/5</f>
        <v>328.30902699186129</v>
      </c>
      <c r="M67" s="112">
        <f>'OR-population forecast'!$M207/5</f>
        <v>328.30902699186129</v>
      </c>
      <c r="N67" s="111">
        <f>'OR-population forecast'!$N207/5</f>
        <v>365.51352925674416</v>
      </c>
      <c r="O67" s="111">
        <f>'OR-population forecast'!$N207/5</f>
        <v>365.51352925674416</v>
      </c>
      <c r="P67" s="111">
        <f>'OR-population forecast'!$N207/5</f>
        <v>365.51352925674416</v>
      </c>
      <c r="Q67" s="111">
        <f>'OR-population forecast'!$N207/5</f>
        <v>365.51352925674416</v>
      </c>
      <c r="R67" s="111">
        <f>'OR-population forecast'!$N207/5</f>
        <v>365.51352925674416</v>
      </c>
      <c r="S67" s="112">
        <f>'OR-population forecast'!$O207/5</f>
        <v>415.84806026784338</v>
      </c>
      <c r="T67" s="112">
        <f>'OR-population forecast'!$O207/5</f>
        <v>415.84806026784338</v>
      </c>
      <c r="U67" s="112">
        <f>'OR-population forecast'!$O207/5</f>
        <v>415.84806026784338</v>
      </c>
      <c r="V67" s="112">
        <f>'OR-population forecast'!$O207/5</f>
        <v>415.84806026784338</v>
      </c>
      <c r="W67" s="112">
        <f>'OR-population forecast'!$O207/5</f>
        <v>415.84806026784338</v>
      </c>
      <c r="X67" s="111">
        <f>'OR-population forecast'!$P207/5</f>
        <v>443.48341177635547</v>
      </c>
      <c r="Y67" s="111">
        <f>'OR-population forecast'!$P207/5</f>
        <v>443.48341177635547</v>
      </c>
      <c r="Z67" s="111">
        <f>'OR-population forecast'!$P207/5</f>
        <v>443.48341177635547</v>
      </c>
      <c r="AA67" s="111">
        <f>'OR-population forecast'!$P207/5</f>
        <v>443.48341177635547</v>
      </c>
      <c r="AB67" s="111">
        <f>'OR-population forecast'!$P207/5</f>
        <v>443.48341177635547</v>
      </c>
      <c r="AC67" s="112">
        <f>'OR-population forecast'!$Q207/5</f>
        <v>461.7900198589067</v>
      </c>
      <c r="AD67" s="112">
        <f>'OR-population forecast'!$Q207/5</f>
        <v>461.7900198589067</v>
      </c>
      <c r="AE67" s="112">
        <f>'OR-population forecast'!$Q207/5</f>
        <v>461.7900198589067</v>
      </c>
      <c r="AF67" s="112">
        <f>'OR-population forecast'!$Q207/5</f>
        <v>461.7900198589067</v>
      </c>
      <c r="AG67" s="112">
        <f>'OR-population forecast'!$Q207/5</f>
        <v>461.7900198589067</v>
      </c>
      <c r="AH67" s="111">
        <f>'OR-population forecast'!$R207/5</f>
        <v>463.58510619750371</v>
      </c>
      <c r="AI67" s="111">
        <f>'OR-population forecast'!$R207/5</f>
        <v>463.58510619750371</v>
      </c>
      <c r="AJ67" s="111">
        <f>'OR-population forecast'!$R207/5</f>
        <v>463.58510619750371</v>
      </c>
      <c r="AK67" s="111">
        <f>'OR-population forecast'!$R207/5</f>
        <v>463.58510619750371</v>
      </c>
      <c r="AL67" s="111">
        <f>'OR-population forecast'!$R207/5</f>
        <v>463.58510619750371</v>
      </c>
      <c r="AM67" s="111">
        <f>'OR-population forecast'!$R207/5</f>
        <v>463.58510619750371</v>
      </c>
    </row>
    <row r="68" spans="1:39" x14ac:dyDescent="0.25">
      <c r="B68" s="82" t="s">
        <v>41</v>
      </c>
      <c r="C68" s="83" t="s">
        <v>75</v>
      </c>
      <c r="D68" s="111">
        <f>'OR-population forecast'!$L208/5</f>
        <v>3501.7474076149692</v>
      </c>
      <c r="E68" s="111">
        <f>'OR-population forecast'!$L208/5</f>
        <v>3501.7474076149692</v>
      </c>
      <c r="F68" s="111">
        <f>'OR-population forecast'!$L208/5</f>
        <v>3501.7474076149692</v>
      </c>
      <c r="G68" s="111">
        <f>'OR-population forecast'!$L208/5</f>
        <v>3501.7474076149692</v>
      </c>
      <c r="H68" s="111">
        <f>'OR-population forecast'!$L208/5</f>
        <v>3501.7474076149692</v>
      </c>
      <c r="I68" s="121">
        <f>'OR-population forecast'!$M208/5</f>
        <v>4084.8265222519285</v>
      </c>
      <c r="J68" s="112">
        <f>'OR-population forecast'!$M208/5</f>
        <v>4084.8265222519285</v>
      </c>
      <c r="K68" s="112">
        <f>'OR-population forecast'!$M208/5</f>
        <v>4084.8265222519285</v>
      </c>
      <c r="L68" s="112">
        <f>'OR-population forecast'!$M208/5</f>
        <v>4084.8265222519285</v>
      </c>
      <c r="M68" s="112">
        <f>'OR-population forecast'!$M208/5</f>
        <v>4084.8265222519285</v>
      </c>
      <c r="N68" s="111">
        <f>'OR-population forecast'!$N208/5</f>
        <v>4849.5320358211593</v>
      </c>
      <c r="O68" s="111">
        <f>'OR-population forecast'!$N208/5</f>
        <v>4849.5320358211593</v>
      </c>
      <c r="P68" s="111">
        <f>'OR-population forecast'!$N208/5</f>
        <v>4849.5320358211593</v>
      </c>
      <c r="Q68" s="111">
        <f>'OR-population forecast'!$N208/5</f>
        <v>4849.5320358211593</v>
      </c>
      <c r="R68" s="111">
        <f>'OR-population forecast'!$N208/5</f>
        <v>4849.5320358211593</v>
      </c>
      <c r="S68" s="112">
        <f>'OR-population forecast'!$O208/5</f>
        <v>5859.8851276926416</v>
      </c>
      <c r="T68" s="112">
        <f>'OR-population forecast'!$O208/5</f>
        <v>5859.8851276926416</v>
      </c>
      <c r="U68" s="112">
        <f>'OR-population forecast'!$O208/5</f>
        <v>5859.8851276926416</v>
      </c>
      <c r="V68" s="112">
        <f>'OR-population forecast'!$O208/5</f>
        <v>5859.8851276926416</v>
      </c>
      <c r="W68" s="112">
        <f>'OR-population forecast'!$O208/5</f>
        <v>5859.8851276926416</v>
      </c>
      <c r="X68" s="111">
        <f>'OR-population forecast'!$P208/5</f>
        <v>6724.8877228620931</v>
      </c>
      <c r="Y68" s="111">
        <f>'OR-population forecast'!$P208/5</f>
        <v>6724.8877228620931</v>
      </c>
      <c r="Z68" s="111">
        <f>'OR-population forecast'!$P208/5</f>
        <v>6724.8877228620931</v>
      </c>
      <c r="AA68" s="111">
        <f>'OR-population forecast'!$P208/5</f>
        <v>6724.8877228620931</v>
      </c>
      <c r="AB68" s="111">
        <f>'OR-population forecast'!$P208/5</f>
        <v>6724.8877228620931</v>
      </c>
      <c r="AC68" s="112">
        <f>'OR-population forecast'!$Q208/5</f>
        <v>7505.8004704337145</v>
      </c>
      <c r="AD68" s="112">
        <f>'OR-population forecast'!$Q208/5</f>
        <v>7505.8004704337145</v>
      </c>
      <c r="AE68" s="112">
        <f>'OR-population forecast'!$Q208/5</f>
        <v>7505.8004704337145</v>
      </c>
      <c r="AF68" s="112">
        <f>'OR-population forecast'!$Q208/5</f>
        <v>7505.8004704337145</v>
      </c>
      <c r="AG68" s="112">
        <f>'OR-population forecast'!$Q208/5</f>
        <v>7505.8004704337145</v>
      </c>
      <c r="AH68" s="111">
        <f>'OR-population forecast'!$R208/5</f>
        <v>8157.3694196025554</v>
      </c>
      <c r="AI68" s="111">
        <f>'OR-population forecast'!$R208/5</f>
        <v>8157.3694196025554</v>
      </c>
      <c r="AJ68" s="111">
        <f>'OR-population forecast'!$R208/5</f>
        <v>8157.3694196025554</v>
      </c>
      <c r="AK68" s="111">
        <f>'OR-population forecast'!$R208/5</f>
        <v>8157.3694196025554</v>
      </c>
      <c r="AL68" s="111">
        <f>'OR-population forecast'!$R208/5</f>
        <v>8157.3694196025554</v>
      </c>
      <c r="AM68" s="111">
        <f>'OR-population forecast'!$R208/5</f>
        <v>8157.3694196025554</v>
      </c>
    </row>
    <row r="69" spans="1:39" x14ac:dyDescent="0.25">
      <c r="B69" s="82" t="s">
        <v>41</v>
      </c>
      <c r="C69" s="83" t="s">
        <v>76</v>
      </c>
      <c r="D69" s="111">
        <f>'OR-population forecast'!$L209/5</f>
        <v>20.852748403804423</v>
      </c>
      <c r="E69" s="111">
        <f>'OR-population forecast'!$L209/5</f>
        <v>20.852748403804423</v>
      </c>
      <c r="F69" s="111">
        <f>'OR-population forecast'!$L209/5</f>
        <v>20.852748403804423</v>
      </c>
      <c r="G69" s="111">
        <f>'OR-population forecast'!$L209/5</f>
        <v>20.852748403804423</v>
      </c>
      <c r="H69" s="111">
        <f>'OR-population forecast'!$L209/5</f>
        <v>20.852748403804423</v>
      </c>
      <c r="I69" s="121">
        <f>'OR-population forecast'!$M209/5</f>
        <v>20.991416513888026</v>
      </c>
      <c r="J69" s="112">
        <f>'OR-population forecast'!$M209/5</f>
        <v>20.991416513888026</v>
      </c>
      <c r="K69" s="112">
        <f>'OR-population forecast'!$M209/5</f>
        <v>20.991416513888026</v>
      </c>
      <c r="L69" s="112">
        <f>'OR-population forecast'!$M209/5</f>
        <v>20.991416513888026</v>
      </c>
      <c r="M69" s="112">
        <f>'OR-population forecast'!$M209/5</f>
        <v>20.991416513888026</v>
      </c>
      <c r="N69" s="111">
        <f>'OR-population forecast'!$N209/5</f>
        <v>20.744179712069769</v>
      </c>
      <c r="O69" s="111">
        <f>'OR-population forecast'!$N209/5</f>
        <v>20.744179712069769</v>
      </c>
      <c r="P69" s="111">
        <f>'OR-population forecast'!$N209/5</f>
        <v>20.744179712069769</v>
      </c>
      <c r="Q69" s="111">
        <f>'OR-population forecast'!$N209/5</f>
        <v>20.744179712069769</v>
      </c>
      <c r="R69" s="111">
        <f>'OR-population forecast'!$N209/5</f>
        <v>20.744179712069769</v>
      </c>
      <c r="S69" s="112">
        <f>'OR-population forecast'!$O209/5</f>
        <v>20.529186603576242</v>
      </c>
      <c r="T69" s="112">
        <f>'OR-population forecast'!$O209/5</f>
        <v>20.529186603576242</v>
      </c>
      <c r="U69" s="112">
        <f>'OR-population forecast'!$O209/5</f>
        <v>20.529186603576242</v>
      </c>
      <c r="V69" s="112">
        <f>'OR-population forecast'!$O209/5</f>
        <v>20.529186603576242</v>
      </c>
      <c r="W69" s="112">
        <f>'OR-population forecast'!$O209/5</f>
        <v>20.529186603576242</v>
      </c>
      <c r="X69" s="111">
        <f>'OR-population forecast'!$P209/5</f>
        <v>20.701213446979096</v>
      </c>
      <c r="Y69" s="111">
        <f>'OR-population forecast'!$P209/5</f>
        <v>20.701213446979096</v>
      </c>
      <c r="Z69" s="111">
        <f>'OR-population forecast'!$P209/5</f>
        <v>20.701213446979096</v>
      </c>
      <c r="AA69" s="111">
        <f>'OR-population forecast'!$P209/5</f>
        <v>20.701213446979096</v>
      </c>
      <c r="AB69" s="111">
        <f>'OR-population forecast'!$P209/5</f>
        <v>20.701213446979096</v>
      </c>
      <c r="AC69" s="112">
        <f>'OR-population forecast'!$Q209/5</f>
        <v>18.948422115187309</v>
      </c>
      <c r="AD69" s="112">
        <f>'OR-population forecast'!$Q209/5</f>
        <v>18.948422115187309</v>
      </c>
      <c r="AE69" s="112">
        <f>'OR-population forecast'!$Q209/5</f>
        <v>18.948422115187309</v>
      </c>
      <c r="AF69" s="112">
        <f>'OR-population forecast'!$Q209/5</f>
        <v>18.948422115187309</v>
      </c>
      <c r="AG69" s="112">
        <f>'OR-population forecast'!$Q209/5</f>
        <v>18.948422115187309</v>
      </c>
      <c r="AH69" s="111">
        <f>'OR-population forecast'!$R209/5</f>
        <v>18.072358232907739</v>
      </c>
      <c r="AI69" s="111">
        <f>'OR-population forecast'!$R209/5</f>
        <v>18.072358232907739</v>
      </c>
      <c r="AJ69" s="111">
        <f>'OR-population forecast'!$R209/5</f>
        <v>18.072358232907739</v>
      </c>
      <c r="AK69" s="111">
        <f>'OR-population forecast'!$R209/5</f>
        <v>18.072358232907739</v>
      </c>
      <c r="AL69" s="111">
        <f>'OR-population forecast'!$R209/5</f>
        <v>18.072358232907739</v>
      </c>
      <c r="AM69" s="111">
        <f>'OR-population forecast'!$R209/5</f>
        <v>18.072358232907739</v>
      </c>
    </row>
    <row r="70" spans="1:39" x14ac:dyDescent="0.25">
      <c r="B70" s="82" t="s">
        <v>41</v>
      </c>
      <c r="C70" s="83" t="s">
        <v>77</v>
      </c>
      <c r="D70" s="111">
        <f>'OR-population forecast'!$L210/5</f>
        <v>895.42661593586274</v>
      </c>
      <c r="E70" s="111">
        <f>'OR-population forecast'!$L210/5</f>
        <v>895.42661593586274</v>
      </c>
      <c r="F70" s="111">
        <f>'OR-population forecast'!$L210/5</f>
        <v>895.42661593586274</v>
      </c>
      <c r="G70" s="111">
        <f>'OR-population forecast'!$L210/5</f>
        <v>895.42661593586274</v>
      </c>
      <c r="H70" s="111">
        <f>'OR-population forecast'!$L210/5</f>
        <v>895.42661593586274</v>
      </c>
      <c r="I70" s="121">
        <f>'OR-population forecast'!$M210/5</f>
        <v>985.39094574495959</v>
      </c>
      <c r="J70" s="112">
        <f>'OR-population forecast'!$M210/5</f>
        <v>985.39094574495959</v>
      </c>
      <c r="K70" s="112">
        <f>'OR-population forecast'!$M210/5</f>
        <v>985.39094574495959</v>
      </c>
      <c r="L70" s="112">
        <f>'OR-population forecast'!$M210/5</f>
        <v>985.39094574495959</v>
      </c>
      <c r="M70" s="112">
        <f>'OR-population forecast'!$M210/5</f>
        <v>985.39094574495959</v>
      </c>
      <c r="N70" s="111">
        <f>'OR-population forecast'!$N210/5</f>
        <v>1121.6598408964685</v>
      </c>
      <c r="O70" s="111">
        <f>'OR-population forecast'!$N210/5</f>
        <v>1121.6598408964685</v>
      </c>
      <c r="P70" s="111">
        <f>'OR-population forecast'!$N210/5</f>
        <v>1121.6598408964685</v>
      </c>
      <c r="Q70" s="111">
        <f>'OR-population forecast'!$N210/5</f>
        <v>1121.6598408964685</v>
      </c>
      <c r="R70" s="111">
        <f>'OR-population forecast'!$N210/5</f>
        <v>1121.6598408964685</v>
      </c>
      <c r="S70" s="112">
        <f>'OR-population forecast'!$O210/5</f>
        <v>1293.7183147629794</v>
      </c>
      <c r="T70" s="112">
        <f>'OR-population forecast'!$O210/5</f>
        <v>1293.7183147629794</v>
      </c>
      <c r="U70" s="112">
        <f>'OR-population forecast'!$O210/5</f>
        <v>1293.7183147629794</v>
      </c>
      <c r="V70" s="112">
        <f>'OR-population forecast'!$O210/5</f>
        <v>1293.7183147629794</v>
      </c>
      <c r="W70" s="112">
        <f>'OR-population forecast'!$O210/5</f>
        <v>1293.7183147629794</v>
      </c>
      <c r="X70" s="111">
        <f>'OR-population forecast'!$P210/5</f>
        <v>1432.1651980775762</v>
      </c>
      <c r="Y70" s="111">
        <f>'OR-population forecast'!$P210/5</f>
        <v>1432.1651980775762</v>
      </c>
      <c r="Z70" s="111">
        <f>'OR-population forecast'!$P210/5</f>
        <v>1432.1651980775762</v>
      </c>
      <c r="AA70" s="111">
        <f>'OR-population forecast'!$P210/5</f>
        <v>1432.1651980775762</v>
      </c>
      <c r="AB70" s="111">
        <f>'OR-population forecast'!$P210/5</f>
        <v>1432.1651980775762</v>
      </c>
      <c r="AC70" s="112">
        <f>'OR-population forecast'!$Q210/5</f>
        <v>1547.7076590383354</v>
      </c>
      <c r="AD70" s="112">
        <f>'OR-population forecast'!$Q210/5</f>
        <v>1547.7076590383354</v>
      </c>
      <c r="AE70" s="112">
        <f>'OR-population forecast'!$Q210/5</f>
        <v>1547.7076590383354</v>
      </c>
      <c r="AF70" s="112">
        <f>'OR-population forecast'!$Q210/5</f>
        <v>1547.7076590383354</v>
      </c>
      <c r="AG70" s="112">
        <f>'OR-population forecast'!$Q210/5</f>
        <v>1547.7076590383354</v>
      </c>
      <c r="AH70" s="111">
        <f>'OR-population forecast'!$R210/5</f>
        <v>1625.5571783105083</v>
      </c>
      <c r="AI70" s="111">
        <f>'OR-population forecast'!$R210/5</f>
        <v>1625.5571783105083</v>
      </c>
      <c r="AJ70" s="111">
        <f>'OR-population forecast'!$R210/5</f>
        <v>1625.5571783105083</v>
      </c>
      <c r="AK70" s="111">
        <f>'OR-population forecast'!$R210/5</f>
        <v>1625.5571783105083</v>
      </c>
      <c r="AL70" s="111">
        <f>'OR-population forecast'!$R210/5</f>
        <v>1625.5571783105083</v>
      </c>
      <c r="AM70" s="111">
        <f>'OR-population forecast'!$R210/5</f>
        <v>1625.5571783105083</v>
      </c>
    </row>
    <row r="73" spans="1:39" x14ac:dyDescent="0.25">
      <c r="B73" s="115" t="s">
        <v>5224</v>
      </c>
      <c r="D73" s="79" t="s">
        <v>25</v>
      </c>
      <c r="E73" s="80" t="s">
        <v>26</v>
      </c>
      <c r="F73" s="79" t="s">
        <v>28</v>
      </c>
      <c r="G73" s="79" t="s">
        <v>29</v>
      </c>
      <c r="H73" s="79" t="s">
        <v>30</v>
      </c>
      <c r="I73" s="80" t="s">
        <v>31</v>
      </c>
      <c r="J73" s="79" t="s">
        <v>32</v>
      </c>
      <c r="K73" s="80" t="s">
        <v>33</v>
      </c>
    </row>
    <row r="74" spans="1:39" x14ac:dyDescent="0.25">
      <c r="A74" s="82" t="s">
        <v>4248</v>
      </c>
      <c r="B74" s="82" t="s">
        <v>41</v>
      </c>
      <c r="C74" s="83" t="s">
        <v>42</v>
      </c>
      <c r="D74" s="116">
        <f>INDEX('First Year Calculations'!$D$4:$K$3111,MATCH($A74,'First Year Calculations'!$A$4:$A$3111,0),MATCH(D$73,'First Year Calculations'!$D$3:$K$3,0))</f>
        <v>0.51010915405606549</v>
      </c>
      <c r="E74" s="116">
        <f>INDEX('First Year Calculations'!$D$4:$K$3111,MATCH($A74,'First Year Calculations'!$A$4:$A$3111,0),MATCH(E$73,'First Year Calculations'!$D$3:$K$3,0))</f>
        <v>0.48989084594393451</v>
      </c>
      <c r="F74" s="116">
        <f>INDEX('First Year Calculations'!$D$4:$K$3111,MATCH($A74,'First Year Calculations'!$A$4:$A$3111,0),MATCH(F$73,'First Year Calculations'!$D$3:$K$3,0))</f>
        <v>0.93698834036219303</v>
      </c>
      <c r="G74" s="116">
        <f>INDEX('First Year Calculations'!$D$4:$K$3111,MATCH($A74,'First Year Calculations'!$A$4:$A$3111,0),MATCH(G$73,'First Year Calculations'!$D$3:$K$3,0))</f>
        <v>6.8841478541304887E-3</v>
      </c>
      <c r="H74" s="116">
        <f>INDEX('First Year Calculations'!$D$4:$K$3111,MATCH($A74,'First Year Calculations'!$A$4:$A$3111,0),MATCH(H$73,'First Year Calculations'!$D$3:$K$3,0))</f>
        <v>9.3029025055817414E-3</v>
      </c>
      <c r="I74" s="122">
        <f>INDEX('First Year Calculations'!$D$4:$K$3111,MATCH($A74,'First Year Calculations'!$A$4:$A$3111,0),MATCH(I$73,'First Year Calculations'!$D$3:$K$3,0))</f>
        <v>4.6824609278094731E-2</v>
      </c>
      <c r="J74" s="116">
        <f>INDEX('First Year Calculations'!$D$4:$K$3111,MATCH($A74,'First Year Calculations'!$A$4:$A$3111,0),MATCH(J$73,'First Year Calculations'!$D$3:$K$3,0))</f>
        <v>4.7196725378318038E-2</v>
      </c>
      <c r="K74" s="116">
        <f>INDEX('First Year Calculations'!$D$4:$K$3111,MATCH($A74,'First Year Calculations'!$A$4:$A$3111,0),MATCH(K$73,'First Year Calculations'!$D$3:$K$3,0))</f>
        <v>0.95280327462168191</v>
      </c>
      <c r="L74" t="b">
        <f>C74=C35</f>
        <v>1</v>
      </c>
    </row>
    <row r="75" spans="1:39" x14ac:dyDescent="0.25">
      <c r="A75" s="82" t="s">
        <v>4249</v>
      </c>
      <c r="B75" s="82" t="s">
        <v>41</v>
      </c>
      <c r="C75" s="83" t="s">
        <v>43</v>
      </c>
      <c r="D75" s="116">
        <f>INDEX('First Year Calculations'!$D$4:$K$3111,MATCH($A75,'First Year Calculations'!$A$4:$A$3111,0),MATCH(D$73,'First Year Calculations'!$D$3:$K$3,0))</f>
        <v>0.50099405715022627</v>
      </c>
      <c r="E75" s="116">
        <f>INDEX('First Year Calculations'!$D$4:$K$3111,MATCH($A75,'First Year Calculations'!$A$4:$A$3111,0),MATCH(E$73,'First Year Calculations'!$D$3:$K$3,0))</f>
        <v>0.49900594284977379</v>
      </c>
      <c r="F75" s="116">
        <f>INDEX('First Year Calculations'!$D$4:$K$3111,MATCH($A75,'First Year Calculations'!$A$4:$A$3111,0),MATCH(F$73,'First Year Calculations'!$D$3:$K$3,0))</f>
        <v>0.86528107637582885</v>
      </c>
      <c r="G75" s="116">
        <f>INDEX('First Year Calculations'!$D$4:$K$3111,MATCH($A75,'First Year Calculations'!$A$4:$A$3111,0),MATCH(G$73,'First Year Calculations'!$D$3:$K$3,0))</f>
        <v>1.2240336152515234E-2</v>
      </c>
      <c r="H75" s="116">
        <f>INDEX('First Year Calculations'!$D$4:$K$3111,MATCH($A75,'First Year Calculations'!$A$4:$A$3111,0),MATCH(H$73,'First Year Calculations'!$D$3:$K$3,0))</f>
        <v>7.0239540906795059E-2</v>
      </c>
      <c r="I75" s="122">
        <f>INDEX('First Year Calculations'!$D$4:$K$3111,MATCH($A75,'First Year Calculations'!$A$4:$A$3111,0),MATCH(I$73,'First Year Calculations'!$D$3:$K$3,0))</f>
        <v>5.2239046564860891E-2</v>
      </c>
      <c r="J75" s="116">
        <f>INDEX('First Year Calculations'!$D$4:$K$3111,MATCH($A75,'First Year Calculations'!$A$4:$A$3111,0),MATCH(J$73,'First Year Calculations'!$D$3:$K$3,0))</f>
        <v>7.7934080577735265E-2</v>
      </c>
      <c r="K75" s="116">
        <f>INDEX('First Year Calculations'!$D$4:$K$3111,MATCH($A75,'First Year Calculations'!$A$4:$A$3111,0),MATCH(K$73,'First Year Calculations'!$D$3:$K$3,0))</f>
        <v>0.92206591942226468</v>
      </c>
      <c r="L75" t="b">
        <f t="shared" ref="L75:L109" si="12">C75=C36</f>
        <v>1</v>
      </c>
    </row>
    <row r="76" spans="1:39" x14ac:dyDescent="0.25">
      <c r="A76" s="82" t="s">
        <v>4250</v>
      </c>
      <c r="B76" s="82" t="s">
        <v>41</v>
      </c>
      <c r="C76" s="83" t="s">
        <v>44</v>
      </c>
      <c r="D76" s="116">
        <f>INDEX('First Year Calculations'!$D$4:$K$3111,MATCH($A76,'First Year Calculations'!$A$4:$A$3111,0),MATCH(D$73,'First Year Calculations'!$D$3:$K$3,0))</f>
        <v>0.4932578009359449</v>
      </c>
      <c r="E76" s="116">
        <f>INDEX('First Year Calculations'!$D$4:$K$3111,MATCH($A76,'First Year Calculations'!$A$4:$A$3111,0),MATCH(E$73,'First Year Calculations'!$D$3:$K$3,0))</f>
        <v>0.50674219906405504</v>
      </c>
      <c r="F76" s="116">
        <f>INDEX('First Year Calculations'!$D$4:$K$3111,MATCH($A76,'First Year Calculations'!$A$4:$A$3111,0),MATCH(F$73,'First Year Calculations'!$D$3:$K$3,0))</f>
        <v>0.8887602914485625</v>
      </c>
      <c r="G76" s="116">
        <f>INDEX('First Year Calculations'!$D$4:$K$3111,MATCH($A76,'First Year Calculations'!$A$4:$A$3111,0),MATCH(G$73,'First Year Calculations'!$D$3:$K$3,0))</f>
        <v>1.1946808485199205E-2</v>
      </c>
      <c r="H76" s="116">
        <f>INDEX('First Year Calculations'!$D$4:$K$3111,MATCH($A76,'First Year Calculations'!$A$4:$A$3111,0),MATCH(H$73,'First Year Calculations'!$D$3:$K$3,0))</f>
        <v>4.8597876069796528E-2</v>
      </c>
      <c r="I76" s="122">
        <f>INDEX('First Year Calculations'!$D$4:$K$3111,MATCH($A76,'First Year Calculations'!$A$4:$A$3111,0),MATCH(I$73,'First Year Calculations'!$D$3:$K$3,0))</f>
        <v>5.0695023996441768E-2</v>
      </c>
      <c r="J76" s="116">
        <f>INDEX('First Year Calculations'!$D$4:$K$3111,MATCH($A76,'First Year Calculations'!$A$4:$A$3111,0),MATCH(J$73,'First Year Calculations'!$D$3:$K$3,0))</f>
        <v>9.0100840054808021E-2</v>
      </c>
      <c r="K76" s="116">
        <f>INDEX('First Year Calculations'!$D$4:$K$3111,MATCH($A76,'First Year Calculations'!$A$4:$A$3111,0),MATCH(K$73,'First Year Calculations'!$D$3:$K$3,0))</f>
        <v>0.90989915994519199</v>
      </c>
      <c r="L76" t="b">
        <f t="shared" si="12"/>
        <v>1</v>
      </c>
    </row>
    <row r="77" spans="1:39" x14ac:dyDescent="0.25">
      <c r="A77" s="82" t="s">
        <v>4251</v>
      </c>
      <c r="B77" s="82" t="s">
        <v>41</v>
      </c>
      <c r="C77" s="83" t="s">
        <v>45</v>
      </c>
      <c r="D77" s="116">
        <f>INDEX('First Year Calculations'!$D$4:$K$3111,MATCH($A77,'First Year Calculations'!$A$4:$A$3111,0),MATCH(D$73,'First Year Calculations'!$D$3:$K$3,0))</f>
        <v>0.49460521081941128</v>
      </c>
      <c r="E77" s="116">
        <f>INDEX('First Year Calculations'!$D$4:$K$3111,MATCH($A77,'First Year Calculations'!$A$4:$A$3111,0),MATCH(E$73,'First Year Calculations'!$D$3:$K$3,0))</f>
        <v>0.50539478918058867</v>
      </c>
      <c r="F77" s="116">
        <f>INDEX('First Year Calculations'!$D$4:$K$3111,MATCH($A77,'First Year Calculations'!$A$4:$A$3111,0),MATCH(F$73,'First Year Calculations'!$D$3:$K$3,0))</f>
        <v>0.92569112967382661</v>
      </c>
      <c r="G77" s="116">
        <f>INDEX('First Year Calculations'!$D$4:$K$3111,MATCH($A77,'First Year Calculations'!$A$4:$A$3111,0),MATCH(G$73,'First Year Calculations'!$D$3:$K$3,0))</f>
        <v>8.6764120922832137E-3</v>
      </c>
      <c r="H77" s="116">
        <f>INDEX('First Year Calculations'!$D$4:$K$3111,MATCH($A77,'First Year Calculations'!$A$4:$A$3111,0),MATCH(H$73,'First Year Calculations'!$D$3:$K$3,0))</f>
        <v>1.6283810660302309E-2</v>
      </c>
      <c r="I77" s="122">
        <f>INDEX('First Year Calculations'!$D$4:$K$3111,MATCH($A77,'First Year Calculations'!$A$4:$A$3111,0),MATCH(I$73,'First Year Calculations'!$D$3:$K$3,0))</f>
        <v>4.9348647573587923E-2</v>
      </c>
      <c r="J77" s="116">
        <f>INDEX('First Year Calculations'!$D$4:$K$3111,MATCH($A77,'First Year Calculations'!$A$4:$A$3111,0),MATCH(J$73,'First Year Calculations'!$D$3:$K$3,0))</f>
        <v>8.6416070007955453E-2</v>
      </c>
      <c r="K77" s="116">
        <f>INDEX('First Year Calculations'!$D$4:$K$3111,MATCH($A77,'First Year Calculations'!$A$4:$A$3111,0),MATCH(K$73,'First Year Calculations'!$D$3:$K$3,0))</f>
        <v>0.91358392999204452</v>
      </c>
      <c r="L77" t="b">
        <f t="shared" si="12"/>
        <v>1</v>
      </c>
    </row>
    <row r="78" spans="1:39" x14ac:dyDescent="0.25">
      <c r="A78" s="82" t="s">
        <v>4252</v>
      </c>
      <c r="B78" s="82" t="s">
        <v>41</v>
      </c>
      <c r="C78" s="83" t="s">
        <v>46</v>
      </c>
      <c r="D78" s="116">
        <f>INDEX('First Year Calculations'!$D$4:$K$3111,MATCH($A78,'First Year Calculations'!$A$4:$A$3111,0),MATCH(D$73,'First Year Calculations'!$D$3:$K$3,0))</f>
        <v>0.5008977346525576</v>
      </c>
      <c r="E78" s="116">
        <f>INDEX('First Year Calculations'!$D$4:$K$3111,MATCH($A78,'First Year Calculations'!$A$4:$A$3111,0),MATCH(E$73,'First Year Calculations'!$D$3:$K$3,0))</f>
        <v>0.4991022653474424</v>
      </c>
      <c r="F78" s="116">
        <f>INDEX('First Year Calculations'!$D$4:$K$3111,MATCH($A78,'First Year Calculations'!$A$4:$A$3111,0),MATCH(F$73,'First Year Calculations'!$D$3:$K$3,0))</f>
        <v>0.92424647591397024</v>
      </c>
      <c r="G78" s="116">
        <f>INDEX('First Year Calculations'!$D$4:$K$3111,MATCH($A78,'First Year Calculations'!$A$4:$A$3111,0),MATCH(G$73,'First Year Calculations'!$D$3:$K$3,0))</f>
        <v>7.6020934408068154E-3</v>
      </c>
      <c r="H78" s="116">
        <f>INDEX('First Year Calculations'!$D$4:$K$3111,MATCH($A78,'First Year Calculations'!$A$4:$A$3111,0),MATCH(H$73,'First Year Calculations'!$D$3:$K$3,0))</f>
        <v>1.1384039423921763E-2</v>
      </c>
      <c r="I78" s="122">
        <f>INDEX('First Year Calculations'!$D$4:$K$3111,MATCH($A78,'First Year Calculations'!$A$4:$A$3111,0),MATCH(I$73,'First Year Calculations'!$D$3:$K$3,0))</f>
        <v>5.6767391221301144E-2</v>
      </c>
      <c r="J78" s="116">
        <f>INDEX('First Year Calculations'!$D$4:$K$3111,MATCH($A78,'First Year Calculations'!$A$4:$A$3111,0),MATCH(J$73,'First Year Calculations'!$D$3:$K$3,0))</f>
        <v>5.5697749933147418E-2</v>
      </c>
      <c r="K78" s="116">
        <f>INDEX('First Year Calculations'!$D$4:$K$3111,MATCH($A78,'First Year Calculations'!$A$4:$A$3111,0),MATCH(K$73,'First Year Calculations'!$D$3:$K$3,0))</f>
        <v>0.94430225006685253</v>
      </c>
      <c r="L78" t="b">
        <f t="shared" si="12"/>
        <v>1</v>
      </c>
    </row>
    <row r="79" spans="1:39" x14ac:dyDescent="0.25">
      <c r="A79" s="82" t="s">
        <v>4253</v>
      </c>
      <c r="B79" s="82" t="s">
        <v>41</v>
      </c>
      <c r="C79" s="83" t="s">
        <v>47</v>
      </c>
      <c r="D79" s="116">
        <f>INDEX('First Year Calculations'!$D$4:$K$3111,MATCH($A79,'First Year Calculations'!$A$4:$A$3111,0),MATCH(D$73,'First Year Calculations'!$D$3:$K$3,0))</f>
        <v>0.49386698094189524</v>
      </c>
      <c r="E79" s="116">
        <f>INDEX('First Year Calculations'!$D$4:$K$3111,MATCH($A79,'First Year Calculations'!$A$4:$A$3111,0),MATCH(E$73,'First Year Calculations'!$D$3:$K$3,0))</f>
        <v>0.50613301905810471</v>
      </c>
      <c r="F79" s="116">
        <f>INDEX('First Year Calculations'!$D$4:$K$3111,MATCH($A79,'First Year Calculations'!$A$4:$A$3111,0),MATCH(F$73,'First Year Calculations'!$D$3:$K$3,0))</f>
        <v>0.9044148433017507</v>
      </c>
      <c r="G79" s="116">
        <f>INDEX('First Year Calculations'!$D$4:$K$3111,MATCH($A79,'First Year Calculations'!$A$4:$A$3111,0),MATCH(G$73,'First Year Calculations'!$D$3:$K$3,0))</f>
        <v>6.2028005644548514E-3</v>
      </c>
      <c r="H79" s="116">
        <f>INDEX('First Year Calculations'!$D$4:$K$3111,MATCH($A79,'First Year Calculations'!$A$4:$A$3111,0),MATCH(H$73,'First Year Calculations'!$D$3:$K$3,0))</f>
        <v>1.274675515995472E-2</v>
      </c>
      <c r="I79" s="122">
        <f>INDEX('First Year Calculations'!$D$4:$K$3111,MATCH($A79,'First Year Calculations'!$A$4:$A$3111,0),MATCH(I$73,'First Year Calculations'!$D$3:$K$3,0))</f>
        <v>7.6635600973839701E-2</v>
      </c>
      <c r="J79" s="116">
        <f>INDEX('First Year Calculations'!$D$4:$K$3111,MATCH($A79,'First Year Calculations'!$A$4:$A$3111,0),MATCH(J$73,'First Year Calculations'!$D$3:$K$3,0))</f>
        <v>6.8106750197714269E-2</v>
      </c>
      <c r="K79" s="116">
        <f>INDEX('First Year Calculations'!$D$4:$K$3111,MATCH($A79,'First Year Calculations'!$A$4:$A$3111,0),MATCH(K$73,'First Year Calculations'!$D$3:$K$3,0))</f>
        <v>0.93189324980228572</v>
      </c>
      <c r="L79" t="b">
        <f t="shared" si="12"/>
        <v>1</v>
      </c>
    </row>
    <row r="80" spans="1:39" x14ac:dyDescent="0.25">
      <c r="A80" s="82" t="s">
        <v>4254</v>
      </c>
      <c r="B80" s="82" t="s">
        <v>41</v>
      </c>
      <c r="C80" s="83" t="s">
        <v>48</v>
      </c>
      <c r="D80" s="116">
        <f>INDEX('First Year Calculations'!$D$4:$K$3111,MATCH($A80,'First Year Calculations'!$A$4:$A$3111,0),MATCH(D$73,'First Year Calculations'!$D$3:$K$3,0))</f>
        <v>0.49606621865267991</v>
      </c>
      <c r="E80" s="116">
        <f>INDEX('First Year Calculations'!$D$4:$K$3111,MATCH($A80,'First Year Calculations'!$A$4:$A$3111,0),MATCH(E$73,'First Year Calculations'!$D$3:$K$3,0))</f>
        <v>0.50393378134732014</v>
      </c>
      <c r="F80" s="116">
        <f>INDEX('First Year Calculations'!$D$4:$K$3111,MATCH($A80,'First Year Calculations'!$A$4:$A$3111,0),MATCH(F$73,'First Year Calculations'!$D$3:$K$3,0))</f>
        <v>0.94718079003442057</v>
      </c>
      <c r="G80" s="116">
        <f>INDEX('First Year Calculations'!$D$4:$K$3111,MATCH($A80,'First Year Calculations'!$A$4:$A$3111,0),MATCH(G$73,'First Year Calculations'!$D$3:$K$3,0))</f>
        <v>4.5894115718734634E-3</v>
      </c>
      <c r="H80" s="116">
        <f>INDEX('First Year Calculations'!$D$4:$K$3111,MATCH($A80,'First Year Calculations'!$A$4:$A$3111,0),MATCH(H$73,'First Year Calculations'!$D$3:$K$3,0))</f>
        <v>6.9660711358793641E-3</v>
      </c>
      <c r="I80" s="122">
        <f>INDEX('First Year Calculations'!$D$4:$K$3111,MATCH($A80,'First Year Calculations'!$A$4:$A$3111,0),MATCH(I$73,'First Year Calculations'!$D$3:$K$3,0))</f>
        <v>4.1263727257826677E-2</v>
      </c>
      <c r="J80" s="116">
        <f>INDEX('First Year Calculations'!$D$4:$K$3111,MATCH($A80,'First Year Calculations'!$A$4:$A$3111,0),MATCH(J$73,'First Year Calculations'!$D$3:$K$3,0))</f>
        <v>7.6462874938534667E-2</v>
      </c>
      <c r="K80" s="116">
        <f>INDEX('First Year Calculations'!$D$4:$K$3111,MATCH($A80,'First Year Calculations'!$A$4:$A$3111,0),MATCH(K$73,'First Year Calculations'!$D$3:$K$3,0))</f>
        <v>0.92353712506146535</v>
      </c>
      <c r="L80" t="b">
        <f t="shared" si="12"/>
        <v>1</v>
      </c>
    </row>
    <row r="81" spans="1:12" x14ac:dyDescent="0.25">
      <c r="A81" s="82" t="s">
        <v>4255</v>
      </c>
      <c r="B81" s="82" t="s">
        <v>41</v>
      </c>
      <c r="C81" s="83" t="s">
        <v>49</v>
      </c>
      <c r="D81" s="116">
        <f>INDEX('First Year Calculations'!$D$4:$K$3111,MATCH($A81,'First Year Calculations'!$A$4:$A$3111,0),MATCH(D$73,'First Year Calculations'!$D$3:$K$3,0))</f>
        <v>0.49112322791712104</v>
      </c>
      <c r="E81" s="116">
        <f>INDEX('First Year Calculations'!$D$4:$K$3111,MATCH($A81,'First Year Calculations'!$A$4:$A$3111,0),MATCH(E$73,'First Year Calculations'!$D$3:$K$3,0))</f>
        <v>0.50887677208287896</v>
      </c>
      <c r="F81" s="116">
        <f>INDEX('First Year Calculations'!$D$4:$K$3111,MATCH($A81,'First Year Calculations'!$A$4:$A$3111,0),MATCH(F$73,'First Year Calculations'!$D$3:$K$3,0))</f>
        <v>0.9183424209378408</v>
      </c>
      <c r="G81" s="116">
        <f>INDEX('First Year Calculations'!$D$4:$K$3111,MATCH($A81,'First Year Calculations'!$A$4:$A$3111,0),MATCH(G$73,'First Year Calculations'!$D$3:$K$3,0))</f>
        <v>5.4525627044711015E-3</v>
      </c>
      <c r="H81" s="116">
        <f>INDEX('First Year Calculations'!$D$4:$K$3111,MATCH($A81,'First Year Calculations'!$A$4:$A$3111,0),MATCH(H$73,'First Year Calculations'!$D$3:$K$3,0))</f>
        <v>8.4623773173391498E-3</v>
      </c>
      <c r="I81" s="122">
        <f>INDEX('First Year Calculations'!$D$4:$K$3111,MATCH($A81,'First Year Calculations'!$A$4:$A$3111,0),MATCH(I$73,'First Year Calculations'!$D$3:$K$3,0))</f>
        <v>6.774263904034894E-2</v>
      </c>
      <c r="J81" s="116">
        <f>INDEX('First Year Calculations'!$D$4:$K$3111,MATCH($A81,'First Year Calculations'!$A$4:$A$3111,0),MATCH(J$73,'First Year Calculations'!$D$3:$K$3,0))</f>
        <v>7.4460196292257363E-2</v>
      </c>
      <c r="K81" s="116">
        <f>INDEX('First Year Calculations'!$D$4:$K$3111,MATCH($A81,'First Year Calculations'!$A$4:$A$3111,0),MATCH(K$73,'First Year Calculations'!$D$3:$K$3,0))</f>
        <v>0.92553980370774269</v>
      </c>
      <c r="L81" t="b">
        <f t="shared" si="12"/>
        <v>1</v>
      </c>
    </row>
    <row r="82" spans="1:12" x14ac:dyDescent="0.25">
      <c r="A82" s="82" t="s">
        <v>4256</v>
      </c>
      <c r="B82" s="82" t="s">
        <v>41</v>
      </c>
      <c r="C82" s="83" t="s">
        <v>50</v>
      </c>
      <c r="D82" s="116">
        <f>INDEX('First Year Calculations'!$D$4:$K$3111,MATCH($A82,'First Year Calculations'!$A$4:$A$3111,0),MATCH(D$73,'First Year Calculations'!$D$3:$K$3,0))</f>
        <v>0.49502761872002915</v>
      </c>
      <c r="E82" s="116">
        <f>INDEX('First Year Calculations'!$D$4:$K$3111,MATCH($A82,'First Year Calculations'!$A$4:$A$3111,0),MATCH(E$73,'First Year Calculations'!$D$3:$K$3,0))</f>
        <v>0.50497238127997091</v>
      </c>
      <c r="F82" s="116">
        <f>INDEX('First Year Calculations'!$D$4:$K$3111,MATCH($A82,'First Year Calculations'!$A$4:$A$3111,0),MATCH(F$73,'First Year Calculations'!$D$3:$K$3,0))</f>
        <v>0.94103453857515729</v>
      </c>
      <c r="G82" s="116">
        <f>INDEX('First Year Calculations'!$D$4:$K$3111,MATCH($A82,'First Year Calculations'!$A$4:$A$3111,0),MATCH(G$73,'First Year Calculations'!$D$3:$K$3,0))</f>
        <v>5.6754952147785448E-3</v>
      </c>
      <c r="H82" s="116">
        <f>INDEX('First Year Calculations'!$D$4:$K$3111,MATCH($A82,'First Year Calculations'!$A$4:$A$3111,0),MATCH(H$73,'First Year Calculations'!$D$3:$K$3,0))</f>
        <v>1.277239342006758E-2</v>
      </c>
      <c r="I82" s="122">
        <f>INDEX('First Year Calculations'!$D$4:$K$3111,MATCH($A82,'First Year Calculations'!$A$4:$A$3111,0),MATCH(I$73,'First Year Calculations'!$D$3:$K$3,0))</f>
        <v>4.0517572789996681E-2</v>
      </c>
      <c r="J82" s="116">
        <f>INDEX('First Year Calculations'!$D$4:$K$3111,MATCH($A82,'First Year Calculations'!$A$4:$A$3111,0),MATCH(J$73,'First Year Calculations'!$D$3:$K$3,0))</f>
        <v>8.2572891164032935E-2</v>
      </c>
      <c r="K82" s="116">
        <f>INDEX('First Year Calculations'!$D$4:$K$3111,MATCH($A82,'First Year Calculations'!$A$4:$A$3111,0),MATCH(K$73,'First Year Calculations'!$D$3:$K$3,0))</f>
        <v>0.91742710883596712</v>
      </c>
      <c r="L82" t="b">
        <f t="shared" si="12"/>
        <v>1</v>
      </c>
    </row>
    <row r="83" spans="1:12" x14ac:dyDescent="0.25">
      <c r="A83" s="82" t="s">
        <v>4257</v>
      </c>
      <c r="B83" s="82" t="s">
        <v>41</v>
      </c>
      <c r="C83" s="83" t="s">
        <v>51</v>
      </c>
      <c r="D83" s="116">
        <f>INDEX('First Year Calculations'!$D$4:$K$3111,MATCH($A83,'First Year Calculations'!$A$4:$A$3111,0),MATCH(D$73,'First Year Calculations'!$D$3:$K$3,0))</f>
        <v>0.49262029194449453</v>
      </c>
      <c r="E83" s="116">
        <f>INDEX('First Year Calculations'!$D$4:$K$3111,MATCH($A83,'First Year Calculations'!$A$4:$A$3111,0),MATCH(E$73,'First Year Calculations'!$D$3:$K$3,0))</f>
        <v>0.50737970805550547</v>
      </c>
      <c r="F83" s="116">
        <f>INDEX('First Year Calculations'!$D$4:$K$3111,MATCH($A83,'First Year Calculations'!$A$4:$A$3111,0),MATCH(F$73,'First Year Calculations'!$D$3:$K$3,0))</f>
        <v>0.9258064516129032</v>
      </c>
      <c r="G83" s="116">
        <f>INDEX('First Year Calculations'!$D$4:$K$3111,MATCH($A83,'First Year Calculations'!$A$4:$A$3111,0),MATCH(G$73,'First Year Calculations'!$D$3:$K$3,0))</f>
        <v>5.4063795278428547E-3</v>
      </c>
      <c r="H83" s="116">
        <f>INDEX('First Year Calculations'!$D$4:$K$3111,MATCH($A83,'First Year Calculations'!$A$4:$A$3111,0),MATCH(H$73,'First Year Calculations'!$D$3:$K$3,0))</f>
        <v>1.1047035501892233E-2</v>
      </c>
      <c r="I83" s="122">
        <f>INDEX('First Year Calculations'!$D$4:$K$3111,MATCH($A83,'First Year Calculations'!$A$4:$A$3111,0),MATCH(I$73,'First Year Calculations'!$D$3:$K$3,0))</f>
        <v>5.7740133357361723E-2</v>
      </c>
      <c r="J83" s="116">
        <f>INDEX('First Year Calculations'!$D$4:$K$3111,MATCH($A83,'First Year Calculations'!$A$4:$A$3111,0),MATCH(J$73,'First Year Calculations'!$D$3:$K$3,0))</f>
        <v>6.0659578302396829E-2</v>
      </c>
      <c r="K83" s="116">
        <f>INDEX('First Year Calculations'!$D$4:$K$3111,MATCH($A83,'First Year Calculations'!$A$4:$A$3111,0),MATCH(K$73,'First Year Calculations'!$D$3:$K$3,0))</f>
        <v>0.93934042169760312</v>
      </c>
      <c r="L83" t="b">
        <f t="shared" si="12"/>
        <v>1</v>
      </c>
    </row>
    <row r="84" spans="1:12" x14ac:dyDescent="0.25">
      <c r="A84" s="82" t="s">
        <v>4258</v>
      </c>
      <c r="B84" s="82" t="s">
        <v>41</v>
      </c>
      <c r="C84" s="83" t="s">
        <v>52</v>
      </c>
      <c r="D84" s="116">
        <f>INDEX('First Year Calculations'!$D$4:$K$3111,MATCH($A84,'First Year Calculations'!$A$4:$A$3111,0),MATCH(D$73,'First Year Calculations'!$D$3:$K$3,0))</f>
        <v>0.50470711297071125</v>
      </c>
      <c r="E84" s="116">
        <f>INDEX('First Year Calculations'!$D$4:$K$3111,MATCH($A84,'First Year Calculations'!$A$4:$A$3111,0),MATCH(E$73,'First Year Calculations'!$D$3:$K$3,0))</f>
        <v>0.4952928870292887</v>
      </c>
      <c r="F84" s="116">
        <f>INDEX('First Year Calculations'!$D$4:$K$3111,MATCH($A84,'First Year Calculations'!$A$4:$A$3111,0),MATCH(F$73,'First Year Calculations'!$D$3:$K$3,0))</f>
        <v>0.93514644351464438</v>
      </c>
      <c r="G84" s="116">
        <f>INDEX('First Year Calculations'!$D$4:$K$3111,MATCH($A84,'First Year Calculations'!$A$4:$A$3111,0),MATCH(G$73,'First Year Calculations'!$D$3:$K$3,0))</f>
        <v>2.615062761506276E-3</v>
      </c>
      <c r="H84" s="116">
        <f>INDEX('First Year Calculations'!$D$4:$K$3111,MATCH($A84,'First Year Calculations'!$A$4:$A$3111,0),MATCH(H$73,'First Year Calculations'!$D$3:$K$3,0))</f>
        <v>9.4142259414225944E-3</v>
      </c>
      <c r="I84" s="122">
        <f>INDEX('First Year Calculations'!$D$4:$K$3111,MATCH($A84,'First Year Calculations'!$A$4:$A$3111,0),MATCH(I$73,'First Year Calculations'!$D$3:$K$3,0))</f>
        <v>5.282426778242677E-2</v>
      </c>
      <c r="J84" s="116">
        <f>INDEX('First Year Calculations'!$D$4:$K$3111,MATCH($A84,'First Year Calculations'!$A$4:$A$3111,0),MATCH(J$73,'First Year Calculations'!$D$3:$K$3,0))</f>
        <v>7.3744769874476992E-2</v>
      </c>
      <c r="K84" s="116">
        <f>INDEX('First Year Calculations'!$D$4:$K$3111,MATCH($A84,'First Year Calculations'!$A$4:$A$3111,0),MATCH(K$73,'First Year Calculations'!$D$3:$K$3,0))</f>
        <v>0.92625523012552302</v>
      </c>
      <c r="L84" t="b">
        <f t="shared" si="12"/>
        <v>1</v>
      </c>
    </row>
    <row r="85" spans="1:12" x14ac:dyDescent="0.25">
      <c r="A85" s="82" t="s">
        <v>4259</v>
      </c>
      <c r="B85" s="82" t="s">
        <v>41</v>
      </c>
      <c r="C85" s="83" t="s">
        <v>53</v>
      </c>
      <c r="D85" s="116">
        <f>INDEX('First Year Calculations'!$D$4:$K$3111,MATCH($A85,'First Year Calculations'!$A$4:$A$3111,0),MATCH(D$73,'First Year Calculations'!$D$3:$K$3,0))</f>
        <v>0.502847617724684</v>
      </c>
      <c r="E85" s="116">
        <f>INDEX('First Year Calculations'!$D$4:$K$3111,MATCH($A85,'First Year Calculations'!$A$4:$A$3111,0),MATCH(E$73,'First Year Calculations'!$D$3:$K$3,0))</f>
        <v>0.497152382275316</v>
      </c>
      <c r="F85" s="116">
        <f>INDEX('First Year Calculations'!$D$4:$K$3111,MATCH($A85,'First Year Calculations'!$A$4:$A$3111,0),MATCH(F$73,'First Year Calculations'!$D$3:$K$3,0))</f>
        <v>0.94304764550632036</v>
      </c>
      <c r="G85" s="116">
        <f>INDEX('First Year Calculations'!$D$4:$K$3111,MATCH($A85,'First Year Calculations'!$A$4:$A$3111,0),MATCH(G$73,'First Year Calculations'!$D$3:$K$3,0))</f>
        <v>2.778163633838033E-3</v>
      </c>
      <c r="H85" s="116">
        <f>INDEX('First Year Calculations'!$D$4:$K$3111,MATCH($A85,'First Year Calculations'!$A$4:$A$3111,0),MATCH(H$73,'First Year Calculations'!$D$3:$K$3,0))</f>
        <v>6.9454090845950823E-3</v>
      </c>
      <c r="I85" s="122">
        <f>INDEX('First Year Calculations'!$D$4:$K$3111,MATCH($A85,'First Year Calculations'!$A$4:$A$3111,0),MATCH(I$73,'First Year Calculations'!$D$3:$K$3,0))</f>
        <v>4.7228781775246587E-2</v>
      </c>
      <c r="J85" s="116">
        <f>INDEX('First Year Calculations'!$D$4:$K$3111,MATCH($A85,'First Year Calculations'!$A$4:$A$3111,0),MATCH(J$73,'First Year Calculations'!$D$3:$K$3,0))</f>
        <v>3.9311015418808166E-2</v>
      </c>
      <c r="K85" s="116">
        <f>INDEX('First Year Calculations'!$D$4:$K$3111,MATCH($A85,'First Year Calculations'!$A$4:$A$3111,0),MATCH(K$73,'First Year Calculations'!$D$3:$K$3,0))</f>
        <v>0.96068898458119178</v>
      </c>
      <c r="L85" t="b">
        <f t="shared" si="12"/>
        <v>1</v>
      </c>
    </row>
    <row r="86" spans="1:12" x14ac:dyDescent="0.25">
      <c r="A86" s="82" t="s">
        <v>4260</v>
      </c>
      <c r="B86" s="82" t="s">
        <v>41</v>
      </c>
      <c r="C86" s="83" t="s">
        <v>54</v>
      </c>
      <c r="D86" s="116">
        <f>INDEX('First Year Calculations'!$D$4:$K$3111,MATCH($A86,'First Year Calculations'!$A$4:$A$3111,0),MATCH(D$73,'First Year Calculations'!$D$3:$K$3,0))</f>
        <v>0.50926552143919923</v>
      </c>
      <c r="E86" s="116">
        <f>INDEX('First Year Calculations'!$D$4:$K$3111,MATCH($A86,'First Year Calculations'!$A$4:$A$3111,0),MATCH(E$73,'First Year Calculations'!$D$3:$K$3,0))</f>
        <v>0.49073447856080077</v>
      </c>
      <c r="F86" s="116">
        <f>INDEX('First Year Calculations'!$D$4:$K$3111,MATCH($A86,'First Year Calculations'!$A$4:$A$3111,0),MATCH(F$73,'First Year Calculations'!$D$3:$K$3,0))</f>
        <v>0.90626268091437845</v>
      </c>
      <c r="G86" s="116">
        <f>INDEX('First Year Calculations'!$D$4:$K$3111,MATCH($A86,'First Year Calculations'!$A$4:$A$3111,0),MATCH(G$73,'First Year Calculations'!$D$3:$K$3,0))</f>
        <v>1.041525767618017E-2</v>
      </c>
      <c r="H86" s="116">
        <f>INDEX('First Year Calculations'!$D$4:$K$3111,MATCH($A86,'First Year Calculations'!$A$4:$A$3111,0),MATCH(H$73,'First Year Calculations'!$D$3:$K$3,0))</f>
        <v>5.9515758149600974E-3</v>
      </c>
      <c r="I86" s="122">
        <f>INDEX('First Year Calculations'!$D$4:$K$3111,MATCH($A86,'First Year Calculations'!$A$4:$A$3111,0),MATCH(I$73,'First Year Calculations'!$D$3:$K$3,0))</f>
        <v>7.7370485594481342E-2</v>
      </c>
      <c r="J86" s="116">
        <f>INDEX('First Year Calculations'!$D$4:$K$3111,MATCH($A86,'First Year Calculations'!$A$4:$A$3111,0),MATCH(J$73,'First Year Calculations'!$D$3:$K$3,0))</f>
        <v>5.126470986067902E-2</v>
      </c>
      <c r="K86" s="116">
        <f>INDEX('First Year Calculations'!$D$4:$K$3111,MATCH($A86,'First Year Calculations'!$A$4:$A$3111,0),MATCH(K$73,'First Year Calculations'!$D$3:$K$3,0))</f>
        <v>0.94873529013932101</v>
      </c>
      <c r="L86" t="b">
        <f t="shared" si="12"/>
        <v>1</v>
      </c>
    </row>
    <row r="87" spans="1:12" x14ac:dyDescent="0.25">
      <c r="A87" s="82" t="s">
        <v>4261</v>
      </c>
      <c r="B87" s="82" t="s">
        <v>41</v>
      </c>
      <c r="C87" s="83" t="s">
        <v>55</v>
      </c>
      <c r="D87" s="116">
        <f>INDEX('First Year Calculations'!$D$4:$K$3111,MATCH($A87,'First Year Calculations'!$A$4:$A$3111,0),MATCH(D$73,'First Year Calculations'!$D$3:$K$3,0))</f>
        <v>0.49991446411769735</v>
      </c>
      <c r="E87" s="116">
        <f>INDEX('First Year Calculations'!$D$4:$K$3111,MATCH($A87,'First Year Calculations'!$A$4:$A$3111,0),MATCH(E$73,'First Year Calculations'!$D$3:$K$3,0))</f>
        <v>0.50008553588230265</v>
      </c>
      <c r="F87" s="116">
        <f>INDEX('First Year Calculations'!$D$4:$K$3111,MATCH($A87,'First Year Calculations'!$A$4:$A$3111,0),MATCH(F$73,'First Year Calculations'!$D$3:$K$3,0))</f>
        <v>0.93315370798049779</v>
      </c>
      <c r="G87" s="116">
        <f>INDEX('First Year Calculations'!$D$4:$K$3111,MATCH($A87,'First Year Calculations'!$A$4:$A$3111,0),MATCH(G$73,'First Year Calculations'!$D$3:$K$3,0))</f>
        <v>7.9548370541442127E-3</v>
      </c>
      <c r="H87" s="116">
        <f>INDEX('First Year Calculations'!$D$4:$K$3111,MATCH($A87,'First Year Calculations'!$A$4:$A$3111,0),MATCH(H$73,'First Year Calculations'!$D$3:$K$3,0))</f>
        <v>1.7663159695492259E-2</v>
      </c>
      <c r="I87" s="122">
        <f>INDEX('First Year Calculations'!$D$4:$K$3111,MATCH($A87,'First Year Calculations'!$A$4:$A$3111,0),MATCH(I$73,'First Year Calculations'!$D$3:$K$3,0))</f>
        <v>4.1228295269865711E-2</v>
      </c>
      <c r="J87" s="116">
        <f>INDEX('First Year Calculations'!$D$4:$K$3111,MATCH($A87,'First Year Calculations'!$A$4:$A$3111,0),MATCH(J$73,'First Year Calculations'!$D$3:$K$3,0))</f>
        <v>0.31853562569497906</v>
      </c>
      <c r="K87" s="116">
        <f>INDEX('First Year Calculations'!$D$4:$K$3111,MATCH($A87,'First Year Calculations'!$A$4:$A$3111,0),MATCH(K$73,'First Year Calculations'!$D$3:$K$3,0))</f>
        <v>0.68146437430502094</v>
      </c>
      <c r="L87" t="b">
        <f t="shared" si="12"/>
        <v>1</v>
      </c>
    </row>
    <row r="88" spans="1:12" x14ac:dyDescent="0.25">
      <c r="A88" s="82" t="s">
        <v>4262</v>
      </c>
      <c r="B88" s="82" t="s">
        <v>41</v>
      </c>
      <c r="C88" s="83" t="s">
        <v>56</v>
      </c>
      <c r="D88" s="116">
        <f>INDEX('First Year Calculations'!$D$4:$K$3111,MATCH($A88,'First Year Calculations'!$A$4:$A$3111,0),MATCH(D$73,'First Year Calculations'!$D$3:$K$3,0))</f>
        <v>0.48851745238612498</v>
      </c>
      <c r="E88" s="116">
        <f>INDEX('First Year Calculations'!$D$4:$K$3111,MATCH($A88,'First Year Calculations'!$A$4:$A$3111,0),MATCH(E$73,'First Year Calculations'!$D$3:$K$3,0))</f>
        <v>0.51148254761387502</v>
      </c>
      <c r="F88" s="116">
        <f>INDEX('First Year Calculations'!$D$4:$K$3111,MATCH($A88,'First Year Calculations'!$A$4:$A$3111,0),MATCH(F$73,'First Year Calculations'!$D$3:$K$3,0))</f>
        <v>0.91843634586139478</v>
      </c>
      <c r="G88" s="116">
        <f>INDEX('First Year Calculations'!$D$4:$K$3111,MATCH($A88,'First Year Calculations'!$A$4:$A$3111,0),MATCH(G$73,'First Year Calculations'!$D$3:$K$3,0))</f>
        <v>9.7671808241002241E-3</v>
      </c>
      <c r="H88" s="116">
        <f>INDEX('First Year Calculations'!$D$4:$K$3111,MATCH($A88,'First Year Calculations'!$A$4:$A$3111,0),MATCH(H$73,'First Year Calculations'!$D$3:$K$3,0))</f>
        <v>1.5845644145122746E-2</v>
      </c>
      <c r="I88" s="122">
        <f>INDEX('First Year Calculations'!$D$4:$K$3111,MATCH($A88,'First Year Calculations'!$A$4:$A$3111,0),MATCH(I$73,'First Year Calculations'!$D$3:$K$3,0))</f>
        <v>5.595082916938221E-2</v>
      </c>
      <c r="J88" s="116">
        <f>INDEX('First Year Calculations'!$D$4:$K$3111,MATCH($A88,'First Year Calculations'!$A$4:$A$3111,0),MATCH(J$73,'First Year Calculations'!$D$3:$K$3,0))</f>
        <v>0.13454993120428707</v>
      </c>
      <c r="K88" s="116">
        <f>INDEX('First Year Calculations'!$D$4:$K$3111,MATCH($A88,'First Year Calculations'!$A$4:$A$3111,0),MATCH(K$73,'First Year Calculations'!$D$3:$K$3,0))</f>
        <v>0.86545006879571296</v>
      </c>
      <c r="L88" t="b">
        <f t="shared" si="12"/>
        <v>1</v>
      </c>
    </row>
    <row r="89" spans="1:12" x14ac:dyDescent="0.25">
      <c r="A89" s="82" t="s">
        <v>4263</v>
      </c>
      <c r="B89" s="82" t="s">
        <v>41</v>
      </c>
      <c r="C89" s="83" t="s">
        <v>57</v>
      </c>
      <c r="D89" s="116">
        <f>INDEX('First Year Calculations'!$D$4:$K$3111,MATCH($A89,'First Year Calculations'!$A$4:$A$3111,0),MATCH(D$73,'First Year Calculations'!$D$3:$K$3,0))</f>
        <v>0.51683023765106662</v>
      </c>
      <c r="E89" s="116">
        <f>INDEX('First Year Calculations'!$D$4:$K$3111,MATCH($A89,'First Year Calculations'!$A$4:$A$3111,0),MATCH(E$73,'First Year Calculations'!$D$3:$K$3,0))</f>
        <v>0.48316976234893338</v>
      </c>
      <c r="F89" s="116">
        <f>INDEX('First Year Calculations'!$D$4:$K$3111,MATCH($A89,'First Year Calculations'!$A$4:$A$3111,0),MATCH(F$73,'First Year Calculations'!$D$3:$K$3,0))</f>
        <v>0.75878011193121908</v>
      </c>
      <c r="G89" s="116">
        <f>INDEX('First Year Calculations'!$D$4:$K$3111,MATCH($A89,'First Year Calculations'!$A$4:$A$3111,0),MATCH(G$73,'First Year Calculations'!$D$3:$K$3,0))</f>
        <v>1.2247546435234001E-2</v>
      </c>
      <c r="H89" s="116">
        <f>INDEX('First Year Calculations'!$D$4:$K$3111,MATCH($A89,'First Year Calculations'!$A$4:$A$3111,0),MATCH(H$73,'First Year Calculations'!$D$3:$K$3,0))</f>
        <v>8.7598345364587552E-3</v>
      </c>
      <c r="I89" s="122">
        <f>INDEX('First Year Calculations'!$D$4:$K$3111,MATCH($A89,'First Year Calculations'!$A$4:$A$3111,0),MATCH(I$73,'First Year Calculations'!$D$3:$K$3,0))</f>
        <v>0.22021250709708817</v>
      </c>
      <c r="J89" s="116">
        <f>INDEX('First Year Calculations'!$D$4:$K$3111,MATCH($A89,'First Year Calculations'!$A$4:$A$3111,0),MATCH(J$73,'First Year Calculations'!$D$3:$K$3,0))</f>
        <v>0.19928623570443668</v>
      </c>
      <c r="K89" s="116">
        <f>INDEX('First Year Calculations'!$D$4:$K$3111,MATCH($A89,'First Year Calculations'!$A$4:$A$3111,0),MATCH(K$73,'First Year Calculations'!$D$3:$K$3,0))</f>
        <v>0.80071376429556329</v>
      </c>
      <c r="L89" t="b">
        <f t="shared" si="12"/>
        <v>1</v>
      </c>
    </row>
    <row r="90" spans="1:12" x14ac:dyDescent="0.25">
      <c r="A90" s="82" t="s">
        <v>4264</v>
      </c>
      <c r="B90" s="82" t="s">
        <v>41</v>
      </c>
      <c r="C90" s="83" t="s">
        <v>58</v>
      </c>
      <c r="D90" s="116">
        <f>INDEX('First Year Calculations'!$D$4:$K$3111,MATCH($A90,'First Year Calculations'!$A$4:$A$3111,0),MATCH(D$73,'First Year Calculations'!$D$3:$K$3,0))</f>
        <v>0.48752386068787362</v>
      </c>
      <c r="E90" s="116">
        <f>INDEX('First Year Calculations'!$D$4:$K$3111,MATCH($A90,'First Year Calculations'!$A$4:$A$3111,0),MATCH(E$73,'First Year Calculations'!$D$3:$K$3,0))</f>
        <v>0.51247613931212632</v>
      </c>
      <c r="F90" s="116">
        <f>INDEX('First Year Calculations'!$D$4:$K$3111,MATCH($A90,'First Year Calculations'!$A$4:$A$3111,0),MATCH(F$73,'First Year Calculations'!$D$3:$K$3,0))</f>
        <v>0.92875512933350102</v>
      </c>
      <c r="G90" s="116">
        <f>INDEX('First Year Calculations'!$D$4:$K$3111,MATCH($A90,'First Year Calculations'!$A$4:$A$3111,0),MATCH(G$73,'First Year Calculations'!$D$3:$K$3,0))</f>
        <v>6.1266245270725937E-3</v>
      </c>
      <c r="H90" s="116">
        <f>INDEX('First Year Calculations'!$D$4:$K$3111,MATCH($A90,'First Year Calculations'!$A$4:$A$3111,0),MATCH(H$73,'First Year Calculations'!$D$3:$K$3,0))</f>
        <v>1.0710162652736978E-2</v>
      </c>
      <c r="I90" s="122">
        <f>INDEX('First Year Calculations'!$D$4:$K$3111,MATCH($A90,'First Year Calculations'!$A$4:$A$3111,0),MATCH(I$73,'First Year Calculations'!$D$3:$K$3,0))</f>
        <v>5.4408083486689462E-2</v>
      </c>
      <c r="J90" s="116">
        <f>INDEX('First Year Calculations'!$D$4:$K$3111,MATCH($A90,'First Year Calculations'!$A$4:$A$3111,0),MATCH(J$73,'First Year Calculations'!$D$3:$K$3,0))</f>
        <v>7.6811411981208638E-2</v>
      </c>
      <c r="K90" s="116">
        <f>INDEX('First Year Calculations'!$D$4:$K$3111,MATCH($A90,'First Year Calculations'!$A$4:$A$3111,0),MATCH(K$73,'First Year Calculations'!$D$3:$K$3,0))</f>
        <v>0.92318858801879133</v>
      </c>
      <c r="L90" t="b">
        <f t="shared" si="12"/>
        <v>1</v>
      </c>
    </row>
    <row r="91" spans="1:12" x14ac:dyDescent="0.25">
      <c r="A91" s="82" t="s">
        <v>4265</v>
      </c>
      <c r="B91" s="82" t="s">
        <v>41</v>
      </c>
      <c r="C91" s="83" t="s">
        <v>59</v>
      </c>
      <c r="D91" s="116">
        <f>INDEX('First Year Calculations'!$D$4:$K$3111,MATCH($A91,'First Year Calculations'!$A$4:$A$3111,0),MATCH(D$73,'First Year Calculations'!$D$3:$K$3,0))</f>
        <v>0.50005861836513377</v>
      </c>
      <c r="E91" s="116">
        <f>INDEX('First Year Calculations'!$D$4:$K$3111,MATCH($A91,'First Year Calculations'!$A$4:$A$3111,0),MATCH(E$73,'First Year Calculations'!$D$3:$K$3,0))</f>
        <v>0.49994138163486618</v>
      </c>
      <c r="F91" s="116">
        <f>INDEX('First Year Calculations'!$D$4:$K$3111,MATCH($A91,'First Year Calculations'!$A$4:$A$3111,0),MATCH(F$73,'First Year Calculations'!$D$3:$K$3,0))</f>
        <v>0.8843606201823031</v>
      </c>
      <c r="G91" s="116">
        <f>INDEX('First Year Calculations'!$D$4:$K$3111,MATCH($A91,'First Year Calculations'!$A$4:$A$3111,0),MATCH(G$73,'First Year Calculations'!$D$3:$K$3,0))</f>
        <v>9.3056654649901812E-3</v>
      </c>
      <c r="H91" s="116">
        <f>INDEX('First Year Calculations'!$D$4:$K$3111,MATCH($A91,'First Year Calculations'!$A$4:$A$3111,0),MATCH(H$73,'First Year Calculations'!$D$3:$K$3,0))</f>
        <v>1.14598903836572E-2</v>
      </c>
      <c r="I91" s="122">
        <f>INDEX('First Year Calculations'!$D$4:$K$3111,MATCH($A91,'First Year Calculations'!$A$4:$A$3111,0),MATCH(I$73,'First Year Calculations'!$D$3:$K$3,0))</f>
        <v>9.487382396904942E-2</v>
      </c>
      <c r="J91" s="116">
        <f>INDEX('First Year Calculations'!$D$4:$K$3111,MATCH($A91,'First Year Calculations'!$A$4:$A$3111,0),MATCH(J$73,'First Year Calculations'!$D$3:$K$3,0))</f>
        <v>0.1376945396992878</v>
      </c>
      <c r="K91" s="116">
        <f>INDEX('First Year Calculations'!$D$4:$K$3111,MATCH($A91,'First Year Calculations'!$A$4:$A$3111,0),MATCH(K$73,'First Year Calculations'!$D$3:$K$3,0))</f>
        <v>0.8623054603007122</v>
      </c>
      <c r="L91" t="b">
        <f t="shared" si="12"/>
        <v>1</v>
      </c>
    </row>
    <row r="92" spans="1:12" x14ac:dyDescent="0.25">
      <c r="A92" s="82" t="s">
        <v>4266</v>
      </c>
      <c r="B92" s="82" t="s">
        <v>41</v>
      </c>
      <c r="C92" s="83" t="s">
        <v>60</v>
      </c>
      <c r="D92" s="116">
        <f>INDEX('First Year Calculations'!$D$4:$K$3111,MATCH($A92,'First Year Calculations'!$A$4:$A$3111,0),MATCH(D$73,'First Year Calculations'!$D$3:$K$3,0))</f>
        <v>0.53132545431439826</v>
      </c>
      <c r="E92" s="116">
        <f>INDEX('First Year Calculations'!$D$4:$K$3111,MATCH($A92,'First Year Calculations'!$A$4:$A$3111,0),MATCH(E$73,'First Year Calculations'!$D$3:$K$3,0))</f>
        <v>0.46867454568560174</v>
      </c>
      <c r="F92" s="116">
        <f>INDEX('First Year Calculations'!$D$4:$K$3111,MATCH($A92,'First Year Calculations'!$A$4:$A$3111,0),MATCH(F$73,'First Year Calculations'!$D$3:$K$3,0))</f>
        <v>0.91205998220866691</v>
      </c>
      <c r="G92" s="116">
        <f>INDEX('First Year Calculations'!$D$4:$K$3111,MATCH($A92,'First Year Calculations'!$A$4:$A$3111,0),MATCH(G$73,'First Year Calculations'!$D$3:$K$3,0))</f>
        <v>7.3706951327995934E-3</v>
      </c>
      <c r="H92" s="116">
        <f>INDEX('First Year Calculations'!$D$4:$K$3111,MATCH($A92,'First Year Calculations'!$A$4:$A$3111,0),MATCH(H$73,'First Year Calculations'!$D$3:$K$3,0))</f>
        <v>1.2708095056551023E-2</v>
      </c>
      <c r="I92" s="122">
        <f>INDEX('First Year Calculations'!$D$4:$K$3111,MATCH($A92,'First Year Calculations'!$A$4:$A$3111,0),MATCH(I$73,'First Year Calculations'!$D$3:$K$3,0))</f>
        <v>6.7861227601982432E-2</v>
      </c>
      <c r="J92" s="116">
        <f>INDEX('First Year Calculations'!$D$4:$K$3111,MATCH($A92,'First Year Calculations'!$A$4:$A$3111,0),MATCH(J$73,'First Year Calculations'!$D$3:$K$3,0))</f>
        <v>8.6160884483415939E-2</v>
      </c>
      <c r="K92" s="116">
        <f>INDEX('First Year Calculations'!$D$4:$K$3111,MATCH($A92,'First Year Calculations'!$A$4:$A$3111,0),MATCH(K$73,'First Year Calculations'!$D$3:$K$3,0))</f>
        <v>0.91383911551658403</v>
      </c>
      <c r="L92" t="b">
        <f t="shared" si="12"/>
        <v>1</v>
      </c>
    </row>
    <row r="93" spans="1:12" x14ac:dyDescent="0.25">
      <c r="A93" s="82" t="s">
        <v>4267</v>
      </c>
      <c r="B93" s="82" t="s">
        <v>41</v>
      </c>
      <c r="C93" s="83" t="s">
        <v>61</v>
      </c>
      <c r="D93" s="116">
        <f>INDEX('First Year Calculations'!$D$4:$K$3111,MATCH($A93,'First Year Calculations'!$A$4:$A$3111,0),MATCH(D$73,'First Year Calculations'!$D$3:$K$3,0))</f>
        <v>0.49156561545488098</v>
      </c>
      <c r="E93" s="116">
        <f>INDEX('First Year Calculations'!$D$4:$K$3111,MATCH($A93,'First Year Calculations'!$A$4:$A$3111,0),MATCH(E$73,'First Year Calculations'!$D$3:$K$3,0))</f>
        <v>0.50843438454511902</v>
      </c>
      <c r="F93" s="116">
        <f>INDEX('First Year Calculations'!$D$4:$K$3111,MATCH($A93,'First Year Calculations'!$A$4:$A$3111,0),MATCH(F$73,'First Year Calculations'!$D$3:$K$3,0))</f>
        <v>0.89041189110810404</v>
      </c>
      <c r="G93" s="116">
        <f>INDEX('First Year Calculations'!$D$4:$K$3111,MATCH($A93,'First Year Calculations'!$A$4:$A$3111,0),MATCH(G$73,'First Year Calculations'!$D$3:$K$3,0))</f>
        <v>1.2631292417298537E-2</v>
      </c>
      <c r="H93" s="116">
        <f>INDEX('First Year Calculations'!$D$4:$K$3111,MATCH($A93,'First Year Calculations'!$A$4:$A$3111,0),MATCH(H$73,'First Year Calculations'!$D$3:$K$3,0))</f>
        <v>3.16724553546891E-2</v>
      </c>
      <c r="I93" s="122">
        <f>INDEX('First Year Calculations'!$D$4:$K$3111,MATCH($A93,'First Year Calculations'!$A$4:$A$3111,0),MATCH(I$73,'First Year Calculations'!$D$3:$K$3,0))</f>
        <v>6.5284361119908318E-2</v>
      </c>
      <c r="J93" s="116">
        <f>INDEX('First Year Calculations'!$D$4:$K$3111,MATCH($A93,'First Year Calculations'!$A$4:$A$3111,0),MATCH(J$73,'First Year Calculations'!$D$3:$K$3,0))</f>
        <v>9.3237573514592983E-2</v>
      </c>
      <c r="K93" s="116">
        <f>INDEX('First Year Calculations'!$D$4:$K$3111,MATCH($A93,'First Year Calculations'!$A$4:$A$3111,0),MATCH(K$73,'First Year Calculations'!$D$3:$K$3,0))</f>
        <v>0.90676242648540706</v>
      </c>
      <c r="L93" t="b">
        <f t="shared" si="12"/>
        <v>1</v>
      </c>
    </row>
    <row r="94" spans="1:12" x14ac:dyDescent="0.25">
      <c r="A94" s="82" t="s">
        <v>4268</v>
      </c>
      <c r="B94" s="82" t="s">
        <v>41</v>
      </c>
      <c r="C94" s="83" t="s">
        <v>62</v>
      </c>
      <c r="D94" s="116">
        <f>INDEX('First Year Calculations'!$D$4:$K$3111,MATCH($A94,'First Year Calculations'!$A$4:$A$3111,0),MATCH(D$73,'First Year Calculations'!$D$3:$K$3,0))</f>
        <v>0.48298707017333176</v>
      </c>
      <c r="E94" s="116">
        <f>INDEX('First Year Calculations'!$D$4:$K$3111,MATCH($A94,'First Year Calculations'!$A$4:$A$3111,0),MATCH(E$73,'First Year Calculations'!$D$3:$K$3,0))</f>
        <v>0.51701292982666824</v>
      </c>
      <c r="F94" s="116">
        <f>INDEX('First Year Calculations'!$D$4:$K$3111,MATCH($A94,'First Year Calculations'!$A$4:$A$3111,0),MATCH(F$73,'First Year Calculations'!$D$3:$K$3,0))</f>
        <v>0.8960209759417157</v>
      </c>
      <c r="G94" s="116">
        <f>INDEX('First Year Calculations'!$D$4:$K$3111,MATCH($A94,'First Year Calculations'!$A$4:$A$3111,0),MATCH(G$73,'First Year Calculations'!$D$3:$K$3,0))</f>
        <v>9.347103798887155E-3</v>
      </c>
      <c r="H94" s="116">
        <f>INDEX('First Year Calculations'!$D$4:$K$3111,MATCH($A94,'First Year Calculations'!$A$4:$A$3111,0),MATCH(H$73,'First Year Calculations'!$D$3:$K$3,0))</f>
        <v>1.36303590728954E-2</v>
      </c>
      <c r="I94" s="122">
        <f>INDEX('First Year Calculations'!$D$4:$K$3111,MATCH($A94,'First Year Calculations'!$A$4:$A$3111,0),MATCH(I$73,'First Year Calculations'!$D$3:$K$3,0))</f>
        <v>8.1001561186501703E-2</v>
      </c>
      <c r="J94" s="116">
        <f>INDEX('First Year Calculations'!$D$4:$K$3111,MATCH($A94,'First Year Calculations'!$A$4:$A$3111,0),MATCH(J$73,'First Year Calculations'!$D$3:$K$3,0))</f>
        <v>9.4772026740322646E-2</v>
      </c>
      <c r="K94" s="116">
        <f>INDEX('First Year Calculations'!$D$4:$K$3111,MATCH($A94,'First Year Calculations'!$A$4:$A$3111,0),MATCH(K$73,'First Year Calculations'!$D$3:$K$3,0))</f>
        <v>0.9052279732596773</v>
      </c>
      <c r="L94" t="b">
        <f t="shared" si="12"/>
        <v>1</v>
      </c>
    </row>
    <row r="95" spans="1:12" x14ac:dyDescent="0.25">
      <c r="A95" s="82" t="s">
        <v>4269</v>
      </c>
      <c r="B95" s="82" t="s">
        <v>41</v>
      </c>
      <c r="C95" s="83" t="s">
        <v>63</v>
      </c>
      <c r="D95" s="116">
        <f>INDEX('First Year Calculations'!$D$4:$K$3111,MATCH($A95,'First Year Calculations'!$A$4:$A$3111,0),MATCH(D$73,'First Year Calculations'!$D$3:$K$3,0))</f>
        <v>0.49517144640806482</v>
      </c>
      <c r="E95" s="116">
        <f>INDEX('First Year Calculations'!$D$4:$K$3111,MATCH($A95,'First Year Calculations'!$A$4:$A$3111,0),MATCH(E$73,'First Year Calculations'!$D$3:$K$3,0))</f>
        <v>0.50482855359193524</v>
      </c>
      <c r="F95" s="116">
        <f>INDEX('First Year Calculations'!$D$4:$K$3111,MATCH($A95,'First Year Calculations'!$A$4:$A$3111,0),MATCH(F$73,'First Year Calculations'!$D$3:$K$3,0))</f>
        <v>0.92466223246421941</v>
      </c>
      <c r="G95" s="116">
        <f>INDEX('First Year Calculations'!$D$4:$K$3111,MATCH($A95,'First Year Calculations'!$A$4:$A$3111,0),MATCH(G$73,'First Year Calculations'!$D$3:$K$3,0))</f>
        <v>8.0077688460026674E-3</v>
      </c>
      <c r="H95" s="116">
        <f>INDEX('First Year Calculations'!$D$4:$K$3111,MATCH($A95,'First Year Calculations'!$A$4:$A$3111,0),MATCH(H$73,'First Year Calculations'!$D$3:$K$3,0))</f>
        <v>1.2555010057880985E-2</v>
      </c>
      <c r="I95" s="122">
        <f>INDEX('First Year Calculations'!$D$4:$K$3111,MATCH($A95,'First Year Calculations'!$A$4:$A$3111,0),MATCH(I$73,'First Year Calculations'!$D$3:$K$3,0))</f>
        <v>5.4774988631897004E-2</v>
      </c>
      <c r="J95" s="116">
        <f>INDEX('First Year Calculations'!$D$4:$K$3111,MATCH($A95,'First Year Calculations'!$A$4:$A$3111,0),MATCH(J$73,'First Year Calculations'!$D$3:$K$3,0))</f>
        <v>9.5222313852129883E-2</v>
      </c>
      <c r="K95" s="116">
        <f>INDEX('First Year Calculations'!$D$4:$K$3111,MATCH($A95,'First Year Calculations'!$A$4:$A$3111,0),MATCH(K$73,'First Year Calculations'!$D$3:$K$3,0))</f>
        <v>0.90477768614787013</v>
      </c>
      <c r="L95" t="b">
        <f t="shared" si="12"/>
        <v>1</v>
      </c>
    </row>
    <row r="96" spans="1:12" x14ac:dyDescent="0.25">
      <c r="A96" s="82" t="s">
        <v>4270</v>
      </c>
      <c r="B96" s="82" t="s">
        <v>41</v>
      </c>
      <c r="C96" s="83" t="s">
        <v>64</v>
      </c>
      <c r="D96" s="116">
        <f>INDEX('First Year Calculations'!$D$4:$K$3111,MATCH($A96,'First Year Calculations'!$A$4:$A$3111,0),MATCH(D$73,'First Year Calculations'!$D$3:$K$3,0))</f>
        <v>0.54355434889274146</v>
      </c>
      <c r="E96" s="116">
        <f>INDEX('First Year Calculations'!$D$4:$K$3111,MATCH($A96,'First Year Calculations'!$A$4:$A$3111,0),MATCH(E$73,'First Year Calculations'!$D$3:$K$3,0))</f>
        <v>0.45644565110725849</v>
      </c>
      <c r="F96" s="116">
        <f>INDEX('First Year Calculations'!$D$4:$K$3111,MATCH($A96,'First Year Calculations'!$A$4:$A$3111,0),MATCH(F$73,'First Year Calculations'!$D$3:$K$3,0))</f>
        <v>0.91946616074057108</v>
      </c>
      <c r="G96" s="116">
        <f>INDEX('First Year Calculations'!$D$4:$K$3111,MATCH($A96,'First Year Calculations'!$A$4:$A$3111,0),MATCH(G$73,'First Year Calculations'!$D$3:$K$3,0))</f>
        <v>1.678060907395898E-2</v>
      </c>
      <c r="H96" s="116">
        <f>INDEX('First Year Calculations'!$D$4:$K$3111,MATCH($A96,'First Year Calculations'!$A$4:$A$3111,0),MATCH(H$73,'First Year Calculations'!$D$3:$K$3,0))</f>
        <v>1.511236138824376E-2</v>
      </c>
      <c r="I96" s="122">
        <f>INDEX('First Year Calculations'!$D$4:$K$3111,MATCH($A96,'First Year Calculations'!$A$4:$A$3111,0),MATCH(I$73,'First Year Calculations'!$D$3:$K$3,0))</f>
        <v>4.8640868797226178E-2</v>
      </c>
      <c r="J96" s="116">
        <f>INDEX('First Year Calculations'!$D$4:$K$3111,MATCH($A96,'First Year Calculations'!$A$4:$A$3111,0),MATCH(J$73,'First Year Calculations'!$D$3:$K$3,0))</f>
        <v>0.34643943606686073</v>
      </c>
      <c r="K96" s="116">
        <f>INDEX('First Year Calculations'!$D$4:$K$3111,MATCH($A96,'First Year Calculations'!$A$4:$A$3111,0),MATCH(K$73,'First Year Calculations'!$D$3:$K$3,0))</f>
        <v>0.65356056393313922</v>
      </c>
      <c r="L96" t="b">
        <f t="shared" si="12"/>
        <v>1</v>
      </c>
    </row>
    <row r="97" spans="1:12" x14ac:dyDescent="0.25">
      <c r="A97" s="82" t="s">
        <v>4271</v>
      </c>
      <c r="B97" s="82" t="s">
        <v>41</v>
      </c>
      <c r="C97" s="83" t="s">
        <v>65</v>
      </c>
      <c r="D97" s="116">
        <f>INDEX('First Year Calculations'!$D$4:$K$3111,MATCH($A97,'First Year Calculations'!$A$4:$A$3111,0),MATCH(D$73,'First Year Calculations'!$D$3:$K$3,0))</f>
        <v>0.49835546176448603</v>
      </c>
      <c r="E97" s="116">
        <f>INDEX('First Year Calculations'!$D$4:$K$3111,MATCH($A97,'First Year Calculations'!$A$4:$A$3111,0),MATCH(E$73,'First Year Calculations'!$D$3:$K$3,0))</f>
        <v>0.50164453823551403</v>
      </c>
      <c r="F97" s="116">
        <f>INDEX('First Year Calculations'!$D$4:$K$3111,MATCH($A97,'First Year Calculations'!$A$4:$A$3111,0),MATCH(F$73,'First Year Calculations'!$D$3:$K$3,0))</f>
        <v>0.88631410680298317</v>
      </c>
      <c r="G97" s="116">
        <f>INDEX('First Year Calculations'!$D$4:$K$3111,MATCH($A97,'First Year Calculations'!$A$4:$A$3111,0),MATCH(G$73,'First Year Calculations'!$D$3:$K$3,0))</f>
        <v>1.5775491780183889E-2</v>
      </c>
      <c r="H97" s="116">
        <f>INDEX('First Year Calculations'!$D$4:$K$3111,MATCH($A97,'First Year Calculations'!$A$4:$A$3111,0),MATCH(H$73,'First Year Calculations'!$D$3:$K$3,0))</f>
        <v>2.479457647390302E-2</v>
      </c>
      <c r="I97" s="122">
        <f>INDEX('First Year Calculations'!$D$4:$K$3111,MATCH($A97,'First Year Calculations'!$A$4:$A$3111,0),MATCH(I$73,'First Year Calculations'!$D$3:$K$3,0))</f>
        <v>7.3115824942929897E-2</v>
      </c>
      <c r="J97" s="116">
        <f>INDEX('First Year Calculations'!$D$4:$K$3111,MATCH($A97,'First Year Calculations'!$A$4:$A$3111,0),MATCH(J$73,'First Year Calculations'!$D$3:$K$3,0))</f>
        <v>0.27228608065137516</v>
      </c>
      <c r="K97" s="116">
        <f>INDEX('First Year Calculations'!$D$4:$K$3111,MATCH($A97,'First Year Calculations'!$A$4:$A$3111,0),MATCH(K$73,'First Year Calculations'!$D$3:$K$3,0))</f>
        <v>0.72771391934862484</v>
      </c>
      <c r="L97" t="b">
        <f t="shared" si="12"/>
        <v>1</v>
      </c>
    </row>
    <row r="98" spans="1:12" x14ac:dyDescent="0.25">
      <c r="A98" s="82" t="s">
        <v>4272</v>
      </c>
      <c r="B98" s="82" t="s">
        <v>41</v>
      </c>
      <c r="C98" s="83" t="s">
        <v>66</v>
      </c>
      <c r="D98" s="116">
        <f>INDEX('First Year Calculations'!$D$4:$K$3111,MATCH($A98,'First Year Calculations'!$A$4:$A$3111,0),MATCH(D$73,'First Year Calculations'!$D$3:$K$3,0))</f>
        <v>0.50857536843919671</v>
      </c>
      <c r="E98" s="116">
        <f>INDEX('First Year Calculations'!$D$4:$K$3111,MATCH($A98,'First Year Calculations'!$A$4:$A$3111,0),MATCH(E$73,'First Year Calculations'!$D$3:$K$3,0))</f>
        <v>0.49142463156080324</v>
      </c>
      <c r="F98" s="116">
        <f>INDEX('First Year Calculations'!$D$4:$K$3111,MATCH($A98,'First Year Calculations'!$A$4:$A$3111,0),MATCH(F$73,'First Year Calculations'!$D$3:$K$3,0))</f>
        <v>0.92898388347841077</v>
      </c>
      <c r="G98" s="116">
        <f>INDEX('First Year Calculations'!$D$4:$K$3111,MATCH($A98,'First Year Calculations'!$A$4:$A$3111,0),MATCH(G$73,'First Year Calculations'!$D$3:$K$3,0))</f>
        <v>1.1203998965784711E-2</v>
      </c>
      <c r="H98" s="116">
        <f>INDEX('First Year Calculations'!$D$4:$K$3111,MATCH($A98,'First Year Calculations'!$A$4:$A$3111,0),MATCH(H$73,'First Year Calculations'!$D$3:$K$3,0))</f>
        <v>5.9467379126088077E-3</v>
      </c>
      <c r="I98" s="122">
        <f>INDEX('First Year Calculations'!$D$4:$K$3111,MATCH($A98,'First Year Calculations'!$A$4:$A$3111,0),MATCH(I$73,'First Year Calculations'!$D$3:$K$3,0))</f>
        <v>5.386537964319571E-2</v>
      </c>
      <c r="J98" s="116">
        <f>INDEX('First Year Calculations'!$D$4:$K$3111,MATCH($A98,'First Year Calculations'!$A$4:$A$3111,0),MATCH(J$73,'First Year Calculations'!$D$3:$K$3,0))</f>
        <v>0.37740239593208652</v>
      </c>
      <c r="K98" s="116">
        <f>INDEX('First Year Calculations'!$D$4:$K$3111,MATCH($A98,'First Year Calculations'!$A$4:$A$3111,0),MATCH(K$73,'First Year Calculations'!$D$3:$K$3,0))</f>
        <v>0.62259760406791353</v>
      </c>
      <c r="L98" t="b">
        <f t="shared" si="12"/>
        <v>1</v>
      </c>
    </row>
    <row r="99" spans="1:12" x14ac:dyDescent="0.25">
      <c r="A99" s="82" t="s">
        <v>4273</v>
      </c>
      <c r="B99" s="82" t="s">
        <v>41</v>
      </c>
      <c r="C99" s="83" t="s">
        <v>67</v>
      </c>
      <c r="D99" s="116">
        <f>INDEX('First Year Calculations'!$D$4:$K$3111,MATCH($A99,'First Year Calculations'!$A$4:$A$3111,0),MATCH(D$73,'First Year Calculations'!$D$3:$K$3,0))</f>
        <v>0.49471430944018308</v>
      </c>
      <c r="E99" s="116">
        <f>INDEX('First Year Calculations'!$D$4:$K$3111,MATCH($A99,'First Year Calculations'!$A$4:$A$3111,0),MATCH(E$73,'First Year Calculations'!$D$3:$K$3,0))</f>
        <v>0.50528569055981698</v>
      </c>
      <c r="F99" s="116">
        <f>INDEX('First Year Calculations'!$D$4:$K$3111,MATCH($A99,'First Year Calculations'!$A$4:$A$3111,0),MATCH(F$73,'First Year Calculations'!$D$3:$K$3,0))</f>
        <v>0.79044725073967681</v>
      </c>
      <c r="G99" s="116">
        <f>INDEX('First Year Calculations'!$D$4:$K$3111,MATCH($A99,'First Year Calculations'!$A$4:$A$3111,0),MATCH(G$73,'First Year Calculations'!$D$3:$K$3,0))</f>
        <v>6.0112812248186945E-2</v>
      </c>
      <c r="H99" s="116">
        <f>INDEX('First Year Calculations'!$D$4:$K$3111,MATCH($A99,'First Year Calculations'!$A$4:$A$3111,0),MATCH(H$73,'First Year Calculations'!$D$3:$K$3,0))</f>
        <v>8.0791777131222667E-2</v>
      </c>
      <c r="I99" s="122">
        <f>INDEX('First Year Calculations'!$D$4:$K$3111,MATCH($A99,'First Year Calculations'!$A$4:$A$3111,0),MATCH(I$73,'First Year Calculations'!$D$3:$K$3,0))</f>
        <v>6.8648159880913551E-2</v>
      </c>
      <c r="J99" s="116">
        <f>INDEX('First Year Calculations'!$D$4:$K$3111,MATCH($A99,'First Year Calculations'!$A$4:$A$3111,0),MATCH(J$73,'First Year Calculations'!$D$3:$K$3,0))</f>
        <v>0.12015304082523943</v>
      </c>
      <c r="K99" s="116">
        <f>INDEX('First Year Calculations'!$D$4:$K$3111,MATCH($A99,'First Year Calculations'!$A$4:$A$3111,0),MATCH(K$73,'First Year Calculations'!$D$3:$K$3,0))</f>
        <v>0.87984695917476052</v>
      </c>
      <c r="L99" t="b">
        <f t="shared" si="12"/>
        <v>1</v>
      </c>
    </row>
    <row r="100" spans="1:12" x14ac:dyDescent="0.25">
      <c r="A100" s="82" t="s">
        <v>4274</v>
      </c>
      <c r="B100" s="82" t="s">
        <v>41</v>
      </c>
      <c r="C100" s="83" t="s">
        <v>68</v>
      </c>
      <c r="D100" s="116">
        <f>INDEX('First Year Calculations'!$D$4:$K$3111,MATCH($A100,'First Year Calculations'!$A$4:$A$3111,0),MATCH(D$73,'First Year Calculations'!$D$3:$K$3,0))</f>
        <v>0.48903990242202472</v>
      </c>
      <c r="E100" s="116">
        <f>INDEX('First Year Calculations'!$D$4:$K$3111,MATCH($A100,'First Year Calculations'!$A$4:$A$3111,0),MATCH(E$73,'First Year Calculations'!$D$3:$K$3,0))</f>
        <v>0.51096009757797523</v>
      </c>
      <c r="F100" s="116">
        <f>INDEX('First Year Calculations'!$D$4:$K$3111,MATCH($A100,'First Year Calculations'!$A$4:$A$3111,0),MATCH(F$73,'First Year Calculations'!$D$3:$K$3,0))</f>
        <v>0.89854213858395771</v>
      </c>
      <c r="G100" s="116">
        <f>INDEX('First Year Calculations'!$D$4:$K$3111,MATCH($A100,'First Year Calculations'!$A$4:$A$3111,0),MATCH(G$73,'First Year Calculations'!$D$3:$K$3,0))</f>
        <v>1.1221467154556544E-2</v>
      </c>
      <c r="H100" s="116">
        <f>INDEX('First Year Calculations'!$D$4:$K$3111,MATCH($A100,'First Year Calculations'!$A$4:$A$3111,0),MATCH(H$73,'First Year Calculations'!$D$3:$K$3,0))</f>
        <v>2.0723703316489515E-2</v>
      </c>
      <c r="I100" s="122">
        <f>INDEX('First Year Calculations'!$D$4:$K$3111,MATCH($A100,'First Year Calculations'!$A$4:$A$3111,0),MATCH(I$73,'First Year Calculations'!$D$3:$K$3,0))</f>
        <v>6.9512690944996236E-2</v>
      </c>
      <c r="J100" s="116">
        <f>INDEX('First Year Calculations'!$D$4:$K$3111,MATCH($A100,'First Year Calculations'!$A$4:$A$3111,0),MATCH(J$73,'First Year Calculations'!$D$3:$K$3,0))</f>
        <v>0.14488006040541326</v>
      </c>
      <c r="K100" s="116">
        <f>INDEX('First Year Calculations'!$D$4:$K$3111,MATCH($A100,'First Year Calculations'!$A$4:$A$3111,0),MATCH(K$73,'First Year Calculations'!$D$3:$K$3,0))</f>
        <v>0.85511993959458676</v>
      </c>
      <c r="L100" t="b">
        <f t="shared" si="12"/>
        <v>1</v>
      </c>
    </row>
    <row r="101" spans="1:12" x14ac:dyDescent="0.25">
      <c r="A101" s="82" t="s">
        <v>4275</v>
      </c>
      <c r="B101" s="82" t="s">
        <v>41</v>
      </c>
      <c r="C101" s="83" t="s">
        <v>69</v>
      </c>
      <c r="D101" s="116">
        <f>INDEX('First Year Calculations'!$D$4:$K$3111,MATCH($A101,'First Year Calculations'!$A$4:$A$3111,0),MATCH(D$73,'First Year Calculations'!$D$3:$K$3,0))</f>
        <v>0.5196629213483146</v>
      </c>
      <c r="E101" s="116">
        <f>INDEX('First Year Calculations'!$D$4:$K$3111,MATCH($A101,'First Year Calculations'!$A$4:$A$3111,0),MATCH(E$73,'First Year Calculations'!$D$3:$K$3,0))</f>
        <v>0.4803370786516854</v>
      </c>
      <c r="F101" s="116">
        <f>INDEX('First Year Calculations'!$D$4:$K$3111,MATCH($A101,'First Year Calculations'!$A$4:$A$3111,0),MATCH(F$73,'First Year Calculations'!$D$3:$K$3,0))</f>
        <v>0.93426966292134828</v>
      </c>
      <c r="G101" s="116">
        <f>INDEX('First Year Calculations'!$D$4:$K$3111,MATCH($A101,'First Year Calculations'!$A$4:$A$3111,0),MATCH(G$73,'First Year Calculations'!$D$3:$K$3,0))</f>
        <v>4.4943820224719105E-3</v>
      </c>
      <c r="H101" s="116">
        <f>INDEX('First Year Calculations'!$D$4:$K$3111,MATCH($A101,'First Year Calculations'!$A$4:$A$3111,0),MATCH(H$73,'First Year Calculations'!$D$3:$K$3,0))</f>
        <v>8.4269662921348312E-3</v>
      </c>
      <c r="I101" s="122">
        <f>INDEX('First Year Calculations'!$D$4:$K$3111,MATCH($A101,'First Year Calculations'!$A$4:$A$3111,0),MATCH(I$73,'First Year Calculations'!$D$3:$K$3,0))</f>
        <v>5.2808988764045051E-2</v>
      </c>
      <c r="J101" s="116">
        <f>INDEX('First Year Calculations'!$D$4:$K$3111,MATCH($A101,'First Year Calculations'!$A$4:$A$3111,0),MATCH(J$73,'First Year Calculations'!$D$3:$K$3,0))</f>
        <v>6.9101123595505617E-2</v>
      </c>
      <c r="K101" s="116">
        <f>INDEX('First Year Calculations'!$D$4:$K$3111,MATCH($A101,'First Year Calculations'!$A$4:$A$3111,0),MATCH(K$73,'First Year Calculations'!$D$3:$K$3,0))</f>
        <v>0.93089887640449442</v>
      </c>
      <c r="L101" t="b">
        <f t="shared" si="12"/>
        <v>1</v>
      </c>
    </row>
    <row r="102" spans="1:12" x14ac:dyDescent="0.25">
      <c r="A102" s="82" t="s">
        <v>4276</v>
      </c>
      <c r="B102" s="82" t="s">
        <v>41</v>
      </c>
      <c r="C102" s="83" t="s">
        <v>70</v>
      </c>
      <c r="D102" s="116">
        <f>INDEX('First Year Calculations'!$D$4:$K$3111,MATCH($A102,'First Year Calculations'!$A$4:$A$3111,0),MATCH(D$73,'First Year Calculations'!$D$3:$K$3,0))</f>
        <v>0.50503032993046304</v>
      </c>
      <c r="E102" s="116">
        <f>INDEX('First Year Calculations'!$D$4:$K$3111,MATCH($A102,'First Year Calculations'!$A$4:$A$3111,0),MATCH(E$73,'First Year Calculations'!$D$3:$K$3,0))</f>
        <v>0.4949696700695369</v>
      </c>
      <c r="F102" s="116">
        <f>INDEX('First Year Calculations'!$D$4:$K$3111,MATCH($A102,'First Year Calculations'!$A$4:$A$3111,0),MATCH(F$73,'First Year Calculations'!$D$3:$K$3,0))</f>
        <v>0.93353306702174876</v>
      </c>
      <c r="G102" s="116">
        <f>INDEX('First Year Calculations'!$D$4:$K$3111,MATCH($A102,'First Year Calculations'!$A$4:$A$3111,0),MATCH(G$73,'First Year Calculations'!$D$3:$K$3,0))</f>
        <v>7.3975440153868912E-3</v>
      </c>
      <c r="H102" s="116">
        <f>INDEX('First Year Calculations'!$D$4:$K$3111,MATCH($A102,'First Year Calculations'!$A$4:$A$3111,0),MATCH(H$73,'First Year Calculations'!$D$3:$K$3,0))</f>
        <v>1.0245598461310845E-2</v>
      </c>
      <c r="I102" s="122">
        <f>INDEX('First Year Calculations'!$D$4:$K$3111,MATCH($A102,'First Year Calculations'!$A$4:$A$3111,0),MATCH(I$73,'First Year Calculations'!$D$3:$K$3,0))</f>
        <v>4.882379050155361E-2</v>
      </c>
      <c r="J102" s="116">
        <f>INDEX('First Year Calculations'!$D$4:$K$3111,MATCH($A102,'First Year Calculations'!$A$4:$A$3111,0),MATCH(J$73,'First Year Calculations'!$D$3:$K$3,0))</f>
        <v>0.10482319869803225</v>
      </c>
      <c r="K102" s="116">
        <f>INDEX('First Year Calculations'!$D$4:$K$3111,MATCH($A102,'First Year Calculations'!$A$4:$A$3111,0),MATCH(K$73,'First Year Calculations'!$D$3:$K$3,0))</f>
        <v>0.89517680130196775</v>
      </c>
      <c r="L102" t="b">
        <f t="shared" si="12"/>
        <v>1</v>
      </c>
    </row>
    <row r="103" spans="1:12" x14ac:dyDescent="0.25">
      <c r="A103" s="82" t="s">
        <v>4277</v>
      </c>
      <c r="B103" s="82" t="s">
        <v>41</v>
      </c>
      <c r="C103" s="83" t="s">
        <v>71</v>
      </c>
      <c r="D103" s="116">
        <f>INDEX('First Year Calculations'!$D$4:$K$3111,MATCH($A103,'First Year Calculations'!$A$4:$A$3111,0),MATCH(D$73,'First Year Calculations'!$D$3:$K$3,0))</f>
        <v>0.52327132777421426</v>
      </c>
      <c r="E103" s="116">
        <f>INDEX('First Year Calculations'!$D$4:$K$3111,MATCH($A103,'First Year Calculations'!$A$4:$A$3111,0),MATCH(E$73,'First Year Calculations'!$D$3:$K$3,0))</f>
        <v>0.47672867222578574</v>
      </c>
      <c r="F103" s="116">
        <f>INDEX('First Year Calculations'!$D$4:$K$3111,MATCH($A103,'First Year Calculations'!$A$4:$A$3111,0),MATCH(F$73,'First Year Calculations'!$D$3:$K$3,0))</f>
        <v>0.90375881975625405</v>
      </c>
      <c r="G103" s="116">
        <f>INDEX('First Year Calculations'!$D$4:$K$3111,MATCH($A103,'First Year Calculations'!$A$4:$A$3111,0),MATCH(G$73,'First Year Calculations'!$D$3:$K$3,0))</f>
        <v>1.2289929441949968E-2</v>
      </c>
      <c r="H103" s="116">
        <f>INDEX('First Year Calculations'!$D$4:$K$3111,MATCH($A103,'First Year Calculations'!$A$4:$A$3111,0),MATCH(H$73,'First Year Calculations'!$D$3:$K$3,0))</f>
        <v>1.1494547787042977E-2</v>
      </c>
      <c r="I103" s="122">
        <f>INDEX('First Year Calculations'!$D$4:$K$3111,MATCH($A103,'First Year Calculations'!$A$4:$A$3111,0),MATCH(I$73,'First Year Calculations'!$D$3:$K$3,0))</f>
        <v>7.2456703014753043E-2</v>
      </c>
      <c r="J103" s="116">
        <f>INDEX('First Year Calculations'!$D$4:$K$3111,MATCH($A103,'First Year Calculations'!$A$4:$A$3111,0),MATCH(J$73,'First Year Calculations'!$D$3:$K$3,0))</f>
        <v>0.27597177677998719</v>
      </c>
      <c r="K103" s="116">
        <f>INDEX('First Year Calculations'!$D$4:$K$3111,MATCH($A103,'First Year Calculations'!$A$4:$A$3111,0),MATCH(K$73,'First Year Calculations'!$D$3:$K$3,0))</f>
        <v>0.72402822322001281</v>
      </c>
      <c r="L103" t="b">
        <f t="shared" si="12"/>
        <v>1</v>
      </c>
    </row>
    <row r="104" spans="1:12" x14ac:dyDescent="0.25">
      <c r="A104" s="82" t="s">
        <v>4278</v>
      </c>
      <c r="B104" s="82" t="s">
        <v>41</v>
      </c>
      <c r="C104" s="83" t="s">
        <v>72</v>
      </c>
      <c r="D104" s="116">
        <f>INDEX('First Year Calculations'!$D$4:$K$3111,MATCH($A104,'First Year Calculations'!$A$4:$A$3111,0),MATCH(D$73,'First Year Calculations'!$D$3:$K$3,0))</f>
        <v>0.49543506614495997</v>
      </c>
      <c r="E104" s="116">
        <f>INDEX('First Year Calculations'!$D$4:$K$3111,MATCH($A104,'First Year Calculations'!$A$4:$A$3111,0),MATCH(E$73,'First Year Calculations'!$D$3:$K$3,0))</f>
        <v>0.50456493385504009</v>
      </c>
      <c r="F104" s="116">
        <f>INDEX('First Year Calculations'!$D$4:$K$3111,MATCH($A104,'First Year Calculations'!$A$4:$A$3111,0),MATCH(F$73,'First Year Calculations'!$D$3:$K$3,0))</f>
        <v>0.92554499720514249</v>
      </c>
      <c r="G104" s="116">
        <f>INDEX('First Year Calculations'!$D$4:$K$3111,MATCH($A104,'First Year Calculations'!$A$4:$A$3111,0),MATCH(G$73,'First Year Calculations'!$D$3:$K$3,0))</f>
        <v>8.2727780883174954E-3</v>
      </c>
      <c r="H104" s="116">
        <f>INDEX('First Year Calculations'!$D$4:$K$3111,MATCH($A104,'First Year Calculations'!$A$4:$A$3111,0),MATCH(H$73,'First Year Calculations'!$D$3:$K$3,0))</f>
        <v>1.2632755729457797E-2</v>
      </c>
      <c r="I104" s="122">
        <f>INDEX('First Year Calculations'!$D$4:$K$3111,MATCH($A104,'First Year Calculations'!$A$4:$A$3111,0),MATCH(I$73,'First Year Calculations'!$D$3:$K$3,0))</f>
        <v>5.3549468977082237E-2</v>
      </c>
      <c r="J104" s="116">
        <f>INDEX('First Year Calculations'!$D$4:$K$3111,MATCH($A104,'First Year Calculations'!$A$4:$A$3111,0),MATCH(J$73,'First Year Calculations'!$D$3:$K$3,0))</f>
        <v>5.1723495435066144E-2</v>
      </c>
      <c r="K104" s="116">
        <f>INDEX('First Year Calculations'!$D$4:$K$3111,MATCH($A104,'First Year Calculations'!$A$4:$A$3111,0),MATCH(K$73,'First Year Calculations'!$D$3:$K$3,0))</f>
        <v>0.94827650456493384</v>
      </c>
      <c r="L104" t="b">
        <f t="shared" si="12"/>
        <v>1</v>
      </c>
    </row>
    <row r="105" spans="1:12" x14ac:dyDescent="0.25">
      <c r="A105" s="82" t="s">
        <v>4279</v>
      </c>
      <c r="B105" s="82" t="s">
        <v>41</v>
      </c>
      <c r="C105" s="83" t="s">
        <v>73</v>
      </c>
      <c r="D105" s="116">
        <f>INDEX('First Year Calculations'!$D$4:$K$3111,MATCH($A105,'First Year Calculations'!$A$4:$A$3111,0),MATCH(D$73,'First Year Calculations'!$D$3:$K$3,0))</f>
        <v>0.4915371809100999</v>
      </c>
      <c r="E105" s="116">
        <f>INDEX('First Year Calculations'!$D$4:$K$3111,MATCH($A105,'First Year Calculations'!$A$4:$A$3111,0),MATCH(E$73,'First Year Calculations'!$D$3:$K$3,0))</f>
        <v>0.5084628190899001</v>
      </c>
      <c r="F105" s="116">
        <f>INDEX('First Year Calculations'!$D$4:$K$3111,MATCH($A105,'First Year Calculations'!$A$4:$A$3111,0),MATCH(F$73,'First Year Calculations'!$D$3:$K$3,0))</f>
        <v>0.95588235294117652</v>
      </c>
      <c r="G105" s="116">
        <f>INDEX('First Year Calculations'!$D$4:$K$3111,MATCH($A105,'First Year Calculations'!$A$4:$A$3111,0),MATCH(G$73,'First Year Calculations'!$D$3:$K$3,0))</f>
        <v>4.5782463928967813E-3</v>
      </c>
      <c r="H105" s="116">
        <f>INDEX('First Year Calculations'!$D$4:$K$3111,MATCH($A105,'First Year Calculations'!$A$4:$A$3111,0),MATCH(H$73,'First Year Calculations'!$D$3:$K$3,0))</f>
        <v>4.9944506104328528E-3</v>
      </c>
      <c r="I105" s="122">
        <f>INDEX('First Year Calculations'!$D$4:$K$3111,MATCH($A105,'First Year Calculations'!$A$4:$A$3111,0),MATCH(I$73,'First Year Calculations'!$D$3:$K$3,0))</f>
        <v>3.454495005549385E-2</v>
      </c>
      <c r="J105" s="116">
        <f>INDEX('First Year Calculations'!$D$4:$K$3111,MATCH($A105,'First Year Calculations'!$A$4:$A$3111,0),MATCH(J$73,'First Year Calculations'!$D$3:$K$3,0))</f>
        <v>3.5654827968923421E-2</v>
      </c>
      <c r="K105" s="116">
        <f>INDEX('First Year Calculations'!$D$4:$K$3111,MATCH($A105,'First Year Calculations'!$A$4:$A$3111,0),MATCH(K$73,'First Year Calculations'!$D$3:$K$3,0))</f>
        <v>0.96434517203107661</v>
      </c>
      <c r="L105" t="b">
        <f t="shared" si="12"/>
        <v>1</v>
      </c>
    </row>
    <row r="106" spans="1:12" x14ac:dyDescent="0.25">
      <c r="A106" s="82" t="s">
        <v>4280</v>
      </c>
      <c r="B106" s="82" t="s">
        <v>41</v>
      </c>
      <c r="C106" s="83" t="s">
        <v>74</v>
      </c>
      <c r="D106" s="116">
        <f>INDEX('First Year Calculations'!$D$4:$K$3111,MATCH($A106,'First Year Calculations'!$A$4:$A$3111,0),MATCH(D$73,'First Year Calculations'!$D$3:$K$3,0))</f>
        <v>0.50172400869500033</v>
      </c>
      <c r="E106" s="116">
        <f>INDEX('First Year Calculations'!$D$4:$K$3111,MATCH($A106,'First Year Calculations'!$A$4:$A$3111,0),MATCH(E$73,'First Year Calculations'!$D$3:$K$3,0))</f>
        <v>0.49827599130499961</v>
      </c>
      <c r="F106" s="116">
        <f>INDEX('First Year Calculations'!$D$4:$K$3111,MATCH($A106,'First Year Calculations'!$A$4:$A$3111,0),MATCH(F$73,'First Year Calculations'!$D$3:$K$3,0))</f>
        <v>0.90963945731204554</v>
      </c>
      <c r="G106" s="116">
        <f>INDEX('First Year Calculations'!$D$4:$K$3111,MATCH($A106,'First Year Calculations'!$A$4:$A$3111,0),MATCH(G$73,'First Year Calculations'!$D$3:$K$3,0))</f>
        <v>8.057866726632187E-3</v>
      </c>
      <c r="H106" s="116">
        <f>INDEX('First Year Calculations'!$D$4:$K$3111,MATCH($A106,'First Year Calculations'!$A$4:$A$3111,0),MATCH(H$73,'First Year Calculations'!$D$3:$K$3,0))</f>
        <v>1.1243534967393748E-2</v>
      </c>
      <c r="I106" s="122">
        <f>INDEX('First Year Calculations'!$D$4:$K$3111,MATCH($A106,'First Year Calculations'!$A$4:$A$3111,0),MATCH(I$73,'First Year Calculations'!$D$3:$K$3,0))</f>
        <v>7.1059140993928516E-2</v>
      </c>
      <c r="J106" s="116">
        <f>INDEX('First Year Calculations'!$D$4:$K$3111,MATCH($A106,'First Year Calculations'!$A$4:$A$3111,0),MATCH(J$73,'First Year Calculations'!$D$3:$K$3,0))</f>
        <v>0.19211453414286786</v>
      </c>
      <c r="K106" s="116">
        <f>INDEX('First Year Calculations'!$D$4:$K$3111,MATCH($A106,'First Year Calculations'!$A$4:$A$3111,0),MATCH(K$73,'First Year Calculations'!$D$3:$K$3,0))</f>
        <v>0.80788546585713217</v>
      </c>
      <c r="L106" t="b">
        <f t="shared" si="12"/>
        <v>1</v>
      </c>
    </row>
    <row r="107" spans="1:12" x14ac:dyDescent="0.25">
      <c r="A107" s="82" t="s">
        <v>4281</v>
      </c>
      <c r="B107" s="82" t="s">
        <v>41</v>
      </c>
      <c r="C107" s="83" t="s">
        <v>75</v>
      </c>
      <c r="D107" s="116">
        <f>INDEX('First Year Calculations'!$D$4:$K$3111,MATCH($A107,'First Year Calculations'!$A$4:$A$3111,0),MATCH(D$73,'First Year Calculations'!$D$3:$K$3,0))</f>
        <v>0.49528916607933615</v>
      </c>
      <c r="E107" s="116">
        <f>INDEX('First Year Calculations'!$D$4:$K$3111,MATCH($A107,'First Year Calculations'!$A$4:$A$3111,0),MATCH(E$73,'First Year Calculations'!$D$3:$K$3,0))</f>
        <v>0.50471083392066385</v>
      </c>
      <c r="F107" s="116">
        <f>INDEX('First Year Calculations'!$D$4:$K$3111,MATCH($A107,'First Year Calculations'!$A$4:$A$3111,0),MATCH(F$73,'First Year Calculations'!$D$3:$K$3,0))</f>
        <v>0.79630214497533214</v>
      </c>
      <c r="G107" s="116">
        <f>INDEX('First Year Calculations'!$D$4:$K$3111,MATCH($A107,'First Year Calculations'!$A$4:$A$3111,0),MATCH(G$73,'First Year Calculations'!$D$3:$K$3,0))</f>
        <v>2.5256319897870982E-2</v>
      </c>
      <c r="H107" s="116">
        <f>INDEX('First Year Calculations'!$D$4:$K$3111,MATCH($A107,'First Year Calculations'!$A$4:$A$3111,0),MATCH(H$73,'First Year Calculations'!$D$3:$K$3,0))</f>
        <v>0.1170510911049349</v>
      </c>
      <c r="I107" s="122">
        <f>INDEX('First Year Calculations'!$D$4:$K$3111,MATCH($A107,'First Year Calculations'!$A$4:$A$3111,0),MATCH(I$73,'First Year Calculations'!$D$3:$K$3,0))</f>
        <v>6.139044402186189E-2</v>
      </c>
      <c r="J107" s="116">
        <f>INDEX('First Year Calculations'!$D$4:$K$3111,MATCH($A107,'First Year Calculations'!$A$4:$A$3111,0),MATCH(J$73,'First Year Calculations'!$D$3:$K$3,0))</f>
        <v>0.17092979959839891</v>
      </c>
      <c r="K107" s="116">
        <f>INDEX('First Year Calculations'!$D$4:$K$3111,MATCH($A107,'First Year Calculations'!$A$4:$A$3111,0),MATCH(K$73,'First Year Calculations'!$D$3:$K$3,0))</f>
        <v>0.82907020040160107</v>
      </c>
      <c r="L107" t="b">
        <f t="shared" si="12"/>
        <v>1</v>
      </c>
    </row>
    <row r="108" spans="1:12" x14ac:dyDescent="0.25">
      <c r="A108" s="82" t="s">
        <v>4282</v>
      </c>
      <c r="B108" s="82" t="s">
        <v>41</v>
      </c>
      <c r="C108" s="83" t="s">
        <v>76</v>
      </c>
      <c r="D108" s="116">
        <f>INDEX('First Year Calculations'!$D$4:$K$3111,MATCH($A108,'First Year Calculations'!$A$4:$A$3111,0),MATCH(D$73,'First Year Calculations'!$D$3:$K$3,0))</f>
        <v>0.48573573573573575</v>
      </c>
      <c r="E108" s="116">
        <f>INDEX('First Year Calculations'!$D$4:$K$3111,MATCH($A108,'First Year Calculations'!$A$4:$A$3111,0),MATCH(E$73,'First Year Calculations'!$D$3:$K$3,0))</f>
        <v>0.5142642642642643</v>
      </c>
      <c r="F108" s="116">
        <f>INDEX('First Year Calculations'!$D$4:$K$3111,MATCH($A108,'First Year Calculations'!$A$4:$A$3111,0),MATCH(F$73,'First Year Calculations'!$D$3:$K$3,0))</f>
        <v>0.91891891891891897</v>
      </c>
      <c r="G108" s="116">
        <f>INDEX('First Year Calculations'!$D$4:$K$3111,MATCH($A108,'First Year Calculations'!$A$4:$A$3111,0),MATCH(G$73,'First Year Calculations'!$D$3:$K$3,0))</f>
        <v>2.2522522522522522E-3</v>
      </c>
      <c r="H108" s="116">
        <f>INDEX('First Year Calculations'!$D$4:$K$3111,MATCH($A108,'First Year Calculations'!$A$4:$A$3111,0),MATCH(H$73,'First Year Calculations'!$D$3:$K$3,0))</f>
        <v>1.0510510510510511E-2</v>
      </c>
      <c r="I108" s="122">
        <f>INDEX('First Year Calculations'!$D$4:$K$3111,MATCH($A108,'First Year Calculations'!$A$4:$A$3111,0),MATCH(I$73,'First Year Calculations'!$D$3:$K$3,0))</f>
        <v>6.831831831831825E-2</v>
      </c>
      <c r="J108" s="116">
        <f>INDEX('First Year Calculations'!$D$4:$K$3111,MATCH($A108,'First Year Calculations'!$A$4:$A$3111,0),MATCH(J$73,'First Year Calculations'!$D$3:$K$3,0))</f>
        <v>5.8558558558558557E-2</v>
      </c>
      <c r="K108" s="116">
        <f>INDEX('First Year Calculations'!$D$4:$K$3111,MATCH($A108,'First Year Calculations'!$A$4:$A$3111,0),MATCH(K$73,'First Year Calculations'!$D$3:$K$3,0))</f>
        <v>0.94144144144144148</v>
      </c>
      <c r="L108" t="b">
        <f t="shared" si="12"/>
        <v>1</v>
      </c>
    </row>
    <row r="109" spans="1:12" x14ac:dyDescent="0.25">
      <c r="A109" s="82" t="s">
        <v>4283</v>
      </c>
      <c r="B109" s="82" t="s">
        <v>41</v>
      </c>
      <c r="C109" s="83" t="s">
        <v>77</v>
      </c>
      <c r="D109" s="116">
        <f>INDEX('First Year Calculations'!$D$4:$K$3111,MATCH($A109,'First Year Calculations'!$A$4:$A$3111,0),MATCH(D$73,'First Year Calculations'!$D$3:$K$3,0))</f>
        <v>0.50039215686274507</v>
      </c>
      <c r="E109" s="116">
        <f>INDEX('First Year Calculations'!$D$4:$K$3111,MATCH($A109,'First Year Calculations'!$A$4:$A$3111,0),MATCH(E$73,'First Year Calculations'!$D$3:$K$3,0))</f>
        <v>0.49960784313725493</v>
      </c>
      <c r="F109" s="116">
        <f>INDEX('First Year Calculations'!$D$4:$K$3111,MATCH($A109,'First Year Calculations'!$A$4:$A$3111,0),MATCH(F$73,'First Year Calculations'!$D$3:$K$3,0))</f>
        <v>0.91361344537815126</v>
      </c>
      <c r="G109" s="116">
        <f>INDEX('First Year Calculations'!$D$4:$K$3111,MATCH($A109,'First Year Calculations'!$A$4:$A$3111,0),MATCH(G$73,'First Year Calculations'!$D$3:$K$3,0))</f>
        <v>1.2016806722689075E-2</v>
      </c>
      <c r="H109" s="116">
        <f>INDEX('First Year Calculations'!$D$4:$K$3111,MATCH($A109,'First Year Calculations'!$A$4:$A$3111,0),MATCH(H$73,'First Year Calculations'!$D$3:$K$3,0))</f>
        <v>2.0214752567693745E-2</v>
      </c>
      <c r="I109" s="122">
        <f>INDEX('First Year Calculations'!$D$4:$K$3111,MATCH($A109,'First Year Calculations'!$A$4:$A$3111,0),MATCH(I$73,'First Year Calculations'!$D$3:$K$3,0))</f>
        <v>5.4154995331465838E-2</v>
      </c>
      <c r="J109" s="116">
        <f>INDEX('First Year Calculations'!$D$4:$K$3111,MATCH($A109,'First Year Calculations'!$A$4:$A$3111,0),MATCH(J$73,'First Year Calculations'!$D$3:$K$3,0))</f>
        <v>0.1622689075630252</v>
      </c>
      <c r="K109" s="116">
        <f>INDEX('First Year Calculations'!$D$4:$K$3111,MATCH($A109,'First Year Calculations'!$A$4:$A$3111,0),MATCH(K$73,'First Year Calculations'!$D$3:$K$3,0))</f>
        <v>0.83773109243697474</v>
      </c>
      <c r="L109" t="b">
        <f t="shared" si="12"/>
        <v>1</v>
      </c>
    </row>
    <row r="112" spans="1:12" x14ac:dyDescent="0.25">
      <c r="A112" s="115" t="s">
        <v>5225</v>
      </c>
    </row>
    <row r="113" spans="2:39" x14ac:dyDescent="0.25">
      <c r="B113" s="77" t="s">
        <v>109</v>
      </c>
      <c r="C113" s="78" t="s">
        <v>110</v>
      </c>
      <c r="D113">
        <v>2015</v>
      </c>
      <c r="E113">
        <v>2016</v>
      </c>
      <c r="F113">
        <v>2017</v>
      </c>
      <c r="G113">
        <v>2018</v>
      </c>
      <c r="H113">
        <v>2019</v>
      </c>
      <c r="I113" s="1">
        <v>2020</v>
      </c>
      <c r="J113">
        <v>2021</v>
      </c>
      <c r="K113">
        <v>2022</v>
      </c>
      <c r="L113">
        <v>2023</v>
      </c>
      <c r="M113">
        <v>2024</v>
      </c>
      <c r="N113">
        <v>2025</v>
      </c>
      <c r="O113">
        <v>2026</v>
      </c>
      <c r="P113">
        <v>2027</v>
      </c>
      <c r="Q113">
        <v>2028</v>
      </c>
      <c r="R113">
        <v>2029</v>
      </c>
      <c r="S113">
        <v>2030</v>
      </c>
      <c r="T113">
        <v>2031</v>
      </c>
      <c r="U113">
        <v>2032</v>
      </c>
      <c r="V113">
        <v>2033</v>
      </c>
      <c r="W113">
        <v>2034</v>
      </c>
      <c r="X113">
        <v>2035</v>
      </c>
      <c r="Y113">
        <v>2036</v>
      </c>
      <c r="Z113">
        <v>2037</v>
      </c>
      <c r="AA113">
        <v>2038</v>
      </c>
      <c r="AB113">
        <v>2039</v>
      </c>
      <c r="AC113">
        <v>2040</v>
      </c>
      <c r="AD113">
        <v>2041</v>
      </c>
      <c r="AE113">
        <v>2042</v>
      </c>
      <c r="AF113">
        <v>2043</v>
      </c>
      <c r="AG113">
        <v>2044</v>
      </c>
      <c r="AH113">
        <v>2045</v>
      </c>
      <c r="AI113">
        <v>2046</v>
      </c>
      <c r="AJ113">
        <v>2047</v>
      </c>
      <c r="AK113">
        <v>2048</v>
      </c>
      <c r="AL113">
        <v>2049</v>
      </c>
      <c r="AM113">
        <v>2050</v>
      </c>
    </row>
    <row r="114" spans="2:39" s="117" customFormat="1" x14ac:dyDescent="0.25">
      <c r="B114" s="118" t="s">
        <v>5226</v>
      </c>
      <c r="C114" s="119"/>
      <c r="D114" s="120">
        <f>SUM(D115:D150)</f>
        <v>17740.901849544931</v>
      </c>
      <c r="E114" s="120">
        <f t="shared" ref="E114:AM114" si="13">SUM(E115:E150)</f>
        <v>17740.901849544931</v>
      </c>
      <c r="F114" s="120">
        <f t="shared" si="13"/>
        <v>17740.901849544931</v>
      </c>
      <c r="G114" s="120">
        <f t="shared" si="13"/>
        <v>17740.901849544931</v>
      </c>
      <c r="H114" s="120">
        <f t="shared" si="13"/>
        <v>17740.901849544931</v>
      </c>
      <c r="I114" s="123">
        <f t="shared" si="13"/>
        <v>19596.858504765529</v>
      </c>
      <c r="J114" s="120">
        <f t="shared" si="13"/>
        <v>19596.858504765529</v>
      </c>
      <c r="K114" s="120">
        <f t="shared" si="13"/>
        <v>19596.858504765529</v>
      </c>
      <c r="L114" s="120">
        <f t="shared" si="13"/>
        <v>19596.858504765529</v>
      </c>
      <c r="M114" s="120">
        <f t="shared" si="13"/>
        <v>19596.858504765529</v>
      </c>
      <c r="N114" s="120">
        <f t="shared" si="13"/>
        <v>22046.037126674029</v>
      </c>
      <c r="O114" s="120">
        <f t="shared" si="13"/>
        <v>22046.037126674029</v>
      </c>
      <c r="P114" s="120">
        <f t="shared" si="13"/>
        <v>22046.037126674029</v>
      </c>
      <c r="Q114" s="120">
        <f t="shared" si="13"/>
        <v>22046.037126674029</v>
      </c>
      <c r="R114" s="120">
        <f t="shared" si="13"/>
        <v>22046.037126674029</v>
      </c>
      <c r="S114" s="120">
        <f t="shared" si="13"/>
        <v>25186.889074468232</v>
      </c>
      <c r="T114" s="120">
        <f t="shared" si="13"/>
        <v>25186.889074468232</v>
      </c>
      <c r="U114" s="120">
        <f t="shared" si="13"/>
        <v>25186.889074468232</v>
      </c>
      <c r="V114" s="120">
        <f t="shared" si="13"/>
        <v>25186.889074468232</v>
      </c>
      <c r="W114" s="120">
        <f t="shared" si="13"/>
        <v>25186.889074468232</v>
      </c>
      <c r="X114" s="120">
        <f t="shared" si="13"/>
        <v>27328.575502851469</v>
      </c>
      <c r="Y114" s="120">
        <f t="shared" si="13"/>
        <v>27328.575502851469</v>
      </c>
      <c r="Z114" s="120">
        <f t="shared" si="13"/>
        <v>27328.575502851469</v>
      </c>
      <c r="AA114" s="120">
        <f t="shared" si="13"/>
        <v>27328.575502851469</v>
      </c>
      <c r="AB114" s="120">
        <f t="shared" si="13"/>
        <v>27328.575502851469</v>
      </c>
      <c r="AC114" s="120">
        <f t="shared" si="13"/>
        <v>28733.86168413769</v>
      </c>
      <c r="AD114" s="120">
        <f t="shared" si="13"/>
        <v>28733.86168413769</v>
      </c>
      <c r="AE114" s="120">
        <f t="shared" si="13"/>
        <v>28733.86168413769</v>
      </c>
      <c r="AF114" s="120">
        <f t="shared" si="13"/>
        <v>28733.86168413769</v>
      </c>
      <c r="AG114" s="120">
        <f t="shared" si="13"/>
        <v>28733.86168413769</v>
      </c>
      <c r="AH114" s="120">
        <f t="shared" si="13"/>
        <v>29535.447990999732</v>
      </c>
      <c r="AI114" s="120">
        <f t="shared" si="13"/>
        <v>29535.447990999732</v>
      </c>
      <c r="AJ114" s="120">
        <f t="shared" si="13"/>
        <v>29535.447990999732</v>
      </c>
      <c r="AK114" s="120">
        <f t="shared" si="13"/>
        <v>29535.447990999732</v>
      </c>
      <c r="AL114" s="120">
        <f t="shared" si="13"/>
        <v>29535.447990999732</v>
      </c>
      <c r="AM114" s="120">
        <f t="shared" si="13"/>
        <v>29535.447990999732</v>
      </c>
    </row>
    <row r="115" spans="2:39" x14ac:dyDescent="0.25">
      <c r="B115" s="82" t="s">
        <v>41</v>
      </c>
      <c r="C115" s="83" t="s">
        <v>42</v>
      </c>
      <c r="D115" s="111">
        <f>D35*$D74</f>
        <v>110.07609859722967</v>
      </c>
      <c r="E115" s="111">
        <f t="shared" ref="E115:AM122" si="14">E35*$D74</f>
        <v>110.07609859722967</v>
      </c>
      <c r="F115" s="111">
        <f t="shared" si="14"/>
        <v>110.07609859722967</v>
      </c>
      <c r="G115" s="111">
        <f t="shared" si="14"/>
        <v>110.07609859722967</v>
      </c>
      <c r="H115" s="111">
        <f t="shared" si="14"/>
        <v>110.07609859722967</v>
      </c>
      <c r="I115" s="124">
        <f t="shared" si="14"/>
        <v>115.11293727255688</v>
      </c>
      <c r="J115" s="111">
        <f t="shared" si="14"/>
        <v>115.11293727255688</v>
      </c>
      <c r="K115" s="111">
        <f t="shared" si="14"/>
        <v>115.11293727255688</v>
      </c>
      <c r="L115" s="111">
        <f t="shared" si="14"/>
        <v>115.11293727255688</v>
      </c>
      <c r="M115" s="111">
        <f t="shared" si="14"/>
        <v>115.11293727255688</v>
      </c>
      <c r="N115" s="111">
        <f t="shared" si="14"/>
        <v>120.25159134716014</v>
      </c>
      <c r="O115" s="111">
        <f t="shared" si="14"/>
        <v>120.25159134716014</v>
      </c>
      <c r="P115" s="111">
        <f t="shared" si="14"/>
        <v>120.25159134716014</v>
      </c>
      <c r="Q115" s="111">
        <f t="shared" si="14"/>
        <v>120.25159134716014</v>
      </c>
      <c r="R115" s="111">
        <f t="shared" si="14"/>
        <v>120.25159134716014</v>
      </c>
      <c r="S115" s="111">
        <f t="shared" si="14"/>
        <v>127.13171497426983</v>
      </c>
      <c r="T115" s="111">
        <f t="shared" si="14"/>
        <v>127.13171497426983</v>
      </c>
      <c r="U115" s="111">
        <f t="shared" si="14"/>
        <v>127.13171497426983</v>
      </c>
      <c r="V115" s="111">
        <f t="shared" si="14"/>
        <v>127.13171497426983</v>
      </c>
      <c r="W115" s="111">
        <f t="shared" si="14"/>
        <v>127.13171497426983</v>
      </c>
      <c r="X115" s="111">
        <f t="shared" si="14"/>
        <v>128.5927637433783</v>
      </c>
      <c r="Y115" s="111">
        <f t="shared" si="14"/>
        <v>128.5927637433783</v>
      </c>
      <c r="Z115" s="111">
        <f t="shared" si="14"/>
        <v>128.5927637433783</v>
      </c>
      <c r="AA115" s="111">
        <f t="shared" si="14"/>
        <v>128.5927637433783</v>
      </c>
      <c r="AB115" s="111">
        <f t="shared" si="14"/>
        <v>128.5927637433783</v>
      </c>
      <c r="AC115" s="111">
        <f t="shared" si="14"/>
        <v>127.45241355665675</v>
      </c>
      <c r="AD115" s="111">
        <f t="shared" si="14"/>
        <v>127.45241355665675</v>
      </c>
      <c r="AE115" s="111">
        <f t="shared" si="14"/>
        <v>127.45241355665675</v>
      </c>
      <c r="AF115" s="111">
        <f t="shared" si="14"/>
        <v>127.45241355665675</v>
      </c>
      <c r="AG115" s="111">
        <f t="shared" si="14"/>
        <v>127.45241355665675</v>
      </c>
      <c r="AH115" s="111">
        <f t="shared" si="14"/>
        <v>122.15169244712132</v>
      </c>
      <c r="AI115" s="111">
        <f t="shared" si="14"/>
        <v>122.15169244712132</v>
      </c>
      <c r="AJ115" s="111">
        <f t="shared" si="14"/>
        <v>122.15169244712132</v>
      </c>
      <c r="AK115" s="111">
        <f t="shared" si="14"/>
        <v>122.15169244712132</v>
      </c>
      <c r="AL115" s="111">
        <f t="shared" si="14"/>
        <v>122.15169244712132</v>
      </c>
      <c r="AM115" s="111">
        <f t="shared" si="14"/>
        <v>122.15169244712132</v>
      </c>
    </row>
    <row r="116" spans="2:39" x14ac:dyDescent="0.25">
      <c r="B116" s="82" t="s">
        <v>41</v>
      </c>
      <c r="C116" s="83" t="s">
        <v>43</v>
      </c>
      <c r="D116" s="111">
        <f t="shared" ref="D116:S150" si="15">D36*$D75</f>
        <v>316.52456626574241</v>
      </c>
      <c r="E116" s="111">
        <f t="shared" si="15"/>
        <v>316.52456626574241</v>
      </c>
      <c r="F116" s="111">
        <f t="shared" si="15"/>
        <v>316.52456626574241</v>
      </c>
      <c r="G116" s="111">
        <f t="shared" si="15"/>
        <v>316.52456626574241</v>
      </c>
      <c r="H116" s="111">
        <f t="shared" si="15"/>
        <v>316.52456626574241</v>
      </c>
      <c r="I116" s="124">
        <f t="shared" si="15"/>
        <v>340.58829286246339</v>
      </c>
      <c r="J116" s="111">
        <f t="shared" si="15"/>
        <v>340.58829286246339</v>
      </c>
      <c r="K116" s="111">
        <f t="shared" si="15"/>
        <v>340.58829286246339</v>
      </c>
      <c r="L116" s="111">
        <f t="shared" si="15"/>
        <v>340.58829286246339</v>
      </c>
      <c r="M116" s="111">
        <f t="shared" si="15"/>
        <v>340.58829286246339</v>
      </c>
      <c r="N116" s="111">
        <f t="shared" si="15"/>
        <v>373.68134231186343</v>
      </c>
      <c r="O116" s="111">
        <f t="shared" si="15"/>
        <v>373.68134231186343</v>
      </c>
      <c r="P116" s="111">
        <f t="shared" si="15"/>
        <v>373.68134231186343</v>
      </c>
      <c r="Q116" s="111">
        <f t="shared" si="15"/>
        <v>373.68134231186343</v>
      </c>
      <c r="R116" s="111">
        <f t="shared" si="15"/>
        <v>373.68134231186343</v>
      </c>
      <c r="S116" s="111">
        <f t="shared" si="15"/>
        <v>414.42879462730957</v>
      </c>
      <c r="T116" s="111">
        <f t="shared" si="14"/>
        <v>414.42879462730957</v>
      </c>
      <c r="U116" s="111">
        <f t="shared" si="14"/>
        <v>414.42879462730957</v>
      </c>
      <c r="V116" s="111">
        <f t="shared" si="14"/>
        <v>414.42879462730957</v>
      </c>
      <c r="W116" s="111">
        <f t="shared" si="14"/>
        <v>414.42879462730957</v>
      </c>
      <c r="X116" s="111">
        <f t="shared" si="14"/>
        <v>439.18523703871796</v>
      </c>
      <c r="Y116" s="111">
        <f t="shared" si="14"/>
        <v>439.18523703871796</v>
      </c>
      <c r="Z116" s="111">
        <f t="shared" si="14"/>
        <v>439.18523703871796</v>
      </c>
      <c r="AA116" s="111">
        <f t="shared" si="14"/>
        <v>439.18523703871796</v>
      </c>
      <c r="AB116" s="111">
        <f t="shared" si="14"/>
        <v>439.18523703871796</v>
      </c>
      <c r="AC116" s="111">
        <f t="shared" si="14"/>
        <v>442.28837866523259</v>
      </c>
      <c r="AD116" s="111">
        <f t="shared" si="14"/>
        <v>442.28837866523259</v>
      </c>
      <c r="AE116" s="111">
        <f t="shared" si="14"/>
        <v>442.28837866523259</v>
      </c>
      <c r="AF116" s="111">
        <f t="shared" si="14"/>
        <v>442.28837866523259</v>
      </c>
      <c r="AG116" s="111">
        <f t="shared" si="14"/>
        <v>442.28837866523259</v>
      </c>
      <c r="AH116" s="111">
        <f t="shared" si="14"/>
        <v>431.13875945028479</v>
      </c>
      <c r="AI116" s="111">
        <f t="shared" si="14"/>
        <v>431.13875945028479</v>
      </c>
      <c r="AJ116" s="111">
        <f t="shared" si="14"/>
        <v>431.13875945028479</v>
      </c>
      <c r="AK116" s="111">
        <f t="shared" si="14"/>
        <v>431.13875945028479</v>
      </c>
      <c r="AL116" s="111">
        <f t="shared" si="14"/>
        <v>431.13875945028479</v>
      </c>
      <c r="AM116" s="111">
        <f t="shared" si="14"/>
        <v>431.13875945028479</v>
      </c>
    </row>
    <row r="117" spans="2:39" x14ac:dyDescent="0.25">
      <c r="B117" s="82" t="s">
        <v>41</v>
      </c>
      <c r="C117" s="83" t="s">
        <v>44</v>
      </c>
      <c r="D117" s="111">
        <f t="shared" si="15"/>
        <v>1736.5121658045921</v>
      </c>
      <c r="E117" s="111">
        <f t="shared" si="14"/>
        <v>1736.5121658045921</v>
      </c>
      <c r="F117" s="111">
        <f t="shared" si="14"/>
        <v>1736.5121658045921</v>
      </c>
      <c r="G117" s="111">
        <f t="shared" si="14"/>
        <v>1736.5121658045921</v>
      </c>
      <c r="H117" s="111">
        <f t="shared" si="14"/>
        <v>1736.5121658045921</v>
      </c>
      <c r="I117" s="124">
        <f t="shared" si="14"/>
        <v>1952.9763588871892</v>
      </c>
      <c r="J117" s="111">
        <f t="shared" si="14"/>
        <v>1952.9763588871892</v>
      </c>
      <c r="K117" s="111">
        <f t="shared" si="14"/>
        <v>1952.9763588871892</v>
      </c>
      <c r="L117" s="111">
        <f t="shared" si="14"/>
        <v>1952.9763588871892</v>
      </c>
      <c r="M117" s="111">
        <f t="shared" si="14"/>
        <v>1952.9763588871892</v>
      </c>
      <c r="N117" s="111">
        <f t="shared" si="14"/>
        <v>2234.7502772290604</v>
      </c>
      <c r="O117" s="111">
        <f t="shared" si="14"/>
        <v>2234.7502772290604</v>
      </c>
      <c r="P117" s="111">
        <f t="shared" si="14"/>
        <v>2234.7502772290604</v>
      </c>
      <c r="Q117" s="111">
        <f t="shared" si="14"/>
        <v>2234.7502772290604</v>
      </c>
      <c r="R117" s="111">
        <f t="shared" si="14"/>
        <v>2234.7502772290604</v>
      </c>
      <c r="S117" s="111">
        <f t="shared" si="14"/>
        <v>2576.8093400263483</v>
      </c>
      <c r="T117" s="111">
        <f t="shared" si="14"/>
        <v>2576.8093400263483</v>
      </c>
      <c r="U117" s="111">
        <f t="shared" si="14"/>
        <v>2576.8093400263483</v>
      </c>
      <c r="V117" s="111">
        <f t="shared" si="14"/>
        <v>2576.8093400263483</v>
      </c>
      <c r="W117" s="111">
        <f t="shared" si="14"/>
        <v>2576.8093400263483</v>
      </c>
      <c r="X117" s="111">
        <f t="shared" si="14"/>
        <v>2795.7284971219506</v>
      </c>
      <c r="Y117" s="111">
        <f t="shared" si="14"/>
        <v>2795.7284971219506</v>
      </c>
      <c r="Z117" s="111">
        <f t="shared" si="14"/>
        <v>2795.7284971219506</v>
      </c>
      <c r="AA117" s="111">
        <f t="shared" si="14"/>
        <v>2795.7284971219506</v>
      </c>
      <c r="AB117" s="111">
        <f t="shared" si="14"/>
        <v>2795.7284971219506</v>
      </c>
      <c r="AC117" s="111">
        <f t="shared" si="14"/>
        <v>2943.7227106757346</v>
      </c>
      <c r="AD117" s="111">
        <f t="shared" si="14"/>
        <v>2943.7227106757346</v>
      </c>
      <c r="AE117" s="111">
        <f t="shared" si="14"/>
        <v>2943.7227106757346</v>
      </c>
      <c r="AF117" s="111">
        <f t="shared" si="14"/>
        <v>2943.7227106757346</v>
      </c>
      <c r="AG117" s="111">
        <f t="shared" si="14"/>
        <v>2943.7227106757346</v>
      </c>
      <c r="AH117" s="111">
        <f t="shared" si="14"/>
        <v>3029.7227877384516</v>
      </c>
      <c r="AI117" s="111">
        <f t="shared" si="14"/>
        <v>3029.7227877384516</v>
      </c>
      <c r="AJ117" s="111">
        <f t="shared" si="14"/>
        <v>3029.7227877384516</v>
      </c>
      <c r="AK117" s="111">
        <f t="shared" si="14"/>
        <v>3029.7227877384516</v>
      </c>
      <c r="AL117" s="111">
        <f t="shared" si="14"/>
        <v>3029.7227877384516</v>
      </c>
      <c r="AM117" s="111">
        <f t="shared" si="14"/>
        <v>3029.7227877384516</v>
      </c>
    </row>
    <row r="118" spans="2:39" x14ac:dyDescent="0.25">
      <c r="B118" s="82" t="s">
        <v>41</v>
      </c>
      <c r="C118" s="83" t="s">
        <v>45</v>
      </c>
      <c r="D118" s="111">
        <f t="shared" si="15"/>
        <v>197.12361372104127</v>
      </c>
      <c r="E118" s="111">
        <f t="shared" si="14"/>
        <v>197.12361372104127</v>
      </c>
      <c r="F118" s="111">
        <f t="shared" si="14"/>
        <v>197.12361372104127</v>
      </c>
      <c r="G118" s="111">
        <f t="shared" si="14"/>
        <v>197.12361372104127</v>
      </c>
      <c r="H118" s="111">
        <f t="shared" si="14"/>
        <v>197.12361372104127</v>
      </c>
      <c r="I118" s="124">
        <f t="shared" si="14"/>
        <v>214.12163680453688</v>
      </c>
      <c r="J118" s="111">
        <f t="shared" si="14"/>
        <v>214.12163680453688</v>
      </c>
      <c r="K118" s="111">
        <f t="shared" si="14"/>
        <v>214.12163680453688</v>
      </c>
      <c r="L118" s="111">
        <f t="shared" si="14"/>
        <v>214.12163680453688</v>
      </c>
      <c r="M118" s="111">
        <f t="shared" si="14"/>
        <v>214.12163680453688</v>
      </c>
      <c r="N118" s="111">
        <f t="shared" si="14"/>
        <v>237.88254612177096</v>
      </c>
      <c r="O118" s="111">
        <f t="shared" si="14"/>
        <v>237.88254612177096</v>
      </c>
      <c r="P118" s="111">
        <f t="shared" si="14"/>
        <v>237.88254612177096</v>
      </c>
      <c r="Q118" s="111">
        <f t="shared" si="14"/>
        <v>237.88254612177096</v>
      </c>
      <c r="R118" s="111">
        <f t="shared" si="14"/>
        <v>237.88254612177096</v>
      </c>
      <c r="S118" s="111">
        <f t="shared" si="14"/>
        <v>266.17535263929591</v>
      </c>
      <c r="T118" s="111">
        <f t="shared" si="14"/>
        <v>266.17535263929591</v>
      </c>
      <c r="U118" s="111">
        <f t="shared" si="14"/>
        <v>266.17535263929591</v>
      </c>
      <c r="V118" s="111">
        <f t="shared" si="14"/>
        <v>266.17535263929591</v>
      </c>
      <c r="W118" s="111">
        <f t="shared" si="14"/>
        <v>266.17535263929591</v>
      </c>
      <c r="X118" s="111">
        <f t="shared" si="14"/>
        <v>282.59971596786107</v>
      </c>
      <c r="Y118" s="111">
        <f t="shared" si="14"/>
        <v>282.59971596786107</v>
      </c>
      <c r="Z118" s="111">
        <f t="shared" si="14"/>
        <v>282.59971596786107</v>
      </c>
      <c r="AA118" s="111">
        <f t="shared" si="14"/>
        <v>282.59971596786107</v>
      </c>
      <c r="AB118" s="111">
        <f t="shared" si="14"/>
        <v>282.59971596786107</v>
      </c>
      <c r="AC118" s="111">
        <f t="shared" si="14"/>
        <v>281.7475415855472</v>
      </c>
      <c r="AD118" s="111">
        <f t="shared" si="14"/>
        <v>281.7475415855472</v>
      </c>
      <c r="AE118" s="111">
        <f t="shared" si="14"/>
        <v>281.7475415855472</v>
      </c>
      <c r="AF118" s="111">
        <f t="shared" si="14"/>
        <v>281.7475415855472</v>
      </c>
      <c r="AG118" s="111">
        <f t="shared" si="14"/>
        <v>281.7475415855472</v>
      </c>
      <c r="AH118" s="111">
        <f t="shared" si="14"/>
        <v>275.31921100869414</v>
      </c>
      <c r="AI118" s="111">
        <f t="shared" si="14"/>
        <v>275.31921100869414</v>
      </c>
      <c r="AJ118" s="111">
        <f t="shared" si="14"/>
        <v>275.31921100869414</v>
      </c>
      <c r="AK118" s="111">
        <f t="shared" si="14"/>
        <v>275.31921100869414</v>
      </c>
      <c r="AL118" s="111">
        <f t="shared" si="14"/>
        <v>275.31921100869414</v>
      </c>
      <c r="AM118" s="111">
        <f t="shared" si="14"/>
        <v>275.31921100869414</v>
      </c>
    </row>
    <row r="119" spans="2:39" x14ac:dyDescent="0.25">
      <c r="B119" s="82" t="s">
        <v>41</v>
      </c>
      <c r="C119" s="83" t="s">
        <v>46</v>
      </c>
      <c r="D119" s="111">
        <f t="shared" si="15"/>
        <v>232.78311352450754</v>
      </c>
      <c r="E119" s="111">
        <f t="shared" si="14"/>
        <v>232.78311352450754</v>
      </c>
      <c r="F119" s="111">
        <f t="shared" si="14"/>
        <v>232.78311352450754</v>
      </c>
      <c r="G119" s="111">
        <f t="shared" si="14"/>
        <v>232.78311352450754</v>
      </c>
      <c r="H119" s="111">
        <f t="shared" si="14"/>
        <v>232.78311352450754</v>
      </c>
      <c r="I119" s="124">
        <f t="shared" si="14"/>
        <v>262.43832782014823</v>
      </c>
      <c r="J119" s="111">
        <f t="shared" si="14"/>
        <v>262.43832782014823</v>
      </c>
      <c r="K119" s="111">
        <f t="shared" si="14"/>
        <v>262.43832782014823</v>
      </c>
      <c r="L119" s="111">
        <f t="shared" si="14"/>
        <v>262.43832782014823</v>
      </c>
      <c r="M119" s="111">
        <f t="shared" si="14"/>
        <v>262.43832782014823</v>
      </c>
      <c r="N119" s="111">
        <f t="shared" si="14"/>
        <v>300.98189441271626</v>
      </c>
      <c r="O119" s="111">
        <f t="shared" si="14"/>
        <v>300.98189441271626</v>
      </c>
      <c r="P119" s="111">
        <f t="shared" si="14"/>
        <v>300.98189441271626</v>
      </c>
      <c r="Q119" s="111">
        <f t="shared" si="14"/>
        <v>300.98189441271626</v>
      </c>
      <c r="R119" s="111">
        <f t="shared" si="14"/>
        <v>300.98189441271626</v>
      </c>
      <c r="S119" s="111">
        <f t="shared" si="14"/>
        <v>344.53888234259642</v>
      </c>
      <c r="T119" s="111">
        <f t="shared" si="14"/>
        <v>344.53888234259642</v>
      </c>
      <c r="U119" s="111">
        <f t="shared" si="14"/>
        <v>344.53888234259642</v>
      </c>
      <c r="V119" s="111">
        <f t="shared" si="14"/>
        <v>344.53888234259642</v>
      </c>
      <c r="W119" s="111">
        <f t="shared" si="14"/>
        <v>344.53888234259642</v>
      </c>
      <c r="X119" s="111">
        <f t="shared" si="14"/>
        <v>371.80261766052678</v>
      </c>
      <c r="Y119" s="111">
        <f t="shared" si="14"/>
        <v>371.80261766052678</v>
      </c>
      <c r="Z119" s="111">
        <f t="shared" si="14"/>
        <v>371.80261766052678</v>
      </c>
      <c r="AA119" s="111">
        <f t="shared" si="14"/>
        <v>371.80261766052678</v>
      </c>
      <c r="AB119" s="111">
        <f t="shared" si="14"/>
        <v>371.80261766052678</v>
      </c>
      <c r="AC119" s="111">
        <f t="shared" si="14"/>
        <v>390.60427524826918</v>
      </c>
      <c r="AD119" s="111">
        <f t="shared" si="14"/>
        <v>390.60427524826918</v>
      </c>
      <c r="AE119" s="111">
        <f t="shared" si="14"/>
        <v>390.60427524826918</v>
      </c>
      <c r="AF119" s="111">
        <f t="shared" si="14"/>
        <v>390.60427524826918</v>
      </c>
      <c r="AG119" s="111">
        <f t="shared" si="14"/>
        <v>390.60427524826918</v>
      </c>
      <c r="AH119" s="111">
        <f t="shared" si="14"/>
        <v>396.99974287985805</v>
      </c>
      <c r="AI119" s="111">
        <f t="shared" si="14"/>
        <v>396.99974287985805</v>
      </c>
      <c r="AJ119" s="111">
        <f t="shared" si="14"/>
        <v>396.99974287985805</v>
      </c>
      <c r="AK119" s="111">
        <f t="shared" si="14"/>
        <v>396.99974287985805</v>
      </c>
      <c r="AL119" s="111">
        <f t="shared" si="14"/>
        <v>396.99974287985805</v>
      </c>
      <c r="AM119" s="111">
        <f t="shared" si="14"/>
        <v>396.99974287985805</v>
      </c>
    </row>
    <row r="120" spans="2:39" x14ac:dyDescent="0.25">
      <c r="B120" s="82" t="s">
        <v>41</v>
      </c>
      <c r="C120" s="83" t="s">
        <v>47</v>
      </c>
      <c r="D120" s="111">
        <f t="shared" si="15"/>
        <v>421.08962026139517</v>
      </c>
      <c r="E120" s="111">
        <f t="shared" si="14"/>
        <v>421.08962026139517</v>
      </c>
      <c r="F120" s="111">
        <f t="shared" si="14"/>
        <v>421.08962026139517</v>
      </c>
      <c r="G120" s="111">
        <f t="shared" si="14"/>
        <v>421.08962026139517</v>
      </c>
      <c r="H120" s="111">
        <f t="shared" si="14"/>
        <v>421.08962026139517</v>
      </c>
      <c r="I120" s="124">
        <f t="shared" si="14"/>
        <v>450.37062194052913</v>
      </c>
      <c r="J120" s="111">
        <f t="shared" si="14"/>
        <v>450.37062194052913</v>
      </c>
      <c r="K120" s="111">
        <f t="shared" si="14"/>
        <v>450.37062194052913</v>
      </c>
      <c r="L120" s="111">
        <f t="shared" si="14"/>
        <v>450.37062194052913</v>
      </c>
      <c r="M120" s="111">
        <f t="shared" si="14"/>
        <v>450.37062194052913</v>
      </c>
      <c r="N120" s="111">
        <f t="shared" si="14"/>
        <v>481.83535580643371</v>
      </c>
      <c r="O120" s="111">
        <f t="shared" si="14"/>
        <v>481.83535580643371</v>
      </c>
      <c r="P120" s="111">
        <f t="shared" si="14"/>
        <v>481.83535580643371</v>
      </c>
      <c r="Q120" s="111">
        <f t="shared" si="14"/>
        <v>481.83535580643371</v>
      </c>
      <c r="R120" s="111">
        <f t="shared" si="14"/>
        <v>481.83535580643371</v>
      </c>
      <c r="S120" s="111">
        <f t="shared" si="14"/>
        <v>523.05610262635264</v>
      </c>
      <c r="T120" s="111">
        <f t="shared" si="14"/>
        <v>523.05610262635264</v>
      </c>
      <c r="U120" s="111">
        <f t="shared" si="14"/>
        <v>523.05610262635264</v>
      </c>
      <c r="V120" s="111">
        <f t="shared" si="14"/>
        <v>523.05610262635264</v>
      </c>
      <c r="W120" s="111">
        <f t="shared" si="14"/>
        <v>523.05610262635264</v>
      </c>
      <c r="X120" s="111">
        <f t="shared" si="14"/>
        <v>539.60966616359394</v>
      </c>
      <c r="Y120" s="111">
        <f t="shared" si="14"/>
        <v>539.60966616359394</v>
      </c>
      <c r="Z120" s="111">
        <f t="shared" si="14"/>
        <v>539.60966616359394</v>
      </c>
      <c r="AA120" s="111">
        <f t="shared" si="14"/>
        <v>539.60966616359394</v>
      </c>
      <c r="AB120" s="111">
        <f t="shared" si="14"/>
        <v>539.60966616359394</v>
      </c>
      <c r="AC120" s="111">
        <f t="shared" si="14"/>
        <v>538.68977718835879</v>
      </c>
      <c r="AD120" s="111">
        <f t="shared" si="14"/>
        <v>538.68977718835879</v>
      </c>
      <c r="AE120" s="111">
        <f t="shared" si="14"/>
        <v>538.68977718835879</v>
      </c>
      <c r="AF120" s="111">
        <f t="shared" si="14"/>
        <v>538.68977718835879</v>
      </c>
      <c r="AG120" s="111">
        <f t="shared" si="14"/>
        <v>538.68977718835879</v>
      </c>
      <c r="AH120" s="111">
        <f t="shared" si="14"/>
        <v>517.18856235953024</v>
      </c>
      <c r="AI120" s="111">
        <f t="shared" si="14"/>
        <v>517.18856235953024</v>
      </c>
      <c r="AJ120" s="111">
        <f t="shared" si="14"/>
        <v>517.18856235953024</v>
      </c>
      <c r="AK120" s="111">
        <f t="shared" si="14"/>
        <v>517.18856235953024</v>
      </c>
      <c r="AL120" s="111">
        <f t="shared" si="14"/>
        <v>517.18856235953024</v>
      </c>
      <c r="AM120" s="111">
        <f t="shared" si="14"/>
        <v>517.18856235953024</v>
      </c>
    </row>
    <row r="121" spans="2:39" x14ac:dyDescent="0.25">
      <c r="B121" s="82" t="s">
        <v>41</v>
      </c>
      <c r="C121" s="83" t="s">
        <v>48</v>
      </c>
      <c r="D121" s="111">
        <f t="shared" si="15"/>
        <v>120.54288236223245</v>
      </c>
      <c r="E121" s="111">
        <f t="shared" si="14"/>
        <v>120.54288236223245</v>
      </c>
      <c r="F121" s="111">
        <f t="shared" si="14"/>
        <v>120.54288236223245</v>
      </c>
      <c r="G121" s="111">
        <f t="shared" si="14"/>
        <v>120.54288236223245</v>
      </c>
      <c r="H121" s="111">
        <f t="shared" si="14"/>
        <v>120.54288236223245</v>
      </c>
      <c r="I121" s="124">
        <f t="shared" si="14"/>
        <v>133.36067982099476</v>
      </c>
      <c r="J121" s="111">
        <f t="shared" si="14"/>
        <v>133.36067982099476</v>
      </c>
      <c r="K121" s="111">
        <f t="shared" si="14"/>
        <v>133.36067982099476</v>
      </c>
      <c r="L121" s="111">
        <f t="shared" si="14"/>
        <v>133.36067982099476</v>
      </c>
      <c r="M121" s="111">
        <f t="shared" si="14"/>
        <v>133.36067982099476</v>
      </c>
      <c r="N121" s="111">
        <f t="shared" si="14"/>
        <v>145.06437048421444</v>
      </c>
      <c r="O121" s="111">
        <f t="shared" si="14"/>
        <v>145.06437048421444</v>
      </c>
      <c r="P121" s="111">
        <f t="shared" si="14"/>
        <v>145.06437048421444</v>
      </c>
      <c r="Q121" s="111">
        <f t="shared" si="14"/>
        <v>145.06437048421444</v>
      </c>
      <c r="R121" s="111">
        <f t="shared" si="14"/>
        <v>145.06437048421444</v>
      </c>
      <c r="S121" s="111">
        <f t="shared" si="14"/>
        <v>157.37222132717559</v>
      </c>
      <c r="T121" s="111">
        <f t="shared" si="14"/>
        <v>157.37222132717559</v>
      </c>
      <c r="U121" s="111">
        <f t="shared" si="14"/>
        <v>157.37222132717559</v>
      </c>
      <c r="V121" s="111">
        <f t="shared" si="14"/>
        <v>157.37222132717559</v>
      </c>
      <c r="W121" s="111">
        <f t="shared" si="14"/>
        <v>157.37222132717559</v>
      </c>
      <c r="X121" s="111">
        <f t="shared" si="14"/>
        <v>160.95104777028692</v>
      </c>
      <c r="Y121" s="111">
        <f t="shared" si="14"/>
        <v>160.95104777028692</v>
      </c>
      <c r="Z121" s="111">
        <f t="shared" si="14"/>
        <v>160.95104777028692</v>
      </c>
      <c r="AA121" s="111">
        <f t="shared" si="14"/>
        <v>160.95104777028692</v>
      </c>
      <c r="AB121" s="111">
        <f t="shared" si="14"/>
        <v>160.95104777028692</v>
      </c>
      <c r="AC121" s="111">
        <f t="shared" si="14"/>
        <v>162.74157037534337</v>
      </c>
      <c r="AD121" s="111">
        <f t="shared" si="14"/>
        <v>162.74157037534337</v>
      </c>
      <c r="AE121" s="111">
        <f t="shared" si="14"/>
        <v>162.74157037534337</v>
      </c>
      <c r="AF121" s="111">
        <f t="shared" si="14"/>
        <v>162.74157037534337</v>
      </c>
      <c r="AG121" s="111">
        <f t="shared" si="14"/>
        <v>162.74157037534337</v>
      </c>
      <c r="AH121" s="111">
        <f t="shared" si="14"/>
        <v>159.94449927521975</v>
      </c>
      <c r="AI121" s="111">
        <f t="shared" si="14"/>
        <v>159.94449927521975</v>
      </c>
      <c r="AJ121" s="111">
        <f t="shared" si="14"/>
        <v>159.94449927521975</v>
      </c>
      <c r="AK121" s="111">
        <f t="shared" si="14"/>
        <v>159.94449927521975</v>
      </c>
      <c r="AL121" s="111">
        <f t="shared" si="14"/>
        <v>159.94449927521975</v>
      </c>
      <c r="AM121" s="111">
        <f t="shared" si="14"/>
        <v>159.94449927521975</v>
      </c>
    </row>
    <row r="122" spans="2:39" x14ac:dyDescent="0.25">
      <c r="B122" s="82" t="s">
        <v>41</v>
      </c>
      <c r="C122" s="83" t="s">
        <v>49</v>
      </c>
      <c r="D122" s="111">
        <f t="shared" si="15"/>
        <v>184.27089629998918</v>
      </c>
      <c r="E122" s="111">
        <f t="shared" si="14"/>
        <v>184.27089629998918</v>
      </c>
      <c r="F122" s="111">
        <f t="shared" si="14"/>
        <v>184.27089629998918</v>
      </c>
      <c r="G122" s="111">
        <f t="shared" si="14"/>
        <v>184.27089629998918</v>
      </c>
      <c r="H122" s="111">
        <f t="shared" si="14"/>
        <v>184.27089629998918</v>
      </c>
      <c r="I122" s="124">
        <f t="shared" si="14"/>
        <v>200.66030329129467</v>
      </c>
      <c r="J122" s="111">
        <f t="shared" si="14"/>
        <v>200.66030329129467</v>
      </c>
      <c r="K122" s="111">
        <f t="shared" si="14"/>
        <v>200.66030329129467</v>
      </c>
      <c r="L122" s="111">
        <f t="shared" si="14"/>
        <v>200.66030329129467</v>
      </c>
      <c r="M122" s="111">
        <f t="shared" si="14"/>
        <v>200.66030329129467</v>
      </c>
      <c r="N122" s="111">
        <f t="shared" si="14"/>
        <v>220.86767043076034</v>
      </c>
      <c r="O122" s="111">
        <f t="shared" si="14"/>
        <v>220.86767043076034</v>
      </c>
      <c r="P122" s="111">
        <f t="shared" si="14"/>
        <v>220.86767043076034</v>
      </c>
      <c r="Q122" s="111">
        <f t="shared" si="14"/>
        <v>220.86767043076034</v>
      </c>
      <c r="R122" s="111">
        <f t="shared" si="14"/>
        <v>220.86767043076034</v>
      </c>
      <c r="S122" s="111">
        <f t="shared" si="14"/>
        <v>246.12182630402779</v>
      </c>
      <c r="T122" s="111">
        <f t="shared" si="14"/>
        <v>246.12182630402779</v>
      </c>
      <c r="U122" s="111">
        <f t="shared" si="14"/>
        <v>246.12182630402779</v>
      </c>
      <c r="V122" s="111">
        <f t="shared" si="14"/>
        <v>246.12182630402779</v>
      </c>
      <c r="W122" s="111">
        <f t="shared" si="14"/>
        <v>246.12182630402779</v>
      </c>
      <c r="X122" s="111">
        <f t="shared" si="14"/>
        <v>257.69400517231878</v>
      </c>
      <c r="Y122" s="111">
        <f t="shared" si="14"/>
        <v>257.69400517231878</v>
      </c>
      <c r="Z122" s="111">
        <f t="shared" si="14"/>
        <v>257.69400517231878</v>
      </c>
      <c r="AA122" s="111">
        <f t="shared" si="14"/>
        <v>257.69400517231878</v>
      </c>
      <c r="AB122" s="111">
        <f t="shared" si="14"/>
        <v>257.69400517231878</v>
      </c>
      <c r="AC122" s="111">
        <f t="shared" si="14"/>
        <v>260.72077975110534</v>
      </c>
      <c r="AD122" s="111">
        <f t="shared" ref="E122:AM129" si="16">AD42*$D81</f>
        <v>260.72077975110534</v>
      </c>
      <c r="AE122" s="111">
        <f t="shared" si="16"/>
        <v>260.72077975110534</v>
      </c>
      <c r="AF122" s="111">
        <f t="shared" si="16"/>
        <v>260.72077975110534</v>
      </c>
      <c r="AG122" s="111">
        <f t="shared" si="16"/>
        <v>260.72077975110534</v>
      </c>
      <c r="AH122" s="111">
        <f t="shared" si="16"/>
        <v>252.86774313222347</v>
      </c>
      <c r="AI122" s="111">
        <f t="shared" si="16"/>
        <v>252.86774313222347</v>
      </c>
      <c r="AJ122" s="111">
        <f t="shared" si="16"/>
        <v>252.86774313222347</v>
      </c>
      <c r="AK122" s="111">
        <f t="shared" si="16"/>
        <v>252.86774313222347</v>
      </c>
      <c r="AL122" s="111">
        <f t="shared" si="16"/>
        <v>252.86774313222347</v>
      </c>
      <c r="AM122" s="111">
        <f t="shared" si="16"/>
        <v>252.86774313222347</v>
      </c>
    </row>
    <row r="123" spans="2:39" x14ac:dyDescent="0.25">
      <c r="B123" s="82" t="s">
        <v>41</v>
      </c>
      <c r="C123" s="83" t="s">
        <v>50</v>
      </c>
      <c r="D123" s="111">
        <f t="shared" si="15"/>
        <v>726.31403440726365</v>
      </c>
      <c r="E123" s="111">
        <f t="shared" si="16"/>
        <v>726.31403440726365</v>
      </c>
      <c r="F123" s="111">
        <f t="shared" si="16"/>
        <v>726.31403440726365</v>
      </c>
      <c r="G123" s="111">
        <f t="shared" si="16"/>
        <v>726.31403440726365</v>
      </c>
      <c r="H123" s="111">
        <f t="shared" si="16"/>
        <v>726.31403440726365</v>
      </c>
      <c r="I123" s="124">
        <f t="shared" si="16"/>
        <v>849.55515763144911</v>
      </c>
      <c r="J123" s="111">
        <f t="shared" si="16"/>
        <v>849.55515763144911</v>
      </c>
      <c r="K123" s="111">
        <f t="shared" si="16"/>
        <v>849.55515763144911</v>
      </c>
      <c r="L123" s="111">
        <f t="shared" si="16"/>
        <v>849.55515763144911</v>
      </c>
      <c r="M123" s="111">
        <f t="shared" si="16"/>
        <v>849.55515763144911</v>
      </c>
      <c r="N123" s="111">
        <f t="shared" si="16"/>
        <v>996.07470566066434</v>
      </c>
      <c r="O123" s="111">
        <f t="shared" si="16"/>
        <v>996.07470566066434</v>
      </c>
      <c r="P123" s="111">
        <f t="shared" si="16"/>
        <v>996.07470566066434</v>
      </c>
      <c r="Q123" s="111">
        <f t="shared" si="16"/>
        <v>996.07470566066434</v>
      </c>
      <c r="R123" s="111">
        <f t="shared" si="16"/>
        <v>996.07470566066434</v>
      </c>
      <c r="S123" s="111">
        <f t="shared" si="16"/>
        <v>1183.2510941086289</v>
      </c>
      <c r="T123" s="111">
        <f t="shared" si="16"/>
        <v>1183.2510941086289</v>
      </c>
      <c r="U123" s="111">
        <f t="shared" si="16"/>
        <v>1183.2510941086289</v>
      </c>
      <c r="V123" s="111">
        <f t="shared" si="16"/>
        <v>1183.2510941086289</v>
      </c>
      <c r="W123" s="111">
        <f t="shared" si="16"/>
        <v>1183.2510941086289</v>
      </c>
      <c r="X123" s="111">
        <f t="shared" si="16"/>
        <v>1334.8995158043538</v>
      </c>
      <c r="Y123" s="111">
        <f t="shared" si="16"/>
        <v>1334.8995158043538</v>
      </c>
      <c r="Z123" s="111">
        <f t="shared" si="16"/>
        <v>1334.8995158043538</v>
      </c>
      <c r="AA123" s="111">
        <f t="shared" si="16"/>
        <v>1334.8995158043538</v>
      </c>
      <c r="AB123" s="111">
        <f t="shared" si="16"/>
        <v>1334.8995158043538</v>
      </c>
      <c r="AC123" s="111">
        <f t="shared" si="16"/>
        <v>1463.0988246254253</v>
      </c>
      <c r="AD123" s="111">
        <f t="shared" si="16"/>
        <v>1463.0988246254253</v>
      </c>
      <c r="AE123" s="111">
        <f t="shared" si="16"/>
        <v>1463.0988246254253</v>
      </c>
      <c r="AF123" s="111">
        <f t="shared" si="16"/>
        <v>1463.0988246254253</v>
      </c>
      <c r="AG123" s="111">
        <f t="shared" si="16"/>
        <v>1463.0988246254253</v>
      </c>
      <c r="AH123" s="111">
        <f t="shared" si="16"/>
        <v>1554.7722753067501</v>
      </c>
      <c r="AI123" s="111">
        <f t="shared" si="16"/>
        <v>1554.7722753067501</v>
      </c>
      <c r="AJ123" s="111">
        <f t="shared" si="16"/>
        <v>1554.7722753067501</v>
      </c>
      <c r="AK123" s="111">
        <f t="shared" si="16"/>
        <v>1554.7722753067501</v>
      </c>
      <c r="AL123" s="111">
        <f t="shared" si="16"/>
        <v>1554.7722753067501</v>
      </c>
      <c r="AM123" s="111">
        <f t="shared" si="16"/>
        <v>1554.7722753067501</v>
      </c>
    </row>
    <row r="124" spans="2:39" x14ac:dyDescent="0.25">
      <c r="B124" s="82" t="s">
        <v>41</v>
      </c>
      <c r="C124" s="83" t="s">
        <v>51</v>
      </c>
      <c r="D124" s="111">
        <f t="shared" si="15"/>
        <v>722.87773186250047</v>
      </c>
      <c r="E124" s="111">
        <f t="shared" si="16"/>
        <v>722.87773186250047</v>
      </c>
      <c r="F124" s="111">
        <f t="shared" si="16"/>
        <v>722.87773186250047</v>
      </c>
      <c r="G124" s="111">
        <f t="shared" si="16"/>
        <v>722.87773186250047</v>
      </c>
      <c r="H124" s="111">
        <f t="shared" si="16"/>
        <v>722.87773186250047</v>
      </c>
      <c r="I124" s="124">
        <f t="shared" si="16"/>
        <v>793.5066759917072</v>
      </c>
      <c r="J124" s="111">
        <f t="shared" si="16"/>
        <v>793.5066759917072</v>
      </c>
      <c r="K124" s="111">
        <f t="shared" si="16"/>
        <v>793.5066759917072</v>
      </c>
      <c r="L124" s="111">
        <f t="shared" si="16"/>
        <v>793.5066759917072</v>
      </c>
      <c r="M124" s="111">
        <f t="shared" si="16"/>
        <v>793.5066759917072</v>
      </c>
      <c r="N124" s="111">
        <f t="shared" si="16"/>
        <v>874.94196983524785</v>
      </c>
      <c r="O124" s="111">
        <f t="shared" si="16"/>
        <v>874.94196983524785</v>
      </c>
      <c r="P124" s="111">
        <f t="shared" si="16"/>
        <v>874.94196983524785</v>
      </c>
      <c r="Q124" s="111">
        <f t="shared" si="16"/>
        <v>874.94196983524785</v>
      </c>
      <c r="R124" s="111">
        <f t="shared" si="16"/>
        <v>874.94196983524785</v>
      </c>
      <c r="S124" s="111">
        <f t="shared" si="16"/>
        <v>977.45055467088139</v>
      </c>
      <c r="T124" s="111">
        <f t="shared" si="16"/>
        <v>977.45055467088139</v>
      </c>
      <c r="U124" s="111">
        <f t="shared" si="16"/>
        <v>977.45055467088139</v>
      </c>
      <c r="V124" s="111">
        <f t="shared" si="16"/>
        <v>977.45055467088139</v>
      </c>
      <c r="W124" s="111">
        <f t="shared" si="16"/>
        <v>977.45055467088139</v>
      </c>
      <c r="X124" s="111">
        <f t="shared" si="16"/>
        <v>1039.1892483687589</v>
      </c>
      <c r="Y124" s="111">
        <f t="shared" si="16"/>
        <v>1039.1892483687589</v>
      </c>
      <c r="Z124" s="111">
        <f t="shared" si="16"/>
        <v>1039.1892483687589</v>
      </c>
      <c r="AA124" s="111">
        <f t="shared" si="16"/>
        <v>1039.1892483687589</v>
      </c>
      <c r="AB124" s="111">
        <f t="shared" si="16"/>
        <v>1039.1892483687589</v>
      </c>
      <c r="AC124" s="111">
        <f t="shared" si="16"/>
        <v>1069.9243742733815</v>
      </c>
      <c r="AD124" s="111">
        <f t="shared" si="16"/>
        <v>1069.9243742733815</v>
      </c>
      <c r="AE124" s="111">
        <f t="shared" si="16"/>
        <v>1069.9243742733815</v>
      </c>
      <c r="AF124" s="111">
        <f t="shared" si="16"/>
        <v>1069.9243742733815</v>
      </c>
      <c r="AG124" s="111">
        <f t="shared" si="16"/>
        <v>1069.9243742733815</v>
      </c>
      <c r="AH124" s="111">
        <f t="shared" si="16"/>
        <v>1064.158741187724</v>
      </c>
      <c r="AI124" s="111">
        <f t="shared" si="16"/>
        <v>1064.158741187724</v>
      </c>
      <c r="AJ124" s="111">
        <f t="shared" si="16"/>
        <v>1064.158741187724</v>
      </c>
      <c r="AK124" s="111">
        <f t="shared" si="16"/>
        <v>1064.158741187724</v>
      </c>
      <c r="AL124" s="111">
        <f t="shared" si="16"/>
        <v>1064.158741187724</v>
      </c>
      <c r="AM124" s="111">
        <f t="shared" si="16"/>
        <v>1064.158741187724</v>
      </c>
    </row>
    <row r="125" spans="2:39" x14ac:dyDescent="0.25">
      <c r="B125" s="82" t="s">
        <v>41</v>
      </c>
      <c r="C125" s="83" t="s">
        <v>52</v>
      </c>
      <c r="D125" s="111">
        <f t="shared" si="15"/>
        <v>11.693532274599571</v>
      </c>
      <c r="E125" s="111">
        <f t="shared" si="16"/>
        <v>11.693532274599571</v>
      </c>
      <c r="F125" s="111">
        <f t="shared" si="16"/>
        <v>11.693532274599571</v>
      </c>
      <c r="G125" s="111">
        <f t="shared" si="16"/>
        <v>11.693532274599571</v>
      </c>
      <c r="H125" s="111">
        <f t="shared" si="16"/>
        <v>11.693532274599571</v>
      </c>
      <c r="I125" s="124">
        <f t="shared" si="16"/>
        <v>12.77308912214246</v>
      </c>
      <c r="J125" s="111">
        <f t="shared" si="16"/>
        <v>12.77308912214246</v>
      </c>
      <c r="K125" s="111">
        <f t="shared" si="16"/>
        <v>12.77308912214246</v>
      </c>
      <c r="L125" s="111">
        <f t="shared" si="16"/>
        <v>12.77308912214246</v>
      </c>
      <c r="M125" s="111">
        <f t="shared" si="16"/>
        <v>12.77308912214246</v>
      </c>
      <c r="N125" s="111">
        <f t="shared" si="16"/>
        <v>14.09007684174683</v>
      </c>
      <c r="O125" s="111">
        <f t="shared" si="16"/>
        <v>14.09007684174683</v>
      </c>
      <c r="P125" s="111">
        <f t="shared" si="16"/>
        <v>14.09007684174683</v>
      </c>
      <c r="Q125" s="111">
        <f t="shared" si="16"/>
        <v>14.09007684174683</v>
      </c>
      <c r="R125" s="111">
        <f t="shared" si="16"/>
        <v>14.09007684174683</v>
      </c>
      <c r="S125" s="111">
        <f t="shared" si="16"/>
        <v>16.158682414675617</v>
      </c>
      <c r="T125" s="111">
        <f t="shared" si="16"/>
        <v>16.158682414675617</v>
      </c>
      <c r="U125" s="111">
        <f t="shared" si="16"/>
        <v>16.158682414675617</v>
      </c>
      <c r="V125" s="111">
        <f t="shared" si="16"/>
        <v>16.158682414675617</v>
      </c>
      <c r="W125" s="111">
        <f t="shared" si="16"/>
        <v>16.158682414675617</v>
      </c>
      <c r="X125" s="111">
        <f t="shared" si="16"/>
        <v>17.457613071188288</v>
      </c>
      <c r="Y125" s="111">
        <f t="shared" si="16"/>
        <v>17.457613071188288</v>
      </c>
      <c r="Z125" s="111">
        <f t="shared" si="16"/>
        <v>17.457613071188288</v>
      </c>
      <c r="AA125" s="111">
        <f t="shared" si="16"/>
        <v>17.457613071188288</v>
      </c>
      <c r="AB125" s="111">
        <f t="shared" si="16"/>
        <v>17.457613071188288</v>
      </c>
      <c r="AC125" s="111">
        <f t="shared" si="16"/>
        <v>17.952294738135077</v>
      </c>
      <c r="AD125" s="111">
        <f t="shared" si="16"/>
        <v>17.952294738135077</v>
      </c>
      <c r="AE125" s="111">
        <f t="shared" si="16"/>
        <v>17.952294738135077</v>
      </c>
      <c r="AF125" s="111">
        <f t="shared" si="16"/>
        <v>17.952294738135077</v>
      </c>
      <c r="AG125" s="111">
        <f t="shared" si="16"/>
        <v>17.952294738135077</v>
      </c>
      <c r="AH125" s="111">
        <f t="shared" si="16"/>
        <v>17.423258499355175</v>
      </c>
      <c r="AI125" s="111">
        <f t="shared" si="16"/>
        <v>17.423258499355175</v>
      </c>
      <c r="AJ125" s="111">
        <f t="shared" si="16"/>
        <v>17.423258499355175</v>
      </c>
      <c r="AK125" s="111">
        <f t="shared" si="16"/>
        <v>17.423258499355175</v>
      </c>
      <c r="AL125" s="111">
        <f t="shared" si="16"/>
        <v>17.423258499355175</v>
      </c>
      <c r="AM125" s="111">
        <f t="shared" si="16"/>
        <v>17.423258499355175</v>
      </c>
    </row>
    <row r="126" spans="2:39" x14ac:dyDescent="0.25">
      <c r="B126" s="82" t="s">
        <v>41</v>
      </c>
      <c r="C126" s="83" t="s">
        <v>53</v>
      </c>
      <c r="D126" s="111">
        <f t="shared" si="15"/>
        <v>49.769650958781263</v>
      </c>
      <c r="E126" s="111">
        <f t="shared" si="16"/>
        <v>49.769650958781263</v>
      </c>
      <c r="F126" s="111">
        <f t="shared" si="16"/>
        <v>49.769650958781263</v>
      </c>
      <c r="G126" s="111">
        <f t="shared" si="16"/>
        <v>49.769650958781263</v>
      </c>
      <c r="H126" s="111">
        <f t="shared" si="16"/>
        <v>49.769650958781263</v>
      </c>
      <c r="I126" s="124">
        <f t="shared" si="16"/>
        <v>54.452145439166493</v>
      </c>
      <c r="J126" s="111">
        <f t="shared" si="16"/>
        <v>54.452145439166493</v>
      </c>
      <c r="K126" s="111">
        <f t="shared" si="16"/>
        <v>54.452145439166493</v>
      </c>
      <c r="L126" s="111">
        <f t="shared" si="16"/>
        <v>54.452145439166493</v>
      </c>
      <c r="M126" s="111">
        <f t="shared" si="16"/>
        <v>54.452145439166493</v>
      </c>
      <c r="N126" s="111">
        <f t="shared" si="16"/>
        <v>58.456775363227088</v>
      </c>
      <c r="O126" s="111">
        <f t="shared" si="16"/>
        <v>58.456775363227088</v>
      </c>
      <c r="P126" s="111">
        <f t="shared" si="16"/>
        <v>58.456775363227088</v>
      </c>
      <c r="Q126" s="111">
        <f t="shared" si="16"/>
        <v>58.456775363227088</v>
      </c>
      <c r="R126" s="111">
        <f t="shared" si="16"/>
        <v>58.456775363227088</v>
      </c>
      <c r="S126" s="111">
        <f t="shared" si="16"/>
        <v>63.122685037990927</v>
      </c>
      <c r="T126" s="111">
        <f t="shared" si="16"/>
        <v>63.122685037990927</v>
      </c>
      <c r="U126" s="111">
        <f t="shared" si="16"/>
        <v>63.122685037990927</v>
      </c>
      <c r="V126" s="111">
        <f t="shared" si="16"/>
        <v>63.122685037990927</v>
      </c>
      <c r="W126" s="111">
        <f t="shared" si="16"/>
        <v>63.122685037990927</v>
      </c>
      <c r="X126" s="111">
        <f t="shared" si="16"/>
        <v>64.990690231105575</v>
      </c>
      <c r="Y126" s="111">
        <f t="shared" si="16"/>
        <v>64.990690231105575</v>
      </c>
      <c r="Z126" s="111">
        <f t="shared" si="16"/>
        <v>64.990690231105575</v>
      </c>
      <c r="AA126" s="111">
        <f t="shared" si="16"/>
        <v>64.990690231105575</v>
      </c>
      <c r="AB126" s="111">
        <f t="shared" si="16"/>
        <v>64.990690231105575</v>
      </c>
      <c r="AC126" s="111">
        <f t="shared" si="16"/>
        <v>65.055999952536084</v>
      </c>
      <c r="AD126" s="111">
        <f t="shared" si="16"/>
        <v>65.055999952536084</v>
      </c>
      <c r="AE126" s="111">
        <f t="shared" si="16"/>
        <v>65.055999952536084</v>
      </c>
      <c r="AF126" s="111">
        <f t="shared" si="16"/>
        <v>65.055999952536084</v>
      </c>
      <c r="AG126" s="111">
        <f t="shared" si="16"/>
        <v>65.055999952536084</v>
      </c>
      <c r="AH126" s="111">
        <f t="shared" si="16"/>
        <v>62.387488019822598</v>
      </c>
      <c r="AI126" s="111">
        <f t="shared" si="16"/>
        <v>62.387488019822598</v>
      </c>
      <c r="AJ126" s="111">
        <f t="shared" si="16"/>
        <v>62.387488019822598</v>
      </c>
      <c r="AK126" s="111">
        <f t="shared" si="16"/>
        <v>62.387488019822598</v>
      </c>
      <c r="AL126" s="111">
        <f t="shared" si="16"/>
        <v>62.387488019822598</v>
      </c>
      <c r="AM126" s="111">
        <f t="shared" si="16"/>
        <v>62.387488019822598</v>
      </c>
    </row>
    <row r="127" spans="2:39" x14ac:dyDescent="0.25">
      <c r="B127" s="82" t="s">
        <v>41</v>
      </c>
      <c r="C127" s="83" t="s">
        <v>54</v>
      </c>
      <c r="D127" s="111">
        <f t="shared" si="15"/>
        <v>40.134854960077384</v>
      </c>
      <c r="E127" s="111">
        <f t="shared" si="16"/>
        <v>40.134854960077384</v>
      </c>
      <c r="F127" s="111">
        <f t="shared" si="16"/>
        <v>40.134854960077384</v>
      </c>
      <c r="G127" s="111">
        <f t="shared" si="16"/>
        <v>40.134854960077384</v>
      </c>
      <c r="H127" s="111">
        <f t="shared" si="16"/>
        <v>40.134854960077384</v>
      </c>
      <c r="I127" s="124">
        <f t="shared" si="16"/>
        <v>40.294853106078783</v>
      </c>
      <c r="J127" s="111">
        <f t="shared" si="16"/>
        <v>40.294853106078783</v>
      </c>
      <c r="K127" s="111">
        <f t="shared" si="16"/>
        <v>40.294853106078783</v>
      </c>
      <c r="L127" s="111">
        <f t="shared" si="16"/>
        <v>40.294853106078783</v>
      </c>
      <c r="M127" s="111">
        <f t="shared" si="16"/>
        <v>40.294853106078783</v>
      </c>
      <c r="N127" s="111">
        <f t="shared" si="16"/>
        <v>40.784186611729282</v>
      </c>
      <c r="O127" s="111">
        <f t="shared" si="16"/>
        <v>40.784186611729282</v>
      </c>
      <c r="P127" s="111">
        <f t="shared" si="16"/>
        <v>40.784186611729282</v>
      </c>
      <c r="Q127" s="111">
        <f t="shared" si="16"/>
        <v>40.784186611729282</v>
      </c>
      <c r="R127" s="111">
        <f t="shared" si="16"/>
        <v>40.784186611729282</v>
      </c>
      <c r="S127" s="111">
        <f t="shared" si="16"/>
        <v>42.345415837990892</v>
      </c>
      <c r="T127" s="111">
        <f t="shared" si="16"/>
        <v>42.345415837990892</v>
      </c>
      <c r="U127" s="111">
        <f t="shared" si="16"/>
        <v>42.345415837990892</v>
      </c>
      <c r="V127" s="111">
        <f t="shared" si="16"/>
        <v>42.345415837990892</v>
      </c>
      <c r="W127" s="111">
        <f t="shared" si="16"/>
        <v>42.345415837990892</v>
      </c>
      <c r="X127" s="111">
        <f t="shared" si="16"/>
        <v>41.921765474196427</v>
      </c>
      <c r="Y127" s="111">
        <f t="shared" si="16"/>
        <v>41.921765474196427</v>
      </c>
      <c r="Z127" s="111">
        <f t="shared" si="16"/>
        <v>41.921765474196427</v>
      </c>
      <c r="AA127" s="111">
        <f t="shared" si="16"/>
        <v>41.921765474196427</v>
      </c>
      <c r="AB127" s="111">
        <f t="shared" si="16"/>
        <v>41.921765474196427</v>
      </c>
      <c r="AC127" s="111">
        <f t="shared" si="16"/>
        <v>40.734726176818825</v>
      </c>
      <c r="AD127" s="111">
        <f t="shared" si="16"/>
        <v>40.734726176818825</v>
      </c>
      <c r="AE127" s="111">
        <f t="shared" si="16"/>
        <v>40.734726176818825</v>
      </c>
      <c r="AF127" s="111">
        <f t="shared" si="16"/>
        <v>40.734726176818825</v>
      </c>
      <c r="AG127" s="111">
        <f t="shared" si="16"/>
        <v>40.734726176818825</v>
      </c>
      <c r="AH127" s="111">
        <f t="shared" si="16"/>
        <v>38.619264171595198</v>
      </c>
      <c r="AI127" s="111">
        <f t="shared" si="16"/>
        <v>38.619264171595198</v>
      </c>
      <c r="AJ127" s="111">
        <f t="shared" si="16"/>
        <v>38.619264171595198</v>
      </c>
      <c r="AK127" s="111">
        <f t="shared" si="16"/>
        <v>38.619264171595198</v>
      </c>
      <c r="AL127" s="111">
        <f t="shared" si="16"/>
        <v>38.619264171595198</v>
      </c>
      <c r="AM127" s="111">
        <f t="shared" si="16"/>
        <v>38.619264171595198</v>
      </c>
    </row>
    <row r="128" spans="2:39" x14ac:dyDescent="0.25">
      <c r="B128" s="82" t="s">
        <v>41</v>
      </c>
      <c r="C128" s="83" t="s">
        <v>55</v>
      </c>
      <c r="D128" s="111">
        <f t="shared" si="15"/>
        <v>109.78337653799949</v>
      </c>
      <c r="E128" s="111">
        <f t="shared" si="16"/>
        <v>109.78337653799949</v>
      </c>
      <c r="F128" s="111">
        <f t="shared" si="16"/>
        <v>109.78337653799949</v>
      </c>
      <c r="G128" s="111">
        <f t="shared" si="16"/>
        <v>109.78337653799949</v>
      </c>
      <c r="H128" s="111">
        <f t="shared" si="16"/>
        <v>109.78337653799949</v>
      </c>
      <c r="I128" s="124">
        <f t="shared" si="16"/>
        <v>122.68894157679566</v>
      </c>
      <c r="J128" s="111">
        <f t="shared" si="16"/>
        <v>122.68894157679566</v>
      </c>
      <c r="K128" s="111">
        <f t="shared" si="16"/>
        <v>122.68894157679566</v>
      </c>
      <c r="L128" s="111">
        <f t="shared" si="16"/>
        <v>122.68894157679566</v>
      </c>
      <c r="M128" s="111">
        <f t="shared" si="16"/>
        <v>122.68894157679566</v>
      </c>
      <c r="N128" s="111">
        <f t="shared" si="16"/>
        <v>141.22587647991818</v>
      </c>
      <c r="O128" s="111">
        <f t="shared" si="16"/>
        <v>141.22587647991818</v>
      </c>
      <c r="P128" s="111">
        <f t="shared" si="16"/>
        <v>141.22587647991818</v>
      </c>
      <c r="Q128" s="111">
        <f t="shared" si="16"/>
        <v>141.22587647991818</v>
      </c>
      <c r="R128" s="111">
        <f t="shared" si="16"/>
        <v>141.22587647991818</v>
      </c>
      <c r="S128" s="111">
        <f t="shared" si="16"/>
        <v>166.41533079719687</v>
      </c>
      <c r="T128" s="111">
        <f t="shared" si="16"/>
        <v>166.41533079719687</v>
      </c>
      <c r="U128" s="111">
        <f t="shared" si="16"/>
        <v>166.41533079719687</v>
      </c>
      <c r="V128" s="111">
        <f t="shared" si="16"/>
        <v>166.41533079719687</v>
      </c>
      <c r="W128" s="111">
        <f t="shared" si="16"/>
        <v>166.41533079719687</v>
      </c>
      <c r="X128" s="111">
        <f t="shared" si="16"/>
        <v>192.65648667489384</v>
      </c>
      <c r="Y128" s="111">
        <f t="shared" si="16"/>
        <v>192.65648667489384</v>
      </c>
      <c r="Z128" s="111">
        <f t="shared" si="16"/>
        <v>192.65648667489384</v>
      </c>
      <c r="AA128" s="111">
        <f t="shared" si="16"/>
        <v>192.65648667489384</v>
      </c>
      <c r="AB128" s="111">
        <f t="shared" si="16"/>
        <v>192.65648667489384</v>
      </c>
      <c r="AC128" s="111">
        <f t="shared" si="16"/>
        <v>215.15484505910251</v>
      </c>
      <c r="AD128" s="111">
        <f t="shared" si="16"/>
        <v>215.15484505910251</v>
      </c>
      <c r="AE128" s="111">
        <f t="shared" si="16"/>
        <v>215.15484505910251</v>
      </c>
      <c r="AF128" s="111">
        <f t="shared" si="16"/>
        <v>215.15484505910251</v>
      </c>
      <c r="AG128" s="111">
        <f t="shared" si="16"/>
        <v>215.15484505910251</v>
      </c>
      <c r="AH128" s="111">
        <f t="shared" si="16"/>
        <v>232.90523035047241</v>
      </c>
      <c r="AI128" s="111">
        <f t="shared" si="16"/>
        <v>232.90523035047241</v>
      </c>
      <c r="AJ128" s="111">
        <f t="shared" si="16"/>
        <v>232.90523035047241</v>
      </c>
      <c r="AK128" s="111">
        <f t="shared" si="16"/>
        <v>232.90523035047241</v>
      </c>
      <c r="AL128" s="111">
        <f t="shared" si="16"/>
        <v>232.90523035047241</v>
      </c>
      <c r="AM128" s="111">
        <f t="shared" si="16"/>
        <v>232.90523035047241</v>
      </c>
    </row>
    <row r="129" spans="2:39" x14ac:dyDescent="0.25">
      <c r="B129" s="82" t="s">
        <v>41</v>
      </c>
      <c r="C129" s="83" t="s">
        <v>56</v>
      </c>
      <c r="D129" s="111">
        <f t="shared" si="15"/>
        <v>1154.758904186069</v>
      </c>
      <c r="E129" s="111">
        <f t="shared" si="16"/>
        <v>1154.758904186069</v>
      </c>
      <c r="F129" s="111">
        <f t="shared" si="16"/>
        <v>1154.758904186069</v>
      </c>
      <c r="G129" s="111">
        <f t="shared" si="16"/>
        <v>1154.758904186069</v>
      </c>
      <c r="H129" s="111">
        <f t="shared" si="16"/>
        <v>1154.758904186069</v>
      </c>
      <c r="I129" s="124">
        <f t="shared" si="16"/>
        <v>1282.4012218244829</v>
      </c>
      <c r="J129" s="111">
        <f t="shared" si="16"/>
        <v>1282.4012218244829</v>
      </c>
      <c r="K129" s="111">
        <f t="shared" si="16"/>
        <v>1282.4012218244829</v>
      </c>
      <c r="L129" s="111">
        <f t="shared" si="16"/>
        <v>1282.4012218244829</v>
      </c>
      <c r="M129" s="111">
        <f t="shared" si="16"/>
        <v>1282.4012218244829</v>
      </c>
      <c r="N129" s="111">
        <f t="shared" si="16"/>
        <v>1460.8090484060167</v>
      </c>
      <c r="O129" s="111">
        <f t="shared" si="16"/>
        <v>1460.8090484060167</v>
      </c>
      <c r="P129" s="111">
        <f t="shared" si="16"/>
        <v>1460.8090484060167</v>
      </c>
      <c r="Q129" s="111">
        <f t="shared" si="16"/>
        <v>1460.8090484060167</v>
      </c>
      <c r="R129" s="111">
        <f t="shared" si="16"/>
        <v>1460.8090484060167</v>
      </c>
      <c r="S129" s="111">
        <f t="shared" si="16"/>
        <v>1680.6816913043199</v>
      </c>
      <c r="T129" s="111">
        <f t="shared" si="16"/>
        <v>1680.6816913043199</v>
      </c>
      <c r="U129" s="111">
        <f t="shared" si="16"/>
        <v>1680.6816913043199</v>
      </c>
      <c r="V129" s="111">
        <f t="shared" si="16"/>
        <v>1680.6816913043199</v>
      </c>
      <c r="W129" s="111">
        <f t="shared" si="16"/>
        <v>1680.6816913043199</v>
      </c>
      <c r="X129" s="111">
        <f t="shared" si="16"/>
        <v>1821.8418315661338</v>
      </c>
      <c r="Y129" s="111">
        <f t="shared" si="16"/>
        <v>1821.8418315661338</v>
      </c>
      <c r="Z129" s="111">
        <f t="shared" si="16"/>
        <v>1821.8418315661338</v>
      </c>
      <c r="AA129" s="111">
        <f t="shared" si="16"/>
        <v>1821.8418315661338</v>
      </c>
      <c r="AB129" s="111">
        <f t="shared" si="16"/>
        <v>1821.8418315661338</v>
      </c>
      <c r="AC129" s="111">
        <f t="shared" si="16"/>
        <v>1905.9287923706256</v>
      </c>
      <c r="AD129" s="111">
        <f t="shared" si="16"/>
        <v>1905.9287923706256</v>
      </c>
      <c r="AE129" s="111">
        <f t="shared" si="16"/>
        <v>1905.9287923706256</v>
      </c>
      <c r="AF129" s="111">
        <f t="shared" si="16"/>
        <v>1905.9287923706256</v>
      </c>
      <c r="AG129" s="111">
        <f t="shared" si="16"/>
        <v>1905.9287923706256</v>
      </c>
      <c r="AH129" s="111">
        <f t="shared" si="16"/>
        <v>1944.3127343230926</v>
      </c>
      <c r="AI129" s="111">
        <f t="shared" si="16"/>
        <v>1944.3127343230926</v>
      </c>
      <c r="AJ129" s="111">
        <f t="shared" si="16"/>
        <v>1944.3127343230926</v>
      </c>
      <c r="AK129" s="111">
        <f t="shared" si="16"/>
        <v>1944.3127343230926</v>
      </c>
      <c r="AL129" s="111">
        <f t="shared" si="16"/>
        <v>1944.3127343230926</v>
      </c>
      <c r="AM129" s="111">
        <f t="shared" si="16"/>
        <v>1944.3127343230926</v>
      </c>
    </row>
    <row r="130" spans="2:39" x14ac:dyDescent="0.25">
      <c r="B130" s="82" t="s">
        <v>41</v>
      </c>
      <c r="C130" s="83" t="s">
        <v>57</v>
      </c>
      <c r="D130" s="111">
        <f t="shared" si="15"/>
        <v>116.92755207993689</v>
      </c>
      <c r="E130" s="111">
        <f t="shared" ref="E130:AM137" si="17">E50*$D89</f>
        <v>116.92755207993689</v>
      </c>
      <c r="F130" s="111">
        <f t="shared" si="17"/>
        <v>116.92755207993689</v>
      </c>
      <c r="G130" s="111">
        <f t="shared" si="17"/>
        <v>116.92755207993689</v>
      </c>
      <c r="H130" s="111">
        <f t="shared" si="17"/>
        <v>116.92755207993689</v>
      </c>
      <c r="I130" s="124">
        <f t="shared" si="17"/>
        <v>133.50003657564329</v>
      </c>
      <c r="J130" s="111">
        <f t="shared" si="17"/>
        <v>133.50003657564329</v>
      </c>
      <c r="K130" s="111">
        <f t="shared" si="17"/>
        <v>133.50003657564329</v>
      </c>
      <c r="L130" s="111">
        <f t="shared" si="17"/>
        <v>133.50003657564329</v>
      </c>
      <c r="M130" s="111">
        <f t="shared" si="17"/>
        <v>133.50003657564329</v>
      </c>
      <c r="N130" s="111">
        <f t="shared" si="17"/>
        <v>151.10828362828491</v>
      </c>
      <c r="O130" s="111">
        <f t="shared" si="17"/>
        <v>151.10828362828491</v>
      </c>
      <c r="P130" s="111">
        <f t="shared" si="17"/>
        <v>151.10828362828491</v>
      </c>
      <c r="Q130" s="111">
        <f t="shared" si="17"/>
        <v>151.10828362828491</v>
      </c>
      <c r="R130" s="111">
        <f t="shared" si="17"/>
        <v>151.10828362828491</v>
      </c>
      <c r="S130" s="111">
        <f t="shared" si="17"/>
        <v>174.00574662800543</v>
      </c>
      <c r="T130" s="111">
        <f t="shared" si="17"/>
        <v>174.00574662800543</v>
      </c>
      <c r="U130" s="111">
        <f t="shared" si="17"/>
        <v>174.00574662800543</v>
      </c>
      <c r="V130" s="111">
        <f t="shared" si="17"/>
        <v>174.00574662800543</v>
      </c>
      <c r="W130" s="111">
        <f t="shared" si="17"/>
        <v>174.00574662800543</v>
      </c>
      <c r="X130" s="111">
        <f t="shared" si="17"/>
        <v>190.45733426801945</v>
      </c>
      <c r="Y130" s="111">
        <f t="shared" si="17"/>
        <v>190.45733426801945</v>
      </c>
      <c r="Z130" s="111">
        <f t="shared" si="17"/>
        <v>190.45733426801945</v>
      </c>
      <c r="AA130" s="111">
        <f t="shared" si="17"/>
        <v>190.45733426801945</v>
      </c>
      <c r="AB130" s="111">
        <f t="shared" si="17"/>
        <v>190.45733426801945</v>
      </c>
      <c r="AC130" s="111">
        <f t="shared" si="17"/>
        <v>206.35042274200589</v>
      </c>
      <c r="AD130" s="111">
        <f t="shared" si="17"/>
        <v>206.35042274200589</v>
      </c>
      <c r="AE130" s="111">
        <f t="shared" si="17"/>
        <v>206.35042274200589</v>
      </c>
      <c r="AF130" s="111">
        <f t="shared" si="17"/>
        <v>206.35042274200589</v>
      </c>
      <c r="AG130" s="111">
        <f t="shared" si="17"/>
        <v>206.35042274200589</v>
      </c>
      <c r="AH130" s="111">
        <f t="shared" si="17"/>
        <v>218.26431206967987</v>
      </c>
      <c r="AI130" s="111">
        <f t="shared" si="17"/>
        <v>218.26431206967987</v>
      </c>
      <c r="AJ130" s="111">
        <f t="shared" si="17"/>
        <v>218.26431206967987</v>
      </c>
      <c r="AK130" s="111">
        <f t="shared" si="17"/>
        <v>218.26431206967987</v>
      </c>
      <c r="AL130" s="111">
        <f t="shared" si="17"/>
        <v>218.26431206967987</v>
      </c>
      <c r="AM130" s="111">
        <f t="shared" si="17"/>
        <v>218.26431206967987</v>
      </c>
    </row>
    <row r="131" spans="2:39" x14ac:dyDescent="0.25">
      <c r="B131" s="82" t="s">
        <v>41</v>
      </c>
      <c r="C131" s="83" t="s">
        <v>58</v>
      </c>
      <c r="D131" s="111">
        <f t="shared" si="15"/>
        <v>582.35123123670724</v>
      </c>
      <c r="E131" s="111">
        <f t="shared" si="17"/>
        <v>582.35123123670724</v>
      </c>
      <c r="F131" s="111">
        <f t="shared" si="17"/>
        <v>582.35123123670724</v>
      </c>
      <c r="G131" s="111">
        <f t="shared" si="17"/>
        <v>582.35123123670724</v>
      </c>
      <c r="H131" s="111">
        <f t="shared" si="17"/>
        <v>582.35123123670724</v>
      </c>
      <c r="I131" s="124">
        <f t="shared" si="17"/>
        <v>639.20815498241188</v>
      </c>
      <c r="J131" s="111">
        <f t="shared" si="17"/>
        <v>639.20815498241188</v>
      </c>
      <c r="K131" s="111">
        <f t="shared" si="17"/>
        <v>639.20815498241188</v>
      </c>
      <c r="L131" s="111">
        <f t="shared" si="17"/>
        <v>639.20815498241188</v>
      </c>
      <c r="M131" s="111">
        <f t="shared" si="17"/>
        <v>639.20815498241188</v>
      </c>
      <c r="N131" s="111">
        <f t="shared" si="17"/>
        <v>711.28133561088737</v>
      </c>
      <c r="O131" s="111">
        <f t="shared" si="17"/>
        <v>711.28133561088737</v>
      </c>
      <c r="P131" s="111">
        <f t="shared" si="17"/>
        <v>711.28133561088737</v>
      </c>
      <c r="Q131" s="111">
        <f t="shared" si="17"/>
        <v>711.28133561088737</v>
      </c>
      <c r="R131" s="111">
        <f t="shared" si="17"/>
        <v>711.28133561088737</v>
      </c>
      <c r="S131" s="111">
        <f t="shared" si="17"/>
        <v>800.40915763299995</v>
      </c>
      <c r="T131" s="111">
        <f t="shared" si="17"/>
        <v>800.40915763299995</v>
      </c>
      <c r="U131" s="111">
        <f t="shared" si="17"/>
        <v>800.40915763299995</v>
      </c>
      <c r="V131" s="111">
        <f t="shared" si="17"/>
        <v>800.40915763299995</v>
      </c>
      <c r="W131" s="111">
        <f t="shared" si="17"/>
        <v>800.40915763299995</v>
      </c>
      <c r="X131" s="111">
        <f t="shared" si="17"/>
        <v>852.91545243672647</v>
      </c>
      <c r="Y131" s="111">
        <f t="shared" si="17"/>
        <v>852.91545243672647</v>
      </c>
      <c r="Z131" s="111">
        <f t="shared" si="17"/>
        <v>852.91545243672647</v>
      </c>
      <c r="AA131" s="111">
        <f t="shared" si="17"/>
        <v>852.91545243672647</v>
      </c>
      <c r="AB131" s="111">
        <f t="shared" si="17"/>
        <v>852.91545243672647</v>
      </c>
      <c r="AC131" s="111">
        <f t="shared" si="17"/>
        <v>890.24627919380248</v>
      </c>
      <c r="AD131" s="111">
        <f t="shared" si="17"/>
        <v>890.24627919380248</v>
      </c>
      <c r="AE131" s="111">
        <f t="shared" si="17"/>
        <v>890.24627919380248</v>
      </c>
      <c r="AF131" s="111">
        <f t="shared" si="17"/>
        <v>890.24627919380248</v>
      </c>
      <c r="AG131" s="111">
        <f t="shared" si="17"/>
        <v>890.24627919380248</v>
      </c>
      <c r="AH131" s="111">
        <f t="shared" si="17"/>
        <v>902.13143642953889</v>
      </c>
      <c r="AI131" s="111">
        <f t="shared" si="17"/>
        <v>902.13143642953889</v>
      </c>
      <c r="AJ131" s="111">
        <f t="shared" si="17"/>
        <v>902.13143642953889</v>
      </c>
      <c r="AK131" s="111">
        <f t="shared" si="17"/>
        <v>902.13143642953889</v>
      </c>
      <c r="AL131" s="111">
        <f t="shared" si="17"/>
        <v>902.13143642953889</v>
      </c>
      <c r="AM131" s="111">
        <f t="shared" si="17"/>
        <v>902.13143642953889</v>
      </c>
    </row>
    <row r="132" spans="2:39" x14ac:dyDescent="0.25">
      <c r="B132" s="82" t="s">
        <v>41</v>
      </c>
      <c r="C132" s="83" t="s">
        <v>59</v>
      </c>
      <c r="D132" s="111">
        <f t="shared" si="15"/>
        <v>385.9742280575025</v>
      </c>
      <c r="E132" s="111">
        <f t="shared" si="17"/>
        <v>385.9742280575025</v>
      </c>
      <c r="F132" s="111">
        <f t="shared" si="17"/>
        <v>385.9742280575025</v>
      </c>
      <c r="G132" s="111">
        <f t="shared" si="17"/>
        <v>385.9742280575025</v>
      </c>
      <c r="H132" s="111">
        <f t="shared" si="17"/>
        <v>385.9742280575025</v>
      </c>
      <c r="I132" s="124">
        <f t="shared" si="17"/>
        <v>407.80348967286676</v>
      </c>
      <c r="J132" s="111">
        <f t="shared" si="17"/>
        <v>407.80348967286676</v>
      </c>
      <c r="K132" s="111">
        <f t="shared" si="17"/>
        <v>407.80348967286676</v>
      </c>
      <c r="L132" s="111">
        <f t="shared" si="17"/>
        <v>407.80348967286676</v>
      </c>
      <c r="M132" s="111">
        <f t="shared" si="17"/>
        <v>407.80348967286676</v>
      </c>
      <c r="N132" s="111">
        <f t="shared" si="17"/>
        <v>436.03950594443222</v>
      </c>
      <c r="O132" s="111">
        <f t="shared" si="17"/>
        <v>436.03950594443222</v>
      </c>
      <c r="P132" s="111">
        <f t="shared" si="17"/>
        <v>436.03950594443222</v>
      </c>
      <c r="Q132" s="111">
        <f t="shared" si="17"/>
        <v>436.03950594443222</v>
      </c>
      <c r="R132" s="111">
        <f t="shared" si="17"/>
        <v>436.03950594443222</v>
      </c>
      <c r="S132" s="111">
        <f t="shared" si="17"/>
        <v>472.72085375357489</v>
      </c>
      <c r="T132" s="111">
        <f t="shared" si="17"/>
        <v>472.72085375357489</v>
      </c>
      <c r="U132" s="111">
        <f t="shared" si="17"/>
        <v>472.72085375357489</v>
      </c>
      <c r="V132" s="111">
        <f t="shared" si="17"/>
        <v>472.72085375357489</v>
      </c>
      <c r="W132" s="111">
        <f t="shared" si="17"/>
        <v>472.72085375357489</v>
      </c>
      <c r="X132" s="111">
        <f t="shared" si="17"/>
        <v>485.78729086476307</v>
      </c>
      <c r="Y132" s="111">
        <f t="shared" si="17"/>
        <v>485.78729086476307</v>
      </c>
      <c r="Z132" s="111">
        <f t="shared" si="17"/>
        <v>485.78729086476307</v>
      </c>
      <c r="AA132" s="111">
        <f t="shared" si="17"/>
        <v>485.78729086476307</v>
      </c>
      <c r="AB132" s="111">
        <f t="shared" si="17"/>
        <v>485.78729086476307</v>
      </c>
      <c r="AC132" s="111">
        <f t="shared" si="17"/>
        <v>481.50616791981645</v>
      </c>
      <c r="AD132" s="111">
        <f t="shared" si="17"/>
        <v>481.50616791981645</v>
      </c>
      <c r="AE132" s="111">
        <f t="shared" si="17"/>
        <v>481.50616791981645</v>
      </c>
      <c r="AF132" s="111">
        <f t="shared" si="17"/>
        <v>481.50616791981645</v>
      </c>
      <c r="AG132" s="111">
        <f t="shared" si="17"/>
        <v>481.50616791981645</v>
      </c>
      <c r="AH132" s="111">
        <f t="shared" si="17"/>
        <v>470.02153218542236</v>
      </c>
      <c r="AI132" s="111">
        <f t="shared" si="17"/>
        <v>470.02153218542236</v>
      </c>
      <c r="AJ132" s="111">
        <f t="shared" si="17"/>
        <v>470.02153218542236</v>
      </c>
      <c r="AK132" s="111">
        <f t="shared" si="17"/>
        <v>470.02153218542236</v>
      </c>
      <c r="AL132" s="111">
        <f t="shared" si="17"/>
        <v>470.02153218542236</v>
      </c>
      <c r="AM132" s="111">
        <f t="shared" si="17"/>
        <v>470.02153218542236</v>
      </c>
    </row>
    <row r="133" spans="2:39" x14ac:dyDescent="0.25">
      <c r="B133" s="82" t="s">
        <v>41</v>
      </c>
      <c r="C133" s="83" t="s">
        <v>60</v>
      </c>
      <c r="D133" s="111">
        <f t="shared" si="15"/>
        <v>52.45272879074254</v>
      </c>
      <c r="E133" s="111">
        <f t="shared" si="17"/>
        <v>52.45272879074254</v>
      </c>
      <c r="F133" s="111">
        <f t="shared" si="17"/>
        <v>52.45272879074254</v>
      </c>
      <c r="G133" s="111">
        <f t="shared" si="17"/>
        <v>52.45272879074254</v>
      </c>
      <c r="H133" s="111">
        <f t="shared" si="17"/>
        <v>52.45272879074254</v>
      </c>
      <c r="I133" s="124">
        <f t="shared" si="17"/>
        <v>54.447748570984736</v>
      </c>
      <c r="J133" s="111">
        <f t="shared" si="17"/>
        <v>54.447748570984736</v>
      </c>
      <c r="K133" s="111">
        <f t="shared" si="17"/>
        <v>54.447748570984736</v>
      </c>
      <c r="L133" s="111">
        <f t="shared" si="17"/>
        <v>54.447748570984736</v>
      </c>
      <c r="M133" s="111">
        <f t="shared" si="17"/>
        <v>54.447748570984736</v>
      </c>
      <c r="N133" s="111">
        <f t="shared" si="17"/>
        <v>57.152008002545436</v>
      </c>
      <c r="O133" s="111">
        <f t="shared" si="17"/>
        <v>57.152008002545436</v>
      </c>
      <c r="P133" s="111">
        <f t="shared" si="17"/>
        <v>57.152008002545436</v>
      </c>
      <c r="Q133" s="111">
        <f t="shared" si="17"/>
        <v>57.152008002545436</v>
      </c>
      <c r="R133" s="111">
        <f t="shared" si="17"/>
        <v>57.152008002545436</v>
      </c>
      <c r="S133" s="111">
        <f t="shared" si="17"/>
        <v>60.172924745238141</v>
      </c>
      <c r="T133" s="111">
        <f t="shared" si="17"/>
        <v>60.172924745238141</v>
      </c>
      <c r="U133" s="111">
        <f t="shared" si="17"/>
        <v>60.172924745238141</v>
      </c>
      <c r="V133" s="111">
        <f t="shared" si="17"/>
        <v>60.172924745238141</v>
      </c>
      <c r="W133" s="111">
        <f t="shared" si="17"/>
        <v>60.172924745238141</v>
      </c>
      <c r="X133" s="111">
        <f t="shared" si="17"/>
        <v>60.051733633164339</v>
      </c>
      <c r="Y133" s="111">
        <f t="shared" si="17"/>
        <v>60.051733633164339</v>
      </c>
      <c r="Z133" s="111">
        <f t="shared" si="17"/>
        <v>60.051733633164339</v>
      </c>
      <c r="AA133" s="111">
        <f t="shared" si="17"/>
        <v>60.051733633164339</v>
      </c>
      <c r="AB133" s="111">
        <f t="shared" si="17"/>
        <v>60.051733633164339</v>
      </c>
      <c r="AC133" s="111">
        <f t="shared" si="17"/>
        <v>58.59169914208784</v>
      </c>
      <c r="AD133" s="111">
        <f t="shared" si="17"/>
        <v>58.59169914208784</v>
      </c>
      <c r="AE133" s="111">
        <f t="shared" si="17"/>
        <v>58.59169914208784</v>
      </c>
      <c r="AF133" s="111">
        <f t="shared" si="17"/>
        <v>58.59169914208784</v>
      </c>
      <c r="AG133" s="111">
        <f t="shared" si="17"/>
        <v>58.59169914208784</v>
      </c>
      <c r="AH133" s="111">
        <f t="shared" si="17"/>
        <v>54.717934448844645</v>
      </c>
      <c r="AI133" s="111">
        <f t="shared" si="17"/>
        <v>54.717934448844645</v>
      </c>
      <c r="AJ133" s="111">
        <f t="shared" si="17"/>
        <v>54.717934448844645</v>
      </c>
      <c r="AK133" s="111">
        <f t="shared" si="17"/>
        <v>54.717934448844645</v>
      </c>
      <c r="AL133" s="111">
        <f t="shared" si="17"/>
        <v>54.717934448844645</v>
      </c>
      <c r="AM133" s="111">
        <f t="shared" si="17"/>
        <v>54.717934448844645</v>
      </c>
    </row>
    <row r="134" spans="2:39" x14ac:dyDescent="0.25">
      <c r="B134" s="82" t="s">
        <v>41</v>
      </c>
      <c r="C134" s="83" t="s">
        <v>61</v>
      </c>
      <c r="D134" s="111">
        <f t="shared" si="15"/>
        <v>1713.9362370252154</v>
      </c>
      <c r="E134" s="111">
        <f t="shared" si="17"/>
        <v>1713.9362370252154</v>
      </c>
      <c r="F134" s="111">
        <f t="shared" si="17"/>
        <v>1713.9362370252154</v>
      </c>
      <c r="G134" s="111">
        <f t="shared" si="17"/>
        <v>1713.9362370252154</v>
      </c>
      <c r="H134" s="111">
        <f t="shared" si="17"/>
        <v>1713.9362370252154</v>
      </c>
      <c r="I134" s="124">
        <f t="shared" si="17"/>
        <v>1871.3411504700737</v>
      </c>
      <c r="J134" s="111">
        <f t="shared" si="17"/>
        <v>1871.3411504700737</v>
      </c>
      <c r="K134" s="111">
        <f t="shared" si="17"/>
        <v>1871.3411504700737</v>
      </c>
      <c r="L134" s="111">
        <f t="shared" si="17"/>
        <v>1871.3411504700737</v>
      </c>
      <c r="M134" s="111">
        <f t="shared" si="17"/>
        <v>1871.3411504700737</v>
      </c>
      <c r="N134" s="111">
        <f t="shared" si="17"/>
        <v>2064.2171069147789</v>
      </c>
      <c r="O134" s="111">
        <f t="shared" si="17"/>
        <v>2064.2171069147789</v>
      </c>
      <c r="P134" s="111">
        <f t="shared" si="17"/>
        <v>2064.2171069147789</v>
      </c>
      <c r="Q134" s="111">
        <f t="shared" si="17"/>
        <v>2064.2171069147789</v>
      </c>
      <c r="R134" s="111">
        <f t="shared" si="17"/>
        <v>2064.2171069147789</v>
      </c>
      <c r="S134" s="111">
        <f t="shared" si="17"/>
        <v>2292.956311990461</v>
      </c>
      <c r="T134" s="111">
        <f t="shared" si="17"/>
        <v>2292.956311990461</v>
      </c>
      <c r="U134" s="111">
        <f t="shared" si="17"/>
        <v>2292.956311990461</v>
      </c>
      <c r="V134" s="111">
        <f t="shared" si="17"/>
        <v>2292.956311990461</v>
      </c>
      <c r="W134" s="111">
        <f t="shared" si="17"/>
        <v>2292.956311990461</v>
      </c>
      <c r="X134" s="111">
        <f t="shared" si="17"/>
        <v>2403.7944452216507</v>
      </c>
      <c r="Y134" s="111">
        <f t="shared" si="17"/>
        <v>2403.7944452216507</v>
      </c>
      <c r="Z134" s="111">
        <f t="shared" si="17"/>
        <v>2403.7944452216507</v>
      </c>
      <c r="AA134" s="111">
        <f t="shared" si="17"/>
        <v>2403.7944452216507</v>
      </c>
      <c r="AB134" s="111">
        <f t="shared" si="17"/>
        <v>2403.7944452216507</v>
      </c>
      <c r="AC134" s="111">
        <f t="shared" si="17"/>
        <v>2412.1277155838884</v>
      </c>
      <c r="AD134" s="111">
        <f t="shared" si="17"/>
        <v>2412.1277155838884</v>
      </c>
      <c r="AE134" s="111">
        <f t="shared" si="17"/>
        <v>2412.1277155838884</v>
      </c>
      <c r="AF134" s="111">
        <f t="shared" si="17"/>
        <v>2412.1277155838884</v>
      </c>
      <c r="AG134" s="111">
        <f t="shared" si="17"/>
        <v>2412.1277155838884</v>
      </c>
      <c r="AH134" s="111">
        <f t="shared" si="17"/>
        <v>2369.8136679940999</v>
      </c>
      <c r="AI134" s="111">
        <f t="shared" si="17"/>
        <v>2369.8136679940999</v>
      </c>
      <c r="AJ134" s="111">
        <f t="shared" si="17"/>
        <v>2369.8136679940999</v>
      </c>
      <c r="AK134" s="111">
        <f t="shared" si="17"/>
        <v>2369.8136679940999</v>
      </c>
      <c r="AL134" s="111">
        <f t="shared" si="17"/>
        <v>2369.8136679940999</v>
      </c>
      <c r="AM134" s="111">
        <f t="shared" si="17"/>
        <v>2369.8136679940999</v>
      </c>
    </row>
    <row r="135" spans="2:39" x14ac:dyDescent="0.25">
      <c r="B135" s="82" t="s">
        <v>41</v>
      </c>
      <c r="C135" s="83" t="s">
        <v>62</v>
      </c>
      <c r="D135" s="111">
        <f t="shared" si="15"/>
        <v>302.57656125551267</v>
      </c>
      <c r="E135" s="111">
        <f t="shared" si="17"/>
        <v>302.57656125551267</v>
      </c>
      <c r="F135" s="111">
        <f t="shared" si="17"/>
        <v>302.57656125551267</v>
      </c>
      <c r="G135" s="111">
        <f t="shared" si="17"/>
        <v>302.57656125551267</v>
      </c>
      <c r="H135" s="111">
        <f t="shared" si="17"/>
        <v>302.57656125551267</v>
      </c>
      <c r="I135" s="124">
        <f t="shared" si="17"/>
        <v>334.80947449982165</v>
      </c>
      <c r="J135" s="111">
        <f t="shared" si="17"/>
        <v>334.80947449982165</v>
      </c>
      <c r="K135" s="111">
        <f t="shared" si="17"/>
        <v>334.80947449982165</v>
      </c>
      <c r="L135" s="111">
        <f t="shared" si="17"/>
        <v>334.80947449982165</v>
      </c>
      <c r="M135" s="111">
        <f t="shared" si="17"/>
        <v>334.80947449982165</v>
      </c>
      <c r="N135" s="111">
        <f t="shared" si="17"/>
        <v>373.79229546546804</v>
      </c>
      <c r="O135" s="111">
        <f t="shared" si="17"/>
        <v>373.79229546546804</v>
      </c>
      <c r="P135" s="111">
        <f t="shared" si="17"/>
        <v>373.79229546546804</v>
      </c>
      <c r="Q135" s="111">
        <f t="shared" si="17"/>
        <v>373.79229546546804</v>
      </c>
      <c r="R135" s="111">
        <f t="shared" si="17"/>
        <v>373.79229546546804</v>
      </c>
      <c r="S135" s="111">
        <f t="shared" si="17"/>
        <v>422.26904031356344</v>
      </c>
      <c r="T135" s="111">
        <f t="shared" si="17"/>
        <v>422.26904031356344</v>
      </c>
      <c r="U135" s="111">
        <f t="shared" si="17"/>
        <v>422.26904031356344</v>
      </c>
      <c r="V135" s="111">
        <f t="shared" si="17"/>
        <v>422.26904031356344</v>
      </c>
      <c r="W135" s="111">
        <f t="shared" si="17"/>
        <v>422.26904031356344</v>
      </c>
      <c r="X135" s="111">
        <f t="shared" si="17"/>
        <v>449.087762838478</v>
      </c>
      <c r="Y135" s="111">
        <f t="shared" si="17"/>
        <v>449.087762838478</v>
      </c>
      <c r="Z135" s="111">
        <f t="shared" si="17"/>
        <v>449.087762838478</v>
      </c>
      <c r="AA135" s="111">
        <f t="shared" si="17"/>
        <v>449.087762838478</v>
      </c>
      <c r="AB135" s="111">
        <f t="shared" si="17"/>
        <v>449.087762838478</v>
      </c>
      <c r="AC135" s="111">
        <f t="shared" si="17"/>
        <v>455.78309061456861</v>
      </c>
      <c r="AD135" s="111">
        <f t="shared" si="17"/>
        <v>455.78309061456861</v>
      </c>
      <c r="AE135" s="111">
        <f t="shared" si="17"/>
        <v>455.78309061456861</v>
      </c>
      <c r="AF135" s="111">
        <f t="shared" si="17"/>
        <v>455.78309061456861</v>
      </c>
      <c r="AG135" s="111">
        <f t="shared" si="17"/>
        <v>455.78309061456861</v>
      </c>
      <c r="AH135" s="111">
        <f t="shared" si="17"/>
        <v>444.89617975283102</v>
      </c>
      <c r="AI135" s="111">
        <f t="shared" si="17"/>
        <v>444.89617975283102</v>
      </c>
      <c r="AJ135" s="111">
        <f t="shared" si="17"/>
        <v>444.89617975283102</v>
      </c>
      <c r="AK135" s="111">
        <f t="shared" si="17"/>
        <v>444.89617975283102</v>
      </c>
      <c r="AL135" s="111">
        <f t="shared" si="17"/>
        <v>444.89617975283102</v>
      </c>
      <c r="AM135" s="111">
        <f t="shared" si="17"/>
        <v>444.89617975283102</v>
      </c>
    </row>
    <row r="136" spans="2:39" x14ac:dyDescent="0.25">
      <c r="B136" s="82" t="s">
        <v>41</v>
      </c>
      <c r="C136" s="83" t="s">
        <v>63</v>
      </c>
      <c r="D136" s="111">
        <f t="shared" si="15"/>
        <v>615.89399411275065</v>
      </c>
      <c r="E136" s="111">
        <f t="shared" si="17"/>
        <v>615.89399411275065</v>
      </c>
      <c r="F136" s="111">
        <f t="shared" si="17"/>
        <v>615.89399411275065</v>
      </c>
      <c r="G136" s="111">
        <f t="shared" si="17"/>
        <v>615.89399411275065</v>
      </c>
      <c r="H136" s="111">
        <f t="shared" si="17"/>
        <v>615.89399411275065</v>
      </c>
      <c r="I136" s="124">
        <f t="shared" si="17"/>
        <v>674.21265719112273</v>
      </c>
      <c r="J136" s="111">
        <f t="shared" si="17"/>
        <v>674.21265719112273</v>
      </c>
      <c r="K136" s="111">
        <f t="shared" si="17"/>
        <v>674.21265719112273</v>
      </c>
      <c r="L136" s="111">
        <f t="shared" si="17"/>
        <v>674.21265719112273</v>
      </c>
      <c r="M136" s="111">
        <f t="shared" si="17"/>
        <v>674.21265719112273</v>
      </c>
      <c r="N136" s="111">
        <f t="shared" si="17"/>
        <v>746.83915056818864</v>
      </c>
      <c r="O136" s="111">
        <f t="shared" si="17"/>
        <v>746.83915056818864</v>
      </c>
      <c r="P136" s="111">
        <f t="shared" si="17"/>
        <v>746.83915056818864</v>
      </c>
      <c r="Q136" s="111">
        <f t="shared" si="17"/>
        <v>746.83915056818864</v>
      </c>
      <c r="R136" s="111">
        <f t="shared" si="17"/>
        <v>746.83915056818864</v>
      </c>
      <c r="S136" s="111">
        <f t="shared" si="17"/>
        <v>836.43167631112522</v>
      </c>
      <c r="T136" s="111">
        <f t="shared" si="17"/>
        <v>836.43167631112522</v>
      </c>
      <c r="U136" s="111">
        <f t="shared" si="17"/>
        <v>836.43167631112522</v>
      </c>
      <c r="V136" s="111">
        <f t="shared" si="17"/>
        <v>836.43167631112522</v>
      </c>
      <c r="W136" s="111">
        <f t="shared" si="17"/>
        <v>836.43167631112522</v>
      </c>
      <c r="X136" s="111">
        <f t="shared" si="17"/>
        <v>895.5077154790871</v>
      </c>
      <c r="Y136" s="111">
        <f t="shared" si="17"/>
        <v>895.5077154790871</v>
      </c>
      <c r="Z136" s="111">
        <f t="shared" si="17"/>
        <v>895.5077154790871</v>
      </c>
      <c r="AA136" s="111">
        <f t="shared" si="17"/>
        <v>895.5077154790871</v>
      </c>
      <c r="AB136" s="111">
        <f t="shared" si="17"/>
        <v>895.5077154790871</v>
      </c>
      <c r="AC136" s="111">
        <f t="shared" si="17"/>
        <v>928.41047008904934</v>
      </c>
      <c r="AD136" s="111">
        <f t="shared" si="17"/>
        <v>928.41047008904934</v>
      </c>
      <c r="AE136" s="111">
        <f t="shared" si="17"/>
        <v>928.41047008904934</v>
      </c>
      <c r="AF136" s="111">
        <f t="shared" si="17"/>
        <v>928.41047008904934</v>
      </c>
      <c r="AG136" s="111">
        <f t="shared" si="17"/>
        <v>928.41047008904934</v>
      </c>
      <c r="AH136" s="111">
        <f t="shared" si="17"/>
        <v>944.73079380063291</v>
      </c>
      <c r="AI136" s="111">
        <f t="shared" si="17"/>
        <v>944.73079380063291</v>
      </c>
      <c r="AJ136" s="111">
        <f t="shared" si="17"/>
        <v>944.73079380063291</v>
      </c>
      <c r="AK136" s="111">
        <f t="shared" si="17"/>
        <v>944.73079380063291</v>
      </c>
      <c r="AL136" s="111">
        <f t="shared" si="17"/>
        <v>944.73079380063291</v>
      </c>
      <c r="AM136" s="111">
        <f t="shared" si="17"/>
        <v>944.73079380063291</v>
      </c>
    </row>
    <row r="137" spans="2:39" x14ac:dyDescent="0.25">
      <c r="B137" s="82" t="s">
        <v>41</v>
      </c>
      <c r="C137" s="83" t="s">
        <v>64</v>
      </c>
      <c r="D137" s="111">
        <f t="shared" si="15"/>
        <v>167.90404621473743</v>
      </c>
      <c r="E137" s="111">
        <f t="shared" si="17"/>
        <v>167.90404621473743</v>
      </c>
      <c r="F137" s="111">
        <f t="shared" si="17"/>
        <v>167.90404621473743</v>
      </c>
      <c r="G137" s="111">
        <f t="shared" si="17"/>
        <v>167.90404621473743</v>
      </c>
      <c r="H137" s="111">
        <f t="shared" si="17"/>
        <v>167.90404621473743</v>
      </c>
      <c r="I137" s="124">
        <f t="shared" si="17"/>
        <v>176.60664443893788</v>
      </c>
      <c r="J137" s="111">
        <f t="shared" si="17"/>
        <v>176.60664443893788</v>
      </c>
      <c r="K137" s="111">
        <f t="shared" si="17"/>
        <v>176.60664443893788</v>
      </c>
      <c r="L137" s="111">
        <f t="shared" si="17"/>
        <v>176.60664443893788</v>
      </c>
      <c r="M137" s="111">
        <f t="shared" si="17"/>
        <v>176.60664443893788</v>
      </c>
      <c r="N137" s="111">
        <f t="shared" si="17"/>
        <v>187.49214619252928</v>
      </c>
      <c r="O137" s="111">
        <f t="shared" ref="E137:AM144" si="18">O57*$D96</f>
        <v>187.49214619252928</v>
      </c>
      <c r="P137" s="111">
        <f t="shared" si="18"/>
        <v>187.49214619252928</v>
      </c>
      <c r="Q137" s="111">
        <f t="shared" si="18"/>
        <v>187.49214619252928</v>
      </c>
      <c r="R137" s="111">
        <f t="shared" si="18"/>
        <v>187.49214619252928</v>
      </c>
      <c r="S137" s="111">
        <f t="shared" si="18"/>
        <v>202.59638171738428</v>
      </c>
      <c r="T137" s="111">
        <f t="shared" si="18"/>
        <v>202.59638171738428</v>
      </c>
      <c r="U137" s="111">
        <f t="shared" si="18"/>
        <v>202.59638171738428</v>
      </c>
      <c r="V137" s="111">
        <f t="shared" si="18"/>
        <v>202.59638171738428</v>
      </c>
      <c r="W137" s="111">
        <f t="shared" si="18"/>
        <v>202.59638171738428</v>
      </c>
      <c r="X137" s="111">
        <f t="shared" si="18"/>
        <v>213.7499147568891</v>
      </c>
      <c r="Y137" s="111">
        <f t="shared" si="18"/>
        <v>213.7499147568891</v>
      </c>
      <c r="Z137" s="111">
        <f t="shared" si="18"/>
        <v>213.7499147568891</v>
      </c>
      <c r="AA137" s="111">
        <f t="shared" si="18"/>
        <v>213.7499147568891</v>
      </c>
      <c r="AB137" s="111">
        <f t="shared" si="18"/>
        <v>213.7499147568891</v>
      </c>
      <c r="AC137" s="111">
        <f t="shared" si="18"/>
        <v>220.28296914965006</v>
      </c>
      <c r="AD137" s="111">
        <f t="shared" si="18"/>
        <v>220.28296914965006</v>
      </c>
      <c r="AE137" s="111">
        <f t="shared" si="18"/>
        <v>220.28296914965006</v>
      </c>
      <c r="AF137" s="111">
        <f t="shared" si="18"/>
        <v>220.28296914965006</v>
      </c>
      <c r="AG137" s="111">
        <f t="shared" si="18"/>
        <v>220.28296914965006</v>
      </c>
      <c r="AH137" s="111">
        <f t="shared" si="18"/>
        <v>223.98617280291</v>
      </c>
      <c r="AI137" s="111">
        <f t="shared" si="18"/>
        <v>223.98617280291</v>
      </c>
      <c r="AJ137" s="111">
        <f t="shared" si="18"/>
        <v>223.98617280291</v>
      </c>
      <c r="AK137" s="111">
        <f t="shared" si="18"/>
        <v>223.98617280291</v>
      </c>
      <c r="AL137" s="111">
        <f t="shared" si="18"/>
        <v>223.98617280291</v>
      </c>
      <c r="AM137" s="111">
        <f t="shared" si="18"/>
        <v>223.98617280291</v>
      </c>
    </row>
    <row r="138" spans="2:39" x14ac:dyDescent="0.25">
      <c r="B138" s="82" t="s">
        <v>41</v>
      </c>
      <c r="C138" s="83" t="s">
        <v>65</v>
      </c>
      <c r="D138" s="111">
        <f t="shared" si="15"/>
        <v>1386.4071345273471</v>
      </c>
      <c r="E138" s="111">
        <f t="shared" si="18"/>
        <v>1386.4071345273471</v>
      </c>
      <c r="F138" s="111">
        <f t="shared" si="18"/>
        <v>1386.4071345273471</v>
      </c>
      <c r="G138" s="111">
        <f t="shared" si="18"/>
        <v>1386.4071345273471</v>
      </c>
      <c r="H138" s="111">
        <f t="shared" si="18"/>
        <v>1386.4071345273471</v>
      </c>
      <c r="I138" s="124">
        <f t="shared" si="18"/>
        <v>1509.8833343849528</v>
      </c>
      <c r="J138" s="111">
        <f t="shared" si="18"/>
        <v>1509.8833343849528</v>
      </c>
      <c r="K138" s="111">
        <f t="shared" si="18"/>
        <v>1509.8833343849528</v>
      </c>
      <c r="L138" s="111">
        <f t="shared" si="18"/>
        <v>1509.8833343849528</v>
      </c>
      <c r="M138" s="111">
        <f t="shared" si="18"/>
        <v>1509.8833343849528</v>
      </c>
      <c r="N138" s="111">
        <f t="shared" si="18"/>
        <v>1682.764800892915</v>
      </c>
      <c r="O138" s="111">
        <f t="shared" si="18"/>
        <v>1682.764800892915</v>
      </c>
      <c r="P138" s="111">
        <f t="shared" si="18"/>
        <v>1682.764800892915</v>
      </c>
      <c r="Q138" s="111">
        <f t="shared" si="18"/>
        <v>1682.764800892915</v>
      </c>
      <c r="R138" s="111">
        <f t="shared" si="18"/>
        <v>1682.764800892915</v>
      </c>
      <c r="S138" s="111">
        <f t="shared" si="18"/>
        <v>1919.7013308634791</v>
      </c>
      <c r="T138" s="111">
        <f t="shared" si="18"/>
        <v>1919.7013308634791</v>
      </c>
      <c r="U138" s="111">
        <f t="shared" si="18"/>
        <v>1919.7013308634791</v>
      </c>
      <c r="V138" s="111">
        <f t="shared" si="18"/>
        <v>1919.7013308634791</v>
      </c>
      <c r="W138" s="111">
        <f t="shared" si="18"/>
        <v>1919.7013308634791</v>
      </c>
      <c r="X138" s="111">
        <f t="shared" si="18"/>
        <v>2092.0168655717193</v>
      </c>
      <c r="Y138" s="111">
        <f t="shared" si="18"/>
        <v>2092.0168655717193</v>
      </c>
      <c r="Z138" s="111">
        <f t="shared" si="18"/>
        <v>2092.0168655717193</v>
      </c>
      <c r="AA138" s="111">
        <f t="shared" si="18"/>
        <v>2092.0168655717193</v>
      </c>
      <c r="AB138" s="111">
        <f t="shared" si="18"/>
        <v>2092.0168655717193</v>
      </c>
      <c r="AC138" s="111">
        <f t="shared" si="18"/>
        <v>2222.3155403330406</v>
      </c>
      <c r="AD138" s="111">
        <f t="shared" si="18"/>
        <v>2222.3155403330406</v>
      </c>
      <c r="AE138" s="111">
        <f t="shared" si="18"/>
        <v>2222.3155403330406</v>
      </c>
      <c r="AF138" s="111">
        <f t="shared" si="18"/>
        <v>2222.3155403330406</v>
      </c>
      <c r="AG138" s="111">
        <f t="shared" si="18"/>
        <v>2222.3155403330406</v>
      </c>
      <c r="AH138" s="111">
        <f t="shared" si="18"/>
        <v>2311.9478175176437</v>
      </c>
      <c r="AI138" s="111">
        <f t="shared" si="18"/>
        <v>2311.9478175176437</v>
      </c>
      <c r="AJ138" s="111">
        <f t="shared" si="18"/>
        <v>2311.9478175176437</v>
      </c>
      <c r="AK138" s="111">
        <f t="shared" si="18"/>
        <v>2311.9478175176437</v>
      </c>
      <c r="AL138" s="111">
        <f t="shared" si="18"/>
        <v>2311.9478175176437</v>
      </c>
      <c r="AM138" s="111">
        <f t="shared" si="18"/>
        <v>2311.9478175176437</v>
      </c>
    </row>
    <row r="139" spans="2:39" x14ac:dyDescent="0.25">
      <c r="B139" s="82" t="s">
        <v>41</v>
      </c>
      <c r="C139" s="83" t="s">
        <v>66</v>
      </c>
      <c r="D139" s="111">
        <f t="shared" si="15"/>
        <v>48.089295091233808</v>
      </c>
      <c r="E139" s="111">
        <f t="shared" si="18"/>
        <v>48.089295091233808</v>
      </c>
      <c r="F139" s="111">
        <f t="shared" si="18"/>
        <v>48.089295091233808</v>
      </c>
      <c r="G139" s="111">
        <f t="shared" si="18"/>
        <v>48.089295091233808</v>
      </c>
      <c r="H139" s="111">
        <f t="shared" si="18"/>
        <v>48.089295091233808</v>
      </c>
      <c r="I139" s="124">
        <f t="shared" si="18"/>
        <v>53.217082518175566</v>
      </c>
      <c r="J139" s="111">
        <f t="shared" si="18"/>
        <v>53.217082518175566</v>
      </c>
      <c r="K139" s="111">
        <f t="shared" si="18"/>
        <v>53.217082518175566</v>
      </c>
      <c r="L139" s="111">
        <f t="shared" si="18"/>
        <v>53.217082518175566</v>
      </c>
      <c r="M139" s="111">
        <f t="shared" si="18"/>
        <v>53.217082518175566</v>
      </c>
      <c r="N139" s="111">
        <f t="shared" si="18"/>
        <v>58.999987636980244</v>
      </c>
      <c r="O139" s="111">
        <f t="shared" si="18"/>
        <v>58.999987636980244</v>
      </c>
      <c r="P139" s="111">
        <f t="shared" si="18"/>
        <v>58.999987636980244</v>
      </c>
      <c r="Q139" s="111">
        <f t="shared" si="18"/>
        <v>58.999987636980244</v>
      </c>
      <c r="R139" s="111">
        <f t="shared" si="18"/>
        <v>58.999987636980244</v>
      </c>
      <c r="S139" s="111">
        <f t="shared" si="18"/>
        <v>66.84993696634308</v>
      </c>
      <c r="T139" s="111">
        <f t="shared" si="18"/>
        <v>66.84993696634308</v>
      </c>
      <c r="U139" s="111">
        <f t="shared" si="18"/>
        <v>66.84993696634308</v>
      </c>
      <c r="V139" s="111">
        <f t="shared" si="18"/>
        <v>66.84993696634308</v>
      </c>
      <c r="W139" s="111">
        <f t="shared" si="18"/>
        <v>66.84993696634308</v>
      </c>
      <c r="X139" s="111">
        <f t="shared" si="18"/>
        <v>72.699340828236316</v>
      </c>
      <c r="Y139" s="111">
        <f t="shared" si="18"/>
        <v>72.699340828236316</v>
      </c>
      <c r="Z139" s="111">
        <f t="shared" si="18"/>
        <v>72.699340828236316</v>
      </c>
      <c r="AA139" s="111">
        <f t="shared" si="18"/>
        <v>72.699340828236316</v>
      </c>
      <c r="AB139" s="111">
        <f t="shared" si="18"/>
        <v>72.699340828236316</v>
      </c>
      <c r="AC139" s="111">
        <f t="shared" si="18"/>
        <v>77.531173864621408</v>
      </c>
      <c r="AD139" s="111">
        <f t="shared" si="18"/>
        <v>77.531173864621408</v>
      </c>
      <c r="AE139" s="111">
        <f t="shared" si="18"/>
        <v>77.531173864621408</v>
      </c>
      <c r="AF139" s="111">
        <f t="shared" si="18"/>
        <v>77.531173864621408</v>
      </c>
      <c r="AG139" s="111">
        <f t="shared" si="18"/>
        <v>77.531173864621408</v>
      </c>
      <c r="AH139" s="111">
        <f t="shared" si="18"/>
        <v>78.806317194161934</v>
      </c>
      <c r="AI139" s="111">
        <f t="shared" si="18"/>
        <v>78.806317194161934</v>
      </c>
      <c r="AJ139" s="111">
        <f t="shared" si="18"/>
        <v>78.806317194161934</v>
      </c>
      <c r="AK139" s="111">
        <f t="shared" si="18"/>
        <v>78.806317194161934</v>
      </c>
      <c r="AL139" s="111">
        <f t="shared" si="18"/>
        <v>78.806317194161934</v>
      </c>
      <c r="AM139" s="111">
        <f t="shared" si="18"/>
        <v>78.806317194161934</v>
      </c>
    </row>
    <row r="140" spans="2:39" x14ac:dyDescent="0.25">
      <c r="B140" s="82" t="s">
        <v>41</v>
      </c>
      <c r="C140" s="83" t="s">
        <v>67</v>
      </c>
      <c r="D140" s="111">
        <f t="shared" si="15"/>
        <v>2838.951910767863</v>
      </c>
      <c r="E140" s="111">
        <f t="shared" si="18"/>
        <v>2838.951910767863</v>
      </c>
      <c r="F140" s="111">
        <f t="shared" si="18"/>
        <v>2838.951910767863</v>
      </c>
      <c r="G140" s="111">
        <f t="shared" si="18"/>
        <v>2838.951910767863</v>
      </c>
      <c r="H140" s="111">
        <f t="shared" si="18"/>
        <v>2838.951910767863</v>
      </c>
      <c r="I140" s="124">
        <f t="shared" si="18"/>
        <v>3088.3316573328489</v>
      </c>
      <c r="J140" s="111">
        <f t="shared" si="18"/>
        <v>3088.3316573328489</v>
      </c>
      <c r="K140" s="111">
        <f t="shared" si="18"/>
        <v>3088.3316573328489</v>
      </c>
      <c r="L140" s="111">
        <f t="shared" si="18"/>
        <v>3088.3316573328489</v>
      </c>
      <c r="M140" s="111">
        <f t="shared" si="18"/>
        <v>3088.3316573328489</v>
      </c>
      <c r="N140" s="111">
        <f t="shared" si="18"/>
        <v>3466.5867928735993</v>
      </c>
      <c r="O140" s="111">
        <f t="shared" si="18"/>
        <v>3466.5867928735993</v>
      </c>
      <c r="P140" s="111">
        <f t="shared" si="18"/>
        <v>3466.5867928735993</v>
      </c>
      <c r="Q140" s="111">
        <f t="shared" si="18"/>
        <v>3466.5867928735993</v>
      </c>
      <c r="R140" s="111">
        <f t="shared" si="18"/>
        <v>3466.5867928735993</v>
      </c>
      <c r="S140" s="111">
        <f t="shared" si="18"/>
        <v>3981.7091206940117</v>
      </c>
      <c r="T140" s="111">
        <f t="shared" si="18"/>
        <v>3981.7091206940117</v>
      </c>
      <c r="U140" s="111">
        <f t="shared" si="18"/>
        <v>3981.7091206940117</v>
      </c>
      <c r="V140" s="111">
        <f t="shared" si="18"/>
        <v>3981.7091206940117</v>
      </c>
      <c r="W140" s="111">
        <f t="shared" si="18"/>
        <v>3981.7091206940117</v>
      </c>
      <c r="X140" s="111">
        <f t="shared" si="18"/>
        <v>4337.3931630660345</v>
      </c>
      <c r="Y140" s="111">
        <f t="shared" si="18"/>
        <v>4337.3931630660345</v>
      </c>
      <c r="Z140" s="111">
        <f t="shared" si="18"/>
        <v>4337.3931630660345</v>
      </c>
      <c r="AA140" s="111">
        <f t="shared" si="18"/>
        <v>4337.3931630660345</v>
      </c>
      <c r="AB140" s="111">
        <f t="shared" si="18"/>
        <v>4337.3931630660345</v>
      </c>
      <c r="AC140" s="111">
        <f t="shared" si="18"/>
        <v>4565.1445684560331</v>
      </c>
      <c r="AD140" s="111">
        <f t="shared" si="18"/>
        <v>4565.1445684560331</v>
      </c>
      <c r="AE140" s="111">
        <f t="shared" si="18"/>
        <v>4565.1445684560331</v>
      </c>
      <c r="AF140" s="111">
        <f t="shared" si="18"/>
        <v>4565.1445684560331</v>
      </c>
      <c r="AG140" s="111">
        <f t="shared" si="18"/>
        <v>4565.1445684560331</v>
      </c>
      <c r="AH140" s="111">
        <f t="shared" si="18"/>
        <v>4742.2376904158364</v>
      </c>
      <c r="AI140" s="111">
        <f t="shared" si="18"/>
        <v>4742.2376904158364</v>
      </c>
      <c r="AJ140" s="111">
        <f t="shared" si="18"/>
        <v>4742.2376904158364</v>
      </c>
      <c r="AK140" s="111">
        <f t="shared" si="18"/>
        <v>4742.2376904158364</v>
      </c>
      <c r="AL140" s="111">
        <f t="shared" si="18"/>
        <v>4742.2376904158364</v>
      </c>
      <c r="AM140" s="111">
        <f t="shared" si="18"/>
        <v>4742.2376904158364</v>
      </c>
    </row>
    <row r="141" spans="2:39" x14ac:dyDescent="0.25">
      <c r="B141" s="82" t="s">
        <v>41</v>
      </c>
      <c r="C141" s="83" t="s">
        <v>68</v>
      </c>
      <c r="D141" s="111">
        <f t="shared" si="15"/>
        <v>364.48982550894124</v>
      </c>
      <c r="E141" s="111">
        <f t="shared" si="18"/>
        <v>364.48982550894124</v>
      </c>
      <c r="F141" s="111">
        <f t="shared" si="18"/>
        <v>364.48982550894124</v>
      </c>
      <c r="G141" s="111">
        <f t="shared" si="18"/>
        <v>364.48982550894124</v>
      </c>
      <c r="H141" s="111">
        <f t="shared" si="18"/>
        <v>364.48982550894124</v>
      </c>
      <c r="I141" s="124">
        <f t="shared" si="18"/>
        <v>404.2932506285369</v>
      </c>
      <c r="J141" s="111">
        <f t="shared" si="18"/>
        <v>404.2932506285369</v>
      </c>
      <c r="K141" s="111">
        <f t="shared" si="18"/>
        <v>404.2932506285369</v>
      </c>
      <c r="L141" s="111">
        <f t="shared" si="18"/>
        <v>404.2932506285369</v>
      </c>
      <c r="M141" s="111">
        <f t="shared" si="18"/>
        <v>404.2932506285369</v>
      </c>
      <c r="N141" s="111">
        <f t="shared" si="18"/>
        <v>458.6826173024786</v>
      </c>
      <c r="O141" s="111">
        <f t="shared" si="18"/>
        <v>458.6826173024786</v>
      </c>
      <c r="P141" s="111">
        <f t="shared" si="18"/>
        <v>458.6826173024786</v>
      </c>
      <c r="Q141" s="111">
        <f t="shared" si="18"/>
        <v>458.6826173024786</v>
      </c>
      <c r="R141" s="111">
        <f t="shared" si="18"/>
        <v>458.6826173024786</v>
      </c>
      <c r="S141" s="111">
        <f t="shared" si="18"/>
        <v>527.89494270491957</v>
      </c>
      <c r="T141" s="111">
        <f t="shared" si="18"/>
        <v>527.89494270491957</v>
      </c>
      <c r="U141" s="111">
        <f t="shared" si="18"/>
        <v>527.89494270491957</v>
      </c>
      <c r="V141" s="111">
        <f t="shared" si="18"/>
        <v>527.89494270491957</v>
      </c>
      <c r="W141" s="111">
        <f t="shared" si="18"/>
        <v>527.89494270491957</v>
      </c>
      <c r="X141" s="111">
        <f t="shared" si="18"/>
        <v>577.96803734667208</v>
      </c>
      <c r="Y141" s="111">
        <f t="shared" si="18"/>
        <v>577.96803734667208</v>
      </c>
      <c r="Z141" s="111">
        <f t="shared" si="18"/>
        <v>577.96803734667208</v>
      </c>
      <c r="AA141" s="111">
        <f t="shared" si="18"/>
        <v>577.96803734667208</v>
      </c>
      <c r="AB141" s="111">
        <f t="shared" si="18"/>
        <v>577.96803734667208</v>
      </c>
      <c r="AC141" s="111">
        <f t="shared" si="18"/>
        <v>608.39065295740909</v>
      </c>
      <c r="AD141" s="111">
        <f t="shared" si="18"/>
        <v>608.39065295740909</v>
      </c>
      <c r="AE141" s="111">
        <f t="shared" si="18"/>
        <v>608.39065295740909</v>
      </c>
      <c r="AF141" s="111">
        <f t="shared" si="18"/>
        <v>608.39065295740909</v>
      </c>
      <c r="AG141" s="111">
        <f t="shared" si="18"/>
        <v>608.39065295740909</v>
      </c>
      <c r="AH141" s="111">
        <f t="shared" si="18"/>
        <v>630.91363472585317</v>
      </c>
      <c r="AI141" s="111">
        <f t="shared" si="18"/>
        <v>630.91363472585317</v>
      </c>
      <c r="AJ141" s="111">
        <f t="shared" si="18"/>
        <v>630.91363472585317</v>
      </c>
      <c r="AK141" s="111">
        <f t="shared" si="18"/>
        <v>630.91363472585317</v>
      </c>
      <c r="AL141" s="111">
        <f t="shared" si="18"/>
        <v>630.91363472585317</v>
      </c>
      <c r="AM141" s="111">
        <f t="shared" si="18"/>
        <v>630.91363472585317</v>
      </c>
    </row>
    <row r="142" spans="2:39" x14ac:dyDescent="0.25">
      <c r="B142" s="82" t="s">
        <v>41</v>
      </c>
      <c r="C142" s="83" t="s">
        <v>69</v>
      </c>
      <c r="D142" s="111">
        <f t="shared" si="15"/>
        <v>10.356703140681018</v>
      </c>
      <c r="E142" s="111">
        <f t="shared" si="18"/>
        <v>10.356703140681018</v>
      </c>
      <c r="F142" s="111">
        <f t="shared" si="18"/>
        <v>10.356703140681018</v>
      </c>
      <c r="G142" s="111">
        <f t="shared" si="18"/>
        <v>10.356703140681018</v>
      </c>
      <c r="H142" s="111">
        <f t="shared" si="18"/>
        <v>10.356703140681018</v>
      </c>
      <c r="I142" s="124">
        <f t="shared" si="18"/>
        <v>10.327137511752943</v>
      </c>
      <c r="J142" s="111">
        <f t="shared" si="18"/>
        <v>10.327137511752943</v>
      </c>
      <c r="K142" s="111">
        <f t="shared" si="18"/>
        <v>10.327137511752943</v>
      </c>
      <c r="L142" s="111">
        <f t="shared" si="18"/>
        <v>10.327137511752943</v>
      </c>
      <c r="M142" s="111">
        <f t="shared" si="18"/>
        <v>10.327137511752943</v>
      </c>
      <c r="N142" s="111">
        <f t="shared" si="18"/>
        <v>10.365967722319962</v>
      </c>
      <c r="O142" s="111">
        <f t="shared" si="18"/>
        <v>10.365967722319962</v>
      </c>
      <c r="P142" s="111">
        <f t="shared" si="18"/>
        <v>10.365967722319962</v>
      </c>
      <c r="Q142" s="111">
        <f t="shared" si="18"/>
        <v>10.365967722319962</v>
      </c>
      <c r="R142" s="111">
        <f t="shared" si="18"/>
        <v>10.365967722319962</v>
      </c>
      <c r="S142" s="111">
        <f t="shared" si="18"/>
        <v>10.68937244875238</v>
      </c>
      <c r="T142" s="111">
        <f t="shared" si="18"/>
        <v>10.68937244875238</v>
      </c>
      <c r="U142" s="111">
        <f t="shared" si="18"/>
        <v>10.68937244875238</v>
      </c>
      <c r="V142" s="111">
        <f t="shared" si="18"/>
        <v>10.68937244875238</v>
      </c>
      <c r="W142" s="111">
        <f t="shared" si="18"/>
        <v>10.68937244875238</v>
      </c>
      <c r="X142" s="111">
        <f t="shared" si="18"/>
        <v>10.520446715729033</v>
      </c>
      <c r="Y142" s="111">
        <f t="shared" si="18"/>
        <v>10.520446715729033</v>
      </c>
      <c r="Z142" s="111">
        <f t="shared" si="18"/>
        <v>10.520446715729033</v>
      </c>
      <c r="AA142" s="111">
        <f t="shared" si="18"/>
        <v>10.520446715729033</v>
      </c>
      <c r="AB142" s="111">
        <f t="shared" si="18"/>
        <v>10.520446715729033</v>
      </c>
      <c r="AC142" s="111">
        <f t="shared" si="18"/>
        <v>10.698576660657356</v>
      </c>
      <c r="AD142" s="111">
        <f t="shared" si="18"/>
        <v>10.698576660657356</v>
      </c>
      <c r="AE142" s="111">
        <f t="shared" si="18"/>
        <v>10.698576660657356</v>
      </c>
      <c r="AF142" s="111">
        <f t="shared" si="18"/>
        <v>10.698576660657356</v>
      </c>
      <c r="AG142" s="111">
        <f t="shared" si="18"/>
        <v>10.698576660657356</v>
      </c>
      <c r="AH142" s="111">
        <f t="shared" si="18"/>
        <v>10.150306881296192</v>
      </c>
      <c r="AI142" s="111">
        <f t="shared" si="18"/>
        <v>10.150306881296192</v>
      </c>
      <c r="AJ142" s="111">
        <f t="shared" si="18"/>
        <v>10.150306881296192</v>
      </c>
      <c r="AK142" s="111">
        <f t="shared" si="18"/>
        <v>10.150306881296192</v>
      </c>
      <c r="AL142" s="111">
        <f t="shared" si="18"/>
        <v>10.150306881296192</v>
      </c>
      <c r="AM142" s="111">
        <f t="shared" si="18"/>
        <v>10.150306881296192</v>
      </c>
    </row>
    <row r="143" spans="2:39" x14ac:dyDescent="0.25">
      <c r="B143" s="82" t="s">
        <v>41</v>
      </c>
      <c r="C143" s="83" t="s">
        <v>70</v>
      </c>
      <c r="D143" s="111">
        <f t="shared" si="15"/>
        <v>160.37827809416763</v>
      </c>
      <c r="E143" s="111">
        <f t="shared" si="18"/>
        <v>160.37827809416763</v>
      </c>
      <c r="F143" s="111">
        <f t="shared" si="18"/>
        <v>160.37827809416763</v>
      </c>
      <c r="G143" s="111">
        <f t="shared" si="18"/>
        <v>160.37827809416763</v>
      </c>
      <c r="H143" s="111">
        <f t="shared" si="18"/>
        <v>160.37827809416763</v>
      </c>
      <c r="I143" s="124">
        <f t="shared" si="18"/>
        <v>174.20553367809163</v>
      </c>
      <c r="J143" s="111">
        <f t="shared" si="18"/>
        <v>174.20553367809163</v>
      </c>
      <c r="K143" s="111">
        <f t="shared" si="18"/>
        <v>174.20553367809163</v>
      </c>
      <c r="L143" s="111">
        <f t="shared" si="18"/>
        <v>174.20553367809163</v>
      </c>
      <c r="M143" s="111">
        <f t="shared" si="18"/>
        <v>174.20553367809163</v>
      </c>
      <c r="N143" s="111">
        <f t="shared" si="18"/>
        <v>189.739590298324</v>
      </c>
      <c r="O143" s="111">
        <f t="shared" si="18"/>
        <v>189.739590298324</v>
      </c>
      <c r="P143" s="111">
        <f t="shared" si="18"/>
        <v>189.739590298324</v>
      </c>
      <c r="Q143" s="111">
        <f t="shared" si="18"/>
        <v>189.739590298324</v>
      </c>
      <c r="R143" s="111">
        <f t="shared" si="18"/>
        <v>189.739590298324</v>
      </c>
      <c r="S143" s="111">
        <f t="shared" si="18"/>
        <v>210.39781550879789</v>
      </c>
      <c r="T143" s="111">
        <f t="shared" si="18"/>
        <v>210.39781550879789</v>
      </c>
      <c r="U143" s="111">
        <f t="shared" si="18"/>
        <v>210.39781550879789</v>
      </c>
      <c r="V143" s="111">
        <f t="shared" si="18"/>
        <v>210.39781550879789</v>
      </c>
      <c r="W143" s="111">
        <f t="shared" si="18"/>
        <v>210.39781550879789</v>
      </c>
      <c r="X143" s="111">
        <f t="shared" si="18"/>
        <v>224.0140218011953</v>
      </c>
      <c r="Y143" s="111">
        <f t="shared" si="18"/>
        <v>224.0140218011953</v>
      </c>
      <c r="Z143" s="111">
        <f t="shared" si="18"/>
        <v>224.0140218011953</v>
      </c>
      <c r="AA143" s="111">
        <f t="shared" si="18"/>
        <v>224.0140218011953</v>
      </c>
      <c r="AB143" s="111">
        <f t="shared" si="18"/>
        <v>224.0140218011953</v>
      </c>
      <c r="AC143" s="111">
        <f t="shared" si="18"/>
        <v>230.0867997273044</v>
      </c>
      <c r="AD143" s="111">
        <f t="shared" si="18"/>
        <v>230.0867997273044</v>
      </c>
      <c r="AE143" s="111">
        <f t="shared" si="18"/>
        <v>230.0867997273044</v>
      </c>
      <c r="AF143" s="111">
        <f t="shared" si="18"/>
        <v>230.0867997273044</v>
      </c>
      <c r="AG143" s="111">
        <f t="shared" si="18"/>
        <v>230.0867997273044</v>
      </c>
      <c r="AH143" s="111">
        <f t="shared" si="18"/>
        <v>228.02684388077307</v>
      </c>
      <c r="AI143" s="111">
        <f t="shared" si="18"/>
        <v>228.02684388077307</v>
      </c>
      <c r="AJ143" s="111">
        <f t="shared" si="18"/>
        <v>228.02684388077307</v>
      </c>
      <c r="AK143" s="111">
        <f t="shared" si="18"/>
        <v>228.02684388077307</v>
      </c>
      <c r="AL143" s="111">
        <f t="shared" si="18"/>
        <v>228.02684388077307</v>
      </c>
      <c r="AM143" s="111">
        <f t="shared" si="18"/>
        <v>228.02684388077307</v>
      </c>
    </row>
    <row r="144" spans="2:39" x14ac:dyDescent="0.25">
      <c r="B144" s="82" t="s">
        <v>41</v>
      </c>
      <c r="C144" s="83" t="s">
        <v>71</v>
      </c>
      <c r="D144" s="111">
        <f t="shared" si="15"/>
        <v>339.61466549064858</v>
      </c>
      <c r="E144" s="111">
        <f t="shared" si="18"/>
        <v>339.61466549064858</v>
      </c>
      <c r="F144" s="111">
        <f t="shared" si="18"/>
        <v>339.61466549064858</v>
      </c>
      <c r="G144" s="111">
        <f t="shared" si="18"/>
        <v>339.61466549064858</v>
      </c>
      <c r="H144" s="111">
        <f t="shared" si="18"/>
        <v>339.61466549064858</v>
      </c>
      <c r="I144" s="124">
        <f t="shared" si="18"/>
        <v>361.6859049673094</v>
      </c>
      <c r="J144" s="111">
        <f t="shared" si="18"/>
        <v>361.6859049673094</v>
      </c>
      <c r="K144" s="111">
        <f t="shared" si="18"/>
        <v>361.6859049673094</v>
      </c>
      <c r="L144" s="111">
        <f t="shared" si="18"/>
        <v>361.6859049673094</v>
      </c>
      <c r="M144" s="111">
        <f t="shared" si="18"/>
        <v>361.6859049673094</v>
      </c>
      <c r="N144" s="111">
        <f t="shared" si="18"/>
        <v>392.09768592297297</v>
      </c>
      <c r="O144" s="111">
        <f t="shared" si="18"/>
        <v>392.09768592297297</v>
      </c>
      <c r="P144" s="111">
        <f t="shared" si="18"/>
        <v>392.09768592297297</v>
      </c>
      <c r="Q144" s="111">
        <f t="shared" si="18"/>
        <v>392.09768592297297</v>
      </c>
      <c r="R144" s="111">
        <f t="shared" si="18"/>
        <v>392.09768592297297</v>
      </c>
      <c r="S144" s="111">
        <f t="shared" si="18"/>
        <v>434.86310388663759</v>
      </c>
      <c r="T144" s="111">
        <f t="shared" si="18"/>
        <v>434.86310388663759</v>
      </c>
      <c r="U144" s="111">
        <f t="shared" si="18"/>
        <v>434.86310388663759</v>
      </c>
      <c r="V144" s="111">
        <f t="shared" si="18"/>
        <v>434.86310388663759</v>
      </c>
      <c r="W144" s="111">
        <f t="shared" si="18"/>
        <v>434.86310388663759</v>
      </c>
      <c r="X144" s="111">
        <f t="shared" si="18"/>
        <v>465.67809325307167</v>
      </c>
      <c r="Y144" s="111">
        <f t="shared" ref="E144:AM150" si="19">Y64*$D103</f>
        <v>465.67809325307167</v>
      </c>
      <c r="Z144" s="111">
        <f t="shared" si="19"/>
        <v>465.67809325307167</v>
      </c>
      <c r="AA144" s="111">
        <f t="shared" si="19"/>
        <v>465.67809325307167</v>
      </c>
      <c r="AB144" s="111">
        <f t="shared" si="19"/>
        <v>465.67809325307167</v>
      </c>
      <c r="AC144" s="111">
        <f t="shared" si="19"/>
        <v>483.38752249039953</v>
      </c>
      <c r="AD144" s="111">
        <f t="shared" si="19"/>
        <v>483.38752249039953</v>
      </c>
      <c r="AE144" s="111">
        <f t="shared" si="19"/>
        <v>483.38752249039953</v>
      </c>
      <c r="AF144" s="111">
        <f t="shared" si="19"/>
        <v>483.38752249039953</v>
      </c>
      <c r="AG144" s="111">
        <f t="shared" si="19"/>
        <v>483.38752249039953</v>
      </c>
      <c r="AH144" s="111">
        <f t="shared" si="19"/>
        <v>495.66218019394682</v>
      </c>
      <c r="AI144" s="111">
        <f t="shared" si="19"/>
        <v>495.66218019394682</v>
      </c>
      <c r="AJ144" s="111">
        <f t="shared" si="19"/>
        <v>495.66218019394682</v>
      </c>
      <c r="AK144" s="111">
        <f t="shared" si="19"/>
        <v>495.66218019394682</v>
      </c>
      <c r="AL144" s="111">
        <f t="shared" si="19"/>
        <v>495.66218019394682</v>
      </c>
      <c r="AM144" s="111">
        <f t="shared" si="19"/>
        <v>495.66218019394682</v>
      </c>
    </row>
    <row r="145" spans="1:39" x14ac:dyDescent="0.25">
      <c r="B145" s="82" t="s">
        <v>41</v>
      </c>
      <c r="C145" s="83" t="s">
        <v>72</v>
      </c>
      <c r="D145" s="111">
        <f t="shared" si="15"/>
        <v>133.5336102143028</v>
      </c>
      <c r="E145" s="111">
        <f t="shared" si="19"/>
        <v>133.5336102143028</v>
      </c>
      <c r="F145" s="111">
        <f t="shared" si="19"/>
        <v>133.5336102143028</v>
      </c>
      <c r="G145" s="111">
        <f t="shared" si="19"/>
        <v>133.5336102143028</v>
      </c>
      <c r="H145" s="111">
        <f t="shared" si="19"/>
        <v>133.5336102143028</v>
      </c>
      <c r="I145" s="124">
        <f t="shared" si="19"/>
        <v>142.06840200864715</v>
      </c>
      <c r="J145" s="111">
        <f t="shared" si="19"/>
        <v>142.06840200864715</v>
      </c>
      <c r="K145" s="111">
        <f t="shared" si="19"/>
        <v>142.06840200864715</v>
      </c>
      <c r="L145" s="111">
        <f t="shared" si="19"/>
        <v>142.06840200864715</v>
      </c>
      <c r="M145" s="111">
        <f t="shared" si="19"/>
        <v>142.06840200864715</v>
      </c>
      <c r="N145" s="111">
        <f t="shared" si="19"/>
        <v>153.12452816227463</v>
      </c>
      <c r="O145" s="111">
        <f t="shared" si="19"/>
        <v>153.12452816227463</v>
      </c>
      <c r="P145" s="111">
        <f t="shared" si="19"/>
        <v>153.12452816227463</v>
      </c>
      <c r="Q145" s="111">
        <f t="shared" si="19"/>
        <v>153.12452816227463</v>
      </c>
      <c r="R145" s="111">
        <f t="shared" si="19"/>
        <v>153.12452816227463</v>
      </c>
      <c r="S145" s="111">
        <f t="shared" si="19"/>
        <v>168.74170632897355</v>
      </c>
      <c r="T145" s="111">
        <f t="shared" si="19"/>
        <v>168.74170632897355</v>
      </c>
      <c r="U145" s="111">
        <f t="shared" si="19"/>
        <v>168.74170632897355</v>
      </c>
      <c r="V145" s="111">
        <f t="shared" si="19"/>
        <v>168.74170632897355</v>
      </c>
      <c r="W145" s="111">
        <f t="shared" si="19"/>
        <v>168.74170632897355</v>
      </c>
      <c r="X145" s="111">
        <f t="shared" si="19"/>
        <v>174.95780591492576</v>
      </c>
      <c r="Y145" s="111">
        <f t="shared" si="19"/>
        <v>174.95780591492576</v>
      </c>
      <c r="Z145" s="111">
        <f t="shared" si="19"/>
        <v>174.95780591492576</v>
      </c>
      <c r="AA145" s="111">
        <f t="shared" si="19"/>
        <v>174.95780591492576</v>
      </c>
      <c r="AB145" s="111">
        <f t="shared" si="19"/>
        <v>174.95780591492576</v>
      </c>
      <c r="AC145" s="111">
        <f t="shared" si="19"/>
        <v>172.35399784961228</v>
      </c>
      <c r="AD145" s="111">
        <f t="shared" si="19"/>
        <v>172.35399784961228</v>
      </c>
      <c r="AE145" s="111">
        <f t="shared" si="19"/>
        <v>172.35399784961228</v>
      </c>
      <c r="AF145" s="111">
        <f t="shared" si="19"/>
        <v>172.35399784961228</v>
      </c>
      <c r="AG145" s="111">
        <f t="shared" si="19"/>
        <v>172.35399784961228</v>
      </c>
      <c r="AH145" s="111">
        <f t="shared" si="19"/>
        <v>165.39642579253919</v>
      </c>
      <c r="AI145" s="111">
        <f t="shared" si="19"/>
        <v>165.39642579253919</v>
      </c>
      <c r="AJ145" s="111">
        <f t="shared" si="19"/>
        <v>165.39642579253919</v>
      </c>
      <c r="AK145" s="111">
        <f t="shared" si="19"/>
        <v>165.39642579253919</v>
      </c>
      <c r="AL145" s="111">
        <f t="shared" si="19"/>
        <v>165.39642579253919</v>
      </c>
      <c r="AM145" s="111">
        <f t="shared" si="19"/>
        <v>165.39642579253919</v>
      </c>
    </row>
    <row r="146" spans="1:39" x14ac:dyDescent="0.25">
      <c r="B146" s="82" t="s">
        <v>41</v>
      </c>
      <c r="C146" s="83" t="s">
        <v>73</v>
      </c>
      <c r="D146" s="111">
        <f t="shared" si="15"/>
        <v>42.241186215619983</v>
      </c>
      <c r="E146" s="111">
        <f t="shared" si="19"/>
        <v>42.241186215619983</v>
      </c>
      <c r="F146" s="111">
        <f t="shared" si="19"/>
        <v>42.241186215619983</v>
      </c>
      <c r="G146" s="111">
        <f t="shared" si="19"/>
        <v>42.241186215619983</v>
      </c>
      <c r="H146" s="111">
        <f t="shared" si="19"/>
        <v>42.241186215619983</v>
      </c>
      <c r="I146" s="124">
        <f t="shared" si="19"/>
        <v>44.446577204941249</v>
      </c>
      <c r="J146" s="111">
        <f t="shared" si="19"/>
        <v>44.446577204941249</v>
      </c>
      <c r="K146" s="111">
        <f t="shared" si="19"/>
        <v>44.446577204941249</v>
      </c>
      <c r="L146" s="111">
        <f t="shared" si="19"/>
        <v>44.446577204941249</v>
      </c>
      <c r="M146" s="111">
        <f t="shared" si="19"/>
        <v>44.446577204941249</v>
      </c>
      <c r="N146" s="111">
        <f t="shared" si="19"/>
        <v>47.402068717495304</v>
      </c>
      <c r="O146" s="111">
        <f t="shared" si="19"/>
        <v>47.402068717495304</v>
      </c>
      <c r="P146" s="111">
        <f t="shared" si="19"/>
        <v>47.402068717495304</v>
      </c>
      <c r="Q146" s="111">
        <f t="shared" si="19"/>
        <v>47.402068717495304</v>
      </c>
      <c r="R146" s="111">
        <f t="shared" si="19"/>
        <v>47.402068717495304</v>
      </c>
      <c r="S146" s="111">
        <f t="shared" si="19"/>
        <v>51.103131457665391</v>
      </c>
      <c r="T146" s="111">
        <f t="shared" si="19"/>
        <v>51.103131457665391</v>
      </c>
      <c r="U146" s="111">
        <f t="shared" si="19"/>
        <v>51.103131457665391</v>
      </c>
      <c r="V146" s="111">
        <f t="shared" si="19"/>
        <v>51.103131457665391</v>
      </c>
      <c r="W146" s="111">
        <f t="shared" si="19"/>
        <v>51.103131457665391</v>
      </c>
      <c r="X146" s="111">
        <f t="shared" si="19"/>
        <v>52.885518052054699</v>
      </c>
      <c r="Y146" s="111">
        <f t="shared" si="19"/>
        <v>52.885518052054699</v>
      </c>
      <c r="Z146" s="111">
        <f t="shared" si="19"/>
        <v>52.885518052054699</v>
      </c>
      <c r="AA146" s="111">
        <f t="shared" si="19"/>
        <v>52.885518052054699</v>
      </c>
      <c r="AB146" s="111">
        <f t="shared" si="19"/>
        <v>52.885518052054699</v>
      </c>
      <c r="AC146" s="111">
        <f t="shared" si="19"/>
        <v>51.939237967176147</v>
      </c>
      <c r="AD146" s="111">
        <f t="shared" si="19"/>
        <v>51.939237967176147</v>
      </c>
      <c r="AE146" s="111">
        <f t="shared" si="19"/>
        <v>51.939237967176147</v>
      </c>
      <c r="AF146" s="111">
        <f t="shared" si="19"/>
        <v>51.939237967176147</v>
      </c>
      <c r="AG146" s="111">
        <f t="shared" si="19"/>
        <v>51.939237967176147</v>
      </c>
      <c r="AH146" s="111">
        <f t="shared" si="19"/>
        <v>48.789826893531895</v>
      </c>
      <c r="AI146" s="111">
        <f t="shared" si="19"/>
        <v>48.789826893531895</v>
      </c>
      <c r="AJ146" s="111">
        <f t="shared" si="19"/>
        <v>48.789826893531895</v>
      </c>
      <c r="AK146" s="111">
        <f t="shared" si="19"/>
        <v>48.789826893531895</v>
      </c>
      <c r="AL146" s="111">
        <f t="shared" si="19"/>
        <v>48.789826893531895</v>
      </c>
      <c r="AM146" s="111">
        <f t="shared" si="19"/>
        <v>48.789826893531895</v>
      </c>
    </row>
    <row r="147" spans="1:39" x14ac:dyDescent="0.25">
      <c r="B147" s="82" t="s">
        <v>41</v>
      </c>
      <c r="C147" s="83" t="s">
        <v>74</v>
      </c>
      <c r="D147" s="111">
        <f t="shared" si="15"/>
        <v>151.99668561041776</v>
      </c>
      <c r="E147" s="111">
        <f t="shared" si="19"/>
        <v>151.99668561041776</v>
      </c>
      <c r="F147" s="111">
        <f t="shared" si="19"/>
        <v>151.99668561041776</v>
      </c>
      <c r="G147" s="111">
        <f t="shared" si="19"/>
        <v>151.99668561041776</v>
      </c>
      <c r="H147" s="111">
        <f t="shared" si="19"/>
        <v>151.99668561041776</v>
      </c>
      <c r="I147" s="124">
        <f t="shared" si="19"/>
        <v>164.72052111311172</v>
      </c>
      <c r="J147" s="111">
        <f t="shared" si="19"/>
        <v>164.72052111311172</v>
      </c>
      <c r="K147" s="111">
        <f t="shared" si="19"/>
        <v>164.72052111311172</v>
      </c>
      <c r="L147" s="111">
        <f t="shared" si="19"/>
        <v>164.72052111311172</v>
      </c>
      <c r="M147" s="111">
        <f t="shared" si="19"/>
        <v>164.72052111311172</v>
      </c>
      <c r="N147" s="111">
        <f t="shared" si="19"/>
        <v>183.38691313095097</v>
      </c>
      <c r="O147" s="111">
        <f t="shared" si="19"/>
        <v>183.38691313095097</v>
      </c>
      <c r="P147" s="111">
        <f t="shared" si="19"/>
        <v>183.38691313095097</v>
      </c>
      <c r="Q147" s="111">
        <f t="shared" si="19"/>
        <v>183.38691313095097</v>
      </c>
      <c r="R147" s="111">
        <f t="shared" si="19"/>
        <v>183.38691313095097</v>
      </c>
      <c r="S147" s="111">
        <f t="shared" si="19"/>
        <v>208.64095580562247</v>
      </c>
      <c r="T147" s="111">
        <f t="shared" si="19"/>
        <v>208.64095580562247</v>
      </c>
      <c r="U147" s="111">
        <f t="shared" si="19"/>
        <v>208.64095580562247</v>
      </c>
      <c r="V147" s="111">
        <f t="shared" si="19"/>
        <v>208.64095580562247</v>
      </c>
      <c r="W147" s="111">
        <f t="shared" si="19"/>
        <v>208.64095580562247</v>
      </c>
      <c r="X147" s="111">
        <f t="shared" si="19"/>
        <v>222.50627514616858</v>
      </c>
      <c r="Y147" s="111">
        <f t="shared" si="19"/>
        <v>222.50627514616858</v>
      </c>
      <c r="Z147" s="111">
        <f t="shared" si="19"/>
        <v>222.50627514616858</v>
      </c>
      <c r="AA147" s="111">
        <f t="shared" si="19"/>
        <v>222.50627514616858</v>
      </c>
      <c r="AB147" s="111">
        <f t="shared" si="19"/>
        <v>222.50627514616858</v>
      </c>
      <c r="AC147" s="111">
        <f t="shared" si="19"/>
        <v>231.69113993895448</v>
      </c>
      <c r="AD147" s="111">
        <f t="shared" si="19"/>
        <v>231.69113993895448</v>
      </c>
      <c r="AE147" s="111">
        <f t="shared" si="19"/>
        <v>231.69113993895448</v>
      </c>
      <c r="AF147" s="111">
        <f t="shared" si="19"/>
        <v>231.69113993895448</v>
      </c>
      <c r="AG147" s="111">
        <f t="shared" si="19"/>
        <v>231.69113993895448</v>
      </c>
      <c r="AH147" s="111">
        <f t="shared" si="19"/>
        <v>232.59177785270901</v>
      </c>
      <c r="AI147" s="111">
        <f t="shared" si="19"/>
        <v>232.59177785270901</v>
      </c>
      <c r="AJ147" s="111">
        <f t="shared" si="19"/>
        <v>232.59177785270901</v>
      </c>
      <c r="AK147" s="111">
        <f t="shared" si="19"/>
        <v>232.59177785270901</v>
      </c>
      <c r="AL147" s="111">
        <f t="shared" si="19"/>
        <v>232.59177785270901</v>
      </c>
      <c r="AM147" s="111">
        <f t="shared" si="19"/>
        <v>232.59177785270901</v>
      </c>
    </row>
    <row r="148" spans="1:39" x14ac:dyDescent="0.25">
      <c r="B148" s="82" t="s">
        <v>41</v>
      </c>
      <c r="C148" s="83" t="s">
        <v>75</v>
      </c>
      <c r="D148" s="111">
        <f t="shared" si="15"/>
        <v>1734.3775533380954</v>
      </c>
      <c r="E148" s="111">
        <f t="shared" si="19"/>
        <v>1734.3775533380954</v>
      </c>
      <c r="F148" s="111">
        <f t="shared" si="19"/>
        <v>1734.3775533380954</v>
      </c>
      <c r="G148" s="111">
        <f t="shared" si="19"/>
        <v>1734.3775533380954</v>
      </c>
      <c r="H148" s="111">
        <f t="shared" si="19"/>
        <v>1734.3775533380954</v>
      </c>
      <c r="I148" s="124">
        <f t="shared" si="19"/>
        <v>2023.1703217849126</v>
      </c>
      <c r="J148" s="111">
        <f t="shared" si="19"/>
        <v>2023.1703217849126</v>
      </c>
      <c r="K148" s="111">
        <f t="shared" si="19"/>
        <v>2023.1703217849126</v>
      </c>
      <c r="L148" s="111">
        <f t="shared" si="19"/>
        <v>2023.1703217849126</v>
      </c>
      <c r="M148" s="111">
        <f t="shared" si="19"/>
        <v>2023.1703217849126</v>
      </c>
      <c r="N148" s="111">
        <f t="shared" si="19"/>
        <v>2401.9206778968874</v>
      </c>
      <c r="O148" s="111">
        <f t="shared" si="19"/>
        <v>2401.9206778968874</v>
      </c>
      <c r="P148" s="111">
        <f t="shared" si="19"/>
        <v>2401.9206778968874</v>
      </c>
      <c r="Q148" s="111">
        <f t="shared" si="19"/>
        <v>2401.9206778968874</v>
      </c>
      <c r="R148" s="111">
        <f t="shared" si="19"/>
        <v>2401.9206778968874</v>
      </c>
      <c r="S148" s="111">
        <f t="shared" si="19"/>
        <v>2902.3376182155926</v>
      </c>
      <c r="T148" s="111">
        <f t="shared" si="19"/>
        <v>2902.3376182155926</v>
      </c>
      <c r="U148" s="111">
        <f t="shared" si="19"/>
        <v>2902.3376182155926</v>
      </c>
      <c r="V148" s="111">
        <f t="shared" si="19"/>
        <v>2902.3376182155926</v>
      </c>
      <c r="W148" s="111">
        <f t="shared" si="19"/>
        <v>2902.3376182155926</v>
      </c>
      <c r="X148" s="111">
        <f t="shared" si="19"/>
        <v>3330.7640322335319</v>
      </c>
      <c r="Y148" s="111">
        <f t="shared" si="19"/>
        <v>3330.7640322335319</v>
      </c>
      <c r="Z148" s="111">
        <f t="shared" si="19"/>
        <v>3330.7640322335319</v>
      </c>
      <c r="AA148" s="111">
        <f t="shared" si="19"/>
        <v>3330.7640322335319</v>
      </c>
      <c r="AB148" s="111">
        <f t="shared" si="19"/>
        <v>3330.7640322335319</v>
      </c>
      <c r="AC148" s="111">
        <f t="shared" si="19"/>
        <v>3717.5416557590033</v>
      </c>
      <c r="AD148" s="111">
        <f t="shared" si="19"/>
        <v>3717.5416557590033</v>
      </c>
      <c r="AE148" s="111">
        <f t="shared" si="19"/>
        <v>3717.5416557590033</v>
      </c>
      <c r="AF148" s="111">
        <f t="shared" si="19"/>
        <v>3717.5416557590033</v>
      </c>
      <c r="AG148" s="111">
        <f t="shared" si="19"/>
        <v>3717.5416557590033</v>
      </c>
      <c r="AH148" s="111">
        <f t="shared" si="19"/>
        <v>4040.2566972360278</v>
      </c>
      <c r="AI148" s="111">
        <f t="shared" si="19"/>
        <v>4040.2566972360278</v>
      </c>
      <c r="AJ148" s="111">
        <f t="shared" si="19"/>
        <v>4040.2566972360278</v>
      </c>
      <c r="AK148" s="111">
        <f t="shared" si="19"/>
        <v>4040.2566972360278</v>
      </c>
      <c r="AL148" s="111">
        <f t="shared" si="19"/>
        <v>4040.2566972360278</v>
      </c>
      <c r="AM148" s="111">
        <f t="shared" si="19"/>
        <v>4040.2566972360278</v>
      </c>
    </row>
    <row r="149" spans="1:39" x14ac:dyDescent="0.25">
      <c r="B149" s="82" t="s">
        <v>41</v>
      </c>
      <c r="C149" s="83" t="s">
        <v>76</v>
      </c>
      <c r="D149" s="111">
        <f t="shared" si="15"/>
        <v>10.12892508803413</v>
      </c>
      <c r="E149" s="111">
        <f t="shared" si="19"/>
        <v>10.12892508803413</v>
      </c>
      <c r="F149" s="111">
        <f t="shared" si="19"/>
        <v>10.12892508803413</v>
      </c>
      <c r="G149" s="111">
        <f t="shared" si="19"/>
        <v>10.12892508803413</v>
      </c>
      <c r="H149" s="111">
        <f t="shared" si="19"/>
        <v>10.12892508803413</v>
      </c>
      <c r="I149" s="124">
        <f t="shared" si="19"/>
        <v>10.196281144508674</v>
      </c>
      <c r="J149" s="111">
        <f t="shared" si="19"/>
        <v>10.196281144508674</v>
      </c>
      <c r="K149" s="111">
        <f t="shared" si="19"/>
        <v>10.196281144508674</v>
      </c>
      <c r="L149" s="111">
        <f t="shared" si="19"/>
        <v>10.196281144508674</v>
      </c>
      <c r="M149" s="111">
        <f t="shared" si="19"/>
        <v>10.196281144508674</v>
      </c>
      <c r="N149" s="111">
        <f t="shared" si="19"/>
        <v>10.076189394676533</v>
      </c>
      <c r="O149" s="111">
        <f t="shared" si="19"/>
        <v>10.076189394676533</v>
      </c>
      <c r="P149" s="111">
        <f t="shared" si="19"/>
        <v>10.076189394676533</v>
      </c>
      <c r="Q149" s="111">
        <f t="shared" si="19"/>
        <v>10.076189394676533</v>
      </c>
      <c r="R149" s="111">
        <f t="shared" si="19"/>
        <v>10.076189394676533</v>
      </c>
      <c r="S149" s="111">
        <f t="shared" si="19"/>
        <v>9.9717595589443171</v>
      </c>
      <c r="T149" s="111">
        <f t="shared" si="19"/>
        <v>9.9717595589443171</v>
      </c>
      <c r="U149" s="111">
        <f t="shared" si="19"/>
        <v>9.9717595589443171</v>
      </c>
      <c r="V149" s="111">
        <f t="shared" si="19"/>
        <v>9.9717595589443171</v>
      </c>
      <c r="W149" s="111">
        <f t="shared" si="19"/>
        <v>9.9717595589443171</v>
      </c>
      <c r="X149" s="111">
        <f t="shared" si="19"/>
        <v>10.055319144290898</v>
      </c>
      <c r="Y149" s="111">
        <f t="shared" si="19"/>
        <v>10.055319144290898</v>
      </c>
      <c r="Z149" s="111">
        <f t="shared" si="19"/>
        <v>10.055319144290898</v>
      </c>
      <c r="AA149" s="111">
        <f t="shared" si="19"/>
        <v>10.055319144290898</v>
      </c>
      <c r="AB149" s="111">
        <f t="shared" si="19"/>
        <v>10.055319144290898</v>
      </c>
      <c r="AC149" s="111">
        <f t="shared" si="19"/>
        <v>9.2039257571517936</v>
      </c>
      <c r="AD149" s="111">
        <f t="shared" si="19"/>
        <v>9.2039257571517936</v>
      </c>
      <c r="AE149" s="111">
        <f t="shared" si="19"/>
        <v>9.2039257571517936</v>
      </c>
      <c r="AF149" s="111">
        <f t="shared" si="19"/>
        <v>9.2039257571517936</v>
      </c>
      <c r="AG149" s="111">
        <f t="shared" si="19"/>
        <v>9.2039257571517936</v>
      </c>
      <c r="AH149" s="111">
        <f t="shared" si="19"/>
        <v>8.7783902227412209</v>
      </c>
      <c r="AI149" s="111">
        <f t="shared" si="19"/>
        <v>8.7783902227412209</v>
      </c>
      <c r="AJ149" s="111">
        <f t="shared" si="19"/>
        <v>8.7783902227412209</v>
      </c>
      <c r="AK149" s="111">
        <f t="shared" si="19"/>
        <v>8.7783902227412209</v>
      </c>
      <c r="AL149" s="111">
        <f t="shared" si="19"/>
        <v>8.7783902227412209</v>
      </c>
      <c r="AM149" s="111">
        <f t="shared" si="19"/>
        <v>8.7783902227412209</v>
      </c>
    </row>
    <row r="150" spans="1:39" x14ac:dyDescent="0.25">
      <c r="B150" s="82" t="s">
        <v>41</v>
      </c>
      <c r="C150" s="83" t="s">
        <v>77</v>
      </c>
      <c r="D150" s="111">
        <f t="shared" si="15"/>
        <v>448.06445566045522</v>
      </c>
      <c r="E150" s="111">
        <f t="shared" si="19"/>
        <v>448.06445566045522</v>
      </c>
      <c r="F150" s="111">
        <f t="shared" si="19"/>
        <v>448.06445566045522</v>
      </c>
      <c r="G150" s="111">
        <f t="shared" si="19"/>
        <v>448.06445566045522</v>
      </c>
      <c r="H150" s="111">
        <f t="shared" si="19"/>
        <v>448.06445566045522</v>
      </c>
      <c r="I150" s="124">
        <f t="shared" si="19"/>
        <v>493.08190069434056</v>
      </c>
      <c r="J150" s="111">
        <f t="shared" si="19"/>
        <v>493.08190069434056</v>
      </c>
      <c r="K150" s="111">
        <f t="shared" si="19"/>
        <v>493.08190069434056</v>
      </c>
      <c r="L150" s="111">
        <f t="shared" si="19"/>
        <v>493.08190069434056</v>
      </c>
      <c r="M150" s="111">
        <f t="shared" si="19"/>
        <v>493.08190069434056</v>
      </c>
      <c r="N150" s="111">
        <f t="shared" si="19"/>
        <v>561.26978705250735</v>
      </c>
      <c r="O150" s="111">
        <f t="shared" si="19"/>
        <v>561.26978705250735</v>
      </c>
      <c r="P150" s="111">
        <f t="shared" si="19"/>
        <v>561.26978705250735</v>
      </c>
      <c r="Q150" s="111">
        <f t="shared" si="19"/>
        <v>561.26978705250735</v>
      </c>
      <c r="R150" s="111">
        <f t="shared" si="19"/>
        <v>561.26978705250735</v>
      </c>
      <c r="S150" s="111">
        <f t="shared" si="19"/>
        <v>647.36649789708304</v>
      </c>
      <c r="T150" s="111">
        <f t="shared" si="19"/>
        <v>647.36649789708304</v>
      </c>
      <c r="U150" s="111">
        <f t="shared" si="19"/>
        <v>647.36649789708304</v>
      </c>
      <c r="V150" s="111">
        <f t="shared" si="19"/>
        <v>647.36649789708304</v>
      </c>
      <c r="W150" s="111">
        <f t="shared" si="19"/>
        <v>647.36649789708304</v>
      </c>
      <c r="X150" s="111">
        <f t="shared" si="19"/>
        <v>716.64423244979889</v>
      </c>
      <c r="Y150" s="111">
        <f t="shared" si="19"/>
        <v>716.64423244979889</v>
      </c>
      <c r="Z150" s="111">
        <f t="shared" si="19"/>
        <v>716.64423244979889</v>
      </c>
      <c r="AA150" s="111">
        <f t="shared" si="19"/>
        <v>716.64423244979889</v>
      </c>
      <c r="AB150" s="111">
        <f t="shared" si="19"/>
        <v>716.64423244979889</v>
      </c>
      <c r="AC150" s="111">
        <f t="shared" si="19"/>
        <v>774.46077369918271</v>
      </c>
      <c r="AD150" s="111">
        <f t="shared" si="19"/>
        <v>774.46077369918271</v>
      </c>
      <c r="AE150" s="111">
        <f t="shared" si="19"/>
        <v>774.46077369918271</v>
      </c>
      <c r="AF150" s="111">
        <f t="shared" si="19"/>
        <v>774.46077369918271</v>
      </c>
      <c r="AG150" s="111">
        <f t="shared" si="19"/>
        <v>774.46077369918271</v>
      </c>
      <c r="AH150" s="111">
        <f t="shared" si="19"/>
        <v>813.4160625585132</v>
      </c>
      <c r="AI150" s="111">
        <f t="shared" si="19"/>
        <v>813.4160625585132</v>
      </c>
      <c r="AJ150" s="111">
        <f t="shared" si="19"/>
        <v>813.4160625585132</v>
      </c>
      <c r="AK150" s="111">
        <f t="shared" si="19"/>
        <v>813.4160625585132</v>
      </c>
      <c r="AL150" s="111">
        <f t="shared" si="19"/>
        <v>813.4160625585132</v>
      </c>
      <c r="AM150" s="111">
        <f t="shared" si="19"/>
        <v>813.4160625585132</v>
      </c>
    </row>
    <row r="152" spans="1:39" x14ac:dyDescent="0.25">
      <c r="A152" s="115" t="s">
        <v>5227</v>
      </c>
    </row>
    <row r="153" spans="1:39" x14ac:dyDescent="0.25">
      <c r="B153" s="77" t="s">
        <v>109</v>
      </c>
      <c r="C153" s="78" t="s">
        <v>110</v>
      </c>
      <c r="D153">
        <v>2015</v>
      </c>
      <c r="E153">
        <v>2016</v>
      </c>
      <c r="F153">
        <v>2017</v>
      </c>
      <c r="G153">
        <v>2018</v>
      </c>
      <c r="H153">
        <v>2019</v>
      </c>
      <c r="I153" s="1">
        <v>2020</v>
      </c>
      <c r="J153">
        <v>2021</v>
      </c>
      <c r="K153">
        <v>2022</v>
      </c>
      <c r="L153">
        <v>2023</v>
      </c>
      <c r="M153">
        <v>2024</v>
      </c>
      <c r="N153">
        <v>2025</v>
      </c>
      <c r="O153">
        <v>2026</v>
      </c>
      <c r="P153">
        <v>2027</v>
      </c>
      <c r="Q153">
        <v>2028</v>
      </c>
      <c r="R153">
        <v>2029</v>
      </c>
      <c r="S153">
        <v>2030</v>
      </c>
      <c r="T153">
        <v>2031</v>
      </c>
      <c r="U153">
        <v>2032</v>
      </c>
      <c r="V153">
        <v>2033</v>
      </c>
      <c r="W153">
        <v>2034</v>
      </c>
      <c r="X153">
        <v>2035</v>
      </c>
      <c r="Y153">
        <v>2036</v>
      </c>
      <c r="Z153">
        <v>2037</v>
      </c>
      <c r="AA153">
        <v>2038</v>
      </c>
      <c r="AB153">
        <v>2039</v>
      </c>
      <c r="AC153">
        <v>2040</v>
      </c>
      <c r="AD153">
        <v>2041</v>
      </c>
      <c r="AE153">
        <v>2042</v>
      </c>
      <c r="AF153">
        <v>2043</v>
      </c>
      <c r="AG153">
        <v>2044</v>
      </c>
      <c r="AH153">
        <v>2045</v>
      </c>
      <c r="AI153">
        <v>2046</v>
      </c>
      <c r="AJ153">
        <v>2047</v>
      </c>
      <c r="AK153">
        <v>2048</v>
      </c>
      <c r="AL153">
        <v>2049</v>
      </c>
      <c r="AM153">
        <v>2050</v>
      </c>
    </row>
    <row r="154" spans="1:39" s="117" customFormat="1" x14ac:dyDescent="0.25">
      <c r="B154" s="118" t="s">
        <v>5226</v>
      </c>
      <c r="C154" s="119"/>
      <c r="D154" s="120">
        <f>SUM(D155:D190)</f>
        <v>18060.832574750872</v>
      </c>
      <c r="E154" s="120">
        <f t="shared" ref="E154:AM154" si="20">SUM(E155:E190)</f>
        <v>18060.832574750872</v>
      </c>
      <c r="F154" s="120">
        <f t="shared" si="20"/>
        <v>18060.832574750872</v>
      </c>
      <c r="G154" s="120">
        <f t="shared" si="20"/>
        <v>18060.832574750872</v>
      </c>
      <c r="H154" s="120">
        <f t="shared" si="20"/>
        <v>18060.832574750872</v>
      </c>
      <c r="I154" s="123">
        <f t="shared" si="20"/>
        <v>19954.813767212094</v>
      </c>
      <c r="J154" s="120">
        <f t="shared" si="20"/>
        <v>19954.813767212094</v>
      </c>
      <c r="K154" s="120">
        <f t="shared" si="20"/>
        <v>19954.813767212094</v>
      </c>
      <c r="L154" s="120">
        <f t="shared" si="20"/>
        <v>19954.813767212094</v>
      </c>
      <c r="M154" s="120">
        <f t="shared" si="20"/>
        <v>19954.813767212094</v>
      </c>
      <c r="N154" s="120">
        <f t="shared" si="20"/>
        <v>22454.097944970854</v>
      </c>
      <c r="O154" s="120">
        <f t="shared" si="20"/>
        <v>22454.097944970854</v>
      </c>
      <c r="P154" s="120">
        <f t="shared" si="20"/>
        <v>22454.097944970854</v>
      </c>
      <c r="Q154" s="120">
        <f t="shared" si="20"/>
        <v>22454.097944970854</v>
      </c>
      <c r="R154" s="120">
        <f t="shared" si="20"/>
        <v>22454.097944970854</v>
      </c>
      <c r="S154" s="120">
        <f t="shared" si="20"/>
        <v>25657.573303879944</v>
      </c>
      <c r="T154" s="120">
        <f t="shared" si="20"/>
        <v>25657.573303879944</v>
      </c>
      <c r="U154" s="120">
        <f t="shared" si="20"/>
        <v>25657.573303879944</v>
      </c>
      <c r="V154" s="120">
        <f t="shared" si="20"/>
        <v>25657.573303879944</v>
      </c>
      <c r="W154" s="120">
        <f t="shared" si="20"/>
        <v>25657.573303879944</v>
      </c>
      <c r="X154" s="120">
        <f t="shared" si="20"/>
        <v>27840.34327456418</v>
      </c>
      <c r="Y154" s="120">
        <f t="shared" si="20"/>
        <v>27840.34327456418</v>
      </c>
      <c r="Z154" s="120">
        <f t="shared" si="20"/>
        <v>27840.34327456418</v>
      </c>
      <c r="AA154" s="120">
        <f t="shared" si="20"/>
        <v>27840.34327456418</v>
      </c>
      <c r="AB154" s="120">
        <f t="shared" si="20"/>
        <v>27840.34327456418</v>
      </c>
      <c r="AC154" s="120">
        <f t="shared" si="20"/>
        <v>29270.919246411453</v>
      </c>
      <c r="AD154" s="120">
        <f t="shared" si="20"/>
        <v>29270.919246411453</v>
      </c>
      <c r="AE154" s="120">
        <f t="shared" si="20"/>
        <v>29270.919246411453</v>
      </c>
      <c r="AF154" s="120">
        <f t="shared" si="20"/>
        <v>29270.919246411453</v>
      </c>
      <c r="AG154" s="120">
        <f t="shared" si="20"/>
        <v>29270.919246411453</v>
      </c>
      <c r="AH154" s="120">
        <f t="shared" si="20"/>
        <v>30085.622653444269</v>
      </c>
      <c r="AI154" s="120">
        <f t="shared" si="20"/>
        <v>30085.622653444269</v>
      </c>
      <c r="AJ154" s="120">
        <f t="shared" si="20"/>
        <v>30085.622653444269</v>
      </c>
      <c r="AK154" s="120">
        <f t="shared" si="20"/>
        <v>30085.622653444269</v>
      </c>
      <c r="AL154" s="120">
        <f t="shared" si="20"/>
        <v>30085.622653444269</v>
      </c>
      <c r="AM154" s="120">
        <f t="shared" si="20"/>
        <v>30085.622653444269</v>
      </c>
    </row>
    <row r="155" spans="1:39" x14ac:dyDescent="0.25">
      <c r="B155" s="82" t="s">
        <v>41</v>
      </c>
      <c r="C155" s="83" t="s">
        <v>42</v>
      </c>
      <c r="D155" s="111">
        <f>$E74*D35</f>
        <v>105.71320399021485</v>
      </c>
      <c r="E155" s="111">
        <f t="shared" ref="E155:AM162" si="21">$E74*E35</f>
        <v>105.71320399021485</v>
      </c>
      <c r="F155" s="111">
        <f t="shared" si="21"/>
        <v>105.71320399021485</v>
      </c>
      <c r="G155" s="111">
        <f t="shared" si="21"/>
        <v>105.71320399021485</v>
      </c>
      <c r="H155" s="111">
        <f t="shared" si="21"/>
        <v>105.71320399021485</v>
      </c>
      <c r="I155" s="124">
        <f t="shared" si="21"/>
        <v>110.55040626333457</v>
      </c>
      <c r="J155" s="111">
        <f t="shared" si="21"/>
        <v>110.55040626333457</v>
      </c>
      <c r="K155" s="111">
        <f t="shared" si="21"/>
        <v>110.55040626333457</v>
      </c>
      <c r="L155" s="111">
        <f t="shared" si="21"/>
        <v>110.55040626333457</v>
      </c>
      <c r="M155" s="111">
        <f t="shared" si="21"/>
        <v>110.55040626333457</v>
      </c>
      <c r="N155" s="111">
        <f t="shared" si="21"/>
        <v>115.48538845607513</v>
      </c>
      <c r="O155" s="111">
        <f t="shared" si="21"/>
        <v>115.48538845607513</v>
      </c>
      <c r="P155" s="111">
        <f t="shared" si="21"/>
        <v>115.48538845607513</v>
      </c>
      <c r="Q155" s="111">
        <f t="shared" si="21"/>
        <v>115.48538845607513</v>
      </c>
      <c r="R155" s="111">
        <f t="shared" si="21"/>
        <v>115.48538845607513</v>
      </c>
      <c r="S155" s="111">
        <f t="shared" si="21"/>
        <v>122.09281660568477</v>
      </c>
      <c r="T155" s="111">
        <f t="shared" si="21"/>
        <v>122.09281660568477</v>
      </c>
      <c r="U155" s="111">
        <f t="shared" si="21"/>
        <v>122.09281660568477</v>
      </c>
      <c r="V155" s="111">
        <f t="shared" si="21"/>
        <v>122.09281660568477</v>
      </c>
      <c r="W155" s="111">
        <f t="shared" si="21"/>
        <v>122.09281660568477</v>
      </c>
      <c r="X155" s="111">
        <f t="shared" si="21"/>
        <v>123.49595632935502</v>
      </c>
      <c r="Y155" s="111">
        <f t="shared" si="21"/>
        <v>123.49595632935502</v>
      </c>
      <c r="Z155" s="111">
        <f t="shared" si="21"/>
        <v>123.49595632935502</v>
      </c>
      <c r="AA155" s="111">
        <f t="shared" si="21"/>
        <v>123.49595632935502</v>
      </c>
      <c r="AB155" s="111">
        <f t="shared" si="21"/>
        <v>123.49595632935502</v>
      </c>
      <c r="AC155" s="111">
        <f t="shared" si="21"/>
        <v>122.40080421690354</v>
      </c>
      <c r="AD155" s="111">
        <f t="shared" si="21"/>
        <v>122.40080421690354</v>
      </c>
      <c r="AE155" s="111">
        <f t="shared" si="21"/>
        <v>122.40080421690354</v>
      </c>
      <c r="AF155" s="111">
        <f t="shared" si="21"/>
        <v>122.40080421690354</v>
      </c>
      <c r="AG155" s="111">
        <f t="shared" si="21"/>
        <v>122.40080421690354</v>
      </c>
      <c r="AH155" s="111">
        <f t="shared" si="21"/>
        <v>117.31017855803177</v>
      </c>
      <c r="AI155" s="111">
        <f t="shared" si="21"/>
        <v>117.31017855803177</v>
      </c>
      <c r="AJ155" s="111">
        <f t="shared" si="21"/>
        <v>117.31017855803177</v>
      </c>
      <c r="AK155" s="111">
        <f t="shared" si="21"/>
        <v>117.31017855803177</v>
      </c>
      <c r="AL155" s="111">
        <f t="shared" si="21"/>
        <v>117.31017855803177</v>
      </c>
      <c r="AM155" s="111">
        <f t="shared" si="21"/>
        <v>117.31017855803177</v>
      </c>
    </row>
    <row r="156" spans="1:39" x14ac:dyDescent="0.25">
      <c r="B156" s="82" t="s">
        <v>41</v>
      </c>
      <c r="C156" s="83" t="s">
        <v>43</v>
      </c>
      <c r="D156" s="111">
        <f t="shared" ref="D156:S190" si="22">$E75*D36</f>
        <v>315.26848945673396</v>
      </c>
      <c r="E156" s="111">
        <f t="shared" si="22"/>
        <v>315.26848945673396</v>
      </c>
      <c r="F156" s="111">
        <f t="shared" si="22"/>
        <v>315.26848945673396</v>
      </c>
      <c r="G156" s="111">
        <f t="shared" si="22"/>
        <v>315.26848945673396</v>
      </c>
      <c r="H156" s="111">
        <f t="shared" si="22"/>
        <v>315.26848945673396</v>
      </c>
      <c r="I156" s="124">
        <f t="shared" si="22"/>
        <v>339.23672302656905</v>
      </c>
      <c r="J156" s="111">
        <f t="shared" si="22"/>
        <v>339.23672302656905</v>
      </c>
      <c r="K156" s="111">
        <f t="shared" si="22"/>
        <v>339.23672302656905</v>
      </c>
      <c r="L156" s="111">
        <f t="shared" si="22"/>
        <v>339.23672302656905</v>
      </c>
      <c r="M156" s="111">
        <f t="shared" si="22"/>
        <v>339.23672302656905</v>
      </c>
      <c r="N156" s="111">
        <f t="shared" si="22"/>
        <v>372.19844803425781</v>
      </c>
      <c r="O156" s="111">
        <f t="shared" si="22"/>
        <v>372.19844803425781</v>
      </c>
      <c r="P156" s="111">
        <f t="shared" si="22"/>
        <v>372.19844803425781</v>
      </c>
      <c r="Q156" s="111">
        <f t="shared" si="22"/>
        <v>372.19844803425781</v>
      </c>
      <c r="R156" s="111">
        <f t="shared" si="22"/>
        <v>372.19844803425781</v>
      </c>
      <c r="S156" s="111">
        <f t="shared" si="22"/>
        <v>412.78420064189476</v>
      </c>
      <c r="T156" s="111">
        <f t="shared" si="21"/>
        <v>412.78420064189476</v>
      </c>
      <c r="U156" s="111">
        <f t="shared" si="21"/>
        <v>412.78420064189476</v>
      </c>
      <c r="V156" s="111">
        <f t="shared" si="21"/>
        <v>412.78420064189476</v>
      </c>
      <c r="W156" s="111">
        <f t="shared" si="21"/>
        <v>412.78420064189476</v>
      </c>
      <c r="X156" s="111">
        <f t="shared" si="21"/>
        <v>437.44240109517204</v>
      </c>
      <c r="Y156" s="111">
        <f t="shared" si="21"/>
        <v>437.44240109517204</v>
      </c>
      <c r="Z156" s="111">
        <f t="shared" si="21"/>
        <v>437.44240109517204</v>
      </c>
      <c r="AA156" s="111">
        <f t="shared" si="21"/>
        <v>437.44240109517204</v>
      </c>
      <c r="AB156" s="111">
        <f t="shared" si="21"/>
        <v>437.44240109517204</v>
      </c>
      <c r="AC156" s="111">
        <f t="shared" si="21"/>
        <v>440.5332284034709</v>
      </c>
      <c r="AD156" s="111">
        <f t="shared" si="21"/>
        <v>440.5332284034709</v>
      </c>
      <c r="AE156" s="111">
        <f t="shared" si="21"/>
        <v>440.5332284034709</v>
      </c>
      <c r="AF156" s="111">
        <f t="shared" si="21"/>
        <v>440.5332284034709</v>
      </c>
      <c r="AG156" s="111">
        <f t="shared" si="21"/>
        <v>440.5332284034709</v>
      </c>
      <c r="AH156" s="111">
        <f t="shared" si="21"/>
        <v>429.42785465828354</v>
      </c>
      <c r="AI156" s="111">
        <f t="shared" si="21"/>
        <v>429.42785465828354</v>
      </c>
      <c r="AJ156" s="111">
        <f t="shared" si="21"/>
        <v>429.42785465828354</v>
      </c>
      <c r="AK156" s="111">
        <f t="shared" si="21"/>
        <v>429.42785465828354</v>
      </c>
      <c r="AL156" s="111">
        <f t="shared" si="21"/>
        <v>429.42785465828354</v>
      </c>
      <c r="AM156" s="111">
        <f t="shared" si="21"/>
        <v>429.42785465828354</v>
      </c>
    </row>
    <row r="157" spans="1:39" x14ac:dyDescent="0.25">
      <c r="B157" s="82" t="s">
        <v>41</v>
      </c>
      <c r="C157" s="83" t="s">
        <v>44</v>
      </c>
      <c r="D157" s="111">
        <f t="shared" si="22"/>
        <v>1783.9839368614003</v>
      </c>
      <c r="E157" s="111">
        <f t="shared" si="21"/>
        <v>1783.9839368614003</v>
      </c>
      <c r="F157" s="111">
        <f t="shared" si="21"/>
        <v>1783.9839368614003</v>
      </c>
      <c r="G157" s="111">
        <f t="shared" si="21"/>
        <v>1783.9839368614003</v>
      </c>
      <c r="H157" s="111">
        <f t="shared" si="21"/>
        <v>1783.9839368614003</v>
      </c>
      <c r="I157" s="124">
        <f t="shared" si="21"/>
        <v>2006.365703582909</v>
      </c>
      <c r="J157" s="111">
        <f t="shared" si="21"/>
        <v>2006.365703582909</v>
      </c>
      <c r="K157" s="111">
        <f t="shared" si="21"/>
        <v>2006.365703582909</v>
      </c>
      <c r="L157" s="111">
        <f t="shared" si="21"/>
        <v>2006.365703582909</v>
      </c>
      <c r="M157" s="111">
        <f t="shared" si="21"/>
        <v>2006.365703582909</v>
      </c>
      <c r="N157" s="111">
        <f t="shared" si="21"/>
        <v>2295.8425952783282</v>
      </c>
      <c r="O157" s="111">
        <f t="shared" si="21"/>
        <v>2295.8425952783282</v>
      </c>
      <c r="P157" s="111">
        <f t="shared" si="21"/>
        <v>2295.8425952783282</v>
      </c>
      <c r="Q157" s="111">
        <f t="shared" si="21"/>
        <v>2295.8425952783282</v>
      </c>
      <c r="R157" s="111">
        <f t="shared" si="21"/>
        <v>2295.8425952783282</v>
      </c>
      <c r="S157" s="111">
        <f t="shared" si="21"/>
        <v>2647.2526720430278</v>
      </c>
      <c r="T157" s="111">
        <f t="shared" si="21"/>
        <v>2647.2526720430278</v>
      </c>
      <c r="U157" s="111">
        <f t="shared" si="21"/>
        <v>2647.2526720430278</v>
      </c>
      <c r="V157" s="111">
        <f t="shared" si="21"/>
        <v>2647.2526720430278</v>
      </c>
      <c r="W157" s="111">
        <f t="shared" si="21"/>
        <v>2647.2526720430278</v>
      </c>
      <c r="X157" s="111">
        <f t="shared" si="21"/>
        <v>2872.1565151720715</v>
      </c>
      <c r="Y157" s="111">
        <f t="shared" si="21"/>
        <v>2872.1565151720715</v>
      </c>
      <c r="Z157" s="111">
        <f t="shared" si="21"/>
        <v>2872.1565151720715</v>
      </c>
      <c r="AA157" s="111">
        <f t="shared" si="21"/>
        <v>2872.1565151720715</v>
      </c>
      <c r="AB157" s="111">
        <f t="shared" si="21"/>
        <v>2872.1565151720715</v>
      </c>
      <c r="AC157" s="111">
        <f t="shared" si="21"/>
        <v>3024.1965094361235</v>
      </c>
      <c r="AD157" s="111">
        <f t="shared" si="21"/>
        <v>3024.1965094361235</v>
      </c>
      <c r="AE157" s="111">
        <f t="shared" si="21"/>
        <v>3024.1965094361235</v>
      </c>
      <c r="AF157" s="111">
        <f t="shared" si="21"/>
        <v>3024.1965094361235</v>
      </c>
      <c r="AG157" s="111">
        <f t="shared" si="21"/>
        <v>3024.1965094361235</v>
      </c>
      <c r="AH157" s="111">
        <f t="shared" si="21"/>
        <v>3112.5476071536814</v>
      </c>
      <c r="AI157" s="111">
        <f t="shared" si="21"/>
        <v>3112.5476071536814</v>
      </c>
      <c r="AJ157" s="111">
        <f t="shared" si="21"/>
        <v>3112.5476071536814</v>
      </c>
      <c r="AK157" s="111">
        <f t="shared" si="21"/>
        <v>3112.5476071536814</v>
      </c>
      <c r="AL157" s="111">
        <f t="shared" si="21"/>
        <v>3112.5476071536814</v>
      </c>
      <c r="AM157" s="111">
        <f t="shared" si="21"/>
        <v>3112.5476071536814</v>
      </c>
    </row>
    <row r="158" spans="1:39" x14ac:dyDescent="0.25">
      <c r="B158" s="82" t="s">
        <v>41</v>
      </c>
      <c r="C158" s="83" t="s">
        <v>45</v>
      </c>
      <c r="D158" s="111">
        <f t="shared" si="22"/>
        <v>201.42377196959274</v>
      </c>
      <c r="E158" s="111">
        <f t="shared" si="21"/>
        <v>201.42377196959274</v>
      </c>
      <c r="F158" s="111">
        <f t="shared" si="21"/>
        <v>201.42377196959274</v>
      </c>
      <c r="G158" s="111">
        <f t="shared" si="21"/>
        <v>201.42377196959274</v>
      </c>
      <c r="H158" s="111">
        <f t="shared" si="21"/>
        <v>201.42377196959274</v>
      </c>
      <c r="I158" s="124">
        <f t="shared" si="21"/>
        <v>218.7925988740603</v>
      </c>
      <c r="J158" s="111">
        <f t="shared" si="21"/>
        <v>218.7925988740603</v>
      </c>
      <c r="K158" s="111">
        <f t="shared" si="21"/>
        <v>218.7925988740603</v>
      </c>
      <c r="L158" s="111">
        <f t="shared" si="21"/>
        <v>218.7925988740603</v>
      </c>
      <c r="M158" s="111">
        <f t="shared" si="21"/>
        <v>218.7925988740603</v>
      </c>
      <c r="N158" s="111">
        <f t="shared" si="21"/>
        <v>243.07184117162512</v>
      </c>
      <c r="O158" s="111">
        <f t="shared" si="21"/>
        <v>243.07184117162512</v>
      </c>
      <c r="P158" s="111">
        <f t="shared" si="21"/>
        <v>243.07184117162512</v>
      </c>
      <c r="Q158" s="111">
        <f t="shared" si="21"/>
        <v>243.07184117162512</v>
      </c>
      <c r="R158" s="111">
        <f t="shared" si="21"/>
        <v>243.07184117162512</v>
      </c>
      <c r="S158" s="111">
        <f t="shared" si="21"/>
        <v>271.98184185997718</v>
      </c>
      <c r="T158" s="111">
        <f t="shared" si="21"/>
        <v>271.98184185997718</v>
      </c>
      <c r="U158" s="111">
        <f t="shared" si="21"/>
        <v>271.98184185997718</v>
      </c>
      <c r="V158" s="111">
        <f t="shared" si="21"/>
        <v>271.98184185997718</v>
      </c>
      <c r="W158" s="111">
        <f t="shared" si="21"/>
        <v>271.98184185997718</v>
      </c>
      <c r="X158" s="111">
        <f t="shared" si="21"/>
        <v>288.76449489372442</v>
      </c>
      <c r="Y158" s="111">
        <f t="shared" si="21"/>
        <v>288.76449489372442</v>
      </c>
      <c r="Z158" s="111">
        <f t="shared" si="21"/>
        <v>288.76449489372442</v>
      </c>
      <c r="AA158" s="111">
        <f t="shared" si="21"/>
        <v>288.76449489372442</v>
      </c>
      <c r="AB158" s="111">
        <f t="shared" si="21"/>
        <v>288.76449489372442</v>
      </c>
      <c r="AC158" s="111">
        <f t="shared" si="21"/>
        <v>287.89373073096704</v>
      </c>
      <c r="AD158" s="111">
        <f t="shared" si="21"/>
        <v>287.89373073096704</v>
      </c>
      <c r="AE158" s="111">
        <f t="shared" si="21"/>
        <v>287.89373073096704</v>
      </c>
      <c r="AF158" s="111">
        <f t="shared" si="21"/>
        <v>287.89373073096704</v>
      </c>
      <c r="AG158" s="111">
        <f t="shared" si="21"/>
        <v>287.89373073096704</v>
      </c>
      <c r="AH158" s="111">
        <f t="shared" si="21"/>
        <v>281.32516916791872</v>
      </c>
      <c r="AI158" s="111">
        <f t="shared" si="21"/>
        <v>281.32516916791872</v>
      </c>
      <c r="AJ158" s="111">
        <f t="shared" si="21"/>
        <v>281.32516916791872</v>
      </c>
      <c r="AK158" s="111">
        <f t="shared" si="21"/>
        <v>281.32516916791872</v>
      </c>
      <c r="AL158" s="111">
        <f t="shared" si="21"/>
        <v>281.32516916791872</v>
      </c>
      <c r="AM158" s="111">
        <f t="shared" si="21"/>
        <v>281.32516916791872</v>
      </c>
    </row>
    <row r="159" spans="1:39" x14ac:dyDescent="0.25">
      <c r="B159" s="82" t="s">
        <v>41</v>
      </c>
      <c r="C159" s="83" t="s">
        <v>46</v>
      </c>
      <c r="D159" s="111">
        <f t="shared" si="22"/>
        <v>231.94870181495509</v>
      </c>
      <c r="E159" s="111">
        <f t="shared" si="21"/>
        <v>231.94870181495509</v>
      </c>
      <c r="F159" s="111">
        <f t="shared" si="21"/>
        <v>231.94870181495509</v>
      </c>
      <c r="G159" s="111">
        <f t="shared" si="21"/>
        <v>231.94870181495509</v>
      </c>
      <c r="H159" s="111">
        <f t="shared" si="21"/>
        <v>231.94870181495509</v>
      </c>
      <c r="I159" s="124">
        <f t="shared" si="21"/>
        <v>261.49761691353234</v>
      </c>
      <c r="J159" s="111">
        <f t="shared" si="21"/>
        <v>261.49761691353234</v>
      </c>
      <c r="K159" s="111">
        <f t="shared" si="21"/>
        <v>261.49761691353234</v>
      </c>
      <c r="L159" s="111">
        <f t="shared" si="21"/>
        <v>261.49761691353234</v>
      </c>
      <c r="M159" s="111">
        <f t="shared" si="21"/>
        <v>261.49761691353234</v>
      </c>
      <c r="N159" s="111">
        <f t="shared" si="21"/>
        <v>299.90302398582497</v>
      </c>
      <c r="O159" s="111">
        <f t="shared" si="21"/>
        <v>299.90302398582497</v>
      </c>
      <c r="P159" s="111">
        <f t="shared" si="21"/>
        <v>299.90302398582497</v>
      </c>
      <c r="Q159" s="111">
        <f t="shared" si="21"/>
        <v>299.90302398582497</v>
      </c>
      <c r="R159" s="111">
        <f t="shared" si="21"/>
        <v>299.90302398582497</v>
      </c>
      <c r="S159" s="111">
        <f t="shared" si="21"/>
        <v>343.30388177288154</v>
      </c>
      <c r="T159" s="111">
        <f t="shared" si="21"/>
        <v>343.30388177288154</v>
      </c>
      <c r="U159" s="111">
        <f t="shared" si="21"/>
        <v>343.30388177288154</v>
      </c>
      <c r="V159" s="111">
        <f t="shared" si="21"/>
        <v>343.30388177288154</v>
      </c>
      <c r="W159" s="111">
        <f t="shared" si="21"/>
        <v>343.30388177288154</v>
      </c>
      <c r="X159" s="111">
        <f t="shared" si="21"/>
        <v>370.46989015671005</v>
      </c>
      <c r="Y159" s="111">
        <f t="shared" si="21"/>
        <v>370.46989015671005</v>
      </c>
      <c r="Z159" s="111">
        <f t="shared" si="21"/>
        <v>370.46989015671005</v>
      </c>
      <c r="AA159" s="111">
        <f t="shared" si="21"/>
        <v>370.46989015671005</v>
      </c>
      <c r="AB159" s="111">
        <f t="shared" si="21"/>
        <v>370.46989015671005</v>
      </c>
      <c r="AC159" s="111">
        <f t="shared" si="21"/>
        <v>389.20415315120778</v>
      </c>
      <c r="AD159" s="111">
        <f t="shared" si="21"/>
        <v>389.20415315120778</v>
      </c>
      <c r="AE159" s="111">
        <f t="shared" si="21"/>
        <v>389.20415315120778</v>
      </c>
      <c r="AF159" s="111">
        <f t="shared" si="21"/>
        <v>389.20415315120778</v>
      </c>
      <c r="AG159" s="111">
        <f t="shared" si="21"/>
        <v>389.20415315120778</v>
      </c>
      <c r="AH159" s="111">
        <f t="shared" si="21"/>
        <v>395.576696211512</v>
      </c>
      <c r="AI159" s="111">
        <f t="shared" si="21"/>
        <v>395.576696211512</v>
      </c>
      <c r="AJ159" s="111">
        <f t="shared" si="21"/>
        <v>395.576696211512</v>
      </c>
      <c r="AK159" s="111">
        <f t="shared" si="21"/>
        <v>395.576696211512</v>
      </c>
      <c r="AL159" s="111">
        <f t="shared" si="21"/>
        <v>395.576696211512</v>
      </c>
      <c r="AM159" s="111">
        <f t="shared" si="21"/>
        <v>395.576696211512</v>
      </c>
    </row>
    <row r="160" spans="1:39" x14ac:dyDescent="0.25">
      <c r="B160" s="82" t="s">
        <v>41</v>
      </c>
      <c r="C160" s="83" t="s">
        <v>47</v>
      </c>
      <c r="D160" s="111">
        <f t="shared" si="22"/>
        <v>431.54810712483288</v>
      </c>
      <c r="E160" s="111">
        <f t="shared" si="21"/>
        <v>431.54810712483288</v>
      </c>
      <c r="F160" s="111">
        <f t="shared" si="21"/>
        <v>431.54810712483288</v>
      </c>
      <c r="G160" s="111">
        <f t="shared" si="21"/>
        <v>431.54810712483288</v>
      </c>
      <c r="H160" s="111">
        <f t="shared" si="21"/>
        <v>431.54810712483288</v>
      </c>
      <c r="I160" s="124">
        <f t="shared" si="21"/>
        <v>461.55635297403069</v>
      </c>
      <c r="J160" s="111">
        <f t="shared" si="21"/>
        <v>461.55635297403069</v>
      </c>
      <c r="K160" s="111">
        <f t="shared" si="21"/>
        <v>461.55635297403069</v>
      </c>
      <c r="L160" s="111">
        <f t="shared" si="21"/>
        <v>461.55635297403069</v>
      </c>
      <c r="M160" s="111">
        <f t="shared" si="21"/>
        <v>461.55635297403069</v>
      </c>
      <c r="N160" s="111">
        <f t="shared" si="21"/>
        <v>493.8025677645752</v>
      </c>
      <c r="O160" s="111">
        <f t="shared" si="21"/>
        <v>493.8025677645752</v>
      </c>
      <c r="P160" s="111">
        <f t="shared" si="21"/>
        <v>493.8025677645752</v>
      </c>
      <c r="Q160" s="111">
        <f t="shared" si="21"/>
        <v>493.8025677645752</v>
      </c>
      <c r="R160" s="111">
        <f t="shared" si="21"/>
        <v>493.8025677645752</v>
      </c>
      <c r="S160" s="111">
        <f t="shared" si="21"/>
        <v>536.04710291451659</v>
      </c>
      <c r="T160" s="111">
        <f t="shared" si="21"/>
        <v>536.04710291451659</v>
      </c>
      <c r="U160" s="111">
        <f t="shared" si="21"/>
        <v>536.04710291451659</v>
      </c>
      <c r="V160" s="111">
        <f t="shared" si="21"/>
        <v>536.04710291451659</v>
      </c>
      <c r="W160" s="111">
        <f t="shared" si="21"/>
        <v>536.04710291451659</v>
      </c>
      <c r="X160" s="111">
        <f t="shared" si="21"/>
        <v>553.01180274785054</v>
      </c>
      <c r="Y160" s="111">
        <f t="shared" si="21"/>
        <v>553.01180274785054</v>
      </c>
      <c r="Z160" s="111">
        <f t="shared" si="21"/>
        <v>553.01180274785054</v>
      </c>
      <c r="AA160" s="111">
        <f t="shared" si="21"/>
        <v>553.01180274785054</v>
      </c>
      <c r="AB160" s="111">
        <f t="shared" si="21"/>
        <v>553.01180274785054</v>
      </c>
      <c r="AC160" s="111">
        <f t="shared" si="21"/>
        <v>552.06906674362108</v>
      </c>
      <c r="AD160" s="111">
        <f t="shared" si="21"/>
        <v>552.06906674362108</v>
      </c>
      <c r="AE160" s="111">
        <f t="shared" si="21"/>
        <v>552.06906674362108</v>
      </c>
      <c r="AF160" s="111">
        <f t="shared" si="21"/>
        <v>552.06906674362108</v>
      </c>
      <c r="AG160" s="111">
        <f t="shared" si="21"/>
        <v>552.06906674362108</v>
      </c>
      <c r="AH160" s="111">
        <f t="shared" si="21"/>
        <v>530.0338321669401</v>
      </c>
      <c r="AI160" s="111">
        <f t="shared" si="21"/>
        <v>530.0338321669401</v>
      </c>
      <c r="AJ160" s="111">
        <f t="shared" si="21"/>
        <v>530.0338321669401</v>
      </c>
      <c r="AK160" s="111">
        <f t="shared" si="21"/>
        <v>530.0338321669401</v>
      </c>
      <c r="AL160" s="111">
        <f t="shared" si="21"/>
        <v>530.0338321669401</v>
      </c>
      <c r="AM160" s="111">
        <f t="shared" si="21"/>
        <v>530.0338321669401</v>
      </c>
    </row>
    <row r="161" spans="2:39" x14ac:dyDescent="0.25">
      <c r="B161" s="82" t="s">
        <v>41</v>
      </c>
      <c r="C161" s="83" t="s">
        <v>48</v>
      </c>
      <c r="D161" s="111">
        <f t="shared" si="22"/>
        <v>122.45468092604779</v>
      </c>
      <c r="E161" s="111">
        <f t="shared" si="21"/>
        <v>122.45468092604779</v>
      </c>
      <c r="F161" s="111">
        <f t="shared" si="21"/>
        <v>122.45468092604779</v>
      </c>
      <c r="G161" s="111">
        <f t="shared" si="21"/>
        <v>122.45468092604779</v>
      </c>
      <c r="H161" s="111">
        <f t="shared" si="21"/>
        <v>122.45468092604779</v>
      </c>
      <c r="I161" s="124">
        <f t="shared" si="21"/>
        <v>135.47576742430147</v>
      </c>
      <c r="J161" s="111">
        <f t="shared" si="21"/>
        <v>135.47576742430147</v>
      </c>
      <c r="K161" s="111">
        <f t="shared" si="21"/>
        <v>135.47576742430147</v>
      </c>
      <c r="L161" s="111">
        <f t="shared" si="21"/>
        <v>135.47576742430147</v>
      </c>
      <c r="M161" s="111">
        <f t="shared" si="21"/>
        <v>135.47576742430147</v>
      </c>
      <c r="N161" s="111">
        <f t="shared" si="21"/>
        <v>147.36507749998918</v>
      </c>
      <c r="O161" s="111">
        <f t="shared" si="21"/>
        <v>147.36507749998918</v>
      </c>
      <c r="P161" s="111">
        <f t="shared" si="21"/>
        <v>147.36507749998918</v>
      </c>
      <c r="Q161" s="111">
        <f t="shared" si="21"/>
        <v>147.36507749998918</v>
      </c>
      <c r="R161" s="111">
        <f t="shared" si="21"/>
        <v>147.36507749998918</v>
      </c>
      <c r="S161" s="111">
        <f t="shared" si="21"/>
        <v>159.86812967797832</v>
      </c>
      <c r="T161" s="111">
        <f t="shared" si="21"/>
        <v>159.86812967797832</v>
      </c>
      <c r="U161" s="111">
        <f t="shared" si="21"/>
        <v>159.86812967797832</v>
      </c>
      <c r="V161" s="111">
        <f t="shared" si="21"/>
        <v>159.86812967797832</v>
      </c>
      <c r="W161" s="111">
        <f t="shared" si="21"/>
        <v>159.86812967797832</v>
      </c>
      <c r="X161" s="111">
        <f t="shared" si="21"/>
        <v>163.50371596555334</v>
      </c>
      <c r="Y161" s="111">
        <f t="shared" si="21"/>
        <v>163.50371596555334</v>
      </c>
      <c r="Z161" s="111">
        <f t="shared" si="21"/>
        <v>163.50371596555334</v>
      </c>
      <c r="AA161" s="111">
        <f t="shared" si="21"/>
        <v>163.50371596555334</v>
      </c>
      <c r="AB161" s="111">
        <f t="shared" si="21"/>
        <v>163.50371596555334</v>
      </c>
      <c r="AC161" s="111">
        <f t="shared" si="21"/>
        <v>165.32263608755764</v>
      </c>
      <c r="AD161" s="111">
        <f t="shared" si="21"/>
        <v>165.32263608755764</v>
      </c>
      <c r="AE161" s="111">
        <f t="shared" si="21"/>
        <v>165.32263608755764</v>
      </c>
      <c r="AF161" s="111">
        <f t="shared" si="21"/>
        <v>165.32263608755764</v>
      </c>
      <c r="AG161" s="111">
        <f t="shared" si="21"/>
        <v>165.32263608755764</v>
      </c>
      <c r="AH161" s="111">
        <f t="shared" si="21"/>
        <v>162.48120370780214</v>
      </c>
      <c r="AI161" s="111">
        <f t="shared" si="21"/>
        <v>162.48120370780214</v>
      </c>
      <c r="AJ161" s="111">
        <f t="shared" si="21"/>
        <v>162.48120370780214</v>
      </c>
      <c r="AK161" s="111">
        <f t="shared" si="21"/>
        <v>162.48120370780214</v>
      </c>
      <c r="AL161" s="111">
        <f t="shared" si="21"/>
        <v>162.48120370780214</v>
      </c>
      <c r="AM161" s="111">
        <f t="shared" si="21"/>
        <v>162.48120370780214</v>
      </c>
    </row>
    <row r="162" spans="2:39" x14ac:dyDescent="0.25">
      <c r="B162" s="82" t="s">
        <v>41</v>
      </c>
      <c r="C162" s="83" t="s">
        <v>49</v>
      </c>
      <c r="D162" s="111">
        <f t="shared" si="22"/>
        <v>190.9320788911692</v>
      </c>
      <c r="E162" s="111">
        <f t="shared" si="21"/>
        <v>190.9320788911692</v>
      </c>
      <c r="F162" s="111">
        <f t="shared" si="21"/>
        <v>190.9320788911692</v>
      </c>
      <c r="G162" s="111">
        <f t="shared" si="21"/>
        <v>190.9320788911692</v>
      </c>
      <c r="H162" s="111">
        <f t="shared" si="21"/>
        <v>190.9320788911692</v>
      </c>
      <c r="I162" s="124">
        <f t="shared" si="21"/>
        <v>207.91394423982979</v>
      </c>
      <c r="J162" s="111">
        <f t="shared" si="21"/>
        <v>207.91394423982979</v>
      </c>
      <c r="K162" s="111">
        <f t="shared" si="21"/>
        <v>207.91394423982979</v>
      </c>
      <c r="L162" s="111">
        <f t="shared" si="21"/>
        <v>207.91394423982979</v>
      </c>
      <c r="M162" s="111">
        <f t="shared" si="21"/>
        <v>207.91394423982979</v>
      </c>
      <c r="N162" s="111">
        <f t="shared" si="21"/>
        <v>228.85178463853364</v>
      </c>
      <c r="O162" s="111">
        <f t="shared" si="21"/>
        <v>228.85178463853364</v>
      </c>
      <c r="P162" s="111">
        <f t="shared" si="21"/>
        <v>228.85178463853364</v>
      </c>
      <c r="Q162" s="111">
        <f t="shared" si="21"/>
        <v>228.85178463853364</v>
      </c>
      <c r="R162" s="111">
        <f t="shared" si="21"/>
        <v>228.85178463853364</v>
      </c>
      <c r="S162" s="111">
        <f t="shared" si="21"/>
        <v>255.01884942381989</v>
      </c>
      <c r="T162" s="111">
        <f t="shared" si="21"/>
        <v>255.01884942381989</v>
      </c>
      <c r="U162" s="111">
        <f t="shared" si="21"/>
        <v>255.01884942381989</v>
      </c>
      <c r="V162" s="111">
        <f t="shared" si="21"/>
        <v>255.01884942381989</v>
      </c>
      <c r="W162" s="111">
        <f t="shared" si="21"/>
        <v>255.01884942381989</v>
      </c>
      <c r="X162" s="111">
        <f t="shared" si="21"/>
        <v>267.00934935076572</v>
      </c>
      <c r="Y162" s="111">
        <f t="shared" si="21"/>
        <v>267.00934935076572</v>
      </c>
      <c r="Z162" s="111">
        <f t="shared" si="21"/>
        <v>267.00934935076572</v>
      </c>
      <c r="AA162" s="111">
        <f t="shared" si="21"/>
        <v>267.00934935076572</v>
      </c>
      <c r="AB162" s="111">
        <f t="shared" si="21"/>
        <v>267.00934935076572</v>
      </c>
      <c r="AC162" s="111">
        <f t="shared" si="21"/>
        <v>270.14553837608975</v>
      </c>
      <c r="AD162" s="111">
        <f t="shared" ref="E162:AM169" si="23">$E81*AD42</f>
        <v>270.14553837608975</v>
      </c>
      <c r="AE162" s="111">
        <f t="shared" si="23"/>
        <v>270.14553837608975</v>
      </c>
      <c r="AF162" s="111">
        <f t="shared" si="23"/>
        <v>270.14553837608975</v>
      </c>
      <c r="AG162" s="111">
        <f t="shared" si="23"/>
        <v>270.14553837608975</v>
      </c>
      <c r="AH162" s="111">
        <f t="shared" si="23"/>
        <v>262.00862344617809</v>
      </c>
      <c r="AI162" s="111">
        <f t="shared" si="23"/>
        <v>262.00862344617809</v>
      </c>
      <c r="AJ162" s="111">
        <f t="shared" si="23"/>
        <v>262.00862344617809</v>
      </c>
      <c r="AK162" s="111">
        <f t="shared" si="23"/>
        <v>262.00862344617809</v>
      </c>
      <c r="AL162" s="111">
        <f t="shared" si="23"/>
        <v>262.00862344617809</v>
      </c>
      <c r="AM162" s="111">
        <f t="shared" si="23"/>
        <v>262.00862344617809</v>
      </c>
    </row>
    <row r="163" spans="2:39" x14ac:dyDescent="0.25">
      <c r="B163" s="82" t="s">
        <v>41</v>
      </c>
      <c r="C163" s="83" t="s">
        <v>50</v>
      </c>
      <c r="D163" s="111">
        <f t="shared" si="22"/>
        <v>740.90518112915743</v>
      </c>
      <c r="E163" s="111">
        <f t="shared" si="23"/>
        <v>740.90518112915743</v>
      </c>
      <c r="F163" s="111">
        <f t="shared" si="23"/>
        <v>740.90518112915743</v>
      </c>
      <c r="G163" s="111">
        <f t="shared" si="23"/>
        <v>740.90518112915743</v>
      </c>
      <c r="H163" s="111">
        <f t="shared" si="23"/>
        <v>740.90518112915743</v>
      </c>
      <c r="I163" s="124">
        <f t="shared" si="23"/>
        <v>866.62213330053169</v>
      </c>
      <c r="J163" s="111">
        <f t="shared" si="23"/>
        <v>866.62213330053169</v>
      </c>
      <c r="K163" s="111">
        <f t="shared" si="23"/>
        <v>866.62213330053169</v>
      </c>
      <c r="L163" s="111">
        <f t="shared" si="23"/>
        <v>866.62213330053169</v>
      </c>
      <c r="M163" s="111">
        <f t="shared" si="23"/>
        <v>866.62213330053169</v>
      </c>
      <c r="N163" s="111">
        <f t="shared" si="23"/>
        <v>1016.0851577347769</v>
      </c>
      <c r="O163" s="111">
        <f t="shared" si="23"/>
        <v>1016.0851577347769</v>
      </c>
      <c r="P163" s="111">
        <f t="shared" si="23"/>
        <v>1016.0851577347769</v>
      </c>
      <c r="Q163" s="111">
        <f t="shared" si="23"/>
        <v>1016.0851577347769</v>
      </c>
      <c r="R163" s="111">
        <f t="shared" si="23"/>
        <v>1016.0851577347769</v>
      </c>
      <c r="S163" s="111">
        <f t="shared" si="23"/>
        <v>1207.0217903985197</v>
      </c>
      <c r="T163" s="111">
        <f t="shared" si="23"/>
        <v>1207.0217903985197</v>
      </c>
      <c r="U163" s="111">
        <f t="shared" si="23"/>
        <v>1207.0217903985197</v>
      </c>
      <c r="V163" s="111">
        <f t="shared" si="23"/>
        <v>1207.0217903985197</v>
      </c>
      <c r="W163" s="111">
        <f t="shared" si="23"/>
        <v>1207.0217903985197</v>
      </c>
      <c r="X163" s="111">
        <f t="shared" si="23"/>
        <v>1361.716724024737</v>
      </c>
      <c r="Y163" s="111">
        <f t="shared" si="23"/>
        <v>1361.716724024737</v>
      </c>
      <c r="Z163" s="111">
        <f t="shared" si="23"/>
        <v>1361.716724024737</v>
      </c>
      <c r="AA163" s="111">
        <f t="shared" si="23"/>
        <v>1361.716724024737</v>
      </c>
      <c r="AB163" s="111">
        <f t="shared" si="23"/>
        <v>1361.716724024737</v>
      </c>
      <c r="AC163" s="111">
        <f t="shared" si="23"/>
        <v>1492.4914683131683</v>
      </c>
      <c r="AD163" s="111">
        <f t="shared" si="23"/>
        <v>1492.4914683131683</v>
      </c>
      <c r="AE163" s="111">
        <f t="shared" si="23"/>
        <v>1492.4914683131683</v>
      </c>
      <c r="AF163" s="111">
        <f t="shared" si="23"/>
        <v>1492.4914683131683</v>
      </c>
      <c r="AG163" s="111">
        <f t="shared" si="23"/>
        <v>1492.4914683131683</v>
      </c>
      <c r="AH163" s="111">
        <f t="shared" si="23"/>
        <v>1586.0065752286112</v>
      </c>
      <c r="AI163" s="111">
        <f t="shared" si="23"/>
        <v>1586.0065752286112</v>
      </c>
      <c r="AJ163" s="111">
        <f t="shared" si="23"/>
        <v>1586.0065752286112</v>
      </c>
      <c r="AK163" s="111">
        <f t="shared" si="23"/>
        <v>1586.0065752286112</v>
      </c>
      <c r="AL163" s="111">
        <f t="shared" si="23"/>
        <v>1586.0065752286112</v>
      </c>
      <c r="AM163" s="111">
        <f t="shared" si="23"/>
        <v>1586.0065752286112</v>
      </c>
    </row>
    <row r="164" spans="2:39" x14ac:dyDescent="0.25">
      <c r="B164" s="82" t="s">
        <v>41</v>
      </c>
      <c r="C164" s="83" t="s">
        <v>51</v>
      </c>
      <c r="D164" s="111">
        <f t="shared" si="22"/>
        <v>744.53590026605571</v>
      </c>
      <c r="E164" s="111">
        <f t="shared" si="23"/>
        <v>744.53590026605571</v>
      </c>
      <c r="F164" s="111">
        <f t="shared" si="23"/>
        <v>744.53590026605571</v>
      </c>
      <c r="G164" s="111">
        <f t="shared" si="23"/>
        <v>744.53590026605571</v>
      </c>
      <c r="H164" s="111">
        <f t="shared" si="23"/>
        <v>744.53590026605571</v>
      </c>
      <c r="I164" s="124">
        <f t="shared" si="23"/>
        <v>817.28096099242816</v>
      </c>
      <c r="J164" s="111">
        <f t="shared" si="23"/>
        <v>817.28096099242816</v>
      </c>
      <c r="K164" s="111">
        <f t="shared" si="23"/>
        <v>817.28096099242816</v>
      </c>
      <c r="L164" s="111">
        <f t="shared" si="23"/>
        <v>817.28096099242816</v>
      </c>
      <c r="M164" s="111">
        <f t="shared" si="23"/>
        <v>817.28096099242816</v>
      </c>
      <c r="N164" s="111">
        <f t="shared" si="23"/>
        <v>901.15614090565327</v>
      </c>
      <c r="O164" s="111">
        <f t="shared" si="23"/>
        <v>901.15614090565327</v>
      </c>
      <c r="P164" s="111">
        <f t="shared" si="23"/>
        <v>901.15614090565327</v>
      </c>
      <c r="Q164" s="111">
        <f t="shared" si="23"/>
        <v>901.15614090565327</v>
      </c>
      <c r="R164" s="111">
        <f t="shared" si="23"/>
        <v>901.15614090565327</v>
      </c>
      <c r="S164" s="111">
        <f t="shared" si="23"/>
        <v>1006.7359895184403</v>
      </c>
      <c r="T164" s="111">
        <f t="shared" si="23"/>
        <v>1006.7359895184403</v>
      </c>
      <c r="U164" s="111">
        <f t="shared" si="23"/>
        <v>1006.7359895184403</v>
      </c>
      <c r="V164" s="111">
        <f t="shared" si="23"/>
        <v>1006.7359895184403</v>
      </c>
      <c r="W164" s="111">
        <f t="shared" si="23"/>
        <v>1006.7359895184403</v>
      </c>
      <c r="X164" s="111">
        <f t="shared" si="23"/>
        <v>1070.3244386676015</v>
      </c>
      <c r="Y164" s="111">
        <f t="shared" si="23"/>
        <v>1070.3244386676015</v>
      </c>
      <c r="Z164" s="111">
        <f t="shared" si="23"/>
        <v>1070.3244386676015</v>
      </c>
      <c r="AA164" s="111">
        <f t="shared" si="23"/>
        <v>1070.3244386676015</v>
      </c>
      <c r="AB164" s="111">
        <f t="shared" si="23"/>
        <v>1070.3244386676015</v>
      </c>
      <c r="AC164" s="111">
        <f t="shared" si="23"/>
        <v>1101.980420898828</v>
      </c>
      <c r="AD164" s="111">
        <f t="shared" si="23"/>
        <v>1101.980420898828</v>
      </c>
      <c r="AE164" s="111">
        <f t="shared" si="23"/>
        <v>1101.980420898828</v>
      </c>
      <c r="AF164" s="111">
        <f t="shared" si="23"/>
        <v>1101.980420898828</v>
      </c>
      <c r="AG164" s="111">
        <f t="shared" si="23"/>
        <v>1101.980420898828</v>
      </c>
      <c r="AH164" s="111">
        <f t="shared" si="23"/>
        <v>1096.0420434515472</v>
      </c>
      <c r="AI164" s="111">
        <f t="shared" si="23"/>
        <v>1096.0420434515472</v>
      </c>
      <c r="AJ164" s="111">
        <f t="shared" si="23"/>
        <v>1096.0420434515472</v>
      </c>
      <c r="AK164" s="111">
        <f t="shared" si="23"/>
        <v>1096.0420434515472</v>
      </c>
      <c r="AL164" s="111">
        <f t="shared" si="23"/>
        <v>1096.0420434515472</v>
      </c>
      <c r="AM164" s="111">
        <f t="shared" si="23"/>
        <v>1096.0420434515472</v>
      </c>
    </row>
    <row r="165" spans="2:39" x14ac:dyDescent="0.25">
      <c r="B165" s="82" t="s">
        <v>41</v>
      </c>
      <c r="C165" s="83" t="s">
        <v>52</v>
      </c>
      <c r="D165" s="111">
        <f t="shared" si="22"/>
        <v>11.47541457414072</v>
      </c>
      <c r="E165" s="111">
        <f t="shared" si="23"/>
        <v>11.47541457414072</v>
      </c>
      <c r="F165" s="111">
        <f t="shared" si="23"/>
        <v>11.47541457414072</v>
      </c>
      <c r="G165" s="111">
        <f t="shared" si="23"/>
        <v>11.47541457414072</v>
      </c>
      <c r="H165" s="111">
        <f t="shared" si="23"/>
        <v>11.47541457414072</v>
      </c>
      <c r="I165" s="124">
        <f t="shared" si="23"/>
        <v>12.534834610019598</v>
      </c>
      <c r="J165" s="111">
        <f t="shared" si="23"/>
        <v>12.534834610019598</v>
      </c>
      <c r="K165" s="111">
        <f t="shared" si="23"/>
        <v>12.534834610019598</v>
      </c>
      <c r="L165" s="111">
        <f t="shared" si="23"/>
        <v>12.534834610019598</v>
      </c>
      <c r="M165" s="111">
        <f t="shared" si="23"/>
        <v>12.534834610019598</v>
      </c>
      <c r="N165" s="111">
        <f t="shared" si="23"/>
        <v>13.827256755579533</v>
      </c>
      <c r="O165" s="111">
        <f t="shared" si="23"/>
        <v>13.827256755579533</v>
      </c>
      <c r="P165" s="111">
        <f t="shared" si="23"/>
        <v>13.827256755579533</v>
      </c>
      <c r="Q165" s="111">
        <f t="shared" si="23"/>
        <v>13.827256755579533</v>
      </c>
      <c r="R165" s="111">
        <f t="shared" si="23"/>
        <v>13.827256755579533</v>
      </c>
      <c r="S165" s="111">
        <f t="shared" si="23"/>
        <v>15.857276939583222</v>
      </c>
      <c r="T165" s="111">
        <f t="shared" si="23"/>
        <v>15.857276939583222</v>
      </c>
      <c r="U165" s="111">
        <f t="shared" si="23"/>
        <v>15.857276939583222</v>
      </c>
      <c r="V165" s="111">
        <f t="shared" si="23"/>
        <v>15.857276939583222</v>
      </c>
      <c r="W165" s="111">
        <f t="shared" si="23"/>
        <v>15.857276939583222</v>
      </c>
      <c r="X165" s="111">
        <f t="shared" si="23"/>
        <v>17.131978837736071</v>
      </c>
      <c r="Y165" s="111">
        <f t="shared" si="23"/>
        <v>17.131978837736071</v>
      </c>
      <c r="Z165" s="111">
        <f t="shared" si="23"/>
        <v>17.131978837736071</v>
      </c>
      <c r="AA165" s="111">
        <f t="shared" si="23"/>
        <v>17.131978837736071</v>
      </c>
      <c r="AB165" s="111">
        <f t="shared" si="23"/>
        <v>17.131978837736071</v>
      </c>
      <c r="AC165" s="111">
        <f t="shared" si="23"/>
        <v>17.617433281879709</v>
      </c>
      <c r="AD165" s="111">
        <f t="shared" si="23"/>
        <v>17.617433281879709</v>
      </c>
      <c r="AE165" s="111">
        <f t="shared" si="23"/>
        <v>17.617433281879709</v>
      </c>
      <c r="AF165" s="111">
        <f t="shared" si="23"/>
        <v>17.617433281879709</v>
      </c>
      <c r="AG165" s="111">
        <f t="shared" si="23"/>
        <v>17.617433281879709</v>
      </c>
      <c r="AH165" s="111">
        <f t="shared" si="23"/>
        <v>17.098265076569277</v>
      </c>
      <c r="AI165" s="111">
        <f t="shared" si="23"/>
        <v>17.098265076569277</v>
      </c>
      <c r="AJ165" s="111">
        <f t="shared" si="23"/>
        <v>17.098265076569277</v>
      </c>
      <c r="AK165" s="111">
        <f t="shared" si="23"/>
        <v>17.098265076569277</v>
      </c>
      <c r="AL165" s="111">
        <f t="shared" si="23"/>
        <v>17.098265076569277</v>
      </c>
      <c r="AM165" s="111">
        <f t="shared" si="23"/>
        <v>17.098265076569277</v>
      </c>
    </row>
    <row r="166" spans="2:39" x14ac:dyDescent="0.25">
      <c r="B166" s="82" t="s">
        <v>41</v>
      </c>
      <c r="C166" s="83" t="s">
        <v>53</v>
      </c>
      <c r="D166" s="111">
        <f t="shared" si="22"/>
        <v>49.205961541844779</v>
      </c>
      <c r="E166" s="111">
        <f t="shared" si="23"/>
        <v>49.205961541844779</v>
      </c>
      <c r="F166" s="111">
        <f t="shared" si="23"/>
        <v>49.205961541844779</v>
      </c>
      <c r="G166" s="111">
        <f t="shared" si="23"/>
        <v>49.205961541844779</v>
      </c>
      <c r="H166" s="111">
        <f t="shared" si="23"/>
        <v>49.205961541844779</v>
      </c>
      <c r="I166" s="124">
        <f t="shared" si="23"/>
        <v>53.83542224496599</v>
      </c>
      <c r="J166" s="111">
        <f t="shared" si="23"/>
        <v>53.83542224496599</v>
      </c>
      <c r="K166" s="111">
        <f t="shared" si="23"/>
        <v>53.83542224496599</v>
      </c>
      <c r="L166" s="111">
        <f t="shared" si="23"/>
        <v>53.83542224496599</v>
      </c>
      <c r="M166" s="111">
        <f t="shared" si="23"/>
        <v>53.83542224496599</v>
      </c>
      <c r="N166" s="111">
        <f t="shared" si="23"/>
        <v>57.794695863256827</v>
      </c>
      <c r="O166" s="111">
        <f t="shared" si="23"/>
        <v>57.794695863256827</v>
      </c>
      <c r="P166" s="111">
        <f t="shared" si="23"/>
        <v>57.794695863256827</v>
      </c>
      <c r="Q166" s="111">
        <f t="shared" si="23"/>
        <v>57.794695863256827</v>
      </c>
      <c r="R166" s="111">
        <f t="shared" si="23"/>
        <v>57.794695863256827</v>
      </c>
      <c r="S166" s="111">
        <f t="shared" si="23"/>
        <v>62.407759599715327</v>
      </c>
      <c r="T166" s="111">
        <f t="shared" si="23"/>
        <v>62.407759599715327</v>
      </c>
      <c r="U166" s="111">
        <f t="shared" si="23"/>
        <v>62.407759599715327</v>
      </c>
      <c r="V166" s="111">
        <f t="shared" si="23"/>
        <v>62.407759599715327</v>
      </c>
      <c r="W166" s="111">
        <f t="shared" si="23"/>
        <v>62.407759599715327</v>
      </c>
      <c r="X166" s="111">
        <f t="shared" si="23"/>
        <v>64.254607827935601</v>
      </c>
      <c r="Y166" s="111">
        <f t="shared" si="23"/>
        <v>64.254607827935601</v>
      </c>
      <c r="Z166" s="111">
        <f t="shared" si="23"/>
        <v>64.254607827935601</v>
      </c>
      <c r="AA166" s="111">
        <f t="shared" si="23"/>
        <v>64.254607827935601</v>
      </c>
      <c r="AB166" s="111">
        <f t="shared" si="23"/>
        <v>64.254607827935601</v>
      </c>
      <c r="AC166" s="111">
        <f t="shared" si="23"/>
        <v>64.31917785362613</v>
      </c>
      <c r="AD166" s="111">
        <f t="shared" si="23"/>
        <v>64.31917785362613</v>
      </c>
      <c r="AE166" s="111">
        <f t="shared" si="23"/>
        <v>64.31917785362613</v>
      </c>
      <c r="AF166" s="111">
        <f t="shared" si="23"/>
        <v>64.31917785362613</v>
      </c>
      <c r="AG166" s="111">
        <f t="shared" si="23"/>
        <v>64.31917785362613</v>
      </c>
      <c r="AH166" s="111">
        <f t="shared" si="23"/>
        <v>61.680889398603611</v>
      </c>
      <c r="AI166" s="111">
        <f t="shared" si="23"/>
        <v>61.680889398603611</v>
      </c>
      <c r="AJ166" s="111">
        <f t="shared" si="23"/>
        <v>61.680889398603611</v>
      </c>
      <c r="AK166" s="111">
        <f t="shared" si="23"/>
        <v>61.680889398603611</v>
      </c>
      <c r="AL166" s="111">
        <f t="shared" si="23"/>
        <v>61.680889398603611</v>
      </c>
      <c r="AM166" s="111">
        <f t="shared" si="23"/>
        <v>61.680889398603611</v>
      </c>
    </row>
    <row r="167" spans="2:39" x14ac:dyDescent="0.25">
      <c r="B167" s="82" t="s">
        <v>41</v>
      </c>
      <c r="C167" s="83" t="s">
        <v>54</v>
      </c>
      <c r="D167" s="111">
        <f t="shared" si="22"/>
        <v>38.674436598980286</v>
      </c>
      <c r="E167" s="111">
        <f t="shared" si="23"/>
        <v>38.674436598980286</v>
      </c>
      <c r="F167" s="111">
        <f t="shared" si="23"/>
        <v>38.674436598980286</v>
      </c>
      <c r="G167" s="111">
        <f t="shared" si="23"/>
        <v>38.674436598980286</v>
      </c>
      <c r="H167" s="111">
        <f t="shared" si="23"/>
        <v>38.674436598980286</v>
      </c>
      <c r="I167" s="124">
        <f t="shared" si="23"/>
        <v>38.828612767291851</v>
      </c>
      <c r="J167" s="111">
        <f t="shared" si="23"/>
        <v>38.828612767291851</v>
      </c>
      <c r="K167" s="111">
        <f t="shared" si="23"/>
        <v>38.828612767291851</v>
      </c>
      <c r="L167" s="111">
        <f t="shared" si="23"/>
        <v>38.828612767291851</v>
      </c>
      <c r="M167" s="111">
        <f t="shared" si="23"/>
        <v>38.828612767291851</v>
      </c>
      <c r="N167" s="111">
        <f t="shared" si="23"/>
        <v>39.300140511913369</v>
      </c>
      <c r="O167" s="111">
        <f t="shared" si="23"/>
        <v>39.300140511913369</v>
      </c>
      <c r="P167" s="111">
        <f t="shared" si="23"/>
        <v>39.300140511913369</v>
      </c>
      <c r="Q167" s="111">
        <f t="shared" si="23"/>
        <v>39.300140511913369</v>
      </c>
      <c r="R167" s="111">
        <f t="shared" si="23"/>
        <v>39.300140511913369</v>
      </c>
      <c r="S167" s="111">
        <f t="shared" si="23"/>
        <v>40.804560069118445</v>
      </c>
      <c r="T167" s="111">
        <f t="shared" si="23"/>
        <v>40.804560069118445</v>
      </c>
      <c r="U167" s="111">
        <f t="shared" si="23"/>
        <v>40.804560069118445</v>
      </c>
      <c r="V167" s="111">
        <f t="shared" si="23"/>
        <v>40.804560069118445</v>
      </c>
      <c r="W167" s="111">
        <f t="shared" si="23"/>
        <v>40.804560069118445</v>
      </c>
      <c r="X167" s="111">
        <f t="shared" si="23"/>
        <v>40.3963254024926</v>
      </c>
      <c r="Y167" s="111">
        <f t="shared" si="23"/>
        <v>40.3963254024926</v>
      </c>
      <c r="Z167" s="111">
        <f t="shared" si="23"/>
        <v>40.3963254024926</v>
      </c>
      <c r="AA167" s="111">
        <f t="shared" si="23"/>
        <v>40.3963254024926</v>
      </c>
      <c r="AB167" s="111">
        <f t="shared" si="23"/>
        <v>40.3963254024926</v>
      </c>
      <c r="AC167" s="111">
        <f t="shared" si="23"/>
        <v>39.252479832536181</v>
      </c>
      <c r="AD167" s="111">
        <f t="shared" si="23"/>
        <v>39.252479832536181</v>
      </c>
      <c r="AE167" s="111">
        <f t="shared" si="23"/>
        <v>39.252479832536181</v>
      </c>
      <c r="AF167" s="111">
        <f t="shared" si="23"/>
        <v>39.252479832536181</v>
      </c>
      <c r="AG167" s="111">
        <f t="shared" si="23"/>
        <v>39.252479832536181</v>
      </c>
      <c r="AH167" s="111">
        <f t="shared" si="23"/>
        <v>37.213994798020558</v>
      </c>
      <c r="AI167" s="111">
        <f t="shared" si="23"/>
        <v>37.213994798020558</v>
      </c>
      <c r="AJ167" s="111">
        <f t="shared" si="23"/>
        <v>37.213994798020558</v>
      </c>
      <c r="AK167" s="111">
        <f t="shared" si="23"/>
        <v>37.213994798020558</v>
      </c>
      <c r="AL167" s="111">
        <f t="shared" si="23"/>
        <v>37.213994798020558</v>
      </c>
      <c r="AM167" s="111">
        <f t="shared" si="23"/>
        <v>37.213994798020558</v>
      </c>
    </row>
    <row r="168" spans="2:39" x14ac:dyDescent="0.25">
      <c r="B168" s="82" t="s">
        <v>41</v>
      </c>
      <c r="C168" s="83" t="s">
        <v>55</v>
      </c>
      <c r="D168" s="111">
        <f t="shared" si="22"/>
        <v>109.82094463673781</v>
      </c>
      <c r="E168" s="111">
        <f t="shared" si="23"/>
        <v>109.82094463673781</v>
      </c>
      <c r="F168" s="111">
        <f t="shared" si="23"/>
        <v>109.82094463673781</v>
      </c>
      <c r="G168" s="111">
        <f t="shared" si="23"/>
        <v>109.82094463673781</v>
      </c>
      <c r="H168" s="111">
        <f t="shared" si="23"/>
        <v>109.82094463673781</v>
      </c>
      <c r="I168" s="124">
        <f t="shared" si="23"/>
        <v>122.73092598660892</v>
      </c>
      <c r="J168" s="111">
        <f t="shared" si="23"/>
        <v>122.73092598660892</v>
      </c>
      <c r="K168" s="111">
        <f t="shared" si="23"/>
        <v>122.73092598660892</v>
      </c>
      <c r="L168" s="111">
        <f t="shared" si="23"/>
        <v>122.73092598660892</v>
      </c>
      <c r="M168" s="111">
        <f t="shared" si="23"/>
        <v>122.73092598660892</v>
      </c>
      <c r="N168" s="111">
        <f t="shared" si="23"/>
        <v>141.27420426723276</v>
      </c>
      <c r="O168" s="111">
        <f t="shared" si="23"/>
        <v>141.27420426723276</v>
      </c>
      <c r="P168" s="111">
        <f t="shared" si="23"/>
        <v>141.27420426723276</v>
      </c>
      <c r="Q168" s="111">
        <f t="shared" si="23"/>
        <v>141.27420426723276</v>
      </c>
      <c r="R168" s="111">
        <f t="shared" si="23"/>
        <v>141.27420426723276</v>
      </c>
      <c r="S168" s="111">
        <f t="shared" si="23"/>
        <v>166.47227846792907</v>
      </c>
      <c r="T168" s="111">
        <f t="shared" si="23"/>
        <v>166.47227846792907</v>
      </c>
      <c r="U168" s="111">
        <f t="shared" si="23"/>
        <v>166.47227846792907</v>
      </c>
      <c r="V168" s="111">
        <f t="shared" si="23"/>
        <v>166.47227846792907</v>
      </c>
      <c r="W168" s="111">
        <f t="shared" si="23"/>
        <v>166.47227846792907</v>
      </c>
      <c r="X168" s="111">
        <f t="shared" si="23"/>
        <v>192.72241412349504</v>
      </c>
      <c r="Y168" s="111">
        <f t="shared" si="23"/>
        <v>192.72241412349504</v>
      </c>
      <c r="Z168" s="111">
        <f t="shared" si="23"/>
        <v>192.72241412349504</v>
      </c>
      <c r="AA168" s="111">
        <f t="shared" si="23"/>
        <v>192.72241412349504</v>
      </c>
      <c r="AB168" s="111">
        <f t="shared" si="23"/>
        <v>192.72241412349504</v>
      </c>
      <c r="AC168" s="111">
        <f t="shared" si="23"/>
        <v>215.22847149252169</v>
      </c>
      <c r="AD168" s="111">
        <f t="shared" si="23"/>
        <v>215.22847149252169</v>
      </c>
      <c r="AE168" s="111">
        <f t="shared" si="23"/>
        <v>215.22847149252169</v>
      </c>
      <c r="AF168" s="111">
        <f t="shared" si="23"/>
        <v>215.22847149252169</v>
      </c>
      <c r="AG168" s="111">
        <f t="shared" si="23"/>
        <v>215.22847149252169</v>
      </c>
      <c r="AH168" s="111">
        <f t="shared" si="23"/>
        <v>232.98493100248729</v>
      </c>
      <c r="AI168" s="111">
        <f t="shared" si="23"/>
        <v>232.98493100248729</v>
      </c>
      <c r="AJ168" s="111">
        <f t="shared" si="23"/>
        <v>232.98493100248729</v>
      </c>
      <c r="AK168" s="111">
        <f t="shared" si="23"/>
        <v>232.98493100248729</v>
      </c>
      <c r="AL168" s="111">
        <f t="shared" si="23"/>
        <v>232.98493100248729</v>
      </c>
      <c r="AM168" s="111">
        <f t="shared" si="23"/>
        <v>232.98493100248729</v>
      </c>
    </row>
    <row r="169" spans="2:39" x14ac:dyDescent="0.25">
      <c r="B169" s="82" t="s">
        <v>41</v>
      </c>
      <c r="C169" s="83" t="s">
        <v>56</v>
      </c>
      <c r="D169" s="111">
        <f t="shared" si="22"/>
        <v>1209.0438597597024</v>
      </c>
      <c r="E169" s="111">
        <f t="shared" si="23"/>
        <v>1209.0438597597024</v>
      </c>
      <c r="F169" s="111">
        <f t="shared" si="23"/>
        <v>1209.0438597597024</v>
      </c>
      <c r="G169" s="111">
        <f t="shared" si="23"/>
        <v>1209.0438597597024</v>
      </c>
      <c r="H169" s="111">
        <f t="shared" si="23"/>
        <v>1209.0438597597024</v>
      </c>
      <c r="I169" s="124">
        <f t="shared" si="23"/>
        <v>1342.6866139543522</v>
      </c>
      <c r="J169" s="111">
        <f t="shared" si="23"/>
        <v>1342.6866139543522</v>
      </c>
      <c r="K169" s="111">
        <f t="shared" si="23"/>
        <v>1342.6866139543522</v>
      </c>
      <c r="L169" s="111">
        <f t="shared" si="23"/>
        <v>1342.6866139543522</v>
      </c>
      <c r="M169" s="111">
        <f t="shared" si="23"/>
        <v>1342.6866139543522</v>
      </c>
      <c r="N169" s="111">
        <f t="shared" si="23"/>
        <v>1529.4813522149029</v>
      </c>
      <c r="O169" s="111">
        <f t="shared" si="23"/>
        <v>1529.4813522149029</v>
      </c>
      <c r="P169" s="111">
        <f t="shared" si="23"/>
        <v>1529.4813522149029</v>
      </c>
      <c r="Q169" s="111">
        <f t="shared" si="23"/>
        <v>1529.4813522149029</v>
      </c>
      <c r="R169" s="111">
        <f t="shared" si="23"/>
        <v>1529.4813522149029</v>
      </c>
      <c r="S169" s="111">
        <f t="shared" si="23"/>
        <v>1759.6901584528641</v>
      </c>
      <c r="T169" s="111">
        <f t="shared" si="23"/>
        <v>1759.6901584528641</v>
      </c>
      <c r="U169" s="111">
        <f t="shared" si="23"/>
        <v>1759.6901584528641</v>
      </c>
      <c r="V169" s="111">
        <f t="shared" si="23"/>
        <v>1759.6901584528641</v>
      </c>
      <c r="W169" s="111">
        <f t="shared" si="23"/>
        <v>1759.6901584528641</v>
      </c>
      <c r="X169" s="111">
        <f t="shared" si="23"/>
        <v>1907.4862050628362</v>
      </c>
      <c r="Y169" s="111">
        <f t="shared" si="23"/>
        <v>1907.4862050628362</v>
      </c>
      <c r="Z169" s="111">
        <f t="shared" si="23"/>
        <v>1907.4862050628362</v>
      </c>
      <c r="AA169" s="111">
        <f t="shared" si="23"/>
        <v>1907.4862050628362</v>
      </c>
      <c r="AB169" s="111">
        <f t="shared" si="23"/>
        <v>1907.4862050628362</v>
      </c>
      <c r="AC169" s="111">
        <f t="shared" si="23"/>
        <v>1995.5260749248346</v>
      </c>
      <c r="AD169" s="111">
        <f t="shared" si="23"/>
        <v>1995.5260749248346</v>
      </c>
      <c r="AE169" s="111">
        <f t="shared" si="23"/>
        <v>1995.5260749248346</v>
      </c>
      <c r="AF169" s="111">
        <f t="shared" si="23"/>
        <v>1995.5260749248346</v>
      </c>
      <c r="AG169" s="111">
        <f t="shared" si="23"/>
        <v>1995.5260749248346</v>
      </c>
      <c r="AH169" s="111">
        <f t="shared" si="23"/>
        <v>2035.7144373291185</v>
      </c>
      <c r="AI169" s="111">
        <f t="shared" si="23"/>
        <v>2035.7144373291185</v>
      </c>
      <c r="AJ169" s="111">
        <f t="shared" si="23"/>
        <v>2035.7144373291185</v>
      </c>
      <c r="AK169" s="111">
        <f t="shared" si="23"/>
        <v>2035.7144373291185</v>
      </c>
      <c r="AL169" s="111">
        <f t="shared" si="23"/>
        <v>2035.7144373291185</v>
      </c>
      <c r="AM169" s="111">
        <f t="shared" si="23"/>
        <v>2035.7144373291185</v>
      </c>
    </row>
    <row r="170" spans="2:39" x14ac:dyDescent="0.25">
      <c r="B170" s="82" t="s">
        <v>41</v>
      </c>
      <c r="C170" s="83" t="s">
        <v>57</v>
      </c>
      <c r="D170" s="111">
        <f t="shared" si="22"/>
        <v>109.31221402074449</v>
      </c>
      <c r="E170" s="111">
        <f t="shared" ref="E170:AM177" si="24">$E89*E50</f>
        <v>109.31221402074449</v>
      </c>
      <c r="F170" s="111">
        <f t="shared" si="24"/>
        <v>109.31221402074449</v>
      </c>
      <c r="G170" s="111">
        <f t="shared" si="24"/>
        <v>109.31221402074449</v>
      </c>
      <c r="H170" s="111">
        <f t="shared" si="24"/>
        <v>109.31221402074449</v>
      </c>
      <c r="I170" s="124">
        <f t="shared" si="24"/>
        <v>124.80535434417877</v>
      </c>
      <c r="J170" s="111">
        <f t="shared" si="24"/>
        <v>124.80535434417877</v>
      </c>
      <c r="K170" s="111">
        <f t="shared" si="24"/>
        <v>124.80535434417877</v>
      </c>
      <c r="L170" s="111">
        <f t="shared" si="24"/>
        <v>124.80535434417877</v>
      </c>
      <c r="M170" s="111">
        <f t="shared" si="24"/>
        <v>124.80535434417877</v>
      </c>
      <c r="N170" s="111">
        <f t="shared" si="24"/>
        <v>141.26679936812511</v>
      </c>
      <c r="O170" s="111">
        <f t="shared" si="24"/>
        <v>141.26679936812511</v>
      </c>
      <c r="P170" s="111">
        <f t="shared" si="24"/>
        <v>141.26679936812511</v>
      </c>
      <c r="Q170" s="111">
        <f t="shared" si="24"/>
        <v>141.26679936812511</v>
      </c>
      <c r="R170" s="111">
        <f t="shared" si="24"/>
        <v>141.26679936812511</v>
      </c>
      <c r="S170" s="111">
        <f t="shared" si="24"/>
        <v>162.67298064391528</v>
      </c>
      <c r="T170" s="111">
        <f t="shared" si="24"/>
        <v>162.67298064391528</v>
      </c>
      <c r="U170" s="111">
        <f t="shared" si="24"/>
        <v>162.67298064391528</v>
      </c>
      <c r="V170" s="111">
        <f t="shared" si="24"/>
        <v>162.67298064391528</v>
      </c>
      <c r="W170" s="111">
        <f t="shared" si="24"/>
        <v>162.67298064391528</v>
      </c>
      <c r="X170" s="111">
        <f t="shared" si="24"/>
        <v>178.05309796525296</v>
      </c>
      <c r="Y170" s="111">
        <f t="shared" si="24"/>
        <v>178.05309796525296</v>
      </c>
      <c r="Z170" s="111">
        <f t="shared" si="24"/>
        <v>178.05309796525296</v>
      </c>
      <c r="AA170" s="111">
        <f t="shared" si="24"/>
        <v>178.05309796525296</v>
      </c>
      <c r="AB170" s="111">
        <f t="shared" si="24"/>
        <v>178.05309796525296</v>
      </c>
      <c r="AC170" s="111">
        <f t="shared" si="24"/>
        <v>192.91109043850111</v>
      </c>
      <c r="AD170" s="111">
        <f t="shared" si="24"/>
        <v>192.91109043850111</v>
      </c>
      <c r="AE170" s="111">
        <f t="shared" si="24"/>
        <v>192.91109043850111</v>
      </c>
      <c r="AF170" s="111">
        <f t="shared" si="24"/>
        <v>192.91109043850111</v>
      </c>
      <c r="AG170" s="111">
        <f t="shared" si="24"/>
        <v>192.91109043850111</v>
      </c>
      <c r="AH170" s="111">
        <f t="shared" si="24"/>
        <v>204.04904378516682</v>
      </c>
      <c r="AI170" s="111">
        <f t="shared" si="24"/>
        <v>204.04904378516682</v>
      </c>
      <c r="AJ170" s="111">
        <f t="shared" si="24"/>
        <v>204.04904378516682</v>
      </c>
      <c r="AK170" s="111">
        <f t="shared" si="24"/>
        <v>204.04904378516682</v>
      </c>
      <c r="AL170" s="111">
        <f t="shared" si="24"/>
        <v>204.04904378516682</v>
      </c>
      <c r="AM170" s="111">
        <f t="shared" si="24"/>
        <v>204.04904378516682</v>
      </c>
    </row>
    <row r="171" spans="2:39" x14ac:dyDescent="0.25">
      <c r="B171" s="82" t="s">
        <v>41</v>
      </c>
      <c r="C171" s="83" t="s">
        <v>58</v>
      </c>
      <c r="D171" s="111">
        <f t="shared" si="22"/>
        <v>612.15693173820137</v>
      </c>
      <c r="E171" s="111">
        <f t="shared" si="24"/>
        <v>612.15693173820137</v>
      </c>
      <c r="F171" s="111">
        <f t="shared" si="24"/>
        <v>612.15693173820137</v>
      </c>
      <c r="G171" s="111">
        <f t="shared" si="24"/>
        <v>612.15693173820137</v>
      </c>
      <c r="H171" s="111">
        <f t="shared" si="24"/>
        <v>612.15693173820137</v>
      </c>
      <c r="I171" s="124">
        <f t="shared" si="24"/>
        <v>671.92388700732522</v>
      </c>
      <c r="J171" s="111">
        <f t="shared" si="24"/>
        <v>671.92388700732522</v>
      </c>
      <c r="K171" s="111">
        <f t="shared" si="24"/>
        <v>671.92388700732522</v>
      </c>
      <c r="L171" s="111">
        <f t="shared" si="24"/>
        <v>671.92388700732522</v>
      </c>
      <c r="M171" s="111">
        <f t="shared" si="24"/>
        <v>671.92388700732522</v>
      </c>
      <c r="N171" s="111">
        <f t="shared" si="24"/>
        <v>747.68589238755817</v>
      </c>
      <c r="O171" s="111">
        <f t="shared" si="24"/>
        <v>747.68589238755817</v>
      </c>
      <c r="P171" s="111">
        <f t="shared" si="24"/>
        <v>747.68589238755817</v>
      </c>
      <c r="Q171" s="111">
        <f t="shared" si="24"/>
        <v>747.68589238755817</v>
      </c>
      <c r="R171" s="111">
        <f t="shared" si="24"/>
        <v>747.68589238755817</v>
      </c>
      <c r="S171" s="111">
        <f t="shared" si="24"/>
        <v>841.37542395375488</v>
      </c>
      <c r="T171" s="111">
        <f t="shared" si="24"/>
        <v>841.37542395375488</v>
      </c>
      <c r="U171" s="111">
        <f t="shared" si="24"/>
        <v>841.37542395375488</v>
      </c>
      <c r="V171" s="111">
        <f t="shared" si="24"/>
        <v>841.37542395375488</v>
      </c>
      <c r="W171" s="111">
        <f t="shared" si="24"/>
        <v>841.37542395375488</v>
      </c>
      <c r="X171" s="111">
        <f t="shared" si="24"/>
        <v>896.56907788616309</v>
      </c>
      <c r="Y171" s="111">
        <f t="shared" si="24"/>
        <v>896.56907788616309</v>
      </c>
      <c r="Z171" s="111">
        <f t="shared" si="24"/>
        <v>896.56907788616309</v>
      </c>
      <c r="AA171" s="111">
        <f t="shared" si="24"/>
        <v>896.56907788616309</v>
      </c>
      <c r="AB171" s="111">
        <f t="shared" si="24"/>
        <v>896.56907788616309</v>
      </c>
      <c r="AC171" s="111">
        <f t="shared" si="24"/>
        <v>935.81055818376944</v>
      </c>
      <c r="AD171" s="111">
        <f t="shared" si="24"/>
        <v>935.81055818376944</v>
      </c>
      <c r="AE171" s="111">
        <f t="shared" si="24"/>
        <v>935.81055818376944</v>
      </c>
      <c r="AF171" s="111">
        <f t="shared" si="24"/>
        <v>935.81055818376944</v>
      </c>
      <c r="AG171" s="111">
        <f t="shared" si="24"/>
        <v>935.81055818376944</v>
      </c>
      <c r="AH171" s="111">
        <f t="shared" si="24"/>
        <v>948.3040174509606</v>
      </c>
      <c r="AI171" s="111">
        <f t="shared" si="24"/>
        <v>948.3040174509606</v>
      </c>
      <c r="AJ171" s="111">
        <f t="shared" si="24"/>
        <v>948.3040174509606</v>
      </c>
      <c r="AK171" s="111">
        <f t="shared" si="24"/>
        <v>948.3040174509606</v>
      </c>
      <c r="AL171" s="111">
        <f t="shared" si="24"/>
        <v>948.3040174509606</v>
      </c>
      <c r="AM171" s="111">
        <f t="shared" si="24"/>
        <v>948.3040174509606</v>
      </c>
    </row>
    <row r="172" spans="2:39" x14ac:dyDescent="0.25">
      <c r="B172" s="82" t="s">
        <v>41</v>
      </c>
      <c r="C172" s="83" t="s">
        <v>59</v>
      </c>
      <c r="D172" s="111">
        <f t="shared" si="22"/>
        <v>385.88373795333638</v>
      </c>
      <c r="E172" s="111">
        <f t="shared" si="24"/>
        <v>385.88373795333638</v>
      </c>
      <c r="F172" s="111">
        <f t="shared" si="24"/>
        <v>385.88373795333638</v>
      </c>
      <c r="G172" s="111">
        <f t="shared" si="24"/>
        <v>385.88373795333638</v>
      </c>
      <c r="H172" s="111">
        <f t="shared" si="24"/>
        <v>385.88373795333638</v>
      </c>
      <c r="I172" s="124">
        <f t="shared" si="24"/>
        <v>407.70788178618091</v>
      </c>
      <c r="J172" s="111">
        <f t="shared" si="24"/>
        <v>407.70788178618091</v>
      </c>
      <c r="K172" s="111">
        <f t="shared" si="24"/>
        <v>407.70788178618091</v>
      </c>
      <c r="L172" s="111">
        <f t="shared" si="24"/>
        <v>407.70788178618091</v>
      </c>
      <c r="M172" s="111">
        <f t="shared" si="24"/>
        <v>407.70788178618091</v>
      </c>
      <c r="N172" s="111">
        <f t="shared" si="24"/>
        <v>435.9372782373855</v>
      </c>
      <c r="O172" s="111">
        <f t="shared" si="24"/>
        <v>435.9372782373855</v>
      </c>
      <c r="P172" s="111">
        <f t="shared" si="24"/>
        <v>435.9372782373855</v>
      </c>
      <c r="Q172" s="111">
        <f t="shared" si="24"/>
        <v>435.9372782373855</v>
      </c>
      <c r="R172" s="111">
        <f t="shared" si="24"/>
        <v>435.9372782373855</v>
      </c>
      <c r="S172" s="111">
        <f t="shared" si="24"/>
        <v>472.61002625218202</v>
      </c>
      <c r="T172" s="111">
        <f t="shared" si="24"/>
        <v>472.61002625218202</v>
      </c>
      <c r="U172" s="111">
        <f t="shared" si="24"/>
        <v>472.61002625218202</v>
      </c>
      <c r="V172" s="111">
        <f t="shared" si="24"/>
        <v>472.61002625218202</v>
      </c>
      <c r="W172" s="111">
        <f t="shared" si="24"/>
        <v>472.61002625218202</v>
      </c>
      <c r="X172" s="111">
        <f t="shared" si="24"/>
        <v>485.67339998978377</v>
      </c>
      <c r="Y172" s="111">
        <f t="shared" si="24"/>
        <v>485.67339998978377</v>
      </c>
      <c r="Z172" s="111">
        <f t="shared" si="24"/>
        <v>485.67339998978377</v>
      </c>
      <c r="AA172" s="111">
        <f t="shared" si="24"/>
        <v>485.67339998978377</v>
      </c>
      <c r="AB172" s="111">
        <f t="shared" si="24"/>
        <v>485.67339998978377</v>
      </c>
      <c r="AC172" s="111">
        <f t="shared" si="24"/>
        <v>481.39328073687949</v>
      </c>
      <c r="AD172" s="111">
        <f t="shared" si="24"/>
        <v>481.39328073687949</v>
      </c>
      <c r="AE172" s="111">
        <f t="shared" si="24"/>
        <v>481.39328073687949</v>
      </c>
      <c r="AF172" s="111">
        <f t="shared" si="24"/>
        <v>481.39328073687949</v>
      </c>
      <c r="AG172" s="111">
        <f t="shared" si="24"/>
        <v>481.39328073687949</v>
      </c>
      <c r="AH172" s="111">
        <f t="shared" si="24"/>
        <v>469.91133752910599</v>
      </c>
      <c r="AI172" s="111">
        <f t="shared" si="24"/>
        <v>469.91133752910599</v>
      </c>
      <c r="AJ172" s="111">
        <f t="shared" si="24"/>
        <v>469.91133752910599</v>
      </c>
      <c r="AK172" s="111">
        <f t="shared" si="24"/>
        <v>469.91133752910599</v>
      </c>
      <c r="AL172" s="111">
        <f t="shared" si="24"/>
        <v>469.91133752910599</v>
      </c>
      <c r="AM172" s="111">
        <f t="shared" si="24"/>
        <v>469.91133752910599</v>
      </c>
    </row>
    <row r="173" spans="2:39" x14ac:dyDescent="0.25">
      <c r="B173" s="82" t="s">
        <v>41</v>
      </c>
      <c r="C173" s="83" t="s">
        <v>60</v>
      </c>
      <c r="D173" s="111">
        <f t="shared" si="22"/>
        <v>46.267798081860434</v>
      </c>
      <c r="E173" s="111">
        <f t="shared" si="24"/>
        <v>46.267798081860434</v>
      </c>
      <c r="F173" s="111">
        <f t="shared" si="24"/>
        <v>46.267798081860434</v>
      </c>
      <c r="G173" s="111">
        <f t="shared" si="24"/>
        <v>46.267798081860434</v>
      </c>
      <c r="H173" s="111">
        <f t="shared" si="24"/>
        <v>46.267798081860434</v>
      </c>
      <c r="I173" s="124">
        <f t="shared" si="24"/>
        <v>48.027576352497427</v>
      </c>
      <c r="J173" s="111">
        <f t="shared" si="24"/>
        <v>48.027576352497427</v>
      </c>
      <c r="K173" s="111">
        <f t="shared" si="24"/>
        <v>48.027576352497427</v>
      </c>
      <c r="L173" s="111">
        <f t="shared" si="24"/>
        <v>48.027576352497427</v>
      </c>
      <c r="M173" s="111">
        <f t="shared" si="24"/>
        <v>48.027576352497427</v>
      </c>
      <c r="N173" s="111">
        <f t="shared" si="24"/>
        <v>50.412964724560531</v>
      </c>
      <c r="O173" s="111">
        <f t="shared" si="24"/>
        <v>50.412964724560531</v>
      </c>
      <c r="P173" s="111">
        <f t="shared" si="24"/>
        <v>50.412964724560531</v>
      </c>
      <c r="Q173" s="111">
        <f t="shared" si="24"/>
        <v>50.412964724560531</v>
      </c>
      <c r="R173" s="111">
        <f t="shared" si="24"/>
        <v>50.412964724560531</v>
      </c>
      <c r="S173" s="111">
        <f t="shared" si="24"/>
        <v>53.077671958966341</v>
      </c>
      <c r="T173" s="111">
        <f t="shared" si="24"/>
        <v>53.077671958966341</v>
      </c>
      <c r="U173" s="111">
        <f t="shared" si="24"/>
        <v>53.077671958966341</v>
      </c>
      <c r="V173" s="111">
        <f t="shared" si="24"/>
        <v>53.077671958966341</v>
      </c>
      <c r="W173" s="111">
        <f t="shared" si="24"/>
        <v>53.077671958966341</v>
      </c>
      <c r="X173" s="111">
        <f t="shared" si="24"/>
        <v>52.970771021073922</v>
      </c>
      <c r="Y173" s="111">
        <f t="shared" si="24"/>
        <v>52.970771021073922</v>
      </c>
      <c r="Z173" s="111">
        <f t="shared" si="24"/>
        <v>52.970771021073922</v>
      </c>
      <c r="AA173" s="111">
        <f t="shared" si="24"/>
        <v>52.970771021073922</v>
      </c>
      <c r="AB173" s="111">
        <f t="shared" si="24"/>
        <v>52.970771021073922</v>
      </c>
      <c r="AC173" s="111">
        <f t="shared" si="24"/>
        <v>51.682895583836391</v>
      </c>
      <c r="AD173" s="111">
        <f t="shared" si="24"/>
        <v>51.682895583836391</v>
      </c>
      <c r="AE173" s="111">
        <f t="shared" si="24"/>
        <v>51.682895583836391</v>
      </c>
      <c r="AF173" s="111">
        <f t="shared" si="24"/>
        <v>51.682895583836391</v>
      </c>
      <c r="AG173" s="111">
        <f t="shared" si="24"/>
        <v>51.682895583836391</v>
      </c>
      <c r="AH173" s="111">
        <f t="shared" si="24"/>
        <v>48.265903431556822</v>
      </c>
      <c r="AI173" s="111">
        <f t="shared" si="24"/>
        <v>48.265903431556822</v>
      </c>
      <c r="AJ173" s="111">
        <f t="shared" si="24"/>
        <v>48.265903431556822</v>
      </c>
      <c r="AK173" s="111">
        <f t="shared" si="24"/>
        <v>48.265903431556822</v>
      </c>
      <c r="AL173" s="111">
        <f t="shared" si="24"/>
        <v>48.265903431556822</v>
      </c>
      <c r="AM173" s="111">
        <f t="shared" si="24"/>
        <v>48.265903431556822</v>
      </c>
    </row>
    <row r="174" spans="2:39" x14ac:dyDescent="0.25">
      <c r="B174" s="82" t="s">
        <v>41</v>
      </c>
      <c r="C174" s="83" t="s">
        <v>61</v>
      </c>
      <c r="D174" s="111">
        <f t="shared" si="22"/>
        <v>1772.7523822330438</v>
      </c>
      <c r="E174" s="111">
        <f t="shared" si="24"/>
        <v>1772.7523822330438</v>
      </c>
      <c r="F174" s="111">
        <f t="shared" si="24"/>
        <v>1772.7523822330438</v>
      </c>
      <c r="G174" s="111">
        <f t="shared" si="24"/>
        <v>1772.7523822330438</v>
      </c>
      <c r="H174" s="111">
        <f t="shared" si="24"/>
        <v>1772.7523822330438</v>
      </c>
      <c r="I174" s="124">
        <f t="shared" si="24"/>
        <v>1935.5588678283732</v>
      </c>
      <c r="J174" s="111">
        <f t="shared" si="24"/>
        <v>1935.5588678283732</v>
      </c>
      <c r="K174" s="111">
        <f t="shared" si="24"/>
        <v>1935.5588678283732</v>
      </c>
      <c r="L174" s="111">
        <f t="shared" si="24"/>
        <v>1935.5588678283732</v>
      </c>
      <c r="M174" s="111">
        <f t="shared" si="24"/>
        <v>1935.5588678283732</v>
      </c>
      <c r="N174" s="111">
        <f t="shared" si="24"/>
        <v>2135.0536354145243</v>
      </c>
      <c r="O174" s="111">
        <f t="shared" si="24"/>
        <v>2135.0536354145243</v>
      </c>
      <c r="P174" s="111">
        <f t="shared" si="24"/>
        <v>2135.0536354145243</v>
      </c>
      <c r="Q174" s="111">
        <f t="shared" si="24"/>
        <v>2135.0536354145243</v>
      </c>
      <c r="R174" s="111">
        <f t="shared" si="24"/>
        <v>2135.0536354145243</v>
      </c>
      <c r="S174" s="111">
        <f t="shared" si="24"/>
        <v>2371.6423497133769</v>
      </c>
      <c r="T174" s="111">
        <f t="shared" si="24"/>
        <v>2371.6423497133769</v>
      </c>
      <c r="U174" s="111">
        <f t="shared" si="24"/>
        <v>2371.6423497133769</v>
      </c>
      <c r="V174" s="111">
        <f t="shared" si="24"/>
        <v>2371.6423497133769</v>
      </c>
      <c r="W174" s="111">
        <f t="shared" si="24"/>
        <v>2371.6423497133769</v>
      </c>
      <c r="X174" s="111">
        <f t="shared" si="24"/>
        <v>2486.2840501939554</v>
      </c>
      <c r="Y174" s="111">
        <f t="shared" si="24"/>
        <v>2486.2840501939554</v>
      </c>
      <c r="Z174" s="111">
        <f t="shared" si="24"/>
        <v>2486.2840501939554</v>
      </c>
      <c r="AA174" s="111">
        <f t="shared" si="24"/>
        <v>2486.2840501939554</v>
      </c>
      <c r="AB174" s="111">
        <f t="shared" si="24"/>
        <v>2486.2840501939554</v>
      </c>
      <c r="AC174" s="111">
        <f t="shared" si="24"/>
        <v>2494.9032885105976</v>
      </c>
      <c r="AD174" s="111">
        <f t="shared" si="24"/>
        <v>2494.9032885105976</v>
      </c>
      <c r="AE174" s="111">
        <f t="shared" si="24"/>
        <v>2494.9032885105976</v>
      </c>
      <c r="AF174" s="111">
        <f t="shared" si="24"/>
        <v>2494.9032885105976</v>
      </c>
      <c r="AG174" s="111">
        <f t="shared" si="24"/>
        <v>2494.9032885105976</v>
      </c>
      <c r="AH174" s="111">
        <f t="shared" si="24"/>
        <v>2451.1371745524057</v>
      </c>
      <c r="AI174" s="111">
        <f t="shared" si="24"/>
        <v>2451.1371745524057</v>
      </c>
      <c r="AJ174" s="111">
        <f t="shared" si="24"/>
        <v>2451.1371745524057</v>
      </c>
      <c r="AK174" s="111">
        <f t="shared" si="24"/>
        <v>2451.1371745524057</v>
      </c>
      <c r="AL174" s="111">
        <f t="shared" si="24"/>
        <v>2451.1371745524057</v>
      </c>
      <c r="AM174" s="111">
        <f t="shared" si="24"/>
        <v>2451.1371745524057</v>
      </c>
    </row>
    <row r="175" spans="2:39" x14ac:dyDescent="0.25">
      <c r="B175" s="82" t="s">
        <v>41</v>
      </c>
      <c r="C175" s="83" t="s">
        <v>62</v>
      </c>
      <c r="D175" s="111">
        <f t="shared" si="22"/>
        <v>323.89271699437023</v>
      </c>
      <c r="E175" s="111">
        <f t="shared" si="24"/>
        <v>323.89271699437023</v>
      </c>
      <c r="F175" s="111">
        <f t="shared" si="24"/>
        <v>323.89271699437023</v>
      </c>
      <c r="G175" s="111">
        <f t="shared" si="24"/>
        <v>323.89271699437023</v>
      </c>
      <c r="H175" s="111">
        <f t="shared" si="24"/>
        <v>323.89271699437023</v>
      </c>
      <c r="I175" s="124">
        <f t="shared" si="24"/>
        <v>358.39640030686218</v>
      </c>
      <c r="J175" s="111">
        <f t="shared" si="24"/>
        <v>358.39640030686218</v>
      </c>
      <c r="K175" s="111">
        <f t="shared" si="24"/>
        <v>358.39640030686218</v>
      </c>
      <c r="L175" s="111">
        <f t="shared" si="24"/>
        <v>358.39640030686218</v>
      </c>
      <c r="M175" s="111">
        <f t="shared" si="24"/>
        <v>358.39640030686218</v>
      </c>
      <c r="N175" s="111">
        <f t="shared" si="24"/>
        <v>400.12551424178463</v>
      </c>
      <c r="O175" s="111">
        <f t="shared" si="24"/>
        <v>400.12551424178463</v>
      </c>
      <c r="P175" s="111">
        <f t="shared" si="24"/>
        <v>400.12551424178463</v>
      </c>
      <c r="Q175" s="111">
        <f t="shared" si="24"/>
        <v>400.12551424178463</v>
      </c>
      <c r="R175" s="111">
        <f t="shared" si="24"/>
        <v>400.12551424178463</v>
      </c>
      <c r="S175" s="111">
        <f t="shared" si="24"/>
        <v>452.01738760679859</v>
      </c>
      <c r="T175" s="111">
        <f t="shared" si="24"/>
        <v>452.01738760679859</v>
      </c>
      <c r="U175" s="111">
        <f t="shared" si="24"/>
        <v>452.01738760679859</v>
      </c>
      <c r="V175" s="111">
        <f t="shared" si="24"/>
        <v>452.01738760679859</v>
      </c>
      <c r="W175" s="111">
        <f t="shared" si="24"/>
        <v>452.01738760679859</v>
      </c>
      <c r="X175" s="111">
        <f t="shared" si="24"/>
        <v>480.72545695912828</v>
      </c>
      <c r="Y175" s="111">
        <f t="shared" si="24"/>
        <v>480.72545695912828</v>
      </c>
      <c r="Z175" s="111">
        <f t="shared" si="24"/>
        <v>480.72545695912828</v>
      </c>
      <c r="AA175" s="111">
        <f t="shared" si="24"/>
        <v>480.72545695912828</v>
      </c>
      <c r="AB175" s="111">
        <f t="shared" si="24"/>
        <v>480.72545695912828</v>
      </c>
      <c r="AC175" s="111">
        <f t="shared" si="24"/>
        <v>487.89246254464882</v>
      </c>
      <c r="AD175" s="111">
        <f t="shared" si="24"/>
        <v>487.89246254464882</v>
      </c>
      <c r="AE175" s="111">
        <f t="shared" si="24"/>
        <v>487.89246254464882</v>
      </c>
      <c r="AF175" s="111">
        <f t="shared" si="24"/>
        <v>487.89246254464882</v>
      </c>
      <c r="AG175" s="111">
        <f t="shared" si="24"/>
        <v>487.89246254464882</v>
      </c>
      <c r="AH175" s="111">
        <f t="shared" si="24"/>
        <v>476.23858187374651</v>
      </c>
      <c r="AI175" s="111">
        <f t="shared" si="24"/>
        <v>476.23858187374651</v>
      </c>
      <c r="AJ175" s="111">
        <f t="shared" si="24"/>
        <v>476.23858187374651</v>
      </c>
      <c r="AK175" s="111">
        <f t="shared" si="24"/>
        <v>476.23858187374651</v>
      </c>
      <c r="AL175" s="111">
        <f t="shared" si="24"/>
        <v>476.23858187374651</v>
      </c>
      <c r="AM175" s="111">
        <f t="shared" si="24"/>
        <v>476.23858187374651</v>
      </c>
    </row>
    <row r="176" spans="2:39" x14ac:dyDescent="0.25">
      <c r="B176" s="82" t="s">
        <v>41</v>
      </c>
      <c r="C176" s="83" t="s">
        <v>63</v>
      </c>
      <c r="D176" s="111">
        <f t="shared" si="22"/>
        <v>627.90549913428094</v>
      </c>
      <c r="E176" s="111">
        <f t="shared" si="24"/>
        <v>627.90549913428094</v>
      </c>
      <c r="F176" s="111">
        <f t="shared" si="24"/>
        <v>627.90549913428094</v>
      </c>
      <c r="G176" s="111">
        <f t="shared" si="24"/>
        <v>627.90549913428094</v>
      </c>
      <c r="H176" s="111">
        <f t="shared" si="24"/>
        <v>627.90549913428094</v>
      </c>
      <c r="I176" s="124">
        <f t="shared" si="24"/>
        <v>687.36152500740468</v>
      </c>
      <c r="J176" s="111">
        <f t="shared" si="24"/>
        <v>687.36152500740468</v>
      </c>
      <c r="K176" s="111">
        <f t="shared" si="24"/>
        <v>687.36152500740468</v>
      </c>
      <c r="L176" s="111">
        <f t="shared" si="24"/>
        <v>687.36152500740468</v>
      </c>
      <c r="M176" s="111">
        <f t="shared" si="24"/>
        <v>687.36152500740468</v>
      </c>
      <c r="N176" s="111">
        <f t="shared" si="24"/>
        <v>761.4044203923379</v>
      </c>
      <c r="O176" s="111">
        <f t="shared" si="24"/>
        <v>761.4044203923379</v>
      </c>
      <c r="P176" s="111">
        <f t="shared" si="24"/>
        <v>761.4044203923379</v>
      </c>
      <c r="Q176" s="111">
        <f t="shared" si="24"/>
        <v>761.4044203923379</v>
      </c>
      <c r="R176" s="111">
        <f t="shared" si="24"/>
        <v>761.4044203923379</v>
      </c>
      <c r="S176" s="111">
        <f t="shared" si="24"/>
        <v>852.74422908191718</v>
      </c>
      <c r="T176" s="111">
        <f t="shared" si="24"/>
        <v>852.74422908191718</v>
      </c>
      <c r="U176" s="111">
        <f t="shared" si="24"/>
        <v>852.74422908191718</v>
      </c>
      <c r="V176" s="111">
        <f t="shared" si="24"/>
        <v>852.74422908191718</v>
      </c>
      <c r="W176" s="111">
        <f t="shared" si="24"/>
        <v>852.74422908191718</v>
      </c>
      <c r="X176" s="111">
        <f t="shared" si="24"/>
        <v>912.97240181166239</v>
      </c>
      <c r="Y176" s="111">
        <f t="shared" si="24"/>
        <v>912.97240181166239</v>
      </c>
      <c r="Z176" s="111">
        <f t="shared" si="24"/>
        <v>912.97240181166239</v>
      </c>
      <c r="AA176" s="111">
        <f t="shared" si="24"/>
        <v>912.97240181166239</v>
      </c>
      <c r="AB176" s="111">
        <f t="shared" si="24"/>
        <v>912.97240181166239</v>
      </c>
      <c r="AC176" s="111">
        <f t="shared" si="24"/>
        <v>946.51684412437464</v>
      </c>
      <c r="AD176" s="111">
        <f t="shared" si="24"/>
        <v>946.51684412437464</v>
      </c>
      <c r="AE176" s="111">
        <f t="shared" si="24"/>
        <v>946.51684412437464</v>
      </c>
      <c r="AF176" s="111">
        <f t="shared" si="24"/>
        <v>946.51684412437464</v>
      </c>
      <c r="AG176" s="111">
        <f t="shared" si="24"/>
        <v>946.51684412437464</v>
      </c>
      <c r="AH176" s="111">
        <f t="shared" si="24"/>
        <v>963.15545580773335</v>
      </c>
      <c r="AI176" s="111">
        <f t="shared" si="24"/>
        <v>963.15545580773335</v>
      </c>
      <c r="AJ176" s="111">
        <f t="shared" si="24"/>
        <v>963.15545580773335</v>
      </c>
      <c r="AK176" s="111">
        <f t="shared" si="24"/>
        <v>963.15545580773335</v>
      </c>
      <c r="AL176" s="111">
        <f t="shared" si="24"/>
        <v>963.15545580773335</v>
      </c>
      <c r="AM176" s="111">
        <f t="shared" si="24"/>
        <v>963.15545580773335</v>
      </c>
    </row>
    <row r="177" spans="1:39" x14ac:dyDescent="0.25">
      <c r="B177" s="82" t="s">
        <v>41</v>
      </c>
      <c r="C177" s="83" t="s">
        <v>64</v>
      </c>
      <c r="D177" s="111">
        <f t="shared" si="22"/>
        <v>140.99615218634207</v>
      </c>
      <c r="E177" s="111">
        <f t="shared" si="24"/>
        <v>140.99615218634207</v>
      </c>
      <c r="F177" s="111">
        <f t="shared" si="24"/>
        <v>140.99615218634207</v>
      </c>
      <c r="G177" s="111">
        <f t="shared" si="24"/>
        <v>140.99615218634207</v>
      </c>
      <c r="H177" s="111">
        <f t="shared" si="24"/>
        <v>140.99615218634207</v>
      </c>
      <c r="I177" s="124">
        <f t="shared" si="24"/>
        <v>148.30409318775585</v>
      </c>
      <c r="J177" s="111">
        <f t="shared" si="24"/>
        <v>148.30409318775585</v>
      </c>
      <c r="K177" s="111">
        <f t="shared" si="24"/>
        <v>148.30409318775585</v>
      </c>
      <c r="L177" s="111">
        <f t="shared" si="24"/>
        <v>148.30409318775585</v>
      </c>
      <c r="M177" s="111">
        <f t="shared" si="24"/>
        <v>148.30409318775585</v>
      </c>
      <c r="N177" s="111">
        <f t="shared" si="24"/>
        <v>157.44511090874127</v>
      </c>
      <c r="O177" s="111">
        <f t="shared" ref="E177:AM184" si="25">$E96*O57</f>
        <v>157.44511090874127</v>
      </c>
      <c r="P177" s="111">
        <f t="shared" si="25"/>
        <v>157.44511090874127</v>
      </c>
      <c r="Q177" s="111">
        <f t="shared" si="25"/>
        <v>157.44511090874127</v>
      </c>
      <c r="R177" s="111">
        <f t="shared" si="25"/>
        <v>157.44511090874127</v>
      </c>
      <c r="S177" s="111">
        <f t="shared" si="25"/>
        <v>170.12877838866103</v>
      </c>
      <c r="T177" s="111">
        <f t="shared" si="25"/>
        <v>170.12877838866103</v>
      </c>
      <c r="U177" s="111">
        <f t="shared" si="25"/>
        <v>170.12877838866103</v>
      </c>
      <c r="V177" s="111">
        <f t="shared" si="25"/>
        <v>170.12877838866103</v>
      </c>
      <c r="W177" s="111">
        <f t="shared" si="25"/>
        <v>170.12877838866103</v>
      </c>
      <c r="X177" s="111">
        <f t="shared" si="25"/>
        <v>179.49487335365171</v>
      </c>
      <c r="Y177" s="111">
        <f t="shared" si="25"/>
        <v>179.49487335365171</v>
      </c>
      <c r="Z177" s="111">
        <f t="shared" si="25"/>
        <v>179.49487335365171</v>
      </c>
      <c r="AA177" s="111">
        <f t="shared" si="25"/>
        <v>179.49487335365171</v>
      </c>
      <c r="AB177" s="111">
        <f t="shared" si="25"/>
        <v>179.49487335365171</v>
      </c>
      <c r="AC177" s="111">
        <f t="shared" si="25"/>
        <v>184.98095634074846</v>
      </c>
      <c r="AD177" s="111">
        <f t="shared" si="25"/>
        <v>184.98095634074846</v>
      </c>
      <c r="AE177" s="111">
        <f t="shared" si="25"/>
        <v>184.98095634074846</v>
      </c>
      <c r="AF177" s="111">
        <f t="shared" si="25"/>
        <v>184.98095634074846</v>
      </c>
      <c r="AG177" s="111">
        <f t="shared" si="25"/>
        <v>184.98095634074846</v>
      </c>
      <c r="AH177" s="111">
        <f t="shared" si="25"/>
        <v>188.09069358438987</v>
      </c>
      <c r="AI177" s="111">
        <f t="shared" si="25"/>
        <v>188.09069358438987</v>
      </c>
      <c r="AJ177" s="111">
        <f t="shared" si="25"/>
        <v>188.09069358438987</v>
      </c>
      <c r="AK177" s="111">
        <f t="shared" si="25"/>
        <v>188.09069358438987</v>
      </c>
      <c r="AL177" s="111">
        <f t="shared" si="25"/>
        <v>188.09069358438987</v>
      </c>
      <c r="AM177" s="111">
        <f t="shared" si="25"/>
        <v>188.09069358438987</v>
      </c>
    </row>
    <row r="178" spans="1:39" x14ac:dyDescent="0.25">
      <c r="B178" s="82" t="s">
        <v>41</v>
      </c>
      <c r="C178" s="83" t="s">
        <v>65</v>
      </c>
      <c r="D178" s="111">
        <f t="shared" si="22"/>
        <v>1395.5572280555571</v>
      </c>
      <c r="E178" s="111">
        <f t="shared" si="25"/>
        <v>1395.5572280555571</v>
      </c>
      <c r="F178" s="111">
        <f t="shared" si="25"/>
        <v>1395.5572280555571</v>
      </c>
      <c r="G178" s="111">
        <f t="shared" si="25"/>
        <v>1395.5572280555571</v>
      </c>
      <c r="H178" s="111">
        <f t="shared" si="25"/>
        <v>1395.5572280555571</v>
      </c>
      <c r="I178" s="124">
        <f t="shared" si="25"/>
        <v>1519.8483535934104</v>
      </c>
      <c r="J178" s="111">
        <f t="shared" si="25"/>
        <v>1519.8483535934104</v>
      </c>
      <c r="K178" s="111">
        <f t="shared" si="25"/>
        <v>1519.8483535934104</v>
      </c>
      <c r="L178" s="111">
        <f t="shared" si="25"/>
        <v>1519.8483535934104</v>
      </c>
      <c r="M178" s="111">
        <f t="shared" si="25"/>
        <v>1519.8483535934104</v>
      </c>
      <c r="N178" s="111">
        <f t="shared" si="25"/>
        <v>1693.8708136439234</v>
      </c>
      <c r="O178" s="111">
        <f t="shared" si="25"/>
        <v>1693.8708136439234</v>
      </c>
      <c r="P178" s="111">
        <f t="shared" si="25"/>
        <v>1693.8708136439234</v>
      </c>
      <c r="Q178" s="111">
        <f t="shared" si="25"/>
        <v>1693.8708136439234</v>
      </c>
      <c r="R178" s="111">
        <f t="shared" si="25"/>
        <v>1693.8708136439234</v>
      </c>
      <c r="S178" s="111">
        <f t="shared" si="25"/>
        <v>1932.3710916330081</v>
      </c>
      <c r="T178" s="111">
        <f t="shared" si="25"/>
        <v>1932.3710916330081</v>
      </c>
      <c r="U178" s="111">
        <f t="shared" si="25"/>
        <v>1932.3710916330081</v>
      </c>
      <c r="V178" s="111">
        <f t="shared" si="25"/>
        <v>1932.3710916330081</v>
      </c>
      <c r="W178" s="111">
        <f t="shared" si="25"/>
        <v>1932.3710916330081</v>
      </c>
      <c r="X178" s="111">
        <f t="shared" si="25"/>
        <v>2105.8238848129322</v>
      </c>
      <c r="Y178" s="111">
        <f t="shared" si="25"/>
        <v>2105.8238848129322</v>
      </c>
      <c r="Z178" s="111">
        <f t="shared" si="25"/>
        <v>2105.8238848129322</v>
      </c>
      <c r="AA178" s="111">
        <f t="shared" si="25"/>
        <v>2105.8238848129322</v>
      </c>
      <c r="AB178" s="111">
        <f t="shared" si="25"/>
        <v>2105.8238848129322</v>
      </c>
      <c r="AC178" s="111">
        <f t="shared" si="25"/>
        <v>2236.982512636363</v>
      </c>
      <c r="AD178" s="111">
        <f t="shared" si="25"/>
        <v>2236.982512636363</v>
      </c>
      <c r="AE178" s="111">
        <f t="shared" si="25"/>
        <v>2236.982512636363</v>
      </c>
      <c r="AF178" s="111">
        <f t="shared" si="25"/>
        <v>2236.982512636363</v>
      </c>
      <c r="AG178" s="111">
        <f t="shared" si="25"/>
        <v>2236.982512636363</v>
      </c>
      <c r="AH178" s="111">
        <f t="shared" si="25"/>
        <v>2327.2063503366044</v>
      </c>
      <c r="AI178" s="111">
        <f t="shared" si="25"/>
        <v>2327.2063503366044</v>
      </c>
      <c r="AJ178" s="111">
        <f t="shared" si="25"/>
        <v>2327.2063503366044</v>
      </c>
      <c r="AK178" s="111">
        <f t="shared" si="25"/>
        <v>2327.2063503366044</v>
      </c>
      <c r="AL178" s="111">
        <f t="shared" si="25"/>
        <v>2327.2063503366044</v>
      </c>
      <c r="AM178" s="111">
        <f t="shared" si="25"/>
        <v>2327.2063503366044</v>
      </c>
    </row>
    <row r="179" spans="1:39" x14ac:dyDescent="0.25">
      <c r="B179" s="82" t="s">
        <v>41</v>
      </c>
      <c r="C179" s="83" t="s">
        <v>66</v>
      </c>
      <c r="D179" s="111">
        <f t="shared" si="22"/>
        <v>46.467575090699064</v>
      </c>
      <c r="E179" s="111">
        <f t="shared" si="25"/>
        <v>46.467575090699064</v>
      </c>
      <c r="F179" s="111">
        <f t="shared" si="25"/>
        <v>46.467575090699064</v>
      </c>
      <c r="G179" s="111">
        <f t="shared" si="25"/>
        <v>46.467575090699064</v>
      </c>
      <c r="H179" s="111">
        <f t="shared" si="25"/>
        <v>46.467575090699064</v>
      </c>
      <c r="I179" s="124">
        <f t="shared" si="25"/>
        <v>51.422437640846823</v>
      </c>
      <c r="J179" s="111">
        <f t="shared" si="25"/>
        <v>51.422437640846823</v>
      </c>
      <c r="K179" s="111">
        <f t="shared" si="25"/>
        <v>51.422437640846823</v>
      </c>
      <c r="L179" s="111">
        <f t="shared" si="25"/>
        <v>51.422437640846823</v>
      </c>
      <c r="M179" s="111">
        <f t="shared" si="25"/>
        <v>51.422437640846823</v>
      </c>
      <c r="N179" s="111">
        <f t="shared" si="25"/>
        <v>57.010325284877368</v>
      </c>
      <c r="O179" s="111">
        <f t="shared" si="25"/>
        <v>57.010325284877368</v>
      </c>
      <c r="P179" s="111">
        <f t="shared" si="25"/>
        <v>57.010325284877368</v>
      </c>
      <c r="Q179" s="111">
        <f t="shared" si="25"/>
        <v>57.010325284877368</v>
      </c>
      <c r="R179" s="111">
        <f t="shared" si="25"/>
        <v>57.010325284877368</v>
      </c>
      <c r="S179" s="111">
        <f t="shared" si="25"/>
        <v>64.595550005437772</v>
      </c>
      <c r="T179" s="111">
        <f t="shared" si="25"/>
        <v>64.595550005437772</v>
      </c>
      <c r="U179" s="111">
        <f t="shared" si="25"/>
        <v>64.595550005437772</v>
      </c>
      <c r="V179" s="111">
        <f t="shared" si="25"/>
        <v>64.595550005437772</v>
      </c>
      <c r="W179" s="111">
        <f t="shared" si="25"/>
        <v>64.595550005437772</v>
      </c>
      <c r="X179" s="111">
        <f t="shared" si="25"/>
        <v>70.247693848941452</v>
      </c>
      <c r="Y179" s="111">
        <f t="shared" si="25"/>
        <v>70.247693848941452</v>
      </c>
      <c r="Z179" s="111">
        <f t="shared" si="25"/>
        <v>70.247693848941452</v>
      </c>
      <c r="AA179" s="111">
        <f t="shared" si="25"/>
        <v>70.247693848941452</v>
      </c>
      <c r="AB179" s="111">
        <f t="shared" si="25"/>
        <v>70.247693848941452</v>
      </c>
      <c r="AC179" s="111">
        <f t="shared" si="25"/>
        <v>74.916582507383708</v>
      </c>
      <c r="AD179" s="111">
        <f t="shared" si="25"/>
        <v>74.916582507383708</v>
      </c>
      <c r="AE179" s="111">
        <f t="shared" si="25"/>
        <v>74.916582507383708</v>
      </c>
      <c r="AF179" s="111">
        <f t="shared" si="25"/>
        <v>74.916582507383708</v>
      </c>
      <c r="AG179" s="111">
        <f t="shared" si="25"/>
        <v>74.916582507383708</v>
      </c>
      <c r="AH179" s="111">
        <f t="shared" si="25"/>
        <v>76.14872405373859</v>
      </c>
      <c r="AI179" s="111">
        <f t="shared" si="25"/>
        <v>76.14872405373859</v>
      </c>
      <c r="AJ179" s="111">
        <f t="shared" si="25"/>
        <v>76.14872405373859</v>
      </c>
      <c r="AK179" s="111">
        <f t="shared" si="25"/>
        <v>76.14872405373859</v>
      </c>
      <c r="AL179" s="111">
        <f t="shared" si="25"/>
        <v>76.14872405373859</v>
      </c>
      <c r="AM179" s="111">
        <f t="shared" si="25"/>
        <v>76.14872405373859</v>
      </c>
    </row>
    <row r="180" spans="1:39" x14ac:dyDescent="0.25">
      <c r="B180" s="82" t="s">
        <v>41</v>
      </c>
      <c r="C180" s="83" t="s">
        <v>67</v>
      </c>
      <c r="D180" s="111">
        <f t="shared" si="22"/>
        <v>2899.6165045674661</v>
      </c>
      <c r="E180" s="111">
        <f t="shared" si="25"/>
        <v>2899.6165045674661</v>
      </c>
      <c r="F180" s="111">
        <f t="shared" si="25"/>
        <v>2899.6165045674661</v>
      </c>
      <c r="G180" s="111">
        <f t="shared" si="25"/>
        <v>2899.6165045674661</v>
      </c>
      <c r="H180" s="111">
        <f t="shared" si="25"/>
        <v>2899.6165045674661</v>
      </c>
      <c r="I180" s="124">
        <f t="shared" si="25"/>
        <v>3154.325161766631</v>
      </c>
      <c r="J180" s="111">
        <f t="shared" si="25"/>
        <v>3154.325161766631</v>
      </c>
      <c r="K180" s="111">
        <f t="shared" si="25"/>
        <v>3154.325161766631</v>
      </c>
      <c r="L180" s="111">
        <f t="shared" si="25"/>
        <v>3154.325161766631</v>
      </c>
      <c r="M180" s="111">
        <f t="shared" si="25"/>
        <v>3154.325161766631</v>
      </c>
      <c r="N180" s="111">
        <f t="shared" si="25"/>
        <v>3540.6631021140283</v>
      </c>
      <c r="O180" s="111">
        <f t="shared" si="25"/>
        <v>3540.6631021140283</v>
      </c>
      <c r="P180" s="111">
        <f t="shared" si="25"/>
        <v>3540.6631021140283</v>
      </c>
      <c r="Q180" s="111">
        <f t="shared" si="25"/>
        <v>3540.6631021140283</v>
      </c>
      <c r="R180" s="111">
        <f t="shared" si="25"/>
        <v>3540.6631021140283</v>
      </c>
      <c r="S180" s="111">
        <f t="shared" si="25"/>
        <v>4066.7929030289315</v>
      </c>
      <c r="T180" s="111">
        <f t="shared" si="25"/>
        <v>4066.7929030289315</v>
      </c>
      <c r="U180" s="111">
        <f t="shared" si="25"/>
        <v>4066.7929030289315</v>
      </c>
      <c r="V180" s="111">
        <f t="shared" si="25"/>
        <v>4066.7929030289315</v>
      </c>
      <c r="W180" s="111">
        <f t="shared" si="25"/>
        <v>4066.7929030289315</v>
      </c>
      <c r="X180" s="111">
        <f t="shared" si="25"/>
        <v>4430.0774362263392</v>
      </c>
      <c r="Y180" s="111">
        <f t="shared" si="25"/>
        <v>4430.0774362263392</v>
      </c>
      <c r="Z180" s="111">
        <f t="shared" si="25"/>
        <v>4430.0774362263392</v>
      </c>
      <c r="AA180" s="111">
        <f t="shared" si="25"/>
        <v>4430.0774362263392</v>
      </c>
      <c r="AB180" s="111">
        <f t="shared" si="25"/>
        <v>4430.0774362263392</v>
      </c>
      <c r="AC180" s="111">
        <f t="shared" si="25"/>
        <v>4662.6955836146326</v>
      </c>
      <c r="AD180" s="111">
        <f t="shared" si="25"/>
        <v>4662.6955836146326</v>
      </c>
      <c r="AE180" s="111">
        <f t="shared" si="25"/>
        <v>4662.6955836146326</v>
      </c>
      <c r="AF180" s="111">
        <f t="shared" si="25"/>
        <v>4662.6955836146326</v>
      </c>
      <c r="AG180" s="111">
        <f t="shared" si="25"/>
        <v>4662.6955836146326</v>
      </c>
      <c r="AH180" s="111">
        <f t="shared" si="25"/>
        <v>4843.5729480153332</v>
      </c>
      <c r="AI180" s="111">
        <f t="shared" si="25"/>
        <v>4843.5729480153332</v>
      </c>
      <c r="AJ180" s="111">
        <f t="shared" si="25"/>
        <v>4843.5729480153332</v>
      </c>
      <c r="AK180" s="111">
        <f t="shared" si="25"/>
        <v>4843.5729480153332</v>
      </c>
      <c r="AL180" s="111">
        <f t="shared" si="25"/>
        <v>4843.5729480153332</v>
      </c>
      <c r="AM180" s="111">
        <f t="shared" si="25"/>
        <v>4843.5729480153332</v>
      </c>
    </row>
    <row r="181" spans="1:39" x14ac:dyDescent="0.25">
      <c r="B181" s="82" t="s">
        <v>41</v>
      </c>
      <c r="C181" s="83" t="s">
        <v>68</v>
      </c>
      <c r="D181" s="111">
        <f t="shared" si="22"/>
        <v>380.82732285413641</v>
      </c>
      <c r="E181" s="111">
        <f t="shared" si="25"/>
        <v>380.82732285413641</v>
      </c>
      <c r="F181" s="111">
        <f t="shared" si="25"/>
        <v>380.82732285413641</v>
      </c>
      <c r="G181" s="111">
        <f t="shared" si="25"/>
        <v>380.82732285413641</v>
      </c>
      <c r="H181" s="111">
        <f t="shared" si="25"/>
        <v>380.82732285413641</v>
      </c>
      <c r="I181" s="124">
        <f t="shared" si="25"/>
        <v>422.41485361046159</v>
      </c>
      <c r="J181" s="111">
        <f t="shared" si="25"/>
        <v>422.41485361046159</v>
      </c>
      <c r="K181" s="111">
        <f t="shared" si="25"/>
        <v>422.41485361046159</v>
      </c>
      <c r="L181" s="111">
        <f t="shared" si="25"/>
        <v>422.41485361046159</v>
      </c>
      <c r="M181" s="111">
        <f t="shared" si="25"/>
        <v>422.41485361046159</v>
      </c>
      <c r="N181" s="111">
        <f t="shared" si="25"/>
        <v>479.24211037475527</v>
      </c>
      <c r="O181" s="111">
        <f t="shared" si="25"/>
        <v>479.24211037475527</v>
      </c>
      <c r="P181" s="111">
        <f t="shared" si="25"/>
        <v>479.24211037475527</v>
      </c>
      <c r="Q181" s="111">
        <f t="shared" si="25"/>
        <v>479.24211037475527</v>
      </c>
      <c r="R181" s="111">
        <f t="shared" si="25"/>
        <v>479.24211037475527</v>
      </c>
      <c r="S181" s="111">
        <f t="shared" si="25"/>
        <v>551.5567341223923</v>
      </c>
      <c r="T181" s="111">
        <f t="shared" si="25"/>
        <v>551.5567341223923</v>
      </c>
      <c r="U181" s="111">
        <f t="shared" si="25"/>
        <v>551.5567341223923</v>
      </c>
      <c r="V181" s="111">
        <f t="shared" si="25"/>
        <v>551.5567341223923</v>
      </c>
      <c r="W181" s="111">
        <f t="shared" si="25"/>
        <v>551.5567341223923</v>
      </c>
      <c r="X181" s="111">
        <f t="shared" si="25"/>
        <v>603.8742509496833</v>
      </c>
      <c r="Y181" s="111">
        <f t="shared" si="25"/>
        <v>603.8742509496833</v>
      </c>
      <c r="Z181" s="111">
        <f t="shared" si="25"/>
        <v>603.8742509496833</v>
      </c>
      <c r="AA181" s="111">
        <f t="shared" si="25"/>
        <v>603.8742509496833</v>
      </c>
      <c r="AB181" s="111">
        <f t="shared" si="25"/>
        <v>603.8742509496833</v>
      </c>
      <c r="AC181" s="111">
        <f t="shared" si="25"/>
        <v>635.66049694730509</v>
      </c>
      <c r="AD181" s="111">
        <f t="shared" si="25"/>
        <v>635.66049694730509</v>
      </c>
      <c r="AE181" s="111">
        <f t="shared" si="25"/>
        <v>635.66049694730509</v>
      </c>
      <c r="AF181" s="111">
        <f t="shared" si="25"/>
        <v>635.66049694730509</v>
      </c>
      <c r="AG181" s="111">
        <f t="shared" si="25"/>
        <v>635.66049694730509</v>
      </c>
      <c r="AH181" s="111">
        <f t="shared" si="25"/>
        <v>659.19302446735969</v>
      </c>
      <c r="AI181" s="111">
        <f t="shared" si="25"/>
        <v>659.19302446735969</v>
      </c>
      <c r="AJ181" s="111">
        <f t="shared" si="25"/>
        <v>659.19302446735969</v>
      </c>
      <c r="AK181" s="111">
        <f t="shared" si="25"/>
        <v>659.19302446735969</v>
      </c>
      <c r="AL181" s="111">
        <f t="shared" si="25"/>
        <v>659.19302446735969</v>
      </c>
      <c r="AM181" s="111">
        <f t="shared" si="25"/>
        <v>659.19302446735969</v>
      </c>
    </row>
    <row r="182" spans="1:39" x14ac:dyDescent="0.25">
      <c r="B182" s="82" t="s">
        <v>41</v>
      </c>
      <c r="C182" s="83" t="s">
        <v>69</v>
      </c>
      <c r="D182" s="111">
        <f t="shared" si="22"/>
        <v>9.5729526327375911</v>
      </c>
      <c r="E182" s="111">
        <f t="shared" si="25"/>
        <v>9.5729526327375911</v>
      </c>
      <c r="F182" s="111">
        <f t="shared" si="25"/>
        <v>9.5729526327375911</v>
      </c>
      <c r="G182" s="111">
        <f t="shared" si="25"/>
        <v>9.5729526327375911</v>
      </c>
      <c r="H182" s="111">
        <f t="shared" si="25"/>
        <v>9.5729526327375911</v>
      </c>
      <c r="I182" s="124">
        <f t="shared" si="25"/>
        <v>9.5456244027554238</v>
      </c>
      <c r="J182" s="111">
        <f t="shared" si="25"/>
        <v>9.5456244027554238</v>
      </c>
      <c r="K182" s="111">
        <f t="shared" si="25"/>
        <v>9.5456244027554238</v>
      </c>
      <c r="L182" s="111">
        <f t="shared" si="25"/>
        <v>9.5456244027554238</v>
      </c>
      <c r="M182" s="111">
        <f t="shared" si="25"/>
        <v>9.5456244027554238</v>
      </c>
      <c r="N182" s="111">
        <f t="shared" si="25"/>
        <v>9.5815161109011555</v>
      </c>
      <c r="O182" s="111">
        <f t="shared" si="25"/>
        <v>9.5815161109011555</v>
      </c>
      <c r="P182" s="111">
        <f t="shared" si="25"/>
        <v>9.5815161109011555</v>
      </c>
      <c r="Q182" s="111">
        <f t="shared" si="25"/>
        <v>9.5815161109011555</v>
      </c>
      <c r="R182" s="111">
        <f t="shared" si="25"/>
        <v>9.5815161109011555</v>
      </c>
      <c r="S182" s="111">
        <f t="shared" si="25"/>
        <v>9.8804469661440919</v>
      </c>
      <c r="T182" s="111">
        <f t="shared" si="25"/>
        <v>9.8804469661440919</v>
      </c>
      <c r="U182" s="111">
        <f t="shared" si="25"/>
        <v>9.8804469661440919</v>
      </c>
      <c r="V182" s="111">
        <f t="shared" si="25"/>
        <v>9.8804469661440919</v>
      </c>
      <c r="W182" s="111">
        <f t="shared" si="25"/>
        <v>9.8804469661440919</v>
      </c>
      <c r="X182" s="111">
        <f t="shared" si="25"/>
        <v>9.7243048021062961</v>
      </c>
      <c r="Y182" s="111">
        <f t="shared" si="25"/>
        <v>9.7243048021062961</v>
      </c>
      <c r="Z182" s="111">
        <f t="shared" si="25"/>
        <v>9.7243048021062961</v>
      </c>
      <c r="AA182" s="111">
        <f t="shared" si="25"/>
        <v>9.7243048021062961</v>
      </c>
      <c r="AB182" s="111">
        <f t="shared" si="25"/>
        <v>9.7243048021062961</v>
      </c>
      <c r="AC182" s="111">
        <f t="shared" si="25"/>
        <v>9.8889546430940953</v>
      </c>
      <c r="AD182" s="111">
        <f t="shared" si="25"/>
        <v>9.8889546430940953</v>
      </c>
      <c r="AE182" s="111">
        <f t="shared" si="25"/>
        <v>9.8889546430940953</v>
      </c>
      <c r="AF182" s="111">
        <f t="shared" si="25"/>
        <v>9.8889546430940953</v>
      </c>
      <c r="AG182" s="111">
        <f t="shared" si="25"/>
        <v>9.8889546430940953</v>
      </c>
      <c r="AH182" s="111">
        <f t="shared" si="25"/>
        <v>9.3821755497386441</v>
      </c>
      <c r="AI182" s="111">
        <f t="shared" si="25"/>
        <v>9.3821755497386441</v>
      </c>
      <c r="AJ182" s="111">
        <f t="shared" si="25"/>
        <v>9.3821755497386441</v>
      </c>
      <c r="AK182" s="111">
        <f t="shared" si="25"/>
        <v>9.3821755497386441</v>
      </c>
      <c r="AL182" s="111">
        <f t="shared" si="25"/>
        <v>9.3821755497386441</v>
      </c>
      <c r="AM182" s="111">
        <f t="shared" si="25"/>
        <v>9.3821755497386441</v>
      </c>
    </row>
    <row r="183" spans="1:39" x14ac:dyDescent="0.25">
      <c r="B183" s="82" t="s">
        <v>41</v>
      </c>
      <c r="C183" s="83" t="s">
        <v>70</v>
      </c>
      <c r="D183" s="111">
        <f t="shared" si="22"/>
        <v>157.18339808526082</v>
      </c>
      <c r="E183" s="111">
        <f t="shared" si="25"/>
        <v>157.18339808526082</v>
      </c>
      <c r="F183" s="111">
        <f t="shared" si="25"/>
        <v>157.18339808526082</v>
      </c>
      <c r="G183" s="111">
        <f t="shared" si="25"/>
        <v>157.18339808526082</v>
      </c>
      <c r="H183" s="111">
        <f t="shared" si="25"/>
        <v>157.18339808526082</v>
      </c>
      <c r="I183" s="124">
        <f t="shared" si="25"/>
        <v>170.73520226162461</v>
      </c>
      <c r="J183" s="111">
        <f t="shared" si="25"/>
        <v>170.73520226162461</v>
      </c>
      <c r="K183" s="111">
        <f t="shared" si="25"/>
        <v>170.73520226162461</v>
      </c>
      <c r="L183" s="111">
        <f t="shared" si="25"/>
        <v>170.73520226162461</v>
      </c>
      <c r="M183" s="111">
        <f t="shared" si="25"/>
        <v>170.73520226162461</v>
      </c>
      <c r="N183" s="111">
        <f t="shared" si="25"/>
        <v>185.95980645760744</v>
      </c>
      <c r="O183" s="111">
        <f t="shared" si="25"/>
        <v>185.95980645760744</v>
      </c>
      <c r="P183" s="111">
        <f t="shared" si="25"/>
        <v>185.95980645760744</v>
      </c>
      <c r="Q183" s="111">
        <f t="shared" si="25"/>
        <v>185.95980645760744</v>
      </c>
      <c r="R183" s="111">
        <f t="shared" si="25"/>
        <v>185.95980645760744</v>
      </c>
      <c r="S183" s="111">
        <f t="shared" si="25"/>
        <v>206.20650118197844</v>
      </c>
      <c r="T183" s="111">
        <f t="shared" si="25"/>
        <v>206.20650118197844</v>
      </c>
      <c r="U183" s="111">
        <f t="shared" si="25"/>
        <v>206.20650118197844</v>
      </c>
      <c r="V183" s="111">
        <f t="shared" si="25"/>
        <v>206.20650118197844</v>
      </c>
      <c r="W183" s="111">
        <f t="shared" si="25"/>
        <v>206.20650118197844</v>
      </c>
      <c r="X183" s="111">
        <f t="shared" si="25"/>
        <v>219.55146035913253</v>
      </c>
      <c r="Y183" s="111">
        <f t="shared" si="25"/>
        <v>219.55146035913253</v>
      </c>
      <c r="Z183" s="111">
        <f t="shared" si="25"/>
        <v>219.55146035913253</v>
      </c>
      <c r="AA183" s="111">
        <f t="shared" si="25"/>
        <v>219.55146035913253</v>
      </c>
      <c r="AB183" s="111">
        <f t="shared" si="25"/>
        <v>219.55146035913253</v>
      </c>
      <c r="AC183" s="111">
        <f t="shared" si="25"/>
        <v>225.5032630694879</v>
      </c>
      <c r="AD183" s="111">
        <f t="shared" si="25"/>
        <v>225.5032630694879</v>
      </c>
      <c r="AE183" s="111">
        <f t="shared" si="25"/>
        <v>225.5032630694879</v>
      </c>
      <c r="AF183" s="111">
        <f t="shared" si="25"/>
        <v>225.5032630694879</v>
      </c>
      <c r="AG183" s="111">
        <f t="shared" si="25"/>
        <v>225.5032630694879</v>
      </c>
      <c r="AH183" s="111">
        <f t="shared" si="25"/>
        <v>223.48434340211699</v>
      </c>
      <c r="AI183" s="111">
        <f t="shared" si="25"/>
        <v>223.48434340211699</v>
      </c>
      <c r="AJ183" s="111">
        <f t="shared" si="25"/>
        <v>223.48434340211699</v>
      </c>
      <c r="AK183" s="111">
        <f t="shared" si="25"/>
        <v>223.48434340211699</v>
      </c>
      <c r="AL183" s="111">
        <f t="shared" si="25"/>
        <v>223.48434340211699</v>
      </c>
      <c r="AM183" s="111">
        <f t="shared" si="25"/>
        <v>223.48434340211699</v>
      </c>
    </row>
    <row r="184" spans="1:39" x14ac:dyDescent="0.25">
      <c r="B184" s="82" t="s">
        <v>41</v>
      </c>
      <c r="C184" s="83" t="s">
        <v>71</v>
      </c>
      <c r="D184" s="111">
        <f t="shared" si="22"/>
        <v>309.4074526048197</v>
      </c>
      <c r="E184" s="111">
        <f t="shared" si="25"/>
        <v>309.4074526048197</v>
      </c>
      <c r="F184" s="111">
        <f t="shared" si="25"/>
        <v>309.4074526048197</v>
      </c>
      <c r="G184" s="111">
        <f t="shared" si="25"/>
        <v>309.4074526048197</v>
      </c>
      <c r="H184" s="111">
        <f t="shared" si="25"/>
        <v>309.4074526048197</v>
      </c>
      <c r="I184" s="124">
        <f t="shared" si="25"/>
        <v>329.51555356812332</v>
      </c>
      <c r="J184" s="111">
        <f t="shared" si="25"/>
        <v>329.51555356812332</v>
      </c>
      <c r="K184" s="111">
        <f t="shared" si="25"/>
        <v>329.51555356812332</v>
      </c>
      <c r="L184" s="111">
        <f t="shared" si="25"/>
        <v>329.51555356812332</v>
      </c>
      <c r="M184" s="111">
        <f t="shared" si="25"/>
        <v>329.51555356812332</v>
      </c>
      <c r="N184" s="111">
        <f t="shared" si="25"/>
        <v>357.22234196924654</v>
      </c>
      <c r="O184" s="111">
        <f t="shared" si="25"/>
        <v>357.22234196924654</v>
      </c>
      <c r="P184" s="111">
        <f t="shared" si="25"/>
        <v>357.22234196924654</v>
      </c>
      <c r="Q184" s="111">
        <f t="shared" si="25"/>
        <v>357.22234196924654</v>
      </c>
      <c r="R184" s="111">
        <f t="shared" si="25"/>
        <v>357.22234196924654</v>
      </c>
      <c r="S184" s="111">
        <f t="shared" si="25"/>
        <v>396.18396635199048</v>
      </c>
      <c r="T184" s="111">
        <f t="shared" si="25"/>
        <v>396.18396635199048</v>
      </c>
      <c r="U184" s="111">
        <f t="shared" si="25"/>
        <v>396.18396635199048</v>
      </c>
      <c r="V184" s="111">
        <f t="shared" si="25"/>
        <v>396.18396635199048</v>
      </c>
      <c r="W184" s="111">
        <f t="shared" si="25"/>
        <v>396.18396635199048</v>
      </c>
      <c r="X184" s="111">
        <f t="shared" si="25"/>
        <v>424.2580995704086</v>
      </c>
      <c r="Y184" s="111">
        <f t="shared" ref="E184:AM190" si="26">$E103*Y64</f>
        <v>424.2580995704086</v>
      </c>
      <c r="Z184" s="111">
        <f t="shared" si="26"/>
        <v>424.2580995704086</v>
      </c>
      <c r="AA184" s="111">
        <f t="shared" si="26"/>
        <v>424.2580995704086</v>
      </c>
      <c r="AB184" s="111">
        <f t="shared" si="26"/>
        <v>424.2580995704086</v>
      </c>
      <c r="AC184" s="111">
        <f t="shared" si="26"/>
        <v>440.39235390094723</v>
      </c>
      <c r="AD184" s="111">
        <f t="shared" si="26"/>
        <v>440.39235390094723</v>
      </c>
      <c r="AE184" s="111">
        <f t="shared" si="26"/>
        <v>440.39235390094723</v>
      </c>
      <c r="AF184" s="111">
        <f t="shared" si="26"/>
        <v>440.39235390094723</v>
      </c>
      <c r="AG184" s="111">
        <f t="shared" si="26"/>
        <v>440.39235390094723</v>
      </c>
      <c r="AH184" s="111">
        <f t="shared" si="26"/>
        <v>451.57523543571199</v>
      </c>
      <c r="AI184" s="111">
        <f t="shared" si="26"/>
        <v>451.57523543571199</v>
      </c>
      <c r="AJ184" s="111">
        <f t="shared" si="26"/>
        <v>451.57523543571199</v>
      </c>
      <c r="AK184" s="111">
        <f t="shared" si="26"/>
        <v>451.57523543571199</v>
      </c>
      <c r="AL184" s="111">
        <f t="shared" si="26"/>
        <v>451.57523543571199</v>
      </c>
      <c r="AM184" s="111">
        <f t="shared" si="26"/>
        <v>451.57523543571199</v>
      </c>
    </row>
    <row r="185" spans="1:39" x14ac:dyDescent="0.25">
      <c r="B185" s="82" t="s">
        <v>41</v>
      </c>
      <c r="C185" s="83" t="s">
        <v>72</v>
      </c>
      <c r="D185" s="111">
        <f t="shared" si="22"/>
        <v>135.99436497191877</v>
      </c>
      <c r="E185" s="111">
        <f t="shared" si="26"/>
        <v>135.99436497191877</v>
      </c>
      <c r="F185" s="111">
        <f t="shared" si="26"/>
        <v>135.99436497191877</v>
      </c>
      <c r="G185" s="111">
        <f t="shared" si="26"/>
        <v>135.99436497191877</v>
      </c>
      <c r="H185" s="111">
        <f t="shared" si="26"/>
        <v>135.99436497191877</v>
      </c>
      <c r="I185" s="124">
        <f t="shared" si="26"/>
        <v>144.68643574254099</v>
      </c>
      <c r="J185" s="111">
        <f t="shared" si="26"/>
        <v>144.68643574254099</v>
      </c>
      <c r="K185" s="111">
        <f t="shared" si="26"/>
        <v>144.68643574254099</v>
      </c>
      <c r="L185" s="111">
        <f t="shared" si="26"/>
        <v>144.68643574254099</v>
      </c>
      <c r="M185" s="111">
        <f t="shared" si="26"/>
        <v>144.68643574254099</v>
      </c>
      <c r="N185" s="111">
        <f t="shared" si="26"/>
        <v>155.94630397271143</v>
      </c>
      <c r="O185" s="111">
        <f t="shared" si="26"/>
        <v>155.94630397271143</v>
      </c>
      <c r="P185" s="111">
        <f t="shared" si="26"/>
        <v>155.94630397271143</v>
      </c>
      <c r="Q185" s="111">
        <f t="shared" si="26"/>
        <v>155.94630397271143</v>
      </c>
      <c r="R185" s="111">
        <f t="shared" si="26"/>
        <v>155.94630397271143</v>
      </c>
      <c r="S185" s="111">
        <f t="shared" si="26"/>
        <v>171.85127519325323</v>
      </c>
      <c r="T185" s="111">
        <f t="shared" si="26"/>
        <v>171.85127519325323</v>
      </c>
      <c r="U185" s="111">
        <f t="shared" si="26"/>
        <v>171.85127519325323</v>
      </c>
      <c r="V185" s="111">
        <f t="shared" si="26"/>
        <v>171.85127519325323</v>
      </c>
      <c r="W185" s="111">
        <f t="shared" si="26"/>
        <v>171.85127519325323</v>
      </c>
      <c r="X185" s="111">
        <f t="shared" si="26"/>
        <v>178.18192494081194</v>
      </c>
      <c r="Y185" s="111">
        <f t="shared" si="26"/>
        <v>178.18192494081194</v>
      </c>
      <c r="Z185" s="111">
        <f t="shared" si="26"/>
        <v>178.18192494081194</v>
      </c>
      <c r="AA185" s="111">
        <f t="shared" si="26"/>
        <v>178.18192494081194</v>
      </c>
      <c r="AB185" s="111">
        <f t="shared" si="26"/>
        <v>178.18192494081194</v>
      </c>
      <c r="AC185" s="111">
        <f t="shared" si="26"/>
        <v>175.53013395139152</v>
      </c>
      <c r="AD185" s="111">
        <f t="shared" si="26"/>
        <v>175.53013395139152</v>
      </c>
      <c r="AE185" s="111">
        <f t="shared" si="26"/>
        <v>175.53013395139152</v>
      </c>
      <c r="AF185" s="111">
        <f t="shared" si="26"/>
        <v>175.53013395139152</v>
      </c>
      <c r="AG185" s="111">
        <f t="shared" si="26"/>
        <v>175.53013395139152</v>
      </c>
      <c r="AH185" s="111">
        <f t="shared" si="26"/>
        <v>168.44434789251454</v>
      </c>
      <c r="AI185" s="111">
        <f t="shared" si="26"/>
        <v>168.44434789251454</v>
      </c>
      <c r="AJ185" s="111">
        <f t="shared" si="26"/>
        <v>168.44434789251454</v>
      </c>
      <c r="AK185" s="111">
        <f t="shared" si="26"/>
        <v>168.44434789251454</v>
      </c>
      <c r="AL185" s="111">
        <f t="shared" si="26"/>
        <v>168.44434789251454</v>
      </c>
      <c r="AM185" s="111">
        <f t="shared" si="26"/>
        <v>168.44434789251454</v>
      </c>
    </row>
    <row r="186" spans="1:39" x14ac:dyDescent="0.25">
      <c r="B186" s="82" t="s">
        <v>41</v>
      </c>
      <c r="C186" s="83" t="s">
        <v>73</v>
      </c>
      <c r="D186" s="111">
        <f t="shared" si="22"/>
        <v>43.695723251551577</v>
      </c>
      <c r="E186" s="111">
        <f t="shared" si="26"/>
        <v>43.695723251551577</v>
      </c>
      <c r="F186" s="111">
        <f t="shared" si="26"/>
        <v>43.695723251551577</v>
      </c>
      <c r="G186" s="111">
        <f t="shared" si="26"/>
        <v>43.695723251551577</v>
      </c>
      <c r="H186" s="111">
        <f t="shared" si="26"/>
        <v>43.695723251551577</v>
      </c>
      <c r="I186" s="124">
        <f t="shared" si="26"/>
        <v>45.977054884592064</v>
      </c>
      <c r="J186" s="111">
        <f t="shared" si="26"/>
        <v>45.977054884592064</v>
      </c>
      <c r="K186" s="111">
        <f t="shared" si="26"/>
        <v>45.977054884592064</v>
      </c>
      <c r="L186" s="111">
        <f t="shared" si="26"/>
        <v>45.977054884592064</v>
      </c>
      <c r="M186" s="111">
        <f t="shared" si="26"/>
        <v>45.977054884592064</v>
      </c>
      <c r="N186" s="111">
        <f t="shared" si="26"/>
        <v>49.03431607384146</v>
      </c>
      <c r="O186" s="111">
        <f t="shared" si="26"/>
        <v>49.03431607384146</v>
      </c>
      <c r="P186" s="111">
        <f t="shared" si="26"/>
        <v>49.03431607384146</v>
      </c>
      <c r="Q186" s="111">
        <f t="shared" si="26"/>
        <v>49.03431607384146</v>
      </c>
      <c r="R186" s="111">
        <f t="shared" si="26"/>
        <v>49.03431607384146</v>
      </c>
      <c r="S186" s="111">
        <f t="shared" si="26"/>
        <v>52.862821561485653</v>
      </c>
      <c r="T186" s="111">
        <f t="shared" si="26"/>
        <v>52.862821561485653</v>
      </c>
      <c r="U186" s="111">
        <f t="shared" si="26"/>
        <v>52.862821561485653</v>
      </c>
      <c r="V186" s="111">
        <f t="shared" si="26"/>
        <v>52.862821561485653</v>
      </c>
      <c r="W186" s="111">
        <f t="shared" si="26"/>
        <v>52.862821561485653</v>
      </c>
      <c r="X186" s="111">
        <f t="shared" si="26"/>
        <v>54.706583025904727</v>
      </c>
      <c r="Y186" s="111">
        <f t="shared" si="26"/>
        <v>54.706583025904727</v>
      </c>
      <c r="Z186" s="111">
        <f t="shared" si="26"/>
        <v>54.706583025904727</v>
      </c>
      <c r="AA186" s="111">
        <f t="shared" si="26"/>
        <v>54.706583025904727</v>
      </c>
      <c r="AB186" s="111">
        <f t="shared" si="26"/>
        <v>54.706583025904727</v>
      </c>
      <c r="AC186" s="111">
        <f t="shared" si="26"/>
        <v>53.727718642308936</v>
      </c>
      <c r="AD186" s="111">
        <f t="shared" si="26"/>
        <v>53.727718642308936</v>
      </c>
      <c r="AE186" s="111">
        <f t="shared" si="26"/>
        <v>53.727718642308936</v>
      </c>
      <c r="AF186" s="111">
        <f t="shared" si="26"/>
        <v>53.727718642308936</v>
      </c>
      <c r="AG186" s="111">
        <f t="shared" si="26"/>
        <v>53.727718642308936</v>
      </c>
      <c r="AH186" s="111">
        <f t="shared" si="26"/>
        <v>50.469860447302963</v>
      </c>
      <c r="AI186" s="111">
        <f t="shared" si="26"/>
        <v>50.469860447302963</v>
      </c>
      <c r="AJ186" s="111">
        <f t="shared" si="26"/>
        <v>50.469860447302963</v>
      </c>
      <c r="AK186" s="111">
        <f t="shared" si="26"/>
        <v>50.469860447302963</v>
      </c>
      <c r="AL186" s="111">
        <f t="shared" si="26"/>
        <v>50.469860447302963</v>
      </c>
      <c r="AM186" s="111">
        <f t="shared" si="26"/>
        <v>50.469860447302963</v>
      </c>
    </row>
    <row r="187" spans="1:39" x14ac:dyDescent="0.25">
      <c r="B187" s="82" t="s">
        <v>41</v>
      </c>
      <c r="C187" s="83" t="s">
        <v>74</v>
      </c>
      <c r="D187" s="111">
        <f t="shared" si="22"/>
        <v>150.95211288492598</v>
      </c>
      <c r="E187" s="111">
        <f t="shared" si="26"/>
        <v>150.95211288492598</v>
      </c>
      <c r="F187" s="111">
        <f t="shared" si="26"/>
        <v>150.95211288492598</v>
      </c>
      <c r="G187" s="111">
        <f t="shared" si="26"/>
        <v>150.95211288492598</v>
      </c>
      <c r="H187" s="111">
        <f t="shared" si="26"/>
        <v>150.95211288492598</v>
      </c>
      <c r="I187" s="124">
        <f t="shared" si="26"/>
        <v>163.58850587874954</v>
      </c>
      <c r="J187" s="111">
        <f t="shared" si="26"/>
        <v>163.58850587874954</v>
      </c>
      <c r="K187" s="111">
        <f t="shared" si="26"/>
        <v>163.58850587874954</v>
      </c>
      <c r="L187" s="111">
        <f t="shared" si="26"/>
        <v>163.58850587874954</v>
      </c>
      <c r="M187" s="111">
        <f t="shared" si="26"/>
        <v>163.58850587874954</v>
      </c>
      <c r="N187" s="111">
        <f t="shared" si="26"/>
        <v>182.12661612579316</v>
      </c>
      <c r="O187" s="111">
        <f t="shared" si="26"/>
        <v>182.12661612579316</v>
      </c>
      <c r="P187" s="111">
        <f t="shared" si="26"/>
        <v>182.12661612579316</v>
      </c>
      <c r="Q187" s="111">
        <f t="shared" si="26"/>
        <v>182.12661612579316</v>
      </c>
      <c r="R187" s="111">
        <f t="shared" si="26"/>
        <v>182.12661612579316</v>
      </c>
      <c r="S187" s="111">
        <f t="shared" si="26"/>
        <v>207.20710446222088</v>
      </c>
      <c r="T187" s="111">
        <f t="shared" si="26"/>
        <v>207.20710446222088</v>
      </c>
      <c r="U187" s="111">
        <f t="shared" si="26"/>
        <v>207.20710446222088</v>
      </c>
      <c r="V187" s="111">
        <f t="shared" si="26"/>
        <v>207.20710446222088</v>
      </c>
      <c r="W187" s="111">
        <f t="shared" si="26"/>
        <v>207.20710446222088</v>
      </c>
      <c r="X187" s="111">
        <f t="shared" si="26"/>
        <v>220.97713663018686</v>
      </c>
      <c r="Y187" s="111">
        <f t="shared" si="26"/>
        <v>220.97713663018686</v>
      </c>
      <c r="Z187" s="111">
        <f t="shared" si="26"/>
        <v>220.97713663018686</v>
      </c>
      <c r="AA187" s="111">
        <f t="shared" si="26"/>
        <v>220.97713663018686</v>
      </c>
      <c r="AB187" s="111">
        <f t="shared" si="26"/>
        <v>220.97713663018686</v>
      </c>
      <c r="AC187" s="111">
        <f t="shared" si="26"/>
        <v>230.0988799199522</v>
      </c>
      <c r="AD187" s="111">
        <f t="shared" si="26"/>
        <v>230.0988799199522</v>
      </c>
      <c r="AE187" s="111">
        <f t="shared" si="26"/>
        <v>230.0988799199522</v>
      </c>
      <c r="AF187" s="111">
        <f t="shared" si="26"/>
        <v>230.0988799199522</v>
      </c>
      <c r="AG187" s="111">
        <f t="shared" si="26"/>
        <v>230.0988799199522</v>
      </c>
      <c r="AH187" s="111">
        <f t="shared" si="26"/>
        <v>230.99332834479469</v>
      </c>
      <c r="AI187" s="111">
        <f t="shared" si="26"/>
        <v>230.99332834479469</v>
      </c>
      <c r="AJ187" s="111">
        <f t="shared" si="26"/>
        <v>230.99332834479469</v>
      </c>
      <c r="AK187" s="111">
        <f t="shared" si="26"/>
        <v>230.99332834479469</v>
      </c>
      <c r="AL187" s="111">
        <f t="shared" si="26"/>
        <v>230.99332834479469</v>
      </c>
      <c r="AM187" s="111">
        <f t="shared" si="26"/>
        <v>230.99332834479469</v>
      </c>
    </row>
    <row r="188" spans="1:39" x14ac:dyDescent="0.25">
      <c r="B188" s="82" t="s">
        <v>41</v>
      </c>
      <c r="C188" s="83" t="s">
        <v>75</v>
      </c>
      <c r="D188" s="111">
        <f t="shared" si="22"/>
        <v>1767.3698542768739</v>
      </c>
      <c r="E188" s="111">
        <f t="shared" si="26"/>
        <v>1767.3698542768739</v>
      </c>
      <c r="F188" s="111">
        <f t="shared" si="26"/>
        <v>1767.3698542768739</v>
      </c>
      <c r="G188" s="111">
        <f t="shared" si="26"/>
        <v>1767.3698542768739</v>
      </c>
      <c r="H188" s="111">
        <f t="shared" si="26"/>
        <v>1767.3698542768739</v>
      </c>
      <c r="I188" s="124">
        <f t="shared" si="26"/>
        <v>2061.6562004670159</v>
      </c>
      <c r="J188" s="111">
        <f t="shared" si="26"/>
        <v>2061.6562004670159</v>
      </c>
      <c r="K188" s="111">
        <f t="shared" si="26"/>
        <v>2061.6562004670159</v>
      </c>
      <c r="L188" s="111">
        <f t="shared" si="26"/>
        <v>2061.6562004670159</v>
      </c>
      <c r="M188" s="111">
        <f t="shared" si="26"/>
        <v>2061.6562004670159</v>
      </c>
      <c r="N188" s="111">
        <f t="shared" si="26"/>
        <v>2447.6113579242719</v>
      </c>
      <c r="O188" s="111">
        <f t="shared" si="26"/>
        <v>2447.6113579242719</v>
      </c>
      <c r="P188" s="111">
        <f t="shared" si="26"/>
        <v>2447.6113579242719</v>
      </c>
      <c r="Q188" s="111">
        <f t="shared" si="26"/>
        <v>2447.6113579242719</v>
      </c>
      <c r="R188" s="111">
        <f t="shared" si="26"/>
        <v>2447.6113579242719</v>
      </c>
      <c r="S188" s="111">
        <f t="shared" si="26"/>
        <v>2957.5475094770491</v>
      </c>
      <c r="T188" s="111">
        <f t="shared" si="26"/>
        <v>2957.5475094770491</v>
      </c>
      <c r="U188" s="111">
        <f t="shared" si="26"/>
        <v>2957.5475094770491</v>
      </c>
      <c r="V188" s="111">
        <f t="shared" si="26"/>
        <v>2957.5475094770491</v>
      </c>
      <c r="W188" s="111">
        <f t="shared" si="26"/>
        <v>2957.5475094770491</v>
      </c>
      <c r="X188" s="111">
        <f t="shared" si="26"/>
        <v>3394.1236906285612</v>
      </c>
      <c r="Y188" s="111">
        <f t="shared" si="26"/>
        <v>3394.1236906285612</v>
      </c>
      <c r="Z188" s="111">
        <f t="shared" si="26"/>
        <v>3394.1236906285612</v>
      </c>
      <c r="AA188" s="111">
        <f t="shared" si="26"/>
        <v>3394.1236906285612</v>
      </c>
      <c r="AB188" s="111">
        <f t="shared" si="26"/>
        <v>3394.1236906285612</v>
      </c>
      <c r="AC188" s="111">
        <f t="shared" si="26"/>
        <v>3788.2588146747112</v>
      </c>
      <c r="AD188" s="111">
        <f t="shared" si="26"/>
        <v>3788.2588146747112</v>
      </c>
      <c r="AE188" s="111">
        <f t="shared" si="26"/>
        <v>3788.2588146747112</v>
      </c>
      <c r="AF188" s="111">
        <f t="shared" si="26"/>
        <v>3788.2588146747112</v>
      </c>
      <c r="AG188" s="111">
        <f t="shared" si="26"/>
        <v>3788.2588146747112</v>
      </c>
      <c r="AH188" s="111">
        <f t="shared" si="26"/>
        <v>4117.1127223665271</v>
      </c>
      <c r="AI188" s="111">
        <f t="shared" si="26"/>
        <v>4117.1127223665271</v>
      </c>
      <c r="AJ188" s="111">
        <f t="shared" si="26"/>
        <v>4117.1127223665271</v>
      </c>
      <c r="AK188" s="111">
        <f t="shared" si="26"/>
        <v>4117.1127223665271</v>
      </c>
      <c r="AL188" s="111">
        <f t="shared" si="26"/>
        <v>4117.1127223665271</v>
      </c>
      <c r="AM188" s="111">
        <f t="shared" si="26"/>
        <v>4117.1127223665271</v>
      </c>
    </row>
    <row r="189" spans="1:39" x14ac:dyDescent="0.25">
      <c r="B189" s="82" t="s">
        <v>41</v>
      </c>
      <c r="C189" s="83" t="s">
        <v>76</v>
      </c>
      <c r="D189" s="111">
        <f t="shared" si="22"/>
        <v>10.723823315770293</v>
      </c>
      <c r="E189" s="111">
        <f t="shared" si="26"/>
        <v>10.723823315770293</v>
      </c>
      <c r="F189" s="111">
        <f t="shared" si="26"/>
        <v>10.723823315770293</v>
      </c>
      <c r="G189" s="111">
        <f t="shared" si="26"/>
        <v>10.723823315770293</v>
      </c>
      <c r="H189" s="111">
        <f t="shared" si="26"/>
        <v>10.723823315770293</v>
      </c>
      <c r="I189" s="124">
        <f t="shared" si="26"/>
        <v>10.795135369379354</v>
      </c>
      <c r="J189" s="111">
        <f t="shared" si="26"/>
        <v>10.795135369379354</v>
      </c>
      <c r="K189" s="111">
        <f t="shared" si="26"/>
        <v>10.795135369379354</v>
      </c>
      <c r="L189" s="111">
        <f t="shared" si="26"/>
        <v>10.795135369379354</v>
      </c>
      <c r="M189" s="111">
        <f t="shared" si="26"/>
        <v>10.795135369379354</v>
      </c>
      <c r="N189" s="111">
        <f t="shared" si="26"/>
        <v>10.667990317393238</v>
      </c>
      <c r="O189" s="111">
        <f t="shared" si="26"/>
        <v>10.667990317393238</v>
      </c>
      <c r="P189" s="111">
        <f t="shared" si="26"/>
        <v>10.667990317393238</v>
      </c>
      <c r="Q189" s="111">
        <f t="shared" si="26"/>
        <v>10.667990317393238</v>
      </c>
      <c r="R189" s="111">
        <f t="shared" si="26"/>
        <v>10.667990317393238</v>
      </c>
      <c r="S189" s="111">
        <f t="shared" si="26"/>
        <v>10.557427044631927</v>
      </c>
      <c r="T189" s="111">
        <f t="shared" si="26"/>
        <v>10.557427044631927</v>
      </c>
      <c r="U189" s="111">
        <f t="shared" si="26"/>
        <v>10.557427044631927</v>
      </c>
      <c r="V189" s="111">
        <f t="shared" si="26"/>
        <v>10.557427044631927</v>
      </c>
      <c r="W189" s="111">
        <f t="shared" si="26"/>
        <v>10.557427044631927</v>
      </c>
      <c r="X189" s="111">
        <f t="shared" si="26"/>
        <v>10.6458943026882</v>
      </c>
      <c r="Y189" s="111">
        <f t="shared" si="26"/>
        <v>10.6458943026882</v>
      </c>
      <c r="Z189" s="111">
        <f t="shared" si="26"/>
        <v>10.6458943026882</v>
      </c>
      <c r="AA189" s="111">
        <f t="shared" si="26"/>
        <v>10.6458943026882</v>
      </c>
      <c r="AB189" s="111">
        <f t="shared" si="26"/>
        <v>10.6458943026882</v>
      </c>
      <c r="AC189" s="111">
        <f t="shared" si="26"/>
        <v>9.7444963580355157</v>
      </c>
      <c r="AD189" s="111">
        <f t="shared" si="26"/>
        <v>9.7444963580355157</v>
      </c>
      <c r="AE189" s="111">
        <f t="shared" si="26"/>
        <v>9.7444963580355157</v>
      </c>
      <c r="AF189" s="111">
        <f t="shared" si="26"/>
        <v>9.7444963580355157</v>
      </c>
      <c r="AG189" s="111">
        <f t="shared" si="26"/>
        <v>9.7444963580355157</v>
      </c>
      <c r="AH189" s="111">
        <f t="shared" si="26"/>
        <v>9.2939680101665179</v>
      </c>
      <c r="AI189" s="111">
        <f t="shared" si="26"/>
        <v>9.2939680101665179</v>
      </c>
      <c r="AJ189" s="111">
        <f t="shared" si="26"/>
        <v>9.2939680101665179</v>
      </c>
      <c r="AK189" s="111">
        <f t="shared" si="26"/>
        <v>9.2939680101665179</v>
      </c>
      <c r="AL189" s="111">
        <f t="shared" si="26"/>
        <v>9.2939680101665179</v>
      </c>
      <c r="AM189" s="111">
        <f t="shared" si="26"/>
        <v>9.2939680101665179</v>
      </c>
    </row>
    <row r="190" spans="1:39" x14ac:dyDescent="0.25">
      <c r="B190" s="82" t="s">
        <v>41</v>
      </c>
      <c r="C190" s="83" t="s">
        <v>77</v>
      </c>
      <c r="D190" s="111">
        <f t="shared" si="22"/>
        <v>447.36216027540752</v>
      </c>
      <c r="E190" s="111">
        <f t="shared" si="26"/>
        <v>447.36216027540752</v>
      </c>
      <c r="F190" s="111">
        <f t="shared" si="26"/>
        <v>447.36216027540752</v>
      </c>
      <c r="G190" s="111">
        <f t="shared" si="26"/>
        <v>447.36216027540752</v>
      </c>
      <c r="H190" s="111">
        <f t="shared" si="26"/>
        <v>447.36216027540752</v>
      </c>
      <c r="I190" s="124">
        <f t="shared" si="26"/>
        <v>492.30904505061903</v>
      </c>
      <c r="J190" s="111">
        <f t="shared" si="26"/>
        <v>492.30904505061903</v>
      </c>
      <c r="K190" s="111">
        <f t="shared" si="26"/>
        <v>492.30904505061903</v>
      </c>
      <c r="L190" s="111">
        <f t="shared" si="26"/>
        <v>492.30904505061903</v>
      </c>
      <c r="M190" s="111">
        <f t="shared" si="26"/>
        <v>492.30904505061903</v>
      </c>
      <c r="N190" s="111">
        <f t="shared" si="26"/>
        <v>560.39005384396114</v>
      </c>
      <c r="O190" s="111">
        <f t="shared" si="26"/>
        <v>560.39005384396114</v>
      </c>
      <c r="P190" s="111">
        <f t="shared" si="26"/>
        <v>560.39005384396114</v>
      </c>
      <c r="Q190" s="111">
        <f t="shared" si="26"/>
        <v>560.39005384396114</v>
      </c>
      <c r="R190" s="111">
        <f t="shared" si="26"/>
        <v>560.39005384396114</v>
      </c>
      <c r="S190" s="111">
        <f t="shared" si="26"/>
        <v>646.35181686589635</v>
      </c>
      <c r="T190" s="111">
        <f t="shared" si="26"/>
        <v>646.35181686589635</v>
      </c>
      <c r="U190" s="111">
        <f t="shared" si="26"/>
        <v>646.35181686589635</v>
      </c>
      <c r="V190" s="111">
        <f t="shared" si="26"/>
        <v>646.35181686589635</v>
      </c>
      <c r="W190" s="111">
        <f t="shared" si="26"/>
        <v>646.35181686589635</v>
      </c>
      <c r="X190" s="111">
        <f t="shared" si="26"/>
        <v>715.52096562777729</v>
      </c>
      <c r="Y190" s="111">
        <f t="shared" si="26"/>
        <v>715.52096562777729</v>
      </c>
      <c r="Z190" s="111">
        <f t="shared" si="26"/>
        <v>715.52096562777729</v>
      </c>
      <c r="AA190" s="111">
        <f t="shared" si="26"/>
        <v>715.52096562777729</v>
      </c>
      <c r="AB190" s="111">
        <f t="shared" si="26"/>
        <v>715.52096562777729</v>
      </c>
      <c r="AC190" s="111">
        <f t="shared" si="26"/>
        <v>773.24688533915264</v>
      </c>
      <c r="AD190" s="111">
        <f t="shared" si="26"/>
        <v>773.24688533915264</v>
      </c>
      <c r="AE190" s="111">
        <f t="shared" si="26"/>
        <v>773.24688533915264</v>
      </c>
      <c r="AF190" s="111">
        <f t="shared" si="26"/>
        <v>773.24688533915264</v>
      </c>
      <c r="AG190" s="111">
        <f t="shared" si="26"/>
        <v>773.24688533915264</v>
      </c>
      <c r="AH190" s="111">
        <f t="shared" si="26"/>
        <v>812.14111575199513</v>
      </c>
      <c r="AI190" s="111">
        <f t="shared" si="26"/>
        <v>812.14111575199513</v>
      </c>
      <c r="AJ190" s="111">
        <f t="shared" si="26"/>
        <v>812.14111575199513</v>
      </c>
      <c r="AK190" s="111">
        <f t="shared" si="26"/>
        <v>812.14111575199513</v>
      </c>
      <c r="AL190" s="111">
        <f t="shared" si="26"/>
        <v>812.14111575199513</v>
      </c>
      <c r="AM190" s="111">
        <f t="shared" si="26"/>
        <v>812.14111575199513</v>
      </c>
    </row>
    <row r="192" spans="1:39" x14ac:dyDescent="0.25">
      <c r="A192" s="115" t="s">
        <v>5228</v>
      </c>
    </row>
    <row r="193" spans="2:39" x14ac:dyDescent="0.25">
      <c r="B193" s="77" t="s">
        <v>109</v>
      </c>
      <c r="C193" s="78" t="s">
        <v>110</v>
      </c>
      <c r="D193">
        <v>2015</v>
      </c>
      <c r="E193">
        <v>2016</v>
      </c>
      <c r="F193">
        <v>2017</v>
      </c>
      <c r="G193">
        <v>2018</v>
      </c>
      <c r="H193">
        <v>2019</v>
      </c>
      <c r="I193" s="1">
        <v>2020</v>
      </c>
      <c r="J193">
        <v>2021</v>
      </c>
      <c r="K193">
        <v>2022</v>
      </c>
      <c r="L193">
        <v>2023</v>
      </c>
      <c r="M193">
        <v>2024</v>
      </c>
      <c r="N193">
        <v>2025</v>
      </c>
      <c r="O193">
        <v>2026</v>
      </c>
      <c r="P193">
        <v>2027</v>
      </c>
      <c r="Q193">
        <v>2028</v>
      </c>
      <c r="R193">
        <v>2029</v>
      </c>
      <c r="S193">
        <v>2030</v>
      </c>
      <c r="T193">
        <v>2031</v>
      </c>
      <c r="U193">
        <v>2032</v>
      </c>
      <c r="V193">
        <v>2033</v>
      </c>
      <c r="W193">
        <v>2034</v>
      </c>
      <c r="X193">
        <v>2035</v>
      </c>
      <c r="Y193">
        <v>2036</v>
      </c>
      <c r="Z193">
        <v>2037</v>
      </c>
      <c r="AA193">
        <v>2038</v>
      </c>
      <c r="AB193">
        <v>2039</v>
      </c>
      <c r="AC193">
        <v>2040</v>
      </c>
      <c r="AD193">
        <v>2041</v>
      </c>
      <c r="AE193">
        <v>2042</v>
      </c>
      <c r="AF193">
        <v>2043</v>
      </c>
      <c r="AG193">
        <v>2044</v>
      </c>
      <c r="AH193">
        <v>2045</v>
      </c>
      <c r="AI193">
        <v>2046</v>
      </c>
      <c r="AJ193">
        <v>2047</v>
      </c>
      <c r="AK193">
        <v>2048</v>
      </c>
      <c r="AL193">
        <v>2049</v>
      </c>
      <c r="AM193">
        <v>2050</v>
      </c>
    </row>
    <row r="194" spans="2:39" s="117" customFormat="1" x14ac:dyDescent="0.25">
      <c r="B194" s="118" t="s">
        <v>5226</v>
      </c>
      <c r="C194" s="119"/>
      <c r="D194" s="120">
        <f>SUM(D195:D230)</f>
        <v>31371.187635849416</v>
      </c>
      <c r="E194" s="120">
        <f t="shared" ref="E194:AM194" si="27">SUM(E195:E230)</f>
        <v>31371.187635849416</v>
      </c>
      <c r="F194" s="120">
        <f t="shared" si="27"/>
        <v>31371.187635849416</v>
      </c>
      <c r="G194" s="120">
        <f t="shared" si="27"/>
        <v>31371.187635849416</v>
      </c>
      <c r="H194" s="120">
        <f t="shared" si="27"/>
        <v>31371.187635849416</v>
      </c>
      <c r="I194" s="123">
        <f t="shared" si="27"/>
        <v>34646.774974936932</v>
      </c>
      <c r="J194" s="120">
        <f t="shared" si="27"/>
        <v>34646.774974936932</v>
      </c>
      <c r="K194" s="120">
        <f t="shared" si="27"/>
        <v>34646.774974936932</v>
      </c>
      <c r="L194" s="120">
        <f t="shared" si="27"/>
        <v>34646.774974936932</v>
      </c>
      <c r="M194" s="120">
        <f t="shared" si="27"/>
        <v>34646.774974936932</v>
      </c>
      <c r="N194" s="120">
        <f t="shared" si="27"/>
        <v>38957.381100285485</v>
      </c>
      <c r="O194" s="120">
        <f t="shared" si="27"/>
        <v>38957.381100285485</v>
      </c>
      <c r="P194" s="120">
        <f t="shared" si="27"/>
        <v>38957.381100285485</v>
      </c>
      <c r="Q194" s="120">
        <f t="shared" si="27"/>
        <v>38957.381100285485</v>
      </c>
      <c r="R194" s="120">
        <f t="shared" si="27"/>
        <v>38957.381100285485</v>
      </c>
      <c r="S194" s="120">
        <f t="shared" si="27"/>
        <v>44473.337754705812</v>
      </c>
      <c r="T194" s="120">
        <f t="shared" si="27"/>
        <v>44473.337754705812</v>
      </c>
      <c r="U194" s="120">
        <f t="shared" si="27"/>
        <v>44473.337754705812</v>
      </c>
      <c r="V194" s="120">
        <f t="shared" si="27"/>
        <v>44473.337754705812</v>
      </c>
      <c r="W194" s="120">
        <f t="shared" si="27"/>
        <v>44473.337754705812</v>
      </c>
      <c r="X194" s="120">
        <f t="shared" si="27"/>
        <v>48214.890450824932</v>
      </c>
      <c r="Y194" s="120">
        <f t="shared" si="27"/>
        <v>48214.890450824932</v>
      </c>
      <c r="Z194" s="120">
        <f t="shared" si="27"/>
        <v>48214.890450824932</v>
      </c>
      <c r="AA194" s="120">
        <f t="shared" si="27"/>
        <v>48214.890450824932</v>
      </c>
      <c r="AB194" s="120">
        <f t="shared" si="27"/>
        <v>48214.890450824932</v>
      </c>
      <c r="AC194" s="120">
        <f t="shared" si="27"/>
        <v>50648.389380374378</v>
      </c>
      <c r="AD194" s="120">
        <f t="shared" si="27"/>
        <v>50648.389380374378</v>
      </c>
      <c r="AE194" s="120">
        <f t="shared" si="27"/>
        <v>50648.389380374378</v>
      </c>
      <c r="AF194" s="120">
        <f t="shared" si="27"/>
        <v>50648.389380374378</v>
      </c>
      <c r="AG194" s="120">
        <f t="shared" si="27"/>
        <v>50648.389380374378</v>
      </c>
      <c r="AH194" s="120">
        <f t="shared" si="27"/>
        <v>52000.931927374048</v>
      </c>
      <c r="AI194" s="120">
        <f t="shared" si="27"/>
        <v>52000.931927374048</v>
      </c>
      <c r="AJ194" s="120">
        <f t="shared" si="27"/>
        <v>52000.931927374048</v>
      </c>
      <c r="AK194" s="120">
        <f t="shared" si="27"/>
        <v>52000.931927374048</v>
      </c>
      <c r="AL194" s="120">
        <f t="shared" si="27"/>
        <v>52000.931927374048</v>
      </c>
      <c r="AM194" s="120">
        <f t="shared" si="27"/>
        <v>52000.931927374048</v>
      </c>
    </row>
    <row r="195" spans="2:39" x14ac:dyDescent="0.25">
      <c r="B195" s="82" t="s">
        <v>41</v>
      </c>
      <c r="C195" s="83" t="s">
        <v>42</v>
      </c>
      <c r="D195" s="111">
        <f>$F74*D35</f>
        <v>202.19206049932473</v>
      </c>
      <c r="E195" s="111">
        <f t="shared" ref="E195:AM202" si="28">$F74*E35</f>
        <v>202.19206049932473</v>
      </c>
      <c r="F195" s="111">
        <f t="shared" si="28"/>
        <v>202.19206049932473</v>
      </c>
      <c r="G195" s="111">
        <f t="shared" si="28"/>
        <v>202.19206049932473</v>
      </c>
      <c r="H195" s="111">
        <f t="shared" si="28"/>
        <v>202.19206049932473</v>
      </c>
      <c r="I195" s="124">
        <f t="shared" si="28"/>
        <v>211.44392174027834</v>
      </c>
      <c r="J195" s="111">
        <f t="shared" si="28"/>
        <v>211.44392174027834</v>
      </c>
      <c r="K195" s="111">
        <f t="shared" si="28"/>
        <v>211.44392174027834</v>
      </c>
      <c r="L195" s="111">
        <f t="shared" si="28"/>
        <v>211.44392174027834</v>
      </c>
      <c r="M195" s="111">
        <f t="shared" si="28"/>
        <v>211.44392174027834</v>
      </c>
      <c r="N195" s="111">
        <f t="shared" si="28"/>
        <v>220.88280146782924</v>
      </c>
      <c r="O195" s="111">
        <f t="shared" si="28"/>
        <v>220.88280146782924</v>
      </c>
      <c r="P195" s="111">
        <f t="shared" si="28"/>
        <v>220.88280146782924</v>
      </c>
      <c r="Q195" s="111">
        <f t="shared" si="28"/>
        <v>220.88280146782924</v>
      </c>
      <c r="R195" s="111">
        <f t="shared" si="28"/>
        <v>220.88280146782924</v>
      </c>
      <c r="S195" s="111">
        <f t="shared" si="28"/>
        <v>233.52048022264663</v>
      </c>
      <c r="T195" s="111">
        <f t="shared" si="28"/>
        <v>233.52048022264663</v>
      </c>
      <c r="U195" s="111">
        <f t="shared" si="28"/>
        <v>233.52048022264663</v>
      </c>
      <c r="V195" s="111">
        <f t="shared" si="28"/>
        <v>233.52048022264663</v>
      </c>
      <c r="W195" s="111">
        <f t="shared" si="28"/>
        <v>233.52048022264663</v>
      </c>
      <c r="X195" s="111">
        <f t="shared" si="28"/>
        <v>236.20419144497984</v>
      </c>
      <c r="Y195" s="111">
        <f t="shared" si="28"/>
        <v>236.20419144497984</v>
      </c>
      <c r="Z195" s="111">
        <f t="shared" si="28"/>
        <v>236.20419144497984</v>
      </c>
      <c r="AA195" s="111">
        <f t="shared" si="28"/>
        <v>236.20419144497984</v>
      </c>
      <c r="AB195" s="111">
        <f t="shared" si="28"/>
        <v>236.20419144497984</v>
      </c>
      <c r="AC195" s="111">
        <f t="shared" si="28"/>
        <v>234.10955185580184</v>
      </c>
      <c r="AD195" s="111">
        <f t="shared" si="28"/>
        <v>234.10955185580184</v>
      </c>
      <c r="AE195" s="111">
        <f t="shared" si="28"/>
        <v>234.10955185580184</v>
      </c>
      <c r="AF195" s="111">
        <f t="shared" si="28"/>
        <v>234.10955185580184</v>
      </c>
      <c r="AG195" s="111">
        <f t="shared" si="28"/>
        <v>234.10955185580184</v>
      </c>
      <c r="AH195" s="111">
        <f t="shared" si="28"/>
        <v>224.37298109314395</v>
      </c>
      <c r="AI195" s="111">
        <f t="shared" si="28"/>
        <v>224.37298109314395</v>
      </c>
      <c r="AJ195" s="111">
        <f t="shared" si="28"/>
        <v>224.37298109314395</v>
      </c>
      <c r="AK195" s="111">
        <f t="shared" si="28"/>
        <v>224.37298109314395</v>
      </c>
      <c r="AL195" s="111">
        <f t="shared" si="28"/>
        <v>224.37298109314395</v>
      </c>
      <c r="AM195" s="111">
        <f t="shared" si="28"/>
        <v>224.37298109314395</v>
      </c>
    </row>
    <row r="196" spans="2:39" x14ac:dyDescent="0.25">
      <c r="B196" s="82" t="s">
        <v>41</v>
      </c>
      <c r="C196" s="83" t="s">
        <v>43</v>
      </c>
      <c r="D196" s="111">
        <f t="shared" ref="D196:S230" si="29">$F75*D36</f>
        <v>546.67857530231834</v>
      </c>
      <c r="E196" s="111">
        <f t="shared" si="29"/>
        <v>546.67857530231834</v>
      </c>
      <c r="F196" s="111">
        <f t="shared" si="29"/>
        <v>546.67857530231834</v>
      </c>
      <c r="G196" s="111">
        <f t="shared" si="29"/>
        <v>546.67857530231834</v>
      </c>
      <c r="H196" s="111">
        <f t="shared" si="29"/>
        <v>546.67857530231834</v>
      </c>
      <c r="I196" s="124">
        <f t="shared" si="29"/>
        <v>588.23972149567692</v>
      </c>
      <c r="J196" s="111">
        <f t="shared" si="29"/>
        <v>588.23972149567692</v>
      </c>
      <c r="K196" s="111">
        <f t="shared" si="29"/>
        <v>588.23972149567692</v>
      </c>
      <c r="L196" s="111">
        <f t="shared" si="29"/>
        <v>588.23972149567692</v>
      </c>
      <c r="M196" s="111">
        <f t="shared" si="29"/>
        <v>588.23972149567692</v>
      </c>
      <c r="N196" s="111">
        <f t="shared" si="29"/>
        <v>645.39566783766929</v>
      </c>
      <c r="O196" s="111">
        <f t="shared" si="29"/>
        <v>645.39566783766929</v>
      </c>
      <c r="P196" s="111">
        <f t="shared" si="29"/>
        <v>645.39566783766929</v>
      </c>
      <c r="Q196" s="111">
        <f t="shared" si="29"/>
        <v>645.39566783766929</v>
      </c>
      <c r="R196" s="111">
        <f t="shared" si="29"/>
        <v>645.39566783766929</v>
      </c>
      <c r="S196" s="111">
        <f t="shared" si="29"/>
        <v>715.77175093861047</v>
      </c>
      <c r="T196" s="111">
        <f t="shared" si="28"/>
        <v>715.77175093861047</v>
      </c>
      <c r="U196" s="111">
        <f t="shared" si="28"/>
        <v>715.77175093861047</v>
      </c>
      <c r="V196" s="111">
        <f t="shared" si="28"/>
        <v>715.77175093861047</v>
      </c>
      <c r="W196" s="111">
        <f t="shared" si="28"/>
        <v>715.77175093861047</v>
      </c>
      <c r="X196" s="111">
        <f t="shared" si="28"/>
        <v>758.52930630529283</v>
      </c>
      <c r="Y196" s="111">
        <f t="shared" si="28"/>
        <v>758.52930630529283</v>
      </c>
      <c r="Z196" s="111">
        <f t="shared" si="28"/>
        <v>758.52930630529283</v>
      </c>
      <c r="AA196" s="111">
        <f t="shared" si="28"/>
        <v>758.52930630529283</v>
      </c>
      <c r="AB196" s="111">
        <f t="shared" si="28"/>
        <v>758.52930630529283</v>
      </c>
      <c r="AC196" s="111">
        <f t="shared" si="28"/>
        <v>763.88883041224676</v>
      </c>
      <c r="AD196" s="111">
        <f t="shared" si="28"/>
        <v>763.88883041224676</v>
      </c>
      <c r="AE196" s="111">
        <f t="shared" si="28"/>
        <v>763.88883041224676</v>
      </c>
      <c r="AF196" s="111">
        <f t="shared" si="28"/>
        <v>763.88883041224676</v>
      </c>
      <c r="AG196" s="111">
        <f t="shared" si="28"/>
        <v>763.88883041224676</v>
      </c>
      <c r="AH196" s="111">
        <f t="shared" si="28"/>
        <v>744.63200614896448</v>
      </c>
      <c r="AI196" s="111">
        <f t="shared" si="28"/>
        <v>744.63200614896448</v>
      </c>
      <c r="AJ196" s="111">
        <f t="shared" si="28"/>
        <v>744.63200614896448</v>
      </c>
      <c r="AK196" s="111">
        <f t="shared" si="28"/>
        <v>744.63200614896448</v>
      </c>
      <c r="AL196" s="111">
        <f t="shared" si="28"/>
        <v>744.63200614896448</v>
      </c>
      <c r="AM196" s="111">
        <f t="shared" si="28"/>
        <v>744.63200614896448</v>
      </c>
    </row>
    <row r="197" spans="2:39" x14ac:dyDescent="0.25">
      <c r="B197" s="82" t="s">
        <v>41</v>
      </c>
      <c r="C197" s="83" t="s">
        <v>44</v>
      </c>
      <c r="D197" s="111">
        <f t="shared" si="29"/>
        <v>3128.8771422489558</v>
      </c>
      <c r="E197" s="111">
        <f t="shared" si="28"/>
        <v>3128.8771422489558</v>
      </c>
      <c r="F197" s="111">
        <f t="shared" si="28"/>
        <v>3128.8771422489558</v>
      </c>
      <c r="G197" s="111">
        <f t="shared" si="28"/>
        <v>3128.8771422489558</v>
      </c>
      <c r="H197" s="111">
        <f t="shared" si="28"/>
        <v>3128.8771422489558</v>
      </c>
      <c r="I197" s="124">
        <f t="shared" si="28"/>
        <v>3518.9060053854773</v>
      </c>
      <c r="J197" s="111">
        <f t="shared" si="28"/>
        <v>3518.9060053854773</v>
      </c>
      <c r="K197" s="111">
        <f t="shared" si="28"/>
        <v>3518.9060053854773</v>
      </c>
      <c r="L197" s="111">
        <f t="shared" si="28"/>
        <v>3518.9060053854773</v>
      </c>
      <c r="M197" s="111">
        <f t="shared" si="28"/>
        <v>3518.9060053854773</v>
      </c>
      <c r="N197" s="111">
        <f t="shared" si="28"/>
        <v>4026.6110418044473</v>
      </c>
      <c r="O197" s="111">
        <f t="shared" si="28"/>
        <v>4026.6110418044473</v>
      </c>
      <c r="P197" s="111">
        <f t="shared" si="28"/>
        <v>4026.6110418044473</v>
      </c>
      <c r="Q197" s="111">
        <f t="shared" si="28"/>
        <v>4026.6110418044473</v>
      </c>
      <c r="R197" s="111">
        <f t="shared" si="28"/>
        <v>4026.6110418044473</v>
      </c>
      <c r="S197" s="111">
        <f t="shared" si="28"/>
        <v>4642.9388763921434</v>
      </c>
      <c r="T197" s="111">
        <f t="shared" si="28"/>
        <v>4642.9388763921434</v>
      </c>
      <c r="U197" s="111">
        <f t="shared" si="28"/>
        <v>4642.9388763921434</v>
      </c>
      <c r="V197" s="111">
        <f t="shared" si="28"/>
        <v>4642.9388763921434</v>
      </c>
      <c r="W197" s="111">
        <f t="shared" si="28"/>
        <v>4642.9388763921434</v>
      </c>
      <c r="X197" s="111">
        <f t="shared" si="28"/>
        <v>5037.3911354233742</v>
      </c>
      <c r="Y197" s="111">
        <f t="shared" si="28"/>
        <v>5037.3911354233742</v>
      </c>
      <c r="Z197" s="111">
        <f t="shared" si="28"/>
        <v>5037.3911354233742</v>
      </c>
      <c r="AA197" s="111">
        <f t="shared" si="28"/>
        <v>5037.3911354233742</v>
      </c>
      <c r="AB197" s="111">
        <f t="shared" si="28"/>
        <v>5037.3911354233742</v>
      </c>
      <c r="AC197" s="111">
        <f t="shared" si="28"/>
        <v>5304.0496254080936</v>
      </c>
      <c r="AD197" s="111">
        <f t="shared" si="28"/>
        <v>5304.0496254080936</v>
      </c>
      <c r="AE197" s="111">
        <f t="shared" si="28"/>
        <v>5304.0496254080936</v>
      </c>
      <c r="AF197" s="111">
        <f t="shared" si="28"/>
        <v>5304.0496254080936</v>
      </c>
      <c r="AG197" s="111">
        <f t="shared" si="28"/>
        <v>5304.0496254080936</v>
      </c>
      <c r="AH197" s="111">
        <f t="shared" si="28"/>
        <v>5459.0060263202095</v>
      </c>
      <c r="AI197" s="111">
        <f t="shared" si="28"/>
        <v>5459.0060263202095</v>
      </c>
      <c r="AJ197" s="111">
        <f t="shared" si="28"/>
        <v>5459.0060263202095</v>
      </c>
      <c r="AK197" s="111">
        <f t="shared" si="28"/>
        <v>5459.0060263202095</v>
      </c>
      <c r="AL197" s="111">
        <f t="shared" si="28"/>
        <v>5459.0060263202095</v>
      </c>
      <c r="AM197" s="111">
        <f t="shared" si="28"/>
        <v>5459.0060263202095</v>
      </c>
    </row>
    <row r="198" spans="2:39" x14ac:dyDescent="0.25">
      <c r="B198" s="82" t="s">
        <v>41</v>
      </c>
      <c r="C198" s="83" t="s">
        <v>45</v>
      </c>
      <c r="D198" s="111">
        <f t="shared" si="29"/>
        <v>368.9317796885133</v>
      </c>
      <c r="E198" s="111">
        <f t="shared" si="28"/>
        <v>368.9317796885133</v>
      </c>
      <c r="F198" s="111">
        <f t="shared" si="28"/>
        <v>368.9317796885133</v>
      </c>
      <c r="G198" s="111">
        <f t="shared" si="28"/>
        <v>368.9317796885133</v>
      </c>
      <c r="H198" s="111">
        <f t="shared" si="28"/>
        <v>368.9317796885133</v>
      </c>
      <c r="I198" s="124">
        <f t="shared" si="28"/>
        <v>400.74486787720184</v>
      </c>
      <c r="J198" s="111">
        <f t="shared" si="28"/>
        <v>400.74486787720184</v>
      </c>
      <c r="K198" s="111">
        <f t="shared" si="28"/>
        <v>400.74486787720184</v>
      </c>
      <c r="L198" s="111">
        <f t="shared" si="28"/>
        <v>400.74486787720184</v>
      </c>
      <c r="M198" s="111">
        <f t="shared" si="28"/>
        <v>400.74486787720184</v>
      </c>
      <c r="N198" s="111">
        <f t="shared" si="28"/>
        <v>445.21521009520694</v>
      </c>
      <c r="O198" s="111">
        <f t="shared" si="28"/>
        <v>445.21521009520694</v>
      </c>
      <c r="P198" s="111">
        <f t="shared" si="28"/>
        <v>445.21521009520694</v>
      </c>
      <c r="Q198" s="111">
        <f t="shared" si="28"/>
        <v>445.21521009520694</v>
      </c>
      <c r="R198" s="111">
        <f t="shared" si="28"/>
        <v>445.21521009520694</v>
      </c>
      <c r="S198" s="111">
        <f t="shared" si="28"/>
        <v>498.16734131812939</v>
      </c>
      <c r="T198" s="111">
        <f t="shared" si="28"/>
        <v>498.16734131812939</v>
      </c>
      <c r="U198" s="111">
        <f t="shared" si="28"/>
        <v>498.16734131812939</v>
      </c>
      <c r="V198" s="111">
        <f t="shared" si="28"/>
        <v>498.16734131812939</v>
      </c>
      <c r="W198" s="111">
        <f t="shared" si="28"/>
        <v>498.16734131812939</v>
      </c>
      <c r="X198" s="111">
        <f t="shared" si="28"/>
        <v>528.90678180765565</v>
      </c>
      <c r="Y198" s="111">
        <f t="shared" si="28"/>
        <v>528.90678180765565</v>
      </c>
      <c r="Z198" s="111">
        <f t="shared" si="28"/>
        <v>528.90678180765565</v>
      </c>
      <c r="AA198" s="111">
        <f t="shared" si="28"/>
        <v>528.90678180765565</v>
      </c>
      <c r="AB198" s="111">
        <f t="shared" si="28"/>
        <v>528.90678180765565</v>
      </c>
      <c r="AC198" s="111">
        <f t="shared" si="28"/>
        <v>527.31187287950991</v>
      </c>
      <c r="AD198" s="111">
        <f t="shared" si="28"/>
        <v>527.31187287950991</v>
      </c>
      <c r="AE198" s="111">
        <f t="shared" si="28"/>
        <v>527.31187287950991</v>
      </c>
      <c r="AF198" s="111">
        <f t="shared" si="28"/>
        <v>527.31187287950991</v>
      </c>
      <c r="AG198" s="111">
        <f t="shared" si="28"/>
        <v>527.31187287950991</v>
      </c>
      <c r="AH198" s="111">
        <f t="shared" si="28"/>
        <v>515.28076511227584</v>
      </c>
      <c r="AI198" s="111">
        <f t="shared" si="28"/>
        <v>515.28076511227584</v>
      </c>
      <c r="AJ198" s="111">
        <f t="shared" si="28"/>
        <v>515.28076511227584</v>
      </c>
      <c r="AK198" s="111">
        <f t="shared" si="28"/>
        <v>515.28076511227584</v>
      </c>
      <c r="AL198" s="111">
        <f t="shared" si="28"/>
        <v>515.28076511227584</v>
      </c>
      <c r="AM198" s="111">
        <f t="shared" si="28"/>
        <v>515.28076511227584</v>
      </c>
    </row>
    <row r="199" spans="2:39" x14ac:dyDescent="0.25">
      <c r="B199" s="82" t="s">
        <v>41</v>
      </c>
      <c r="C199" s="83" t="s">
        <v>46</v>
      </c>
      <c r="D199" s="111">
        <f t="shared" si="29"/>
        <v>429.52674257260031</v>
      </c>
      <c r="E199" s="111">
        <f t="shared" si="28"/>
        <v>429.52674257260031</v>
      </c>
      <c r="F199" s="111">
        <f t="shared" si="28"/>
        <v>429.52674257260031</v>
      </c>
      <c r="G199" s="111">
        <f t="shared" si="28"/>
        <v>429.52674257260031</v>
      </c>
      <c r="H199" s="111">
        <f t="shared" si="28"/>
        <v>429.52674257260031</v>
      </c>
      <c r="I199" s="124">
        <f t="shared" si="28"/>
        <v>484.24595052476093</v>
      </c>
      <c r="J199" s="111">
        <f t="shared" si="28"/>
        <v>484.24595052476093</v>
      </c>
      <c r="K199" s="111">
        <f t="shared" si="28"/>
        <v>484.24595052476093</v>
      </c>
      <c r="L199" s="111">
        <f t="shared" si="28"/>
        <v>484.24595052476093</v>
      </c>
      <c r="M199" s="111">
        <f t="shared" si="28"/>
        <v>484.24595052476093</v>
      </c>
      <c r="N199" s="111">
        <f t="shared" si="28"/>
        <v>555.36576825970531</v>
      </c>
      <c r="O199" s="111">
        <f t="shared" si="28"/>
        <v>555.36576825970531</v>
      </c>
      <c r="P199" s="111">
        <f t="shared" si="28"/>
        <v>555.36576825970531</v>
      </c>
      <c r="Q199" s="111">
        <f t="shared" si="28"/>
        <v>555.36576825970531</v>
      </c>
      <c r="R199" s="111">
        <f t="shared" si="28"/>
        <v>555.36576825970531</v>
      </c>
      <c r="S199" s="111">
        <f t="shared" si="28"/>
        <v>635.73625071665481</v>
      </c>
      <c r="T199" s="111">
        <f t="shared" si="28"/>
        <v>635.73625071665481</v>
      </c>
      <c r="U199" s="111">
        <f t="shared" si="28"/>
        <v>635.73625071665481</v>
      </c>
      <c r="V199" s="111">
        <f t="shared" si="28"/>
        <v>635.73625071665481</v>
      </c>
      <c r="W199" s="111">
        <f t="shared" si="28"/>
        <v>635.73625071665481</v>
      </c>
      <c r="X199" s="111">
        <f t="shared" si="28"/>
        <v>686.04274951790603</v>
      </c>
      <c r="Y199" s="111">
        <f t="shared" si="28"/>
        <v>686.04274951790603</v>
      </c>
      <c r="Z199" s="111">
        <f t="shared" si="28"/>
        <v>686.04274951790603</v>
      </c>
      <c r="AA199" s="111">
        <f t="shared" si="28"/>
        <v>686.04274951790603</v>
      </c>
      <c r="AB199" s="111">
        <f t="shared" si="28"/>
        <v>686.04274951790603</v>
      </c>
      <c r="AC199" s="111">
        <f t="shared" si="28"/>
        <v>720.73519183622818</v>
      </c>
      <c r="AD199" s="111">
        <f t="shared" si="28"/>
        <v>720.73519183622818</v>
      </c>
      <c r="AE199" s="111">
        <f t="shared" si="28"/>
        <v>720.73519183622818</v>
      </c>
      <c r="AF199" s="111">
        <f t="shared" si="28"/>
        <v>720.73519183622818</v>
      </c>
      <c r="AG199" s="111">
        <f t="shared" si="28"/>
        <v>720.73519183622818</v>
      </c>
      <c r="AH199" s="111">
        <f t="shared" si="28"/>
        <v>732.53598072264231</v>
      </c>
      <c r="AI199" s="111">
        <f t="shared" si="28"/>
        <v>732.53598072264231</v>
      </c>
      <c r="AJ199" s="111">
        <f t="shared" si="28"/>
        <v>732.53598072264231</v>
      </c>
      <c r="AK199" s="111">
        <f t="shared" si="28"/>
        <v>732.53598072264231</v>
      </c>
      <c r="AL199" s="111">
        <f t="shared" si="28"/>
        <v>732.53598072264231</v>
      </c>
      <c r="AM199" s="111">
        <f t="shared" si="28"/>
        <v>732.53598072264231</v>
      </c>
    </row>
    <row r="200" spans="2:39" x14ac:dyDescent="0.25">
      <c r="B200" s="82" t="s">
        <v>41</v>
      </c>
      <c r="C200" s="83" t="s">
        <v>47</v>
      </c>
      <c r="D200" s="111">
        <f t="shared" si="29"/>
        <v>771.13821660717633</v>
      </c>
      <c r="E200" s="111">
        <f t="shared" si="28"/>
        <v>771.13821660717633</v>
      </c>
      <c r="F200" s="111">
        <f t="shared" si="28"/>
        <v>771.13821660717633</v>
      </c>
      <c r="G200" s="111">
        <f t="shared" si="28"/>
        <v>771.13821660717633</v>
      </c>
      <c r="H200" s="111">
        <f t="shared" si="28"/>
        <v>771.13821660717633</v>
      </c>
      <c r="I200" s="124">
        <f t="shared" si="28"/>
        <v>824.76029211999116</v>
      </c>
      <c r="J200" s="111">
        <f t="shared" si="28"/>
        <v>824.76029211999116</v>
      </c>
      <c r="K200" s="111">
        <f t="shared" si="28"/>
        <v>824.76029211999116</v>
      </c>
      <c r="L200" s="111">
        <f t="shared" si="28"/>
        <v>824.76029211999116</v>
      </c>
      <c r="M200" s="111">
        <f t="shared" si="28"/>
        <v>824.76029211999116</v>
      </c>
      <c r="N200" s="111">
        <f t="shared" si="28"/>
        <v>882.38141976571956</v>
      </c>
      <c r="O200" s="111">
        <f t="shared" si="28"/>
        <v>882.38141976571956</v>
      </c>
      <c r="P200" s="111">
        <f t="shared" si="28"/>
        <v>882.38141976571956</v>
      </c>
      <c r="Q200" s="111">
        <f t="shared" si="28"/>
        <v>882.38141976571956</v>
      </c>
      <c r="R200" s="111">
        <f t="shared" si="28"/>
        <v>882.38141976571956</v>
      </c>
      <c r="S200" s="111">
        <f t="shared" si="28"/>
        <v>957.86865967962717</v>
      </c>
      <c r="T200" s="111">
        <f t="shared" si="28"/>
        <v>957.86865967962717</v>
      </c>
      <c r="U200" s="111">
        <f t="shared" si="28"/>
        <v>957.86865967962717</v>
      </c>
      <c r="V200" s="111">
        <f t="shared" si="28"/>
        <v>957.86865967962717</v>
      </c>
      <c r="W200" s="111">
        <f t="shared" si="28"/>
        <v>957.86865967962717</v>
      </c>
      <c r="X200" s="111">
        <f t="shared" si="28"/>
        <v>988.1830745936727</v>
      </c>
      <c r="Y200" s="111">
        <f t="shared" si="28"/>
        <v>988.1830745936727</v>
      </c>
      <c r="Z200" s="111">
        <f t="shared" si="28"/>
        <v>988.1830745936727</v>
      </c>
      <c r="AA200" s="111">
        <f t="shared" si="28"/>
        <v>988.1830745936727</v>
      </c>
      <c r="AB200" s="111">
        <f t="shared" si="28"/>
        <v>988.1830745936727</v>
      </c>
      <c r="AC200" s="111">
        <f t="shared" si="28"/>
        <v>986.49848891474039</v>
      </c>
      <c r="AD200" s="111">
        <f t="shared" si="28"/>
        <v>986.49848891474039</v>
      </c>
      <c r="AE200" s="111">
        <f t="shared" si="28"/>
        <v>986.49848891474039</v>
      </c>
      <c r="AF200" s="111">
        <f t="shared" si="28"/>
        <v>986.49848891474039</v>
      </c>
      <c r="AG200" s="111">
        <f t="shared" si="28"/>
        <v>986.49848891474039</v>
      </c>
      <c r="AH200" s="111">
        <f t="shared" si="28"/>
        <v>947.12347784774192</v>
      </c>
      <c r="AI200" s="111">
        <f t="shared" si="28"/>
        <v>947.12347784774192</v>
      </c>
      <c r="AJ200" s="111">
        <f t="shared" si="28"/>
        <v>947.12347784774192</v>
      </c>
      <c r="AK200" s="111">
        <f t="shared" si="28"/>
        <v>947.12347784774192</v>
      </c>
      <c r="AL200" s="111">
        <f t="shared" si="28"/>
        <v>947.12347784774192</v>
      </c>
      <c r="AM200" s="111">
        <f t="shared" si="28"/>
        <v>947.12347784774192</v>
      </c>
    </row>
    <row r="201" spans="2:39" x14ac:dyDescent="0.25">
      <c r="B201" s="82" t="s">
        <v>41</v>
      </c>
      <c r="C201" s="83" t="s">
        <v>48</v>
      </c>
      <c r="D201" s="111">
        <f t="shared" si="29"/>
        <v>230.16262397183237</v>
      </c>
      <c r="E201" s="111">
        <f t="shared" si="28"/>
        <v>230.16262397183237</v>
      </c>
      <c r="F201" s="111">
        <f t="shared" si="28"/>
        <v>230.16262397183237</v>
      </c>
      <c r="G201" s="111">
        <f t="shared" si="28"/>
        <v>230.16262397183237</v>
      </c>
      <c r="H201" s="111">
        <f t="shared" si="28"/>
        <v>230.16262397183237</v>
      </c>
      <c r="I201" s="124">
        <f t="shared" si="28"/>
        <v>254.63671849184649</v>
      </c>
      <c r="J201" s="111">
        <f t="shared" si="28"/>
        <v>254.63671849184649</v>
      </c>
      <c r="K201" s="111">
        <f t="shared" si="28"/>
        <v>254.63671849184649</v>
      </c>
      <c r="L201" s="111">
        <f t="shared" si="28"/>
        <v>254.63671849184649</v>
      </c>
      <c r="M201" s="111">
        <f t="shared" si="28"/>
        <v>254.63671849184649</v>
      </c>
      <c r="N201" s="111">
        <f t="shared" si="28"/>
        <v>276.98355557100746</v>
      </c>
      <c r="O201" s="111">
        <f t="shared" si="28"/>
        <v>276.98355557100746</v>
      </c>
      <c r="P201" s="111">
        <f t="shared" si="28"/>
        <v>276.98355557100746</v>
      </c>
      <c r="Q201" s="111">
        <f t="shared" si="28"/>
        <v>276.98355557100746</v>
      </c>
      <c r="R201" s="111">
        <f t="shared" si="28"/>
        <v>276.98355557100746</v>
      </c>
      <c r="S201" s="111">
        <f t="shared" si="28"/>
        <v>300.48396629585858</v>
      </c>
      <c r="T201" s="111">
        <f t="shared" si="28"/>
        <v>300.48396629585858</v>
      </c>
      <c r="U201" s="111">
        <f t="shared" si="28"/>
        <v>300.48396629585858</v>
      </c>
      <c r="V201" s="111">
        <f t="shared" si="28"/>
        <v>300.48396629585858</v>
      </c>
      <c r="W201" s="111">
        <f t="shared" si="28"/>
        <v>300.48396629585858</v>
      </c>
      <c r="X201" s="111">
        <f t="shared" si="28"/>
        <v>307.31731944574443</v>
      </c>
      <c r="Y201" s="111">
        <f t="shared" si="28"/>
        <v>307.31731944574443</v>
      </c>
      <c r="Z201" s="111">
        <f t="shared" si="28"/>
        <v>307.31731944574443</v>
      </c>
      <c r="AA201" s="111">
        <f t="shared" si="28"/>
        <v>307.31731944574443</v>
      </c>
      <c r="AB201" s="111">
        <f t="shared" si="28"/>
        <v>307.31731944574443</v>
      </c>
      <c r="AC201" s="111">
        <f t="shared" si="28"/>
        <v>310.73611425954584</v>
      </c>
      <c r="AD201" s="111">
        <f t="shared" si="28"/>
        <v>310.73611425954584</v>
      </c>
      <c r="AE201" s="111">
        <f t="shared" si="28"/>
        <v>310.73611425954584</v>
      </c>
      <c r="AF201" s="111">
        <f t="shared" si="28"/>
        <v>310.73611425954584</v>
      </c>
      <c r="AG201" s="111">
        <f t="shared" si="28"/>
        <v>310.73611425954584</v>
      </c>
      <c r="AH201" s="111">
        <f t="shared" si="28"/>
        <v>305.39543207886209</v>
      </c>
      <c r="AI201" s="111">
        <f t="shared" si="28"/>
        <v>305.39543207886209</v>
      </c>
      <c r="AJ201" s="111">
        <f t="shared" si="28"/>
        <v>305.39543207886209</v>
      </c>
      <c r="AK201" s="111">
        <f t="shared" si="28"/>
        <v>305.39543207886209</v>
      </c>
      <c r="AL201" s="111">
        <f t="shared" si="28"/>
        <v>305.39543207886209</v>
      </c>
      <c r="AM201" s="111">
        <f t="shared" si="28"/>
        <v>305.39543207886209</v>
      </c>
    </row>
    <row r="202" spans="2:39" x14ac:dyDescent="0.25">
      <c r="B202" s="82" t="s">
        <v>41</v>
      </c>
      <c r="C202" s="83" t="s">
        <v>49</v>
      </c>
      <c r="D202" s="111">
        <f t="shared" si="29"/>
        <v>344.56480858012901</v>
      </c>
      <c r="E202" s="111">
        <f t="shared" si="28"/>
        <v>344.56480858012901</v>
      </c>
      <c r="F202" s="111">
        <f t="shared" si="28"/>
        <v>344.56480858012901</v>
      </c>
      <c r="G202" s="111">
        <f t="shared" si="28"/>
        <v>344.56480858012901</v>
      </c>
      <c r="H202" s="111">
        <f t="shared" si="28"/>
        <v>344.56480858012901</v>
      </c>
      <c r="I202" s="124">
        <f t="shared" si="28"/>
        <v>375.21106361058946</v>
      </c>
      <c r="J202" s="111">
        <f t="shared" si="28"/>
        <v>375.21106361058946</v>
      </c>
      <c r="K202" s="111">
        <f t="shared" si="28"/>
        <v>375.21106361058946</v>
      </c>
      <c r="L202" s="111">
        <f t="shared" si="28"/>
        <v>375.21106361058946</v>
      </c>
      <c r="M202" s="111">
        <f t="shared" si="28"/>
        <v>375.21106361058946</v>
      </c>
      <c r="N202" s="111">
        <f t="shared" si="28"/>
        <v>412.99645311118195</v>
      </c>
      <c r="O202" s="111">
        <f t="shared" si="28"/>
        <v>412.99645311118195</v>
      </c>
      <c r="P202" s="111">
        <f t="shared" si="28"/>
        <v>412.99645311118195</v>
      </c>
      <c r="Q202" s="111">
        <f t="shared" si="28"/>
        <v>412.99645311118195</v>
      </c>
      <c r="R202" s="111">
        <f t="shared" si="28"/>
        <v>412.99645311118195</v>
      </c>
      <c r="S202" s="111">
        <f t="shared" si="28"/>
        <v>460.21874137833709</v>
      </c>
      <c r="T202" s="111">
        <f t="shared" si="28"/>
        <v>460.21874137833709</v>
      </c>
      <c r="U202" s="111">
        <f t="shared" si="28"/>
        <v>460.21874137833709</v>
      </c>
      <c r="V202" s="111">
        <f t="shared" si="28"/>
        <v>460.21874137833709</v>
      </c>
      <c r="W202" s="111">
        <f t="shared" si="28"/>
        <v>460.21874137833709</v>
      </c>
      <c r="X202" s="111">
        <f t="shared" si="28"/>
        <v>481.85734886693558</v>
      </c>
      <c r="Y202" s="111">
        <f t="shared" si="28"/>
        <v>481.85734886693558</v>
      </c>
      <c r="Z202" s="111">
        <f t="shared" si="28"/>
        <v>481.85734886693558</v>
      </c>
      <c r="AA202" s="111">
        <f t="shared" si="28"/>
        <v>481.85734886693558</v>
      </c>
      <c r="AB202" s="111">
        <f t="shared" si="28"/>
        <v>481.85734886693558</v>
      </c>
      <c r="AC202" s="111">
        <f t="shared" si="28"/>
        <v>487.5170597832863</v>
      </c>
      <c r="AD202" s="111">
        <f t="shared" ref="E202:AM209" si="30">$F81*AD42</f>
        <v>487.5170597832863</v>
      </c>
      <c r="AE202" s="111">
        <f t="shared" si="30"/>
        <v>487.5170597832863</v>
      </c>
      <c r="AF202" s="111">
        <f t="shared" si="30"/>
        <v>487.5170597832863</v>
      </c>
      <c r="AG202" s="111">
        <f t="shared" si="30"/>
        <v>487.5170597832863</v>
      </c>
      <c r="AH202" s="111">
        <f t="shared" si="30"/>
        <v>472.83280896728843</v>
      </c>
      <c r="AI202" s="111">
        <f t="shared" si="30"/>
        <v>472.83280896728843</v>
      </c>
      <c r="AJ202" s="111">
        <f t="shared" si="30"/>
        <v>472.83280896728843</v>
      </c>
      <c r="AK202" s="111">
        <f t="shared" si="30"/>
        <v>472.83280896728843</v>
      </c>
      <c r="AL202" s="111">
        <f t="shared" si="30"/>
        <v>472.83280896728843</v>
      </c>
      <c r="AM202" s="111">
        <f t="shared" si="30"/>
        <v>472.83280896728843</v>
      </c>
    </row>
    <row r="203" spans="2:39" x14ac:dyDescent="0.25">
      <c r="B203" s="82" t="s">
        <v>41</v>
      </c>
      <c r="C203" s="83" t="s">
        <v>50</v>
      </c>
      <c r="D203" s="111">
        <f t="shared" si="29"/>
        <v>1380.7039574809201</v>
      </c>
      <c r="E203" s="111">
        <f t="shared" si="30"/>
        <v>1380.7039574809201</v>
      </c>
      <c r="F203" s="111">
        <f t="shared" si="30"/>
        <v>1380.7039574809201</v>
      </c>
      <c r="G203" s="111">
        <f t="shared" si="30"/>
        <v>1380.7039574809201</v>
      </c>
      <c r="H203" s="111">
        <f t="shared" si="30"/>
        <v>1380.7039574809201</v>
      </c>
      <c r="I203" s="124">
        <f t="shared" si="30"/>
        <v>1614.98210508534</v>
      </c>
      <c r="J203" s="111">
        <f t="shared" si="30"/>
        <v>1614.98210508534</v>
      </c>
      <c r="K203" s="111">
        <f t="shared" si="30"/>
        <v>1614.98210508534</v>
      </c>
      <c r="L203" s="111">
        <f t="shared" si="30"/>
        <v>1614.98210508534</v>
      </c>
      <c r="M203" s="111">
        <f t="shared" si="30"/>
        <v>1614.98210508534</v>
      </c>
      <c r="N203" s="111">
        <f t="shared" si="30"/>
        <v>1893.5119285897804</v>
      </c>
      <c r="O203" s="111">
        <f t="shared" si="30"/>
        <v>1893.5119285897804</v>
      </c>
      <c r="P203" s="111">
        <f t="shared" si="30"/>
        <v>1893.5119285897804</v>
      </c>
      <c r="Q203" s="111">
        <f t="shared" si="30"/>
        <v>1893.5119285897804</v>
      </c>
      <c r="R203" s="111">
        <f t="shared" si="30"/>
        <v>1893.5119285897804</v>
      </c>
      <c r="S203" s="111">
        <f t="shared" si="30"/>
        <v>2249.3293409408943</v>
      </c>
      <c r="T203" s="111">
        <f t="shared" si="30"/>
        <v>2249.3293409408943</v>
      </c>
      <c r="U203" s="111">
        <f t="shared" si="30"/>
        <v>2249.3293409408943</v>
      </c>
      <c r="V203" s="111">
        <f t="shared" si="30"/>
        <v>2249.3293409408943</v>
      </c>
      <c r="W203" s="111">
        <f t="shared" si="30"/>
        <v>2249.3293409408943</v>
      </c>
      <c r="X203" s="111">
        <f t="shared" si="30"/>
        <v>2537.609018961844</v>
      </c>
      <c r="Y203" s="111">
        <f t="shared" si="30"/>
        <v>2537.609018961844</v>
      </c>
      <c r="Z203" s="111">
        <f t="shared" si="30"/>
        <v>2537.609018961844</v>
      </c>
      <c r="AA203" s="111">
        <f t="shared" si="30"/>
        <v>2537.609018961844</v>
      </c>
      <c r="AB203" s="111">
        <f t="shared" si="30"/>
        <v>2537.609018961844</v>
      </c>
      <c r="AC203" s="111">
        <f t="shared" si="30"/>
        <v>2781.3125475326833</v>
      </c>
      <c r="AD203" s="111">
        <f t="shared" si="30"/>
        <v>2781.3125475326833</v>
      </c>
      <c r="AE203" s="111">
        <f t="shared" si="30"/>
        <v>2781.3125475326833</v>
      </c>
      <c r="AF203" s="111">
        <f t="shared" si="30"/>
        <v>2781.3125475326833</v>
      </c>
      <c r="AG203" s="111">
        <f t="shared" si="30"/>
        <v>2781.3125475326833</v>
      </c>
      <c r="AH203" s="111">
        <f t="shared" si="30"/>
        <v>2955.5813763801561</v>
      </c>
      <c r="AI203" s="111">
        <f t="shared" si="30"/>
        <v>2955.5813763801561</v>
      </c>
      <c r="AJ203" s="111">
        <f t="shared" si="30"/>
        <v>2955.5813763801561</v>
      </c>
      <c r="AK203" s="111">
        <f t="shared" si="30"/>
        <v>2955.5813763801561</v>
      </c>
      <c r="AL203" s="111">
        <f t="shared" si="30"/>
        <v>2955.5813763801561</v>
      </c>
      <c r="AM203" s="111">
        <f t="shared" si="30"/>
        <v>2955.5813763801561</v>
      </c>
    </row>
    <row r="204" spans="2:39" x14ac:dyDescent="0.25">
      <c r="B204" s="82" t="s">
        <v>41</v>
      </c>
      <c r="C204" s="83" t="s">
        <v>51</v>
      </c>
      <c r="D204" s="111">
        <f t="shared" si="29"/>
        <v>1358.5410078093407</v>
      </c>
      <c r="E204" s="111">
        <f t="shared" si="30"/>
        <v>1358.5410078093407</v>
      </c>
      <c r="F204" s="111">
        <f t="shared" si="30"/>
        <v>1358.5410078093407</v>
      </c>
      <c r="G204" s="111">
        <f t="shared" si="30"/>
        <v>1358.5410078093407</v>
      </c>
      <c r="H204" s="111">
        <f t="shared" si="30"/>
        <v>1358.5410078093407</v>
      </c>
      <c r="I204" s="124">
        <f t="shared" si="30"/>
        <v>1491.2775864982157</v>
      </c>
      <c r="J204" s="111">
        <f t="shared" si="30"/>
        <v>1491.2775864982157</v>
      </c>
      <c r="K204" s="111">
        <f t="shared" si="30"/>
        <v>1491.2775864982157</v>
      </c>
      <c r="L204" s="111">
        <f t="shared" si="30"/>
        <v>1491.2775864982157</v>
      </c>
      <c r="M204" s="111">
        <f t="shared" si="30"/>
        <v>1491.2775864982157</v>
      </c>
      <c r="N204" s="111">
        <f t="shared" si="30"/>
        <v>1644.323089621415</v>
      </c>
      <c r="O204" s="111">
        <f t="shared" si="30"/>
        <v>1644.323089621415</v>
      </c>
      <c r="P204" s="111">
        <f t="shared" si="30"/>
        <v>1644.323089621415</v>
      </c>
      <c r="Q204" s="111">
        <f t="shared" si="30"/>
        <v>1644.323089621415</v>
      </c>
      <c r="R204" s="111">
        <f t="shared" si="30"/>
        <v>1644.323089621415</v>
      </c>
      <c r="S204" s="111">
        <f t="shared" si="30"/>
        <v>1836.9727038139849</v>
      </c>
      <c r="T204" s="111">
        <f t="shared" si="30"/>
        <v>1836.9727038139849</v>
      </c>
      <c r="U204" s="111">
        <f t="shared" si="30"/>
        <v>1836.9727038139849</v>
      </c>
      <c r="V204" s="111">
        <f t="shared" si="30"/>
        <v>1836.9727038139849</v>
      </c>
      <c r="W204" s="111">
        <f t="shared" si="30"/>
        <v>1836.9727038139849</v>
      </c>
      <c r="X204" s="111">
        <f t="shared" si="30"/>
        <v>1953.0013812239852</v>
      </c>
      <c r="Y204" s="111">
        <f t="shared" si="30"/>
        <v>1953.0013812239852</v>
      </c>
      <c r="Z204" s="111">
        <f t="shared" si="30"/>
        <v>1953.0013812239852</v>
      </c>
      <c r="AA204" s="111">
        <f t="shared" si="30"/>
        <v>1953.0013812239852</v>
      </c>
      <c r="AB204" s="111">
        <f t="shared" si="30"/>
        <v>1953.0013812239852</v>
      </c>
      <c r="AC204" s="111">
        <f t="shared" si="30"/>
        <v>2010.7634716594328</v>
      </c>
      <c r="AD204" s="111">
        <f t="shared" si="30"/>
        <v>2010.7634716594328</v>
      </c>
      <c r="AE204" s="111">
        <f t="shared" si="30"/>
        <v>2010.7634716594328</v>
      </c>
      <c r="AF204" s="111">
        <f t="shared" si="30"/>
        <v>2010.7634716594328</v>
      </c>
      <c r="AG204" s="111">
        <f t="shared" si="30"/>
        <v>2010.7634716594328</v>
      </c>
      <c r="AH204" s="111">
        <f t="shared" si="30"/>
        <v>1999.927823198293</v>
      </c>
      <c r="AI204" s="111">
        <f t="shared" si="30"/>
        <v>1999.927823198293</v>
      </c>
      <c r="AJ204" s="111">
        <f t="shared" si="30"/>
        <v>1999.927823198293</v>
      </c>
      <c r="AK204" s="111">
        <f t="shared" si="30"/>
        <v>1999.927823198293</v>
      </c>
      <c r="AL204" s="111">
        <f t="shared" si="30"/>
        <v>1999.927823198293</v>
      </c>
      <c r="AM204" s="111">
        <f t="shared" si="30"/>
        <v>1999.927823198293</v>
      </c>
    </row>
    <row r="205" spans="2:39" x14ac:dyDescent="0.25">
      <c r="B205" s="82" t="s">
        <v>41</v>
      </c>
      <c r="C205" s="83" t="s">
        <v>52</v>
      </c>
      <c r="D205" s="111">
        <f t="shared" si="29"/>
        <v>21.66635824557931</v>
      </c>
      <c r="E205" s="111">
        <f t="shared" si="30"/>
        <v>21.66635824557931</v>
      </c>
      <c r="F205" s="111">
        <f t="shared" si="30"/>
        <v>21.66635824557931</v>
      </c>
      <c r="G205" s="111">
        <f t="shared" si="30"/>
        <v>21.66635824557931</v>
      </c>
      <c r="H205" s="111">
        <f t="shared" si="30"/>
        <v>21.66635824557931</v>
      </c>
      <c r="I205" s="124">
        <f t="shared" si="30"/>
        <v>23.666614870871214</v>
      </c>
      <c r="J205" s="111">
        <f t="shared" si="30"/>
        <v>23.666614870871214</v>
      </c>
      <c r="K205" s="111">
        <f t="shared" si="30"/>
        <v>23.666614870871214</v>
      </c>
      <c r="L205" s="111">
        <f t="shared" si="30"/>
        <v>23.666614870871214</v>
      </c>
      <c r="M205" s="111">
        <f t="shared" si="30"/>
        <v>23.666614870871214</v>
      </c>
      <c r="N205" s="111">
        <f t="shared" si="30"/>
        <v>26.106795225951643</v>
      </c>
      <c r="O205" s="111">
        <f t="shared" si="30"/>
        <v>26.106795225951643</v>
      </c>
      <c r="P205" s="111">
        <f t="shared" si="30"/>
        <v>26.106795225951643</v>
      </c>
      <c r="Q205" s="111">
        <f t="shared" si="30"/>
        <v>26.106795225951643</v>
      </c>
      <c r="R205" s="111">
        <f t="shared" si="30"/>
        <v>26.106795225951643</v>
      </c>
      <c r="S205" s="111">
        <f t="shared" si="30"/>
        <v>29.939610525844564</v>
      </c>
      <c r="T205" s="111">
        <f t="shared" si="30"/>
        <v>29.939610525844564</v>
      </c>
      <c r="U205" s="111">
        <f t="shared" si="30"/>
        <v>29.939610525844564</v>
      </c>
      <c r="V205" s="111">
        <f t="shared" si="30"/>
        <v>29.939610525844564</v>
      </c>
      <c r="W205" s="111">
        <f t="shared" si="30"/>
        <v>29.939610525844564</v>
      </c>
      <c r="X205" s="111">
        <f t="shared" si="30"/>
        <v>32.346333856253537</v>
      </c>
      <c r="Y205" s="111">
        <f t="shared" si="30"/>
        <v>32.346333856253537</v>
      </c>
      <c r="Z205" s="111">
        <f t="shared" si="30"/>
        <v>32.346333856253537</v>
      </c>
      <c r="AA205" s="111">
        <f t="shared" si="30"/>
        <v>32.346333856253537</v>
      </c>
      <c r="AB205" s="111">
        <f t="shared" si="30"/>
        <v>32.346333856253537</v>
      </c>
      <c r="AC205" s="111">
        <f t="shared" si="30"/>
        <v>33.262904654700023</v>
      </c>
      <c r="AD205" s="111">
        <f t="shared" si="30"/>
        <v>33.262904654700023</v>
      </c>
      <c r="AE205" s="111">
        <f t="shared" si="30"/>
        <v>33.262904654700023</v>
      </c>
      <c r="AF205" s="111">
        <f t="shared" si="30"/>
        <v>33.262904654700023</v>
      </c>
      <c r="AG205" s="111">
        <f t="shared" si="30"/>
        <v>33.262904654700023</v>
      </c>
      <c r="AH205" s="111">
        <f t="shared" si="30"/>
        <v>32.282679996732703</v>
      </c>
      <c r="AI205" s="111">
        <f t="shared" si="30"/>
        <v>32.282679996732703</v>
      </c>
      <c r="AJ205" s="111">
        <f t="shared" si="30"/>
        <v>32.282679996732703</v>
      </c>
      <c r="AK205" s="111">
        <f t="shared" si="30"/>
        <v>32.282679996732703</v>
      </c>
      <c r="AL205" s="111">
        <f t="shared" si="30"/>
        <v>32.282679996732703</v>
      </c>
      <c r="AM205" s="111">
        <f t="shared" si="30"/>
        <v>32.282679996732703</v>
      </c>
    </row>
    <row r="206" spans="2:39" x14ac:dyDescent="0.25">
      <c r="B206" s="82" t="s">
        <v>41</v>
      </c>
      <c r="C206" s="83" t="s">
        <v>53</v>
      </c>
      <c r="D206" s="111">
        <f t="shared" si="29"/>
        <v>93.338718331261319</v>
      </c>
      <c r="E206" s="111">
        <f t="shared" si="30"/>
        <v>93.338718331261319</v>
      </c>
      <c r="F206" s="111">
        <f t="shared" si="30"/>
        <v>93.338718331261319</v>
      </c>
      <c r="G206" s="111">
        <f t="shared" si="30"/>
        <v>93.338718331261319</v>
      </c>
      <c r="H206" s="111">
        <f t="shared" si="30"/>
        <v>93.338718331261319</v>
      </c>
      <c r="I206" s="124">
        <f t="shared" si="30"/>
        <v>102.12033574212744</v>
      </c>
      <c r="J206" s="111">
        <f t="shared" si="30"/>
        <v>102.12033574212744</v>
      </c>
      <c r="K206" s="111">
        <f t="shared" si="30"/>
        <v>102.12033574212744</v>
      </c>
      <c r="L206" s="111">
        <f t="shared" si="30"/>
        <v>102.12033574212744</v>
      </c>
      <c r="M206" s="111">
        <f t="shared" si="30"/>
        <v>102.12033574212744</v>
      </c>
      <c r="N206" s="111">
        <f t="shared" si="30"/>
        <v>109.6306762267814</v>
      </c>
      <c r="O206" s="111">
        <f t="shared" si="30"/>
        <v>109.6306762267814</v>
      </c>
      <c r="P206" s="111">
        <f t="shared" si="30"/>
        <v>109.6306762267814</v>
      </c>
      <c r="Q206" s="111">
        <f t="shared" si="30"/>
        <v>109.6306762267814</v>
      </c>
      <c r="R206" s="111">
        <f t="shared" si="30"/>
        <v>109.6306762267814</v>
      </c>
      <c r="S206" s="111">
        <f t="shared" si="30"/>
        <v>118.38119025495038</v>
      </c>
      <c r="T206" s="111">
        <f t="shared" si="30"/>
        <v>118.38119025495038</v>
      </c>
      <c r="U206" s="111">
        <f t="shared" si="30"/>
        <v>118.38119025495038</v>
      </c>
      <c r="V206" s="111">
        <f t="shared" si="30"/>
        <v>118.38119025495038</v>
      </c>
      <c r="W206" s="111">
        <f t="shared" si="30"/>
        <v>118.38119025495038</v>
      </c>
      <c r="X206" s="111">
        <f t="shared" si="30"/>
        <v>121.88447402734138</v>
      </c>
      <c r="Y206" s="111">
        <f t="shared" si="30"/>
        <v>121.88447402734138</v>
      </c>
      <c r="Z206" s="111">
        <f t="shared" si="30"/>
        <v>121.88447402734138</v>
      </c>
      <c r="AA206" s="111">
        <f t="shared" si="30"/>
        <v>121.88447402734138</v>
      </c>
      <c r="AB206" s="111">
        <f t="shared" si="30"/>
        <v>121.88447402734138</v>
      </c>
      <c r="AC206" s="111">
        <f t="shared" si="30"/>
        <v>122.00695681706283</v>
      </c>
      <c r="AD206" s="111">
        <f t="shared" si="30"/>
        <v>122.00695681706283</v>
      </c>
      <c r="AE206" s="111">
        <f t="shared" si="30"/>
        <v>122.00695681706283</v>
      </c>
      <c r="AF206" s="111">
        <f t="shared" si="30"/>
        <v>122.00695681706283</v>
      </c>
      <c r="AG206" s="111">
        <f t="shared" si="30"/>
        <v>122.00695681706283</v>
      </c>
      <c r="AH206" s="111">
        <f t="shared" si="30"/>
        <v>117.00239120623637</v>
      </c>
      <c r="AI206" s="111">
        <f t="shared" si="30"/>
        <v>117.00239120623637</v>
      </c>
      <c r="AJ206" s="111">
        <f t="shared" si="30"/>
        <v>117.00239120623637</v>
      </c>
      <c r="AK206" s="111">
        <f t="shared" si="30"/>
        <v>117.00239120623637</v>
      </c>
      <c r="AL206" s="111">
        <f t="shared" si="30"/>
        <v>117.00239120623637</v>
      </c>
      <c r="AM206" s="111">
        <f t="shared" si="30"/>
        <v>117.00239120623637</v>
      </c>
    </row>
    <row r="207" spans="2:39" x14ac:dyDescent="0.25">
      <c r="B207" s="82" t="s">
        <v>41</v>
      </c>
      <c r="C207" s="83" t="s">
        <v>54</v>
      </c>
      <c r="D207" s="111">
        <f t="shared" si="29"/>
        <v>71.421919849274502</v>
      </c>
      <c r="E207" s="111">
        <f t="shared" si="30"/>
        <v>71.421919849274502</v>
      </c>
      <c r="F207" s="111">
        <f t="shared" si="30"/>
        <v>71.421919849274502</v>
      </c>
      <c r="G207" s="111">
        <f t="shared" si="30"/>
        <v>71.421919849274502</v>
      </c>
      <c r="H207" s="111">
        <f t="shared" si="30"/>
        <v>71.421919849274502</v>
      </c>
      <c r="I207" s="124">
        <f t="shared" si="30"/>
        <v>71.706644305638207</v>
      </c>
      <c r="J207" s="111">
        <f t="shared" si="30"/>
        <v>71.706644305638207</v>
      </c>
      <c r="K207" s="111">
        <f t="shared" si="30"/>
        <v>71.706644305638207</v>
      </c>
      <c r="L207" s="111">
        <f t="shared" si="30"/>
        <v>71.706644305638207</v>
      </c>
      <c r="M207" s="111">
        <f t="shared" si="30"/>
        <v>71.706644305638207</v>
      </c>
      <c r="N207" s="111">
        <f t="shared" si="30"/>
        <v>72.577436998296463</v>
      </c>
      <c r="O207" s="111">
        <f t="shared" si="30"/>
        <v>72.577436998296463</v>
      </c>
      <c r="P207" s="111">
        <f t="shared" si="30"/>
        <v>72.577436998296463</v>
      </c>
      <c r="Q207" s="111">
        <f t="shared" si="30"/>
        <v>72.577436998296463</v>
      </c>
      <c r="R207" s="111">
        <f t="shared" si="30"/>
        <v>72.577436998296463</v>
      </c>
      <c r="S207" s="111">
        <f t="shared" si="30"/>
        <v>75.355720083542877</v>
      </c>
      <c r="T207" s="111">
        <f t="shared" si="30"/>
        <v>75.355720083542877</v>
      </c>
      <c r="U207" s="111">
        <f t="shared" si="30"/>
        <v>75.355720083542877</v>
      </c>
      <c r="V207" s="111">
        <f t="shared" si="30"/>
        <v>75.355720083542877</v>
      </c>
      <c r="W207" s="111">
        <f t="shared" si="30"/>
        <v>75.355720083542877</v>
      </c>
      <c r="X207" s="111">
        <f t="shared" si="30"/>
        <v>74.601813725661628</v>
      </c>
      <c r="Y207" s="111">
        <f t="shared" si="30"/>
        <v>74.601813725661628</v>
      </c>
      <c r="Z207" s="111">
        <f t="shared" si="30"/>
        <v>74.601813725661628</v>
      </c>
      <c r="AA207" s="111">
        <f t="shared" si="30"/>
        <v>74.601813725661628</v>
      </c>
      <c r="AB207" s="111">
        <f t="shared" si="30"/>
        <v>74.601813725661628</v>
      </c>
      <c r="AC207" s="111">
        <f t="shared" si="30"/>
        <v>72.489419756888751</v>
      </c>
      <c r="AD207" s="111">
        <f t="shared" si="30"/>
        <v>72.489419756888751</v>
      </c>
      <c r="AE207" s="111">
        <f t="shared" si="30"/>
        <v>72.489419756888751</v>
      </c>
      <c r="AF207" s="111">
        <f t="shared" si="30"/>
        <v>72.489419756888751</v>
      </c>
      <c r="AG207" s="111">
        <f t="shared" si="30"/>
        <v>72.489419756888751</v>
      </c>
      <c r="AH207" s="111">
        <f t="shared" si="30"/>
        <v>68.724852576278309</v>
      </c>
      <c r="AI207" s="111">
        <f t="shared" si="30"/>
        <v>68.724852576278309</v>
      </c>
      <c r="AJ207" s="111">
        <f t="shared" si="30"/>
        <v>68.724852576278309</v>
      </c>
      <c r="AK207" s="111">
        <f t="shared" si="30"/>
        <v>68.724852576278309</v>
      </c>
      <c r="AL207" s="111">
        <f t="shared" si="30"/>
        <v>68.724852576278309</v>
      </c>
      <c r="AM207" s="111">
        <f t="shared" si="30"/>
        <v>68.724852576278309</v>
      </c>
    </row>
    <row r="208" spans="2:39" x14ac:dyDescent="0.25">
      <c r="B208" s="82" t="s">
        <v>41</v>
      </c>
      <c r="C208" s="83" t="s">
        <v>55</v>
      </c>
      <c r="D208" s="111">
        <f t="shared" si="29"/>
        <v>204.92458659274627</v>
      </c>
      <c r="E208" s="111">
        <f t="shared" si="30"/>
        <v>204.92458659274627</v>
      </c>
      <c r="F208" s="111">
        <f t="shared" si="30"/>
        <v>204.92458659274627</v>
      </c>
      <c r="G208" s="111">
        <f t="shared" si="30"/>
        <v>204.92458659274627</v>
      </c>
      <c r="H208" s="111">
        <f t="shared" si="30"/>
        <v>204.92458659274627</v>
      </c>
      <c r="I208" s="124">
        <f t="shared" si="30"/>
        <v>229.01445942887369</v>
      </c>
      <c r="J208" s="111">
        <f t="shared" si="30"/>
        <v>229.01445942887369</v>
      </c>
      <c r="K208" s="111">
        <f t="shared" si="30"/>
        <v>229.01445942887369</v>
      </c>
      <c r="L208" s="111">
        <f t="shared" si="30"/>
        <v>229.01445942887369</v>
      </c>
      <c r="M208" s="111">
        <f t="shared" si="30"/>
        <v>229.01445942887369</v>
      </c>
      <c r="N208" s="111">
        <f t="shared" si="30"/>
        <v>263.61599785399392</v>
      </c>
      <c r="O208" s="111">
        <f t="shared" si="30"/>
        <v>263.61599785399392</v>
      </c>
      <c r="P208" s="111">
        <f t="shared" si="30"/>
        <v>263.61599785399392</v>
      </c>
      <c r="Q208" s="111">
        <f t="shared" si="30"/>
        <v>263.61599785399392</v>
      </c>
      <c r="R208" s="111">
        <f t="shared" si="30"/>
        <v>263.61599785399392</v>
      </c>
      <c r="S208" s="111">
        <f t="shared" si="30"/>
        <v>310.6353069265154</v>
      </c>
      <c r="T208" s="111">
        <f t="shared" si="30"/>
        <v>310.6353069265154</v>
      </c>
      <c r="U208" s="111">
        <f t="shared" si="30"/>
        <v>310.6353069265154</v>
      </c>
      <c r="V208" s="111">
        <f t="shared" si="30"/>
        <v>310.6353069265154</v>
      </c>
      <c r="W208" s="111">
        <f t="shared" si="30"/>
        <v>310.6353069265154</v>
      </c>
      <c r="X208" s="111">
        <f t="shared" si="30"/>
        <v>359.61775025746499</v>
      </c>
      <c r="Y208" s="111">
        <f t="shared" si="30"/>
        <v>359.61775025746499</v>
      </c>
      <c r="Z208" s="111">
        <f t="shared" si="30"/>
        <v>359.61775025746499</v>
      </c>
      <c r="AA208" s="111">
        <f t="shared" si="30"/>
        <v>359.61775025746499</v>
      </c>
      <c r="AB208" s="111">
        <f t="shared" si="30"/>
        <v>359.61775025746499</v>
      </c>
      <c r="AC208" s="111">
        <f t="shared" si="30"/>
        <v>401.61378769309249</v>
      </c>
      <c r="AD208" s="111">
        <f t="shared" si="30"/>
        <v>401.61378769309249</v>
      </c>
      <c r="AE208" s="111">
        <f t="shared" si="30"/>
        <v>401.61378769309249</v>
      </c>
      <c r="AF208" s="111">
        <f t="shared" si="30"/>
        <v>401.61378769309249</v>
      </c>
      <c r="AG208" s="111">
        <f t="shared" si="30"/>
        <v>401.61378769309249</v>
      </c>
      <c r="AH208" s="111">
        <f t="shared" si="30"/>
        <v>434.74713157814676</v>
      </c>
      <c r="AI208" s="111">
        <f t="shared" si="30"/>
        <v>434.74713157814676</v>
      </c>
      <c r="AJ208" s="111">
        <f t="shared" si="30"/>
        <v>434.74713157814676</v>
      </c>
      <c r="AK208" s="111">
        <f t="shared" si="30"/>
        <v>434.74713157814676</v>
      </c>
      <c r="AL208" s="111">
        <f t="shared" si="30"/>
        <v>434.74713157814676</v>
      </c>
      <c r="AM208" s="111">
        <f t="shared" si="30"/>
        <v>434.74713157814676</v>
      </c>
    </row>
    <row r="209" spans="2:39" x14ac:dyDescent="0.25">
      <c r="B209" s="82" t="s">
        <v>41</v>
      </c>
      <c r="C209" s="83" t="s">
        <v>56</v>
      </c>
      <c r="D209" s="111">
        <f t="shared" si="29"/>
        <v>2171.0023728554193</v>
      </c>
      <c r="E209" s="111">
        <f t="shared" si="30"/>
        <v>2171.0023728554193</v>
      </c>
      <c r="F209" s="111">
        <f t="shared" si="30"/>
        <v>2171.0023728554193</v>
      </c>
      <c r="G209" s="111">
        <f t="shared" si="30"/>
        <v>2171.0023728554193</v>
      </c>
      <c r="H209" s="111">
        <f t="shared" si="30"/>
        <v>2171.0023728554193</v>
      </c>
      <c r="I209" s="124">
        <f t="shared" si="30"/>
        <v>2410.9760794579106</v>
      </c>
      <c r="J209" s="111">
        <f t="shared" si="30"/>
        <v>2410.9760794579106</v>
      </c>
      <c r="K209" s="111">
        <f t="shared" si="30"/>
        <v>2410.9760794579106</v>
      </c>
      <c r="L209" s="111">
        <f t="shared" si="30"/>
        <v>2410.9760794579106</v>
      </c>
      <c r="M209" s="111">
        <f t="shared" si="30"/>
        <v>2410.9760794579106</v>
      </c>
      <c r="N209" s="111">
        <f t="shared" si="30"/>
        <v>2746.3913886106839</v>
      </c>
      <c r="O209" s="111">
        <f t="shared" si="30"/>
        <v>2746.3913886106839</v>
      </c>
      <c r="P209" s="111">
        <f t="shared" si="30"/>
        <v>2746.3913886106839</v>
      </c>
      <c r="Q209" s="111">
        <f t="shared" si="30"/>
        <v>2746.3913886106839</v>
      </c>
      <c r="R209" s="111">
        <f t="shared" si="30"/>
        <v>2746.3913886106839</v>
      </c>
      <c r="S209" s="111">
        <f t="shared" si="30"/>
        <v>3159.7625500953955</v>
      </c>
      <c r="T209" s="111">
        <f t="shared" si="30"/>
        <v>3159.7625500953955</v>
      </c>
      <c r="U209" s="111">
        <f t="shared" si="30"/>
        <v>3159.7625500953955</v>
      </c>
      <c r="V209" s="111">
        <f t="shared" si="30"/>
        <v>3159.7625500953955</v>
      </c>
      <c r="W209" s="111">
        <f t="shared" si="30"/>
        <v>3159.7625500953955</v>
      </c>
      <c r="X209" s="111">
        <f t="shared" si="30"/>
        <v>3425.150414479961</v>
      </c>
      <c r="Y209" s="111">
        <f t="shared" si="30"/>
        <v>3425.150414479961</v>
      </c>
      <c r="Z209" s="111">
        <f t="shared" si="30"/>
        <v>3425.150414479961</v>
      </c>
      <c r="AA209" s="111">
        <f t="shared" si="30"/>
        <v>3425.150414479961</v>
      </c>
      <c r="AB209" s="111">
        <f t="shared" si="30"/>
        <v>3425.150414479961</v>
      </c>
      <c r="AC209" s="111">
        <f t="shared" si="30"/>
        <v>3583.2379518619955</v>
      </c>
      <c r="AD209" s="111">
        <f t="shared" si="30"/>
        <v>3583.2379518619955</v>
      </c>
      <c r="AE209" s="111">
        <f t="shared" si="30"/>
        <v>3583.2379518619955</v>
      </c>
      <c r="AF209" s="111">
        <f t="shared" si="30"/>
        <v>3583.2379518619955</v>
      </c>
      <c r="AG209" s="111">
        <f t="shared" si="30"/>
        <v>3583.2379518619955</v>
      </c>
      <c r="AH209" s="111">
        <f t="shared" si="30"/>
        <v>3655.4016119613188</v>
      </c>
      <c r="AI209" s="111">
        <f t="shared" si="30"/>
        <v>3655.4016119613188</v>
      </c>
      <c r="AJ209" s="111">
        <f t="shared" si="30"/>
        <v>3655.4016119613188</v>
      </c>
      <c r="AK209" s="111">
        <f t="shared" si="30"/>
        <v>3655.4016119613188</v>
      </c>
      <c r="AL209" s="111">
        <f t="shared" si="30"/>
        <v>3655.4016119613188</v>
      </c>
      <c r="AM209" s="111">
        <f t="shared" si="30"/>
        <v>3655.4016119613188</v>
      </c>
    </row>
    <row r="210" spans="2:39" x14ac:dyDescent="0.25">
      <c r="B210" s="82" t="s">
        <v>41</v>
      </c>
      <c r="C210" s="83" t="s">
        <v>57</v>
      </c>
      <c r="D210" s="111">
        <f t="shared" si="29"/>
        <v>171.66623504516784</v>
      </c>
      <c r="E210" s="111">
        <f t="shared" ref="E210:AM217" si="31">$F89*E50</f>
        <v>171.66623504516784</v>
      </c>
      <c r="F210" s="111">
        <f t="shared" si="31"/>
        <v>171.66623504516784</v>
      </c>
      <c r="G210" s="111">
        <f t="shared" si="31"/>
        <v>171.66623504516784</v>
      </c>
      <c r="H210" s="111">
        <f t="shared" si="31"/>
        <v>171.66623504516784</v>
      </c>
      <c r="I210" s="124">
        <f t="shared" si="31"/>
        <v>195.99699343457988</v>
      </c>
      <c r="J210" s="111">
        <f t="shared" si="31"/>
        <v>195.99699343457988</v>
      </c>
      <c r="K210" s="111">
        <f t="shared" si="31"/>
        <v>195.99699343457988</v>
      </c>
      <c r="L210" s="111">
        <f t="shared" si="31"/>
        <v>195.99699343457988</v>
      </c>
      <c r="M210" s="111">
        <f t="shared" si="31"/>
        <v>195.99699343457988</v>
      </c>
      <c r="N210" s="111">
        <f t="shared" si="31"/>
        <v>221.84839820191547</v>
      </c>
      <c r="O210" s="111">
        <f t="shared" si="31"/>
        <v>221.84839820191547</v>
      </c>
      <c r="P210" s="111">
        <f t="shared" si="31"/>
        <v>221.84839820191547</v>
      </c>
      <c r="Q210" s="111">
        <f t="shared" si="31"/>
        <v>221.84839820191547</v>
      </c>
      <c r="R210" s="111">
        <f t="shared" si="31"/>
        <v>221.84839820191547</v>
      </c>
      <c r="S210" s="111">
        <f t="shared" si="31"/>
        <v>255.46512236424837</v>
      </c>
      <c r="T210" s="111">
        <f t="shared" si="31"/>
        <v>255.46512236424837</v>
      </c>
      <c r="U210" s="111">
        <f t="shared" si="31"/>
        <v>255.46512236424837</v>
      </c>
      <c r="V210" s="111">
        <f t="shared" si="31"/>
        <v>255.46512236424837</v>
      </c>
      <c r="W210" s="111">
        <f t="shared" si="31"/>
        <v>255.46512236424837</v>
      </c>
      <c r="X210" s="111">
        <f t="shared" si="31"/>
        <v>279.61838701778436</v>
      </c>
      <c r="Y210" s="111">
        <f t="shared" si="31"/>
        <v>279.61838701778436</v>
      </c>
      <c r="Z210" s="111">
        <f t="shared" si="31"/>
        <v>279.61838701778436</v>
      </c>
      <c r="AA210" s="111">
        <f t="shared" si="31"/>
        <v>279.61838701778436</v>
      </c>
      <c r="AB210" s="111">
        <f t="shared" si="31"/>
        <v>279.61838701778436</v>
      </c>
      <c r="AC210" s="111">
        <f t="shared" si="31"/>
        <v>302.95169566093301</v>
      </c>
      <c r="AD210" s="111">
        <f t="shared" si="31"/>
        <v>302.95169566093301</v>
      </c>
      <c r="AE210" s="111">
        <f t="shared" si="31"/>
        <v>302.95169566093301</v>
      </c>
      <c r="AF210" s="111">
        <f t="shared" si="31"/>
        <v>302.95169566093301</v>
      </c>
      <c r="AG210" s="111">
        <f t="shared" si="31"/>
        <v>302.95169566093301</v>
      </c>
      <c r="AH210" s="111">
        <f t="shared" si="31"/>
        <v>320.44297542558934</v>
      </c>
      <c r="AI210" s="111">
        <f t="shared" si="31"/>
        <v>320.44297542558934</v>
      </c>
      <c r="AJ210" s="111">
        <f t="shared" si="31"/>
        <v>320.44297542558934</v>
      </c>
      <c r="AK210" s="111">
        <f t="shared" si="31"/>
        <v>320.44297542558934</v>
      </c>
      <c r="AL210" s="111">
        <f t="shared" si="31"/>
        <v>320.44297542558934</v>
      </c>
      <c r="AM210" s="111">
        <f t="shared" si="31"/>
        <v>320.44297542558934</v>
      </c>
    </row>
    <row r="211" spans="2:39" x14ac:dyDescent="0.25">
      <c r="B211" s="82" t="s">
        <v>41</v>
      </c>
      <c r="C211" s="83" t="s">
        <v>58</v>
      </c>
      <c r="D211" s="111">
        <f t="shared" si="29"/>
        <v>1109.4055833936839</v>
      </c>
      <c r="E211" s="111">
        <f t="shared" si="31"/>
        <v>1109.4055833936839</v>
      </c>
      <c r="F211" s="111">
        <f t="shared" si="31"/>
        <v>1109.4055833936839</v>
      </c>
      <c r="G211" s="111">
        <f t="shared" si="31"/>
        <v>1109.4055833936839</v>
      </c>
      <c r="H211" s="111">
        <f t="shared" si="31"/>
        <v>1109.4055833936839</v>
      </c>
      <c r="I211" s="124">
        <f t="shared" si="31"/>
        <v>1217.7206092314757</v>
      </c>
      <c r="J211" s="111">
        <f t="shared" si="31"/>
        <v>1217.7206092314757</v>
      </c>
      <c r="K211" s="111">
        <f t="shared" si="31"/>
        <v>1217.7206092314757</v>
      </c>
      <c r="L211" s="111">
        <f t="shared" si="31"/>
        <v>1217.7206092314757</v>
      </c>
      <c r="M211" s="111">
        <f t="shared" si="31"/>
        <v>1217.7206092314757</v>
      </c>
      <c r="N211" s="111">
        <f t="shared" si="31"/>
        <v>1355.0232965330358</v>
      </c>
      <c r="O211" s="111">
        <f t="shared" si="31"/>
        <v>1355.0232965330358</v>
      </c>
      <c r="P211" s="111">
        <f t="shared" si="31"/>
        <v>1355.0232965330358</v>
      </c>
      <c r="Q211" s="111">
        <f t="shared" si="31"/>
        <v>1355.0232965330358</v>
      </c>
      <c r="R211" s="111">
        <f t="shared" si="31"/>
        <v>1355.0232965330358</v>
      </c>
      <c r="S211" s="111">
        <f t="shared" si="31"/>
        <v>1524.8158514093545</v>
      </c>
      <c r="T211" s="111">
        <f t="shared" si="31"/>
        <v>1524.8158514093545</v>
      </c>
      <c r="U211" s="111">
        <f t="shared" si="31"/>
        <v>1524.8158514093545</v>
      </c>
      <c r="V211" s="111">
        <f t="shared" si="31"/>
        <v>1524.8158514093545</v>
      </c>
      <c r="W211" s="111">
        <f t="shared" si="31"/>
        <v>1524.8158514093545</v>
      </c>
      <c r="X211" s="111">
        <f t="shared" si="31"/>
        <v>1624.8427312269946</v>
      </c>
      <c r="Y211" s="111">
        <f t="shared" si="31"/>
        <v>1624.8427312269946</v>
      </c>
      <c r="Z211" s="111">
        <f t="shared" si="31"/>
        <v>1624.8427312269946</v>
      </c>
      <c r="AA211" s="111">
        <f t="shared" si="31"/>
        <v>1624.8427312269946</v>
      </c>
      <c r="AB211" s="111">
        <f t="shared" si="31"/>
        <v>1624.8427312269946</v>
      </c>
      <c r="AC211" s="111">
        <f t="shared" si="31"/>
        <v>1695.9596541689307</v>
      </c>
      <c r="AD211" s="111">
        <f t="shared" si="31"/>
        <v>1695.9596541689307</v>
      </c>
      <c r="AE211" s="111">
        <f t="shared" si="31"/>
        <v>1695.9596541689307</v>
      </c>
      <c r="AF211" s="111">
        <f t="shared" si="31"/>
        <v>1695.9596541689307</v>
      </c>
      <c r="AG211" s="111">
        <f t="shared" si="31"/>
        <v>1695.9596541689307</v>
      </c>
      <c r="AH211" s="111">
        <f t="shared" si="31"/>
        <v>1718.6014192920791</v>
      </c>
      <c r="AI211" s="111">
        <f t="shared" si="31"/>
        <v>1718.6014192920791</v>
      </c>
      <c r="AJ211" s="111">
        <f t="shared" si="31"/>
        <v>1718.6014192920791</v>
      </c>
      <c r="AK211" s="111">
        <f t="shared" si="31"/>
        <v>1718.6014192920791</v>
      </c>
      <c r="AL211" s="111">
        <f t="shared" si="31"/>
        <v>1718.6014192920791</v>
      </c>
      <c r="AM211" s="111">
        <f t="shared" si="31"/>
        <v>1718.6014192920791</v>
      </c>
    </row>
    <row r="212" spans="2:39" x14ac:dyDescent="0.25">
      <c r="B212" s="82" t="s">
        <v>41</v>
      </c>
      <c r="C212" s="83" t="s">
        <v>59</v>
      </c>
      <c r="D212" s="111">
        <f t="shared" si="29"/>
        <v>682.60078951399657</v>
      </c>
      <c r="E212" s="111">
        <f t="shared" si="31"/>
        <v>682.60078951399657</v>
      </c>
      <c r="F212" s="111">
        <f t="shared" si="31"/>
        <v>682.60078951399657</v>
      </c>
      <c r="G212" s="111">
        <f t="shared" si="31"/>
        <v>682.60078951399657</v>
      </c>
      <c r="H212" s="111">
        <f t="shared" si="31"/>
        <v>682.60078951399657</v>
      </c>
      <c r="I212" s="124">
        <f t="shared" si="31"/>
        <v>721.20614222924405</v>
      </c>
      <c r="J212" s="111">
        <f t="shared" si="31"/>
        <v>721.20614222924405</v>
      </c>
      <c r="K212" s="111">
        <f t="shared" si="31"/>
        <v>721.20614222924405</v>
      </c>
      <c r="L212" s="111">
        <f t="shared" si="31"/>
        <v>721.20614222924405</v>
      </c>
      <c r="M212" s="111">
        <f t="shared" si="31"/>
        <v>721.20614222924405</v>
      </c>
      <c r="N212" s="111">
        <f t="shared" si="31"/>
        <v>771.14192964360257</v>
      </c>
      <c r="O212" s="111">
        <f t="shared" si="31"/>
        <v>771.14192964360257</v>
      </c>
      <c r="P212" s="111">
        <f t="shared" si="31"/>
        <v>771.14192964360257</v>
      </c>
      <c r="Q212" s="111">
        <f t="shared" si="31"/>
        <v>771.14192964360257</v>
      </c>
      <c r="R212" s="111">
        <f t="shared" si="31"/>
        <v>771.14192964360257</v>
      </c>
      <c r="S212" s="111">
        <f t="shared" si="31"/>
        <v>836.01340331937354</v>
      </c>
      <c r="T212" s="111">
        <f t="shared" si="31"/>
        <v>836.01340331937354</v>
      </c>
      <c r="U212" s="111">
        <f t="shared" si="31"/>
        <v>836.01340331937354</v>
      </c>
      <c r="V212" s="111">
        <f t="shared" si="31"/>
        <v>836.01340331937354</v>
      </c>
      <c r="W212" s="111">
        <f t="shared" si="31"/>
        <v>836.01340331937354</v>
      </c>
      <c r="X212" s="111">
        <f t="shared" si="31"/>
        <v>859.12157904685569</v>
      </c>
      <c r="Y212" s="111">
        <f t="shared" si="31"/>
        <v>859.12157904685569</v>
      </c>
      <c r="Z212" s="111">
        <f t="shared" si="31"/>
        <v>859.12157904685569</v>
      </c>
      <c r="AA212" s="111">
        <f t="shared" si="31"/>
        <v>859.12157904685569</v>
      </c>
      <c r="AB212" s="111">
        <f t="shared" si="31"/>
        <v>859.12157904685569</v>
      </c>
      <c r="AC212" s="111">
        <f t="shared" si="31"/>
        <v>851.55035358723342</v>
      </c>
      <c r="AD212" s="111">
        <f t="shared" si="31"/>
        <v>851.55035358723342</v>
      </c>
      <c r="AE212" s="111">
        <f t="shared" si="31"/>
        <v>851.55035358723342</v>
      </c>
      <c r="AF212" s="111">
        <f t="shared" si="31"/>
        <v>851.55035358723342</v>
      </c>
      <c r="AG212" s="111">
        <f t="shared" si="31"/>
        <v>851.55035358723342</v>
      </c>
      <c r="AH212" s="111">
        <f t="shared" si="31"/>
        <v>831.23961559047223</v>
      </c>
      <c r="AI212" s="111">
        <f t="shared" si="31"/>
        <v>831.23961559047223</v>
      </c>
      <c r="AJ212" s="111">
        <f t="shared" si="31"/>
        <v>831.23961559047223</v>
      </c>
      <c r="AK212" s="111">
        <f t="shared" si="31"/>
        <v>831.23961559047223</v>
      </c>
      <c r="AL212" s="111">
        <f t="shared" si="31"/>
        <v>831.23961559047223</v>
      </c>
      <c r="AM212" s="111">
        <f t="shared" si="31"/>
        <v>831.23961559047223</v>
      </c>
    </row>
    <row r="213" spans="2:39" x14ac:dyDescent="0.25">
      <c r="B213" s="82" t="s">
        <v>41</v>
      </c>
      <c r="C213" s="83" t="s">
        <v>60</v>
      </c>
      <c r="D213" s="111">
        <f t="shared" si="29"/>
        <v>90.039041983056492</v>
      </c>
      <c r="E213" s="111">
        <f t="shared" si="31"/>
        <v>90.039041983056492</v>
      </c>
      <c r="F213" s="111">
        <f t="shared" si="31"/>
        <v>90.039041983056492</v>
      </c>
      <c r="G213" s="111">
        <f t="shared" si="31"/>
        <v>90.039041983056492</v>
      </c>
      <c r="H213" s="111">
        <f t="shared" si="31"/>
        <v>90.039041983056492</v>
      </c>
      <c r="I213" s="124">
        <f t="shared" si="31"/>
        <v>93.463643026538506</v>
      </c>
      <c r="J213" s="111">
        <f t="shared" si="31"/>
        <v>93.463643026538506</v>
      </c>
      <c r="K213" s="111">
        <f t="shared" si="31"/>
        <v>93.463643026538506</v>
      </c>
      <c r="L213" s="111">
        <f t="shared" si="31"/>
        <v>93.463643026538506</v>
      </c>
      <c r="M213" s="111">
        <f t="shared" si="31"/>
        <v>93.463643026538506</v>
      </c>
      <c r="N213" s="111">
        <f t="shared" si="31"/>
        <v>98.105707111760012</v>
      </c>
      <c r="O213" s="111">
        <f t="shared" si="31"/>
        <v>98.105707111760012</v>
      </c>
      <c r="P213" s="111">
        <f t="shared" si="31"/>
        <v>98.105707111760012</v>
      </c>
      <c r="Q213" s="111">
        <f t="shared" si="31"/>
        <v>98.105707111760012</v>
      </c>
      <c r="R213" s="111">
        <f t="shared" si="31"/>
        <v>98.105707111760012</v>
      </c>
      <c r="S213" s="111">
        <f t="shared" si="31"/>
        <v>103.29133721515765</v>
      </c>
      <c r="T213" s="111">
        <f t="shared" si="31"/>
        <v>103.29133721515765</v>
      </c>
      <c r="U213" s="111">
        <f t="shared" si="31"/>
        <v>103.29133721515765</v>
      </c>
      <c r="V213" s="111">
        <f t="shared" si="31"/>
        <v>103.29133721515765</v>
      </c>
      <c r="W213" s="111">
        <f t="shared" si="31"/>
        <v>103.29133721515765</v>
      </c>
      <c r="X213" s="111">
        <f t="shared" si="31"/>
        <v>103.08330358412353</v>
      </c>
      <c r="Y213" s="111">
        <f t="shared" si="31"/>
        <v>103.08330358412353</v>
      </c>
      <c r="Z213" s="111">
        <f t="shared" si="31"/>
        <v>103.08330358412353</v>
      </c>
      <c r="AA213" s="111">
        <f t="shared" si="31"/>
        <v>103.08330358412353</v>
      </c>
      <c r="AB213" s="111">
        <f t="shared" si="31"/>
        <v>103.08330358412353</v>
      </c>
      <c r="AC213" s="111">
        <f t="shared" si="31"/>
        <v>100.5770449037944</v>
      </c>
      <c r="AD213" s="111">
        <f t="shared" si="31"/>
        <v>100.5770449037944</v>
      </c>
      <c r="AE213" s="111">
        <f t="shared" si="31"/>
        <v>100.5770449037944</v>
      </c>
      <c r="AF213" s="111">
        <f t="shared" si="31"/>
        <v>100.5770449037944</v>
      </c>
      <c r="AG213" s="111">
        <f t="shared" si="31"/>
        <v>100.5770449037944</v>
      </c>
      <c r="AH213" s="111">
        <f t="shared" si="31"/>
        <v>93.927437344979197</v>
      </c>
      <c r="AI213" s="111">
        <f t="shared" si="31"/>
        <v>93.927437344979197</v>
      </c>
      <c r="AJ213" s="111">
        <f t="shared" si="31"/>
        <v>93.927437344979197</v>
      </c>
      <c r="AK213" s="111">
        <f t="shared" si="31"/>
        <v>93.927437344979197</v>
      </c>
      <c r="AL213" s="111">
        <f t="shared" si="31"/>
        <v>93.927437344979197</v>
      </c>
      <c r="AM213" s="111">
        <f t="shared" si="31"/>
        <v>93.927437344979197</v>
      </c>
    </row>
    <row r="214" spans="2:39" x14ac:dyDescent="0.25">
      <c r="B214" s="82" t="s">
        <v>41</v>
      </c>
      <c r="C214" s="83" t="s">
        <v>61</v>
      </c>
      <c r="D214" s="111">
        <f t="shared" si="29"/>
        <v>3104.5890071788508</v>
      </c>
      <c r="E214" s="111">
        <f t="shared" si="31"/>
        <v>3104.5890071788508</v>
      </c>
      <c r="F214" s="111">
        <f t="shared" si="31"/>
        <v>3104.5890071788508</v>
      </c>
      <c r="G214" s="111">
        <f t="shared" si="31"/>
        <v>3104.5890071788508</v>
      </c>
      <c r="H214" s="111">
        <f t="shared" si="31"/>
        <v>3104.5890071788508</v>
      </c>
      <c r="I214" s="124">
        <f t="shared" si="31"/>
        <v>3389.709044552596</v>
      </c>
      <c r="J214" s="111">
        <f t="shared" si="31"/>
        <v>3389.709044552596</v>
      </c>
      <c r="K214" s="111">
        <f t="shared" si="31"/>
        <v>3389.709044552596</v>
      </c>
      <c r="L214" s="111">
        <f t="shared" si="31"/>
        <v>3389.709044552596</v>
      </c>
      <c r="M214" s="111">
        <f t="shared" si="31"/>
        <v>3389.709044552596</v>
      </c>
      <c r="N214" s="111">
        <f t="shared" si="31"/>
        <v>3739.0806029523669</v>
      </c>
      <c r="O214" s="111">
        <f t="shared" si="31"/>
        <v>3739.0806029523669</v>
      </c>
      <c r="P214" s="111">
        <f t="shared" si="31"/>
        <v>3739.0806029523669</v>
      </c>
      <c r="Q214" s="111">
        <f t="shared" si="31"/>
        <v>3739.0806029523669</v>
      </c>
      <c r="R214" s="111">
        <f t="shared" si="31"/>
        <v>3739.0806029523669</v>
      </c>
      <c r="S214" s="111">
        <f t="shared" si="31"/>
        <v>4153.4141156280457</v>
      </c>
      <c r="T214" s="111">
        <f t="shared" si="31"/>
        <v>4153.4141156280457</v>
      </c>
      <c r="U214" s="111">
        <f t="shared" si="31"/>
        <v>4153.4141156280457</v>
      </c>
      <c r="V214" s="111">
        <f t="shared" si="31"/>
        <v>4153.4141156280457</v>
      </c>
      <c r="W214" s="111">
        <f t="shared" si="31"/>
        <v>4153.4141156280457</v>
      </c>
      <c r="X214" s="111">
        <f t="shared" si="31"/>
        <v>4354.184040770082</v>
      </c>
      <c r="Y214" s="111">
        <f t="shared" si="31"/>
        <v>4354.184040770082</v>
      </c>
      <c r="Z214" s="111">
        <f t="shared" si="31"/>
        <v>4354.184040770082</v>
      </c>
      <c r="AA214" s="111">
        <f t="shared" si="31"/>
        <v>4354.184040770082</v>
      </c>
      <c r="AB214" s="111">
        <f t="shared" si="31"/>
        <v>4354.184040770082</v>
      </c>
      <c r="AC214" s="111">
        <f t="shared" si="31"/>
        <v>4369.2787560818697</v>
      </c>
      <c r="AD214" s="111">
        <f t="shared" si="31"/>
        <v>4369.2787560818697</v>
      </c>
      <c r="AE214" s="111">
        <f t="shared" si="31"/>
        <v>4369.2787560818697</v>
      </c>
      <c r="AF214" s="111">
        <f t="shared" si="31"/>
        <v>4369.2787560818697</v>
      </c>
      <c r="AG214" s="111">
        <f t="shared" si="31"/>
        <v>4369.2787560818697</v>
      </c>
      <c r="AH214" s="111">
        <f t="shared" si="31"/>
        <v>4292.6319566510419</v>
      </c>
      <c r="AI214" s="111">
        <f t="shared" si="31"/>
        <v>4292.6319566510419</v>
      </c>
      <c r="AJ214" s="111">
        <f t="shared" si="31"/>
        <v>4292.6319566510419</v>
      </c>
      <c r="AK214" s="111">
        <f t="shared" si="31"/>
        <v>4292.6319566510419</v>
      </c>
      <c r="AL214" s="111">
        <f t="shared" si="31"/>
        <v>4292.6319566510419</v>
      </c>
      <c r="AM214" s="111">
        <f t="shared" si="31"/>
        <v>4292.6319566510419</v>
      </c>
    </row>
    <row r="215" spans="2:39" x14ac:dyDescent="0.25">
      <c r="B215" s="82" t="s">
        <v>41</v>
      </c>
      <c r="C215" s="83" t="s">
        <v>62</v>
      </c>
      <c r="D215" s="111">
        <f t="shared" si="29"/>
        <v>561.32961409496238</v>
      </c>
      <c r="E215" s="111">
        <f t="shared" si="31"/>
        <v>561.32961409496238</v>
      </c>
      <c r="F215" s="111">
        <f t="shared" si="31"/>
        <v>561.32961409496238</v>
      </c>
      <c r="G215" s="111">
        <f t="shared" si="31"/>
        <v>561.32961409496238</v>
      </c>
      <c r="H215" s="111">
        <f t="shared" si="31"/>
        <v>561.32961409496238</v>
      </c>
      <c r="I215" s="124">
        <f t="shared" si="31"/>
        <v>621.12700447281566</v>
      </c>
      <c r="J215" s="111">
        <f t="shared" si="31"/>
        <v>621.12700447281566</v>
      </c>
      <c r="K215" s="111">
        <f t="shared" si="31"/>
        <v>621.12700447281566</v>
      </c>
      <c r="L215" s="111">
        <f t="shared" si="31"/>
        <v>621.12700447281566</v>
      </c>
      <c r="M215" s="111">
        <f t="shared" si="31"/>
        <v>621.12700447281566</v>
      </c>
      <c r="N215" s="111">
        <f t="shared" si="31"/>
        <v>693.44659115256752</v>
      </c>
      <c r="O215" s="111">
        <f t="shared" si="31"/>
        <v>693.44659115256752</v>
      </c>
      <c r="P215" s="111">
        <f t="shared" si="31"/>
        <v>693.44659115256752</v>
      </c>
      <c r="Q215" s="111">
        <f t="shared" si="31"/>
        <v>693.44659115256752</v>
      </c>
      <c r="R215" s="111">
        <f t="shared" si="31"/>
        <v>693.44659115256752</v>
      </c>
      <c r="S215" s="111">
        <f t="shared" si="31"/>
        <v>783.3789783977993</v>
      </c>
      <c r="T215" s="111">
        <f t="shared" si="31"/>
        <v>783.3789783977993</v>
      </c>
      <c r="U215" s="111">
        <f t="shared" si="31"/>
        <v>783.3789783977993</v>
      </c>
      <c r="V215" s="111">
        <f t="shared" si="31"/>
        <v>783.3789783977993</v>
      </c>
      <c r="W215" s="111">
        <f t="shared" si="31"/>
        <v>783.3789783977993</v>
      </c>
      <c r="X215" s="111">
        <f t="shared" si="31"/>
        <v>833.13214864656015</v>
      </c>
      <c r="Y215" s="111">
        <f t="shared" si="31"/>
        <v>833.13214864656015</v>
      </c>
      <c r="Z215" s="111">
        <f t="shared" si="31"/>
        <v>833.13214864656015</v>
      </c>
      <c r="AA215" s="111">
        <f t="shared" si="31"/>
        <v>833.13214864656015</v>
      </c>
      <c r="AB215" s="111">
        <f t="shared" si="31"/>
        <v>833.13214864656015</v>
      </c>
      <c r="AC215" s="111">
        <f t="shared" si="31"/>
        <v>845.55309011406041</v>
      </c>
      <c r="AD215" s="111">
        <f t="shared" si="31"/>
        <v>845.55309011406041</v>
      </c>
      <c r="AE215" s="111">
        <f t="shared" si="31"/>
        <v>845.55309011406041</v>
      </c>
      <c r="AF215" s="111">
        <f t="shared" si="31"/>
        <v>845.55309011406041</v>
      </c>
      <c r="AG215" s="111">
        <f t="shared" si="31"/>
        <v>845.55309011406041</v>
      </c>
      <c r="AH215" s="111">
        <f t="shared" si="31"/>
        <v>825.35606808648561</v>
      </c>
      <c r="AI215" s="111">
        <f t="shared" si="31"/>
        <v>825.35606808648561</v>
      </c>
      <c r="AJ215" s="111">
        <f t="shared" si="31"/>
        <v>825.35606808648561</v>
      </c>
      <c r="AK215" s="111">
        <f t="shared" si="31"/>
        <v>825.35606808648561</v>
      </c>
      <c r="AL215" s="111">
        <f t="shared" si="31"/>
        <v>825.35606808648561</v>
      </c>
      <c r="AM215" s="111">
        <f t="shared" si="31"/>
        <v>825.35606808648561</v>
      </c>
    </row>
    <row r="216" spans="2:39" x14ac:dyDescent="0.25">
      <c r="B216" s="82" t="s">
        <v>41</v>
      </c>
      <c r="C216" s="83" t="s">
        <v>63</v>
      </c>
      <c r="D216" s="111">
        <f t="shared" si="29"/>
        <v>1150.0944161636648</v>
      </c>
      <c r="E216" s="111">
        <f t="shared" si="31"/>
        <v>1150.0944161636648</v>
      </c>
      <c r="F216" s="111">
        <f t="shared" si="31"/>
        <v>1150.0944161636648</v>
      </c>
      <c r="G216" s="111">
        <f t="shared" si="31"/>
        <v>1150.0944161636648</v>
      </c>
      <c r="H216" s="111">
        <f t="shared" si="31"/>
        <v>1150.0944161636648</v>
      </c>
      <c r="I216" s="124">
        <f t="shared" si="31"/>
        <v>1258.9962229773341</v>
      </c>
      <c r="J216" s="111">
        <f t="shared" si="31"/>
        <v>1258.9962229773341</v>
      </c>
      <c r="K216" s="111">
        <f t="shared" si="31"/>
        <v>1258.9962229773341</v>
      </c>
      <c r="L216" s="111">
        <f t="shared" si="31"/>
        <v>1258.9962229773341</v>
      </c>
      <c r="M216" s="111">
        <f t="shared" si="31"/>
        <v>1258.9962229773341</v>
      </c>
      <c r="N216" s="111">
        <f t="shared" si="31"/>
        <v>1394.6158674241667</v>
      </c>
      <c r="O216" s="111">
        <f t="shared" si="31"/>
        <v>1394.6158674241667</v>
      </c>
      <c r="P216" s="111">
        <f t="shared" si="31"/>
        <v>1394.6158674241667</v>
      </c>
      <c r="Q216" s="111">
        <f t="shared" si="31"/>
        <v>1394.6158674241667</v>
      </c>
      <c r="R216" s="111">
        <f t="shared" si="31"/>
        <v>1394.6158674241667</v>
      </c>
      <c r="S216" s="111">
        <f t="shared" si="31"/>
        <v>1561.9171637054997</v>
      </c>
      <c r="T216" s="111">
        <f t="shared" si="31"/>
        <v>1561.9171637054997</v>
      </c>
      <c r="U216" s="111">
        <f t="shared" si="31"/>
        <v>1561.9171637054997</v>
      </c>
      <c r="V216" s="111">
        <f t="shared" si="31"/>
        <v>1561.9171637054997</v>
      </c>
      <c r="W216" s="111">
        <f t="shared" si="31"/>
        <v>1561.9171637054997</v>
      </c>
      <c r="X216" s="111">
        <f t="shared" si="31"/>
        <v>1672.2332626212176</v>
      </c>
      <c r="Y216" s="111">
        <f t="shared" si="31"/>
        <v>1672.2332626212176</v>
      </c>
      <c r="Z216" s="111">
        <f t="shared" si="31"/>
        <v>1672.2332626212176</v>
      </c>
      <c r="AA216" s="111">
        <f t="shared" si="31"/>
        <v>1672.2332626212176</v>
      </c>
      <c r="AB216" s="111">
        <f t="shared" si="31"/>
        <v>1672.2332626212176</v>
      </c>
      <c r="AC216" s="111">
        <f t="shared" si="31"/>
        <v>1733.6744760687275</v>
      </c>
      <c r="AD216" s="111">
        <f t="shared" si="31"/>
        <v>1733.6744760687275</v>
      </c>
      <c r="AE216" s="111">
        <f t="shared" si="31"/>
        <v>1733.6744760687275</v>
      </c>
      <c r="AF216" s="111">
        <f t="shared" si="31"/>
        <v>1733.6744760687275</v>
      </c>
      <c r="AG216" s="111">
        <f t="shared" si="31"/>
        <v>1733.6744760687275</v>
      </c>
      <c r="AH216" s="111">
        <f t="shared" si="31"/>
        <v>1764.1503588506589</v>
      </c>
      <c r="AI216" s="111">
        <f t="shared" si="31"/>
        <v>1764.1503588506589</v>
      </c>
      <c r="AJ216" s="111">
        <f t="shared" si="31"/>
        <v>1764.1503588506589</v>
      </c>
      <c r="AK216" s="111">
        <f t="shared" si="31"/>
        <v>1764.1503588506589</v>
      </c>
      <c r="AL216" s="111">
        <f t="shared" si="31"/>
        <v>1764.1503588506589</v>
      </c>
      <c r="AM216" s="111">
        <f t="shared" si="31"/>
        <v>1764.1503588506589</v>
      </c>
    </row>
    <row r="217" spans="2:39" x14ac:dyDescent="0.25">
      <c r="B217" s="82" t="s">
        <v>41</v>
      </c>
      <c r="C217" s="83" t="s">
        <v>64</v>
      </c>
      <c r="D217" s="111">
        <f t="shared" si="29"/>
        <v>284.02327947584132</v>
      </c>
      <c r="E217" s="111">
        <f t="shared" si="31"/>
        <v>284.02327947584132</v>
      </c>
      <c r="F217" s="111">
        <f t="shared" si="31"/>
        <v>284.02327947584132</v>
      </c>
      <c r="G217" s="111">
        <f t="shared" si="31"/>
        <v>284.02327947584132</v>
      </c>
      <c r="H217" s="111">
        <f t="shared" si="31"/>
        <v>284.02327947584132</v>
      </c>
      <c r="I217" s="124">
        <f t="shared" si="31"/>
        <v>298.74442850900311</v>
      </c>
      <c r="J217" s="111">
        <f t="shared" si="31"/>
        <v>298.74442850900311</v>
      </c>
      <c r="K217" s="111">
        <f t="shared" si="31"/>
        <v>298.74442850900311</v>
      </c>
      <c r="L217" s="111">
        <f t="shared" si="31"/>
        <v>298.74442850900311</v>
      </c>
      <c r="M217" s="111">
        <f t="shared" si="31"/>
        <v>298.74442850900311</v>
      </c>
      <c r="N217" s="111">
        <f t="shared" si="31"/>
        <v>317.15813548328856</v>
      </c>
      <c r="O217" s="111">
        <f t="shared" ref="E217:AM224" si="32">$F96*O57</f>
        <v>317.15813548328856</v>
      </c>
      <c r="P217" s="111">
        <f t="shared" si="32"/>
        <v>317.15813548328856</v>
      </c>
      <c r="Q217" s="111">
        <f t="shared" si="32"/>
        <v>317.15813548328856</v>
      </c>
      <c r="R217" s="111">
        <f t="shared" si="32"/>
        <v>317.15813548328856</v>
      </c>
      <c r="S217" s="111">
        <f t="shared" si="32"/>
        <v>342.70817197412015</v>
      </c>
      <c r="T217" s="111">
        <f t="shared" si="32"/>
        <v>342.70817197412015</v>
      </c>
      <c r="U217" s="111">
        <f t="shared" si="32"/>
        <v>342.70817197412015</v>
      </c>
      <c r="V217" s="111">
        <f t="shared" si="32"/>
        <v>342.70817197412015</v>
      </c>
      <c r="W217" s="111">
        <f t="shared" si="32"/>
        <v>342.70817197412015</v>
      </c>
      <c r="X217" s="111">
        <f t="shared" si="32"/>
        <v>361.57527555523831</v>
      </c>
      <c r="Y217" s="111">
        <f t="shared" si="32"/>
        <v>361.57527555523831</v>
      </c>
      <c r="Z217" s="111">
        <f t="shared" si="32"/>
        <v>361.57527555523831</v>
      </c>
      <c r="AA217" s="111">
        <f t="shared" si="32"/>
        <v>361.57527555523831</v>
      </c>
      <c r="AB217" s="111">
        <f t="shared" si="32"/>
        <v>361.57527555523831</v>
      </c>
      <c r="AC217" s="111">
        <f t="shared" si="32"/>
        <v>372.62646565730961</v>
      </c>
      <c r="AD217" s="111">
        <f t="shared" si="32"/>
        <v>372.62646565730961</v>
      </c>
      <c r="AE217" s="111">
        <f t="shared" si="32"/>
        <v>372.62646565730961</v>
      </c>
      <c r="AF217" s="111">
        <f t="shared" si="32"/>
        <v>372.62646565730961</v>
      </c>
      <c r="AG217" s="111">
        <f t="shared" si="32"/>
        <v>372.62646565730961</v>
      </c>
      <c r="AH217" s="111">
        <f t="shared" si="32"/>
        <v>378.89073426713594</v>
      </c>
      <c r="AI217" s="111">
        <f t="shared" si="32"/>
        <v>378.89073426713594</v>
      </c>
      <c r="AJ217" s="111">
        <f t="shared" si="32"/>
        <v>378.89073426713594</v>
      </c>
      <c r="AK217" s="111">
        <f t="shared" si="32"/>
        <v>378.89073426713594</v>
      </c>
      <c r="AL217" s="111">
        <f t="shared" si="32"/>
        <v>378.89073426713594</v>
      </c>
      <c r="AM217" s="111">
        <f t="shared" si="32"/>
        <v>378.89073426713594</v>
      </c>
    </row>
    <row r="218" spans="2:39" x14ac:dyDescent="0.25">
      <c r="B218" s="82" t="s">
        <v>41</v>
      </c>
      <c r="C218" s="83" t="s">
        <v>65</v>
      </c>
      <c r="D218" s="111">
        <f t="shared" si="29"/>
        <v>2465.6942591803968</v>
      </c>
      <c r="E218" s="111">
        <f t="shared" si="32"/>
        <v>2465.6942591803968</v>
      </c>
      <c r="F218" s="111">
        <f t="shared" si="32"/>
        <v>2465.6942591803968</v>
      </c>
      <c r="G218" s="111">
        <f t="shared" si="32"/>
        <v>2465.6942591803968</v>
      </c>
      <c r="H218" s="111">
        <f t="shared" si="32"/>
        <v>2465.6942591803968</v>
      </c>
      <c r="I218" s="124">
        <f t="shared" si="32"/>
        <v>2685.2939348832374</v>
      </c>
      <c r="J218" s="111">
        <f t="shared" si="32"/>
        <v>2685.2939348832374</v>
      </c>
      <c r="K218" s="111">
        <f t="shared" si="32"/>
        <v>2685.2939348832374</v>
      </c>
      <c r="L218" s="111">
        <f t="shared" si="32"/>
        <v>2685.2939348832374</v>
      </c>
      <c r="M218" s="111">
        <f t="shared" si="32"/>
        <v>2685.2939348832374</v>
      </c>
      <c r="N218" s="111">
        <f t="shared" si="32"/>
        <v>2992.7597786973597</v>
      </c>
      <c r="O218" s="111">
        <f t="shared" si="32"/>
        <v>2992.7597786973597</v>
      </c>
      <c r="P218" s="111">
        <f t="shared" si="32"/>
        <v>2992.7597786973597</v>
      </c>
      <c r="Q218" s="111">
        <f t="shared" si="32"/>
        <v>2992.7597786973597</v>
      </c>
      <c r="R218" s="111">
        <f t="shared" si="32"/>
        <v>2992.7597786973597</v>
      </c>
      <c r="S218" s="111">
        <f t="shared" si="32"/>
        <v>3414.1461284853776</v>
      </c>
      <c r="T218" s="111">
        <f t="shared" si="32"/>
        <v>3414.1461284853776</v>
      </c>
      <c r="U218" s="111">
        <f t="shared" si="32"/>
        <v>3414.1461284853776</v>
      </c>
      <c r="V218" s="111">
        <f t="shared" si="32"/>
        <v>3414.1461284853776</v>
      </c>
      <c r="W218" s="111">
        <f t="shared" si="32"/>
        <v>3414.1461284853776</v>
      </c>
      <c r="X218" s="111">
        <f t="shared" si="32"/>
        <v>3720.6054751783367</v>
      </c>
      <c r="Y218" s="111">
        <f t="shared" si="32"/>
        <v>3720.6054751783367</v>
      </c>
      <c r="Z218" s="111">
        <f t="shared" si="32"/>
        <v>3720.6054751783367</v>
      </c>
      <c r="AA218" s="111">
        <f t="shared" si="32"/>
        <v>3720.6054751783367</v>
      </c>
      <c r="AB218" s="111">
        <f t="shared" si="32"/>
        <v>3720.6054751783367</v>
      </c>
      <c r="AC218" s="111">
        <f t="shared" si="32"/>
        <v>3952.3387707858587</v>
      </c>
      <c r="AD218" s="111">
        <f t="shared" si="32"/>
        <v>3952.3387707858587</v>
      </c>
      <c r="AE218" s="111">
        <f t="shared" si="32"/>
        <v>3952.3387707858587</v>
      </c>
      <c r="AF218" s="111">
        <f t="shared" si="32"/>
        <v>3952.3387707858587</v>
      </c>
      <c r="AG218" s="111">
        <f t="shared" si="32"/>
        <v>3952.3387707858587</v>
      </c>
      <c r="AH218" s="111">
        <f t="shared" si="32"/>
        <v>4111.7477826030745</v>
      </c>
      <c r="AI218" s="111">
        <f t="shared" si="32"/>
        <v>4111.7477826030745</v>
      </c>
      <c r="AJ218" s="111">
        <f t="shared" si="32"/>
        <v>4111.7477826030745</v>
      </c>
      <c r="AK218" s="111">
        <f t="shared" si="32"/>
        <v>4111.7477826030745</v>
      </c>
      <c r="AL218" s="111">
        <f t="shared" si="32"/>
        <v>4111.7477826030745</v>
      </c>
      <c r="AM218" s="111">
        <f t="shared" si="32"/>
        <v>4111.7477826030745</v>
      </c>
    </row>
    <row r="219" spans="2:39" x14ac:dyDescent="0.25">
      <c r="B219" s="82" t="s">
        <v>41</v>
      </c>
      <c r="C219" s="83" t="s">
        <v>66</v>
      </c>
      <c r="D219" s="111">
        <f t="shared" si="29"/>
        <v>87.841808471175952</v>
      </c>
      <c r="E219" s="111">
        <f t="shared" si="32"/>
        <v>87.841808471175952</v>
      </c>
      <c r="F219" s="111">
        <f t="shared" si="32"/>
        <v>87.841808471175952</v>
      </c>
      <c r="G219" s="111">
        <f t="shared" si="32"/>
        <v>87.841808471175952</v>
      </c>
      <c r="H219" s="111">
        <f t="shared" si="32"/>
        <v>87.841808471175952</v>
      </c>
      <c r="I219" s="124">
        <f t="shared" si="32"/>
        <v>97.208427802646071</v>
      </c>
      <c r="J219" s="111">
        <f t="shared" si="32"/>
        <v>97.208427802646071</v>
      </c>
      <c r="K219" s="111">
        <f t="shared" si="32"/>
        <v>97.208427802646071</v>
      </c>
      <c r="L219" s="111">
        <f t="shared" si="32"/>
        <v>97.208427802646071</v>
      </c>
      <c r="M219" s="111">
        <f t="shared" si="32"/>
        <v>97.208427802646071</v>
      </c>
      <c r="N219" s="111">
        <f t="shared" si="32"/>
        <v>107.77171102169295</v>
      </c>
      <c r="O219" s="111">
        <f t="shared" si="32"/>
        <v>107.77171102169295</v>
      </c>
      <c r="P219" s="111">
        <f t="shared" si="32"/>
        <v>107.77171102169295</v>
      </c>
      <c r="Q219" s="111">
        <f t="shared" si="32"/>
        <v>107.77171102169295</v>
      </c>
      <c r="R219" s="111">
        <f t="shared" si="32"/>
        <v>107.77171102169295</v>
      </c>
      <c r="S219" s="111">
        <f t="shared" si="32"/>
        <v>122.11073895275584</v>
      </c>
      <c r="T219" s="111">
        <f t="shared" si="32"/>
        <v>122.11073895275584</v>
      </c>
      <c r="U219" s="111">
        <f t="shared" si="32"/>
        <v>122.11073895275584</v>
      </c>
      <c r="V219" s="111">
        <f t="shared" si="32"/>
        <v>122.11073895275584</v>
      </c>
      <c r="W219" s="111">
        <f t="shared" si="32"/>
        <v>122.11073895275584</v>
      </c>
      <c r="X219" s="111">
        <f t="shared" si="32"/>
        <v>132.79549140612767</v>
      </c>
      <c r="Y219" s="111">
        <f t="shared" si="32"/>
        <v>132.79549140612767</v>
      </c>
      <c r="Z219" s="111">
        <f t="shared" si="32"/>
        <v>132.79549140612767</v>
      </c>
      <c r="AA219" s="111">
        <f t="shared" si="32"/>
        <v>132.79549140612767</v>
      </c>
      <c r="AB219" s="111">
        <f t="shared" si="32"/>
        <v>132.79549140612767</v>
      </c>
      <c r="AC219" s="111">
        <f t="shared" si="32"/>
        <v>141.62150874203596</v>
      </c>
      <c r="AD219" s="111">
        <f t="shared" si="32"/>
        <v>141.62150874203596</v>
      </c>
      <c r="AE219" s="111">
        <f t="shared" si="32"/>
        <v>141.62150874203596</v>
      </c>
      <c r="AF219" s="111">
        <f t="shared" si="32"/>
        <v>141.62150874203596</v>
      </c>
      <c r="AG219" s="111">
        <f t="shared" si="32"/>
        <v>141.62150874203596</v>
      </c>
      <c r="AH219" s="111">
        <f t="shared" si="32"/>
        <v>143.95073598303196</v>
      </c>
      <c r="AI219" s="111">
        <f t="shared" si="32"/>
        <v>143.95073598303196</v>
      </c>
      <c r="AJ219" s="111">
        <f t="shared" si="32"/>
        <v>143.95073598303196</v>
      </c>
      <c r="AK219" s="111">
        <f t="shared" si="32"/>
        <v>143.95073598303196</v>
      </c>
      <c r="AL219" s="111">
        <f t="shared" si="32"/>
        <v>143.95073598303196</v>
      </c>
      <c r="AM219" s="111">
        <f t="shared" si="32"/>
        <v>143.95073598303196</v>
      </c>
    </row>
    <row r="220" spans="2:39" x14ac:dyDescent="0.25">
      <c r="B220" s="82" t="s">
        <v>41</v>
      </c>
      <c r="C220" s="83" t="s">
        <v>67</v>
      </c>
      <c r="D220" s="111">
        <f t="shared" si="29"/>
        <v>4536.0356270833545</v>
      </c>
      <c r="E220" s="111">
        <f t="shared" si="32"/>
        <v>4536.0356270833545</v>
      </c>
      <c r="F220" s="111">
        <f t="shared" si="32"/>
        <v>4536.0356270833545</v>
      </c>
      <c r="G220" s="111">
        <f t="shared" si="32"/>
        <v>4536.0356270833545</v>
      </c>
      <c r="H220" s="111">
        <f t="shared" si="32"/>
        <v>4536.0356270833545</v>
      </c>
      <c r="I220" s="124">
        <f t="shared" si="32"/>
        <v>4934.4909199684798</v>
      </c>
      <c r="J220" s="111">
        <f t="shared" si="32"/>
        <v>4934.4909199684798</v>
      </c>
      <c r="K220" s="111">
        <f t="shared" si="32"/>
        <v>4934.4909199684798</v>
      </c>
      <c r="L220" s="111">
        <f t="shared" si="32"/>
        <v>4934.4909199684798</v>
      </c>
      <c r="M220" s="111">
        <f t="shared" si="32"/>
        <v>4934.4909199684798</v>
      </c>
      <c r="N220" s="111">
        <f t="shared" si="32"/>
        <v>5538.8614147388589</v>
      </c>
      <c r="O220" s="111">
        <f t="shared" si="32"/>
        <v>5538.8614147388589</v>
      </c>
      <c r="P220" s="111">
        <f t="shared" si="32"/>
        <v>5538.8614147388589</v>
      </c>
      <c r="Q220" s="111">
        <f t="shared" si="32"/>
        <v>5538.8614147388589</v>
      </c>
      <c r="R220" s="111">
        <f t="shared" si="32"/>
        <v>5538.8614147388589</v>
      </c>
      <c r="S220" s="111">
        <f t="shared" si="32"/>
        <v>6361.9162972245249</v>
      </c>
      <c r="T220" s="111">
        <f t="shared" si="32"/>
        <v>6361.9162972245249</v>
      </c>
      <c r="U220" s="111">
        <f t="shared" si="32"/>
        <v>6361.9162972245249</v>
      </c>
      <c r="V220" s="111">
        <f t="shared" si="32"/>
        <v>6361.9162972245249</v>
      </c>
      <c r="W220" s="111">
        <f t="shared" si="32"/>
        <v>6361.9162972245249</v>
      </c>
      <c r="X220" s="111">
        <f t="shared" si="32"/>
        <v>6930.2230311516032</v>
      </c>
      <c r="Y220" s="111">
        <f t="shared" si="32"/>
        <v>6930.2230311516032</v>
      </c>
      <c r="Z220" s="111">
        <f t="shared" si="32"/>
        <v>6930.2230311516032</v>
      </c>
      <c r="AA220" s="111">
        <f t="shared" si="32"/>
        <v>6930.2230311516032</v>
      </c>
      <c r="AB220" s="111">
        <f t="shared" si="32"/>
        <v>6930.2230311516032</v>
      </c>
      <c r="AC220" s="111">
        <f t="shared" si="32"/>
        <v>7294.1208784694581</v>
      </c>
      <c r="AD220" s="111">
        <f t="shared" si="32"/>
        <v>7294.1208784694581</v>
      </c>
      <c r="AE220" s="111">
        <f t="shared" si="32"/>
        <v>7294.1208784694581</v>
      </c>
      <c r="AF220" s="111">
        <f t="shared" si="32"/>
        <v>7294.1208784694581</v>
      </c>
      <c r="AG220" s="111">
        <f t="shared" si="32"/>
        <v>7294.1208784694581</v>
      </c>
      <c r="AH220" s="111">
        <f t="shared" si="32"/>
        <v>7577.077665259063</v>
      </c>
      <c r="AI220" s="111">
        <f t="shared" si="32"/>
        <v>7577.077665259063</v>
      </c>
      <c r="AJ220" s="111">
        <f t="shared" si="32"/>
        <v>7577.077665259063</v>
      </c>
      <c r="AK220" s="111">
        <f t="shared" si="32"/>
        <v>7577.077665259063</v>
      </c>
      <c r="AL220" s="111">
        <f t="shared" si="32"/>
        <v>7577.077665259063</v>
      </c>
      <c r="AM220" s="111">
        <f t="shared" si="32"/>
        <v>7577.077665259063</v>
      </c>
    </row>
    <row r="221" spans="2:39" x14ac:dyDescent="0.25">
      <c r="B221" s="82" t="s">
        <v>41</v>
      </c>
      <c r="C221" s="83" t="s">
        <v>68</v>
      </c>
      <c r="D221" s="111">
        <f t="shared" si="29"/>
        <v>669.6988644134567</v>
      </c>
      <c r="E221" s="111">
        <f t="shared" si="32"/>
        <v>669.6988644134567</v>
      </c>
      <c r="F221" s="111">
        <f t="shared" si="32"/>
        <v>669.6988644134567</v>
      </c>
      <c r="G221" s="111">
        <f t="shared" si="32"/>
        <v>669.6988644134567</v>
      </c>
      <c r="H221" s="111">
        <f t="shared" si="32"/>
        <v>669.6988644134567</v>
      </c>
      <c r="I221" s="124">
        <f t="shared" si="32"/>
        <v>742.83206796759919</v>
      </c>
      <c r="J221" s="111">
        <f t="shared" si="32"/>
        <v>742.83206796759919</v>
      </c>
      <c r="K221" s="111">
        <f t="shared" si="32"/>
        <v>742.83206796759919</v>
      </c>
      <c r="L221" s="111">
        <f t="shared" si="32"/>
        <v>742.83206796759919</v>
      </c>
      <c r="M221" s="111">
        <f t="shared" si="32"/>
        <v>742.83206796759919</v>
      </c>
      <c r="N221" s="111">
        <f t="shared" si="32"/>
        <v>842.7648906378779</v>
      </c>
      <c r="O221" s="111">
        <f t="shared" si="32"/>
        <v>842.7648906378779</v>
      </c>
      <c r="P221" s="111">
        <f t="shared" si="32"/>
        <v>842.7648906378779</v>
      </c>
      <c r="Q221" s="111">
        <f t="shared" si="32"/>
        <v>842.7648906378779</v>
      </c>
      <c r="R221" s="111">
        <f t="shared" si="32"/>
        <v>842.7648906378779</v>
      </c>
      <c r="S221" s="111">
        <f t="shared" si="32"/>
        <v>969.93281819445212</v>
      </c>
      <c r="T221" s="111">
        <f t="shared" si="32"/>
        <v>969.93281819445212</v>
      </c>
      <c r="U221" s="111">
        <f t="shared" si="32"/>
        <v>969.93281819445212</v>
      </c>
      <c r="V221" s="111">
        <f t="shared" si="32"/>
        <v>969.93281819445212</v>
      </c>
      <c r="W221" s="111">
        <f t="shared" si="32"/>
        <v>969.93281819445212</v>
      </c>
      <c r="X221" s="111">
        <f t="shared" si="32"/>
        <v>1061.9350971947656</v>
      </c>
      <c r="Y221" s="111">
        <f t="shared" si="32"/>
        <v>1061.9350971947656</v>
      </c>
      <c r="Z221" s="111">
        <f t="shared" si="32"/>
        <v>1061.9350971947656</v>
      </c>
      <c r="AA221" s="111">
        <f t="shared" si="32"/>
        <v>1061.9350971947656</v>
      </c>
      <c r="AB221" s="111">
        <f t="shared" si="32"/>
        <v>1061.9350971947656</v>
      </c>
      <c r="AC221" s="111">
        <f t="shared" si="32"/>
        <v>1117.8323807432137</v>
      </c>
      <c r="AD221" s="111">
        <f t="shared" si="32"/>
        <v>1117.8323807432137</v>
      </c>
      <c r="AE221" s="111">
        <f t="shared" si="32"/>
        <v>1117.8323807432137</v>
      </c>
      <c r="AF221" s="111">
        <f t="shared" si="32"/>
        <v>1117.8323807432137</v>
      </c>
      <c r="AG221" s="111">
        <f t="shared" si="32"/>
        <v>1117.8323807432137</v>
      </c>
      <c r="AH221" s="111">
        <f t="shared" si="32"/>
        <v>1159.2151965528747</v>
      </c>
      <c r="AI221" s="111">
        <f t="shared" si="32"/>
        <v>1159.2151965528747</v>
      </c>
      <c r="AJ221" s="111">
        <f t="shared" si="32"/>
        <v>1159.2151965528747</v>
      </c>
      <c r="AK221" s="111">
        <f t="shared" si="32"/>
        <v>1159.2151965528747</v>
      </c>
      <c r="AL221" s="111">
        <f t="shared" si="32"/>
        <v>1159.2151965528747</v>
      </c>
      <c r="AM221" s="111">
        <f t="shared" si="32"/>
        <v>1159.2151965528747</v>
      </c>
    </row>
    <row r="222" spans="2:39" x14ac:dyDescent="0.25">
      <c r="B222" s="82" t="s">
        <v>41</v>
      </c>
      <c r="C222" s="83" t="s">
        <v>69</v>
      </c>
      <c r="D222" s="111">
        <f t="shared" si="29"/>
        <v>18.619672781570308</v>
      </c>
      <c r="E222" s="111">
        <f t="shared" si="32"/>
        <v>18.619672781570308</v>
      </c>
      <c r="F222" s="111">
        <f t="shared" si="32"/>
        <v>18.619672781570308</v>
      </c>
      <c r="G222" s="111">
        <f t="shared" si="32"/>
        <v>18.619672781570308</v>
      </c>
      <c r="H222" s="111">
        <f t="shared" si="32"/>
        <v>18.619672781570308</v>
      </c>
      <c r="I222" s="124">
        <f t="shared" si="32"/>
        <v>18.566518575183938</v>
      </c>
      <c r="J222" s="111">
        <f t="shared" si="32"/>
        <v>18.566518575183938</v>
      </c>
      <c r="K222" s="111">
        <f t="shared" si="32"/>
        <v>18.566518575183938</v>
      </c>
      <c r="L222" s="111">
        <f t="shared" si="32"/>
        <v>18.566518575183938</v>
      </c>
      <c r="M222" s="111">
        <f t="shared" si="32"/>
        <v>18.566518575183938</v>
      </c>
      <c r="N222" s="111">
        <f t="shared" si="32"/>
        <v>18.636328996992539</v>
      </c>
      <c r="O222" s="111">
        <f t="shared" si="32"/>
        <v>18.636328996992539</v>
      </c>
      <c r="P222" s="111">
        <f t="shared" si="32"/>
        <v>18.636328996992539</v>
      </c>
      <c r="Q222" s="111">
        <f t="shared" si="32"/>
        <v>18.636328996992539</v>
      </c>
      <c r="R222" s="111">
        <f t="shared" si="32"/>
        <v>18.636328996992539</v>
      </c>
      <c r="S222" s="111">
        <f t="shared" si="32"/>
        <v>19.217758251108332</v>
      </c>
      <c r="T222" s="111">
        <f t="shared" si="32"/>
        <v>19.217758251108332</v>
      </c>
      <c r="U222" s="111">
        <f t="shared" si="32"/>
        <v>19.217758251108332</v>
      </c>
      <c r="V222" s="111">
        <f t="shared" si="32"/>
        <v>19.217758251108332</v>
      </c>
      <c r="W222" s="111">
        <f t="shared" si="32"/>
        <v>19.217758251108332</v>
      </c>
      <c r="X222" s="111">
        <f t="shared" si="32"/>
        <v>18.914057176494467</v>
      </c>
      <c r="Y222" s="111">
        <f t="shared" si="32"/>
        <v>18.914057176494467</v>
      </c>
      <c r="Z222" s="111">
        <f t="shared" si="32"/>
        <v>18.914057176494467</v>
      </c>
      <c r="AA222" s="111">
        <f t="shared" si="32"/>
        <v>18.914057176494467</v>
      </c>
      <c r="AB222" s="111">
        <f t="shared" si="32"/>
        <v>18.914057176494467</v>
      </c>
      <c r="AC222" s="111">
        <f t="shared" si="32"/>
        <v>19.234305931538575</v>
      </c>
      <c r="AD222" s="111">
        <f t="shared" si="32"/>
        <v>19.234305931538575</v>
      </c>
      <c r="AE222" s="111">
        <f t="shared" si="32"/>
        <v>19.234305931538575</v>
      </c>
      <c r="AF222" s="111">
        <f t="shared" si="32"/>
        <v>19.234305931538575</v>
      </c>
      <c r="AG222" s="111">
        <f t="shared" si="32"/>
        <v>19.234305931538575</v>
      </c>
      <c r="AH222" s="111">
        <f t="shared" si="32"/>
        <v>18.248605776860074</v>
      </c>
      <c r="AI222" s="111">
        <f t="shared" si="32"/>
        <v>18.248605776860074</v>
      </c>
      <c r="AJ222" s="111">
        <f t="shared" si="32"/>
        <v>18.248605776860074</v>
      </c>
      <c r="AK222" s="111">
        <f t="shared" si="32"/>
        <v>18.248605776860074</v>
      </c>
      <c r="AL222" s="111">
        <f t="shared" si="32"/>
        <v>18.248605776860074</v>
      </c>
      <c r="AM222" s="111">
        <f t="shared" si="32"/>
        <v>18.248605776860074</v>
      </c>
    </row>
    <row r="223" spans="2:39" x14ac:dyDescent="0.25">
      <c r="B223" s="82" t="s">
        <v>41</v>
      </c>
      <c r="C223" s="83" t="s">
        <v>70</v>
      </c>
      <c r="D223" s="111">
        <f t="shared" si="29"/>
        <v>296.45432553234923</v>
      </c>
      <c r="E223" s="111">
        <f t="shared" si="32"/>
        <v>296.45432553234923</v>
      </c>
      <c r="F223" s="111">
        <f t="shared" si="32"/>
        <v>296.45432553234923</v>
      </c>
      <c r="G223" s="111">
        <f t="shared" si="32"/>
        <v>296.45432553234923</v>
      </c>
      <c r="H223" s="111">
        <f t="shared" si="32"/>
        <v>296.45432553234923</v>
      </c>
      <c r="I223" s="124">
        <f t="shared" si="32"/>
        <v>322.01358316254249</v>
      </c>
      <c r="J223" s="111">
        <f t="shared" si="32"/>
        <v>322.01358316254249</v>
      </c>
      <c r="K223" s="111">
        <f t="shared" si="32"/>
        <v>322.01358316254249</v>
      </c>
      <c r="L223" s="111">
        <f t="shared" si="32"/>
        <v>322.01358316254249</v>
      </c>
      <c r="M223" s="111">
        <f t="shared" si="32"/>
        <v>322.01358316254249</v>
      </c>
      <c r="N223" s="111">
        <f t="shared" si="32"/>
        <v>350.72781013178553</v>
      </c>
      <c r="O223" s="111">
        <f t="shared" si="32"/>
        <v>350.72781013178553</v>
      </c>
      <c r="P223" s="111">
        <f t="shared" si="32"/>
        <v>350.72781013178553</v>
      </c>
      <c r="Q223" s="111">
        <f t="shared" si="32"/>
        <v>350.72781013178553</v>
      </c>
      <c r="R223" s="111">
        <f t="shared" si="32"/>
        <v>350.72781013178553</v>
      </c>
      <c r="S223" s="111">
        <f t="shared" si="32"/>
        <v>388.91390549484032</v>
      </c>
      <c r="T223" s="111">
        <f t="shared" si="32"/>
        <v>388.91390549484032</v>
      </c>
      <c r="U223" s="111">
        <f t="shared" si="32"/>
        <v>388.91390549484032</v>
      </c>
      <c r="V223" s="111">
        <f t="shared" si="32"/>
        <v>388.91390549484032</v>
      </c>
      <c r="W223" s="111">
        <f t="shared" si="32"/>
        <v>388.91390549484032</v>
      </c>
      <c r="X223" s="111">
        <f t="shared" si="32"/>
        <v>414.08304498611164</v>
      </c>
      <c r="Y223" s="111">
        <f t="shared" si="32"/>
        <v>414.08304498611164</v>
      </c>
      <c r="Z223" s="111">
        <f t="shared" si="32"/>
        <v>414.08304498611164</v>
      </c>
      <c r="AA223" s="111">
        <f t="shared" si="32"/>
        <v>414.08304498611164</v>
      </c>
      <c r="AB223" s="111">
        <f t="shared" si="32"/>
        <v>414.08304498611164</v>
      </c>
      <c r="AC223" s="111">
        <f t="shared" si="32"/>
        <v>425.30838862732065</v>
      </c>
      <c r="AD223" s="111">
        <f t="shared" si="32"/>
        <v>425.30838862732065</v>
      </c>
      <c r="AE223" s="111">
        <f t="shared" si="32"/>
        <v>425.30838862732065</v>
      </c>
      <c r="AF223" s="111">
        <f t="shared" si="32"/>
        <v>425.30838862732065</v>
      </c>
      <c r="AG223" s="111">
        <f t="shared" si="32"/>
        <v>425.30838862732065</v>
      </c>
      <c r="AH223" s="111">
        <f t="shared" si="32"/>
        <v>421.50062345882759</v>
      </c>
      <c r="AI223" s="111">
        <f t="shared" si="32"/>
        <v>421.50062345882759</v>
      </c>
      <c r="AJ223" s="111">
        <f t="shared" si="32"/>
        <v>421.50062345882759</v>
      </c>
      <c r="AK223" s="111">
        <f t="shared" si="32"/>
        <v>421.50062345882759</v>
      </c>
      <c r="AL223" s="111">
        <f t="shared" si="32"/>
        <v>421.50062345882759</v>
      </c>
      <c r="AM223" s="111">
        <f t="shared" si="32"/>
        <v>421.50062345882759</v>
      </c>
    </row>
    <row r="224" spans="2:39" x14ac:dyDescent="0.25">
      <c r="B224" s="82" t="s">
        <v>41</v>
      </c>
      <c r="C224" s="83" t="s">
        <v>71</v>
      </c>
      <c r="D224" s="111">
        <f t="shared" si="29"/>
        <v>586.55946344566451</v>
      </c>
      <c r="E224" s="111">
        <f t="shared" si="32"/>
        <v>586.55946344566451</v>
      </c>
      <c r="F224" s="111">
        <f t="shared" si="32"/>
        <v>586.55946344566451</v>
      </c>
      <c r="G224" s="111">
        <f t="shared" si="32"/>
        <v>586.55946344566451</v>
      </c>
      <c r="H224" s="111">
        <f t="shared" si="32"/>
        <v>586.55946344566451</v>
      </c>
      <c r="I224" s="124">
        <f t="shared" si="32"/>
        <v>624.67941437978402</v>
      </c>
      <c r="J224" s="111">
        <f t="shared" si="32"/>
        <v>624.67941437978402</v>
      </c>
      <c r="K224" s="111">
        <f t="shared" si="32"/>
        <v>624.67941437978402</v>
      </c>
      <c r="L224" s="111">
        <f t="shared" si="32"/>
        <v>624.67941437978402</v>
      </c>
      <c r="M224" s="111">
        <f t="shared" si="32"/>
        <v>624.67941437978402</v>
      </c>
      <c r="N224" s="111">
        <f t="shared" si="32"/>
        <v>677.20458402759573</v>
      </c>
      <c r="O224" s="111">
        <f t="shared" si="32"/>
        <v>677.20458402759573</v>
      </c>
      <c r="P224" s="111">
        <f t="shared" si="32"/>
        <v>677.20458402759573</v>
      </c>
      <c r="Q224" s="111">
        <f t="shared" si="32"/>
        <v>677.20458402759573</v>
      </c>
      <c r="R224" s="111">
        <f t="shared" si="32"/>
        <v>677.20458402759573</v>
      </c>
      <c r="S224" s="111">
        <f t="shared" si="32"/>
        <v>751.06611936075524</v>
      </c>
      <c r="T224" s="111">
        <f t="shared" si="32"/>
        <v>751.06611936075524</v>
      </c>
      <c r="U224" s="111">
        <f t="shared" si="32"/>
        <v>751.06611936075524</v>
      </c>
      <c r="V224" s="111">
        <f t="shared" si="32"/>
        <v>751.06611936075524</v>
      </c>
      <c r="W224" s="111">
        <f t="shared" si="32"/>
        <v>751.06611936075524</v>
      </c>
      <c r="X224" s="111">
        <f t="shared" si="32"/>
        <v>804.2876832845227</v>
      </c>
      <c r="Y224" s="111">
        <f t="shared" ref="E224:AM230" si="33">$F103*Y64</f>
        <v>804.2876832845227</v>
      </c>
      <c r="Z224" s="111">
        <f t="shared" si="33"/>
        <v>804.2876832845227</v>
      </c>
      <c r="AA224" s="111">
        <f t="shared" si="33"/>
        <v>804.2876832845227</v>
      </c>
      <c r="AB224" s="111">
        <f t="shared" si="33"/>
        <v>804.2876832845227</v>
      </c>
      <c r="AC224" s="111">
        <f t="shared" si="33"/>
        <v>834.87421080202182</v>
      </c>
      <c r="AD224" s="111">
        <f t="shared" si="33"/>
        <v>834.87421080202182</v>
      </c>
      <c r="AE224" s="111">
        <f t="shared" si="33"/>
        <v>834.87421080202182</v>
      </c>
      <c r="AF224" s="111">
        <f t="shared" si="33"/>
        <v>834.87421080202182</v>
      </c>
      <c r="AG224" s="111">
        <f t="shared" si="33"/>
        <v>834.87421080202182</v>
      </c>
      <c r="AH224" s="111">
        <f t="shared" si="33"/>
        <v>856.07416877842468</v>
      </c>
      <c r="AI224" s="111">
        <f t="shared" si="33"/>
        <v>856.07416877842468</v>
      </c>
      <c r="AJ224" s="111">
        <f t="shared" si="33"/>
        <v>856.07416877842468</v>
      </c>
      <c r="AK224" s="111">
        <f t="shared" si="33"/>
        <v>856.07416877842468</v>
      </c>
      <c r="AL224" s="111">
        <f t="shared" si="33"/>
        <v>856.07416877842468</v>
      </c>
      <c r="AM224" s="111">
        <f t="shared" si="33"/>
        <v>856.07416877842468</v>
      </c>
    </row>
    <row r="225" spans="1:39" x14ac:dyDescent="0.25">
      <c r="B225" s="82" t="s">
        <v>41</v>
      </c>
      <c r="C225" s="83" t="s">
        <v>72</v>
      </c>
      <c r="D225" s="111">
        <f t="shared" si="29"/>
        <v>249.46026904043916</v>
      </c>
      <c r="E225" s="111">
        <f t="shared" si="33"/>
        <v>249.46026904043916</v>
      </c>
      <c r="F225" s="111">
        <f t="shared" si="33"/>
        <v>249.46026904043916</v>
      </c>
      <c r="G225" s="111">
        <f t="shared" si="33"/>
        <v>249.46026904043916</v>
      </c>
      <c r="H225" s="111">
        <f t="shared" si="33"/>
        <v>249.46026904043916</v>
      </c>
      <c r="I225" s="124">
        <f t="shared" si="33"/>
        <v>265.40450550498451</v>
      </c>
      <c r="J225" s="111">
        <f t="shared" si="33"/>
        <v>265.40450550498451</v>
      </c>
      <c r="K225" s="111">
        <f t="shared" si="33"/>
        <v>265.40450550498451</v>
      </c>
      <c r="L225" s="111">
        <f t="shared" si="33"/>
        <v>265.40450550498451</v>
      </c>
      <c r="M225" s="111">
        <f t="shared" si="33"/>
        <v>265.40450550498451</v>
      </c>
      <c r="N225" s="111">
        <f t="shared" si="33"/>
        <v>286.05896246456672</v>
      </c>
      <c r="O225" s="111">
        <f t="shared" si="33"/>
        <v>286.05896246456672</v>
      </c>
      <c r="P225" s="111">
        <f t="shared" si="33"/>
        <v>286.05896246456672</v>
      </c>
      <c r="Q225" s="111">
        <f t="shared" si="33"/>
        <v>286.05896246456672</v>
      </c>
      <c r="R225" s="111">
        <f t="shared" si="33"/>
        <v>286.05896246456672</v>
      </c>
      <c r="S225" s="111">
        <f t="shared" si="33"/>
        <v>315.23413013108052</v>
      </c>
      <c r="T225" s="111">
        <f t="shared" si="33"/>
        <v>315.23413013108052</v>
      </c>
      <c r="U225" s="111">
        <f t="shared" si="33"/>
        <v>315.23413013108052</v>
      </c>
      <c r="V225" s="111">
        <f t="shared" si="33"/>
        <v>315.23413013108052</v>
      </c>
      <c r="W225" s="111">
        <f t="shared" si="33"/>
        <v>315.23413013108052</v>
      </c>
      <c r="X225" s="111">
        <f t="shared" si="33"/>
        <v>326.84671120789852</v>
      </c>
      <c r="Y225" s="111">
        <f t="shared" si="33"/>
        <v>326.84671120789852</v>
      </c>
      <c r="Z225" s="111">
        <f t="shared" si="33"/>
        <v>326.84671120789852</v>
      </c>
      <c r="AA225" s="111">
        <f t="shared" si="33"/>
        <v>326.84671120789852</v>
      </c>
      <c r="AB225" s="111">
        <f t="shared" si="33"/>
        <v>326.84671120789852</v>
      </c>
      <c r="AC225" s="111">
        <f t="shared" si="33"/>
        <v>321.98241779547345</v>
      </c>
      <c r="AD225" s="111">
        <f t="shared" si="33"/>
        <v>321.98241779547345</v>
      </c>
      <c r="AE225" s="111">
        <f t="shared" si="33"/>
        <v>321.98241779547345</v>
      </c>
      <c r="AF225" s="111">
        <f t="shared" si="33"/>
        <v>321.98241779547345</v>
      </c>
      <c r="AG225" s="111">
        <f t="shared" si="33"/>
        <v>321.98241779547345</v>
      </c>
      <c r="AH225" s="111">
        <f t="shared" si="33"/>
        <v>308.98465794729566</v>
      </c>
      <c r="AI225" s="111">
        <f t="shared" si="33"/>
        <v>308.98465794729566</v>
      </c>
      <c r="AJ225" s="111">
        <f t="shared" si="33"/>
        <v>308.98465794729566</v>
      </c>
      <c r="AK225" s="111">
        <f t="shared" si="33"/>
        <v>308.98465794729566</v>
      </c>
      <c r="AL225" s="111">
        <f t="shared" si="33"/>
        <v>308.98465794729566</v>
      </c>
      <c r="AM225" s="111">
        <f t="shared" si="33"/>
        <v>308.98465794729566</v>
      </c>
    </row>
    <row r="226" spans="1:39" x14ac:dyDescent="0.25">
      <c r="B226" s="82" t="s">
        <v>41</v>
      </c>
      <c r="C226" s="83" t="s">
        <v>73</v>
      </c>
      <c r="D226" s="111">
        <f t="shared" si="29"/>
        <v>82.14557522597282</v>
      </c>
      <c r="E226" s="111">
        <f t="shared" si="33"/>
        <v>82.14557522597282</v>
      </c>
      <c r="F226" s="111">
        <f t="shared" si="33"/>
        <v>82.14557522597282</v>
      </c>
      <c r="G226" s="111">
        <f t="shared" si="33"/>
        <v>82.14557522597282</v>
      </c>
      <c r="H226" s="111">
        <f t="shared" si="33"/>
        <v>82.14557522597282</v>
      </c>
      <c r="I226" s="124">
        <f t="shared" si="33"/>
        <v>86.434354203230384</v>
      </c>
      <c r="J226" s="111">
        <f t="shared" si="33"/>
        <v>86.434354203230384</v>
      </c>
      <c r="K226" s="111">
        <f t="shared" si="33"/>
        <v>86.434354203230384</v>
      </c>
      <c r="L226" s="111">
        <f t="shared" si="33"/>
        <v>86.434354203230384</v>
      </c>
      <c r="M226" s="111">
        <f t="shared" si="33"/>
        <v>86.434354203230384</v>
      </c>
      <c r="N226" s="111">
        <f t="shared" si="33"/>
        <v>92.181838403483681</v>
      </c>
      <c r="O226" s="111">
        <f t="shared" si="33"/>
        <v>92.181838403483681</v>
      </c>
      <c r="P226" s="111">
        <f t="shared" si="33"/>
        <v>92.181838403483681</v>
      </c>
      <c r="Q226" s="111">
        <f t="shared" si="33"/>
        <v>92.181838403483681</v>
      </c>
      <c r="R226" s="111">
        <f t="shared" si="33"/>
        <v>92.181838403483681</v>
      </c>
      <c r="S226" s="111">
        <f t="shared" si="33"/>
        <v>99.379219797717909</v>
      </c>
      <c r="T226" s="111">
        <f t="shared" si="33"/>
        <v>99.379219797717909</v>
      </c>
      <c r="U226" s="111">
        <f t="shared" si="33"/>
        <v>99.379219797717909</v>
      </c>
      <c r="V226" s="111">
        <f t="shared" si="33"/>
        <v>99.379219797717909</v>
      </c>
      <c r="W226" s="111">
        <f t="shared" si="33"/>
        <v>99.379219797717909</v>
      </c>
      <c r="X226" s="111">
        <f t="shared" si="33"/>
        <v>102.84539073628476</v>
      </c>
      <c r="Y226" s="111">
        <f t="shared" si="33"/>
        <v>102.84539073628476</v>
      </c>
      <c r="Z226" s="111">
        <f t="shared" si="33"/>
        <v>102.84539073628476</v>
      </c>
      <c r="AA226" s="111">
        <f t="shared" si="33"/>
        <v>102.84539073628476</v>
      </c>
      <c r="AB226" s="111">
        <f t="shared" si="33"/>
        <v>102.84539073628476</v>
      </c>
      <c r="AC226" s="111">
        <f t="shared" si="33"/>
        <v>101.00517911200781</v>
      </c>
      <c r="AD226" s="111">
        <f t="shared" si="33"/>
        <v>101.00517911200781</v>
      </c>
      <c r="AE226" s="111">
        <f t="shared" si="33"/>
        <v>101.00517911200781</v>
      </c>
      <c r="AF226" s="111">
        <f t="shared" si="33"/>
        <v>101.00517911200781</v>
      </c>
      <c r="AG226" s="111">
        <f t="shared" si="33"/>
        <v>101.00517911200781</v>
      </c>
      <c r="AH226" s="111">
        <f t="shared" si="33"/>
        <v>94.880583487562731</v>
      </c>
      <c r="AI226" s="111">
        <f t="shared" si="33"/>
        <v>94.880583487562731</v>
      </c>
      <c r="AJ226" s="111">
        <f t="shared" si="33"/>
        <v>94.880583487562731</v>
      </c>
      <c r="AK226" s="111">
        <f t="shared" si="33"/>
        <v>94.880583487562731</v>
      </c>
      <c r="AL226" s="111">
        <f t="shared" si="33"/>
        <v>94.880583487562731</v>
      </c>
      <c r="AM226" s="111">
        <f t="shared" si="33"/>
        <v>94.880583487562731</v>
      </c>
    </row>
    <row r="227" spans="1:39" x14ac:dyDescent="0.25">
      <c r="B227" s="82" t="s">
        <v>41</v>
      </c>
      <c r="C227" s="83" t="s">
        <v>74</v>
      </c>
      <c r="D227" s="111">
        <f t="shared" si="29"/>
        <v>275.57418065664069</v>
      </c>
      <c r="E227" s="111">
        <f t="shared" si="33"/>
        <v>275.57418065664069</v>
      </c>
      <c r="F227" s="111">
        <f t="shared" si="33"/>
        <v>275.57418065664069</v>
      </c>
      <c r="G227" s="111">
        <f t="shared" si="33"/>
        <v>275.57418065664069</v>
      </c>
      <c r="H227" s="111">
        <f t="shared" si="33"/>
        <v>275.57418065664069</v>
      </c>
      <c r="I227" s="124">
        <f t="shared" si="33"/>
        <v>298.64284514352244</v>
      </c>
      <c r="J227" s="111">
        <f t="shared" si="33"/>
        <v>298.64284514352244</v>
      </c>
      <c r="K227" s="111">
        <f t="shared" si="33"/>
        <v>298.64284514352244</v>
      </c>
      <c r="L227" s="111">
        <f t="shared" si="33"/>
        <v>298.64284514352244</v>
      </c>
      <c r="M227" s="111">
        <f t="shared" si="33"/>
        <v>298.64284514352244</v>
      </c>
      <c r="N227" s="111">
        <f t="shared" si="33"/>
        <v>332.48552839331524</v>
      </c>
      <c r="O227" s="111">
        <f t="shared" si="33"/>
        <v>332.48552839331524</v>
      </c>
      <c r="P227" s="111">
        <f t="shared" si="33"/>
        <v>332.48552839331524</v>
      </c>
      <c r="Q227" s="111">
        <f t="shared" si="33"/>
        <v>332.48552839331524</v>
      </c>
      <c r="R227" s="111">
        <f t="shared" si="33"/>
        <v>332.48552839331524</v>
      </c>
      <c r="S227" s="111">
        <f t="shared" si="33"/>
        <v>378.27180386630783</v>
      </c>
      <c r="T227" s="111">
        <f t="shared" si="33"/>
        <v>378.27180386630783</v>
      </c>
      <c r="U227" s="111">
        <f t="shared" si="33"/>
        <v>378.27180386630783</v>
      </c>
      <c r="V227" s="111">
        <f t="shared" si="33"/>
        <v>378.27180386630783</v>
      </c>
      <c r="W227" s="111">
        <f t="shared" si="33"/>
        <v>378.27180386630783</v>
      </c>
      <c r="X227" s="111">
        <f t="shared" si="33"/>
        <v>403.41001001513843</v>
      </c>
      <c r="Y227" s="111">
        <f t="shared" si="33"/>
        <v>403.41001001513843</v>
      </c>
      <c r="Z227" s="111">
        <f t="shared" si="33"/>
        <v>403.41001001513843</v>
      </c>
      <c r="AA227" s="111">
        <f t="shared" si="33"/>
        <v>403.41001001513843</v>
      </c>
      <c r="AB227" s="111">
        <f t="shared" si="33"/>
        <v>403.41001001513843</v>
      </c>
      <c r="AC227" s="111">
        <f t="shared" si="33"/>
        <v>420.06242305657463</v>
      </c>
      <c r="AD227" s="111">
        <f t="shared" si="33"/>
        <v>420.06242305657463</v>
      </c>
      <c r="AE227" s="111">
        <f t="shared" si="33"/>
        <v>420.06242305657463</v>
      </c>
      <c r="AF227" s="111">
        <f t="shared" si="33"/>
        <v>420.06242305657463</v>
      </c>
      <c r="AG227" s="111">
        <f t="shared" si="33"/>
        <v>420.06242305657463</v>
      </c>
      <c r="AH227" s="111">
        <f t="shared" si="33"/>
        <v>421.69530441944426</v>
      </c>
      <c r="AI227" s="111">
        <f t="shared" si="33"/>
        <v>421.69530441944426</v>
      </c>
      <c r="AJ227" s="111">
        <f t="shared" si="33"/>
        <v>421.69530441944426</v>
      </c>
      <c r="AK227" s="111">
        <f t="shared" si="33"/>
        <v>421.69530441944426</v>
      </c>
      <c r="AL227" s="111">
        <f t="shared" si="33"/>
        <v>421.69530441944426</v>
      </c>
      <c r="AM227" s="111">
        <f t="shared" si="33"/>
        <v>421.69530441944426</v>
      </c>
    </row>
    <row r="228" spans="1:39" x14ac:dyDescent="0.25">
      <c r="B228" s="82" t="s">
        <v>41</v>
      </c>
      <c r="C228" s="83" t="s">
        <v>75</v>
      </c>
      <c r="D228" s="111">
        <f t="shared" si="29"/>
        <v>2788.4489718456089</v>
      </c>
      <c r="E228" s="111">
        <f t="shared" si="33"/>
        <v>2788.4489718456089</v>
      </c>
      <c r="F228" s="111">
        <f t="shared" si="33"/>
        <v>2788.4489718456089</v>
      </c>
      <c r="G228" s="111">
        <f t="shared" si="33"/>
        <v>2788.4489718456089</v>
      </c>
      <c r="H228" s="111">
        <f t="shared" si="33"/>
        <v>2788.4489718456089</v>
      </c>
      <c r="I228" s="124">
        <f t="shared" si="33"/>
        <v>3252.7561215213368</v>
      </c>
      <c r="J228" s="111">
        <f t="shared" si="33"/>
        <v>3252.7561215213368</v>
      </c>
      <c r="K228" s="111">
        <f t="shared" si="33"/>
        <v>3252.7561215213368</v>
      </c>
      <c r="L228" s="111">
        <f t="shared" si="33"/>
        <v>3252.7561215213368</v>
      </c>
      <c r="M228" s="111">
        <f t="shared" si="33"/>
        <v>3252.7561215213368</v>
      </c>
      <c r="N228" s="111">
        <f t="shared" si="33"/>
        <v>3861.6927622509784</v>
      </c>
      <c r="O228" s="111">
        <f t="shared" si="33"/>
        <v>3861.6927622509784</v>
      </c>
      <c r="P228" s="111">
        <f t="shared" si="33"/>
        <v>3861.6927622509784</v>
      </c>
      <c r="Q228" s="111">
        <f t="shared" si="33"/>
        <v>3861.6927622509784</v>
      </c>
      <c r="R228" s="111">
        <f t="shared" si="33"/>
        <v>3861.6927622509784</v>
      </c>
      <c r="S228" s="111">
        <f t="shared" si="33"/>
        <v>4666.239096490699</v>
      </c>
      <c r="T228" s="111">
        <f t="shared" si="33"/>
        <v>4666.239096490699</v>
      </c>
      <c r="U228" s="111">
        <f t="shared" si="33"/>
        <v>4666.239096490699</v>
      </c>
      <c r="V228" s="111">
        <f t="shared" si="33"/>
        <v>4666.239096490699</v>
      </c>
      <c r="W228" s="111">
        <f t="shared" si="33"/>
        <v>4666.239096490699</v>
      </c>
      <c r="X228" s="111">
        <f t="shared" si="33"/>
        <v>5355.0425184333617</v>
      </c>
      <c r="Y228" s="111">
        <f t="shared" si="33"/>
        <v>5355.0425184333617</v>
      </c>
      <c r="Z228" s="111">
        <f t="shared" si="33"/>
        <v>5355.0425184333617</v>
      </c>
      <c r="AA228" s="111">
        <f t="shared" si="33"/>
        <v>5355.0425184333617</v>
      </c>
      <c r="AB228" s="111">
        <f t="shared" si="33"/>
        <v>5355.0425184333617</v>
      </c>
      <c r="AC228" s="111">
        <f t="shared" si="33"/>
        <v>5976.8850143632235</v>
      </c>
      <c r="AD228" s="111">
        <f t="shared" si="33"/>
        <v>5976.8850143632235</v>
      </c>
      <c r="AE228" s="111">
        <f t="shared" si="33"/>
        <v>5976.8850143632235</v>
      </c>
      <c r="AF228" s="111">
        <f t="shared" si="33"/>
        <v>5976.8850143632235</v>
      </c>
      <c r="AG228" s="111">
        <f t="shared" si="33"/>
        <v>5976.8850143632235</v>
      </c>
      <c r="AH228" s="111">
        <f t="shared" si="33"/>
        <v>6495.7307661856948</v>
      </c>
      <c r="AI228" s="111">
        <f t="shared" si="33"/>
        <v>6495.7307661856948</v>
      </c>
      <c r="AJ228" s="111">
        <f t="shared" si="33"/>
        <v>6495.7307661856948</v>
      </c>
      <c r="AK228" s="111">
        <f t="shared" si="33"/>
        <v>6495.7307661856948</v>
      </c>
      <c r="AL228" s="111">
        <f t="shared" si="33"/>
        <v>6495.7307661856948</v>
      </c>
      <c r="AM228" s="111">
        <f t="shared" si="33"/>
        <v>6495.7307661856948</v>
      </c>
    </row>
    <row r="229" spans="1:39" x14ac:dyDescent="0.25">
      <c r="B229" s="82" t="s">
        <v>41</v>
      </c>
      <c r="C229" s="83" t="s">
        <v>76</v>
      </c>
      <c r="D229" s="111">
        <f t="shared" si="29"/>
        <v>19.161985019712173</v>
      </c>
      <c r="E229" s="111">
        <f t="shared" si="33"/>
        <v>19.161985019712173</v>
      </c>
      <c r="F229" s="111">
        <f t="shared" si="33"/>
        <v>19.161985019712173</v>
      </c>
      <c r="G229" s="111">
        <f t="shared" si="33"/>
        <v>19.161985019712173</v>
      </c>
      <c r="H229" s="111">
        <f t="shared" si="33"/>
        <v>19.161985019712173</v>
      </c>
      <c r="I229" s="124">
        <f t="shared" si="33"/>
        <v>19.289409769518727</v>
      </c>
      <c r="J229" s="111">
        <f t="shared" si="33"/>
        <v>19.289409769518727</v>
      </c>
      <c r="K229" s="111">
        <f t="shared" si="33"/>
        <v>19.289409769518727</v>
      </c>
      <c r="L229" s="111">
        <f t="shared" si="33"/>
        <v>19.289409769518727</v>
      </c>
      <c r="M229" s="111">
        <f t="shared" si="33"/>
        <v>19.289409769518727</v>
      </c>
      <c r="N229" s="111">
        <f t="shared" si="33"/>
        <v>19.062219194874924</v>
      </c>
      <c r="O229" s="111">
        <f t="shared" si="33"/>
        <v>19.062219194874924</v>
      </c>
      <c r="P229" s="111">
        <f t="shared" si="33"/>
        <v>19.062219194874924</v>
      </c>
      <c r="Q229" s="111">
        <f t="shared" si="33"/>
        <v>19.062219194874924</v>
      </c>
      <c r="R229" s="111">
        <f t="shared" si="33"/>
        <v>19.062219194874924</v>
      </c>
      <c r="S229" s="111">
        <f t="shared" si="33"/>
        <v>18.864657960043036</v>
      </c>
      <c r="T229" s="111">
        <f t="shared" si="33"/>
        <v>18.864657960043036</v>
      </c>
      <c r="U229" s="111">
        <f t="shared" si="33"/>
        <v>18.864657960043036</v>
      </c>
      <c r="V229" s="111">
        <f t="shared" si="33"/>
        <v>18.864657960043036</v>
      </c>
      <c r="W229" s="111">
        <f t="shared" si="33"/>
        <v>18.864657960043036</v>
      </c>
      <c r="X229" s="111">
        <f t="shared" si="33"/>
        <v>19.022736681007821</v>
      </c>
      <c r="Y229" s="111">
        <f t="shared" si="33"/>
        <v>19.022736681007821</v>
      </c>
      <c r="Z229" s="111">
        <f t="shared" si="33"/>
        <v>19.022736681007821</v>
      </c>
      <c r="AA229" s="111">
        <f t="shared" si="33"/>
        <v>19.022736681007821</v>
      </c>
      <c r="AB229" s="111">
        <f t="shared" si="33"/>
        <v>19.022736681007821</v>
      </c>
      <c r="AC229" s="111">
        <f t="shared" si="33"/>
        <v>17.412063565307257</v>
      </c>
      <c r="AD229" s="111">
        <f t="shared" si="33"/>
        <v>17.412063565307257</v>
      </c>
      <c r="AE229" s="111">
        <f t="shared" si="33"/>
        <v>17.412063565307257</v>
      </c>
      <c r="AF229" s="111">
        <f t="shared" si="33"/>
        <v>17.412063565307257</v>
      </c>
      <c r="AG229" s="111">
        <f t="shared" si="33"/>
        <v>17.412063565307257</v>
      </c>
      <c r="AH229" s="111">
        <f t="shared" si="33"/>
        <v>16.607031889699005</v>
      </c>
      <c r="AI229" s="111">
        <f t="shared" si="33"/>
        <v>16.607031889699005</v>
      </c>
      <c r="AJ229" s="111">
        <f t="shared" si="33"/>
        <v>16.607031889699005</v>
      </c>
      <c r="AK229" s="111">
        <f t="shared" si="33"/>
        <v>16.607031889699005</v>
      </c>
      <c r="AL229" s="111">
        <f t="shared" si="33"/>
        <v>16.607031889699005</v>
      </c>
      <c r="AM229" s="111">
        <f t="shared" si="33"/>
        <v>16.607031889699005</v>
      </c>
    </row>
    <row r="230" spans="1:39" x14ac:dyDescent="0.25">
      <c r="B230" s="82" t="s">
        <v>41</v>
      </c>
      <c r="C230" s="83" t="s">
        <v>77</v>
      </c>
      <c r="D230" s="111">
        <f t="shared" si="29"/>
        <v>818.07379566846214</v>
      </c>
      <c r="E230" s="111">
        <f t="shared" si="33"/>
        <v>818.07379566846214</v>
      </c>
      <c r="F230" s="111">
        <f t="shared" si="33"/>
        <v>818.07379566846214</v>
      </c>
      <c r="G230" s="111">
        <f t="shared" si="33"/>
        <v>818.07379566846214</v>
      </c>
      <c r="H230" s="111">
        <f t="shared" si="33"/>
        <v>818.07379566846214</v>
      </c>
      <c r="I230" s="124">
        <f t="shared" si="33"/>
        <v>900.26641698648746</v>
      </c>
      <c r="J230" s="111">
        <f t="shared" si="33"/>
        <v>900.26641698648746</v>
      </c>
      <c r="K230" s="111">
        <f t="shared" si="33"/>
        <v>900.26641698648746</v>
      </c>
      <c r="L230" s="111">
        <f t="shared" si="33"/>
        <v>900.26641698648746</v>
      </c>
      <c r="M230" s="111">
        <f t="shared" si="33"/>
        <v>900.26641698648746</v>
      </c>
      <c r="N230" s="111">
        <f t="shared" si="33"/>
        <v>1024.7635117837315</v>
      </c>
      <c r="O230" s="111">
        <f t="shared" si="33"/>
        <v>1024.7635117837315</v>
      </c>
      <c r="P230" s="111">
        <f t="shared" si="33"/>
        <v>1024.7635117837315</v>
      </c>
      <c r="Q230" s="111">
        <f t="shared" si="33"/>
        <v>1024.7635117837315</v>
      </c>
      <c r="R230" s="111">
        <f t="shared" si="33"/>
        <v>1024.7635117837315</v>
      </c>
      <c r="S230" s="111">
        <f t="shared" si="33"/>
        <v>1181.9584468994212</v>
      </c>
      <c r="T230" s="111">
        <f t="shared" si="33"/>
        <v>1181.9584468994212</v>
      </c>
      <c r="U230" s="111">
        <f t="shared" si="33"/>
        <v>1181.9584468994212</v>
      </c>
      <c r="V230" s="111">
        <f t="shared" si="33"/>
        <v>1181.9584468994212</v>
      </c>
      <c r="W230" s="111">
        <f t="shared" si="33"/>
        <v>1181.9584468994212</v>
      </c>
      <c r="X230" s="111">
        <f t="shared" si="33"/>
        <v>1308.4453809663369</v>
      </c>
      <c r="Y230" s="111">
        <f t="shared" si="33"/>
        <v>1308.4453809663369</v>
      </c>
      <c r="Z230" s="111">
        <f t="shared" si="33"/>
        <v>1308.4453809663369</v>
      </c>
      <c r="AA230" s="111">
        <f t="shared" si="33"/>
        <v>1308.4453809663369</v>
      </c>
      <c r="AB230" s="111">
        <f t="shared" si="33"/>
        <v>1308.4453809663369</v>
      </c>
      <c r="AC230" s="111">
        <f t="shared" si="33"/>
        <v>1414.0065268121666</v>
      </c>
      <c r="AD230" s="111">
        <f t="shared" si="33"/>
        <v>1414.0065268121666</v>
      </c>
      <c r="AE230" s="111">
        <f t="shared" si="33"/>
        <v>1414.0065268121666</v>
      </c>
      <c r="AF230" s="111">
        <f t="shared" si="33"/>
        <v>1414.0065268121666</v>
      </c>
      <c r="AG230" s="111">
        <f t="shared" si="33"/>
        <v>1414.0065268121666</v>
      </c>
      <c r="AH230" s="111">
        <f t="shared" si="33"/>
        <v>1485.1308943354493</v>
      </c>
      <c r="AI230" s="111">
        <f t="shared" si="33"/>
        <v>1485.1308943354493</v>
      </c>
      <c r="AJ230" s="111">
        <f t="shared" si="33"/>
        <v>1485.1308943354493</v>
      </c>
      <c r="AK230" s="111">
        <f t="shared" si="33"/>
        <v>1485.1308943354493</v>
      </c>
      <c r="AL230" s="111">
        <f t="shared" si="33"/>
        <v>1485.1308943354493</v>
      </c>
      <c r="AM230" s="111">
        <f t="shared" si="33"/>
        <v>1485.1308943354493</v>
      </c>
    </row>
    <row r="232" spans="1:39" x14ac:dyDescent="0.25">
      <c r="A232" s="115" t="s">
        <v>5229</v>
      </c>
    </row>
    <row r="233" spans="1:39" x14ac:dyDescent="0.25">
      <c r="B233" s="77" t="s">
        <v>109</v>
      </c>
      <c r="C233" s="78" t="s">
        <v>110</v>
      </c>
      <c r="D233">
        <v>2015</v>
      </c>
      <c r="E233">
        <v>2016</v>
      </c>
      <c r="F233">
        <v>2017</v>
      </c>
      <c r="G233">
        <v>2018</v>
      </c>
      <c r="H233">
        <v>2019</v>
      </c>
      <c r="I233" s="1">
        <v>2020</v>
      </c>
      <c r="J233">
        <v>2021</v>
      </c>
      <c r="K233">
        <v>2022</v>
      </c>
      <c r="L233">
        <v>2023</v>
      </c>
      <c r="M233">
        <v>2024</v>
      </c>
      <c r="N233">
        <v>2025</v>
      </c>
      <c r="O233">
        <v>2026</v>
      </c>
      <c r="P233">
        <v>2027</v>
      </c>
      <c r="Q233">
        <v>2028</v>
      </c>
      <c r="R233">
        <v>2029</v>
      </c>
      <c r="S233">
        <v>2030</v>
      </c>
      <c r="T233">
        <v>2031</v>
      </c>
      <c r="U233">
        <v>2032</v>
      </c>
      <c r="V233">
        <v>2033</v>
      </c>
      <c r="W233">
        <v>2034</v>
      </c>
      <c r="X233">
        <v>2035</v>
      </c>
      <c r="Y233">
        <v>2036</v>
      </c>
      <c r="Z233">
        <v>2037</v>
      </c>
      <c r="AA233">
        <v>2038</v>
      </c>
      <c r="AB233">
        <v>2039</v>
      </c>
      <c r="AC233">
        <v>2040</v>
      </c>
      <c r="AD233">
        <v>2041</v>
      </c>
      <c r="AE233">
        <v>2042</v>
      </c>
      <c r="AF233">
        <v>2043</v>
      </c>
      <c r="AG233">
        <v>2044</v>
      </c>
      <c r="AH233">
        <v>2045</v>
      </c>
      <c r="AI233">
        <v>2046</v>
      </c>
      <c r="AJ233">
        <v>2047</v>
      </c>
      <c r="AK233">
        <v>2048</v>
      </c>
      <c r="AL233">
        <v>2049</v>
      </c>
      <c r="AM233">
        <v>2050</v>
      </c>
    </row>
    <row r="234" spans="1:39" s="117" customFormat="1" x14ac:dyDescent="0.25">
      <c r="B234" s="118" t="s">
        <v>5226</v>
      </c>
      <c r="C234" s="119"/>
      <c r="D234" s="120">
        <f>SUM(D235:D270)</f>
        <v>705.00913428212493</v>
      </c>
      <c r="E234" s="120">
        <f t="shared" ref="E234:AM234" si="34">SUM(E235:E270)</f>
        <v>705.00913428212493</v>
      </c>
      <c r="F234" s="120">
        <f t="shared" si="34"/>
        <v>705.00913428212493</v>
      </c>
      <c r="G234" s="120">
        <f t="shared" si="34"/>
        <v>705.00913428212493</v>
      </c>
      <c r="H234" s="120">
        <f t="shared" si="34"/>
        <v>705.00913428212493</v>
      </c>
      <c r="I234" s="123">
        <f t="shared" si="34"/>
        <v>776.85901598672547</v>
      </c>
      <c r="J234" s="120">
        <f t="shared" si="34"/>
        <v>776.85901598672547</v>
      </c>
      <c r="K234" s="120">
        <f t="shared" si="34"/>
        <v>776.85901598672547</v>
      </c>
      <c r="L234" s="120">
        <f t="shared" si="34"/>
        <v>776.85901598672547</v>
      </c>
      <c r="M234" s="120">
        <f t="shared" si="34"/>
        <v>776.85901598672547</v>
      </c>
      <c r="N234" s="120">
        <f t="shared" si="34"/>
        <v>877.08722950549259</v>
      </c>
      <c r="O234" s="120">
        <f t="shared" si="34"/>
        <v>877.08722950549259</v>
      </c>
      <c r="P234" s="120">
        <f t="shared" si="34"/>
        <v>877.08722950549259</v>
      </c>
      <c r="Q234" s="120">
        <f t="shared" si="34"/>
        <v>877.08722950549259</v>
      </c>
      <c r="R234" s="120">
        <f t="shared" si="34"/>
        <v>877.08722950549259</v>
      </c>
      <c r="S234" s="120">
        <f t="shared" si="34"/>
        <v>1009.2336395804841</v>
      </c>
      <c r="T234" s="120">
        <f t="shared" si="34"/>
        <v>1009.2336395804841</v>
      </c>
      <c r="U234" s="120">
        <f t="shared" si="34"/>
        <v>1009.2336395804841</v>
      </c>
      <c r="V234" s="120">
        <f t="shared" si="34"/>
        <v>1009.2336395804841</v>
      </c>
      <c r="W234" s="120">
        <f t="shared" si="34"/>
        <v>1009.2336395804841</v>
      </c>
      <c r="X234" s="120">
        <f t="shared" si="34"/>
        <v>1102.5816913111912</v>
      </c>
      <c r="Y234" s="120">
        <f t="shared" si="34"/>
        <v>1102.5816913111912</v>
      </c>
      <c r="Z234" s="120">
        <f t="shared" si="34"/>
        <v>1102.5816913111912</v>
      </c>
      <c r="AA234" s="120">
        <f t="shared" si="34"/>
        <v>1102.5816913111912</v>
      </c>
      <c r="AB234" s="120">
        <f t="shared" si="34"/>
        <v>1102.5816913111912</v>
      </c>
      <c r="AC234" s="120">
        <f t="shared" si="34"/>
        <v>1166.4962495542709</v>
      </c>
      <c r="AD234" s="120">
        <f t="shared" si="34"/>
        <v>1166.4962495542709</v>
      </c>
      <c r="AE234" s="120">
        <f t="shared" si="34"/>
        <v>1166.4962495542709</v>
      </c>
      <c r="AF234" s="120">
        <f t="shared" si="34"/>
        <v>1166.4962495542709</v>
      </c>
      <c r="AG234" s="120">
        <f t="shared" si="34"/>
        <v>1166.4962495542709</v>
      </c>
      <c r="AH234" s="120">
        <f t="shared" si="34"/>
        <v>1211.4707374934658</v>
      </c>
      <c r="AI234" s="120">
        <f t="shared" si="34"/>
        <v>1211.4707374934658</v>
      </c>
      <c r="AJ234" s="120">
        <f t="shared" si="34"/>
        <v>1211.4707374934658</v>
      </c>
      <c r="AK234" s="120">
        <f t="shared" si="34"/>
        <v>1211.4707374934658</v>
      </c>
      <c r="AL234" s="120">
        <f t="shared" si="34"/>
        <v>1211.4707374934658</v>
      </c>
      <c r="AM234" s="120">
        <f t="shared" si="34"/>
        <v>1211.4707374934658</v>
      </c>
    </row>
    <row r="235" spans="1:39" x14ac:dyDescent="0.25">
      <c r="B235" s="82" t="s">
        <v>41</v>
      </c>
      <c r="C235" s="83" t="s">
        <v>42</v>
      </c>
      <c r="D235" s="111">
        <f>$G74*D35</f>
        <v>1.4855254643516709</v>
      </c>
      <c r="E235" s="111">
        <f t="shared" ref="E235:AM242" si="35">$G74*E35</f>
        <v>1.4855254643516709</v>
      </c>
      <c r="F235" s="111">
        <f t="shared" si="35"/>
        <v>1.4855254643516709</v>
      </c>
      <c r="G235" s="111">
        <f t="shared" si="35"/>
        <v>1.4855254643516709</v>
      </c>
      <c r="H235" s="111">
        <f t="shared" si="35"/>
        <v>1.4855254643516709</v>
      </c>
      <c r="I235" s="124">
        <f t="shared" si="35"/>
        <v>1.5534998221585183</v>
      </c>
      <c r="J235" s="111">
        <f t="shared" si="35"/>
        <v>1.5534998221585183</v>
      </c>
      <c r="K235" s="111">
        <f t="shared" si="35"/>
        <v>1.5534998221585183</v>
      </c>
      <c r="L235" s="111">
        <f t="shared" si="35"/>
        <v>1.5534998221585183</v>
      </c>
      <c r="M235" s="111">
        <f t="shared" si="35"/>
        <v>1.5534998221585183</v>
      </c>
      <c r="N235" s="111">
        <f t="shared" si="35"/>
        <v>1.6228482236516444</v>
      </c>
      <c r="O235" s="111">
        <f t="shared" si="35"/>
        <v>1.6228482236516444</v>
      </c>
      <c r="P235" s="111">
        <f t="shared" si="35"/>
        <v>1.6228482236516444</v>
      </c>
      <c r="Q235" s="111">
        <f t="shared" si="35"/>
        <v>1.6228482236516444</v>
      </c>
      <c r="R235" s="111">
        <f t="shared" si="35"/>
        <v>1.6228482236516444</v>
      </c>
      <c r="S235" s="111">
        <f t="shared" si="35"/>
        <v>1.7156985242728207</v>
      </c>
      <c r="T235" s="111">
        <f t="shared" si="35"/>
        <v>1.7156985242728207</v>
      </c>
      <c r="U235" s="111">
        <f t="shared" si="35"/>
        <v>1.7156985242728207</v>
      </c>
      <c r="V235" s="111">
        <f t="shared" si="35"/>
        <v>1.7156985242728207</v>
      </c>
      <c r="W235" s="111">
        <f t="shared" si="35"/>
        <v>1.7156985242728207</v>
      </c>
      <c r="X235" s="111">
        <f t="shared" si="35"/>
        <v>1.7354160213392085</v>
      </c>
      <c r="Y235" s="111">
        <f t="shared" si="35"/>
        <v>1.7354160213392085</v>
      </c>
      <c r="Z235" s="111">
        <f t="shared" si="35"/>
        <v>1.7354160213392085</v>
      </c>
      <c r="AA235" s="111">
        <f t="shared" si="35"/>
        <v>1.7354160213392085</v>
      </c>
      <c r="AB235" s="111">
        <f t="shared" si="35"/>
        <v>1.7354160213392085</v>
      </c>
      <c r="AC235" s="111">
        <f t="shared" si="35"/>
        <v>1.7200264929834528</v>
      </c>
      <c r="AD235" s="111">
        <f t="shared" si="35"/>
        <v>1.7200264929834528</v>
      </c>
      <c r="AE235" s="111">
        <f t="shared" si="35"/>
        <v>1.7200264929834528</v>
      </c>
      <c r="AF235" s="111">
        <f t="shared" si="35"/>
        <v>1.7200264929834528</v>
      </c>
      <c r="AG235" s="111">
        <f t="shared" si="35"/>
        <v>1.7200264929834528</v>
      </c>
      <c r="AH235" s="111">
        <f t="shared" si="35"/>
        <v>1.6484909254261966</v>
      </c>
      <c r="AI235" s="111">
        <f t="shared" si="35"/>
        <v>1.6484909254261966</v>
      </c>
      <c r="AJ235" s="111">
        <f t="shared" si="35"/>
        <v>1.6484909254261966</v>
      </c>
      <c r="AK235" s="111">
        <f t="shared" si="35"/>
        <v>1.6484909254261966</v>
      </c>
      <c r="AL235" s="111">
        <f t="shared" si="35"/>
        <v>1.6484909254261966</v>
      </c>
      <c r="AM235" s="111">
        <f t="shared" si="35"/>
        <v>1.6484909254261966</v>
      </c>
    </row>
    <row r="236" spans="1:39" x14ac:dyDescent="0.25">
      <c r="B236" s="82" t="s">
        <v>41</v>
      </c>
      <c r="C236" s="83" t="s">
        <v>43</v>
      </c>
      <c r="D236" s="111">
        <f t="shared" ref="D236:S270" si="36">$G75*D36</f>
        <v>7.7333593808678982</v>
      </c>
      <c r="E236" s="111">
        <f t="shared" si="36"/>
        <v>7.7333593808678982</v>
      </c>
      <c r="F236" s="111">
        <f t="shared" si="36"/>
        <v>7.7333593808678982</v>
      </c>
      <c r="G236" s="111">
        <f t="shared" si="36"/>
        <v>7.7333593808678982</v>
      </c>
      <c r="H236" s="111">
        <f t="shared" si="36"/>
        <v>7.7333593808678982</v>
      </c>
      <c r="I236" s="124">
        <f t="shared" si="36"/>
        <v>8.321286719370768</v>
      </c>
      <c r="J236" s="111">
        <f t="shared" si="36"/>
        <v>8.321286719370768</v>
      </c>
      <c r="K236" s="111">
        <f t="shared" si="36"/>
        <v>8.321286719370768</v>
      </c>
      <c r="L236" s="111">
        <f t="shared" si="36"/>
        <v>8.321286719370768</v>
      </c>
      <c r="M236" s="111">
        <f t="shared" si="36"/>
        <v>8.321286719370768</v>
      </c>
      <c r="N236" s="111">
        <f t="shared" si="36"/>
        <v>9.1298193632041116</v>
      </c>
      <c r="O236" s="111">
        <f t="shared" si="36"/>
        <v>9.1298193632041116</v>
      </c>
      <c r="P236" s="111">
        <f t="shared" si="36"/>
        <v>9.1298193632041116</v>
      </c>
      <c r="Q236" s="111">
        <f t="shared" si="36"/>
        <v>9.1298193632041116</v>
      </c>
      <c r="R236" s="111">
        <f t="shared" si="36"/>
        <v>9.1298193632041116</v>
      </c>
      <c r="S236" s="111">
        <f t="shared" si="36"/>
        <v>10.125365131824054</v>
      </c>
      <c r="T236" s="111">
        <f t="shared" si="35"/>
        <v>10.125365131824054</v>
      </c>
      <c r="U236" s="111">
        <f t="shared" si="35"/>
        <v>10.125365131824054</v>
      </c>
      <c r="V236" s="111">
        <f t="shared" si="35"/>
        <v>10.125365131824054</v>
      </c>
      <c r="W236" s="111">
        <f t="shared" si="35"/>
        <v>10.125365131824054</v>
      </c>
      <c r="X236" s="111">
        <f t="shared" si="35"/>
        <v>10.730216971344296</v>
      </c>
      <c r="Y236" s="111">
        <f t="shared" si="35"/>
        <v>10.730216971344296</v>
      </c>
      <c r="Z236" s="111">
        <f t="shared" si="35"/>
        <v>10.730216971344296</v>
      </c>
      <c r="AA236" s="111">
        <f t="shared" si="35"/>
        <v>10.730216971344296</v>
      </c>
      <c r="AB236" s="111">
        <f t="shared" si="35"/>
        <v>10.730216971344296</v>
      </c>
      <c r="AC236" s="111">
        <f t="shared" si="35"/>
        <v>10.80603323322465</v>
      </c>
      <c r="AD236" s="111">
        <f t="shared" si="35"/>
        <v>10.80603323322465</v>
      </c>
      <c r="AE236" s="111">
        <f t="shared" si="35"/>
        <v>10.80603323322465</v>
      </c>
      <c r="AF236" s="111">
        <f t="shared" si="35"/>
        <v>10.80603323322465</v>
      </c>
      <c r="AG236" s="111">
        <f t="shared" si="35"/>
        <v>10.80603323322465</v>
      </c>
      <c r="AH236" s="111">
        <f t="shared" si="35"/>
        <v>10.533624638320735</v>
      </c>
      <c r="AI236" s="111">
        <f t="shared" si="35"/>
        <v>10.533624638320735</v>
      </c>
      <c r="AJ236" s="111">
        <f t="shared" si="35"/>
        <v>10.533624638320735</v>
      </c>
      <c r="AK236" s="111">
        <f t="shared" si="35"/>
        <v>10.533624638320735</v>
      </c>
      <c r="AL236" s="111">
        <f t="shared" si="35"/>
        <v>10.533624638320735</v>
      </c>
      <c r="AM236" s="111">
        <f t="shared" si="35"/>
        <v>10.533624638320735</v>
      </c>
    </row>
    <row r="237" spans="1:39" x14ac:dyDescent="0.25">
      <c r="B237" s="82" t="s">
        <v>41</v>
      </c>
      <c r="C237" s="83" t="s">
        <v>44</v>
      </c>
      <c r="D237" s="111">
        <f t="shared" si="36"/>
        <v>42.058692711440813</v>
      </c>
      <c r="E237" s="111">
        <f t="shared" si="35"/>
        <v>42.058692711440813</v>
      </c>
      <c r="F237" s="111">
        <f t="shared" si="35"/>
        <v>42.058692711440813</v>
      </c>
      <c r="G237" s="111">
        <f t="shared" si="35"/>
        <v>42.058692711440813</v>
      </c>
      <c r="H237" s="111">
        <f t="shared" si="35"/>
        <v>42.058692711440813</v>
      </c>
      <c r="I237" s="124">
        <f t="shared" si="35"/>
        <v>47.301501347723892</v>
      </c>
      <c r="J237" s="111">
        <f t="shared" si="35"/>
        <v>47.301501347723892</v>
      </c>
      <c r="K237" s="111">
        <f t="shared" si="35"/>
        <v>47.301501347723892</v>
      </c>
      <c r="L237" s="111">
        <f t="shared" si="35"/>
        <v>47.301501347723892</v>
      </c>
      <c r="M237" s="111">
        <f t="shared" si="35"/>
        <v>47.301501347723892</v>
      </c>
      <c r="N237" s="111">
        <f t="shared" si="35"/>
        <v>54.126125372254315</v>
      </c>
      <c r="O237" s="111">
        <f t="shared" si="35"/>
        <v>54.126125372254315</v>
      </c>
      <c r="P237" s="111">
        <f t="shared" si="35"/>
        <v>54.126125372254315</v>
      </c>
      <c r="Q237" s="111">
        <f t="shared" si="35"/>
        <v>54.126125372254315</v>
      </c>
      <c r="R237" s="111">
        <f t="shared" si="35"/>
        <v>54.126125372254315</v>
      </c>
      <c r="S237" s="111">
        <f t="shared" si="35"/>
        <v>62.410868372997264</v>
      </c>
      <c r="T237" s="111">
        <f t="shared" si="35"/>
        <v>62.410868372997264</v>
      </c>
      <c r="U237" s="111">
        <f t="shared" si="35"/>
        <v>62.410868372997264</v>
      </c>
      <c r="V237" s="111">
        <f t="shared" si="35"/>
        <v>62.410868372997264</v>
      </c>
      <c r="W237" s="111">
        <f t="shared" si="35"/>
        <v>62.410868372997264</v>
      </c>
      <c r="X237" s="111">
        <f t="shared" si="35"/>
        <v>67.713136758007622</v>
      </c>
      <c r="Y237" s="111">
        <f t="shared" si="35"/>
        <v>67.713136758007622</v>
      </c>
      <c r="Z237" s="111">
        <f t="shared" si="35"/>
        <v>67.713136758007622</v>
      </c>
      <c r="AA237" s="111">
        <f t="shared" si="35"/>
        <v>67.713136758007622</v>
      </c>
      <c r="AB237" s="111">
        <f t="shared" si="35"/>
        <v>67.713136758007622</v>
      </c>
      <c r="AC237" s="111">
        <f t="shared" si="35"/>
        <v>71.29758797781578</v>
      </c>
      <c r="AD237" s="111">
        <f t="shared" si="35"/>
        <v>71.29758797781578</v>
      </c>
      <c r="AE237" s="111">
        <f t="shared" si="35"/>
        <v>71.29758797781578</v>
      </c>
      <c r="AF237" s="111">
        <f t="shared" si="35"/>
        <v>71.29758797781578</v>
      </c>
      <c r="AG237" s="111">
        <f t="shared" si="35"/>
        <v>71.29758797781578</v>
      </c>
      <c r="AH237" s="111">
        <f t="shared" si="35"/>
        <v>73.380528072085212</v>
      </c>
      <c r="AI237" s="111">
        <f t="shared" si="35"/>
        <v>73.380528072085212</v>
      </c>
      <c r="AJ237" s="111">
        <f t="shared" si="35"/>
        <v>73.380528072085212</v>
      </c>
      <c r="AK237" s="111">
        <f t="shared" si="35"/>
        <v>73.380528072085212</v>
      </c>
      <c r="AL237" s="111">
        <f t="shared" si="35"/>
        <v>73.380528072085212</v>
      </c>
      <c r="AM237" s="111">
        <f t="shared" si="35"/>
        <v>73.380528072085212</v>
      </c>
    </row>
    <row r="238" spans="1:39" x14ac:dyDescent="0.25">
      <c r="B238" s="82" t="s">
        <v>41</v>
      </c>
      <c r="C238" s="83" t="s">
        <v>45</v>
      </c>
      <c r="D238" s="111">
        <f t="shared" si="36"/>
        <v>3.4579613565540788</v>
      </c>
      <c r="E238" s="111">
        <f t="shared" si="35"/>
        <v>3.4579613565540788</v>
      </c>
      <c r="F238" s="111">
        <f t="shared" si="35"/>
        <v>3.4579613565540788</v>
      </c>
      <c r="G238" s="111">
        <f t="shared" si="35"/>
        <v>3.4579613565540788</v>
      </c>
      <c r="H238" s="111">
        <f t="shared" si="35"/>
        <v>3.4579613565540788</v>
      </c>
      <c r="I238" s="124">
        <f t="shared" si="35"/>
        <v>3.7561423093633257</v>
      </c>
      <c r="J238" s="111">
        <f t="shared" si="35"/>
        <v>3.7561423093633257</v>
      </c>
      <c r="K238" s="111">
        <f t="shared" si="35"/>
        <v>3.7561423093633257</v>
      </c>
      <c r="L238" s="111">
        <f t="shared" si="35"/>
        <v>3.7561423093633257</v>
      </c>
      <c r="M238" s="111">
        <f t="shared" si="35"/>
        <v>3.7561423093633257</v>
      </c>
      <c r="N238" s="111">
        <f t="shared" si="35"/>
        <v>4.1729584617490865</v>
      </c>
      <c r="O238" s="111">
        <f t="shared" si="35"/>
        <v>4.1729584617490865</v>
      </c>
      <c r="P238" s="111">
        <f t="shared" si="35"/>
        <v>4.1729584617490865</v>
      </c>
      <c r="Q238" s="111">
        <f t="shared" si="35"/>
        <v>4.1729584617490865</v>
      </c>
      <c r="R238" s="111">
        <f t="shared" si="35"/>
        <v>4.1729584617490865</v>
      </c>
      <c r="S238" s="111">
        <f t="shared" si="35"/>
        <v>4.6692735899027031</v>
      </c>
      <c r="T238" s="111">
        <f t="shared" si="35"/>
        <v>4.6692735899027031</v>
      </c>
      <c r="U238" s="111">
        <f t="shared" si="35"/>
        <v>4.6692735899027031</v>
      </c>
      <c r="V238" s="111">
        <f t="shared" si="35"/>
        <v>4.6692735899027031</v>
      </c>
      <c r="W238" s="111">
        <f t="shared" si="35"/>
        <v>4.6692735899027031</v>
      </c>
      <c r="X238" s="111">
        <f t="shared" si="35"/>
        <v>4.9573913482173166</v>
      </c>
      <c r="Y238" s="111">
        <f t="shared" si="35"/>
        <v>4.9573913482173166</v>
      </c>
      <c r="Z238" s="111">
        <f t="shared" si="35"/>
        <v>4.9573913482173166</v>
      </c>
      <c r="AA238" s="111">
        <f t="shared" si="35"/>
        <v>4.9573913482173166</v>
      </c>
      <c r="AB238" s="111">
        <f t="shared" si="35"/>
        <v>4.9573913482173166</v>
      </c>
      <c r="AC238" s="111">
        <f t="shared" si="35"/>
        <v>4.9424424233905988</v>
      </c>
      <c r="AD238" s="111">
        <f t="shared" si="35"/>
        <v>4.9424424233905988</v>
      </c>
      <c r="AE238" s="111">
        <f t="shared" si="35"/>
        <v>4.9424424233905988</v>
      </c>
      <c r="AF238" s="111">
        <f t="shared" si="35"/>
        <v>4.9424424233905988</v>
      </c>
      <c r="AG238" s="111">
        <f t="shared" si="35"/>
        <v>4.9424424233905988</v>
      </c>
      <c r="AH238" s="111">
        <f t="shared" si="35"/>
        <v>4.8296760312658584</v>
      </c>
      <c r="AI238" s="111">
        <f t="shared" si="35"/>
        <v>4.8296760312658584</v>
      </c>
      <c r="AJ238" s="111">
        <f t="shared" si="35"/>
        <v>4.8296760312658584</v>
      </c>
      <c r="AK238" s="111">
        <f t="shared" si="35"/>
        <v>4.8296760312658584</v>
      </c>
      <c r="AL238" s="111">
        <f t="shared" si="35"/>
        <v>4.8296760312658584</v>
      </c>
      <c r="AM238" s="111">
        <f t="shared" si="35"/>
        <v>4.8296760312658584</v>
      </c>
    </row>
    <row r="239" spans="1:39" x14ac:dyDescent="0.25">
      <c r="B239" s="82" t="s">
        <v>41</v>
      </c>
      <c r="C239" s="83" t="s">
        <v>46</v>
      </c>
      <c r="D239" s="111">
        <f t="shared" si="36"/>
        <v>3.532934685126373</v>
      </c>
      <c r="E239" s="111">
        <f t="shared" si="35"/>
        <v>3.532934685126373</v>
      </c>
      <c r="F239" s="111">
        <f t="shared" si="35"/>
        <v>3.532934685126373</v>
      </c>
      <c r="G239" s="111">
        <f t="shared" si="35"/>
        <v>3.532934685126373</v>
      </c>
      <c r="H239" s="111">
        <f t="shared" si="35"/>
        <v>3.532934685126373</v>
      </c>
      <c r="I239" s="124">
        <f t="shared" si="35"/>
        <v>3.9830100088628351</v>
      </c>
      <c r="J239" s="111">
        <f t="shared" si="35"/>
        <v>3.9830100088628351</v>
      </c>
      <c r="K239" s="111">
        <f t="shared" si="35"/>
        <v>3.9830100088628351</v>
      </c>
      <c r="L239" s="111">
        <f t="shared" si="35"/>
        <v>3.9830100088628351</v>
      </c>
      <c r="M239" s="111">
        <f t="shared" si="35"/>
        <v>3.9830100088628351</v>
      </c>
      <c r="N239" s="111">
        <f t="shared" si="35"/>
        <v>4.5679832968372889</v>
      </c>
      <c r="O239" s="111">
        <f t="shared" si="35"/>
        <v>4.5679832968372889</v>
      </c>
      <c r="P239" s="111">
        <f t="shared" si="35"/>
        <v>4.5679832968372889</v>
      </c>
      <c r="Q239" s="111">
        <f t="shared" si="35"/>
        <v>4.5679832968372889</v>
      </c>
      <c r="R239" s="111">
        <f t="shared" si="35"/>
        <v>4.5679832968372889</v>
      </c>
      <c r="S239" s="111">
        <f t="shared" si="35"/>
        <v>5.2290449653887041</v>
      </c>
      <c r="T239" s="111">
        <f t="shared" si="35"/>
        <v>5.2290449653887041</v>
      </c>
      <c r="U239" s="111">
        <f t="shared" si="35"/>
        <v>5.2290449653887041</v>
      </c>
      <c r="V239" s="111">
        <f t="shared" si="35"/>
        <v>5.2290449653887041</v>
      </c>
      <c r="W239" s="111">
        <f t="shared" si="35"/>
        <v>5.2290449653887041</v>
      </c>
      <c r="X239" s="111">
        <f t="shared" si="35"/>
        <v>5.6428249629686418</v>
      </c>
      <c r="Y239" s="111">
        <f t="shared" si="35"/>
        <v>5.6428249629686418</v>
      </c>
      <c r="Z239" s="111">
        <f t="shared" si="35"/>
        <v>5.6428249629686418</v>
      </c>
      <c r="AA239" s="111">
        <f t="shared" si="35"/>
        <v>5.6428249629686418</v>
      </c>
      <c r="AB239" s="111">
        <f t="shared" si="35"/>
        <v>5.6428249629686418</v>
      </c>
      <c r="AC239" s="111">
        <f t="shared" si="35"/>
        <v>5.9281765386215346</v>
      </c>
      <c r="AD239" s="111">
        <f t="shared" si="35"/>
        <v>5.9281765386215346</v>
      </c>
      <c r="AE239" s="111">
        <f t="shared" si="35"/>
        <v>5.9281765386215346</v>
      </c>
      <c r="AF239" s="111">
        <f t="shared" si="35"/>
        <v>5.9281765386215346</v>
      </c>
      <c r="AG239" s="111">
        <f t="shared" si="35"/>
        <v>5.9281765386215346</v>
      </c>
      <c r="AH239" s="111">
        <f t="shared" si="35"/>
        <v>6.0252401489545271</v>
      </c>
      <c r="AI239" s="111">
        <f t="shared" si="35"/>
        <v>6.0252401489545271</v>
      </c>
      <c r="AJ239" s="111">
        <f t="shared" si="35"/>
        <v>6.0252401489545271</v>
      </c>
      <c r="AK239" s="111">
        <f t="shared" si="35"/>
        <v>6.0252401489545271</v>
      </c>
      <c r="AL239" s="111">
        <f t="shared" si="35"/>
        <v>6.0252401489545271</v>
      </c>
      <c r="AM239" s="111">
        <f t="shared" si="35"/>
        <v>6.0252401489545271</v>
      </c>
    </row>
    <row r="240" spans="1:39" x14ac:dyDescent="0.25">
      <c r="B240" s="82" t="s">
        <v>41</v>
      </c>
      <c r="C240" s="83" t="s">
        <v>47</v>
      </c>
      <c r="D240" s="111">
        <f t="shared" si="36"/>
        <v>5.2887417767067975</v>
      </c>
      <c r="E240" s="111">
        <f t="shared" si="35"/>
        <v>5.2887417767067975</v>
      </c>
      <c r="F240" s="111">
        <f t="shared" si="35"/>
        <v>5.2887417767067975</v>
      </c>
      <c r="G240" s="111">
        <f t="shared" si="35"/>
        <v>5.2887417767067975</v>
      </c>
      <c r="H240" s="111">
        <f t="shared" si="35"/>
        <v>5.2887417767067975</v>
      </c>
      <c r="I240" s="124">
        <f t="shared" si="35"/>
        <v>5.6565011547416368</v>
      </c>
      <c r="J240" s="111">
        <f t="shared" si="35"/>
        <v>5.6565011547416368</v>
      </c>
      <c r="K240" s="111">
        <f t="shared" si="35"/>
        <v>5.6565011547416368</v>
      </c>
      <c r="L240" s="111">
        <f t="shared" si="35"/>
        <v>5.6565011547416368</v>
      </c>
      <c r="M240" s="111">
        <f t="shared" si="35"/>
        <v>5.6565011547416368</v>
      </c>
      <c r="N240" s="111">
        <f t="shared" si="35"/>
        <v>6.0516874630298139</v>
      </c>
      <c r="O240" s="111">
        <f t="shared" si="35"/>
        <v>6.0516874630298139</v>
      </c>
      <c r="P240" s="111">
        <f t="shared" si="35"/>
        <v>6.0516874630298139</v>
      </c>
      <c r="Q240" s="111">
        <f t="shared" si="35"/>
        <v>6.0516874630298139</v>
      </c>
      <c r="R240" s="111">
        <f t="shared" si="35"/>
        <v>6.0516874630298139</v>
      </c>
      <c r="S240" s="111">
        <f t="shared" si="35"/>
        <v>6.569405961144847</v>
      </c>
      <c r="T240" s="111">
        <f t="shared" si="35"/>
        <v>6.569405961144847</v>
      </c>
      <c r="U240" s="111">
        <f t="shared" si="35"/>
        <v>6.569405961144847</v>
      </c>
      <c r="V240" s="111">
        <f t="shared" si="35"/>
        <v>6.569405961144847</v>
      </c>
      <c r="W240" s="111">
        <f t="shared" si="35"/>
        <v>6.569405961144847</v>
      </c>
      <c r="X240" s="111">
        <f t="shared" si="35"/>
        <v>6.7773130640993964</v>
      </c>
      <c r="Y240" s="111">
        <f t="shared" si="35"/>
        <v>6.7773130640993964</v>
      </c>
      <c r="Z240" s="111">
        <f t="shared" si="35"/>
        <v>6.7773130640993964</v>
      </c>
      <c r="AA240" s="111">
        <f t="shared" si="35"/>
        <v>6.7773130640993964</v>
      </c>
      <c r="AB240" s="111">
        <f t="shared" si="35"/>
        <v>6.7773130640993964</v>
      </c>
      <c r="AC240" s="111">
        <f t="shared" si="35"/>
        <v>6.7657595728254067</v>
      </c>
      <c r="AD240" s="111">
        <f t="shared" si="35"/>
        <v>6.7657595728254067</v>
      </c>
      <c r="AE240" s="111">
        <f t="shared" si="35"/>
        <v>6.7657595728254067</v>
      </c>
      <c r="AF240" s="111">
        <f t="shared" si="35"/>
        <v>6.7657595728254067</v>
      </c>
      <c r="AG240" s="111">
        <f t="shared" si="35"/>
        <v>6.7657595728254067</v>
      </c>
      <c r="AH240" s="111">
        <f t="shared" si="35"/>
        <v>6.4957116598785518</v>
      </c>
      <c r="AI240" s="111">
        <f t="shared" si="35"/>
        <v>6.4957116598785518</v>
      </c>
      <c r="AJ240" s="111">
        <f t="shared" si="35"/>
        <v>6.4957116598785518</v>
      </c>
      <c r="AK240" s="111">
        <f t="shared" si="35"/>
        <v>6.4957116598785518</v>
      </c>
      <c r="AL240" s="111">
        <f t="shared" si="35"/>
        <v>6.4957116598785518</v>
      </c>
      <c r="AM240" s="111">
        <f t="shared" si="35"/>
        <v>6.4957116598785518</v>
      </c>
    </row>
    <row r="241" spans="2:39" x14ac:dyDescent="0.25">
      <c r="B241" s="82" t="s">
        <v>41</v>
      </c>
      <c r="C241" s="83" t="s">
        <v>48</v>
      </c>
      <c r="D241" s="111">
        <f t="shared" si="36"/>
        <v>1.1152158288922875</v>
      </c>
      <c r="E241" s="111">
        <f t="shared" si="35"/>
        <v>1.1152158288922875</v>
      </c>
      <c r="F241" s="111">
        <f t="shared" si="35"/>
        <v>1.1152158288922875</v>
      </c>
      <c r="G241" s="111">
        <f t="shared" si="35"/>
        <v>1.1152158288922875</v>
      </c>
      <c r="H241" s="111">
        <f t="shared" si="35"/>
        <v>1.1152158288922875</v>
      </c>
      <c r="I241" s="124">
        <f t="shared" si="35"/>
        <v>1.2338011019289121</v>
      </c>
      <c r="J241" s="111">
        <f t="shared" si="35"/>
        <v>1.2338011019289121</v>
      </c>
      <c r="K241" s="111">
        <f t="shared" si="35"/>
        <v>1.2338011019289121</v>
      </c>
      <c r="L241" s="111">
        <f t="shared" si="35"/>
        <v>1.2338011019289121</v>
      </c>
      <c r="M241" s="111">
        <f t="shared" si="35"/>
        <v>1.2338011019289121</v>
      </c>
      <c r="N241" s="111">
        <f t="shared" si="35"/>
        <v>1.342079092535273</v>
      </c>
      <c r="O241" s="111">
        <f t="shared" si="35"/>
        <v>1.342079092535273</v>
      </c>
      <c r="P241" s="111">
        <f t="shared" si="35"/>
        <v>1.342079092535273</v>
      </c>
      <c r="Q241" s="111">
        <f t="shared" si="35"/>
        <v>1.342079092535273</v>
      </c>
      <c r="R241" s="111">
        <f t="shared" si="35"/>
        <v>1.342079092535273</v>
      </c>
      <c r="S241" s="111">
        <f t="shared" si="35"/>
        <v>1.4559465379682526</v>
      </c>
      <c r="T241" s="111">
        <f t="shared" si="35"/>
        <v>1.4559465379682526</v>
      </c>
      <c r="U241" s="111">
        <f t="shared" si="35"/>
        <v>1.4559465379682526</v>
      </c>
      <c r="V241" s="111">
        <f t="shared" si="35"/>
        <v>1.4559465379682526</v>
      </c>
      <c r="W241" s="111">
        <f t="shared" si="35"/>
        <v>1.4559465379682526</v>
      </c>
      <c r="X241" s="111">
        <f t="shared" si="35"/>
        <v>1.4890564472387358</v>
      </c>
      <c r="Y241" s="111">
        <f t="shared" si="35"/>
        <v>1.4890564472387358</v>
      </c>
      <c r="Z241" s="111">
        <f t="shared" si="35"/>
        <v>1.4890564472387358</v>
      </c>
      <c r="AA241" s="111">
        <f t="shared" si="35"/>
        <v>1.4890564472387358</v>
      </c>
      <c r="AB241" s="111">
        <f t="shared" si="35"/>
        <v>1.4890564472387358</v>
      </c>
      <c r="AC241" s="111">
        <f t="shared" si="35"/>
        <v>1.5056216654583228</v>
      </c>
      <c r="AD241" s="111">
        <f t="shared" si="35"/>
        <v>1.5056216654583228</v>
      </c>
      <c r="AE241" s="111">
        <f t="shared" si="35"/>
        <v>1.5056216654583228</v>
      </c>
      <c r="AF241" s="111">
        <f t="shared" si="35"/>
        <v>1.5056216654583228</v>
      </c>
      <c r="AG241" s="111">
        <f t="shared" si="35"/>
        <v>1.5056216654583228</v>
      </c>
      <c r="AH241" s="111">
        <f t="shared" si="35"/>
        <v>1.4797442523397168</v>
      </c>
      <c r="AI241" s="111">
        <f t="shared" si="35"/>
        <v>1.4797442523397168</v>
      </c>
      <c r="AJ241" s="111">
        <f t="shared" si="35"/>
        <v>1.4797442523397168</v>
      </c>
      <c r="AK241" s="111">
        <f t="shared" si="35"/>
        <v>1.4797442523397168</v>
      </c>
      <c r="AL241" s="111">
        <f t="shared" si="35"/>
        <v>1.4797442523397168</v>
      </c>
      <c r="AM241" s="111">
        <f t="shared" si="35"/>
        <v>1.4797442523397168</v>
      </c>
    </row>
    <row r="242" spans="2:39" x14ac:dyDescent="0.25">
      <c r="B242" s="82" t="s">
        <v>41</v>
      </c>
      <c r="C242" s="83" t="s">
        <v>49</v>
      </c>
      <c r="D242" s="111">
        <f t="shared" si="36"/>
        <v>2.045817749133906</v>
      </c>
      <c r="E242" s="111">
        <f t="shared" si="35"/>
        <v>2.045817749133906</v>
      </c>
      <c r="F242" s="111">
        <f t="shared" si="35"/>
        <v>2.045817749133906</v>
      </c>
      <c r="G242" s="111">
        <f t="shared" si="35"/>
        <v>2.045817749133906</v>
      </c>
      <c r="H242" s="111">
        <f t="shared" si="35"/>
        <v>2.045817749133906</v>
      </c>
      <c r="I242" s="124">
        <f t="shared" si="35"/>
        <v>2.2277767040955534</v>
      </c>
      <c r="J242" s="111">
        <f t="shared" si="35"/>
        <v>2.2277767040955534</v>
      </c>
      <c r="K242" s="111">
        <f t="shared" si="35"/>
        <v>2.2277767040955534</v>
      </c>
      <c r="L242" s="111">
        <f t="shared" si="35"/>
        <v>2.2277767040955534</v>
      </c>
      <c r="M242" s="111">
        <f t="shared" si="35"/>
        <v>2.2277767040955534</v>
      </c>
      <c r="N242" s="111">
        <f t="shared" si="35"/>
        <v>2.4521235281858997</v>
      </c>
      <c r="O242" s="111">
        <f t="shared" si="35"/>
        <v>2.4521235281858997</v>
      </c>
      <c r="P242" s="111">
        <f t="shared" si="35"/>
        <v>2.4521235281858997</v>
      </c>
      <c r="Q242" s="111">
        <f t="shared" si="35"/>
        <v>2.4521235281858997</v>
      </c>
      <c r="R242" s="111">
        <f t="shared" si="35"/>
        <v>2.4521235281858997</v>
      </c>
      <c r="S242" s="111">
        <f t="shared" si="35"/>
        <v>2.7325009581671083</v>
      </c>
      <c r="T242" s="111">
        <f t="shared" si="35"/>
        <v>2.7325009581671083</v>
      </c>
      <c r="U242" s="111">
        <f t="shared" si="35"/>
        <v>2.7325009581671083</v>
      </c>
      <c r="V242" s="111">
        <f t="shared" si="35"/>
        <v>2.7325009581671083</v>
      </c>
      <c r="W242" s="111">
        <f t="shared" si="35"/>
        <v>2.7325009581671083</v>
      </c>
      <c r="X242" s="111">
        <f t="shared" si="35"/>
        <v>2.8609779417834487</v>
      </c>
      <c r="Y242" s="111">
        <f t="shared" si="35"/>
        <v>2.8609779417834487</v>
      </c>
      <c r="Z242" s="111">
        <f t="shared" si="35"/>
        <v>2.8609779417834487</v>
      </c>
      <c r="AA242" s="111">
        <f t="shared" si="35"/>
        <v>2.8609779417834487</v>
      </c>
      <c r="AB242" s="111">
        <f t="shared" si="35"/>
        <v>2.8609779417834487</v>
      </c>
      <c r="AC242" s="111">
        <f t="shared" si="35"/>
        <v>2.8945818872802351</v>
      </c>
      <c r="AD242" s="111">
        <f t="shared" ref="E242:AM249" si="37">$G81*AD42</f>
        <v>2.8945818872802351</v>
      </c>
      <c r="AE242" s="111">
        <f t="shared" si="37"/>
        <v>2.8945818872802351</v>
      </c>
      <c r="AF242" s="111">
        <f t="shared" si="37"/>
        <v>2.8945818872802351</v>
      </c>
      <c r="AG242" s="111">
        <f t="shared" si="37"/>
        <v>2.8945818872802351</v>
      </c>
      <c r="AH242" s="111">
        <f t="shared" si="37"/>
        <v>2.8073956738189834</v>
      </c>
      <c r="AI242" s="111">
        <f t="shared" si="37"/>
        <v>2.8073956738189834</v>
      </c>
      <c r="AJ242" s="111">
        <f t="shared" si="37"/>
        <v>2.8073956738189834</v>
      </c>
      <c r="AK242" s="111">
        <f t="shared" si="37"/>
        <v>2.8073956738189834</v>
      </c>
      <c r="AL242" s="111">
        <f t="shared" si="37"/>
        <v>2.8073956738189834</v>
      </c>
      <c r="AM242" s="111">
        <f t="shared" si="37"/>
        <v>2.8073956738189834</v>
      </c>
    </row>
    <row r="243" spans="2:39" x14ac:dyDescent="0.25">
      <c r="B243" s="82" t="s">
        <v>41</v>
      </c>
      <c r="C243" s="83" t="s">
        <v>50</v>
      </c>
      <c r="D243" s="111">
        <f t="shared" si="36"/>
        <v>8.3271956368080868</v>
      </c>
      <c r="E243" s="111">
        <f t="shared" si="37"/>
        <v>8.3271956368080868</v>
      </c>
      <c r="F243" s="111">
        <f t="shared" si="37"/>
        <v>8.3271956368080868</v>
      </c>
      <c r="G243" s="111">
        <f t="shared" si="37"/>
        <v>8.3271956368080868</v>
      </c>
      <c r="H243" s="111">
        <f t="shared" si="37"/>
        <v>8.3271956368080868</v>
      </c>
      <c r="I243" s="124">
        <f t="shared" si="37"/>
        <v>9.7401560023960627</v>
      </c>
      <c r="J243" s="111">
        <f t="shared" si="37"/>
        <v>9.7401560023960627</v>
      </c>
      <c r="K243" s="111">
        <f t="shared" si="37"/>
        <v>9.7401560023960627</v>
      </c>
      <c r="L243" s="111">
        <f t="shared" si="37"/>
        <v>9.7401560023960627</v>
      </c>
      <c r="M243" s="111">
        <f t="shared" si="37"/>
        <v>9.7401560023960627</v>
      </c>
      <c r="N243" s="111">
        <f t="shared" si="37"/>
        <v>11.420003676070277</v>
      </c>
      <c r="O243" s="111">
        <f t="shared" si="37"/>
        <v>11.420003676070277</v>
      </c>
      <c r="P243" s="111">
        <f t="shared" si="37"/>
        <v>11.420003676070277</v>
      </c>
      <c r="Q243" s="111">
        <f t="shared" si="37"/>
        <v>11.420003676070277</v>
      </c>
      <c r="R243" s="111">
        <f t="shared" si="37"/>
        <v>11.420003676070277</v>
      </c>
      <c r="S243" s="111">
        <f t="shared" si="37"/>
        <v>13.56598231803523</v>
      </c>
      <c r="T243" s="111">
        <f t="shared" si="37"/>
        <v>13.56598231803523</v>
      </c>
      <c r="U243" s="111">
        <f t="shared" si="37"/>
        <v>13.56598231803523</v>
      </c>
      <c r="V243" s="111">
        <f t="shared" si="37"/>
        <v>13.56598231803523</v>
      </c>
      <c r="W243" s="111">
        <f t="shared" si="37"/>
        <v>13.56598231803523</v>
      </c>
      <c r="X243" s="111">
        <f t="shared" si="37"/>
        <v>15.304632565244118</v>
      </c>
      <c r="Y243" s="111">
        <f t="shared" si="37"/>
        <v>15.304632565244118</v>
      </c>
      <c r="Z243" s="111">
        <f t="shared" si="37"/>
        <v>15.304632565244118</v>
      </c>
      <c r="AA243" s="111">
        <f t="shared" si="37"/>
        <v>15.304632565244118</v>
      </c>
      <c r="AB243" s="111">
        <f t="shared" si="37"/>
        <v>15.304632565244118</v>
      </c>
      <c r="AC243" s="111">
        <f t="shared" si="37"/>
        <v>16.774438564418904</v>
      </c>
      <c r="AD243" s="111">
        <f t="shared" si="37"/>
        <v>16.774438564418904</v>
      </c>
      <c r="AE243" s="111">
        <f t="shared" si="37"/>
        <v>16.774438564418904</v>
      </c>
      <c r="AF243" s="111">
        <f t="shared" si="37"/>
        <v>16.774438564418904</v>
      </c>
      <c r="AG243" s="111">
        <f t="shared" si="37"/>
        <v>16.774438564418904</v>
      </c>
      <c r="AH243" s="111">
        <f t="shared" si="37"/>
        <v>17.825475336891099</v>
      </c>
      <c r="AI243" s="111">
        <f t="shared" si="37"/>
        <v>17.825475336891099</v>
      </c>
      <c r="AJ243" s="111">
        <f t="shared" si="37"/>
        <v>17.825475336891099</v>
      </c>
      <c r="AK243" s="111">
        <f t="shared" si="37"/>
        <v>17.825475336891099</v>
      </c>
      <c r="AL243" s="111">
        <f t="shared" si="37"/>
        <v>17.825475336891099</v>
      </c>
      <c r="AM243" s="111">
        <f t="shared" si="37"/>
        <v>17.825475336891099</v>
      </c>
    </row>
    <row r="244" spans="2:39" x14ac:dyDescent="0.25">
      <c r="B244" s="82" t="s">
        <v>41</v>
      </c>
      <c r="C244" s="83" t="s">
        <v>51</v>
      </c>
      <c r="D244" s="111">
        <f t="shared" si="36"/>
        <v>7.9333950196173522</v>
      </c>
      <c r="E244" s="111">
        <f t="shared" si="37"/>
        <v>7.9333950196173522</v>
      </c>
      <c r="F244" s="111">
        <f t="shared" si="37"/>
        <v>7.9333950196173522</v>
      </c>
      <c r="G244" s="111">
        <f t="shared" si="37"/>
        <v>7.9333950196173522</v>
      </c>
      <c r="H244" s="111">
        <f t="shared" si="37"/>
        <v>7.9333950196173522</v>
      </c>
      <c r="I244" s="124">
        <f t="shared" si="37"/>
        <v>8.708529304293398</v>
      </c>
      <c r="J244" s="111">
        <f t="shared" si="37"/>
        <v>8.708529304293398</v>
      </c>
      <c r="K244" s="111">
        <f t="shared" si="37"/>
        <v>8.708529304293398</v>
      </c>
      <c r="L244" s="111">
        <f t="shared" si="37"/>
        <v>8.708529304293398</v>
      </c>
      <c r="M244" s="111">
        <f t="shared" si="37"/>
        <v>8.708529304293398</v>
      </c>
      <c r="N244" s="111">
        <f t="shared" si="37"/>
        <v>9.6022604653499801</v>
      </c>
      <c r="O244" s="111">
        <f t="shared" si="37"/>
        <v>9.6022604653499801</v>
      </c>
      <c r="P244" s="111">
        <f t="shared" si="37"/>
        <v>9.6022604653499801</v>
      </c>
      <c r="Q244" s="111">
        <f t="shared" si="37"/>
        <v>9.6022604653499801</v>
      </c>
      <c r="R244" s="111">
        <f t="shared" si="37"/>
        <v>9.6022604653499801</v>
      </c>
      <c r="S244" s="111">
        <f t="shared" si="37"/>
        <v>10.72726551192641</v>
      </c>
      <c r="T244" s="111">
        <f t="shared" si="37"/>
        <v>10.72726551192641</v>
      </c>
      <c r="U244" s="111">
        <f t="shared" si="37"/>
        <v>10.72726551192641</v>
      </c>
      <c r="V244" s="111">
        <f t="shared" si="37"/>
        <v>10.72726551192641</v>
      </c>
      <c r="W244" s="111">
        <f t="shared" si="37"/>
        <v>10.72726551192641</v>
      </c>
      <c r="X244" s="111">
        <f t="shared" si="37"/>
        <v>11.404831611297677</v>
      </c>
      <c r="Y244" s="111">
        <f t="shared" si="37"/>
        <v>11.404831611297677</v>
      </c>
      <c r="Z244" s="111">
        <f t="shared" si="37"/>
        <v>11.404831611297677</v>
      </c>
      <c r="AA244" s="111">
        <f t="shared" si="37"/>
        <v>11.404831611297677</v>
      </c>
      <c r="AB244" s="111">
        <f t="shared" si="37"/>
        <v>11.404831611297677</v>
      </c>
      <c r="AC244" s="111">
        <f t="shared" si="37"/>
        <v>11.742141621042762</v>
      </c>
      <c r="AD244" s="111">
        <f t="shared" si="37"/>
        <v>11.742141621042762</v>
      </c>
      <c r="AE244" s="111">
        <f t="shared" si="37"/>
        <v>11.742141621042762</v>
      </c>
      <c r="AF244" s="111">
        <f t="shared" si="37"/>
        <v>11.742141621042762</v>
      </c>
      <c r="AG244" s="111">
        <f t="shared" si="37"/>
        <v>11.742141621042762</v>
      </c>
      <c r="AH244" s="111">
        <f t="shared" si="37"/>
        <v>11.678865298103828</v>
      </c>
      <c r="AI244" s="111">
        <f t="shared" si="37"/>
        <v>11.678865298103828</v>
      </c>
      <c r="AJ244" s="111">
        <f t="shared" si="37"/>
        <v>11.678865298103828</v>
      </c>
      <c r="AK244" s="111">
        <f t="shared" si="37"/>
        <v>11.678865298103828</v>
      </c>
      <c r="AL244" s="111">
        <f t="shared" si="37"/>
        <v>11.678865298103828</v>
      </c>
      <c r="AM244" s="111">
        <f t="shared" si="37"/>
        <v>11.678865298103828</v>
      </c>
    </row>
    <row r="245" spans="2:39" x14ac:dyDescent="0.25">
      <c r="B245" s="82" t="s">
        <v>41</v>
      </c>
      <c r="C245" s="83" t="s">
        <v>52</v>
      </c>
      <c r="D245" s="111">
        <f t="shared" si="36"/>
        <v>6.0588250127458915E-2</v>
      </c>
      <c r="E245" s="111">
        <f t="shared" si="37"/>
        <v>6.0588250127458915E-2</v>
      </c>
      <c r="F245" s="111">
        <f t="shared" si="37"/>
        <v>6.0588250127458915E-2</v>
      </c>
      <c r="G245" s="111">
        <f t="shared" si="37"/>
        <v>6.0588250127458915E-2</v>
      </c>
      <c r="H245" s="111">
        <f t="shared" si="37"/>
        <v>6.0588250127458915E-2</v>
      </c>
      <c r="I245" s="124">
        <f t="shared" si="37"/>
        <v>6.6181808923017935E-2</v>
      </c>
      <c r="J245" s="111">
        <f t="shared" si="37"/>
        <v>6.6181808923017935E-2</v>
      </c>
      <c r="K245" s="111">
        <f t="shared" si="37"/>
        <v>6.6181808923017935E-2</v>
      </c>
      <c r="L245" s="111">
        <f t="shared" si="37"/>
        <v>6.6181808923017935E-2</v>
      </c>
      <c r="M245" s="111">
        <f t="shared" si="37"/>
        <v>6.6181808923017935E-2</v>
      </c>
      <c r="N245" s="111">
        <f t="shared" si="37"/>
        <v>7.3005579490916225E-2</v>
      </c>
      <c r="O245" s="111">
        <f t="shared" si="37"/>
        <v>7.3005579490916225E-2</v>
      </c>
      <c r="P245" s="111">
        <f t="shared" si="37"/>
        <v>7.3005579490916225E-2</v>
      </c>
      <c r="Q245" s="111">
        <f t="shared" si="37"/>
        <v>7.3005579490916225E-2</v>
      </c>
      <c r="R245" s="111">
        <f t="shared" si="37"/>
        <v>7.3005579490916225E-2</v>
      </c>
      <c r="S245" s="111">
        <f t="shared" si="37"/>
        <v>8.3723743081220811E-2</v>
      </c>
      <c r="T245" s="111">
        <f t="shared" si="37"/>
        <v>8.3723743081220811E-2</v>
      </c>
      <c r="U245" s="111">
        <f t="shared" si="37"/>
        <v>8.3723743081220811E-2</v>
      </c>
      <c r="V245" s="111">
        <f t="shared" si="37"/>
        <v>8.3723743081220811E-2</v>
      </c>
      <c r="W245" s="111">
        <f t="shared" si="37"/>
        <v>8.3723743081220811E-2</v>
      </c>
      <c r="X245" s="111">
        <f t="shared" si="37"/>
        <v>9.0453953736726878E-2</v>
      </c>
      <c r="Y245" s="111">
        <f t="shared" si="37"/>
        <v>9.0453953736726878E-2</v>
      </c>
      <c r="Z245" s="111">
        <f t="shared" si="37"/>
        <v>9.0453953736726878E-2</v>
      </c>
      <c r="AA245" s="111">
        <f t="shared" si="37"/>
        <v>9.0453953736726878E-2</v>
      </c>
      <c r="AB245" s="111">
        <f t="shared" si="37"/>
        <v>9.0453953736726878E-2</v>
      </c>
      <c r="AC245" s="111">
        <f t="shared" si="37"/>
        <v>9.3017071182047023E-2</v>
      </c>
      <c r="AD245" s="111">
        <f t="shared" si="37"/>
        <v>9.3017071182047023E-2</v>
      </c>
      <c r="AE245" s="111">
        <f t="shared" si="37"/>
        <v>9.3017071182047023E-2</v>
      </c>
      <c r="AF245" s="111">
        <f t="shared" si="37"/>
        <v>9.3017071182047023E-2</v>
      </c>
      <c r="AG245" s="111">
        <f t="shared" si="37"/>
        <v>9.3017071182047023E-2</v>
      </c>
      <c r="AH245" s="111">
        <f t="shared" si="37"/>
        <v>9.0275950773861025E-2</v>
      </c>
      <c r="AI245" s="111">
        <f t="shared" si="37"/>
        <v>9.0275950773861025E-2</v>
      </c>
      <c r="AJ245" s="111">
        <f t="shared" si="37"/>
        <v>9.0275950773861025E-2</v>
      </c>
      <c r="AK245" s="111">
        <f t="shared" si="37"/>
        <v>9.0275950773861025E-2</v>
      </c>
      <c r="AL245" s="111">
        <f t="shared" si="37"/>
        <v>9.0275950773861025E-2</v>
      </c>
      <c r="AM245" s="111">
        <f t="shared" si="37"/>
        <v>9.0275950773861025E-2</v>
      </c>
    </row>
    <row r="246" spans="2:39" x14ac:dyDescent="0.25">
      <c r="B246" s="82" t="s">
        <v>41</v>
      </c>
      <c r="C246" s="83" t="s">
        <v>53</v>
      </c>
      <c r="D246" s="111">
        <f t="shared" si="36"/>
        <v>0.27497044728608427</v>
      </c>
      <c r="E246" s="111">
        <f t="shared" si="37"/>
        <v>0.27497044728608427</v>
      </c>
      <c r="F246" s="111">
        <f t="shared" si="37"/>
        <v>0.27497044728608427</v>
      </c>
      <c r="G246" s="111">
        <f t="shared" si="37"/>
        <v>0.27497044728608427</v>
      </c>
      <c r="H246" s="111">
        <f t="shared" si="37"/>
        <v>0.27497044728608427</v>
      </c>
      <c r="I246" s="124">
        <f t="shared" si="37"/>
        <v>0.30084058253683144</v>
      </c>
      <c r="J246" s="111">
        <f t="shared" si="37"/>
        <v>0.30084058253683144</v>
      </c>
      <c r="K246" s="111">
        <f t="shared" si="37"/>
        <v>0.30084058253683144</v>
      </c>
      <c r="L246" s="111">
        <f t="shared" si="37"/>
        <v>0.30084058253683144</v>
      </c>
      <c r="M246" s="111">
        <f t="shared" si="37"/>
        <v>0.30084058253683144</v>
      </c>
      <c r="N246" s="111">
        <f t="shared" si="37"/>
        <v>0.32296560974158611</v>
      </c>
      <c r="O246" s="111">
        <f t="shared" si="37"/>
        <v>0.32296560974158611</v>
      </c>
      <c r="P246" s="111">
        <f t="shared" si="37"/>
        <v>0.32296560974158611</v>
      </c>
      <c r="Q246" s="111">
        <f t="shared" si="37"/>
        <v>0.32296560974158611</v>
      </c>
      <c r="R246" s="111">
        <f t="shared" si="37"/>
        <v>0.32296560974158611</v>
      </c>
      <c r="S246" s="111">
        <f t="shared" si="37"/>
        <v>0.34874411623199403</v>
      </c>
      <c r="T246" s="111">
        <f t="shared" si="37"/>
        <v>0.34874411623199403</v>
      </c>
      <c r="U246" s="111">
        <f t="shared" si="37"/>
        <v>0.34874411623199403</v>
      </c>
      <c r="V246" s="111">
        <f t="shared" si="37"/>
        <v>0.34874411623199403</v>
      </c>
      <c r="W246" s="111">
        <f t="shared" si="37"/>
        <v>0.34874411623199403</v>
      </c>
      <c r="X246" s="111">
        <f t="shared" si="37"/>
        <v>0.35906458691218551</v>
      </c>
      <c r="Y246" s="111">
        <f t="shared" si="37"/>
        <v>0.35906458691218551</v>
      </c>
      <c r="Z246" s="111">
        <f t="shared" si="37"/>
        <v>0.35906458691218551</v>
      </c>
      <c r="AA246" s="111">
        <f t="shared" si="37"/>
        <v>0.35906458691218551</v>
      </c>
      <c r="AB246" s="111">
        <f t="shared" si="37"/>
        <v>0.35906458691218551</v>
      </c>
      <c r="AC246" s="111">
        <f t="shared" si="37"/>
        <v>0.35942541410240925</v>
      </c>
      <c r="AD246" s="111">
        <f t="shared" si="37"/>
        <v>0.35942541410240925</v>
      </c>
      <c r="AE246" s="111">
        <f t="shared" si="37"/>
        <v>0.35942541410240925</v>
      </c>
      <c r="AF246" s="111">
        <f t="shared" si="37"/>
        <v>0.35942541410240925</v>
      </c>
      <c r="AG246" s="111">
        <f t="shared" si="37"/>
        <v>0.35942541410240925</v>
      </c>
      <c r="AH246" s="111">
        <f t="shared" si="37"/>
        <v>0.34468225425316351</v>
      </c>
      <c r="AI246" s="111">
        <f t="shared" si="37"/>
        <v>0.34468225425316351</v>
      </c>
      <c r="AJ246" s="111">
        <f t="shared" si="37"/>
        <v>0.34468225425316351</v>
      </c>
      <c r="AK246" s="111">
        <f t="shared" si="37"/>
        <v>0.34468225425316351</v>
      </c>
      <c r="AL246" s="111">
        <f t="shared" si="37"/>
        <v>0.34468225425316351</v>
      </c>
      <c r="AM246" s="111">
        <f t="shared" si="37"/>
        <v>0.34468225425316351</v>
      </c>
    </row>
    <row r="247" spans="2:39" x14ac:dyDescent="0.25">
      <c r="B247" s="82" t="s">
        <v>41</v>
      </c>
      <c r="C247" s="83" t="s">
        <v>54</v>
      </c>
      <c r="D247" s="111">
        <f t="shared" si="36"/>
        <v>0.82081907886479644</v>
      </c>
      <c r="E247" s="111">
        <f t="shared" si="37"/>
        <v>0.82081907886479644</v>
      </c>
      <c r="F247" s="111">
        <f t="shared" si="37"/>
        <v>0.82081907886479644</v>
      </c>
      <c r="G247" s="111">
        <f t="shared" si="37"/>
        <v>0.82081907886479644</v>
      </c>
      <c r="H247" s="111">
        <f t="shared" si="37"/>
        <v>0.82081907886479644</v>
      </c>
      <c r="I247" s="124">
        <f t="shared" si="37"/>
        <v>0.8240912853036032</v>
      </c>
      <c r="J247" s="111">
        <f t="shared" si="37"/>
        <v>0.8240912853036032</v>
      </c>
      <c r="K247" s="111">
        <f t="shared" si="37"/>
        <v>0.8240912853036032</v>
      </c>
      <c r="L247" s="111">
        <f t="shared" si="37"/>
        <v>0.8240912853036032</v>
      </c>
      <c r="M247" s="111">
        <f t="shared" si="37"/>
        <v>0.8240912853036032</v>
      </c>
      <c r="N247" s="111">
        <f t="shared" si="37"/>
        <v>0.83409890281624288</v>
      </c>
      <c r="O247" s="111">
        <f t="shared" si="37"/>
        <v>0.83409890281624288</v>
      </c>
      <c r="P247" s="111">
        <f t="shared" si="37"/>
        <v>0.83409890281624288</v>
      </c>
      <c r="Q247" s="111">
        <f t="shared" si="37"/>
        <v>0.83409890281624288</v>
      </c>
      <c r="R247" s="111">
        <f t="shared" si="37"/>
        <v>0.83409890281624288</v>
      </c>
      <c r="S247" s="111">
        <f t="shared" si="37"/>
        <v>0.86602842484071674</v>
      </c>
      <c r="T247" s="111">
        <f t="shared" si="37"/>
        <v>0.86602842484071674</v>
      </c>
      <c r="U247" s="111">
        <f t="shared" si="37"/>
        <v>0.86602842484071674</v>
      </c>
      <c r="V247" s="111">
        <f t="shared" si="37"/>
        <v>0.86602842484071674</v>
      </c>
      <c r="W247" s="111">
        <f t="shared" si="37"/>
        <v>0.86602842484071674</v>
      </c>
      <c r="X247" s="111">
        <f t="shared" si="37"/>
        <v>0.85736412789193217</v>
      </c>
      <c r="Y247" s="111">
        <f t="shared" si="37"/>
        <v>0.85736412789193217</v>
      </c>
      <c r="Z247" s="111">
        <f t="shared" si="37"/>
        <v>0.85736412789193217</v>
      </c>
      <c r="AA247" s="111">
        <f t="shared" si="37"/>
        <v>0.85736412789193217</v>
      </c>
      <c r="AB247" s="111">
        <f t="shared" si="37"/>
        <v>0.85736412789193217</v>
      </c>
      <c r="AC247" s="111">
        <f t="shared" si="37"/>
        <v>0.83308736138513939</v>
      </c>
      <c r="AD247" s="111">
        <f t="shared" si="37"/>
        <v>0.83308736138513939</v>
      </c>
      <c r="AE247" s="111">
        <f t="shared" si="37"/>
        <v>0.83308736138513939</v>
      </c>
      <c r="AF247" s="111">
        <f t="shared" si="37"/>
        <v>0.83308736138513939</v>
      </c>
      <c r="AG247" s="111">
        <f t="shared" si="37"/>
        <v>0.83308736138513939</v>
      </c>
      <c r="AH247" s="111">
        <f t="shared" si="37"/>
        <v>0.78982293259304925</v>
      </c>
      <c r="AI247" s="111">
        <f t="shared" si="37"/>
        <v>0.78982293259304925</v>
      </c>
      <c r="AJ247" s="111">
        <f t="shared" si="37"/>
        <v>0.78982293259304925</v>
      </c>
      <c r="AK247" s="111">
        <f t="shared" si="37"/>
        <v>0.78982293259304925</v>
      </c>
      <c r="AL247" s="111">
        <f t="shared" si="37"/>
        <v>0.78982293259304925</v>
      </c>
      <c r="AM247" s="111">
        <f t="shared" si="37"/>
        <v>0.78982293259304925</v>
      </c>
    </row>
    <row r="248" spans="2:39" x14ac:dyDescent="0.25">
      <c r="B248" s="82" t="s">
        <v>41</v>
      </c>
      <c r="C248" s="83" t="s">
        <v>55</v>
      </c>
      <c r="D248" s="111">
        <f t="shared" si="36"/>
        <v>1.7469165913309868</v>
      </c>
      <c r="E248" s="111">
        <f t="shared" si="37"/>
        <v>1.7469165913309868</v>
      </c>
      <c r="F248" s="111">
        <f t="shared" si="37"/>
        <v>1.7469165913309868</v>
      </c>
      <c r="G248" s="111">
        <f t="shared" si="37"/>
        <v>1.7469165913309868</v>
      </c>
      <c r="H248" s="111">
        <f t="shared" si="37"/>
        <v>1.7469165913309868</v>
      </c>
      <c r="I248" s="124">
        <f t="shared" si="37"/>
        <v>1.9522750563165361</v>
      </c>
      <c r="J248" s="111">
        <f t="shared" si="37"/>
        <v>1.9522750563165361</v>
      </c>
      <c r="K248" s="111">
        <f t="shared" si="37"/>
        <v>1.9522750563165361</v>
      </c>
      <c r="L248" s="111">
        <f t="shared" si="37"/>
        <v>1.9522750563165361</v>
      </c>
      <c r="M248" s="111">
        <f t="shared" si="37"/>
        <v>1.9522750563165361</v>
      </c>
      <c r="N248" s="111">
        <f t="shared" si="37"/>
        <v>2.2472421101261686</v>
      </c>
      <c r="O248" s="111">
        <f t="shared" si="37"/>
        <v>2.2472421101261686</v>
      </c>
      <c r="P248" s="111">
        <f t="shared" si="37"/>
        <v>2.2472421101261686</v>
      </c>
      <c r="Q248" s="111">
        <f t="shared" si="37"/>
        <v>2.2472421101261686</v>
      </c>
      <c r="R248" s="111">
        <f t="shared" si="37"/>
        <v>2.2472421101261686</v>
      </c>
      <c r="S248" s="111">
        <f t="shared" si="37"/>
        <v>2.6480666890477043</v>
      </c>
      <c r="T248" s="111">
        <f t="shared" si="37"/>
        <v>2.6480666890477043</v>
      </c>
      <c r="U248" s="111">
        <f t="shared" si="37"/>
        <v>2.6480666890477043</v>
      </c>
      <c r="V248" s="111">
        <f t="shared" si="37"/>
        <v>2.6480666890477043</v>
      </c>
      <c r="W248" s="111">
        <f t="shared" si="37"/>
        <v>2.6480666890477043</v>
      </c>
      <c r="X248" s="111">
        <f t="shared" si="37"/>
        <v>3.0656263599563904</v>
      </c>
      <c r="Y248" s="111">
        <f t="shared" si="37"/>
        <v>3.0656263599563904</v>
      </c>
      <c r="Z248" s="111">
        <f t="shared" si="37"/>
        <v>3.0656263599563904</v>
      </c>
      <c r="AA248" s="111">
        <f t="shared" si="37"/>
        <v>3.0656263599563904</v>
      </c>
      <c r="AB248" s="111">
        <f t="shared" si="37"/>
        <v>3.0656263599563904</v>
      </c>
      <c r="AC248" s="111">
        <f t="shared" si="37"/>
        <v>3.4236291539903383</v>
      </c>
      <c r="AD248" s="111">
        <f t="shared" si="37"/>
        <v>3.4236291539903383</v>
      </c>
      <c r="AE248" s="111">
        <f t="shared" si="37"/>
        <v>3.4236291539903383</v>
      </c>
      <c r="AF248" s="111">
        <f t="shared" si="37"/>
        <v>3.4236291539903383</v>
      </c>
      <c r="AG248" s="111">
        <f t="shared" si="37"/>
        <v>3.4236291539903383</v>
      </c>
      <c r="AH248" s="111">
        <f t="shared" si="37"/>
        <v>3.7060803186917499</v>
      </c>
      <c r="AI248" s="111">
        <f t="shared" si="37"/>
        <v>3.7060803186917499</v>
      </c>
      <c r="AJ248" s="111">
        <f t="shared" si="37"/>
        <v>3.7060803186917499</v>
      </c>
      <c r="AK248" s="111">
        <f t="shared" si="37"/>
        <v>3.7060803186917499</v>
      </c>
      <c r="AL248" s="111">
        <f t="shared" si="37"/>
        <v>3.7060803186917499</v>
      </c>
      <c r="AM248" s="111">
        <f t="shared" si="37"/>
        <v>3.7060803186917499</v>
      </c>
    </row>
    <row r="249" spans="2:39" x14ac:dyDescent="0.25">
      <c r="B249" s="82" t="s">
        <v>41</v>
      </c>
      <c r="C249" s="83" t="s">
        <v>56</v>
      </c>
      <c r="D249" s="111">
        <f t="shared" si="36"/>
        <v>23.087689027966245</v>
      </c>
      <c r="E249" s="111">
        <f t="shared" si="37"/>
        <v>23.087689027966245</v>
      </c>
      <c r="F249" s="111">
        <f t="shared" si="37"/>
        <v>23.087689027966245</v>
      </c>
      <c r="G249" s="111">
        <f t="shared" si="37"/>
        <v>23.087689027966245</v>
      </c>
      <c r="H249" s="111">
        <f t="shared" si="37"/>
        <v>23.087689027966245</v>
      </c>
      <c r="I249" s="124">
        <f t="shared" si="37"/>
        <v>25.639707571197796</v>
      </c>
      <c r="J249" s="111">
        <f t="shared" si="37"/>
        <v>25.639707571197796</v>
      </c>
      <c r="K249" s="111">
        <f t="shared" si="37"/>
        <v>25.639707571197796</v>
      </c>
      <c r="L249" s="111">
        <f t="shared" si="37"/>
        <v>25.639707571197796</v>
      </c>
      <c r="M249" s="111">
        <f t="shared" si="37"/>
        <v>25.639707571197796</v>
      </c>
      <c r="N249" s="111">
        <f t="shared" si="37"/>
        <v>29.206707059435622</v>
      </c>
      <c r="O249" s="111">
        <f t="shared" si="37"/>
        <v>29.206707059435622</v>
      </c>
      <c r="P249" s="111">
        <f t="shared" si="37"/>
        <v>29.206707059435622</v>
      </c>
      <c r="Q249" s="111">
        <f t="shared" si="37"/>
        <v>29.206707059435622</v>
      </c>
      <c r="R249" s="111">
        <f t="shared" si="37"/>
        <v>29.206707059435622</v>
      </c>
      <c r="S249" s="111">
        <f t="shared" si="37"/>
        <v>33.602733958722588</v>
      </c>
      <c r="T249" s="111">
        <f t="shared" si="37"/>
        <v>33.602733958722588</v>
      </c>
      <c r="U249" s="111">
        <f t="shared" si="37"/>
        <v>33.602733958722588</v>
      </c>
      <c r="V249" s="111">
        <f t="shared" si="37"/>
        <v>33.602733958722588</v>
      </c>
      <c r="W249" s="111">
        <f t="shared" si="37"/>
        <v>33.602733958722588</v>
      </c>
      <c r="X249" s="111">
        <f t="shared" si="37"/>
        <v>36.425021286141813</v>
      </c>
      <c r="Y249" s="111">
        <f t="shared" si="37"/>
        <v>36.425021286141813</v>
      </c>
      <c r="Z249" s="111">
        <f t="shared" si="37"/>
        <v>36.425021286141813</v>
      </c>
      <c r="AA249" s="111">
        <f t="shared" si="37"/>
        <v>36.425021286141813</v>
      </c>
      <c r="AB249" s="111">
        <f t="shared" si="37"/>
        <v>36.425021286141813</v>
      </c>
      <c r="AC249" s="111">
        <f t="shared" si="37"/>
        <v>38.106215165940704</v>
      </c>
      <c r="AD249" s="111">
        <f t="shared" si="37"/>
        <v>38.106215165940704</v>
      </c>
      <c r="AE249" s="111">
        <f t="shared" si="37"/>
        <v>38.106215165940704</v>
      </c>
      <c r="AF249" s="111">
        <f t="shared" si="37"/>
        <v>38.106215165940704</v>
      </c>
      <c r="AG249" s="111">
        <f t="shared" si="37"/>
        <v>38.106215165940704</v>
      </c>
      <c r="AH249" s="111">
        <f t="shared" si="37"/>
        <v>38.873645070359331</v>
      </c>
      <c r="AI249" s="111">
        <f t="shared" si="37"/>
        <v>38.873645070359331</v>
      </c>
      <c r="AJ249" s="111">
        <f t="shared" si="37"/>
        <v>38.873645070359331</v>
      </c>
      <c r="AK249" s="111">
        <f t="shared" si="37"/>
        <v>38.873645070359331</v>
      </c>
      <c r="AL249" s="111">
        <f t="shared" si="37"/>
        <v>38.873645070359331</v>
      </c>
      <c r="AM249" s="111">
        <f t="shared" si="37"/>
        <v>38.873645070359331</v>
      </c>
    </row>
    <row r="250" spans="2:39" x14ac:dyDescent="0.25">
      <c r="B250" s="82" t="s">
        <v>41</v>
      </c>
      <c r="C250" s="83" t="s">
        <v>57</v>
      </c>
      <c r="D250" s="111">
        <f t="shared" si="36"/>
        <v>2.7708820408145747</v>
      </c>
      <c r="E250" s="111">
        <f t="shared" ref="E250:AM257" si="38">$G89*E50</f>
        <v>2.7708820408145747</v>
      </c>
      <c r="F250" s="111">
        <f t="shared" si="38"/>
        <v>2.7708820408145747</v>
      </c>
      <c r="G250" s="111">
        <f t="shared" si="38"/>
        <v>2.7708820408145747</v>
      </c>
      <c r="H250" s="111">
        <f t="shared" si="38"/>
        <v>2.7708820408145747</v>
      </c>
      <c r="I250" s="124">
        <f t="shared" si="38"/>
        <v>3.1636072697617919</v>
      </c>
      <c r="J250" s="111">
        <f t="shared" si="38"/>
        <v>3.1636072697617919</v>
      </c>
      <c r="K250" s="111">
        <f t="shared" si="38"/>
        <v>3.1636072697617919</v>
      </c>
      <c r="L250" s="111">
        <f t="shared" si="38"/>
        <v>3.1636072697617919</v>
      </c>
      <c r="M250" s="111">
        <f t="shared" si="38"/>
        <v>3.1636072697617919</v>
      </c>
      <c r="N250" s="111">
        <f t="shared" si="38"/>
        <v>3.580877405503927</v>
      </c>
      <c r="O250" s="111">
        <f t="shared" si="38"/>
        <v>3.580877405503927</v>
      </c>
      <c r="P250" s="111">
        <f t="shared" si="38"/>
        <v>3.580877405503927</v>
      </c>
      <c r="Q250" s="111">
        <f t="shared" si="38"/>
        <v>3.580877405503927</v>
      </c>
      <c r="R250" s="111">
        <f t="shared" si="38"/>
        <v>3.580877405503927</v>
      </c>
      <c r="S250" s="111">
        <f t="shared" si="38"/>
        <v>4.1234883460183331</v>
      </c>
      <c r="T250" s="111">
        <f t="shared" si="38"/>
        <v>4.1234883460183331</v>
      </c>
      <c r="U250" s="111">
        <f t="shared" si="38"/>
        <v>4.1234883460183331</v>
      </c>
      <c r="V250" s="111">
        <f t="shared" si="38"/>
        <v>4.1234883460183331</v>
      </c>
      <c r="W250" s="111">
        <f t="shared" si="38"/>
        <v>4.1234883460183331</v>
      </c>
      <c r="X250" s="111">
        <f t="shared" si="38"/>
        <v>4.5133486306451562</v>
      </c>
      <c r="Y250" s="111">
        <f t="shared" si="38"/>
        <v>4.5133486306451562</v>
      </c>
      <c r="Z250" s="111">
        <f t="shared" si="38"/>
        <v>4.5133486306451562</v>
      </c>
      <c r="AA250" s="111">
        <f t="shared" si="38"/>
        <v>4.5133486306451562</v>
      </c>
      <c r="AB250" s="111">
        <f t="shared" si="38"/>
        <v>4.5133486306451562</v>
      </c>
      <c r="AC250" s="111">
        <f t="shared" si="38"/>
        <v>4.8899739224800518</v>
      </c>
      <c r="AD250" s="111">
        <f t="shared" si="38"/>
        <v>4.8899739224800518</v>
      </c>
      <c r="AE250" s="111">
        <f t="shared" si="38"/>
        <v>4.8899739224800518</v>
      </c>
      <c r="AF250" s="111">
        <f t="shared" si="38"/>
        <v>4.8899739224800518</v>
      </c>
      <c r="AG250" s="111">
        <f t="shared" si="38"/>
        <v>4.8899739224800518</v>
      </c>
      <c r="AH250" s="111">
        <f t="shared" si="38"/>
        <v>5.1723024360517362</v>
      </c>
      <c r="AI250" s="111">
        <f t="shared" si="38"/>
        <v>5.1723024360517362</v>
      </c>
      <c r="AJ250" s="111">
        <f t="shared" si="38"/>
        <v>5.1723024360517362</v>
      </c>
      <c r="AK250" s="111">
        <f t="shared" si="38"/>
        <v>5.1723024360517362</v>
      </c>
      <c r="AL250" s="111">
        <f t="shared" si="38"/>
        <v>5.1723024360517362</v>
      </c>
      <c r="AM250" s="111">
        <f t="shared" si="38"/>
        <v>5.1723024360517362</v>
      </c>
    </row>
    <row r="251" spans="2:39" x14ac:dyDescent="0.25">
      <c r="B251" s="82" t="s">
        <v>41</v>
      </c>
      <c r="C251" s="83" t="s">
        <v>58</v>
      </c>
      <c r="D251" s="111">
        <f t="shared" si="36"/>
        <v>7.3183030090705019</v>
      </c>
      <c r="E251" s="111">
        <f t="shared" si="38"/>
        <v>7.3183030090705019</v>
      </c>
      <c r="F251" s="111">
        <f t="shared" si="38"/>
        <v>7.3183030090705019</v>
      </c>
      <c r="G251" s="111">
        <f t="shared" si="38"/>
        <v>7.3183030090705019</v>
      </c>
      <c r="H251" s="111">
        <f t="shared" si="38"/>
        <v>7.3183030090705019</v>
      </c>
      <c r="I251" s="124">
        <f t="shared" si="38"/>
        <v>8.032813726685097</v>
      </c>
      <c r="J251" s="111">
        <f t="shared" si="38"/>
        <v>8.032813726685097</v>
      </c>
      <c r="K251" s="111">
        <f t="shared" si="38"/>
        <v>8.032813726685097</v>
      </c>
      <c r="L251" s="111">
        <f t="shared" si="38"/>
        <v>8.032813726685097</v>
      </c>
      <c r="M251" s="111">
        <f t="shared" si="38"/>
        <v>8.032813726685097</v>
      </c>
      <c r="N251" s="111">
        <f t="shared" si="38"/>
        <v>8.9385444032503898</v>
      </c>
      <c r="O251" s="111">
        <f t="shared" si="38"/>
        <v>8.9385444032503898</v>
      </c>
      <c r="P251" s="111">
        <f t="shared" si="38"/>
        <v>8.9385444032503898</v>
      </c>
      <c r="Q251" s="111">
        <f t="shared" si="38"/>
        <v>8.9385444032503898</v>
      </c>
      <c r="R251" s="111">
        <f t="shared" si="38"/>
        <v>8.9385444032503898</v>
      </c>
      <c r="S251" s="111">
        <f t="shared" si="38"/>
        <v>10.058597685719029</v>
      </c>
      <c r="T251" s="111">
        <f t="shared" si="38"/>
        <v>10.058597685719029</v>
      </c>
      <c r="U251" s="111">
        <f t="shared" si="38"/>
        <v>10.058597685719029</v>
      </c>
      <c r="V251" s="111">
        <f t="shared" si="38"/>
        <v>10.058597685719029</v>
      </c>
      <c r="W251" s="111">
        <f t="shared" si="38"/>
        <v>10.058597685719029</v>
      </c>
      <c r="X251" s="111">
        <f t="shared" si="38"/>
        <v>10.718434833210292</v>
      </c>
      <c r="Y251" s="111">
        <f t="shared" si="38"/>
        <v>10.718434833210292</v>
      </c>
      <c r="Z251" s="111">
        <f t="shared" si="38"/>
        <v>10.718434833210292</v>
      </c>
      <c r="AA251" s="111">
        <f t="shared" si="38"/>
        <v>10.718434833210292</v>
      </c>
      <c r="AB251" s="111">
        <f t="shared" si="38"/>
        <v>10.718434833210292</v>
      </c>
      <c r="AC251" s="111">
        <f t="shared" si="38"/>
        <v>11.187564607706044</v>
      </c>
      <c r="AD251" s="111">
        <f t="shared" si="38"/>
        <v>11.187564607706044</v>
      </c>
      <c r="AE251" s="111">
        <f t="shared" si="38"/>
        <v>11.187564607706044</v>
      </c>
      <c r="AF251" s="111">
        <f t="shared" si="38"/>
        <v>11.187564607706044</v>
      </c>
      <c r="AG251" s="111">
        <f t="shared" si="38"/>
        <v>11.187564607706044</v>
      </c>
      <c r="AH251" s="111">
        <f t="shared" si="38"/>
        <v>11.336923237508977</v>
      </c>
      <c r="AI251" s="111">
        <f t="shared" si="38"/>
        <v>11.336923237508977</v>
      </c>
      <c r="AJ251" s="111">
        <f t="shared" si="38"/>
        <v>11.336923237508977</v>
      </c>
      <c r="AK251" s="111">
        <f t="shared" si="38"/>
        <v>11.336923237508977</v>
      </c>
      <c r="AL251" s="111">
        <f t="shared" si="38"/>
        <v>11.336923237508977</v>
      </c>
      <c r="AM251" s="111">
        <f t="shared" si="38"/>
        <v>11.336923237508977</v>
      </c>
    </row>
    <row r="252" spans="2:39" x14ac:dyDescent="0.25">
      <c r="B252" s="82" t="s">
        <v>41</v>
      </c>
      <c r="C252" s="83" t="s">
        <v>59</v>
      </c>
      <c r="D252" s="111">
        <f t="shared" si="36"/>
        <v>7.182652018184629</v>
      </c>
      <c r="E252" s="111">
        <f t="shared" si="38"/>
        <v>7.182652018184629</v>
      </c>
      <c r="F252" s="111">
        <f t="shared" si="38"/>
        <v>7.182652018184629</v>
      </c>
      <c r="G252" s="111">
        <f t="shared" si="38"/>
        <v>7.182652018184629</v>
      </c>
      <c r="H252" s="111">
        <f t="shared" si="38"/>
        <v>7.182652018184629</v>
      </c>
      <c r="I252" s="124">
        <f t="shared" si="38"/>
        <v>7.5888760056932396</v>
      </c>
      <c r="J252" s="111">
        <f t="shared" si="38"/>
        <v>7.5888760056932396</v>
      </c>
      <c r="K252" s="111">
        <f t="shared" si="38"/>
        <v>7.5888760056932396</v>
      </c>
      <c r="L252" s="111">
        <f t="shared" si="38"/>
        <v>7.5888760056932396</v>
      </c>
      <c r="M252" s="111">
        <f t="shared" si="38"/>
        <v>7.5888760056932396</v>
      </c>
      <c r="N252" s="111">
        <f t="shared" si="38"/>
        <v>8.114324246833938</v>
      </c>
      <c r="O252" s="111">
        <f t="shared" si="38"/>
        <v>8.114324246833938</v>
      </c>
      <c r="P252" s="111">
        <f t="shared" si="38"/>
        <v>8.114324246833938</v>
      </c>
      <c r="Q252" s="111">
        <f t="shared" si="38"/>
        <v>8.114324246833938</v>
      </c>
      <c r="R252" s="111">
        <f t="shared" si="38"/>
        <v>8.114324246833938</v>
      </c>
      <c r="S252" s="111">
        <f t="shared" si="38"/>
        <v>8.7969329230583497</v>
      </c>
      <c r="T252" s="111">
        <f t="shared" si="38"/>
        <v>8.7969329230583497</v>
      </c>
      <c r="U252" s="111">
        <f t="shared" si="38"/>
        <v>8.7969329230583497</v>
      </c>
      <c r="V252" s="111">
        <f t="shared" si="38"/>
        <v>8.7969329230583497</v>
      </c>
      <c r="W252" s="111">
        <f t="shared" si="38"/>
        <v>8.7969329230583497</v>
      </c>
      <c r="X252" s="111">
        <f t="shared" si="38"/>
        <v>9.0400882014806605</v>
      </c>
      <c r="Y252" s="111">
        <f t="shared" si="38"/>
        <v>9.0400882014806605</v>
      </c>
      <c r="Z252" s="111">
        <f t="shared" si="38"/>
        <v>9.0400882014806605</v>
      </c>
      <c r="AA252" s="111">
        <f t="shared" si="38"/>
        <v>9.0400882014806605</v>
      </c>
      <c r="AB252" s="111">
        <f t="shared" si="38"/>
        <v>9.0400882014806605</v>
      </c>
      <c r="AC252" s="111">
        <f t="shared" si="38"/>
        <v>8.9604201456227024</v>
      </c>
      <c r="AD252" s="111">
        <f t="shared" si="38"/>
        <v>8.9604201456227024</v>
      </c>
      <c r="AE252" s="111">
        <f t="shared" si="38"/>
        <v>8.9604201456227024</v>
      </c>
      <c r="AF252" s="111">
        <f t="shared" si="38"/>
        <v>8.9604201456227024</v>
      </c>
      <c r="AG252" s="111">
        <f t="shared" si="38"/>
        <v>8.9604201456227024</v>
      </c>
      <c r="AH252" s="111">
        <f t="shared" si="38"/>
        <v>8.7467008451116026</v>
      </c>
      <c r="AI252" s="111">
        <f t="shared" si="38"/>
        <v>8.7467008451116026</v>
      </c>
      <c r="AJ252" s="111">
        <f t="shared" si="38"/>
        <v>8.7467008451116026</v>
      </c>
      <c r="AK252" s="111">
        <f t="shared" si="38"/>
        <v>8.7467008451116026</v>
      </c>
      <c r="AL252" s="111">
        <f t="shared" si="38"/>
        <v>8.7467008451116026</v>
      </c>
      <c r="AM252" s="111">
        <f t="shared" si="38"/>
        <v>8.7467008451116026</v>
      </c>
    </row>
    <row r="253" spans="2:39" x14ac:dyDescent="0.25">
      <c r="B253" s="82" t="s">
        <v>41</v>
      </c>
      <c r="C253" s="83" t="s">
        <v>60</v>
      </c>
      <c r="D253" s="111">
        <f t="shared" si="36"/>
        <v>0.72763890692730626</v>
      </c>
      <c r="E253" s="111">
        <f t="shared" si="38"/>
        <v>0.72763890692730626</v>
      </c>
      <c r="F253" s="111">
        <f t="shared" si="38"/>
        <v>0.72763890692730626</v>
      </c>
      <c r="G253" s="111">
        <f t="shared" si="38"/>
        <v>0.72763890692730626</v>
      </c>
      <c r="H253" s="111">
        <f t="shared" si="38"/>
        <v>0.72763890692730626</v>
      </c>
      <c r="I253" s="124">
        <f t="shared" si="38"/>
        <v>0.75531437864556683</v>
      </c>
      <c r="J253" s="111">
        <f t="shared" si="38"/>
        <v>0.75531437864556683</v>
      </c>
      <c r="K253" s="111">
        <f t="shared" si="38"/>
        <v>0.75531437864556683</v>
      </c>
      <c r="L253" s="111">
        <f t="shared" si="38"/>
        <v>0.75531437864556683</v>
      </c>
      <c r="M253" s="111">
        <f t="shared" si="38"/>
        <v>0.75531437864556683</v>
      </c>
      <c r="N253" s="111">
        <f t="shared" si="38"/>
        <v>0.79282862093940099</v>
      </c>
      <c r="O253" s="111">
        <f t="shared" si="38"/>
        <v>0.79282862093940099</v>
      </c>
      <c r="P253" s="111">
        <f t="shared" si="38"/>
        <v>0.79282862093940099</v>
      </c>
      <c r="Q253" s="111">
        <f t="shared" si="38"/>
        <v>0.79282862093940099</v>
      </c>
      <c r="R253" s="111">
        <f t="shared" si="38"/>
        <v>0.79282862093940099</v>
      </c>
      <c r="S253" s="111">
        <f t="shared" si="38"/>
        <v>0.83473562191432971</v>
      </c>
      <c r="T253" s="111">
        <f t="shared" si="38"/>
        <v>0.83473562191432971</v>
      </c>
      <c r="U253" s="111">
        <f t="shared" si="38"/>
        <v>0.83473562191432971</v>
      </c>
      <c r="V253" s="111">
        <f t="shared" si="38"/>
        <v>0.83473562191432971</v>
      </c>
      <c r="W253" s="111">
        <f t="shared" si="38"/>
        <v>0.83473562191432971</v>
      </c>
      <c r="X253" s="111">
        <f t="shared" si="38"/>
        <v>0.83305442495181337</v>
      </c>
      <c r="Y253" s="111">
        <f t="shared" si="38"/>
        <v>0.83305442495181337</v>
      </c>
      <c r="Z253" s="111">
        <f t="shared" si="38"/>
        <v>0.83305442495181337</v>
      </c>
      <c r="AA253" s="111">
        <f t="shared" si="38"/>
        <v>0.83305442495181337</v>
      </c>
      <c r="AB253" s="111">
        <f t="shared" si="38"/>
        <v>0.83305442495181337</v>
      </c>
      <c r="AC253" s="111">
        <f t="shared" si="38"/>
        <v>0.81280041861781749</v>
      </c>
      <c r="AD253" s="111">
        <f t="shared" si="38"/>
        <v>0.81280041861781749</v>
      </c>
      <c r="AE253" s="111">
        <f t="shared" si="38"/>
        <v>0.81280041861781749</v>
      </c>
      <c r="AF253" s="111">
        <f t="shared" si="38"/>
        <v>0.81280041861781749</v>
      </c>
      <c r="AG253" s="111">
        <f t="shared" si="38"/>
        <v>0.81280041861781749</v>
      </c>
      <c r="AH253" s="111">
        <f t="shared" si="38"/>
        <v>0.75906247262209747</v>
      </c>
      <c r="AI253" s="111">
        <f t="shared" si="38"/>
        <v>0.75906247262209747</v>
      </c>
      <c r="AJ253" s="111">
        <f t="shared" si="38"/>
        <v>0.75906247262209747</v>
      </c>
      <c r="AK253" s="111">
        <f t="shared" si="38"/>
        <v>0.75906247262209747</v>
      </c>
      <c r="AL253" s="111">
        <f t="shared" si="38"/>
        <v>0.75906247262209747</v>
      </c>
      <c r="AM253" s="111">
        <f t="shared" si="38"/>
        <v>0.75906247262209747</v>
      </c>
    </row>
    <row r="254" spans="2:39" x14ac:dyDescent="0.25">
      <c r="B254" s="82" t="s">
        <v>41</v>
      </c>
      <c r="C254" s="83" t="s">
        <v>61</v>
      </c>
      <c r="D254" s="111">
        <f t="shared" si="36"/>
        <v>44.041383517917957</v>
      </c>
      <c r="E254" s="111">
        <f t="shared" si="38"/>
        <v>44.041383517917957</v>
      </c>
      <c r="F254" s="111">
        <f t="shared" si="38"/>
        <v>44.041383517917957</v>
      </c>
      <c r="G254" s="111">
        <f t="shared" si="38"/>
        <v>44.041383517917957</v>
      </c>
      <c r="H254" s="111">
        <f t="shared" si="38"/>
        <v>44.041383517917957</v>
      </c>
      <c r="I254" s="124">
        <f t="shared" si="38"/>
        <v>48.086067334546833</v>
      </c>
      <c r="J254" s="111">
        <f t="shared" si="38"/>
        <v>48.086067334546833</v>
      </c>
      <c r="K254" s="111">
        <f t="shared" si="38"/>
        <v>48.086067334546833</v>
      </c>
      <c r="L254" s="111">
        <f t="shared" si="38"/>
        <v>48.086067334546833</v>
      </c>
      <c r="M254" s="111">
        <f t="shared" si="38"/>
        <v>48.086067334546833</v>
      </c>
      <c r="N254" s="111">
        <f t="shared" si="38"/>
        <v>53.042216685767727</v>
      </c>
      <c r="O254" s="111">
        <f t="shared" si="38"/>
        <v>53.042216685767727</v>
      </c>
      <c r="P254" s="111">
        <f t="shared" si="38"/>
        <v>53.042216685767727</v>
      </c>
      <c r="Q254" s="111">
        <f t="shared" si="38"/>
        <v>53.042216685767727</v>
      </c>
      <c r="R254" s="111">
        <f t="shared" si="38"/>
        <v>53.042216685767727</v>
      </c>
      <c r="S254" s="111">
        <f t="shared" si="38"/>
        <v>58.919909705320592</v>
      </c>
      <c r="T254" s="111">
        <f t="shared" si="38"/>
        <v>58.919909705320592</v>
      </c>
      <c r="U254" s="111">
        <f t="shared" si="38"/>
        <v>58.919909705320592</v>
      </c>
      <c r="V254" s="111">
        <f t="shared" si="38"/>
        <v>58.919909705320592</v>
      </c>
      <c r="W254" s="111">
        <f t="shared" si="38"/>
        <v>58.919909705320592</v>
      </c>
      <c r="X254" s="111">
        <f t="shared" si="38"/>
        <v>61.768011419137778</v>
      </c>
      <c r="Y254" s="111">
        <f t="shared" si="38"/>
        <v>61.768011419137778</v>
      </c>
      <c r="Z254" s="111">
        <f t="shared" si="38"/>
        <v>61.768011419137778</v>
      </c>
      <c r="AA254" s="111">
        <f t="shared" si="38"/>
        <v>61.768011419137778</v>
      </c>
      <c r="AB254" s="111">
        <f t="shared" si="38"/>
        <v>61.768011419137778</v>
      </c>
      <c r="AC254" s="111">
        <f t="shared" si="38"/>
        <v>61.982143513467506</v>
      </c>
      <c r="AD254" s="111">
        <f t="shared" si="38"/>
        <v>61.982143513467506</v>
      </c>
      <c r="AE254" s="111">
        <f t="shared" si="38"/>
        <v>61.982143513467506</v>
      </c>
      <c r="AF254" s="111">
        <f t="shared" si="38"/>
        <v>61.982143513467506</v>
      </c>
      <c r="AG254" s="111">
        <f t="shared" si="38"/>
        <v>61.982143513467506</v>
      </c>
      <c r="AH254" s="111">
        <f t="shared" si="38"/>
        <v>60.894839821626668</v>
      </c>
      <c r="AI254" s="111">
        <f t="shared" si="38"/>
        <v>60.894839821626668</v>
      </c>
      <c r="AJ254" s="111">
        <f t="shared" si="38"/>
        <v>60.894839821626668</v>
      </c>
      <c r="AK254" s="111">
        <f t="shared" si="38"/>
        <v>60.894839821626668</v>
      </c>
      <c r="AL254" s="111">
        <f t="shared" si="38"/>
        <v>60.894839821626668</v>
      </c>
      <c r="AM254" s="111">
        <f t="shared" si="38"/>
        <v>60.894839821626668</v>
      </c>
    </row>
    <row r="255" spans="2:39" x14ac:dyDescent="0.25">
      <c r="B255" s="82" t="s">
        <v>41</v>
      </c>
      <c r="C255" s="83" t="s">
        <v>62</v>
      </c>
      <c r="D255" s="111">
        <f t="shared" si="36"/>
        <v>5.855673370615575</v>
      </c>
      <c r="E255" s="111">
        <f t="shared" si="38"/>
        <v>5.855673370615575</v>
      </c>
      <c r="F255" s="111">
        <f t="shared" si="38"/>
        <v>5.855673370615575</v>
      </c>
      <c r="G255" s="111">
        <f t="shared" si="38"/>
        <v>5.855673370615575</v>
      </c>
      <c r="H255" s="111">
        <f t="shared" si="38"/>
        <v>5.855673370615575</v>
      </c>
      <c r="I255" s="124">
        <f t="shared" si="38"/>
        <v>6.4794672658164476</v>
      </c>
      <c r="J255" s="111">
        <f t="shared" si="38"/>
        <v>6.4794672658164476</v>
      </c>
      <c r="K255" s="111">
        <f t="shared" si="38"/>
        <v>6.4794672658164476</v>
      </c>
      <c r="L255" s="111">
        <f t="shared" si="38"/>
        <v>6.4794672658164476</v>
      </c>
      <c r="M255" s="111">
        <f t="shared" si="38"/>
        <v>6.4794672658164476</v>
      </c>
      <c r="N255" s="111">
        <f t="shared" si="38"/>
        <v>7.2338900991410879</v>
      </c>
      <c r="O255" s="111">
        <f t="shared" si="38"/>
        <v>7.2338900991410879</v>
      </c>
      <c r="P255" s="111">
        <f t="shared" si="38"/>
        <v>7.2338900991410879</v>
      </c>
      <c r="Q255" s="111">
        <f t="shared" si="38"/>
        <v>7.2338900991410879</v>
      </c>
      <c r="R255" s="111">
        <f t="shared" si="38"/>
        <v>7.2338900991410879</v>
      </c>
      <c r="S255" s="111">
        <f t="shared" si="38"/>
        <v>8.1720459917298971</v>
      </c>
      <c r="T255" s="111">
        <f t="shared" si="38"/>
        <v>8.1720459917298971</v>
      </c>
      <c r="U255" s="111">
        <f t="shared" si="38"/>
        <v>8.1720459917298971</v>
      </c>
      <c r="V255" s="111">
        <f t="shared" si="38"/>
        <v>8.1720459917298971</v>
      </c>
      <c r="W255" s="111">
        <f t="shared" si="38"/>
        <v>8.1720459917298971</v>
      </c>
      <c r="X255" s="111">
        <f t="shared" si="38"/>
        <v>8.6910606790257035</v>
      </c>
      <c r="Y255" s="111">
        <f t="shared" si="38"/>
        <v>8.6910606790257035</v>
      </c>
      <c r="Z255" s="111">
        <f t="shared" si="38"/>
        <v>8.6910606790257035</v>
      </c>
      <c r="AA255" s="111">
        <f t="shared" si="38"/>
        <v>8.6910606790257035</v>
      </c>
      <c r="AB255" s="111">
        <f t="shared" si="38"/>
        <v>8.6910606790257035</v>
      </c>
      <c r="AC255" s="111">
        <f t="shared" si="38"/>
        <v>8.8206333478514587</v>
      </c>
      <c r="AD255" s="111">
        <f t="shared" si="38"/>
        <v>8.8206333478514587</v>
      </c>
      <c r="AE255" s="111">
        <f t="shared" si="38"/>
        <v>8.8206333478514587</v>
      </c>
      <c r="AF255" s="111">
        <f t="shared" si="38"/>
        <v>8.8206333478514587</v>
      </c>
      <c r="AG255" s="111">
        <f t="shared" si="38"/>
        <v>8.8206333478514587</v>
      </c>
      <c r="AH255" s="111">
        <f t="shared" si="38"/>
        <v>8.609942229686796</v>
      </c>
      <c r="AI255" s="111">
        <f t="shared" si="38"/>
        <v>8.609942229686796</v>
      </c>
      <c r="AJ255" s="111">
        <f t="shared" si="38"/>
        <v>8.609942229686796</v>
      </c>
      <c r="AK255" s="111">
        <f t="shared" si="38"/>
        <v>8.609942229686796</v>
      </c>
      <c r="AL255" s="111">
        <f t="shared" si="38"/>
        <v>8.609942229686796</v>
      </c>
      <c r="AM255" s="111">
        <f t="shared" si="38"/>
        <v>8.609942229686796</v>
      </c>
    </row>
    <row r="256" spans="2:39" x14ac:dyDescent="0.25">
      <c r="B256" s="82" t="s">
        <v>41</v>
      </c>
      <c r="C256" s="83" t="s">
        <v>63</v>
      </c>
      <c r="D256" s="111">
        <f t="shared" si="36"/>
        <v>9.9600588326974844</v>
      </c>
      <c r="E256" s="111">
        <f t="shared" si="38"/>
        <v>9.9600588326974844</v>
      </c>
      <c r="F256" s="111">
        <f t="shared" si="38"/>
        <v>9.9600588326974844</v>
      </c>
      <c r="G256" s="111">
        <f t="shared" si="38"/>
        <v>9.9600588326974844</v>
      </c>
      <c r="H256" s="111">
        <f t="shared" si="38"/>
        <v>9.9600588326974844</v>
      </c>
      <c r="I256" s="124">
        <f t="shared" si="38"/>
        <v>10.903171317730926</v>
      </c>
      <c r="J256" s="111">
        <f t="shared" si="38"/>
        <v>10.903171317730926</v>
      </c>
      <c r="K256" s="111">
        <f t="shared" si="38"/>
        <v>10.903171317730926</v>
      </c>
      <c r="L256" s="111">
        <f t="shared" si="38"/>
        <v>10.903171317730926</v>
      </c>
      <c r="M256" s="111">
        <f t="shared" si="38"/>
        <v>10.903171317730926</v>
      </c>
      <c r="N256" s="111">
        <f t="shared" si="38"/>
        <v>12.077665879721518</v>
      </c>
      <c r="O256" s="111">
        <f t="shared" si="38"/>
        <v>12.077665879721518</v>
      </c>
      <c r="P256" s="111">
        <f t="shared" si="38"/>
        <v>12.077665879721518</v>
      </c>
      <c r="Q256" s="111">
        <f t="shared" si="38"/>
        <v>12.077665879721518</v>
      </c>
      <c r="R256" s="111">
        <f t="shared" si="38"/>
        <v>12.077665879721518</v>
      </c>
      <c r="S256" s="111">
        <f t="shared" si="38"/>
        <v>13.526530190624753</v>
      </c>
      <c r="T256" s="111">
        <f t="shared" si="38"/>
        <v>13.526530190624753</v>
      </c>
      <c r="U256" s="111">
        <f t="shared" si="38"/>
        <v>13.526530190624753</v>
      </c>
      <c r="V256" s="111">
        <f t="shared" si="38"/>
        <v>13.526530190624753</v>
      </c>
      <c r="W256" s="111">
        <f t="shared" si="38"/>
        <v>13.526530190624753</v>
      </c>
      <c r="X256" s="111">
        <f t="shared" si="38"/>
        <v>14.481890741856112</v>
      </c>
      <c r="Y256" s="111">
        <f t="shared" si="38"/>
        <v>14.481890741856112</v>
      </c>
      <c r="Z256" s="111">
        <f t="shared" si="38"/>
        <v>14.481890741856112</v>
      </c>
      <c r="AA256" s="111">
        <f t="shared" si="38"/>
        <v>14.481890741856112</v>
      </c>
      <c r="AB256" s="111">
        <f t="shared" si="38"/>
        <v>14.481890741856112</v>
      </c>
      <c r="AC256" s="111">
        <f t="shared" si="38"/>
        <v>15.013984535277709</v>
      </c>
      <c r="AD256" s="111">
        <f t="shared" si="38"/>
        <v>15.013984535277709</v>
      </c>
      <c r="AE256" s="111">
        <f t="shared" si="38"/>
        <v>15.013984535277709</v>
      </c>
      <c r="AF256" s="111">
        <f t="shared" si="38"/>
        <v>15.013984535277709</v>
      </c>
      <c r="AG256" s="111">
        <f t="shared" si="38"/>
        <v>15.013984535277709</v>
      </c>
      <c r="AH256" s="111">
        <f t="shared" si="38"/>
        <v>15.277912071330743</v>
      </c>
      <c r="AI256" s="111">
        <f t="shared" si="38"/>
        <v>15.277912071330743</v>
      </c>
      <c r="AJ256" s="111">
        <f t="shared" si="38"/>
        <v>15.277912071330743</v>
      </c>
      <c r="AK256" s="111">
        <f t="shared" si="38"/>
        <v>15.277912071330743</v>
      </c>
      <c r="AL256" s="111">
        <f t="shared" si="38"/>
        <v>15.277912071330743</v>
      </c>
      <c r="AM256" s="111">
        <f t="shared" si="38"/>
        <v>15.277912071330743</v>
      </c>
    </row>
    <row r="257" spans="1:39" x14ac:dyDescent="0.25">
      <c r="B257" s="82" t="s">
        <v>41</v>
      </c>
      <c r="C257" s="83" t="s">
        <v>64</v>
      </c>
      <c r="D257" s="111">
        <f t="shared" si="36"/>
        <v>5.183533472236884</v>
      </c>
      <c r="E257" s="111">
        <f t="shared" si="38"/>
        <v>5.183533472236884</v>
      </c>
      <c r="F257" s="111">
        <f t="shared" si="38"/>
        <v>5.183533472236884</v>
      </c>
      <c r="G257" s="111">
        <f t="shared" si="38"/>
        <v>5.183533472236884</v>
      </c>
      <c r="H257" s="111">
        <f t="shared" si="38"/>
        <v>5.183533472236884</v>
      </c>
      <c r="I257" s="124">
        <f t="shared" si="38"/>
        <v>5.4522000720452022</v>
      </c>
      <c r="J257" s="111">
        <f t="shared" si="38"/>
        <v>5.4522000720452022</v>
      </c>
      <c r="K257" s="111">
        <f t="shared" si="38"/>
        <v>5.4522000720452022</v>
      </c>
      <c r="L257" s="111">
        <f t="shared" si="38"/>
        <v>5.4522000720452022</v>
      </c>
      <c r="M257" s="111">
        <f t="shared" si="38"/>
        <v>5.4522000720452022</v>
      </c>
      <c r="N257" s="111">
        <f t="shared" si="38"/>
        <v>5.7882572664601026</v>
      </c>
      <c r="O257" s="111">
        <f t="shared" ref="E257:AM264" si="39">$G96*O57</f>
        <v>5.7882572664601026</v>
      </c>
      <c r="P257" s="111">
        <f t="shared" si="39"/>
        <v>5.7882572664601026</v>
      </c>
      <c r="Q257" s="111">
        <f t="shared" si="39"/>
        <v>5.7882572664601026</v>
      </c>
      <c r="R257" s="111">
        <f t="shared" si="39"/>
        <v>5.7882572664601026</v>
      </c>
      <c r="S257" s="111">
        <f t="shared" si="39"/>
        <v>6.2545552037683176</v>
      </c>
      <c r="T257" s="111">
        <f t="shared" si="39"/>
        <v>6.2545552037683176</v>
      </c>
      <c r="U257" s="111">
        <f t="shared" si="39"/>
        <v>6.2545552037683176</v>
      </c>
      <c r="V257" s="111">
        <f t="shared" si="39"/>
        <v>6.2545552037683176</v>
      </c>
      <c r="W257" s="111">
        <f t="shared" si="39"/>
        <v>6.2545552037683176</v>
      </c>
      <c r="X257" s="111">
        <f t="shared" si="39"/>
        <v>6.5988870596548175</v>
      </c>
      <c r="Y257" s="111">
        <f t="shared" si="39"/>
        <v>6.5988870596548175</v>
      </c>
      <c r="Z257" s="111">
        <f t="shared" si="39"/>
        <v>6.5988870596548175</v>
      </c>
      <c r="AA257" s="111">
        <f t="shared" si="39"/>
        <v>6.5988870596548175</v>
      </c>
      <c r="AB257" s="111">
        <f t="shared" si="39"/>
        <v>6.5988870596548175</v>
      </c>
      <c r="AC257" s="111">
        <f t="shared" si="39"/>
        <v>6.800575505432418</v>
      </c>
      <c r="AD257" s="111">
        <f t="shared" si="39"/>
        <v>6.800575505432418</v>
      </c>
      <c r="AE257" s="111">
        <f t="shared" si="39"/>
        <v>6.800575505432418</v>
      </c>
      <c r="AF257" s="111">
        <f t="shared" si="39"/>
        <v>6.800575505432418</v>
      </c>
      <c r="AG257" s="111">
        <f t="shared" si="39"/>
        <v>6.800575505432418</v>
      </c>
      <c r="AH257" s="111">
        <f t="shared" si="39"/>
        <v>6.9149008032673072</v>
      </c>
      <c r="AI257" s="111">
        <f t="shared" si="39"/>
        <v>6.9149008032673072</v>
      </c>
      <c r="AJ257" s="111">
        <f t="shared" si="39"/>
        <v>6.9149008032673072</v>
      </c>
      <c r="AK257" s="111">
        <f t="shared" si="39"/>
        <v>6.9149008032673072</v>
      </c>
      <c r="AL257" s="111">
        <f t="shared" si="39"/>
        <v>6.9149008032673072</v>
      </c>
      <c r="AM257" s="111">
        <f t="shared" si="39"/>
        <v>6.9149008032673072</v>
      </c>
    </row>
    <row r="258" spans="1:39" x14ac:dyDescent="0.25">
      <c r="B258" s="82" t="s">
        <v>41</v>
      </c>
      <c r="C258" s="83" t="s">
        <v>65</v>
      </c>
      <c r="D258" s="111">
        <f t="shared" si="36"/>
        <v>43.886855934691113</v>
      </c>
      <c r="E258" s="111">
        <f t="shared" si="39"/>
        <v>43.886855934691113</v>
      </c>
      <c r="F258" s="111">
        <f t="shared" si="39"/>
        <v>43.886855934691113</v>
      </c>
      <c r="G258" s="111">
        <f t="shared" si="39"/>
        <v>43.886855934691113</v>
      </c>
      <c r="H258" s="111">
        <f t="shared" si="39"/>
        <v>43.886855934691113</v>
      </c>
      <c r="I258" s="124">
        <f t="shared" si="39"/>
        <v>47.795507339865324</v>
      </c>
      <c r="J258" s="111">
        <f t="shared" si="39"/>
        <v>47.795507339865324</v>
      </c>
      <c r="K258" s="111">
        <f t="shared" si="39"/>
        <v>47.795507339865324</v>
      </c>
      <c r="L258" s="111">
        <f t="shared" si="39"/>
        <v>47.795507339865324</v>
      </c>
      <c r="M258" s="111">
        <f t="shared" si="39"/>
        <v>47.795507339865324</v>
      </c>
      <c r="N258" s="111">
        <f t="shared" si="39"/>
        <v>53.268087381802061</v>
      </c>
      <c r="O258" s="111">
        <f t="shared" si="39"/>
        <v>53.268087381802061</v>
      </c>
      <c r="P258" s="111">
        <f t="shared" si="39"/>
        <v>53.268087381802061</v>
      </c>
      <c r="Q258" s="111">
        <f t="shared" si="39"/>
        <v>53.268087381802061</v>
      </c>
      <c r="R258" s="111">
        <f t="shared" si="39"/>
        <v>53.268087381802061</v>
      </c>
      <c r="S258" s="111">
        <f t="shared" si="39"/>
        <v>60.76833683776637</v>
      </c>
      <c r="T258" s="111">
        <f t="shared" si="39"/>
        <v>60.76833683776637</v>
      </c>
      <c r="U258" s="111">
        <f t="shared" si="39"/>
        <v>60.76833683776637</v>
      </c>
      <c r="V258" s="111">
        <f t="shared" si="39"/>
        <v>60.76833683776637</v>
      </c>
      <c r="W258" s="111">
        <f t="shared" si="39"/>
        <v>60.76833683776637</v>
      </c>
      <c r="X258" s="111">
        <f t="shared" si="39"/>
        <v>66.22300225221403</v>
      </c>
      <c r="Y258" s="111">
        <f t="shared" si="39"/>
        <v>66.22300225221403</v>
      </c>
      <c r="Z258" s="111">
        <f t="shared" si="39"/>
        <v>66.22300225221403</v>
      </c>
      <c r="AA258" s="111">
        <f t="shared" si="39"/>
        <v>66.22300225221403</v>
      </c>
      <c r="AB258" s="111">
        <f t="shared" si="39"/>
        <v>66.22300225221403</v>
      </c>
      <c r="AC258" s="111">
        <f t="shared" si="39"/>
        <v>70.347619780008841</v>
      </c>
      <c r="AD258" s="111">
        <f t="shared" si="39"/>
        <v>70.347619780008841</v>
      </c>
      <c r="AE258" s="111">
        <f t="shared" si="39"/>
        <v>70.347619780008841</v>
      </c>
      <c r="AF258" s="111">
        <f t="shared" si="39"/>
        <v>70.347619780008841</v>
      </c>
      <c r="AG258" s="111">
        <f t="shared" si="39"/>
        <v>70.347619780008841</v>
      </c>
      <c r="AH258" s="111">
        <f t="shared" si="39"/>
        <v>73.184938441990525</v>
      </c>
      <c r="AI258" s="111">
        <f t="shared" si="39"/>
        <v>73.184938441990525</v>
      </c>
      <c r="AJ258" s="111">
        <f t="shared" si="39"/>
        <v>73.184938441990525</v>
      </c>
      <c r="AK258" s="111">
        <f t="shared" si="39"/>
        <v>73.184938441990525</v>
      </c>
      <c r="AL258" s="111">
        <f t="shared" si="39"/>
        <v>73.184938441990525</v>
      </c>
      <c r="AM258" s="111">
        <f t="shared" si="39"/>
        <v>73.184938441990525</v>
      </c>
    </row>
    <row r="259" spans="1:39" x14ac:dyDescent="0.25">
      <c r="B259" s="82" t="s">
        <v>41</v>
      </c>
      <c r="C259" s="83" t="s">
        <v>66</v>
      </c>
      <c r="D259" s="111">
        <f t="shared" si="36"/>
        <v>1.0594150757262151</v>
      </c>
      <c r="E259" s="111">
        <f t="shared" si="39"/>
        <v>1.0594150757262151</v>
      </c>
      <c r="F259" s="111">
        <f t="shared" si="39"/>
        <v>1.0594150757262151</v>
      </c>
      <c r="G259" s="111">
        <f t="shared" si="39"/>
        <v>1.0594150757262151</v>
      </c>
      <c r="H259" s="111">
        <f t="shared" si="39"/>
        <v>1.0594150757262151</v>
      </c>
      <c r="I259" s="124">
        <f t="shared" si="39"/>
        <v>1.1723810756418953</v>
      </c>
      <c r="J259" s="111">
        <f t="shared" si="39"/>
        <v>1.1723810756418953</v>
      </c>
      <c r="K259" s="111">
        <f t="shared" si="39"/>
        <v>1.1723810756418953</v>
      </c>
      <c r="L259" s="111">
        <f t="shared" si="39"/>
        <v>1.1723810756418953</v>
      </c>
      <c r="M259" s="111">
        <f t="shared" si="39"/>
        <v>1.1723810756418953</v>
      </c>
      <c r="N259" s="111">
        <f t="shared" si="39"/>
        <v>1.2997794259968534</v>
      </c>
      <c r="O259" s="111">
        <f t="shared" si="39"/>
        <v>1.2997794259968534</v>
      </c>
      <c r="P259" s="111">
        <f t="shared" si="39"/>
        <v>1.2997794259968534</v>
      </c>
      <c r="Q259" s="111">
        <f t="shared" si="39"/>
        <v>1.2997794259968534</v>
      </c>
      <c r="R259" s="111">
        <f t="shared" si="39"/>
        <v>1.2997794259968534</v>
      </c>
      <c r="S259" s="111">
        <f t="shared" si="39"/>
        <v>1.4727151000889005</v>
      </c>
      <c r="T259" s="111">
        <f t="shared" si="39"/>
        <v>1.4727151000889005</v>
      </c>
      <c r="U259" s="111">
        <f t="shared" si="39"/>
        <v>1.4727151000889005</v>
      </c>
      <c r="V259" s="111">
        <f t="shared" si="39"/>
        <v>1.4727151000889005</v>
      </c>
      <c r="W259" s="111">
        <f t="shared" si="39"/>
        <v>1.4727151000889005</v>
      </c>
      <c r="X259" s="111">
        <f t="shared" si="39"/>
        <v>1.6015784286850911</v>
      </c>
      <c r="Y259" s="111">
        <f t="shared" si="39"/>
        <v>1.6015784286850911</v>
      </c>
      <c r="Z259" s="111">
        <f t="shared" si="39"/>
        <v>1.6015784286850911</v>
      </c>
      <c r="AA259" s="111">
        <f t="shared" si="39"/>
        <v>1.6015784286850911</v>
      </c>
      <c r="AB259" s="111">
        <f t="shared" si="39"/>
        <v>1.6015784286850911</v>
      </c>
      <c r="AC259" s="111">
        <f t="shared" si="39"/>
        <v>1.708024504728145</v>
      </c>
      <c r="AD259" s="111">
        <f t="shared" si="39"/>
        <v>1.708024504728145</v>
      </c>
      <c r="AE259" s="111">
        <f t="shared" si="39"/>
        <v>1.708024504728145</v>
      </c>
      <c r="AF259" s="111">
        <f t="shared" si="39"/>
        <v>1.708024504728145</v>
      </c>
      <c r="AG259" s="111">
        <f t="shared" si="39"/>
        <v>1.708024504728145</v>
      </c>
      <c r="AH259" s="111">
        <f t="shared" si="39"/>
        <v>1.7361161218846048</v>
      </c>
      <c r="AI259" s="111">
        <f t="shared" si="39"/>
        <v>1.7361161218846048</v>
      </c>
      <c r="AJ259" s="111">
        <f t="shared" si="39"/>
        <v>1.7361161218846048</v>
      </c>
      <c r="AK259" s="111">
        <f t="shared" si="39"/>
        <v>1.7361161218846048</v>
      </c>
      <c r="AL259" s="111">
        <f t="shared" si="39"/>
        <v>1.7361161218846048</v>
      </c>
      <c r="AM259" s="111">
        <f t="shared" si="39"/>
        <v>1.7361161218846048</v>
      </c>
    </row>
    <row r="260" spans="1:39" x14ac:dyDescent="0.25">
      <c r="B260" s="82" t="s">
        <v>41</v>
      </c>
      <c r="C260" s="83" t="s">
        <v>67</v>
      </c>
      <c r="D260" s="111">
        <f t="shared" si="36"/>
        <v>344.96148572442831</v>
      </c>
      <c r="E260" s="111">
        <f t="shared" si="39"/>
        <v>344.96148572442831</v>
      </c>
      <c r="F260" s="111">
        <f t="shared" si="39"/>
        <v>344.96148572442831</v>
      </c>
      <c r="G260" s="111">
        <f t="shared" si="39"/>
        <v>344.96148572442831</v>
      </c>
      <c r="H260" s="111">
        <f t="shared" si="39"/>
        <v>344.96148572442831</v>
      </c>
      <c r="I260" s="124">
        <f t="shared" si="39"/>
        <v>375.26365729639093</v>
      </c>
      <c r="J260" s="111">
        <f t="shared" si="39"/>
        <v>375.26365729639093</v>
      </c>
      <c r="K260" s="111">
        <f t="shared" si="39"/>
        <v>375.26365729639093</v>
      </c>
      <c r="L260" s="111">
        <f t="shared" si="39"/>
        <v>375.26365729639093</v>
      </c>
      <c r="M260" s="111">
        <f t="shared" si="39"/>
        <v>375.26365729639093</v>
      </c>
      <c r="N260" s="111">
        <f t="shared" si="39"/>
        <v>421.22549731351893</v>
      </c>
      <c r="O260" s="111">
        <f t="shared" si="39"/>
        <v>421.22549731351893</v>
      </c>
      <c r="P260" s="111">
        <f t="shared" si="39"/>
        <v>421.22549731351893</v>
      </c>
      <c r="Q260" s="111">
        <f t="shared" si="39"/>
        <v>421.22549731351893</v>
      </c>
      <c r="R260" s="111">
        <f t="shared" si="39"/>
        <v>421.22549731351893</v>
      </c>
      <c r="S260" s="111">
        <f t="shared" si="39"/>
        <v>483.81809103120992</v>
      </c>
      <c r="T260" s="111">
        <f t="shared" si="39"/>
        <v>483.81809103120992</v>
      </c>
      <c r="U260" s="111">
        <f t="shared" si="39"/>
        <v>483.81809103120992</v>
      </c>
      <c r="V260" s="111">
        <f t="shared" si="39"/>
        <v>483.81809103120992</v>
      </c>
      <c r="W260" s="111">
        <f t="shared" si="39"/>
        <v>483.81809103120992</v>
      </c>
      <c r="X260" s="111">
        <f t="shared" si="39"/>
        <v>527.03731402676158</v>
      </c>
      <c r="Y260" s="111">
        <f t="shared" si="39"/>
        <v>527.03731402676158</v>
      </c>
      <c r="Z260" s="111">
        <f t="shared" si="39"/>
        <v>527.03731402676158</v>
      </c>
      <c r="AA260" s="111">
        <f t="shared" si="39"/>
        <v>527.03731402676158</v>
      </c>
      <c r="AB260" s="111">
        <f t="shared" si="39"/>
        <v>527.03731402676158</v>
      </c>
      <c r="AC260" s="111">
        <f t="shared" si="39"/>
        <v>554.7114225177047</v>
      </c>
      <c r="AD260" s="111">
        <f t="shared" si="39"/>
        <v>554.7114225177047</v>
      </c>
      <c r="AE260" s="111">
        <f t="shared" si="39"/>
        <v>554.7114225177047</v>
      </c>
      <c r="AF260" s="111">
        <f t="shared" si="39"/>
        <v>554.7114225177047</v>
      </c>
      <c r="AG260" s="111">
        <f t="shared" si="39"/>
        <v>554.7114225177047</v>
      </c>
      <c r="AH260" s="111">
        <f t="shared" si="39"/>
        <v>576.23003515468588</v>
      </c>
      <c r="AI260" s="111">
        <f t="shared" si="39"/>
        <v>576.23003515468588</v>
      </c>
      <c r="AJ260" s="111">
        <f t="shared" si="39"/>
        <v>576.23003515468588</v>
      </c>
      <c r="AK260" s="111">
        <f t="shared" si="39"/>
        <v>576.23003515468588</v>
      </c>
      <c r="AL260" s="111">
        <f t="shared" si="39"/>
        <v>576.23003515468588</v>
      </c>
      <c r="AM260" s="111">
        <f t="shared" si="39"/>
        <v>576.23003515468588</v>
      </c>
    </row>
    <row r="261" spans="1:39" x14ac:dyDescent="0.25">
      <c r="B261" s="82" t="s">
        <v>41</v>
      </c>
      <c r="C261" s="83" t="s">
        <v>68</v>
      </c>
      <c r="D261" s="111">
        <f t="shared" si="36"/>
        <v>8.3635519000840226</v>
      </c>
      <c r="E261" s="111">
        <f t="shared" si="39"/>
        <v>8.3635519000840226</v>
      </c>
      <c r="F261" s="111">
        <f t="shared" si="39"/>
        <v>8.3635519000840226</v>
      </c>
      <c r="G261" s="111">
        <f t="shared" si="39"/>
        <v>8.3635519000840226</v>
      </c>
      <c r="H261" s="111">
        <f t="shared" si="39"/>
        <v>8.3635519000840226</v>
      </c>
      <c r="I261" s="124">
        <f t="shared" si="39"/>
        <v>9.2768778381236299</v>
      </c>
      <c r="J261" s="111">
        <f t="shared" si="39"/>
        <v>9.2768778381236299</v>
      </c>
      <c r="K261" s="111">
        <f t="shared" si="39"/>
        <v>9.2768778381236299</v>
      </c>
      <c r="L261" s="111">
        <f t="shared" si="39"/>
        <v>9.2768778381236299</v>
      </c>
      <c r="M261" s="111">
        <f t="shared" si="39"/>
        <v>9.2768778381236299</v>
      </c>
      <c r="N261" s="111">
        <f t="shared" si="39"/>
        <v>10.524891525076471</v>
      </c>
      <c r="O261" s="111">
        <f t="shared" si="39"/>
        <v>10.524891525076471</v>
      </c>
      <c r="P261" s="111">
        <f t="shared" si="39"/>
        <v>10.524891525076471</v>
      </c>
      <c r="Q261" s="111">
        <f t="shared" si="39"/>
        <v>10.524891525076471</v>
      </c>
      <c r="R261" s="111">
        <f t="shared" si="39"/>
        <v>10.524891525076471</v>
      </c>
      <c r="S261" s="111">
        <f t="shared" si="39"/>
        <v>12.113031536448666</v>
      </c>
      <c r="T261" s="111">
        <f t="shared" si="39"/>
        <v>12.113031536448666</v>
      </c>
      <c r="U261" s="111">
        <f t="shared" si="39"/>
        <v>12.113031536448666</v>
      </c>
      <c r="V261" s="111">
        <f t="shared" si="39"/>
        <v>12.113031536448666</v>
      </c>
      <c r="W261" s="111">
        <f t="shared" si="39"/>
        <v>12.113031536448666</v>
      </c>
      <c r="X261" s="111">
        <f t="shared" si="39"/>
        <v>13.262004419983498</v>
      </c>
      <c r="Y261" s="111">
        <f t="shared" si="39"/>
        <v>13.262004419983498</v>
      </c>
      <c r="Z261" s="111">
        <f t="shared" si="39"/>
        <v>13.262004419983498</v>
      </c>
      <c r="AA261" s="111">
        <f t="shared" si="39"/>
        <v>13.262004419983498</v>
      </c>
      <c r="AB261" s="111">
        <f t="shared" si="39"/>
        <v>13.262004419983498</v>
      </c>
      <c r="AC261" s="111">
        <f t="shared" si="39"/>
        <v>13.960079117244049</v>
      </c>
      <c r="AD261" s="111">
        <f t="shared" si="39"/>
        <v>13.960079117244049</v>
      </c>
      <c r="AE261" s="111">
        <f t="shared" si="39"/>
        <v>13.960079117244049</v>
      </c>
      <c r="AF261" s="111">
        <f t="shared" si="39"/>
        <v>13.960079117244049</v>
      </c>
      <c r="AG261" s="111">
        <f t="shared" si="39"/>
        <v>13.960079117244049</v>
      </c>
      <c r="AH261" s="111">
        <f t="shared" si="39"/>
        <v>14.476889502011311</v>
      </c>
      <c r="AI261" s="111">
        <f t="shared" si="39"/>
        <v>14.476889502011311</v>
      </c>
      <c r="AJ261" s="111">
        <f t="shared" si="39"/>
        <v>14.476889502011311</v>
      </c>
      <c r="AK261" s="111">
        <f t="shared" si="39"/>
        <v>14.476889502011311</v>
      </c>
      <c r="AL261" s="111">
        <f t="shared" si="39"/>
        <v>14.476889502011311</v>
      </c>
      <c r="AM261" s="111">
        <f t="shared" si="39"/>
        <v>14.476889502011311</v>
      </c>
    </row>
    <row r="262" spans="1:39" x14ac:dyDescent="0.25">
      <c r="B262" s="82" t="s">
        <v>41</v>
      </c>
      <c r="C262" s="83" t="s">
        <v>69</v>
      </c>
      <c r="D262" s="111">
        <f t="shared" si="36"/>
        <v>8.9571486622106122E-2</v>
      </c>
      <c r="E262" s="111">
        <f t="shared" si="39"/>
        <v>8.9571486622106122E-2</v>
      </c>
      <c r="F262" s="111">
        <f t="shared" si="39"/>
        <v>8.9571486622106122E-2</v>
      </c>
      <c r="G262" s="111">
        <f t="shared" si="39"/>
        <v>8.9571486622106122E-2</v>
      </c>
      <c r="H262" s="111">
        <f t="shared" si="39"/>
        <v>8.9571486622106122E-2</v>
      </c>
      <c r="I262" s="124">
        <f t="shared" si="39"/>
        <v>8.9315783885430863E-2</v>
      </c>
      <c r="J262" s="111">
        <f t="shared" si="39"/>
        <v>8.9315783885430863E-2</v>
      </c>
      <c r="K262" s="111">
        <f t="shared" si="39"/>
        <v>8.9315783885430863E-2</v>
      </c>
      <c r="L262" s="111">
        <f t="shared" si="39"/>
        <v>8.9315783885430863E-2</v>
      </c>
      <c r="M262" s="111">
        <f t="shared" si="39"/>
        <v>8.9315783885430863E-2</v>
      </c>
      <c r="N262" s="111">
        <f t="shared" si="39"/>
        <v>8.9651612733578065E-2</v>
      </c>
      <c r="O262" s="111">
        <f t="shared" si="39"/>
        <v>8.9651612733578065E-2</v>
      </c>
      <c r="P262" s="111">
        <f t="shared" si="39"/>
        <v>8.9651612733578065E-2</v>
      </c>
      <c r="Q262" s="111">
        <f t="shared" si="39"/>
        <v>8.9651612733578065E-2</v>
      </c>
      <c r="R262" s="111">
        <f t="shared" si="39"/>
        <v>8.9651612733578065E-2</v>
      </c>
      <c r="S262" s="111">
        <f t="shared" si="39"/>
        <v>9.2448626583804372E-2</v>
      </c>
      <c r="T262" s="111">
        <f t="shared" si="39"/>
        <v>9.2448626583804372E-2</v>
      </c>
      <c r="U262" s="111">
        <f t="shared" si="39"/>
        <v>9.2448626583804372E-2</v>
      </c>
      <c r="V262" s="111">
        <f t="shared" si="39"/>
        <v>9.2448626583804372E-2</v>
      </c>
      <c r="W262" s="111">
        <f t="shared" si="39"/>
        <v>9.2448626583804372E-2</v>
      </c>
      <c r="X262" s="111">
        <f t="shared" si="39"/>
        <v>9.0987647271170022E-2</v>
      </c>
      <c r="Y262" s="111">
        <f t="shared" si="39"/>
        <v>9.0987647271170022E-2</v>
      </c>
      <c r="Z262" s="111">
        <f t="shared" si="39"/>
        <v>9.0987647271170022E-2</v>
      </c>
      <c r="AA262" s="111">
        <f t="shared" si="39"/>
        <v>9.0987647271170022E-2</v>
      </c>
      <c r="AB262" s="111">
        <f t="shared" si="39"/>
        <v>9.0987647271170022E-2</v>
      </c>
      <c r="AC262" s="111">
        <f t="shared" si="39"/>
        <v>9.2528230578658208E-2</v>
      </c>
      <c r="AD262" s="111">
        <f t="shared" si="39"/>
        <v>9.2528230578658208E-2</v>
      </c>
      <c r="AE262" s="111">
        <f t="shared" si="39"/>
        <v>9.2528230578658208E-2</v>
      </c>
      <c r="AF262" s="111">
        <f t="shared" si="39"/>
        <v>9.2528230578658208E-2</v>
      </c>
      <c r="AG262" s="111">
        <f t="shared" si="39"/>
        <v>9.2528230578658208E-2</v>
      </c>
      <c r="AH262" s="111">
        <f t="shared" si="39"/>
        <v>8.7786437892291402E-2</v>
      </c>
      <c r="AI262" s="111">
        <f t="shared" si="39"/>
        <v>8.7786437892291402E-2</v>
      </c>
      <c r="AJ262" s="111">
        <f t="shared" si="39"/>
        <v>8.7786437892291402E-2</v>
      </c>
      <c r="AK262" s="111">
        <f t="shared" si="39"/>
        <v>8.7786437892291402E-2</v>
      </c>
      <c r="AL262" s="111">
        <f t="shared" si="39"/>
        <v>8.7786437892291402E-2</v>
      </c>
      <c r="AM262" s="111">
        <f t="shared" si="39"/>
        <v>8.7786437892291402E-2</v>
      </c>
    </row>
    <row r="263" spans="1:39" x14ac:dyDescent="0.25">
      <c r="B263" s="82" t="s">
        <v>41</v>
      </c>
      <c r="C263" s="83" t="s">
        <v>70</v>
      </c>
      <c r="D263" s="111">
        <f t="shared" si="36"/>
        <v>2.3491764771373607</v>
      </c>
      <c r="E263" s="111">
        <f t="shared" si="39"/>
        <v>2.3491764771373607</v>
      </c>
      <c r="F263" s="111">
        <f t="shared" si="39"/>
        <v>2.3491764771373607</v>
      </c>
      <c r="G263" s="111">
        <f t="shared" si="39"/>
        <v>2.3491764771373607</v>
      </c>
      <c r="H263" s="111">
        <f t="shared" si="39"/>
        <v>2.3491764771373607</v>
      </c>
      <c r="I263" s="124">
        <f t="shared" si="39"/>
        <v>2.551714276813998</v>
      </c>
      <c r="J263" s="111">
        <f t="shared" si="39"/>
        <v>2.551714276813998</v>
      </c>
      <c r="K263" s="111">
        <f t="shared" si="39"/>
        <v>2.551714276813998</v>
      </c>
      <c r="L263" s="111">
        <f t="shared" si="39"/>
        <v>2.551714276813998</v>
      </c>
      <c r="M263" s="111">
        <f t="shared" si="39"/>
        <v>2.551714276813998</v>
      </c>
      <c r="N263" s="111">
        <f t="shared" si="39"/>
        <v>2.7792528240563059</v>
      </c>
      <c r="O263" s="111">
        <f t="shared" si="39"/>
        <v>2.7792528240563059</v>
      </c>
      <c r="P263" s="111">
        <f t="shared" si="39"/>
        <v>2.7792528240563059</v>
      </c>
      <c r="Q263" s="111">
        <f t="shared" si="39"/>
        <v>2.7792528240563059</v>
      </c>
      <c r="R263" s="111">
        <f t="shared" si="39"/>
        <v>2.7792528240563059</v>
      </c>
      <c r="S263" s="111">
        <f t="shared" si="39"/>
        <v>3.0818487697201977</v>
      </c>
      <c r="T263" s="111">
        <f t="shared" si="39"/>
        <v>3.0818487697201977</v>
      </c>
      <c r="U263" s="111">
        <f t="shared" si="39"/>
        <v>3.0818487697201977</v>
      </c>
      <c r="V263" s="111">
        <f t="shared" si="39"/>
        <v>3.0818487697201977</v>
      </c>
      <c r="W263" s="111">
        <f t="shared" si="39"/>
        <v>3.0818487697201977</v>
      </c>
      <c r="X263" s="111">
        <f t="shared" si="39"/>
        <v>3.2812951779873343</v>
      </c>
      <c r="Y263" s="111">
        <f t="shared" si="39"/>
        <v>3.2812951779873343</v>
      </c>
      <c r="Z263" s="111">
        <f t="shared" si="39"/>
        <v>3.2812951779873343</v>
      </c>
      <c r="AA263" s="111">
        <f t="shared" si="39"/>
        <v>3.2812951779873343</v>
      </c>
      <c r="AB263" s="111">
        <f t="shared" si="39"/>
        <v>3.2812951779873343</v>
      </c>
      <c r="AC263" s="111">
        <f t="shared" si="39"/>
        <v>3.370247542512149</v>
      </c>
      <c r="AD263" s="111">
        <f t="shared" si="39"/>
        <v>3.370247542512149</v>
      </c>
      <c r="AE263" s="111">
        <f t="shared" si="39"/>
        <v>3.370247542512149</v>
      </c>
      <c r="AF263" s="111">
        <f t="shared" si="39"/>
        <v>3.370247542512149</v>
      </c>
      <c r="AG263" s="111">
        <f t="shared" si="39"/>
        <v>3.370247542512149</v>
      </c>
      <c r="AH263" s="111">
        <f t="shared" si="39"/>
        <v>3.3400738813647735</v>
      </c>
      <c r="AI263" s="111">
        <f t="shared" si="39"/>
        <v>3.3400738813647735</v>
      </c>
      <c r="AJ263" s="111">
        <f t="shared" si="39"/>
        <v>3.3400738813647735</v>
      </c>
      <c r="AK263" s="111">
        <f t="shared" si="39"/>
        <v>3.3400738813647735</v>
      </c>
      <c r="AL263" s="111">
        <f t="shared" si="39"/>
        <v>3.3400738813647735</v>
      </c>
      <c r="AM263" s="111">
        <f t="shared" si="39"/>
        <v>3.3400738813647735</v>
      </c>
    </row>
    <row r="264" spans="1:39" x14ac:dyDescent="0.25">
      <c r="B264" s="82" t="s">
        <v>41</v>
      </c>
      <c r="C264" s="83" t="s">
        <v>71</v>
      </c>
      <c r="D264" s="111">
        <f t="shared" si="36"/>
        <v>7.9764360376582246</v>
      </c>
      <c r="E264" s="111">
        <f t="shared" si="39"/>
        <v>7.9764360376582246</v>
      </c>
      <c r="F264" s="111">
        <f t="shared" si="39"/>
        <v>7.9764360376582246</v>
      </c>
      <c r="G264" s="111">
        <f t="shared" si="39"/>
        <v>7.9764360376582246</v>
      </c>
      <c r="H264" s="111">
        <f t="shared" si="39"/>
        <v>7.9764360376582246</v>
      </c>
      <c r="I264" s="124">
        <f t="shared" si="39"/>
        <v>8.494817155573374</v>
      </c>
      <c r="J264" s="111">
        <f t="shared" si="39"/>
        <v>8.494817155573374</v>
      </c>
      <c r="K264" s="111">
        <f t="shared" si="39"/>
        <v>8.494817155573374</v>
      </c>
      <c r="L264" s="111">
        <f t="shared" si="39"/>
        <v>8.494817155573374</v>
      </c>
      <c r="M264" s="111">
        <f t="shared" si="39"/>
        <v>8.494817155573374</v>
      </c>
      <c r="N264" s="111">
        <f t="shared" si="39"/>
        <v>9.2090902722353594</v>
      </c>
      <c r="O264" s="111">
        <f t="shared" si="39"/>
        <v>9.2090902722353594</v>
      </c>
      <c r="P264" s="111">
        <f t="shared" si="39"/>
        <v>9.2090902722353594</v>
      </c>
      <c r="Q264" s="111">
        <f t="shared" si="39"/>
        <v>9.2090902722353594</v>
      </c>
      <c r="R264" s="111">
        <f t="shared" si="39"/>
        <v>9.2090902722353594</v>
      </c>
      <c r="S264" s="111">
        <f t="shared" si="39"/>
        <v>10.213509856171978</v>
      </c>
      <c r="T264" s="111">
        <f t="shared" si="39"/>
        <v>10.213509856171978</v>
      </c>
      <c r="U264" s="111">
        <f t="shared" si="39"/>
        <v>10.213509856171978</v>
      </c>
      <c r="V264" s="111">
        <f t="shared" si="39"/>
        <v>10.213509856171978</v>
      </c>
      <c r="W264" s="111">
        <f t="shared" si="39"/>
        <v>10.213509856171978</v>
      </c>
      <c r="X264" s="111">
        <f t="shared" si="39"/>
        <v>10.937253017638154</v>
      </c>
      <c r="Y264" s="111">
        <f t="shared" ref="E264:AM270" si="40">$G103*Y64</f>
        <v>10.937253017638154</v>
      </c>
      <c r="Z264" s="111">
        <f t="shared" si="40"/>
        <v>10.937253017638154</v>
      </c>
      <c r="AA264" s="111">
        <f t="shared" si="40"/>
        <v>10.937253017638154</v>
      </c>
      <c r="AB264" s="111">
        <f t="shared" si="40"/>
        <v>10.937253017638154</v>
      </c>
      <c r="AC264" s="111">
        <f t="shared" si="40"/>
        <v>11.353189500742914</v>
      </c>
      <c r="AD264" s="111">
        <f t="shared" si="40"/>
        <v>11.353189500742914</v>
      </c>
      <c r="AE264" s="111">
        <f t="shared" si="40"/>
        <v>11.353189500742914</v>
      </c>
      <c r="AF264" s="111">
        <f t="shared" si="40"/>
        <v>11.353189500742914</v>
      </c>
      <c r="AG264" s="111">
        <f t="shared" si="40"/>
        <v>11.353189500742914</v>
      </c>
      <c r="AH264" s="111">
        <f t="shared" si="40"/>
        <v>11.641481002863543</v>
      </c>
      <c r="AI264" s="111">
        <f t="shared" si="40"/>
        <v>11.641481002863543</v>
      </c>
      <c r="AJ264" s="111">
        <f t="shared" si="40"/>
        <v>11.641481002863543</v>
      </c>
      <c r="AK264" s="111">
        <f t="shared" si="40"/>
        <v>11.641481002863543</v>
      </c>
      <c r="AL264" s="111">
        <f t="shared" si="40"/>
        <v>11.641481002863543</v>
      </c>
      <c r="AM264" s="111">
        <f t="shared" si="40"/>
        <v>11.641481002863543</v>
      </c>
    </row>
    <row r="265" spans="1:39" x14ac:dyDescent="0.25">
      <c r="B265" s="82" t="s">
        <v>41</v>
      </c>
      <c r="C265" s="83" t="s">
        <v>72</v>
      </c>
      <c r="D265" s="111">
        <f t="shared" si="36"/>
        <v>2.2297451273091555</v>
      </c>
      <c r="E265" s="111">
        <f t="shared" si="40"/>
        <v>2.2297451273091555</v>
      </c>
      <c r="F265" s="111">
        <f t="shared" si="40"/>
        <v>2.2297451273091555</v>
      </c>
      <c r="G265" s="111">
        <f t="shared" si="40"/>
        <v>2.2297451273091555</v>
      </c>
      <c r="H265" s="111">
        <f t="shared" si="40"/>
        <v>2.2297451273091555</v>
      </c>
      <c r="I265" s="124">
        <f t="shared" si="40"/>
        <v>2.3722591384670677</v>
      </c>
      <c r="J265" s="111">
        <f t="shared" si="40"/>
        <v>2.3722591384670677</v>
      </c>
      <c r="K265" s="111">
        <f t="shared" si="40"/>
        <v>2.3722591384670677</v>
      </c>
      <c r="L265" s="111">
        <f t="shared" si="40"/>
        <v>2.3722591384670677</v>
      </c>
      <c r="M265" s="111">
        <f t="shared" si="40"/>
        <v>2.3722591384670677</v>
      </c>
      <c r="N265" s="111">
        <f t="shared" si="40"/>
        <v>2.5568744078243677</v>
      </c>
      <c r="O265" s="111">
        <f t="shared" si="40"/>
        <v>2.5568744078243677</v>
      </c>
      <c r="P265" s="111">
        <f t="shared" si="40"/>
        <v>2.5568744078243677</v>
      </c>
      <c r="Q265" s="111">
        <f t="shared" si="40"/>
        <v>2.5568744078243677</v>
      </c>
      <c r="R265" s="111">
        <f t="shared" si="40"/>
        <v>2.5568744078243677</v>
      </c>
      <c r="S265" s="111">
        <f t="shared" si="40"/>
        <v>2.8176501545718029</v>
      </c>
      <c r="T265" s="111">
        <f t="shared" si="40"/>
        <v>2.8176501545718029</v>
      </c>
      <c r="U265" s="111">
        <f t="shared" si="40"/>
        <v>2.8176501545718029</v>
      </c>
      <c r="V265" s="111">
        <f t="shared" si="40"/>
        <v>2.8176501545718029</v>
      </c>
      <c r="W265" s="111">
        <f t="shared" si="40"/>
        <v>2.8176501545718029</v>
      </c>
      <c r="X265" s="111">
        <f t="shared" si="40"/>
        <v>2.9214466275376845</v>
      </c>
      <c r="Y265" s="111">
        <f t="shared" si="40"/>
        <v>2.9214466275376845</v>
      </c>
      <c r="Z265" s="111">
        <f t="shared" si="40"/>
        <v>2.9214466275376845</v>
      </c>
      <c r="AA265" s="111">
        <f t="shared" si="40"/>
        <v>2.9214466275376845</v>
      </c>
      <c r="AB265" s="111">
        <f t="shared" si="40"/>
        <v>2.9214466275376845</v>
      </c>
      <c r="AC265" s="111">
        <f t="shared" si="40"/>
        <v>2.8779682228366998</v>
      </c>
      <c r="AD265" s="111">
        <f t="shared" si="40"/>
        <v>2.8779682228366998</v>
      </c>
      <c r="AE265" s="111">
        <f t="shared" si="40"/>
        <v>2.8779682228366998</v>
      </c>
      <c r="AF265" s="111">
        <f t="shared" si="40"/>
        <v>2.8779682228366998</v>
      </c>
      <c r="AG265" s="111">
        <f t="shared" si="40"/>
        <v>2.8779682228366998</v>
      </c>
      <c r="AH265" s="111">
        <f t="shared" si="40"/>
        <v>2.761790637528672</v>
      </c>
      <c r="AI265" s="111">
        <f t="shared" si="40"/>
        <v>2.761790637528672</v>
      </c>
      <c r="AJ265" s="111">
        <f t="shared" si="40"/>
        <v>2.761790637528672</v>
      </c>
      <c r="AK265" s="111">
        <f t="shared" si="40"/>
        <v>2.761790637528672</v>
      </c>
      <c r="AL265" s="111">
        <f t="shared" si="40"/>
        <v>2.761790637528672</v>
      </c>
      <c r="AM265" s="111">
        <f t="shared" si="40"/>
        <v>2.761790637528672</v>
      </c>
    </row>
    <row r="266" spans="1:39" x14ac:dyDescent="0.25">
      <c r="B266" s="82" t="s">
        <v>41</v>
      </c>
      <c r="C266" s="83" t="s">
        <v>73</v>
      </c>
      <c r="D266" s="111">
        <f t="shared" si="36"/>
        <v>0.39344034578477544</v>
      </c>
      <c r="E266" s="111">
        <f t="shared" si="40"/>
        <v>0.39344034578477544</v>
      </c>
      <c r="F266" s="111">
        <f t="shared" si="40"/>
        <v>0.39344034578477544</v>
      </c>
      <c r="G266" s="111">
        <f t="shared" si="40"/>
        <v>0.39344034578477544</v>
      </c>
      <c r="H266" s="111">
        <f t="shared" si="40"/>
        <v>0.39344034578477544</v>
      </c>
      <c r="I266" s="124">
        <f t="shared" si="40"/>
        <v>0.41398166744653153</v>
      </c>
      <c r="J266" s="111">
        <f t="shared" si="40"/>
        <v>0.41398166744653153</v>
      </c>
      <c r="K266" s="111">
        <f t="shared" si="40"/>
        <v>0.41398166744653153</v>
      </c>
      <c r="L266" s="111">
        <f t="shared" si="40"/>
        <v>0.41398166744653153</v>
      </c>
      <c r="M266" s="111">
        <f t="shared" si="40"/>
        <v>0.41398166744653153</v>
      </c>
      <c r="N266" s="111">
        <f t="shared" si="40"/>
        <v>0.44150953081494354</v>
      </c>
      <c r="O266" s="111">
        <f t="shared" si="40"/>
        <v>0.44150953081494354</v>
      </c>
      <c r="P266" s="111">
        <f t="shared" si="40"/>
        <v>0.44150953081494354</v>
      </c>
      <c r="Q266" s="111">
        <f t="shared" si="40"/>
        <v>0.44150953081494354</v>
      </c>
      <c r="R266" s="111">
        <f t="shared" si="40"/>
        <v>0.44150953081494354</v>
      </c>
      <c r="S266" s="111">
        <f t="shared" si="40"/>
        <v>0.47598174939400451</v>
      </c>
      <c r="T266" s="111">
        <f t="shared" si="40"/>
        <v>0.47598174939400451</v>
      </c>
      <c r="U266" s="111">
        <f t="shared" si="40"/>
        <v>0.47598174939400451</v>
      </c>
      <c r="V266" s="111">
        <f t="shared" si="40"/>
        <v>0.47598174939400451</v>
      </c>
      <c r="W266" s="111">
        <f t="shared" si="40"/>
        <v>0.47598174939400451</v>
      </c>
      <c r="X266" s="111">
        <f t="shared" si="40"/>
        <v>0.49258314866435365</v>
      </c>
      <c r="Y266" s="111">
        <f t="shared" si="40"/>
        <v>0.49258314866435365</v>
      </c>
      <c r="Z266" s="111">
        <f t="shared" si="40"/>
        <v>0.49258314866435365</v>
      </c>
      <c r="AA266" s="111">
        <f t="shared" si="40"/>
        <v>0.49258314866435365</v>
      </c>
      <c r="AB266" s="111">
        <f t="shared" si="40"/>
        <v>0.49258314866435365</v>
      </c>
      <c r="AC266" s="111">
        <f t="shared" si="40"/>
        <v>0.48376936294575579</v>
      </c>
      <c r="AD266" s="111">
        <f t="shared" si="40"/>
        <v>0.48376936294575579</v>
      </c>
      <c r="AE266" s="111">
        <f t="shared" si="40"/>
        <v>0.48376936294575579</v>
      </c>
      <c r="AF266" s="111">
        <f t="shared" si="40"/>
        <v>0.48376936294575579</v>
      </c>
      <c r="AG266" s="111">
        <f t="shared" si="40"/>
        <v>0.48376936294575579</v>
      </c>
      <c r="AH266" s="111">
        <f t="shared" si="40"/>
        <v>0.45443530552823952</v>
      </c>
      <c r="AI266" s="111">
        <f t="shared" si="40"/>
        <v>0.45443530552823952</v>
      </c>
      <c r="AJ266" s="111">
        <f t="shared" si="40"/>
        <v>0.45443530552823952</v>
      </c>
      <c r="AK266" s="111">
        <f t="shared" si="40"/>
        <v>0.45443530552823952</v>
      </c>
      <c r="AL266" s="111">
        <f t="shared" si="40"/>
        <v>0.45443530552823952</v>
      </c>
      <c r="AM266" s="111">
        <f t="shared" si="40"/>
        <v>0.45443530552823952</v>
      </c>
    </row>
    <row r="267" spans="1:39" x14ac:dyDescent="0.25">
      <c r="B267" s="82" t="s">
        <v>41</v>
      </c>
      <c r="C267" s="83" t="s">
        <v>74</v>
      </c>
      <c r="D267" s="111">
        <f t="shared" si="36"/>
        <v>2.4411210432688293</v>
      </c>
      <c r="E267" s="111">
        <f t="shared" si="40"/>
        <v>2.4411210432688293</v>
      </c>
      <c r="F267" s="111">
        <f t="shared" si="40"/>
        <v>2.4411210432688293</v>
      </c>
      <c r="G267" s="111">
        <f t="shared" si="40"/>
        <v>2.4411210432688293</v>
      </c>
      <c r="H267" s="111">
        <f t="shared" si="40"/>
        <v>2.4411210432688293</v>
      </c>
      <c r="I267" s="124">
        <f t="shared" si="40"/>
        <v>2.6454703846507077</v>
      </c>
      <c r="J267" s="111">
        <f t="shared" si="40"/>
        <v>2.6454703846507077</v>
      </c>
      <c r="K267" s="111">
        <f t="shared" si="40"/>
        <v>2.6454703846507077</v>
      </c>
      <c r="L267" s="111">
        <f t="shared" si="40"/>
        <v>2.6454703846507077</v>
      </c>
      <c r="M267" s="111">
        <f t="shared" si="40"/>
        <v>2.6454703846507077</v>
      </c>
      <c r="N267" s="111">
        <f t="shared" si="40"/>
        <v>2.945259305531819</v>
      </c>
      <c r="O267" s="111">
        <f t="shared" si="40"/>
        <v>2.945259305531819</v>
      </c>
      <c r="P267" s="111">
        <f t="shared" si="40"/>
        <v>2.945259305531819</v>
      </c>
      <c r="Q267" s="111">
        <f t="shared" si="40"/>
        <v>2.945259305531819</v>
      </c>
      <c r="R267" s="111">
        <f t="shared" si="40"/>
        <v>2.945259305531819</v>
      </c>
      <c r="S267" s="111">
        <f t="shared" si="40"/>
        <v>3.3508482481667916</v>
      </c>
      <c r="T267" s="111">
        <f t="shared" si="40"/>
        <v>3.3508482481667916</v>
      </c>
      <c r="U267" s="111">
        <f t="shared" si="40"/>
        <v>3.3508482481667916</v>
      </c>
      <c r="V267" s="111">
        <f t="shared" si="40"/>
        <v>3.3508482481667916</v>
      </c>
      <c r="W267" s="111">
        <f t="shared" si="40"/>
        <v>3.3508482481667916</v>
      </c>
      <c r="X267" s="111">
        <f t="shared" si="40"/>
        <v>3.5735302275660157</v>
      </c>
      <c r="Y267" s="111">
        <f t="shared" si="40"/>
        <v>3.5735302275660157</v>
      </c>
      <c r="Z267" s="111">
        <f t="shared" si="40"/>
        <v>3.5735302275660157</v>
      </c>
      <c r="AA267" s="111">
        <f t="shared" si="40"/>
        <v>3.5735302275660157</v>
      </c>
      <c r="AB267" s="111">
        <f t="shared" si="40"/>
        <v>3.5735302275660157</v>
      </c>
      <c r="AC267" s="111">
        <f t="shared" si="40"/>
        <v>3.7210424357119014</v>
      </c>
      <c r="AD267" s="111">
        <f t="shared" si="40"/>
        <v>3.7210424357119014</v>
      </c>
      <c r="AE267" s="111">
        <f t="shared" si="40"/>
        <v>3.7210424357119014</v>
      </c>
      <c r="AF267" s="111">
        <f t="shared" si="40"/>
        <v>3.7210424357119014</v>
      </c>
      <c r="AG267" s="111">
        <f t="shared" si="40"/>
        <v>3.7210424357119014</v>
      </c>
      <c r="AH267" s="111">
        <f t="shared" si="40"/>
        <v>3.7355070021911141</v>
      </c>
      <c r="AI267" s="111">
        <f t="shared" si="40"/>
        <v>3.7355070021911141</v>
      </c>
      <c r="AJ267" s="111">
        <f t="shared" si="40"/>
        <v>3.7355070021911141</v>
      </c>
      <c r="AK267" s="111">
        <f t="shared" si="40"/>
        <v>3.7355070021911141</v>
      </c>
      <c r="AL267" s="111">
        <f t="shared" si="40"/>
        <v>3.7355070021911141</v>
      </c>
      <c r="AM267" s="111">
        <f t="shared" si="40"/>
        <v>3.7355070021911141</v>
      </c>
    </row>
    <row r="268" spans="1:39" x14ac:dyDescent="0.25">
      <c r="B268" s="82" t="s">
        <v>41</v>
      </c>
      <c r="C268" s="83" t="s">
        <v>75</v>
      </c>
      <c r="D268" s="111">
        <f t="shared" si="36"/>
        <v>88.441252728264075</v>
      </c>
      <c r="E268" s="111">
        <f t="shared" si="40"/>
        <v>88.441252728264075</v>
      </c>
      <c r="F268" s="111">
        <f t="shared" si="40"/>
        <v>88.441252728264075</v>
      </c>
      <c r="G268" s="111">
        <f t="shared" si="40"/>
        <v>88.441252728264075</v>
      </c>
      <c r="H268" s="111">
        <f t="shared" si="40"/>
        <v>88.441252728264075</v>
      </c>
      <c r="I268" s="124">
        <f t="shared" si="40"/>
        <v>103.1676853733025</v>
      </c>
      <c r="J268" s="111">
        <f t="shared" si="40"/>
        <v>103.1676853733025</v>
      </c>
      <c r="K268" s="111">
        <f t="shared" si="40"/>
        <v>103.1676853733025</v>
      </c>
      <c r="L268" s="111">
        <f t="shared" si="40"/>
        <v>103.1676853733025</v>
      </c>
      <c r="M268" s="111">
        <f t="shared" si="40"/>
        <v>103.1676853733025</v>
      </c>
      <c r="N268" s="111">
        <f t="shared" si="40"/>
        <v>122.48133245167271</v>
      </c>
      <c r="O268" s="111">
        <f t="shared" si="40"/>
        <v>122.48133245167271</v>
      </c>
      <c r="P268" s="111">
        <f t="shared" si="40"/>
        <v>122.48133245167271</v>
      </c>
      <c r="Q268" s="111">
        <f t="shared" si="40"/>
        <v>122.48133245167271</v>
      </c>
      <c r="R268" s="111">
        <f t="shared" si="40"/>
        <v>122.48133245167271</v>
      </c>
      <c r="S268" s="111">
        <f t="shared" si="40"/>
        <v>147.99913334978191</v>
      </c>
      <c r="T268" s="111">
        <f t="shared" si="40"/>
        <v>147.99913334978191</v>
      </c>
      <c r="U268" s="111">
        <f t="shared" si="40"/>
        <v>147.99913334978191</v>
      </c>
      <c r="V268" s="111">
        <f t="shared" si="40"/>
        <v>147.99913334978191</v>
      </c>
      <c r="W268" s="111">
        <f t="shared" si="40"/>
        <v>147.99913334978191</v>
      </c>
      <c r="X268" s="111">
        <f t="shared" si="40"/>
        <v>169.84591560587015</v>
      </c>
      <c r="Y268" s="111">
        <f t="shared" si="40"/>
        <v>169.84591560587015</v>
      </c>
      <c r="Z268" s="111">
        <f t="shared" si="40"/>
        <v>169.84591560587015</v>
      </c>
      <c r="AA268" s="111">
        <f t="shared" si="40"/>
        <v>169.84591560587015</v>
      </c>
      <c r="AB268" s="111">
        <f t="shared" si="40"/>
        <v>169.84591560587015</v>
      </c>
      <c r="AC268" s="111">
        <f t="shared" si="40"/>
        <v>189.5688977708644</v>
      </c>
      <c r="AD268" s="111">
        <f t="shared" si="40"/>
        <v>189.5688977708644</v>
      </c>
      <c r="AE268" s="111">
        <f t="shared" si="40"/>
        <v>189.5688977708644</v>
      </c>
      <c r="AF268" s="111">
        <f t="shared" si="40"/>
        <v>189.5688977708644</v>
      </c>
      <c r="AG268" s="111">
        <f t="shared" si="40"/>
        <v>189.5688977708644</v>
      </c>
      <c r="AH268" s="111">
        <f t="shared" si="40"/>
        <v>206.02513158659227</v>
      </c>
      <c r="AI268" s="111">
        <f t="shared" si="40"/>
        <v>206.02513158659227</v>
      </c>
      <c r="AJ268" s="111">
        <f t="shared" si="40"/>
        <v>206.02513158659227</v>
      </c>
      <c r="AK268" s="111">
        <f t="shared" si="40"/>
        <v>206.02513158659227</v>
      </c>
      <c r="AL268" s="111">
        <f t="shared" si="40"/>
        <v>206.02513158659227</v>
      </c>
      <c r="AM268" s="111">
        <f t="shared" si="40"/>
        <v>206.02513158659227</v>
      </c>
    </row>
    <row r="269" spans="1:39" x14ac:dyDescent="0.25">
      <c r="B269" s="82" t="s">
        <v>41</v>
      </c>
      <c r="C269" s="83" t="s">
        <v>76</v>
      </c>
      <c r="D269" s="111">
        <f t="shared" si="36"/>
        <v>4.6965649558118071E-2</v>
      </c>
      <c r="E269" s="111">
        <f t="shared" si="40"/>
        <v>4.6965649558118071E-2</v>
      </c>
      <c r="F269" s="111">
        <f t="shared" si="40"/>
        <v>4.6965649558118071E-2</v>
      </c>
      <c r="G269" s="111">
        <f t="shared" si="40"/>
        <v>4.6965649558118071E-2</v>
      </c>
      <c r="H269" s="111">
        <f t="shared" si="40"/>
        <v>4.6965649558118071E-2</v>
      </c>
      <c r="I269" s="124">
        <f t="shared" si="40"/>
        <v>4.7277965121369427E-2</v>
      </c>
      <c r="J269" s="111">
        <f t="shared" si="40"/>
        <v>4.7277965121369427E-2</v>
      </c>
      <c r="K269" s="111">
        <f t="shared" si="40"/>
        <v>4.7277965121369427E-2</v>
      </c>
      <c r="L269" s="111">
        <f t="shared" si="40"/>
        <v>4.7277965121369427E-2</v>
      </c>
      <c r="M269" s="111">
        <f t="shared" si="40"/>
        <v>4.7277965121369427E-2</v>
      </c>
      <c r="N269" s="111">
        <f t="shared" si="40"/>
        <v>4.6721125477634615E-2</v>
      </c>
      <c r="O269" s="111">
        <f t="shared" si="40"/>
        <v>4.6721125477634615E-2</v>
      </c>
      <c r="P269" s="111">
        <f t="shared" si="40"/>
        <v>4.6721125477634615E-2</v>
      </c>
      <c r="Q269" s="111">
        <f t="shared" si="40"/>
        <v>4.6721125477634615E-2</v>
      </c>
      <c r="R269" s="111">
        <f t="shared" si="40"/>
        <v>4.6721125477634615E-2</v>
      </c>
      <c r="S269" s="111">
        <f t="shared" si="40"/>
        <v>4.6236906764811354E-2</v>
      </c>
      <c r="T269" s="111">
        <f t="shared" si="40"/>
        <v>4.6236906764811354E-2</v>
      </c>
      <c r="U269" s="111">
        <f t="shared" si="40"/>
        <v>4.6236906764811354E-2</v>
      </c>
      <c r="V269" s="111">
        <f t="shared" si="40"/>
        <v>4.6236906764811354E-2</v>
      </c>
      <c r="W269" s="111">
        <f t="shared" si="40"/>
        <v>4.6236906764811354E-2</v>
      </c>
      <c r="X269" s="111">
        <f t="shared" si="40"/>
        <v>4.6624354610313279E-2</v>
      </c>
      <c r="Y269" s="111">
        <f t="shared" si="40"/>
        <v>4.6624354610313279E-2</v>
      </c>
      <c r="Z269" s="111">
        <f t="shared" si="40"/>
        <v>4.6624354610313279E-2</v>
      </c>
      <c r="AA269" s="111">
        <f t="shared" si="40"/>
        <v>4.6624354610313279E-2</v>
      </c>
      <c r="AB269" s="111">
        <f t="shared" si="40"/>
        <v>4.6624354610313279E-2</v>
      </c>
      <c r="AC269" s="111">
        <f t="shared" si="40"/>
        <v>4.2676626385557005E-2</v>
      </c>
      <c r="AD269" s="111">
        <f t="shared" si="40"/>
        <v>4.2676626385557005E-2</v>
      </c>
      <c r="AE269" s="111">
        <f t="shared" si="40"/>
        <v>4.2676626385557005E-2</v>
      </c>
      <c r="AF269" s="111">
        <f t="shared" si="40"/>
        <v>4.2676626385557005E-2</v>
      </c>
      <c r="AG269" s="111">
        <f t="shared" si="40"/>
        <v>4.2676626385557005E-2</v>
      </c>
      <c r="AH269" s="111">
        <f t="shared" si="40"/>
        <v>4.0703509533575988E-2</v>
      </c>
      <c r="AI269" s="111">
        <f t="shared" si="40"/>
        <v>4.0703509533575988E-2</v>
      </c>
      <c r="AJ269" s="111">
        <f t="shared" si="40"/>
        <v>4.0703509533575988E-2</v>
      </c>
      <c r="AK269" s="111">
        <f t="shared" si="40"/>
        <v>4.0703509533575988E-2</v>
      </c>
      <c r="AL269" s="111">
        <f t="shared" si="40"/>
        <v>4.0703509533575988E-2</v>
      </c>
      <c r="AM269" s="111">
        <f t="shared" si="40"/>
        <v>4.0703509533575988E-2</v>
      </c>
    </row>
    <row r="270" spans="1:39" x14ac:dyDescent="0.25">
      <c r="B270" s="82" t="s">
        <v>41</v>
      </c>
      <c r="C270" s="83" t="s">
        <v>77</v>
      </c>
      <c r="D270" s="111">
        <f t="shared" si="36"/>
        <v>10.760168578052804</v>
      </c>
      <c r="E270" s="111">
        <f t="shared" si="40"/>
        <v>10.760168578052804</v>
      </c>
      <c r="F270" s="111">
        <f t="shared" si="40"/>
        <v>10.760168578052804</v>
      </c>
      <c r="G270" s="111">
        <f t="shared" si="40"/>
        <v>10.760168578052804</v>
      </c>
      <c r="H270" s="111">
        <f t="shared" si="40"/>
        <v>10.760168578052804</v>
      </c>
      <c r="I270" s="124">
        <f t="shared" si="40"/>
        <v>11.841252541304977</v>
      </c>
      <c r="J270" s="111">
        <f t="shared" si="40"/>
        <v>11.841252541304977</v>
      </c>
      <c r="K270" s="111">
        <f t="shared" si="40"/>
        <v>11.841252541304977</v>
      </c>
      <c r="L270" s="111">
        <f t="shared" si="40"/>
        <v>11.841252541304977</v>
      </c>
      <c r="M270" s="111">
        <f t="shared" si="40"/>
        <v>11.841252541304977</v>
      </c>
      <c r="N270" s="111">
        <f t="shared" si="40"/>
        <v>13.47876951665504</v>
      </c>
      <c r="O270" s="111">
        <f t="shared" si="40"/>
        <v>13.47876951665504</v>
      </c>
      <c r="P270" s="111">
        <f t="shared" si="40"/>
        <v>13.47876951665504</v>
      </c>
      <c r="Q270" s="111">
        <f t="shared" si="40"/>
        <v>13.47876951665504</v>
      </c>
      <c r="R270" s="111">
        <f t="shared" si="40"/>
        <v>13.47876951665504</v>
      </c>
      <c r="S270" s="111">
        <f t="shared" si="40"/>
        <v>15.546362942109752</v>
      </c>
      <c r="T270" s="111">
        <f t="shared" si="40"/>
        <v>15.546362942109752</v>
      </c>
      <c r="U270" s="111">
        <f t="shared" si="40"/>
        <v>15.546362942109752</v>
      </c>
      <c r="V270" s="111">
        <f t="shared" si="40"/>
        <v>15.546362942109752</v>
      </c>
      <c r="W270" s="111">
        <f t="shared" si="40"/>
        <v>15.546362942109752</v>
      </c>
      <c r="X270" s="111">
        <f t="shared" si="40"/>
        <v>17.210052380259949</v>
      </c>
      <c r="Y270" s="111">
        <f t="shared" si="40"/>
        <v>17.210052380259949</v>
      </c>
      <c r="Z270" s="111">
        <f t="shared" si="40"/>
        <v>17.210052380259949</v>
      </c>
      <c r="AA270" s="111">
        <f t="shared" si="40"/>
        <v>17.210052380259949</v>
      </c>
      <c r="AB270" s="111">
        <f t="shared" si="40"/>
        <v>17.210052380259949</v>
      </c>
      <c r="AC270" s="111">
        <f t="shared" si="40"/>
        <v>18.59850380188924</v>
      </c>
      <c r="AD270" s="111">
        <f t="shared" si="40"/>
        <v>18.59850380188924</v>
      </c>
      <c r="AE270" s="111">
        <f t="shared" si="40"/>
        <v>18.59850380188924</v>
      </c>
      <c r="AF270" s="111">
        <f t="shared" si="40"/>
        <v>18.59850380188924</v>
      </c>
      <c r="AG270" s="111">
        <f t="shared" si="40"/>
        <v>18.59850380188924</v>
      </c>
      <c r="AH270" s="111">
        <f t="shared" si="40"/>
        <v>19.534006428437198</v>
      </c>
      <c r="AI270" s="111">
        <f t="shared" si="40"/>
        <v>19.534006428437198</v>
      </c>
      <c r="AJ270" s="111">
        <f t="shared" si="40"/>
        <v>19.534006428437198</v>
      </c>
      <c r="AK270" s="111">
        <f t="shared" si="40"/>
        <v>19.534006428437198</v>
      </c>
      <c r="AL270" s="111">
        <f t="shared" si="40"/>
        <v>19.534006428437198</v>
      </c>
      <c r="AM270" s="111">
        <f t="shared" si="40"/>
        <v>19.534006428437198</v>
      </c>
    </row>
    <row r="272" spans="1:39" x14ac:dyDescent="0.25">
      <c r="A272" s="115" t="s">
        <v>5230</v>
      </c>
    </row>
    <row r="273" spans="2:39" x14ac:dyDescent="0.25">
      <c r="B273" s="77" t="s">
        <v>109</v>
      </c>
      <c r="C273" s="78" t="s">
        <v>110</v>
      </c>
      <c r="D273">
        <v>2015</v>
      </c>
      <c r="E273">
        <v>2016</v>
      </c>
      <c r="F273">
        <v>2017</v>
      </c>
      <c r="G273">
        <v>2018</v>
      </c>
      <c r="H273">
        <v>2019</v>
      </c>
      <c r="I273" s="1">
        <v>2020</v>
      </c>
      <c r="J273">
        <v>2021</v>
      </c>
      <c r="K273">
        <v>2022</v>
      </c>
      <c r="L273">
        <v>2023</v>
      </c>
      <c r="M273">
        <v>2024</v>
      </c>
      <c r="N273">
        <v>2025</v>
      </c>
      <c r="O273">
        <v>2026</v>
      </c>
      <c r="P273">
        <v>2027</v>
      </c>
      <c r="Q273">
        <v>2028</v>
      </c>
      <c r="R273">
        <v>2029</v>
      </c>
      <c r="S273">
        <v>2030</v>
      </c>
      <c r="T273">
        <v>2031</v>
      </c>
      <c r="U273">
        <v>2032</v>
      </c>
      <c r="V273">
        <v>2033</v>
      </c>
      <c r="W273">
        <v>2034</v>
      </c>
      <c r="X273">
        <v>2035</v>
      </c>
      <c r="Y273">
        <v>2036</v>
      </c>
      <c r="Z273">
        <v>2037</v>
      </c>
      <c r="AA273">
        <v>2038</v>
      </c>
      <c r="AB273">
        <v>2039</v>
      </c>
      <c r="AC273">
        <v>2040</v>
      </c>
      <c r="AD273">
        <v>2041</v>
      </c>
      <c r="AE273">
        <v>2042</v>
      </c>
      <c r="AF273">
        <v>2043</v>
      </c>
      <c r="AG273">
        <v>2044</v>
      </c>
      <c r="AH273">
        <v>2045</v>
      </c>
      <c r="AI273">
        <v>2046</v>
      </c>
      <c r="AJ273">
        <v>2047</v>
      </c>
      <c r="AK273">
        <v>2048</v>
      </c>
      <c r="AL273">
        <v>2049</v>
      </c>
      <c r="AM273">
        <v>2050</v>
      </c>
    </row>
    <row r="274" spans="2:39" s="117" customFormat="1" x14ac:dyDescent="0.25">
      <c r="B274" s="118" t="s">
        <v>5226</v>
      </c>
      <c r="C274" s="119"/>
      <c r="D274" s="120">
        <f>SUM(D275:D310)</f>
        <v>1481.7200108182737</v>
      </c>
      <c r="E274" s="120">
        <f t="shared" ref="E274:AM274" si="41">SUM(E275:E310)</f>
        <v>1481.7200108182737</v>
      </c>
      <c r="F274" s="120">
        <f t="shared" si="41"/>
        <v>1481.7200108182737</v>
      </c>
      <c r="G274" s="120">
        <f t="shared" si="41"/>
        <v>1481.7200108182737</v>
      </c>
      <c r="H274" s="120">
        <f t="shared" si="41"/>
        <v>1481.7200108182737</v>
      </c>
      <c r="I274" s="123">
        <f t="shared" si="41"/>
        <v>1653.2372715119459</v>
      </c>
      <c r="J274" s="120">
        <f t="shared" si="41"/>
        <v>1653.2372715119459</v>
      </c>
      <c r="K274" s="120">
        <f t="shared" si="41"/>
        <v>1653.2372715119459</v>
      </c>
      <c r="L274" s="120">
        <f t="shared" si="41"/>
        <v>1653.2372715119459</v>
      </c>
      <c r="M274" s="120">
        <f t="shared" si="41"/>
        <v>1653.2372715119459</v>
      </c>
      <c r="N274" s="120">
        <f t="shared" si="41"/>
        <v>1885.836595767114</v>
      </c>
      <c r="O274" s="120">
        <f t="shared" si="41"/>
        <v>1885.836595767114</v>
      </c>
      <c r="P274" s="120">
        <f t="shared" si="41"/>
        <v>1885.836595767114</v>
      </c>
      <c r="Q274" s="120">
        <f t="shared" si="41"/>
        <v>1885.836595767114</v>
      </c>
      <c r="R274" s="120">
        <f t="shared" si="41"/>
        <v>1885.836595767114</v>
      </c>
      <c r="S274" s="120">
        <f t="shared" si="41"/>
        <v>2189.3391694228417</v>
      </c>
      <c r="T274" s="120">
        <f t="shared" si="41"/>
        <v>2189.3391694228417</v>
      </c>
      <c r="U274" s="120">
        <f t="shared" si="41"/>
        <v>2189.3391694228417</v>
      </c>
      <c r="V274" s="120">
        <f t="shared" si="41"/>
        <v>2189.3391694228417</v>
      </c>
      <c r="W274" s="120">
        <f t="shared" si="41"/>
        <v>2189.3391694228417</v>
      </c>
      <c r="X274" s="120">
        <f t="shared" si="41"/>
        <v>2412.8640958187434</v>
      </c>
      <c r="Y274" s="120">
        <f t="shared" si="41"/>
        <v>2412.8640958187434</v>
      </c>
      <c r="Z274" s="120">
        <f t="shared" si="41"/>
        <v>2412.8640958187434</v>
      </c>
      <c r="AA274" s="120">
        <f t="shared" si="41"/>
        <v>2412.8640958187434</v>
      </c>
      <c r="AB274" s="120">
        <f t="shared" si="41"/>
        <v>2412.8640958187434</v>
      </c>
      <c r="AC274" s="120">
        <f t="shared" si="41"/>
        <v>2577.917342343957</v>
      </c>
      <c r="AD274" s="120">
        <f t="shared" si="41"/>
        <v>2577.917342343957</v>
      </c>
      <c r="AE274" s="120">
        <f t="shared" si="41"/>
        <v>2577.917342343957</v>
      </c>
      <c r="AF274" s="120">
        <f t="shared" si="41"/>
        <v>2577.917342343957</v>
      </c>
      <c r="AG274" s="120">
        <f t="shared" si="41"/>
        <v>2577.917342343957</v>
      </c>
      <c r="AH274" s="120">
        <f t="shared" si="41"/>
        <v>2697.772809740402</v>
      </c>
      <c r="AI274" s="120">
        <f t="shared" si="41"/>
        <v>2697.772809740402</v>
      </c>
      <c r="AJ274" s="120">
        <f t="shared" si="41"/>
        <v>2697.772809740402</v>
      </c>
      <c r="AK274" s="120">
        <f t="shared" si="41"/>
        <v>2697.772809740402</v>
      </c>
      <c r="AL274" s="120">
        <f t="shared" si="41"/>
        <v>2697.772809740402</v>
      </c>
      <c r="AM274" s="120">
        <f t="shared" si="41"/>
        <v>2697.772809740402</v>
      </c>
    </row>
    <row r="275" spans="2:39" x14ac:dyDescent="0.25">
      <c r="B275" s="82" t="s">
        <v>41</v>
      </c>
      <c r="C275" s="83" t="s">
        <v>42</v>
      </c>
      <c r="D275" s="111">
        <f>$H74*D35</f>
        <v>2.0074668437184742</v>
      </c>
      <c r="E275" s="111">
        <f t="shared" ref="E275:AM282" si="42">$H74*E35</f>
        <v>2.0074668437184742</v>
      </c>
      <c r="F275" s="111">
        <f t="shared" si="42"/>
        <v>2.0074668437184742</v>
      </c>
      <c r="G275" s="111">
        <f t="shared" si="42"/>
        <v>2.0074668437184742</v>
      </c>
      <c r="H275" s="111">
        <f t="shared" si="42"/>
        <v>2.0074668437184742</v>
      </c>
      <c r="I275" s="124">
        <f t="shared" si="42"/>
        <v>2.0993240839979976</v>
      </c>
      <c r="J275" s="111">
        <f t="shared" si="42"/>
        <v>2.0993240839979976</v>
      </c>
      <c r="K275" s="111">
        <f t="shared" si="42"/>
        <v>2.0993240839979976</v>
      </c>
      <c r="L275" s="111">
        <f t="shared" si="42"/>
        <v>2.0993240839979976</v>
      </c>
      <c r="M275" s="111">
        <f t="shared" si="42"/>
        <v>2.0993240839979976</v>
      </c>
      <c r="N275" s="111">
        <f t="shared" si="42"/>
        <v>2.1930381400697896</v>
      </c>
      <c r="O275" s="111">
        <f t="shared" si="42"/>
        <v>2.1930381400697896</v>
      </c>
      <c r="P275" s="111">
        <f t="shared" si="42"/>
        <v>2.1930381400697896</v>
      </c>
      <c r="Q275" s="111">
        <f t="shared" si="42"/>
        <v>2.1930381400697896</v>
      </c>
      <c r="R275" s="111">
        <f t="shared" si="42"/>
        <v>2.1930381400697896</v>
      </c>
      <c r="S275" s="111">
        <f t="shared" si="42"/>
        <v>2.3185115192875956</v>
      </c>
      <c r="T275" s="111">
        <f t="shared" si="42"/>
        <v>2.3185115192875956</v>
      </c>
      <c r="U275" s="111">
        <f t="shared" si="42"/>
        <v>2.3185115192875956</v>
      </c>
      <c r="V275" s="111">
        <f t="shared" si="42"/>
        <v>2.3185115192875956</v>
      </c>
      <c r="W275" s="111">
        <f t="shared" si="42"/>
        <v>2.3185115192875956</v>
      </c>
      <c r="X275" s="111">
        <f t="shared" si="42"/>
        <v>2.3451567855935251</v>
      </c>
      <c r="Y275" s="111">
        <f t="shared" si="42"/>
        <v>2.3451567855935251</v>
      </c>
      <c r="Z275" s="111">
        <f t="shared" si="42"/>
        <v>2.3451567855935251</v>
      </c>
      <c r="AA275" s="111">
        <f t="shared" si="42"/>
        <v>2.3451567855935251</v>
      </c>
      <c r="AB275" s="111">
        <f t="shared" si="42"/>
        <v>2.3451567855935251</v>
      </c>
      <c r="AC275" s="111">
        <f t="shared" si="42"/>
        <v>2.3243601256533144</v>
      </c>
      <c r="AD275" s="111">
        <f t="shared" si="42"/>
        <v>2.3243601256533144</v>
      </c>
      <c r="AE275" s="111">
        <f t="shared" si="42"/>
        <v>2.3243601256533144</v>
      </c>
      <c r="AF275" s="111">
        <f t="shared" si="42"/>
        <v>2.3243601256533144</v>
      </c>
      <c r="AG275" s="111">
        <f t="shared" si="42"/>
        <v>2.3243601256533144</v>
      </c>
      <c r="AH275" s="111">
        <f t="shared" si="42"/>
        <v>2.2276904397651305</v>
      </c>
      <c r="AI275" s="111">
        <f t="shared" si="42"/>
        <v>2.2276904397651305</v>
      </c>
      <c r="AJ275" s="111">
        <f t="shared" si="42"/>
        <v>2.2276904397651305</v>
      </c>
      <c r="AK275" s="111">
        <f t="shared" si="42"/>
        <v>2.2276904397651305</v>
      </c>
      <c r="AL275" s="111">
        <f t="shared" si="42"/>
        <v>2.2276904397651305</v>
      </c>
      <c r="AM275" s="111">
        <f t="shared" si="42"/>
        <v>2.2276904397651305</v>
      </c>
    </row>
    <row r="276" spans="2:39" x14ac:dyDescent="0.25">
      <c r="B276" s="82" t="s">
        <v>41</v>
      </c>
      <c r="C276" s="83" t="s">
        <v>43</v>
      </c>
      <c r="D276" s="111">
        <f t="shared" ref="D276:S310" si="43">$H75*D36</f>
        <v>44.376854182047921</v>
      </c>
      <c r="E276" s="111">
        <f t="shared" si="43"/>
        <v>44.376854182047921</v>
      </c>
      <c r="F276" s="111">
        <f t="shared" si="43"/>
        <v>44.376854182047921</v>
      </c>
      <c r="G276" s="111">
        <f t="shared" si="43"/>
        <v>44.376854182047921</v>
      </c>
      <c r="H276" s="111">
        <f t="shared" si="43"/>
        <v>44.376854182047921</v>
      </c>
      <c r="I276" s="124">
        <f t="shared" si="43"/>
        <v>47.750597013000295</v>
      </c>
      <c r="J276" s="111">
        <f t="shared" si="43"/>
        <v>47.750597013000295</v>
      </c>
      <c r="K276" s="111">
        <f t="shared" si="43"/>
        <v>47.750597013000295</v>
      </c>
      <c r="L276" s="111">
        <f t="shared" si="43"/>
        <v>47.750597013000295</v>
      </c>
      <c r="M276" s="111">
        <f t="shared" si="43"/>
        <v>47.750597013000295</v>
      </c>
      <c r="N276" s="111">
        <f t="shared" si="43"/>
        <v>52.390254045568106</v>
      </c>
      <c r="O276" s="111">
        <f t="shared" si="43"/>
        <v>52.390254045568106</v>
      </c>
      <c r="P276" s="111">
        <f t="shared" si="43"/>
        <v>52.390254045568106</v>
      </c>
      <c r="Q276" s="111">
        <f t="shared" si="43"/>
        <v>52.390254045568106</v>
      </c>
      <c r="R276" s="111">
        <f t="shared" si="43"/>
        <v>52.390254045568106</v>
      </c>
      <c r="S276" s="111">
        <f t="shared" si="43"/>
        <v>58.103061019843743</v>
      </c>
      <c r="T276" s="111">
        <f t="shared" si="42"/>
        <v>58.103061019843743</v>
      </c>
      <c r="U276" s="111">
        <f t="shared" si="42"/>
        <v>58.103061019843743</v>
      </c>
      <c r="V276" s="111">
        <f t="shared" si="42"/>
        <v>58.103061019843743</v>
      </c>
      <c r="W276" s="111">
        <f t="shared" si="42"/>
        <v>58.103061019843743</v>
      </c>
      <c r="X276" s="111">
        <f t="shared" si="42"/>
        <v>61.573922848732501</v>
      </c>
      <c r="Y276" s="111">
        <f t="shared" si="42"/>
        <v>61.573922848732501</v>
      </c>
      <c r="Z276" s="111">
        <f t="shared" si="42"/>
        <v>61.573922848732501</v>
      </c>
      <c r="AA276" s="111">
        <f t="shared" si="42"/>
        <v>61.573922848732501</v>
      </c>
      <c r="AB276" s="111">
        <f t="shared" si="42"/>
        <v>61.573922848732501</v>
      </c>
      <c r="AC276" s="111">
        <f t="shared" si="42"/>
        <v>62.008984383104746</v>
      </c>
      <c r="AD276" s="111">
        <f t="shared" si="42"/>
        <v>62.008984383104746</v>
      </c>
      <c r="AE276" s="111">
        <f t="shared" si="42"/>
        <v>62.008984383104746</v>
      </c>
      <c r="AF276" s="111">
        <f t="shared" si="42"/>
        <v>62.008984383104746</v>
      </c>
      <c r="AG276" s="111">
        <f t="shared" si="42"/>
        <v>62.008984383104746</v>
      </c>
      <c r="AH276" s="111">
        <f t="shared" si="42"/>
        <v>60.445803894700902</v>
      </c>
      <c r="AI276" s="111">
        <f t="shared" si="42"/>
        <v>60.445803894700902</v>
      </c>
      <c r="AJ276" s="111">
        <f t="shared" si="42"/>
        <v>60.445803894700902</v>
      </c>
      <c r="AK276" s="111">
        <f t="shared" si="42"/>
        <v>60.445803894700902</v>
      </c>
      <c r="AL276" s="111">
        <f t="shared" si="42"/>
        <v>60.445803894700902</v>
      </c>
      <c r="AM276" s="111">
        <f t="shared" si="42"/>
        <v>60.445803894700902</v>
      </c>
    </row>
    <row r="277" spans="2:39" x14ac:dyDescent="0.25">
      <c r="B277" s="82" t="s">
        <v>41</v>
      </c>
      <c r="C277" s="83" t="s">
        <v>44</v>
      </c>
      <c r="D277" s="111">
        <f t="shared" si="43"/>
        <v>171.08863330156359</v>
      </c>
      <c r="E277" s="111">
        <f t="shared" si="42"/>
        <v>171.08863330156359</v>
      </c>
      <c r="F277" s="111">
        <f t="shared" si="42"/>
        <v>171.08863330156359</v>
      </c>
      <c r="G277" s="111">
        <f t="shared" si="42"/>
        <v>171.08863330156359</v>
      </c>
      <c r="H277" s="111">
        <f t="shared" si="42"/>
        <v>171.08863330156359</v>
      </c>
      <c r="I277" s="124">
        <f t="shared" si="42"/>
        <v>192.41561486985444</v>
      </c>
      <c r="J277" s="111">
        <f t="shared" si="42"/>
        <v>192.41561486985444</v>
      </c>
      <c r="K277" s="111">
        <f t="shared" si="42"/>
        <v>192.41561486985444</v>
      </c>
      <c r="L277" s="111">
        <f t="shared" si="42"/>
        <v>192.41561486985444</v>
      </c>
      <c r="M277" s="111">
        <f t="shared" si="42"/>
        <v>192.41561486985444</v>
      </c>
      <c r="N277" s="111">
        <f t="shared" si="42"/>
        <v>220.17719094081755</v>
      </c>
      <c r="O277" s="111">
        <f t="shared" si="42"/>
        <v>220.17719094081755</v>
      </c>
      <c r="P277" s="111">
        <f t="shared" si="42"/>
        <v>220.17719094081755</v>
      </c>
      <c r="Q277" s="111">
        <f t="shared" si="42"/>
        <v>220.17719094081755</v>
      </c>
      <c r="R277" s="111">
        <f t="shared" si="42"/>
        <v>220.17719094081755</v>
      </c>
      <c r="S277" s="111">
        <f t="shared" si="42"/>
        <v>253.87831824347947</v>
      </c>
      <c r="T277" s="111">
        <f t="shared" si="42"/>
        <v>253.87831824347947</v>
      </c>
      <c r="U277" s="111">
        <f t="shared" si="42"/>
        <v>253.87831824347947</v>
      </c>
      <c r="V277" s="111">
        <f t="shared" si="42"/>
        <v>253.87831824347947</v>
      </c>
      <c r="W277" s="111">
        <f t="shared" si="42"/>
        <v>253.87831824347947</v>
      </c>
      <c r="X277" s="111">
        <f t="shared" si="42"/>
        <v>275.44717340532208</v>
      </c>
      <c r="Y277" s="111">
        <f t="shared" si="42"/>
        <v>275.44717340532208</v>
      </c>
      <c r="Z277" s="111">
        <f t="shared" si="42"/>
        <v>275.44717340532208</v>
      </c>
      <c r="AA277" s="111">
        <f t="shared" si="42"/>
        <v>275.44717340532208</v>
      </c>
      <c r="AB277" s="111">
        <f t="shared" si="42"/>
        <v>275.44717340532208</v>
      </c>
      <c r="AC277" s="111">
        <f t="shared" si="42"/>
        <v>290.02819865355286</v>
      </c>
      <c r="AD277" s="111">
        <f t="shared" si="42"/>
        <v>290.02819865355286</v>
      </c>
      <c r="AE277" s="111">
        <f t="shared" si="42"/>
        <v>290.02819865355286</v>
      </c>
      <c r="AF277" s="111">
        <f t="shared" si="42"/>
        <v>290.02819865355286</v>
      </c>
      <c r="AG277" s="111">
        <f t="shared" si="42"/>
        <v>290.02819865355286</v>
      </c>
      <c r="AH277" s="111">
        <f t="shared" si="42"/>
        <v>298.50129543814808</v>
      </c>
      <c r="AI277" s="111">
        <f t="shared" si="42"/>
        <v>298.50129543814808</v>
      </c>
      <c r="AJ277" s="111">
        <f t="shared" si="42"/>
        <v>298.50129543814808</v>
      </c>
      <c r="AK277" s="111">
        <f t="shared" si="42"/>
        <v>298.50129543814808</v>
      </c>
      <c r="AL277" s="111">
        <f t="shared" si="42"/>
        <v>298.50129543814808</v>
      </c>
      <c r="AM277" s="111">
        <f t="shared" si="42"/>
        <v>298.50129543814808</v>
      </c>
    </row>
    <row r="278" spans="2:39" x14ac:dyDescent="0.25">
      <c r="B278" s="82" t="s">
        <v>41</v>
      </c>
      <c r="C278" s="83" t="s">
        <v>45</v>
      </c>
      <c r="D278" s="111">
        <f t="shared" si="43"/>
        <v>6.4898701677447619</v>
      </c>
      <c r="E278" s="111">
        <f t="shared" si="42"/>
        <v>6.4898701677447619</v>
      </c>
      <c r="F278" s="111">
        <f t="shared" si="42"/>
        <v>6.4898701677447619</v>
      </c>
      <c r="G278" s="111">
        <f t="shared" si="42"/>
        <v>6.4898701677447619</v>
      </c>
      <c r="H278" s="111">
        <f t="shared" si="42"/>
        <v>6.4898701677447619</v>
      </c>
      <c r="I278" s="124">
        <f t="shared" si="42"/>
        <v>7.0494934459397669</v>
      </c>
      <c r="J278" s="111">
        <f t="shared" si="42"/>
        <v>7.0494934459397669</v>
      </c>
      <c r="K278" s="111">
        <f t="shared" si="42"/>
        <v>7.0494934459397669</v>
      </c>
      <c r="L278" s="111">
        <f t="shared" si="42"/>
        <v>7.0494934459397669</v>
      </c>
      <c r="M278" s="111">
        <f t="shared" si="42"/>
        <v>7.0494934459397669</v>
      </c>
      <c r="N278" s="111">
        <f t="shared" si="42"/>
        <v>7.8317701789273686</v>
      </c>
      <c r="O278" s="111">
        <f t="shared" si="42"/>
        <v>7.8317701789273686</v>
      </c>
      <c r="P278" s="111">
        <f t="shared" si="42"/>
        <v>7.8317701789273686</v>
      </c>
      <c r="Q278" s="111">
        <f t="shared" si="42"/>
        <v>7.8317701789273686</v>
      </c>
      <c r="R278" s="111">
        <f t="shared" si="42"/>
        <v>7.8317701789273686</v>
      </c>
      <c r="S278" s="111">
        <f t="shared" si="42"/>
        <v>8.7632498607056473</v>
      </c>
      <c r="T278" s="111">
        <f t="shared" si="42"/>
        <v>8.7632498607056473</v>
      </c>
      <c r="U278" s="111">
        <f t="shared" si="42"/>
        <v>8.7632498607056473</v>
      </c>
      <c r="V278" s="111">
        <f t="shared" si="42"/>
        <v>8.7632498607056473</v>
      </c>
      <c r="W278" s="111">
        <f t="shared" si="42"/>
        <v>8.7632498607056473</v>
      </c>
      <c r="X278" s="111">
        <f t="shared" si="42"/>
        <v>9.303986627743102</v>
      </c>
      <c r="Y278" s="111">
        <f t="shared" si="42"/>
        <v>9.303986627743102</v>
      </c>
      <c r="Z278" s="111">
        <f t="shared" si="42"/>
        <v>9.303986627743102</v>
      </c>
      <c r="AA278" s="111">
        <f t="shared" si="42"/>
        <v>9.303986627743102</v>
      </c>
      <c r="AB278" s="111">
        <f t="shared" si="42"/>
        <v>9.303986627743102</v>
      </c>
      <c r="AC278" s="111">
        <f t="shared" si="42"/>
        <v>9.2759306226958245</v>
      </c>
      <c r="AD278" s="111">
        <f t="shared" si="42"/>
        <v>9.2759306226958245</v>
      </c>
      <c r="AE278" s="111">
        <f t="shared" si="42"/>
        <v>9.2759306226958245</v>
      </c>
      <c r="AF278" s="111">
        <f t="shared" si="42"/>
        <v>9.2759306226958245</v>
      </c>
      <c r="AG278" s="111">
        <f t="shared" si="42"/>
        <v>9.2759306226958245</v>
      </c>
      <c r="AH278" s="111">
        <f t="shared" si="42"/>
        <v>9.0642916919173011</v>
      </c>
      <c r="AI278" s="111">
        <f t="shared" si="42"/>
        <v>9.0642916919173011</v>
      </c>
      <c r="AJ278" s="111">
        <f t="shared" si="42"/>
        <v>9.0642916919173011</v>
      </c>
      <c r="AK278" s="111">
        <f t="shared" si="42"/>
        <v>9.0642916919173011</v>
      </c>
      <c r="AL278" s="111">
        <f t="shared" si="42"/>
        <v>9.0642916919173011</v>
      </c>
      <c r="AM278" s="111">
        <f t="shared" si="42"/>
        <v>9.0642916919173011</v>
      </c>
    </row>
    <row r="279" spans="2:39" x14ac:dyDescent="0.25">
      <c r="B279" s="82" t="s">
        <v>41</v>
      </c>
      <c r="C279" s="83" t="s">
        <v>46</v>
      </c>
      <c r="D279" s="111">
        <f t="shared" si="43"/>
        <v>5.2905253073751712</v>
      </c>
      <c r="E279" s="111">
        <f t="shared" si="42"/>
        <v>5.2905253073751712</v>
      </c>
      <c r="F279" s="111">
        <f t="shared" si="42"/>
        <v>5.2905253073751712</v>
      </c>
      <c r="G279" s="111">
        <f t="shared" si="42"/>
        <v>5.2905253073751712</v>
      </c>
      <c r="H279" s="111">
        <f t="shared" si="42"/>
        <v>5.2905253073751712</v>
      </c>
      <c r="I279" s="124">
        <f t="shared" si="42"/>
        <v>5.964507450457913</v>
      </c>
      <c r="J279" s="111">
        <f t="shared" si="42"/>
        <v>5.964507450457913</v>
      </c>
      <c r="K279" s="111">
        <f t="shared" si="42"/>
        <v>5.964507450457913</v>
      </c>
      <c r="L279" s="111">
        <f t="shared" si="42"/>
        <v>5.964507450457913</v>
      </c>
      <c r="M279" s="111">
        <f t="shared" si="42"/>
        <v>5.964507450457913</v>
      </c>
      <c r="N279" s="111">
        <f t="shared" si="42"/>
        <v>6.8404976002890043</v>
      </c>
      <c r="O279" s="111">
        <f t="shared" si="42"/>
        <v>6.8404976002890043</v>
      </c>
      <c r="P279" s="111">
        <f t="shared" si="42"/>
        <v>6.8404976002890043</v>
      </c>
      <c r="Q279" s="111">
        <f t="shared" si="42"/>
        <v>6.8404976002890043</v>
      </c>
      <c r="R279" s="111">
        <f t="shared" si="42"/>
        <v>6.8404976002890043</v>
      </c>
      <c r="S279" s="111">
        <f t="shared" si="42"/>
        <v>7.8304291441499183</v>
      </c>
      <c r="T279" s="111">
        <f t="shared" si="42"/>
        <v>7.8304291441499183</v>
      </c>
      <c r="U279" s="111">
        <f t="shared" si="42"/>
        <v>7.8304291441499183</v>
      </c>
      <c r="V279" s="111">
        <f t="shared" si="42"/>
        <v>7.8304291441499183</v>
      </c>
      <c r="W279" s="111">
        <f t="shared" si="42"/>
        <v>7.8304291441499183</v>
      </c>
      <c r="X279" s="111">
        <f t="shared" si="42"/>
        <v>8.4500594922846979</v>
      </c>
      <c r="Y279" s="111">
        <f t="shared" si="42"/>
        <v>8.4500594922846979</v>
      </c>
      <c r="Z279" s="111">
        <f t="shared" si="42"/>
        <v>8.4500594922846979</v>
      </c>
      <c r="AA279" s="111">
        <f t="shared" si="42"/>
        <v>8.4500594922846979</v>
      </c>
      <c r="AB279" s="111">
        <f t="shared" si="42"/>
        <v>8.4500594922846979</v>
      </c>
      <c r="AC279" s="111">
        <f t="shared" si="42"/>
        <v>8.8773698920061168</v>
      </c>
      <c r="AD279" s="111">
        <f t="shared" si="42"/>
        <v>8.8773698920061168</v>
      </c>
      <c r="AE279" s="111">
        <f t="shared" si="42"/>
        <v>8.8773698920061168</v>
      </c>
      <c r="AF279" s="111">
        <f t="shared" si="42"/>
        <v>8.8773698920061168</v>
      </c>
      <c r="AG279" s="111">
        <f t="shared" si="42"/>
        <v>8.8773698920061168</v>
      </c>
      <c r="AH279" s="111">
        <f t="shared" si="42"/>
        <v>9.0227214290876816</v>
      </c>
      <c r="AI279" s="111">
        <f t="shared" si="42"/>
        <v>9.0227214290876816</v>
      </c>
      <c r="AJ279" s="111">
        <f t="shared" si="42"/>
        <v>9.0227214290876816</v>
      </c>
      <c r="AK279" s="111">
        <f t="shared" si="42"/>
        <v>9.0227214290876816</v>
      </c>
      <c r="AL279" s="111">
        <f t="shared" si="42"/>
        <v>9.0227214290876816</v>
      </c>
      <c r="AM279" s="111">
        <f t="shared" si="42"/>
        <v>9.0227214290876816</v>
      </c>
    </row>
    <row r="280" spans="2:39" x14ac:dyDescent="0.25">
      <c r="B280" s="82" t="s">
        <v>41</v>
      </c>
      <c r="C280" s="83" t="s">
        <v>47</v>
      </c>
      <c r="D280" s="111">
        <f t="shared" si="43"/>
        <v>10.868364351132469</v>
      </c>
      <c r="E280" s="111">
        <f t="shared" si="42"/>
        <v>10.868364351132469</v>
      </c>
      <c r="F280" s="111">
        <f t="shared" si="42"/>
        <v>10.868364351132469</v>
      </c>
      <c r="G280" s="111">
        <f t="shared" si="42"/>
        <v>10.868364351132469</v>
      </c>
      <c r="H280" s="111">
        <f t="shared" si="42"/>
        <v>10.868364351132469</v>
      </c>
      <c r="I280" s="124">
        <f t="shared" si="42"/>
        <v>11.624109872994065</v>
      </c>
      <c r="J280" s="111">
        <f t="shared" si="42"/>
        <v>11.624109872994065</v>
      </c>
      <c r="K280" s="111">
        <f t="shared" si="42"/>
        <v>11.624109872994065</v>
      </c>
      <c r="L280" s="111">
        <f t="shared" si="42"/>
        <v>11.624109872994065</v>
      </c>
      <c r="M280" s="111">
        <f t="shared" si="42"/>
        <v>11.624109872994065</v>
      </c>
      <c r="N280" s="111">
        <f t="shared" si="42"/>
        <v>12.436217736526267</v>
      </c>
      <c r="O280" s="111">
        <f t="shared" si="42"/>
        <v>12.436217736526267</v>
      </c>
      <c r="P280" s="111">
        <f t="shared" si="42"/>
        <v>12.436217736526267</v>
      </c>
      <c r="Q280" s="111">
        <f t="shared" si="42"/>
        <v>12.436217736526267</v>
      </c>
      <c r="R280" s="111">
        <f t="shared" si="42"/>
        <v>12.436217736526267</v>
      </c>
      <c r="S280" s="111">
        <f t="shared" si="42"/>
        <v>13.500129250152661</v>
      </c>
      <c r="T280" s="111">
        <f t="shared" si="42"/>
        <v>13.500129250152661</v>
      </c>
      <c r="U280" s="111">
        <f t="shared" si="42"/>
        <v>13.500129250152661</v>
      </c>
      <c r="V280" s="111">
        <f t="shared" si="42"/>
        <v>13.500129250152661</v>
      </c>
      <c r="W280" s="111">
        <f t="shared" si="42"/>
        <v>13.500129250152661</v>
      </c>
      <c r="X280" s="111">
        <f t="shared" si="42"/>
        <v>13.927378346724261</v>
      </c>
      <c r="Y280" s="111">
        <f t="shared" si="42"/>
        <v>13.927378346724261</v>
      </c>
      <c r="Z280" s="111">
        <f t="shared" si="42"/>
        <v>13.927378346724261</v>
      </c>
      <c r="AA280" s="111">
        <f t="shared" si="42"/>
        <v>13.927378346724261</v>
      </c>
      <c r="AB280" s="111">
        <f t="shared" si="42"/>
        <v>13.927378346724261</v>
      </c>
      <c r="AC280" s="111">
        <f t="shared" si="42"/>
        <v>13.90363592215621</v>
      </c>
      <c r="AD280" s="111">
        <f t="shared" si="42"/>
        <v>13.90363592215621</v>
      </c>
      <c r="AE280" s="111">
        <f t="shared" si="42"/>
        <v>13.90363592215621</v>
      </c>
      <c r="AF280" s="111">
        <f t="shared" si="42"/>
        <v>13.90363592215621</v>
      </c>
      <c r="AG280" s="111">
        <f t="shared" si="42"/>
        <v>13.90363592215621</v>
      </c>
      <c r="AH280" s="111">
        <f t="shared" si="42"/>
        <v>13.348687461050424</v>
      </c>
      <c r="AI280" s="111">
        <f t="shared" si="42"/>
        <v>13.348687461050424</v>
      </c>
      <c r="AJ280" s="111">
        <f t="shared" si="42"/>
        <v>13.348687461050424</v>
      </c>
      <c r="AK280" s="111">
        <f t="shared" si="42"/>
        <v>13.348687461050424</v>
      </c>
      <c r="AL280" s="111">
        <f t="shared" si="42"/>
        <v>13.348687461050424</v>
      </c>
      <c r="AM280" s="111">
        <f t="shared" si="42"/>
        <v>13.348687461050424</v>
      </c>
    </row>
    <row r="281" spans="2:39" x14ac:dyDescent="0.25">
      <c r="B281" s="82" t="s">
        <v>41</v>
      </c>
      <c r="C281" s="83" t="s">
        <v>48</v>
      </c>
      <c r="D281" s="111">
        <f t="shared" si="43"/>
        <v>1.6927383117115078</v>
      </c>
      <c r="E281" s="111">
        <f t="shared" si="42"/>
        <v>1.6927383117115078</v>
      </c>
      <c r="F281" s="111">
        <f t="shared" si="42"/>
        <v>1.6927383117115078</v>
      </c>
      <c r="G281" s="111">
        <f t="shared" si="42"/>
        <v>1.6927383117115078</v>
      </c>
      <c r="H281" s="111">
        <f t="shared" si="42"/>
        <v>1.6927383117115078</v>
      </c>
      <c r="I281" s="124">
        <f t="shared" si="42"/>
        <v>1.8727338154278133</v>
      </c>
      <c r="J281" s="111">
        <f t="shared" si="42"/>
        <v>1.8727338154278133</v>
      </c>
      <c r="K281" s="111">
        <f t="shared" si="42"/>
        <v>1.8727338154278133</v>
      </c>
      <c r="L281" s="111">
        <f t="shared" si="42"/>
        <v>1.8727338154278133</v>
      </c>
      <c r="M281" s="111">
        <f t="shared" si="42"/>
        <v>1.8727338154278133</v>
      </c>
      <c r="N281" s="111">
        <f t="shared" si="42"/>
        <v>2.0370843368838965</v>
      </c>
      <c r="O281" s="111">
        <f t="shared" si="42"/>
        <v>2.0370843368838965</v>
      </c>
      <c r="P281" s="111">
        <f t="shared" si="42"/>
        <v>2.0370843368838965</v>
      </c>
      <c r="Q281" s="111">
        <f t="shared" si="42"/>
        <v>2.0370843368838965</v>
      </c>
      <c r="R281" s="111">
        <f t="shared" si="42"/>
        <v>2.0370843368838965</v>
      </c>
      <c r="S281" s="111">
        <f t="shared" si="42"/>
        <v>2.2099188522732405</v>
      </c>
      <c r="T281" s="111">
        <f t="shared" si="42"/>
        <v>2.2099188522732405</v>
      </c>
      <c r="U281" s="111">
        <f t="shared" si="42"/>
        <v>2.2099188522732405</v>
      </c>
      <c r="V281" s="111">
        <f t="shared" si="42"/>
        <v>2.2099188522732405</v>
      </c>
      <c r="W281" s="111">
        <f t="shared" si="42"/>
        <v>2.2099188522732405</v>
      </c>
      <c r="X281" s="111">
        <f t="shared" si="42"/>
        <v>2.2601749645587952</v>
      </c>
      <c r="Y281" s="111">
        <f t="shared" si="42"/>
        <v>2.2601749645587952</v>
      </c>
      <c r="Z281" s="111">
        <f t="shared" si="42"/>
        <v>2.2601749645587952</v>
      </c>
      <c r="AA281" s="111">
        <f t="shared" si="42"/>
        <v>2.2601749645587952</v>
      </c>
      <c r="AB281" s="111">
        <f t="shared" si="42"/>
        <v>2.2601749645587952</v>
      </c>
      <c r="AC281" s="111">
        <f t="shared" si="42"/>
        <v>2.2853185993563829</v>
      </c>
      <c r="AD281" s="111">
        <f t="shared" si="42"/>
        <v>2.2853185993563829</v>
      </c>
      <c r="AE281" s="111">
        <f t="shared" si="42"/>
        <v>2.2853185993563829</v>
      </c>
      <c r="AF281" s="111">
        <f t="shared" si="42"/>
        <v>2.2853185993563829</v>
      </c>
      <c r="AG281" s="111">
        <f t="shared" si="42"/>
        <v>2.2853185993563829</v>
      </c>
      <c r="AH281" s="111">
        <f t="shared" si="42"/>
        <v>2.2460403830156417</v>
      </c>
      <c r="AI281" s="111">
        <f t="shared" si="42"/>
        <v>2.2460403830156417</v>
      </c>
      <c r="AJ281" s="111">
        <f t="shared" si="42"/>
        <v>2.2460403830156417</v>
      </c>
      <c r="AK281" s="111">
        <f t="shared" si="42"/>
        <v>2.2460403830156417</v>
      </c>
      <c r="AL281" s="111">
        <f t="shared" si="42"/>
        <v>2.2460403830156417</v>
      </c>
      <c r="AM281" s="111">
        <f t="shared" si="42"/>
        <v>2.2460403830156417</v>
      </c>
    </row>
    <row r="282" spans="2:39" x14ac:dyDescent="0.25">
      <c r="B282" s="82" t="s">
        <v>41</v>
      </c>
      <c r="C282" s="83" t="s">
        <v>49</v>
      </c>
      <c r="D282" s="111">
        <f t="shared" si="43"/>
        <v>3.1751091466558226</v>
      </c>
      <c r="E282" s="111">
        <f t="shared" si="42"/>
        <v>3.1751091466558226</v>
      </c>
      <c r="F282" s="111">
        <f t="shared" si="42"/>
        <v>3.1751091466558226</v>
      </c>
      <c r="G282" s="111">
        <f t="shared" si="42"/>
        <v>3.1751091466558226</v>
      </c>
      <c r="H282" s="111">
        <f t="shared" si="42"/>
        <v>3.1751091466558226</v>
      </c>
      <c r="I282" s="124">
        <f t="shared" si="42"/>
        <v>3.4575094447562988</v>
      </c>
      <c r="J282" s="111">
        <f t="shared" si="42"/>
        <v>3.4575094447562988</v>
      </c>
      <c r="K282" s="111">
        <f t="shared" si="42"/>
        <v>3.4575094447562988</v>
      </c>
      <c r="L282" s="111">
        <f t="shared" si="42"/>
        <v>3.4575094447562988</v>
      </c>
      <c r="M282" s="111">
        <f t="shared" si="42"/>
        <v>3.4575094447562988</v>
      </c>
      <c r="N282" s="111">
        <f t="shared" si="42"/>
        <v>3.8056957157445161</v>
      </c>
      <c r="O282" s="111">
        <f t="shared" si="42"/>
        <v>3.8056957157445161</v>
      </c>
      <c r="P282" s="111">
        <f t="shared" si="42"/>
        <v>3.8056957157445161</v>
      </c>
      <c r="Q282" s="111">
        <f t="shared" si="42"/>
        <v>3.8056957157445161</v>
      </c>
      <c r="R282" s="111">
        <f t="shared" si="42"/>
        <v>3.8056957157445161</v>
      </c>
      <c r="S282" s="111">
        <f t="shared" si="42"/>
        <v>4.2408414870753521</v>
      </c>
      <c r="T282" s="111">
        <f t="shared" si="42"/>
        <v>4.2408414870753521</v>
      </c>
      <c r="U282" s="111">
        <f t="shared" si="42"/>
        <v>4.2408414870753521</v>
      </c>
      <c r="V282" s="111">
        <f t="shared" si="42"/>
        <v>4.2408414870753521</v>
      </c>
      <c r="W282" s="111">
        <f t="shared" si="42"/>
        <v>4.2408414870753521</v>
      </c>
      <c r="X282" s="111">
        <f t="shared" si="42"/>
        <v>4.4402377656479128</v>
      </c>
      <c r="Y282" s="111">
        <f t="shared" si="42"/>
        <v>4.4402377656479128</v>
      </c>
      <c r="Z282" s="111">
        <f t="shared" si="42"/>
        <v>4.4402377656479128</v>
      </c>
      <c r="AA282" s="111">
        <f t="shared" si="42"/>
        <v>4.4402377656479128</v>
      </c>
      <c r="AB282" s="111">
        <f t="shared" si="42"/>
        <v>4.4402377656479128</v>
      </c>
      <c r="AC282" s="111">
        <f t="shared" si="42"/>
        <v>4.4923910890589251</v>
      </c>
      <c r="AD282" s="111">
        <f t="shared" ref="E282:AM289" si="44">$H81*AD42</f>
        <v>4.4923910890589251</v>
      </c>
      <c r="AE282" s="111">
        <f t="shared" si="44"/>
        <v>4.4923910890589251</v>
      </c>
      <c r="AF282" s="111">
        <f t="shared" si="44"/>
        <v>4.4923910890589251</v>
      </c>
      <c r="AG282" s="111">
        <f t="shared" si="44"/>
        <v>4.4923910890589251</v>
      </c>
      <c r="AH282" s="111">
        <f t="shared" si="44"/>
        <v>4.3570780857670623</v>
      </c>
      <c r="AI282" s="111">
        <f t="shared" si="44"/>
        <v>4.3570780857670623</v>
      </c>
      <c r="AJ282" s="111">
        <f t="shared" si="44"/>
        <v>4.3570780857670623</v>
      </c>
      <c r="AK282" s="111">
        <f t="shared" si="44"/>
        <v>4.3570780857670623</v>
      </c>
      <c r="AL282" s="111">
        <f t="shared" si="44"/>
        <v>4.3570780857670623</v>
      </c>
      <c r="AM282" s="111">
        <f t="shared" si="44"/>
        <v>4.3570780857670623</v>
      </c>
    </row>
    <row r="283" spans="2:39" x14ac:dyDescent="0.25">
      <c r="B283" s="82" t="s">
        <v>41</v>
      </c>
      <c r="C283" s="83" t="s">
        <v>50</v>
      </c>
      <c r="D283" s="111">
        <f t="shared" si="43"/>
        <v>18.7399010543141</v>
      </c>
      <c r="E283" s="111">
        <f t="shared" si="44"/>
        <v>18.7399010543141</v>
      </c>
      <c r="F283" s="111">
        <f t="shared" si="44"/>
        <v>18.7399010543141</v>
      </c>
      <c r="G283" s="111">
        <f t="shared" si="44"/>
        <v>18.7399010543141</v>
      </c>
      <c r="H283" s="111">
        <f t="shared" si="44"/>
        <v>18.7399010543141</v>
      </c>
      <c r="I283" s="124">
        <f t="shared" si="44"/>
        <v>21.919691538369033</v>
      </c>
      <c r="J283" s="111">
        <f t="shared" si="44"/>
        <v>21.919691538369033</v>
      </c>
      <c r="K283" s="111">
        <f t="shared" si="44"/>
        <v>21.919691538369033</v>
      </c>
      <c r="L283" s="111">
        <f t="shared" si="44"/>
        <v>21.919691538369033</v>
      </c>
      <c r="M283" s="111">
        <f t="shared" si="44"/>
        <v>21.919691538369033</v>
      </c>
      <c r="N283" s="111">
        <f t="shared" si="44"/>
        <v>25.700097399356011</v>
      </c>
      <c r="O283" s="111">
        <f t="shared" si="44"/>
        <v>25.700097399356011</v>
      </c>
      <c r="P283" s="111">
        <f t="shared" si="44"/>
        <v>25.700097399356011</v>
      </c>
      <c r="Q283" s="111">
        <f t="shared" si="44"/>
        <v>25.700097399356011</v>
      </c>
      <c r="R283" s="111">
        <f t="shared" si="44"/>
        <v>25.700097399356011</v>
      </c>
      <c r="S283" s="111">
        <f t="shared" si="44"/>
        <v>30.529505662245054</v>
      </c>
      <c r="T283" s="111">
        <f t="shared" si="44"/>
        <v>30.529505662245054</v>
      </c>
      <c r="U283" s="111">
        <f t="shared" si="44"/>
        <v>30.529505662245054</v>
      </c>
      <c r="V283" s="111">
        <f t="shared" si="44"/>
        <v>30.529505662245054</v>
      </c>
      <c r="W283" s="111">
        <f t="shared" si="44"/>
        <v>30.529505662245054</v>
      </c>
      <c r="X283" s="111">
        <f t="shared" si="44"/>
        <v>34.442243518040456</v>
      </c>
      <c r="Y283" s="111">
        <f t="shared" si="44"/>
        <v>34.442243518040456</v>
      </c>
      <c r="Z283" s="111">
        <f t="shared" si="44"/>
        <v>34.442243518040456</v>
      </c>
      <c r="AA283" s="111">
        <f t="shared" si="44"/>
        <v>34.442243518040456</v>
      </c>
      <c r="AB283" s="111">
        <f t="shared" si="44"/>
        <v>34.442243518040456</v>
      </c>
      <c r="AC283" s="111">
        <f t="shared" si="44"/>
        <v>37.749962009944504</v>
      </c>
      <c r="AD283" s="111">
        <f t="shared" si="44"/>
        <v>37.749962009944504</v>
      </c>
      <c r="AE283" s="111">
        <f t="shared" si="44"/>
        <v>37.749962009944504</v>
      </c>
      <c r="AF283" s="111">
        <f t="shared" si="44"/>
        <v>37.749962009944504</v>
      </c>
      <c r="AG283" s="111">
        <f t="shared" si="44"/>
        <v>37.749962009944504</v>
      </c>
      <c r="AH283" s="111">
        <f t="shared" si="44"/>
        <v>40.115263124465258</v>
      </c>
      <c r="AI283" s="111">
        <f t="shared" si="44"/>
        <v>40.115263124465258</v>
      </c>
      <c r="AJ283" s="111">
        <f t="shared" si="44"/>
        <v>40.115263124465258</v>
      </c>
      <c r="AK283" s="111">
        <f t="shared" si="44"/>
        <v>40.115263124465258</v>
      </c>
      <c r="AL283" s="111">
        <f t="shared" si="44"/>
        <v>40.115263124465258</v>
      </c>
      <c r="AM283" s="111">
        <f t="shared" si="44"/>
        <v>40.115263124465258</v>
      </c>
    </row>
    <row r="284" spans="2:39" x14ac:dyDescent="0.25">
      <c r="B284" s="82" t="s">
        <v>41</v>
      </c>
      <c r="C284" s="83" t="s">
        <v>51</v>
      </c>
      <c r="D284" s="111">
        <f t="shared" si="43"/>
        <v>16.210570490084788</v>
      </c>
      <c r="E284" s="111">
        <f t="shared" si="44"/>
        <v>16.210570490084788</v>
      </c>
      <c r="F284" s="111">
        <f t="shared" si="44"/>
        <v>16.210570490084788</v>
      </c>
      <c r="G284" s="111">
        <f t="shared" si="44"/>
        <v>16.210570490084788</v>
      </c>
      <c r="H284" s="111">
        <f t="shared" si="44"/>
        <v>16.210570490084788</v>
      </c>
      <c r="I284" s="124">
        <f t="shared" si="44"/>
        <v>17.794428211772843</v>
      </c>
      <c r="J284" s="111">
        <f t="shared" si="44"/>
        <v>17.794428211772843</v>
      </c>
      <c r="K284" s="111">
        <f t="shared" si="44"/>
        <v>17.794428211772843</v>
      </c>
      <c r="L284" s="111">
        <f t="shared" si="44"/>
        <v>17.794428211772843</v>
      </c>
      <c r="M284" s="111">
        <f t="shared" si="44"/>
        <v>17.794428211772843</v>
      </c>
      <c r="N284" s="111">
        <f t="shared" si="44"/>
        <v>19.620618884198457</v>
      </c>
      <c r="O284" s="111">
        <f t="shared" si="44"/>
        <v>19.620618884198457</v>
      </c>
      <c r="P284" s="111">
        <f t="shared" si="44"/>
        <v>19.620618884198457</v>
      </c>
      <c r="Q284" s="111">
        <f t="shared" si="44"/>
        <v>19.620618884198457</v>
      </c>
      <c r="R284" s="111">
        <f t="shared" si="44"/>
        <v>19.620618884198457</v>
      </c>
      <c r="S284" s="111">
        <f t="shared" si="44"/>
        <v>21.919379196036299</v>
      </c>
      <c r="T284" s="111">
        <f t="shared" si="44"/>
        <v>21.919379196036299</v>
      </c>
      <c r="U284" s="111">
        <f t="shared" si="44"/>
        <v>21.919379196036299</v>
      </c>
      <c r="V284" s="111">
        <f t="shared" si="44"/>
        <v>21.919379196036299</v>
      </c>
      <c r="W284" s="111">
        <f t="shared" si="44"/>
        <v>21.919379196036299</v>
      </c>
      <c r="X284" s="111">
        <f t="shared" si="44"/>
        <v>23.303872592418255</v>
      </c>
      <c r="Y284" s="111">
        <f t="shared" si="44"/>
        <v>23.303872592418255</v>
      </c>
      <c r="Z284" s="111">
        <f t="shared" si="44"/>
        <v>23.303872592418255</v>
      </c>
      <c r="AA284" s="111">
        <f t="shared" si="44"/>
        <v>23.303872592418255</v>
      </c>
      <c r="AB284" s="111">
        <f t="shared" si="44"/>
        <v>23.303872592418255</v>
      </c>
      <c r="AC284" s="111">
        <f t="shared" si="44"/>
        <v>23.993109378997378</v>
      </c>
      <c r="AD284" s="111">
        <f t="shared" si="44"/>
        <v>23.993109378997378</v>
      </c>
      <c r="AE284" s="111">
        <f t="shared" si="44"/>
        <v>23.993109378997378</v>
      </c>
      <c r="AF284" s="111">
        <f t="shared" si="44"/>
        <v>23.993109378997378</v>
      </c>
      <c r="AG284" s="111">
        <f t="shared" si="44"/>
        <v>23.993109378997378</v>
      </c>
      <c r="AH284" s="111">
        <f t="shared" si="44"/>
        <v>23.863814759125486</v>
      </c>
      <c r="AI284" s="111">
        <f t="shared" si="44"/>
        <v>23.863814759125486</v>
      </c>
      <c r="AJ284" s="111">
        <f t="shared" si="44"/>
        <v>23.863814759125486</v>
      </c>
      <c r="AK284" s="111">
        <f t="shared" si="44"/>
        <v>23.863814759125486</v>
      </c>
      <c r="AL284" s="111">
        <f t="shared" si="44"/>
        <v>23.863814759125486</v>
      </c>
      <c r="AM284" s="111">
        <f t="shared" si="44"/>
        <v>23.863814759125486</v>
      </c>
    </row>
    <row r="285" spans="2:39" x14ac:dyDescent="0.25">
      <c r="B285" s="82" t="s">
        <v>41</v>
      </c>
      <c r="C285" s="83" t="s">
        <v>52</v>
      </c>
      <c r="D285" s="111">
        <f t="shared" si="43"/>
        <v>0.21811770045885212</v>
      </c>
      <c r="E285" s="111">
        <f t="shared" si="44"/>
        <v>0.21811770045885212</v>
      </c>
      <c r="F285" s="111">
        <f t="shared" si="44"/>
        <v>0.21811770045885212</v>
      </c>
      <c r="G285" s="111">
        <f t="shared" si="44"/>
        <v>0.21811770045885212</v>
      </c>
      <c r="H285" s="111">
        <f t="shared" si="44"/>
        <v>0.21811770045885212</v>
      </c>
      <c r="I285" s="124">
        <f t="shared" si="44"/>
        <v>0.23825451212286458</v>
      </c>
      <c r="J285" s="111">
        <f t="shared" si="44"/>
        <v>0.23825451212286458</v>
      </c>
      <c r="K285" s="111">
        <f t="shared" si="44"/>
        <v>0.23825451212286458</v>
      </c>
      <c r="L285" s="111">
        <f t="shared" si="44"/>
        <v>0.23825451212286458</v>
      </c>
      <c r="M285" s="111">
        <f t="shared" si="44"/>
        <v>0.23825451212286458</v>
      </c>
      <c r="N285" s="111">
        <f t="shared" si="44"/>
        <v>0.26282008616729841</v>
      </c>
      <c r="O285" s="111">
        <f t="shared" si="44"/>
        <v>0.26282008616729841</v>
      </c>
      <c r="P285" s="111">
        <f t="shared" si="44"/>
        <v>0.26282008616729841</v>
      </c>
      <c r="Q285" s="111">
        <f t="shared" si="44"/>
        <v>0.26282008616729841</v>
      </c>
      <c r="R285" s="111">
        <f t="shared" si="44"/>
        <v>0.26282008616729841</v>
      </c>
      <c r="S285" s="111">
        <f t="shared" si="44"/>
        <v>0.30140547509239496</v>
      </c>
      <c r="T285" s="111">
        <f t="shared" si="44"/>
        <v>0.30140547509239496</v>
      </c>
      <c r="U285" s="111">
        <f t="shared" si="44"/>
        <v>0.30140547509239496</v>
      </c>
      <c r="V285" s="111">
        <f t="shared" si="44"/>
        <v>0.30140547509239496</v>
      </c>
      <c r="W285" s="111">
        <f t="shared" si="44"/>
        <v>0.30140547509239496</v>
      </c>
      <c r="X285" s="111">
        <f t="shared" si="44"/>
        <v>0.32563423345221681</v>
      </c>
      <c r="Y285" s="111">
        <f t="shared" si="44"/>
        <v>0.32563423345221681</v>
      </c>
      <c r="Z285" s="111">
        <f t="shared" si="44"/>
        <v>0.32563423345221681</v>
      </c>
      <c r="AA285" s="111">
        <f t="shared" si="44"/>
        <v>0.32563423345221681</v>
      </c>
      <c r="AB285" s="111">
        <f t="shared" si="44"/>
        <v>0.32563423345221681</v>
      </c>
      <c r="AC285" s="111">
        <f t="shared" si="44"/>
        <v>0.33486145625536934</v>
      </c>
      <c r="AD285" s="111">
        <f t="shared" si="44"/>
        <v>0.33486145625536934</v>
      </c>
      <c r="AE285" s="111">
        <f t="shared" si="44"/>
        <v>0.33486145625536934</v>
      </c>
      <c r="AF285" s="111">
        <f t="shared" si="44"/>
        <v>0.33486145625536934</v>
      </c>
      <c r="AG285" s="111">
        <f t="shared" si="44"/>
        <v>0.33486145625536934</v>
      </c>
      <c r="AH285" s="111">
        <f t="shared" si="44"/>
        <v>0.32499342278589971</v>
      </c>
      <c r="AI285" s="111">
        <f t="shared" si="44"/>
        <v>0.32499342278589971</v>
      </c>
      <c r="AJ285" s="111">
        <f t="shared" si="44"/>
        <v>0.32499342278589971</v>
      </c>
      <c r="AK285" s="111">
        <f t="shared" si="44"/>
        <v>0.32499342278589971</v>
      </c>
      <c r="AL285" s="111">
        <f t="shared" si="44"/>
        <v>0.32499342278589971</v>
      </c>
      <c r="AM285" s="111">
        <f t="shared" si="44"/>
        <v>0.32499342278589971</v>
      </c>
    </row>
    <row r="286" spans="2:39" x14ac:dyDescent="0.25">
      <c r="B286" s="82" t="s">
        <v>41</v>
      </c>
      <c r="C286" s="83" t="s">
        <v>53</v>
      </c>
      <c r="D286" s="111">
        <f t="shared" si="43"/>
        <v>0.68742611821521071</v>
      </c>
      <c r="E286" s="111">
        <f t="shared" si="44"/>
        <v>0.68742611821521071</v>
      </c>
      <c r="F286" s="111">
        <f t="shared" si="44"/>
        <v>0.68742611821521071</v>
      </c>
      <c r="G286" s="111">
        <f t="shared" si="44"/>
        <v>0.68742611821521071</v>
      </c>
      <c r="H286" s="111">
        <f t="shared" si="44"/>
        <v>0.68742611821521071</v>
      </c>
      <c r="I286" s="124">
        <f t="shared" si="44"/>
        <v>0.75210145634207859</v>
      </c>
      <c r="J286" s="111">
        <f t="shared" si="44"/>
        <v>0.75210145634207859</v>
      </c>
      <c r="K286" s="111">
        <f t="shared" si="44"/>
        <v>0.75210145634207859</v>
      </c>
      <c r="L286" s="111">
        <f t="shared" si="44"/>
        <v>0.75210145634207859</v>
      </c>
      <c r="M286" s="111">
        <f t="shared" si="44"/>
        <v>0.75210145634207859</v>
      </c>
      <c r="N286" s="111">
        <f t="shared" si="44"/>
        <v>0.80741402435396514</v>
      </c>
      <c r="O286" s="111">
        <f t="shared" si="44"/>
        <v>0.80741402435396514</v>
      </c>
      <c r="P286" s="111">
        <f t="shared" si="44"/>
        <v>0.80741402435396514</v>
      </c>
      <c r="Q286" s="111">
        <f t="shared" si="44"/>
        <v>0.80741402435396514</v>
      </c>
      <c r="R286" s="111">
        <f t="shared" si="44"/>
        <v>0.80741402435396514</v>
      </c>
      <c r="S286" s="111">
        <f t="shared" si="44"/>
        <v>0.87186029057998504</v>
      </c>
      <c r="T286" s="111">
        <f t="shared" si="44"/>
        <v>0.87186029057998504</v>
      </c>
      <c r="U286" s="111">
        <f t="shared" si="44"/>
        <v>0.87186029057998504</v>
      </c>
      <c r="V286" s="111">
        <f t="shared" si="44"/>
        <v>0.87186029057998504</v>
      </c>
      <c r="W286" s="111">
        <f t="shared" si="44"/>
        <v>0.87186029057998504</v>
      </c>
      <c r="X286" s="111">
        <f t="shared" si="44"/>
        <v>0.8976614672804637</v>
      </c>
      <c r="Y286" s="111">
        <f t="shared" si="44"/>
        <v>0.8976614672804637</v>
      </c>
      <c r="Z286" s="111">
        <f t="shared" si="44"/>
        <v>0.8976614672804637</v>
      </c>
      <c r="AA286" s="111">
        <f t="shared" si="44"/>
        <v>0.8976614672804637</v>
      </c>
      <c r="AB286" s="111">
        <f t="shared" si="44"/>
        <v>0.8976614672804637</v>
      </c>
      <c r="AC286" s="111">
        <f t="shared" si="44"/>
        <v>0.89856353525602306</v>
      </c>
      <c r="AD286" s="111">
        <f t="shared" si="44"/>
        <v>0.89856353525602306</v>
      </c>
      <c r="AE286" s="111">
        <f t="shared" si="44"/>
        <v>0.89856353525602306</v>
      </c>
      <c r="AF286" s="111">
        <f t="shared" si="44"/>
        <v>0.89856353525602306</v>
      </c>
      <c r="AG286" s="111">
        <f t="shared" si="44"/>
        <v>0.89856353525602306</v>
      </c>
      <c r="AH286" s="111">
        <f t="shared" si="44"/>
        <v>0.86170563563290881</v>
      </c>
      <c r="AI286" s="111">
        <f t="shared" si="44"/>
        <v>0.86170563563290881</v>
      </c>
      <c r="AJ286" s="111">
        <f t="shared" si="44"/>
        <v>0.86170563563290881</v>
      </c>
      <c r="AK286" s="111">
        <f t="shared" si="44"/>
        <v>0.86170563563290881</v>
      </c>
      <c r="AL286" s="111">
        <f t="shared" si="44"/>
        <v>0.86170563563290881</v>
      </c>
      <c r="AM286" s="111">
        <f t="shared" si="44"/>
        <v>0.86170563563290881</v>
      </c>
    </row>
    <row r="287" spans="2:39" x14ac:dyDescent="0.25">
      <c r="B287" s="82" t="s">
        <v>41</v>
      </c>
      <c r="C287" s="83" t="s">
        <v>54</v>
      </c>
      <c r="D287" s="111">
        <f t="shared" si="43"/>
        <v>0.46903947363702658</v>
      </c>
      <c r="E287" s="111">
        <f t="shared" si="44"/>
        <v>0.46903947363702658</v>
      </c>
      <c r="F287" s="111">
        <f t="shared" si="44"/>
        <v>0.46903947363702658</v>
      </c>
      <c r="G287" s="111">
        <f t="shared" si="44"/>
        <v>0.46903947363702658</v>
      </c>
      <c r="H287" s="111">
        <f t="shared" si="44"/>
        <v>0.46903947363702658</v>
      </c>
      <c r="I287" s="124">
        <f t="shared" si="44"/>
        <v>0.4709093058877733</v>
      </c>
      <c r="J287" s="111">
        <f t="shared" si="44"/>
        <v>0.4709093058877733</v>
      </c>
      <c r="K287" s="111">
        <f t="shared" si="44"/>
        <v>0.4709093058877733</v>
      </c>
      <c r="L287" s="111">
        <f t="shared" si="44"/>
        <v>0.4709093058877733</v>
      </c>
      <c r="M287" s="111">
        <f t="shared" si="44"/>
        <v>0.4709093058877733</v>
      </c>
      <c r="N287" s="111">
        <f t="shared" si="44"/>
        <v>0.47662794446642454</v>
      </c>
      <c r="O287" s="111">
        <f t="shared" si="44"/>
        <v>0.47662794446642454</v>
      </c>
      <c r="P287" s="111">
        <f t="shared" si="44"/>
        <v>0.47662794446642454</v>
      </c>
      <c r="Q287" s="111">
        <f t="shared" si="44"/>
        <v>0.47662794446642454</v>
      </c>
      <c r="R287" s="111">
        <f t="shared" si="44"/>
        <v>0.47662794446642454</v>
      </c>
      <c r="S287" s="111">
        <f t="shared" si="44"/>
        <v>0.49487338562326671</v>
      </c>
      <c r="T287" s="111">
        <f t="shared" si="44"/>
        <v>0.49487338562326671</v>
      </c>
      <c r="U287" s="111">
        <f t="shared" si="44"/>
        <v>0.49487338562326671</v>
      </c>
      <c r="V287" s="111">
        <f t="shared" si="44"/>
        <v>0.49487338562326671</v>
      </c>
      <c r="W287" s="111">
        <f t="shared" si="44"/>
        <v>0.49487338562326671</v>
      </c>
      <c r="X287" s="111">
        <f t="shared" si="44"/>
        <v>0.48992235879538987</v>
      </c>
      <c r="Y287" s="111">
        <f t="shared" si="44"/>
        <v>0.48992235879538987</v>
      </c>
      <c r="Z287" s="111">
        <f t="shared" si="44"/>
        <v>0.48992235879538987</v>
      </c>
      <c r="AA287" s="111">
        <f t="shared" si="44"/>
        <v>0.48992235879538987</v>
      </c>
      <c r="AB287" s="111">
        <f t="shared" si="44"/>
        <v>0.48992235879538987</v>
      </c>
      <c r="AC287" s="111">
        <f t="shared" si="44"/>
        <v>0.47604992079150821</v>
      </c>
      <c r="AD287" s="111">
        <f t="shared" si="44"/>
        <v>0.47604992079150821</v>
      </c>
      <c r="AE287" s="111">
        <f t="shared" si="44"/>
        <v>0.47604992079150821</v>
      </c>
      <c r="AF287" s="111">
        <f t="shared" si="44"/>
        <v>0.47604992079150821</v>
      </c>
      <c r="AG287" s="111">
        <f t="shared" si="44"/>
        <v>0.47604992079150821</v>
      </c>
      <c r="AH287" s="111">
        <f t="shared" si="44"/>
        <v>0.45132739005317102</v>
      </c>
      <c r="AI287" s="111">
        <f t="shared" si="44"/>
        <v>0.45132739005317102</v>
      </c>
      <c r="AJ287" s="111">
        <f t="shared" si="44"/>
        <v>0.45132739005317102</v>
      </c>
      <c r="AK287" s="111">
        <f t="shared" si="44"/>
        <v>0.45132739005317102</v>
      </c>
      <c r="AL287" s="111">
        <f t="shared" si="44"/>
        <v>0.45132739005317102</v>
      </c>
      <c r="AM287" s="111">
        <f t="shared" si="44"/>
        <v>0.45132739005317102</v>
      </c>
    </row>
    <row r="288" spans="2:39" x14ac:dyDescent="0.25">
      <c r="B288" s="82" t="s">
        <v>41</v>
      </c>
      <c r="C288" s="83" t="s">
        <v>55</v>
      </c>
      <c r="D288" s="111">
        <f t="shared" si="43"/>
        <v>3.8789061947295571</v>
      </c>
      <c r="E288" s="111">
        <f t="shared" si="44"/>
        <v>3.8789061947295571</v>
      </c>
      <c r="F288" s="111">
        <f t="shared" si="44"/>
        <v>3.8789061947295571</v>
      </c>
      <c r="G288" s="111">
        <f t="shared" si="44"/>
        <v>3.8789061947295571</v>
      </c>
      <c r="H288" s="111">
        <f t="shared" si="44"/>
        <v>3.8789061947295571</v>
      </c>
      <c r="I288" s="124">
        <f t="shared" si="44"/>
        <v>4.3348903132189758</v>
      </c>
      <c r="J288" s="111">
        <f t="shared" si="44"/>
        <v>4.3348903132189758</v>
      </c>
      <c r="K288" s="111">
        <f t="shared" si="44"/>
        <v>4.3348903132189758</v>
      </c>
      <c r="L288" s="111">
        <f t="shared" si="44"/>
        <v>4.3348903132189758</v>
      </c>
      <c r="M288" s="111">
        <f t="shared" si="44"/>
        <v>4.3348903132189758</v>
      </c>
      <c r="N288" s="111">
        <f t="shared" si="44"/>
        <v>4.9898440402263855</v>
      </c>
      <c r="O288" s="111">
        <f t="shared" si="44"/>
        <v>4.9898440402263855</v>
      </c>
      <c r="P288" s="111">
        <f t="shared" si="44"/>
        <v>4.9898440402263855</v>
      </c>
      <c r="Q288" s="111">
        <f t="shared" si="44"/>
        <v>4.9898440402263855</v>
      </c>
      <c r="R288" s="111">
        <f t="shared" si="44"/>
        <v>4.9898440402263855</v>
      </c>
      <c r="S288" s="111">
        <f t="shared" si="44"/>
        <v>5.8798470031005481</v>
      </c>
      <c r="T288" s="111">
        <f t="shared" si="44"/>
        <v>5.8798470031005481</v>
      </c>
      <c r="U288" s="111">
        <f t="shared" si="44"/>
        <v>5.8798470031005481</v>
      </c>
      <c r="V288" s="111">
        <f t="shared" si="44"/>
        <v>5.8798470031005481</v>
      </c>
      <c r="W288" s="111">
        <f t="shared" si="44"/>
        <v>5.8798470031005481</v>
      </c>
      <c r="X288" s="111">
        <f t="shared" si="44"/>
        <v>6.807009068075212</v>
      </c>
      <c r="Y288" s="111">
        <f t="shared" si="44"/>
        <v>6.807009068075212</v>
      </c>
      <c r="Z288" s="111">
        <f t="shared" si="44"/>
        <v>6.807009068075212</v>
      </c>
      <c r="AA288" s="111">
        <f t="shared" si="44"/>
        <v>6.807009068075212</v>
      </c>
      <c r="AB288" s="111">
        <f t="shared" si="44"/>
        <v>6.807009068075212</v>
      </c>
      <c r="AC288" s="111">
        <f t="shared" si="44"/>
        <v>7.6019292505269354</v>
      </c>
      <c r="AD288" s="111">
        <f t="shared" si="44"/>
        <v>7.6019292505269354</v>
      </c>
      <c r="AE288" s="111">
        <f t="shared" si="44"/>
        <v>7.6019292505269354</v>
      </c>
      <c r="AF288" s="111">
        <f t="shared" si="44"/>
        <v>7.6019292505269354</v>
      </c>
      <c r="AG288" s="111">
        <f t="shared" si="44"/>
        <v>7.6019292505269354</v>
      </c>
      <c r="AH288" s="111">
        <f t="shared" si="44"/>
        <v>8.2290923205359832</v>
      </c>
      <c r="AI288" s="111">
        <f t="shared" si="44"/>
        <v>8.2290923205359832</v>
      </c>
      <c r="AJ288" s="111">
        <f t="shared" si="44"/>
        <v>8.2290923205359832</v>
      </c>
      <c r="AK288" s="111">
        <f t="shared" si="44"/>
        <v>8.2290923205359832</v>
      </c>
      <c r="AL288" s="111">
        <f t="shared" si="44"/>
        <v>8.2290923205359832</v>
      </c>
      <c r="AM288" s="111">
        <f t="shared" si="44"/>
        <v>8.2290923205359832</v>
      </c>
    </row>
    <row r="289" spans="2:39" x14ac:dyDescent="0.25">
      <c r="B289" s="82" t="s">
        <v>41</v>
      </c>
      <c r="C289" s="83" t="s">
        <v>56</v>
      </c>
      <c r="D289" s="111">
        <f t="shared" si="43"/>
        <v>37.45597742674228</v>
      </c>
      <c r="E289" s="111">
        <f t="shared" si="44"/>
        <v>37.45597742674228</v>
      </c>
      <c r="F289" s="111">
        <f t="shared" si="44"/>
        <v>37.45597742674228</v>
      </c>
      <c r="G289" s="111">
        <f t="shared" si="44"/>
        <v>37.45597742674228</v>
      </c>
      <c r="H289" s="111">
        <f t="shared" si="44"/>
        <v>37.45597742674228</v>
      </c>
      <c r="I289" s="124">
        <f t="shared" si="44"/>
        <v>41.596207695441841</v>
      </c>
      <c r="J289" s="111">
        <f t="shared" si="44"/>
        <v>41.596207695441841</v>
      </c>
      <c r="K289" s="111">
        <f t="shared" si="44"/>
        <v>41.596207695441841</v>
      </c>
      <c r="L289" s="111">
        <f t="shared" si="44"/>
        <v>41.596207695441841</v>
      </c>
      <c r="M289" s="111">
        <f t="shared" si="44"/>
        <v>41.596207695441841</v>
      </c>
      <c r="N289" s="111">
        <f t="shared" si="44"/>
        <v>47.383077578815623</v>
      </c>
      <c r="O289" s="111">
        <f t="shared" si="44"/>
        <v>47.383077578815623</v>
      </c>
      <c r="P289" s="111">
        <f t="shared" si="44"/>
        <v>47.383077578815623</v>
      </c>
      <c r="Q289" s="111">
        <f t="shared" si="44"/>
        <v>47.383077578815623</v>
      </c>
      <c r="R289" s="111">
        <f t="shared" si="44"/>
        <v>47.383077578815623</v>
      </c>
      <c r="S289" s="111">
        <f t="shared" si="44"/>
        <v>54.514908058150034</v>
      </c>
      <c r="T289" s="111">
        <f t="shared" si="44"/>
        <v>54.514908058150034</v>
      </c>
      <c r="U289" s="111">
        <f t="shared" si="44"/>
        <v>54.514908058150034</v>
      </c>
      <c r="V289" s="111">
        <f t="shared" si="44"/>
        <v>54.514908058150034</v>
      </c>
      <c r="W289" s="111">
        <f t="shared" si="44"/>
        <v>54.514908058150034</v>
      </c>
      <c r="X289" s="111">
        <f t="shared" si="44"/>
        <v>59.093604968851942</v>
      </c>
      <c r="Y289" s="111">
        <f t="shared" si="44"/>
        <v>59.093604968851942</v>
      </c>
      <c r="Z289" s="111">
        <f t="shared" si="44"/>
        <v>59.093604968851942</v>
      </c>
      <c r="AA289" s="111">
        <f t="shared" si="44"/>
        <v>59.093604968851942</v>
      </c>
      <c r="AB289" s="111">
        <f t="shared" si="44"/>
        <v>59.093604968851942</v>
      </c>
      <c r="AC289" s="111">
        <f t="shared" si="44"/>
        <v>61.821065475420951</v>
      </c>
      <c r="AD289" s="111">
        <f t="shared" si="44"/>
        <v>61.821065475420951</v>
      </c>
      <c r="AE289" s="111">
        <f t="shared" si="44"/>
        <v>61.821065475420951</v>
      </c>
      <c r="AF289" s="111">
        <f t="shared" si="44"/>
        <v>61.821065475420951</v>
      </c>
      <c r="AG289" s="111">
        <f t="shared" si="44"/>
        <v>61.821065475420951</v>
      </c>
      <c r="AH289" s="111">
        <f t="shared" si="44"/>
        <v>63.066094249920305</v>
      </c>
      <c r="AI289" s="111">
        <f t="shared" si="44"/>
        <v>63.066094249920305</v>
      </c>
      <c r="AJ289" s="111">
        <f t="shared" si="44"/>
        <v>63.066094249920305</v>
      </c>
      <c r="AK289" s="111">
        <f t="shared" si="44"/>
        <v>63.066094249920305</v>
      </c>
      <c r="AL289" s="111">
        <f t="shared" si="44"/>
        <v>63.066094249920305</v>
      </c>
      <c r="AM289" s="111">
        <f t="shared" si="44"/>
        <v>63.066094249920305</v>
      </c>
    </row>
    <row r="290" spans="2:39" x14ac:dyDescent="0.25">
      <c r="B290" s="82" t="s">
        <v>41</v>
      </c>
      <c r="C290" s="83" t="s">
        <v>57</v>
      </c>
      <c r="D290" s="111">
        <f t="shared" si="43"/>
        <v>1.9818229166090995</v>
      </c>
      <c r="E290" s="111">
        <f t="shared" ref="E290:AM297" si="45">$H89*E50</f>
        <v>1.9818229166090995</v>
      </c>
      <c r="F290" s="111">
        <f t="shared" si="45"/>
        <v>1.9818229166090995</v>
      </c>
      <c r="G290" s="111">
        <f t="shared" si="45"/>
        <v>1.9818229166090995</v>
      </c>
      <c r="H290" s="111">
        <f t="shared" si="45"/>
        <v>1.9818229166090995</v>
      </c>
      <c r="I290" s="124">
        <f t="shared" si="45"/>
        <v>2.2627124843329369</v>
      </c>
      <c r="J290" s="111">
        <f t="shared" si="45"/>
        <v>2.2627124843329369</v>
      </c>
      <c r="K290" s="111">
        <f t="shared" si="45"/>
        <v>2.2627124843329369</v>
      </c>
      <c r="L290" s="111">
        <f t="shared" si="45"/>
        <v>2.2627124843329369</v>
      </c>
      <c r="M290" s="111">
        <f t="shared" si="45"/>
        <v>2.2627124843329369</v>
      </c>
      <c r="N290" s="111">
        <f t="shared" si="45"/>
        <v>2.5611573496319475</v>
      </c>
      <c r="O290" s="111">
        <f t="shared" si="45"/>
        <v>2.5611573496319475</v>
      </c>
      <c r="P290" s="111">
        <f t="shared" si="45"/>
        <v>2.5611573496319475</v>
      </c>
      <c r="Q290" s="111">
        <f t="shared" si="45"/>
        <v>2.5611573496319475</v>
      </c>
      <c r="R290" s="111">
        <f t="shared" si="45"/>
        <v>2.5611573496319475</v>
      </c>
      <c r="S290" s="111">
        <f t="shared" si="45"/>
        <v>2.9492499428475494</v>
      </c>
      <c r="T290" s="111">
        <f t="shared" si="45"/>
        <v>2.9492499428475494</v>
      </c>
      <c r="U290" s="111">
        <f t="shared" si="45"/>
        <v>2.9492499428475494</v>
      </c>
      <c r="V290" s="111">
        <f t="shared" si="45"/>
        <v>2.9492499428475494</v>
      </c>
      <c r="W290" s="111">
        <f t="shared" si="45"/>
        <v>2.9492499428475494</v>
      </c>
      <c r="X290" s="111">
        <f t="shared" si="45"/>
        <v>3.2280904113223632</v>
      </c>
      <c r="Y290" s="111">
        <f t="shared" si="45"/>
        <v>3.2280904113223632</v>
      </c>
      <c r="Z290" s="111">
        <f t="shared" si="45"/>
        <v>3.2280904113223632</v>
      </c>
      <c r="AA290" s="111">
        <f t="shared" si="45"/>
        <v>3.2280904113223632</v>
      </c>
      <c r="AB290" s="111">
        <f t="shared" si="45"/>
        <v>3.2280904113223632</v>
      </c>
      <c r="AC290" s="111">
        <f t="shared" si="45"/>
        <v>3.4974647922373876</v>
      </c>
      <c r="AD290" s="111">
        <f t="shared" si="45"/>
        <v>3.4974647922373876</v>
      </c>
      <c r="AE290" s="111">
        <f t="shared" si="45"/>
        <v>3.4974647922373876</v>
      </c>
      <c r="AF290" s="111">
        <f t="shared" si="45"/>
        <v>3.4974647922373876</v>
      </c>
      <c r="AG290" s="111">
        <f t="shared" si="45"/>
        <v>3.4974647922373876</v>
      </c>
      <c r="AH290" s="111">
        <f t="shared" si="45"/>
        <v>3.6993951198250823</v>
      </c>
      <c r="AI290" s="111">
        <f t="shared" si="45"/>
        <v>3.6993951198250823</v>
      </c>
      <c r="AJ290" s="111">
        <f t="shared" si="45"/>
        <v>3.6993951198250823</v>
      </c>
      <c r="AK290" s="111">
        <f t="shared" si="45"/>
        <v>3.6993951198250823</v>
      </c>
      <c r="AL290" s="111">
        <f t="shared" si="45"/>
        <v>3.6993951198250823</v>
      </c>
      <c r="AM290" s="111">
        <f t="shared" si="45"/>
        <v>3.6993951198250823</v>
      </c>
    </row>
    <row r="291" spans="2:39" x14ac:dyDescent="0.25">
      <c r="B291" s="82" t="s">
        <v>41</v>
      </c>
      <c r="C291" s="83" t="s">
        <v>58</v>
      </c>
      <c r="D291" s="111">
        <f t="shared" si="43"/>
        <v>12.793376715483321</v>
      </c>
      <c r="E291" s="111">
        <f t="shared" si="45"/>
        <v>12.793376715483321</v>
      </c>
      <c r="F291" s="111">
        <f t="shared" si="45"/>
        <v>12.793376715483321</v>
      </c>
      <c r="G291" s="111">
        <f t="shared" si="45"/>
        <v>12.793376715483321</v>
      </c>
      <c r="H291" s="111">
        <f t="shared" si="45"/>
        <v>12.793376715483321</v>
      </c>
      <c r="I291" s="124">
        <f t="shared" si="45"/>
        <v>14.042437428925254</v>
      </c>
      <c r="J291" s="111">
        <f t="shared" si="45"/>
        <v>14.042437428925254</v>
      </c>
      <c r="K291" s="111">
        <f t="shared" si="45"/>
        <v>14.042437428925254</v>
      </c>
      <c r="L291" s="111">
        <f t="shared" si="45"/>
        <v>14.042437428925254</v>
      </c>
      <c r="M291" s="111">
        <f t="shared" si="45"/>
        <v>14.042437428925254</v>
      </c>
      <c r="N291" s="111">
        <f t="shared" si="45"/>
        <v>15.625776316876149</v>
      </c>
      <c r="O291" s="111">
        <f t="shared" si="45"/>
        <v>15.625776316876149</v>
      </c>
      <c r="P291" s="111">
        <f t="shared" si="45"/>
        <v>15.625776316876149</v>
      </c>
      <c r="Q291" s="111">
        <f t="shared" si="45"/>
        <v>15.625776316876149</v>
      </c>
      <c r="R291" s="111">
        <f t="shared" si="45"/>
        <v>15.625776316876149</v>
      </c>
      <c r="S291" s="111">
        <f t="shared" si="45"/>
        <v>17.583779909549868</v>
      </c>
      <c r="T291" s="111">
        <f t="shared" si="45"/>
        <v>17.583779909549868</v>
      </c>
      <c r="U291" s="111">
        <f t="shared" si="45"/>
        <v>17.583779909549868</v>
      </c>
      <c r="V291" s="111">
        <f t="shared" si="45"/>
        <v>17.583779909549868</v>
      </c>
      <c r="W291" s="111">
        <f t="shared" si="45"/>
        <v>17.583779909549868</v>
      </c>
      <c r="X291" s="111">
        <f t="shared" si="45"/>
        <v>18.737263878205304</v>
      </c>
      <c r="Y291" s="111">
        <f t="shared" si="45"/>
        <v>18.737263878205304</v>
      </c>
      <c r="Z291" s="111">
        <f t="shared" si="45"/>
        <v>18.737263878205304</v>
      </c>
      <c r="AA291" s="111">
        <f t="shared" si="45"/>
        <v>18.737263878205304</v>
      </c>
      <c r="AB291" s="111">
        <f t="shared" si="45"/>
        <v>18.737263878205304</v>
      </c>
      <c r="AC291" s="111">
        <f t="shared" si="45"/>
        <v>19.557365741456273</v>
      </c>
      <c r="AD291" s="111">
        <f t="shared" si="45"/>
        <v>19.557365741456273</v>
      </c>
      <c r="AE291" s="111">
        <f t="shared" si="45"/>
        <v>19.557365741456273</v>
      </c>
      <c r="AF291" s="111">
        <f t="shared" si="45"/>
        <v>19.557365741456273</v>
      </c>
      <c r="AG291" s="111">
        <f t="shared" si="45"/>
        <v>19.557365741456273</v>
      </c>
      <c r="AH291" s="111">
        <f t="shared" si="45"/>
        <v>19.818464689451325</v>
      </c>
      <c r="AI291" s="111">
        <f t="shared" si="45"/>
        <v>19.818464689451325</v>
      </c>
      <c r="AJ291" s="111">
        <f t="shared" si="45"/>
        <v>19.818464689451325</v>
      </c>
      <c r="AK291" s="111">
        <f t="shared" si="45"/>
        <v>19.818464689451325</v>
      </c>
      <c r="AL291" s="111">
        <f t="shared" si="45"/>
        <v>19.818464689451325</v>
      </c>
      <c r="AM291" s="111">
        <f t="shared" si="45"/>
        <v>19.818464689451325</v>
      </c>
    </row>
    <row r="292" spans="2:39" x14ac:dyDescent="0.25">
      <c r="B292" s="82" t="s">
        <v>41</v>
      </c>
      <c r="C292" s="83" t="s">
        <v>59</v>
      </c>
      <c r="D292" s="111">
        <f t="shared" si="43"/>
        <v>8.8454076822368197</v>
      </c>
      <c r="E292" s="111">
        <f t="shared" si="45"/>
        <v>8.8454076822368197</v>
      </c>
      <c r="F292" s="111">
        <f t="shared" si="45"/>
        <v>8.8454076822368197</v>
      </c>
      <c r="G292" s="111">
        <f t="shared" si="45"/>
        <v>8.8454076822368197</v>
      </c>
      <c r="H292" s="111">
        <f t="shared" si="45"/>
        <v>8.8454076822368197</v>
      </c>
      <c r="I292" s="124">
        <f t="shared" si="45"/>
        <v>9.3456709235466366</v>
      </c>
      <c r="J292" s="111">
        <f t="shared" si="45"/>
        <v>9.3456709235466366</v>
      </c>
      <c r="K292" s="111">
        <f t="shared" si="45"/>
        <v>9.3456709235466366</v>
      </c>
      <c r="L292" s="111">
        <f t="shared" si="45"/>
        <v>9.3456709235466366</v>
      </c>
      <c r="M292" s="111">
        <f t="shared" si="45"/>
        <v>9.3456709235466366</v>
      </c>
      <c r="N292" s="111">
        <f t="shared" si="45"/>
        <v>9.9927583638175435</v>
      </c>
      <c r="O292" s="111">
        <f t="shared" si="45"/>
        <v>9.9927583638175435</v>
      </c>
      <c r="P292" s="111">
        <f t="shared" si="45"/>
        <v>9.9927583638175435</v>
      </c>
      <c r="Q292" s="111">
        <f t="shared" si="45"/>
        <v>9.9927583638175435</v>
      </c>
      <c r="R292" s="111">
        <f t="shared" si="45"/>
        <v>9.9927583638175435</v>
      </c>
      <c r="S292" s="111">
        <f t="shared" si="45"/>
        <v>10.833388261152173</v>
      </c>
      <c r="T292" s="111">
        <f t="shared" si="45"/>
        <v>10.833388261152173</v>
      </c>
      <c r="U292" s="111">
        <f t="shared" si="45"/>
        <v>10.833388261152173</v>
      </c>
      <c r="V292" s="111">
        <f t="shared" si="45"/>
        <v>10.833388261152173</v>
      </c>
      <c r="W292" s="111">
        <f t="shared" si="45"/>
        <v>10.833388261152173</v>
      </c>
      <c r="X292" s="111">
        <f t="shared" si="45"/>
        <v>11.132833029225003</v>
      </c>
      <c r="Y292" s="111">
        <f t="shared" si="45"/>
        <v>11.132833029225003</v>
      </c>
      <c r="Z292" s="111">
        <f t="shared" si="45"/>
        <v>11.132833029225003</v>
      </c>
      <c r="AA292" s="111">
        <f t="shared" si="45"/>
        <v>11.132833029225003</v>
      </c>
      <c r="AB292" s="111">
        <f t="shared" si="45"/>
        <v>11.132833029225003</v>
      </c>
      <c r="AC292" s="111">
        <f t="shared" si="45"/>
        <v>11.034722132089691</v>
      </c>
      <c r="AD292" s="111">
        <f t="shared" si="45"/>
        <v>11.034722132089691</v>
      </c>
      <c r="AE292" s="111">
        <f t="shared" si="45"/>
        <v>11.034722132089691</v>
      </c>
      <c r="AF292" s="111">
        <f t="shared" si="45"/>
        <v>11.034722132089691</v>
      </c>
      <c r="AG292" s="111">
        <f t="shared" si="45"/>
        <v>11.034722132089691</v>
      </c>
      <c r="AH292" s="111">
        <f t="shared" si="45"/>
        <v>10.771527654924839</v>
      </c>
      <c r="AI292" s="111">
        <f t="shared" si="45"/>
        <v>10.771527654924839</v>
      </c>
      <c r="AJ292" s="111">
        <f t="shared" si="45"/>
        <v>10.771527654924839</v>
      </c>
      <c r="AK292" s="111">
        <f t="shared" si="45"/>
        <v>10.771527654924839</v>
      </c>
      <c r="AL292" s="111">
        <f t="shared" si="45"/>
        <v>10.771527654924839</v>
      </c>
      <c r="AM292" s="111">
        <f t="shared" si="45"/>
        <v>10.771527654924839</v>
      </c>
    </row>
    <row r="293" spans="2:39" x14ac:dyDescent="0.25">
      <c r="B293" s="82" t="s">
        <v>41</v>
      </c>
      <c r="C293" s="83" t="s">
        <v>60</v>
      </c>
      <c r="D293" s="111">
        <f t="shared" si="43"/>
        <v>1.2545498395298382</v>
      </c>
      <c r="E293" s="111">
        <f t="shared" si="45"/>
        <v>1.2545498395298382</v>
      </c>
      <c r="F293" s="111">
        <f t="shared" si="45"/>
        <v>1.2545498395298382</v>
      </c>
      <c r="G293" s="111">
        <f t="shared" si="45"/>
        <v>1.2545498395298382</v>
      </c>
      <c r="H293" s="111">
        <f t="shared" si="45"/>
        <v>1.2545498395298382</v>
      </c>
      <c r="I293" s="124">
        <f t="shared" si="45"/>
        <v>1.3022661700785636</v>
      </c>
      <c r="J293" s="111">
        <f t="shared" si="45"/>
        <v>1.3022661700785636</v>
      </c>
      <c r="K293" s="111">
        <f t="shared" si="45"/>
        <v>1.3022661700785636</v>
      </c>
      <c r="L293" s="111">
        <f t="shared" si="45"/>
        <v>1.3022661700785636</v>
      </c>
      <c r="M293" s="111">
        <f t="shared" si="45"/>
        <v>1.3022661700785636</v>
      </c>
      <c r="N293" s="111">
        <f t="shared" si="45"/>
        <v>1.3669458981713809</v>
      </c>
      <c r="O293" s="111">
        <f t="shared" si="45"/>
        <v>1.3669458981713809</v>
      </c>
      <c r="P293" s="111">
        <f t="shared" si="45"/>
        <v>1.3669458981713809</v>
      </c>
      <c r="Q293" s="111">
        <f t="shared" si="45"/>
        <v>1.3669458981713809</v>
      </c>
      <c r="R293" s="111">
        <f t="shared" si="45"/>
        <v>1.3669458981713809</v>
      </c>
      <c r="S293" s="111">
        <f t="shared" si="45"/>
        <v>1.4391993481281546</v>
      </c>
      <c r="T293" s="111">
        <f t="shared" si="45"/>
        <v>1.4391993481281546</v>
      </c>
      <c r="U293" s="111">
        <f t="shared" si="45"/>
        <v>1.4391993481281546</v>
      </c>
      <c r="V293" s="111">
        <f t="shared" si="45"/>
        <v>1.4391993481281546</v>
      </c>
      <c r="W293" s="111">
        <f t="shared" si="45"/>
        <v>1.4391993481281546</v>
      </c>
      <c r="X293" s="111">
        <f t="shared" si="45"/>
        <v>1.4363007326755404</v>
      </c>
      <c r="Y293" s="111">
        <f t="shared" si="45"/>
        <v>1.4363007326755404</v>
      </c>
      <c r="Z293" s="111">
        <f t="shared" si="45"/>
        <v>1.4363007326755404</v>
      </c>
      <c r="AA293" s="111">
        <f t="shared" si="45"/>
        <v>1.4363007326755404</v>
      </c>
      <c r="AB293" s="111">
        <f t="shared" si="45"/>
        <v>1.4363007326755404</v>
      </c>
      <c r="AC293" s="111">
        <f t="shared" si="45"/>
        <v>1.4013800320996852</v>
      </c>
      <c r="AD293" s="111">
        <f t="shared" si="45"/>
        <v>1.4013800320996852</v>
      </c>
      <c r="AE293" s="111">
        <f t="shared" si="45"/>
        <v>1.4013800320996852</v>
      </c>
      <c r="AF293" s="111">
        <f t="shared" si="45"/>
        <v>1.4013800320996852</v>
      </c>
      <c r="AG293" s="111">
        <f t="shared" si="45"/>
        <v>1.4013800320996852</v>
      </c>
      <c r="AH293" s="111">
        <f t="shared" si="45"/>
        <v>1.3087284010725819</v>
      </c>
      <c r="AI293" s="111">
        <f t="shared" si="45"/>
        <v>1.3087284010725819</v>
      </c>
      <c r="AJ293" s="111">
        <f t="shared" si="45"/>
        <v>1.3087284010725819</v>
      </c>
      <c r="AK293" s="111">
        <f t="shared" si="45"/>
        <v>1.3087284010725819</v>
      </c>
      <c r="AL293" s="111">
        <f t="shared" si="45"/>
        <v>1.3087284010725819</v>
      </c>
      <c r="AM293" s="111">
        <f t="shared" si="45"/>
        <v>1.3087284010725819</v>
      </c>
    </row>
    <row r="294" spans="2:39" x14ac:dyDescent="0.25">
      <c r="B294" s="82" t="s">
        <v>41</v>
      </c>
      <c r="C294" s="83" t="s">
        <v>61</v>
      </c>
      <c r="D294" s="111">
        <f t="shared" si="43"/>
        <v>110.4319896291598</v>
      </c>
      <c r="E294" s="111">
        <f t="shared" si="45"/>
        <v>110.4319896291598</v>
      </c>
      <c r="F294" s="111">
        <f t="shared" si="45"/>
        <v>110.4319896291598</v>
      </c>
      <c r="G294" s="111">
        <f t="shared" si="45"/>
        <v>110.4319896291598</v>
      </c>
      <c r="H294" s="111">
        <f t="shared" si="45"/>
        <v>110.4319896291598</v>
      </c>
      <c r="I294" s="124">
        <f t="shared" si="45"/>
        <v>120.57387086932268</v>
      </c>
      <c r="J294" s="111">
        <f t="shared" si="45"/>
        <v>120.57387086932268</v>
      </c>
      <c r="K294" s="111">
        <f t="shared" si="45"/>
        <v>120.57387086932268</v>
      </c>
      <c r="L294" s="111">
        <f t="shared" si="45"/>
        <v>120.57387086932268</v>
      </c>
      <c r="M294" s="111">
        <f t="shared" si="45"/>
        <v>120.57387086932268</v>
      </c>
      <c r="N294" s="111">
        <f t="shared" si="45"/>
        <v>133.001215108677</v>
      </c>
      <c r="O294" s="111">
        <f t="shared" si="45"/>
        <v>133.001215108677</v>
      </c>
      <c r="P294" s="111">
        <f t="shared" si="45"/>
        <v>133.001215108677</v>
      </c>
      <c r="Q294" s="111">
        <f t="shared" si="45"/>
        <v>133.001215108677</v>
      </c>
      <c r="R294" s="111">
        <f t="shared" si="45"/>
        <v>133.001215108677</v>
      </c>
      <c r="S294" s="111">
        <f t="shared" si="45"/>
        <v>147.73929286035732</v>
      </c>
      <c r="T294" s="111">
        <f t="shared" si="45"/>
        <v>147.73929286035732</v>
      </c>
      <c r="U294" s="111">
        <f t="shared" si="45"/>
        <v>147.73929286035732</v>
      </c>
      <c r="V294" s="111">
        <f t="shared" si="45"/>
        <v>147.73929286035732</v>
      </c>
      <c r="W294" s="111">
        <f t="shared" si="45"/>
        <v>147.73929286035732</v>
      </c>
      <c r="X294" s="111">
        <f t="shared" si="45"/>
        <v>154.88079282697603</v>
      </c>
      <c r="Y294" s="111">
        <f t="shared" si="45"/>
        <v>154.88079282697603</v>
      </c>
      <c r="Z294" s="111">
        <f t="shared" si="45"/>
        <v>154.88079282697603</v>
      </c>
      <c r="AA294" s="111">
        <f t="shared" si="45"/>
        <v>154.88079282697603</v>
      </c>
      <c r="AB294" s="111">
        <f t="shared" si="45"/>
        <v>154.88079282697603</v>
      </c>
      <c r="AC294" s="111">
        <f t="shared" si="45"/>
        <v>155.41772040125784</v>
      </c>
      <c r="AD294" s="111">
        <f t="shared" si="45"/>
        <v>155.41772040125784</v>
      </c>
      <c r="AE294" s="111">
        <f t="shared" si="45"/>
        <v>155.41772040125784</v>
      </c>
      <c r="AF294" s="111">
        <f t="shared" si="45"/>
        <v>155.41772040125784</v>
      </c>
      <c r="AG294" s="111">
        <f t="shared" si="45"/>
        <v>155.41772040125784</v>
      </c>
      <c r="AH294" s="111">
        <f t="shared" si="45"/>
        <v>152.69135032770501</v>
      </c>
      <c r="AI294" s="111">
        <f t="shared" si="45"/>
        <v>152.69135032770501</v>
      </c>
      <c r="AJ294" s="111">
        <f t="shared" si="45"/>
        <v>152.69135032770501</v>
      </c>
      <c r="AK294" s="111">
        <f t="shared" si="45"/>
        <v>152.69135032770501</v>
      </c>
      <c r="AL294" s="111">
        <f t="shared" si="45"/>
        <v>152.69135032770501</v>
      </c>
      <c r="AM294" s="111">
        <f t="shared" si="45"/>
        <v>152.69135032770501</v>
      </c>
    </row>
    <row r="295" spans="2:39" x14ac:dyDescent="0.25">
      <c r="B295" s="82" t="s">
        <v>41</v>
      </c>
      <c r="C295" s="83" t="s">
        <v>62</v>
      </c>
      <c r="D295" s="111">
        <f t="shared" si="43"/>
        <v>8.5390012106835247</v>
      </c>
      <c r="E295" s="111">
        <f t="shared" si="45"/>
        <v>8.5390012106835247</v>
      </c>
      <c r="F295" s="111">
        <f t="shared" si="45"/>
        <v>8.5390012106835247</v>
      </c>
      <c r="G295" s="111">
        <f t="shared" si="45"/>
        <v>8.5390012106835247</v>
      </c>
      <c r="H295" s="111">
        <f t="shared" si="45"/>
        <v>8.5390012106835247</v>
      </c>
      <c r="I295" s="124">
        <f t="shared" si="45"/>
        <v>9.448644985055676</v>
      </c>
      <c r="J295" s="111">
        <f t="shared" si="45"/>
        <v>9.448644985055676</v>
      </c>
      <c r="K295" s="111">
        <f t="shared" si="45"/>
        <v>9.448644985055676</v>
      </c>
      <c r="L295" s="111">
        <f t="shared" si="45"/>
        <v>9.448644985055676</v>
      </c>
      <c r="M295" s="111">
        <f t="shared" si="45"/>
        <v>9.448644985055676</v>
      </c>
      <c r="N295" s="111">
        <f t="shared" si="45"/>
        <v>10.548777639218587</v>
      </c>
      <c r="O295" s="111">
        <f t="shared" si="45"/>
        <v>10.548777639218587</v>
      </c>
      <c r="P295" s="111">
        <f t="shared" si="45"/>
        <v>10.548777639218587</v>
      </c>
      <c r="Q295" s="111">
        <f t="shared" si="45"/>
        <v>10.548777639218587</v>
      </c>
      <c r="R295" s="111">
        <f t="shared" si="45"/>
        <v>10.548777639218587</v>
      </c>
      <c r="S295" s="111">
        <f t="shared" si="45"/>
        <v>11.916837945113617</v>
      </c>
      <c r="T295" s="111">
        <f t="shared" si="45"/>
        <v>11.916837945113617</v>
      </c>
      <c r="U295" s="111">
        <f t="shared" si="45"/>
        <v>11.916837945113617</v>
      </c>
      <c r="V295" s="111">
        <f t="shared" si="45"/>
        <v>11.916837945113617</v>
      </c>
      <c r="W295" s="111">
        <f t="shared" si="45"/>
        <v>11.916837945113617</v>
      </c>
      <c r="X295" s="111">
        <f t="shared" si="45"/>
        <v>12.673688056566387</v>
      </c>
      <c r="Y295" s="111">
        <f t="shared" si="45"/>
        <v>12.673688056566387</v>
      </c>
      <c r="Z295" s="111">
        <f t="shared" si="45"/>
        <v>12.673688056566387</v>
      </c>
      <c r="AA295" s="111">
        <f t="shared" si="45"/>
        <v>12.673688056566387</v>
      </c>
      <c r="AB295" s="111">
        <f t="shared" si="45"/>
        <v>12.673688056566387</v>
      </c>
      <c r="AC295" s="111">
        <f t="shared" si="45"/>
        <v>12.862636637873324</v>
      </c>
      <c r="AD295" s="111">
        <f t="shared" si="45"/>
        <v>12.862636637873324</v>
      </c>
      <c r="AE295" s="111">
        <f t="shared" si="45"/>
        <v>12.862636637873324</v>
      </c>
      <c r="AF295" s="111">
        <f t="shared" si="45"/>
        <v>12.862636637873324</v>
      </c>
      <c r="AG295" s="111">
        <f t="shared" si="45"/>
        <v>12.862636637873324</v>
      </c>
      <c r="AH295" s="111">
        <f t="shared" si="45"/>
        <v>12.555397555496162</v>
      </c>
      <c r="AI295" s="111">
        <f t="shared" si="45"/>
        <v>12.555397555496162</v>
      </c>
      <c r="AJ295" s="111">
        <f t="shared" si="45"/>
        <v>12.555397555496162</v>
      </c>
      <c r="AK295" s="111">
        <f t="shared" si="45"/>
        <v>12.555397555496162</v>
      </c>
      <c r="AL295" s="111">
        <f t="shared" si="45"/>
        <v>12.555397555496162</v>
      </c>
      <c r="AM295" s="111">
        <f t="shared" si="45"/>
        <v>12.555397555496162</v>
      </c>
    </row>
    <row r="296" spans="2:39" x14ac:dyDescent="0.25">
      <c r="B296" s="82" t="s">
        <v>41</v>
      </c>
      <c r="C296" s="83" t="s">
        <v>63</v>
      </c>
      <c r="D296" s="111">
        <f t="shared" si="43"/>
        <v>15.615915147703753</v>
      </c>
      <c r="E296" s="111">
        <f t="shared" si="45"/>
        <v>15.615915147703753</v>
      </c>
      <c r="F296" s="111">
        <f t="shared" si="45"/>
        <v>15.615915147703753</v>
      </c>
      <c r="G296" s="111">
        <f t="shared" si="45"/>
        <v>15.615915147703753</v>
      </c>
      <c r="H296" s="111">
        <f t="shared" si="45"/>
        <v>15.615915147703753</v>
      </c>
      <c r="I296" s="124">
        <f t="shared" si="45"/>
        <v>17.094577552053586</v>
      </c>
      <c r="J296" s="111">
        <f t="shared" si="45"/>
        <v>17.094577552053586</v>
      </c>
      <c r="K296" s="111">
        <f t="shared" si="45"/>
        <v>17.094577552053586</v>
      </c>
      <c r="L296" s="111">
        <f t="shared" si="45"/>
        <v>17.094577552053586</v>
      </c>
      <c r="M296" s="111">
        <f t="shared" si="45"/>
        <v>17.094577552053586</v>
      </c>
      <c r="N296" s="111">
        <f t="shared" si="45"/>
        <v>18.936013203143744</v>
      </c>
      <c r="O296" s="111">
        <f t="shared" si="45"/>
        <v>18.936013203143744</v>
      </c>
      <c r="P296" s="111">
        <f t="shared" si="45"/>
        <v>18.936013203143744</v>
      </c>
      <c r="Q296" s="111">
        <f t="shared" si="45"/>
        <v>18.936013203143744</v>
      </c>
      <c r="R296" s="111">
        <f t="shared" si="45"/>
        <v>18.936013203143744</v>
      </c>
      <c r="S296" s="111">
        <f t="shared" si="45"/>
        <v>21.207620481739866</v>
      </c>
      <c r="T296" s="111">
        <f t="shared" si="45"/>
        <v>21.207620481739866</v>
      </c>
      <c r="U296" s="111">
        <f t="shared" si="45"/>
        <v>21.207620481739866</v>
      </c>
      <c r="V296" s="111">
        <f t="shared" si="45"/>
        <v>21.207620481739866</v>
      </c>
      <c r="W296" s="111">
        <f t="shared" si="45"/>
        <v>21.207620481739866</v>
      </c>
      <c r="X296" s="111">
        <f t="shared" si="45"/>
        <v>22.705486062063141</v>
      </c>
      <c r="Y296" s="111">
        <f t="shared" si="45"/>
        <v>22.705486062063141</v>
      </c>
      <c r="Z296" s="111">
        <f t="shared" si="45"/>
        <v>22.705486062063141</v>
      </c>
      <c r="AA296" s="111">
        <f t="shared" si="45"/>
        <v>22.705486062063141</v>
      </c>
      <c r="AB296" s="111">
        <f t="shared" si="45"/>
        <v>22.705486062063141</v>
      </c>
      <c r="AC296" s="111">
        <f t="shared" si="45"/>
        <v>23.539731287745319</v>
      </c>
      <c r="AD296" s="111">
        <f t="shared" si="45"/>
        <v>23.539731287745319</v>
      </c>
      <c r="AE296" s="111">
        <f t="shared" si="45"/>
        <v>23.539731287745319</v>
      </c>
      <c r="AF296" s="111">
        <f t="shared" si="45"/>
        <v>23.539731287745319</v>
      </c>
      <c r="AG296" s="111">
        <f t="shared" si="45"/>
        <v>23.539731287745319</v>
      </c>
      <c r="AH296" s="111">
        <f t="shared" si="45"/>
        <v>23.953531053125868</v>
      </c>
      <c r="AI296" s="111">
        <f t="shared" si="45"/>
        <v>23.953531053125868</v>
      </c>
      <c r="AJ296" s="111">
        <f t="shared" si="45"/>
        <v>23.953531053125868</v>
      </c>
      <c r="AK296" s="111">
        <f t="shared" si="45"/>
        <v>23.953531053125868</v>
      </c>
      <c r="AL296" s="111">
        <f t="shared" si="45"/>
        <v>23.953531053125868</v>
      </c>
      <c r="AM296" s="111">
        <f t="shared" si="45"/>
        <v>23.953531053125868</v>
      </c>
    </row>
    <row r="297" spans="2:39" x14ac:dyDescent="0.25">
      <c r="B297" s="82" t="s">
        <v>41</v>
      </c>
      <c r="C297" s="83" t="s">
        <v>64</v>
      </c>
      <c r="D297" s="111">
        <f t="shared" si="43"/>
        <v>4.6682114311373111</v>
      </c>
      <c r="E297" s="111">
        <f t="shared" si="45"/>
        <v>4.6682114311373111</v>
      </c>
      <c r="F297" s="111">
        <f t="shared" si="45"/>
        <v>4.6682114311373111</v>
      </c>
      <c r="G297" s="111">
        <f t="shared" si="45"/>
        <v>4.6682114311373111</v>
      </c>
      <c r="H297" s="111">
        <f t="shared" si="45"/>
        <v>4.6682114311373111</v>
      </c>
      <c r="I297" s="124">
        <f t="shared" si="45"/>
        <v>4.9101684859354453</v>
      </c>
      <c r="J297" s="111">
        <f t="shared" si="45"/>
        <v>4.9101684859354453</v>
      </c>
      <c r="K297" s="111">
        <f t="shared" si="45"/>
        <v>4.9101684859354453</v>
      </c>
      <c r="L297" s="111">
        <f t="shared" si="45"/>
        <v>4.9101684859354453</v>
      </c>
      <c r="M297" s="111">
        <f t="shared" si="45"/>
        <v>4.9101684859354453</v>
      </c>
      <c r="N297" s="111">
        <f t="shared" si="45"/>
        <v>5.2128164855839518</v>
      </c>
      <c r="O297" s="111">
        <f t="shared" ref="E297:AM304" si="46">$H96*O57</f>
        <v>5.2128164855839518</v>
      </c>
      <c r="P297" s="111">
        <f t="shared" si="46"/>
        <v>5.2128164855839518</v>
      </c>
      <c r="Q297" s="111">
        <f t="shared" si="46"/>
        <v>5.2128164855839518</v>
      </c>
      <c r="R297" s="111">
        <f t="shared" si="46"/>
        <v>5.2128164855839518</v>
      </c>
      <c r="S297" s="111">
        <f t="shared" si="46"/>
        <v>5.6327573180135726</v>
      </c>
      <c r="T297" s="111">
        <f t="shared" si="46"/>
        <v>5.6327573180135726</v>
      </c>
      <c r="U297" s="111">
        <f t="shared" si="46"/>
        <v>5.6327573180135726</v>
      </c>
      <c r="V297" s="111">
        <f t="shared" si="46"/>
        <v>5.6327573180135726</v>
      </c>
      <c r="W297" s="111">
        <f t="shared" si="46"/>
        <v>5.6327573180135726</v>
      </c>
      <c r="X297" s="111">
        <f t="shared" si="46"/>
        <v>5.9428573519698356</v>
      </c>
      <c r="Y297" s="111">
        <f t="shared" si="46"/>
        <v>5.9428573519698356</v>
      </c>
      <c r="Z297" s="111">
        <f t="shared" si="46"/>
        <v>5.9428573519698356</v>
      </c>
      <c r="AA297" s="111">
        <f t="shared" si="46"/>
        <v>5.9428573519698356</v>
      </c>
      <c r="AB297" s="111">
        <f t="shared" si="46"/>
        <v>5.9428573519698356</v>
      </c>
      <c r="AC297" s="111">
        <f t="shared" si="46"/>
        <v>6.1244948996291946</v>
      </c>
      <c r="AD297" s="111">
        <f t="shared" si="46"/>
        <v>6.1244948996291946</v>
      </c>
      <c r="AE297" s="111">
        <f t="shared" si="46"/>
        <v>6.1244948996291946</v>
      </c>
      <c r="AF297" s="111">
        <f t="shared" si="46"/>
        <v>6.1244948996291946</v>
      </c>
      <c r="AG297" s="111">
        <f t="shared" si="46"/>
        <v>6.1244948996291946</v>
      </c>
      <c r="AH297" s="111">
        <f t="shared" si="46"/>
        <v>6.2274545245799136</v>
      </c>
      <c r="AI297" s="111">
        <f t="shared" si="46"/>
        <v>6.2274545245799136</v>
      </c>
      <c r="AJ297" s="111">
        <f t="shared" si="46"/>
        <v>6.2274545245799136</v>
      </c>
      <c r="AK297" s="111">
        <f t="shared" si="46"/>
        <v>6.2274545245799136</v>
      </c>
      <c r="AL297" s="111">
        <f t="shared" si="46"/>
        <v>6.2274545245799136</v>
      </c>
      <c r="AM297" s="111">
        <f t="shared" si="46"/>
        <v>6.2274545245799136</v>
      </c>
    </row>
    <row r="298" spans="2:39" x14ac:dyDescent="0.25">
      <c r="B298" s="82" t="s">
        <v>41</v>
      </c>
      <c r="C298" s="83" t="s">
        <v>65</v>
      </c>
      <c r="D298" s="111">
        <f t="shared" si="43"/>
        <v>68.977628135734676</v>
      </c>
      <c r="E298" s="111">
        <f t="shared" si="46"/>
        <v>68.977628135734676</v>
      </c>
      <c r="F298" s="111">
        <f t="shared" si="46"/>
        <v>68.977628135734676</v>
      </c>
      <c r="G298" s="111">
        <f t="shared" si="46"/>
        <v>68.977628135734676</v>
      </c>
      <c r="H298" s="111">
        <f t="shared" si="46"/>
        <v>68.977628135734676</v>
      </c>
      <c r="I298" s="124">
        <f t="shared" si="46"/>
        <v>75.120914032986803</v>
      </c>
      <c r="J298" s="111">
        <f t="shared" si="46"/>
        <v>75.120914032986803</v>
      </c>
      <c r="K298" s="111">
        <f t="shared" si="46"/>
        <v>75.120914032986803</v>
      </c>
      <c r="L298" s="111">
        <f t="shared" si="46"/>
        <v>75.120914032986803</v>
      </c>
      <c r="M298" s="111">
        <f t="shared" si="46"/>
        <v>75.120914032986803</v>
      </c>
      <c r="N298" s="111">
        <f t="shared" si="46"/>
        <v>83.722249969138147</v>
      </c>
      <c r="O298" s="111">
        <f t="shared" si="46"/>
        <v>83.722249969138147</v>
      </c>
      <c r="P298" s="111">
        <f t="shared" si="46"/>
        <v>83.722249969138147</v>
      </c>
      <c r="Q298" s="111">
        <f t="shared" si="46"/>
        <v>83.722249969138147</v>
      </c>
      <c r="R298" s="111">
        <f t="shared" si="46"/>
        <v>83.722249969138147</v>
      </c>
      <c r="S298" s="111">
        <f t="shared" si="46"/>
        <v>95.510504262602012</v>
      </c>
      <c r="T298" s="111">
        <f t="shared" si="46"/>
        <v>95.510504262602012</v>
      </c>
      <c r="U298" s="111">
        <f t="shared" si="46"/>
        <v>95.510504262602012</v>
      </c>
      <c r="V298" s="111">
        <f t="shared" si="46"/>
        <v>95.510504262602012</v>
      </c>
      <c r="W298" s="111">
        <f t="shared" si="46"/>
        <v>95.510504262602012</v>
      </c>
      <c r="X298" s="111">
        <f t="shared" si="46"/>
        <v>104.08368351067867</v>
      </c>
      <c r="Y298" s="111">
        <f t="shared" si="46"/>
        <v>104.08368351067867</v>
      </c>
      <c r="Z298" s="111">
        <f t="shared" si="46"/>
        <v>104.08368351067867</v>
      </c>
      <c r="AA298" s="111">
        <f t="shared" si="46"/>
        <v>104.08368351067867</v>
      </c>
      <c r="AB298" s="111">
        <f t="shared" si="46"/>
        <v>104.08368351067867</v>
      </c>
      <c r="AC298" s="111">
        <f t="shared" si="46"/>
        <v>110.56640659427671</v>
      </c>
      <c r="AD298" s="111">
        <f t="shared" si="46"/>
        <v>110.56640659427671</v>
      </c>
      <c r="AE298" s="111">
        <f t="shared" si="46"/>
        <v>110.56640659427671</v>
      </c>
      <c r="AF298" s="111">
        <f t="shared" si="46"/>
        <v>110.56640659427671</v>
      </c>
      <c r="AG298" s="111">
        <f t="shared" si="46"/>
        <v>110.56640659427671</v>
      </c>
      <c r="AH298" s="111">
        <f t="shared" si="46"/>
        <v>115.02586278908808</v>
      </c>
      <c r="AI298" s="111">
        <f t="shared" si="46"/>
        <v>115.02586278908808</v>
      </c>
      <c r="AJ298" s="111">
        <f t="shared" si="46"/>
        <v>115.02586278908808</v>
      </c>
      <c r="AK298" s="111">
        <f t="shared" si="46"/>
        <v>115.02586278908808</v>
      </c>
      <c r="AL298" s="111">
        <f t="shared" si="46"/>
        <v>115.02586278908808</v>
      </c>
      <c r="AM298" s="111">
        <f t="shared" si="46"/>
        <v>115.02586278908808</v>
      </c>
    </row>
    <row r="299" spans="2:39" x14ac:dyDescent="0.25">
      <c r="B299" s="82" t="s">
        <v>41</v>
      </c>
      <c r="C299" s="83" t="s">
        <v>66</v>
      </c>
      <c r="D299" s="111">
        <f t="shared" si="43"/>
        <v>0.56230492480852956</v>
      </c>
      <c r="E299" s="111">
        <f t="shared" si="46"/>
        <v>0.56230492480852956</v>
      </c>
      <c r="F299" s="111">
        <f t="shared" si="46"/>
        <v>0.56230492480852956</v>
      </c>
      <c r="G299" s="111">
        <f t="shared" si="46"/>
        <v>0.56230492480852956</v>
      </c>
      <c r="H299" s="111">
        <f t="shared" si="46"/>
        <v>0.56230492480852956</v>
      </c>
      <c r="I299" s="124">
        <f t="shared" si="46"/>
        <v>0.62226380168685214</v>
      </c>
      <c r="J299" s="111">
        <f t="shared" si="46"/>
        <v>0.62226380168685214</v>
      </c>
      <c r="K299" s="111">
        <f t="shared" si="46"/>
        <v>0.62226380168685214</v>
      </c>
      <c r="L299" s="111">
        <f t="shared" si="46"/>
        <v>0.62226380168685214</v>
      </c>
      <c r="M299" s="111">
        <f t="shared" si="46"/>
        <v>0.62226380168685214</v>
      </c>
      <c r="N299" s="111">
        <f t="shared" si="46"/>
        <v>0.6898829261060222</v>
      </c>
      <c r="O299" s="111">
        <f t="shared" si="46"/>
        <v>0.6898829261060222</v>
      </c>
      <c r="P299" s="111">
        <f t="shared" si="46"/>
        <v>0.6898829261060222</v>
      </c>
      <c r="Q299" s="111">
        <f t="shared" si="46"/>
        <v>0.6898829261060222</v>
      </c>
      <c r="R299" s="111">
        <f t="shared" si="46"/>
        <v>0.6898829261060222</v>
      </c>
      <c r="S299" s="111">
        <f t="shared" si="46"/>
        <v>0.78167186081641638</v>
      </c>
      <c r="T299" s="111">
        <f t="shared" si="46"/>
        <v>0.78167186081641638</v>
      </c>
      <c r="U299" s="111">
        <f t="shared" si="46"/>
        <v>0.78167186081641638</v>
      </c>
      <c r="V299" s="111">
        <f t="shared" si="46"/>
        <v>0.78167186081641638</v>
      </c>
      <c r="W299" s="111">
        <f t="shared" si="46"/>
        <v>0.78167186081641638</v>
      </c>
      <c r="X299" s="111">
        <f t="shared" si="46"/>
        <v>0.85006855060977904</v>
      </c>
      <c r="Y299" s="111">
        <f t="shared" si="46"/>
        <v>0.85006855060977904</v>
      </c>
      <c r="Z299" s="111">
        <f t="shared" si="46"/>
        <v>0.85006855060977904</v>
      </c>
      <c r="AA299" s="111">
        <f t="shared" si="46"/>
        <v>0.85006855060977904</v>
      </c>
      <c r="AB299" s="111">
        <f t="shared" si="46"/>
        <v>0.85006855060977904</v>
      </c>
      <c r="AC299" s="111">
        <f t="shared" si="46"/>
        <v>0.90656685250955382</v>
      </c>
      <c r="AD299" s="111">
        <f t="shared" si="46"/>
        <v>0.90656685250955382</v>
      </c>
      <c r="AE299" s="111">
        <f t="shared" si="46"/>
        <v>0.90656685250955382</v>
      </c>
      <c r="AF299" s="111">
        <f t="shared" si="46"/>
        <v>0.90656685250955382</v>
      </c>
      <c r="AG299" s="111">
        <f t="shared" si="46"/>
        <v>0.90656685250955382</v>
      </c>
      <c r="AH299" s="111">
        <f t="shared" si="46"/>
        <v>0.92147701853875175</v>
      </c>
      <c r="AI299" s="111">
        <f t="shared" si="46"/>
        <v>0.92147701853875175</v>
      </c>
      <c r="AJ299" s="111">
        <f t="shared" si="46"/>
        <v>0.92147701853875175</v>
      </c>
      <c r="AK299" s="111">
        <f t="shared" si="46"/>
        <v>0.92147701853875175</v>
      </c>
      <c r="AL299" s="111">
        <f t="shared" si="46"/>
        <v>0.92147701853875175</v>
      </c>
      <c r="AM299" s="111">
        <f t="shared" si="46"/>
        <v>0.92147701853875175</v>
      </c>
    </row>
    <row r="300" spans="2:39" x14ac:dyDescent="0.25">
      <c r="B300" s="82" t="s">
        <v>41</v>
      </c>
      <c r="C300" s="83" t="s">
        <v>67</v>
      </c>
      <c r="D300" s="111">
        <f t="shared" si="43"/>
        <v>463.62914046404552</v>
      </c>
      <c r="E300" s="111">
        <f t="shared" si="46"/>
        <v>463.62914046404552</v>
      </c>
      <c r="F300" s="111">
        <f t="shared" si="46"/>
        <v>463.62914046404552</v>
      </c>
      <c r="G300" s="111">
        <f t="shared" si="46"/>
        <v>463.62914046404552</v>
      </c>
      <c r="H300" s="111">
        <f t="shared" si="46"/>
        <v>463.62914046404552</v>
      </c>
      <c r="I300" s="124">
        <f t="shared" si="46"/>
        <v>504.35533843539258</v>
      </c>
      <c r="J300" s="111">
        <f t="shared" si="46"/>
        <v>504.35533843539258</v>
      </c>
      <c r="K300" s="111">
        <f t="shared" si="46"/>
        <v>504.35533843539258</v>
      </c>
      <c r="L300" s="111">
        <f t="shared" si="46"/>
        <v>504.35533843539258</v>
      </c>
      <c r="M300" s="111">
        <f t="shared" si="46"/>
        <v>504.35533843539258</v>
      </c>
      <c r="N300" s="111">
        <f t="shared" si="46"/>
        <v>566.12817181862385</v>
      </c>
      <c r="O300" s="111">
        <f t="shared" si="46"/>
        <v>566.12817181862385</v>
      </c>
      <c r="P300" s="111">
        <f t="shared" si="46"/>
        <v>566.12817181862385</v>
      </c>
      <c r="Q300" s="111">
        <f t="shared" si="46"/>
        <v>566.12817181862385</v>
      </c>
      <c r="R300" s="111">
        <f t="shared" si="46"/>
        <v>566.12817181862385</v>
      </c>
      <c r="S300" s="111">
        <f t="shared" si="46"/>
        <v>650.25278174081859</v>
      </c>
      <c r="T300" s="111">
        <f t="shared" si="46"/>
        <v>650.25278174081859</v>
      </c>
      <c r="U300" s="111">
        <f t="shared" si="46"/>
        <v>650.25278174081859</v>
      </c>
      <c r="V300" s="111">
        <f t="shared" si="46"/>
        <v>650.25278174081859</v>
      </c>
      <c r="W300" s="111">
        <f t="shared" si="46"/>
        <v>650.25278174081859</v>
      </c>
      <c r="X300" s="111">
        <f t="shared" si="46"/>
        <v>708.33953066257664</v>
      </c>
      <c r="Y300" s="111">
        <f t="shared" si="46"/>
        <v>708.33953066257664</v>
      </c>
      <c r="Z300" s="111">
        <f t="shared" si="46"/>
        <v>708.33953066257664</v>
      </c>
      <c r="AA300" s="111">
        <f t="shared" si="46"/>
        <v>708.33953066257664</v>
      </c>
      <c r="AB300" s="111">
        <f t="shared" si="46"/>
        <v>708.33953066257664</v>
      </c>
      <c r="AC300" s="111">
        <f t="shared" si="46"/>
        <v>745.53360496864104</v>
      </c>
      <c r="AD300" s="111">
        <f t="shared" si="46"/>
        <v>745.53360496864104</v>
      </c>
      <c r="AE300" s="111">
        <f t="shared" si="46"/>
        <v>745.53360496864104</v>
      </c>
      <c r="AF300" s="111">
        <f t="shared" si="46"/>
        <v>745.53360496864104</v>
      </c>
      <c r="AG300" s="111">
        <f t="shared" si="46"/>
        <v>745.53360496864104</v>
      </c>
      <c r="AH300" s="111">
        <f t="shared" si="46"/>
        <v>774.45467672223424</v>
      </c>
      <c r="AI300" s="111">
        <f t="shared" si="46"/>
        <v>774.45467672223424</v>
      </c>
      <c r="AJ300" s="111">
        <f t="shared" si="46"/>
        <v>774.45467672223424</v>
      </c>
      <c r="AK300" s="111">
        <f t="shared" si="46"/>
        <v>774.45467672223424</v>
      </c>
      <c r="AL300" s="111">
        <f t="shared" si="46"/>
        <v>774.45467672223424</v>
      </c>
      <c r="AM300" s="111">
        <f t="shared" si="46"/>
        <v>774.45467672223424</v>
      </c>
    </row>
    <row r="301" spans="2:39" x14ac:dyDescent="0.25">
      <c r="B301" s="82" t="s">
        <v>41</v>
      </c>
      <c r="C301" s="83" t="s">
        <v>68</v>
      </c>
      <c r="D301" s="111">
        <f t="shared" si="43"/>
        <v>15.445731459368419</v>
      </c>
      <c r="E301" s="111">
        <f t="shared" si="46"/>
        <v>15.445731459368419</v>
      </c>
      <c r="F301" s="111">
        <f t="shared" si="46"/>
        <v>15.445731459368419</v>
      </c>
      <c r="G301" s="111">
        <f t="shared" si="46"/>
        <v>15.445731459368419</v>
      </c>
      <c r="H301" s="111">
        <f t="shared" si="46"/>
        <v>15.445731459368419</v>
      </c>
      <c r="I301" s="124">
        <f t="shared" si="46"/>
        <v>17.132453481586495</v>
      </c>
      <c r="J301" s="111">
        <f t="shared" si="46"/>
        <v>17.132453481586495</v>
      </c>
      <c r="K301" s="111">
        <f t="shared" si="46"/>
        <v>17.132453481586495</v>
      </c>
      <c r="L301" s="111">
        <f t="shared" si="46"/>
        <v>17.132453481586495</v>
      </c>
      <c r="M301" s="111">
        <f t="shared" si="46"/>
        <v>17.132453481586495</v>
      </c>
      <c r="N301" s="111">
        <f t="shared" si="46"/>
        <v>19.437273789582218</v>
      </c>
      <c r="O301" s="111">
        <f t="shared" si="46"/>
        <v>19.437273789582218</v>
      </c>
      <c r="P301" s="111">
        <f t="shared" si="46"/>
        <v>19.437273789582218</v>
      </c>
      <c r="Q301" s="111">
        <f t="shared" si="46"/>
        <v>19.437273789582218</v>
      </c>
      <c r="R301" s="111">
        <f t="shared" si="46"/>
        <v>19.437273789582218</v>
      </c>
      <c r="S301" s="111">
        <f t="shared" si="46"/>
        <v>22.370236295056333</v>
      </c>
      <c r="T301" s="111">
        <f t="shared" si="46"/>
        <v>22.370236295056333</v>
      </c>
      <c r="U301" s="111">
        <f t="shared" si="46"/>
        <v>22.370236295056333</v>
      </c>
      <c r="V301" s="111">
        <f t="shared" si="46"/>
        <v>22.370236295056333</v>
      </c>
      <c r="W301" s="111">
        <f t="shared" si="46"/>
        <v>22.370236295056333</v>
      </c>
      <c r="X301" s="111">
        <f t="shared" si="46"/>
        <v>24.492148949534741</v>
      </c>
      <c r="Y301" s="111">
        <f t="shared" si="46"/>
        <v>24.492148949534741</v>
      </c>
      <c r="Z301" s="111">
        <f t="shared" si="46"/>
        <v>24.492148949534741</v>
      </c>
      <c r="AA301" s="111">
        <f t="shared" si="46"/>
        <v>24.492148949534741</v>
      </c>
      <c r="AB301" s="111">
        <f t="shared" si="46"/>
        <v>24.492148949534741</v>
      </c>
      <c r="AC301" s="111">
        <f t="shared" si="46"/>
        <v>25.781346941162923</v>
      </c>
      <c r="AD301" s="111">
        <f t="shared" si="46"/>
        <v>25.781346941162923</v>
      </c>
      <c r="AE301" s="111">
        <f t="shared" si="46"/>
        <v>25.781346941162923</v>
      </c>
      <c r="AF301" s="111">
        <f t="shared" si="46"/>
        <v>25.781346941162923</v>
      </c>
      <c r="AG301" s="111">
        <f t="shared" si="46"/>
        <v>25.781346941162923</v>
      </c>
      <c r="AH301" s="111">
        <f t="shared" si="46"/>
        <v>26.735787651747593</v>
      </c>
      <c r="AI301" s="111">
        <f t="shared" si="46"/>
        <v>26.735787651747593</v>
      </c>
      <c r="AJ301" s="111">
        <f t="shared" si="46"/>
        <v>26.735787651747593</v>
      </c>
      <c r="AK301" s="111">
        <f t="shared" si="46"/>
        <v>26.735787651747593</v>
      </c>
      <c r="AL301" s="111">
        <f t="shared" si="46"/>
        <v>26.735787651747593</v>
      </c>
      <c r="AM301" s="111">
        <f t="shared" si="46"/>
        <v>26.735787651747593</v>
      </c>
    </row>
    <row r="302" spans="2:39" x14ac:dyDescent="0.25">
      <c r="B302" s="82" t="s">
        <v>41</v>
      </c>
      <c r="C302" s="83" t="s">
        <v>69</v>
      </c>
      <c r="D302" s="111">
        <f t="shared" si="43"/>
        <v>0.16794653741644897</v>
      </c>
      <c r="E302" s="111">
        <f t="shared" si="46"/>
        <v>0.16794653741644897</v>
      </c>
      <c r="F302" s="111">
        <f t="shared" si="46"/>
        <v>0.16794653741644897</v>
      </c>
      <c r="G302" s="111">
        <f t="shared" si="46"/>
        <v>0.16794653741644897</v>
      </c>
      <c r="H302" s="111">
        <f t="shared" si="46"/>
        <v>0.16794653741644897</v>
      </c>
      <c r="I302" s="124">
        <f t="shared" si="46"/>
        <v>0.16746709478518285</v>
      </c>
      <c r="J302" s="111">
        <f t="shared" si="46"/>
        <v>0.16746709478518285</v>
      </c>
      <c r="K302" s="111">
        <f t="shared" si="46"/>
        <v>0.16746709478518285</v>
      </c>
      <c r="L302" s="111">
        <f t="shared" si="46"/>
        <v>0.16746709478518285</v>
      </c>
      <c r="M302" s="111">
        <f t="shared" si="46"/>
        <v>0.16746709478518285</v>
      </c>
      <c r="N302" s="111">
        <f t="shared" si="46"/>
        <v>0.16809677387545885</v>
      </c>
      <c r="O302" s="111">
        <f t="shared" si="46"/>
        <v>0.16809677387545885</v>
      </c>
      <c r="P302" s="111">
        <f t="shared" si="46"/>
        <v>0.16809677387545885</v>
      </c>
      <c r="Q302" s="111">
        <f t="shared" si="46"/>
        <v>0.16809677387545885</v>
      </c>
      <c r="R302" s="111">
        <f t="shared" si="46"/>
        <v>0.16809677387545885</v>
      </c>
      <c r="S302" s="111">
        <f t="shared" si="46"/>
        <v>0.17334117484463318</v>
      </c>
      <c r="T302" s="111">
        <f t="shared" si="46"/>
        <v>0.17334117484463318</v>
      </c>
      <c r="U302" s="111">
        <f t="shared" si="46"/>
        <v>0.17334117484463318</v>
      </c>
      <c r="V302" s="111">
        <f t="shared" si="46"/>
        <v>0.17334117484463318</v>
      </c>
      <c r="W302" s="111">
        <f t="shared" si="46"/>
        <v>0.17334117484463318</v>
      </c>
      <c r="X302" s="111">
        <f t="shared" si="46"/>
        <v>0.17060183863344378</v>
      </c>
      <c r="Y302" s="111">
        <f t="shared" si="46"/>
        <v>0.17060183863344378</v>
      </c>
      <c r="Z302" s="111">
        <f t="shared" si="46"/>
        <v>0.17060183863344378</v>
      </c>
      <c r="AA302" s="111">
        <f t="shared" si="46"/>
        <v>0.17060183863344378</v>
      </c>
      <c r="AB302" s="111">
        <f t="shared" si="46"/>
        <v>0.17060183863344378</v>
      </c>
      <c r="AC302" s="111">
        <f t="shared" si="46"/>
        <v>0.17349043233498412</v>
      </c>
      <c r="AD302" s="111">
        <f t="shared" si="46"/>
        <v>0.17349043233498412</v>
      </c>
      <c r="AE302" s="111">
        <f t="shared" si="46"/>
        <v>0.17349043233498412</v>
      </c>
      <c r="AF302" s="111">
        <f t="shared" si="46"/>
        <v>0.17349043233498412</v>
      </c>
      <c r="AG302" s="111">
        <f t="shared" si="46"/>
        <v>0.17349043233498412</v>
      </c>
      <c r="AH302" s="111">
        <f t="shared" si="46"/>
        <v>0.16459957104804637</v>
      </c>
      <c r="AI302" s="111">
        <f t="shared" si="46"/>
        <v>0.16459957104804637</v>
      </c>
      <c r="AJ302" s="111">
        <f t="shared" si="46"/>
        <v>0.16459957104804637</v>
      </c>
      <c r="AK302" s="111">
        <f t="shared" si="46"/>
        <v>0.16459957104804637</v>
      </c>
      <c r="AL302" s="111">
        <f t="shared" si="46"/>
        <v>0.16459957104804637</v>
      </c>
      <c r="AM302" s="111">
        <f t="shared" si="46"/>
        <v>0.16459957104804637</v>
      </c>
    </row>
    <row r="303" spans="2:39" x14ac:dyDescent="0.25">
      <c r="B303" s="82" t="s">
        <v>41</v>
      </c>
      <c r="C303" s="83" t="s">
        <v>70</v>
      </c>
      <c r="D303" s="111">
        <f t="shared" si="43"/>
        <v>3.2536094208352448</v>
      </c>
      <c r="E303" s="111">
        <f t="shared" si="46"/>
        <v>3.2536094208352448</v>
      </c>
      <c r="F303" s="111">
        <f t="shared" si="46"/>
        <v>3.2536094208352448</v>
      </c>
      <c r="G303" s="111">
        <f t="shared" si="46"/>
        <v>3.2536094208352448</v>
      </c>
      <c r="H303" s="111">
        <f t="shared" si="46"/>
        <v>3.2536094208352448</v>
      </c>
      <c r="I303" s="124">
        <f t="shared" si="46"/>
        <v>3.5341242733873877</v>
      </c>
      <c r="J303" s="111">
        <f t="shared" si="46"/>
        <v>3.5341242733873877</v>
      </c>
      <c r="K303" s="111">
        <f t="shared" si="46"/>
        <v>3.5341242733873877</v>
      </c>
      <c r="L303" s="111">
        <f t="shared" si="46"/>
        <v>3.5341242733873877</v>
      </c>
      <c r="M303" s="111">
        <f t="shared" si="46"/>
        <v>3.5341242733873877</v>
      </c>
      <c r="N303" s="111">
        <f t="shared" si="46"/>
        <v>3.8492651613179838</v>
      </c>
      <c r="O303" s="111">
        <f t="shared" si="46"/>
        <v>3.8492651613179838</v>
      </c>
      <c r="P303" s="111">
        <f t="shared" si="46"/>
        <v>3.8492651613179838</v>
      </c>
      <c r="Q303" s="111">
        <f t="shared" si="46"/>
        <v>3.8492651613179838</v>
      </c>
      <c r="R303" s="111">
        <f t="shared" si="46"/>
        <v>3.8492651613179838</v>
      </c>
      <c r="S303" s="111">
        <f t="shared" si="46"/>
        <v>4.2683605460624738</v>
      </c>
      <c r="T303" s="111">
        <f t="shared" si="46"/>
        <v>4.2683605460624738</v>
      </c>
      <c r="U303" s="111">
        <f t="shared" si="46"/>
        <v>4.2683605460624738</v>
      </c>
      <c r="V303" s="111">
        <f t="shared" si="46"/>
        <v>4.2683605460624738</v>
      </c>
      <c r="W303" s="111">
        <f t="shared" si="46"/>
        <v>4.2683605460624738</v>
      </c>
      <c r="X303" s="111">
        <f t="shared" si="46"/>
        <v>4.5445938215124579</v>
      </c>
      <c r="Y303" s="111">
        <f t="shared" si="46"/>
        <v>4.5445938215124579</v>
      </c>
      <c r="Z303" s="111">
        <f t="shared" si="46"/>
        <v>4.5445938215124579</v>
      </c>
      <c r="AA303" s="111">
        <f t="shared" si="46"/>
        <v>4.5445938215124579</v>
      </c>
      <c r="AB303" s="111">
        <f t="shared" si="46"/>
        <v>4.5445938215124579</v>
      </c>
      <c r="AC303" s="111">
        <f t="shared" si="46"/>
        <v>4.667792846379327</v>
      </c>
      <c r="AD303" s="111">
        <f t="shared" si="46"/>
        <v>4.667792846379327</v>
      </c>
      <c r="AE303" s="111">
        <f t="shared" si="46"/>
        <v>4.667792846379327</v>
      </c>
      <c r="AF303" s="111">
        <f t="shared" si="46"/>
        <v>4.667792846379327</v>
      </c>
      <c r="AG303" s="111">
        <f t="shared" si="46"/>
        <v>4.667792846379327</v>
      </c>
      <c r="AH303" s="111">
        <f t="shared" si="46"/>
        <v>4.6260023256902114</v>
      </c>
      <c r="AI303" s="111">
        <f t="shared" si="46"/>
        <v>4.6260023256902114</v>
      </c>
      <c r="AJ303" s="111">
        <f t="shared" si="46"/>
        <v>4.6260023256902114</v>
      </c>
      <c r="AK303" s="111">
        <f t="shared" si="46"/>
        <v>4.6260023256902114</v>
      </c>
      <c r="AL303" s="111">
        <f t="shared" si="46"/>
        <v>4.6260023256902114</v>
      </c>
      <c r="AM303" s="111">
        <f t="shared" si="46"/>
        <v>4.6260023256902114</v>
      </c>
    </row>
    <row r="304" spans="2:39" x14ac:dyDescent="0.25">
      <c r="B304" s="82" t="s">
        <v>41</v>
      </c>
      <c r="C304" s="83" t="s">
        <v>71</v>
      </c>
      <c r="D304" s="111">
        <f t="shared" si="43"/>
        <v>7.46021575129621</v>
      </c>
      <c r="E304" s="111">
        <f t="shared" si="46"/>
        <v>7.46021575129621</v>
      </c>
      <c r="F304" s="111">
        <f t="shared" si="46"/>
        <v>7.46021575129621</v>
      </c>
      <c r="G304" s="111">
        <f t="shared" si="46"/>
        <v>7.46021575129621</v>
      </c>
      <c r="H304" s="111">
        <f t="shared" si="46"/>
        <v>7.46021575129621</v>
      </c>
      <c r="I304" s="124">
        <f t="shared" si="46"/>
        <v>7.9450481956093357</v>
      </c>
      <c r="J304" s="111">
        <f t="shared" si="46"/>
        <v>7.9450481956093357</v>
      </c>
      <c r="K304" s="111">
        <f t="shared" si="46"/>
        <v>7.9450481956093357</v>
      </c>
      <c r="L304" s="111">
        <f t="shared" si="46"/>
        <v>7.9450481956093357</v>
      </c>
      <c r="M304" s="111">
        <f t="shared" si="46"/>
        <v>7.9450481956093357</v>
      </c>
      <c r="N304" s="111">
        <f t="shared" si="46"/>
        <v>8.6130948683954927</v>
      </c>
      <c r="O304" s="111">
        <f t="shared" si="46"/>
        <v>8.6130948683954927</v>
      </c>
      <c r="P304" s="111">
        <f t="shared" si="46"/>
        <v>8.6130948683954927</v>
      </c>
      <c r="Q304" s="111">
        <f t="shared" si="46"/>
        <v>8.6130948683954927</v>
      </c>
      <c r="R304" s="111">
        <f t="shared" si="46"/>
        <v>8.6130948683954927</v>
      </c>
      <c r="S304" s="111">
        <f t="shared" si="46"/>
        <v>9.5525102621399718</v>
      </c>
      <c r="T304" s="111">
        <f t="shared" si="46"/>
        <v>9.5525102621399718</v>
      </c>
      <c r="U304" s="111">
        <f t="shared" si="46"/>
        <v>9.5525102621399718</v>
      </c>
      <c r="V304" s="111">
        <f t="shared" si="46"/>
        <v>9.5525102621399718</v>
      </c>
      <c r="W304" s="111">
        <f t="shared" si="46"/>
        <v>9.5525102621399718</v>
      </c>
      <c r="X304" s="111">
        <f t="shared" si="46"/>
        <v>10.229414095828586</v>
      </c>
      <c r="Y304" s="111">
        <f t="shared" ref="E304:AM310" si="47">$H103*Y64</f>
        <v>10.229414095828586</v>
      </c>
      <c r="Z304" s="111">
        <f t="shared" si="47"/>
        <v>10.229414095828586</v>
      </c>
      <c r="AA304" s="111">
        <f t="shared" si="47"/>
        <v>10.229414095828586</v>
      </c>
      <c r="AB304" s="111">
        <f t="shared" si="47"/>
        <v>10.229414095828586</v>
      </c>
      <c r="AC304" s="111">
        <f t="shared" si="47"/>
        <v>10.61843193388899</v>
      </c>
      <c r="AD304" s="111">
        <f t="shared" si="47"/>
        <v>10.61843193388899</v>
      </c>
      <c r="AE304" s="111">
        <f t="shared" si="47"/>
        <v>10.61843193388899</v>
      </c>
      <c r="AF304" s="111">
        <f t="shared" si="47"/>
        <v>10.61843193388899</v>
      </c>
      <c r="AG304" s="111">
        <f t="shared" si="47"/>
        <v>10.61843193388899</v>
      </c>
      <c r="AH304" s="111">
        <f t="shared" si="47"/>
        <v>10.888065739630203</v>
      </c>
      <c r="AI304" s="111">
        <f t="shared" si="47"/>
        <v>10.888065739630203</v>
      </c>
      <c r="AJ304" s="111">
        <f t="shared" si="47"/>
        <v>10.888065739630203</v>
      </c>
      <c r="AK304" s="111">
        <f t="shared" si="47"/>
        <v>10.888065739630203</v>
      </c>
      <c r="AL304" s="111">
        <f t="shared" si="47"/>
        <v>10.888065739630203</v>
      </c>
      <c r="AM304" s="111">
        <f t="shared" si="47"/>
        <v>10.888065739630203</v>
      </c>
    </row>
    <row r="305" spans="1:39" x14ac:dyDescent="0.25">
      <c r="B305" s="82" t="s">
        <v>41</v>
      </c>
      <c r="C305" s="83" t="s">
        <v>72</v>
      </c>
      <c r="D305" s="111">
        <f t="shared" si="43"/>
        <v>3.4048810727828993</v>
      </c>
      <c r="E305" s="111">
        <f t="shared" si="47"/>
        <v>3.4048810727828993</v>
      </c>
      <c r="F305" s="111">
        <f t="shared" si="47"/>
        <v>3.4048810727828993</v>
      </c>
      <c r="G305" s="111">
        <f t="shared" si="47"/>
        <v>3.4048810727828993</v>
      </c>
      <c r="H305" s="111">
        <f t="shared" si="47"/>
        <v>3.4048810727828993</v>
      </c>
      <c r="I305" s="124">
        <f t="shared" si="47"/>
        <v>3.6225038195510626</v>
      </c>
      <c r="J305" s="111">
        <f t="shared" si="47"/>
        <v>3.6225038195510626</v>
      </c>
      <c r="K305" s="111">
        <f t="shared" si="47"/>
        <v>3.6225038195510626</v>
      </c>
      <c r="L305" s="111">
        <f t="shared" si="47"/>
        <v>3.6225038195510626</v>
      </c>
      <c r="M305" s="111">
        <f t="shared" si="47"/>
        <v>3.6225038195510626</v>
      </c>
      <c r="N305" s="111">
        <f t="shared" si="47"/>
        <v>3.9044163254615341</v>
      </c>
      <c r="O305" s="111">
        <f t="shared" si="47"/>
        <v>3.9044163254615341</v>
      </c>
      <c r="P305" s="111">
        <f t="shared" si="47"/>
        <v>3.9044163254615341</v>
      </c>
      <c r="Q305" s="111">
        <f t="shared" si="47"/>
        <v>3.9044163254615341</v>
      </c>
      <c r="R305" s="111">
        <f t="shared" si="47"/>
        <v>3.9044163254615341</v>
      </c>
      <c r="S305" s="111">
        <f t="shared" si="47"/>
        <v>4.3026279387380235</v>
      </c>
      <c r="T305" s="111">
        <f t="shared" si="47"/>
        <v>4.3026279387380235</v>
      </c>
      <c r="U305" s="111">
        <f t="shared" si="47"/>
        <v>4.3026279387380235</v>
      </c>
      <c r="V305" s="111">
        <f t="shared" si="47"/>
        <v>4.3026279387380235</v>
      </c>
      <c r="W305" s="111">
        <f t="shared" si="47"/>
        <v>4.3026279387380235</v>
      </c>
      <c r="X305" s="111">
        <f t="shared" si="47"/>
        <v>4.4611279582670047</v>
      </c>
      <c r="Y305" s="111">
        <f t="shared" si="47"/>
        <v>4.4611279582670047</v>
      </c>
      <c r="Z305" s="111">
        <f t="shared" si="47"/>
        <v>4.4611279582670047</v>
      </c>
      <c r="AA305" s="111">
        <f t="shared" si="47"/>
        <v>4.4611279582670047</v>
      </c>
      <c r="AB305" s="111">
        <f t="shared" si="47"/>
        <v>4.4611279582670047</v>
      </c>
      <c r="AC305" s="111">
        <f t="shared" si="47"/>
        <v>4.3947352591965823</v>
      </c>
      <c r="AD305" s="111">
        <f t="shared" si="47"/>
        <v>4.3947352591965823</v>
      </c>
      <c r="AE305" s="111">
        <f t="shared" si="47"/>
        <v>4.3947352591965823</v>
      </c>
      <c r="AF305" s="111">
        <f t="shared" si="47"/>
        <v>4.3947352591965823</v>
      </c>
      <c r="AG305" s="111">
        <f t="shared" si="47"/>
        <v>4.3947352591965823</v>
      </c>
      <c r="AH305" s="111">
        <f t="shared" si="47"/>
        <v>4.2173289464964858</v>
      </c>
      <c r="AI305" s="111">
        <f t="shared" si="47"/>
        <v>4.2173289464964858</v>
      </c>
      <c r="AJ305" s="111">
        <f t="shared" si="47"/>
        <v>4.2173289464964858</v>
      </c>
      <c r="AK305" s="111">
        <f t="shared" si="47"/>
        <v>4.2173289464964858</v>
      </c>
      <c r="AL305" s="111">
        <f t="shared" si="47"/>
        <v>4.2173289464964858</v>
      </c>
      <c r="AM305" s="111">
        <f t="shared" si="47"/>
        <v>4.2173289464964858</v>
      </c>
    </row>
    <row r="306" spans="1:39" x14ac:dyDescent="0.25">
      <c r="B306" s="82" t="s">
        <v>41</v>
      </c>
      <c r="C306" s="83" t="s">
        <v>73</v>
      </c>
      <c r="D306" s="111">
        <f t="shared" si="43"/>
        <v>0.42920764994702781</v>
      </c>
      <c r="E306" s="111">
        <f t="shared" si="47"/>
        <v>0.42920764994702781</v>
      </c>
      <c r="F306" s="111">
        <f t="shared" si="47"/>
        <v>0.42920764994702781</v>
      </c>
      <c r="G306" s="111">
        <f t="shared" si="47"/>
        <v>0.42920764994702781</v>
      </c>
      <c r="H306" s="111">
        <f t="shared" si="47"/>
        <v>0.42920764994702781</v>
      </c>
      <c r="I306" s="124">
        <f t="shared" si="47"/>
        <v>0.45161636448712533</v>
      </c>
      <c r="J306" s="111">
        <f t="shared" si="47"/>
        <v>0.45161636448712533</v>
      </c>
      <c r="K306" s="111">
        <f t="shared" si="47"/>
        <v>0.45161636448712533</v>
      </c>
      <c r="L306" s="111">
        <f t="shared" si="47"/>
        <v>0.45161636448712533</v>
      </c>
      <c r="M306" s="111">
        <f t="shared" si="47"/>
        <v>0.45161636448712533</v>
      </c>
      <c r="N306" s="111">
        <f t="shared" si="47"/>
        <v>0.48164676088902936</v>
      </c>
      <c r="O306" s="111">
        <f t="shared" si="47"/>
        <v>0.48164676088902936</v>
      </c>
      <c r="P306" s="111">
        <f t="shared" si="47"/>
        <v>0.48164676088902936</v>
      </c>
      <c r="Q306" s="111">
        <f t="shared" si="47"/>
        <v>0.48164676088902936</v>
      </c>
      <c r="R306" s="111">
        <f t="shared" si="47"/>
        <v>0.48164676088902936</v>
      </c>
      <c r="S306" s="111">
        <f t="shared" si="47"/>
        <v>0.51925281752073227</v>
      </c>
      <c r="T306" s="111">
        <f t="shared" si="47"/>
        <v>0.51925281752073227</v>
      </c>
      <c r="U306" s="111">
        <f t="shared" si="47"/>
        <v>0.51925281752073227</v>
      </c>
      <c r="V306" s="111">
        <f t="shared" si="47"/>
        <v>0.51925281752073227</v>
      </c>
      <c r="W306" s="111">
        <f t="shared" si="47"/>
        <v>0.51925281752073227</v>
      </c>
      <c r="X306" s="111">
        <f t="shared" si="47"/>
        <v>0.53736343490656768</v>
      </c>
      <c r="Y306" s="111">
        <f t="shared" si="47"/>
        <v>0.53736343490656768</v>
      </c>
      <c r="Z306" s="111">
        <f t="shared" si="47"/>
        <v>0.53736343490656768</v>
      </c>
      <c r="AA306" s="111">
        <f t="shared" si="47"/>
        <v>0.53736343490656768</v>
      </c>
      <c r="AB306" s="111">
        <f t="shared" si="47"/>
        <v>0.53736343490656768</v>
      </c>
      <c r="AC306" s="111">
        <f t="shared" si="47"/>
        <v>0.52774839594082457</v>
      </c>
      <c r="AD306" s="111">
        <f t="shared" si="47"/>
        <v>0.52774839594082457</v>
      </c>
      <c r="AE306" s="111">
        <f t="shared" si="47"/>
        <v>0.52774839594082457</v>
      </c>
      <c r="AF306" s="111">
        <f t="shared" si="47"/>
        <v>0.52774839594082457</v>
      </c>
      <c r="AG306" s="111">
        <f t="shared" si="47"/>
        <v>0.52774839594082457</v>
      </c>
      <c r="AH306" s="111">
        <f t="shared" si="47"/>
        <v>0.49574760603080675</v>
      </c>
      <c r="AI306" s="111">
        <f t="shared" si="47"/>
        <v>0.49574760603080675</v>
      </c>
      <c r="AJ306" s="111">
        <f t="shared" si="47"/>
        <v>0.49574760603080675</v>
      </c>
      <c r="AK306" s="111">
        <f t="shared" si="47"/>
        <v>0.49574760603080675</v>
      </c>
      <c r="AL306" s="111">
        <f t="shared" si="47"/>
        <v>0.49574760603080675</v>
      </c>
      <c r="AM306" s="111">
        <f t="shared" si="47"/>
        <v>0.49574760603080675</v>
      </c>
    </row>
    <row r="307" spans="1:39" x14ac:dyDescent="0.25">
      <c r="B307" s="82" t="s">
        <v>41</v>
      </c>
      <c r="C307" s="83" t="s">
        <v>74</v>
      </c>
      <c r="D307" s="111">
        <f t="shared" si="43"/>
        <v>3.4062154092123196</v>
      </c>
      <c r="E307" s="111">
        <f t="shared" si="47"/>
        <v>3.4062154092123196</v>
      </c>
      <c r="F307" s="111">
        <f t="shared" si="47"/>
        <v>3.4062154092123196</v>
      </c>
      <c r="G307" s="111">
        <f t="shared" si="47"/>
        <v>3.4062154092123196</v>
      </c>
      <c r="H307" s="111">
        <f t="shared" si="47"/>
        <v>3.4062154092123196</v>
      </c>
      <c r="I307" s="124">
        <f t="shared" si="47"/>
        <v>3.69135402509401</v>
      </c>
      <c r="J307" s="111">
        <f t="shared" si="47"/>
        <v>3.69135402509401</v>
      </c>
      <c r="K307" s="111">
        <f t="shared" si="47"/>
        <v>3.69135402509401</v>
      </c>
      <c r="L307" s="111">
        <f t="shared" si="47"/>
        <v>3.69135402509401</v>
      </c>
      <c r="M307" s="111">
        <f t="shared" si="47"/>
        <v>3.69135402509401</v>
      </c>
      <c r="N307" s="111">
        <f t="shared" si="47"/>
        <v>4.1096641472537003</v>
      </c>
      <c r="O307" s="111">
        <f t="shared" si="47"/>
        <v>4.1096641472537003</v>
      </c>
      <c r="P307" s="111">
        <f t="shared" si="47"/>
        <v>4.1096641472537003</v>
      </c>
      <c r="Q307" s="111">
        <f t="shared" si="47"/>
        <v>4.1096641472537003</v>
      </c>
      <c r="R307" s="111">
        <f t="shared" si="47"/>
        <v>4.1096641472537003</v>
      </c>
      <c r="S307" s="111">
        <f t="shared" si="47"/>
        <v>4.6756022067443599</v>
      </c>
      <c r="T307" s="111">
        <f t="shared" si="47"/>
        <v>4.6756022067443599</v>
      </c>
      <c r="U307" s="111">
        <f t="shared" si="47"/>
        <v>4.6756022067443599</v>
      </c>
      <c r="V307" s="111">
        <f t="shared" si="47"/>
        <v>4.6756022067443599</v>
      </c>
      <c r="W307" s="111">
        <f t="shared" si="47"/>
        <v>4.6756022067443599</v>
      </c>
      <c r="X307" s="111">
        <f t="shared" si="47"/>
        <v>4.9863212477665328</v>
      </c>
      <c r="Y307" s="111">
        <f t="shared" si="47"/>
        <v>4.9863212477665328</v>
      </c>
      <c r="Z307" s="111">
        <f t="shared" si="47"/>
        <v>4.9863212477665328</v>
      </c>
      <c r="AA307" s="111">
        <f t="shared" si="47"/>
        <v>4.9863212477665328</v>
      </c>
      <c r="AB307" s="111">
        <f t="shared" si="47"/>
        <v>4.9863212477665328</v>
      </c>
      <c r="AC307" s="111">
        <f t="shared" si="47"/>
        <v>5.1921522358770709</v>
      </c>
      <c r="AD307" s="111">
        <f t="shared" si="47"/>
        <v>5.1921522358770709</v>
      </c>
      <c r="AE307" s="111">
        <f t="shared" si="47"/>
        <v>5.1921522358770709</v>
      </c>
      <c r="AF307" s="111">
        <f t="shared" si="47"/>
        <v>5.1921522358770709</v>
      </c>
      <c r="AG307" s="111">
        <f t="shared" si="47"/>
        <v>5.1921522358770709</v>
      </c>
      <c r="AH307" s="111">
        <f t="shared" si="47"/>
        <v>5.212335351894577</v>
      </c>
      <c r="AI307" s="111">
        <f t="shared" si="47"/>
        <v>5.212335351894577</v>
      </c>
      <c r="AJ307" s="111">
        <f t="shared" si="47"/>
        <v>5.212335351894577</v>
      </c>
      <c r="AK307" s="111">
        <f t="shared" si="47"/>
        <v>5.212335351894577</v>
      </c>
      <c r="AL307" s="111">
        <f t="shared" si="47"/>
        <v>5.212335351894577</v>
      </c>
      <c r="AM307" s="111">
        <f t="shared" si="47"/>
        <v>5.212335351894577</v>
      </c>
    </row>
    <row r="308" spans="1:39" x14ac:dyDescent="0.25">
      <c r="B308" s="82" t="s">
        <v>41</v>
      </c>
      <c r="C308" s="83" t="s">
        <v>75</v>
      </c>
      <c r="D308" s="111">
        <f t="shared" si="43"/>
        <v>409.88335483520939</v>
      </c>
      <c r="E308" s="111">
        <f t="shared" si="47"/>
        <v>409.88335483520939</v>
      </c>
      <c r="F308" s="111">
        <f t="shared" si="47"/>
        <v>409.88335483520939</v>
      </c>
      <c r="G308" s="111">
        <f t="shared" si="47"/>
        <v>409.88335483520939</v>
      </c>
      <c r="H308" s="111">
        <f t="shared" si="47"/>
        <v>409.88335483520939</v>
      </c>
      <c r="I308" s="124">
        <f t="shared" si="47"/>
        <v>478.13340140396491</v>
      </c>
      <c r="J308" s="111">
        <f t="shared" si="47"/>
        <v>478.13340140396491</v>
      </c>
      <c r="K308" s="111">
        <f t="shared" si="47"/>
        <v>478.13340140396491</v>
      </c>
      <c r="L308" s="111">
        <f t="shared" si="47"/>
        <v>478.13340140396491</v>
      </c>
      <c r="M308" s="111">
        <f t="shared" si="47"/>
        <v>478.13340140396491</v>
      </c>
      <c r="N308" s="111">
        <f t="shared" si="47"/>
        <v>567.64301614120291</v>
      </c>
      <c r="O308" s="111">
        <f t="shared" si="47"/>
        <v>567.64301614120291</v>
      </c>
      <c r="P308" s="111">
        <f t="shared" si="47"/>
        <v>567.64301614120291</v>
      </c>
      <c r="Q308" s="111">
        <f t="shared" si="47"/>
        <v>567.64301614120291</v>
      </c>
      <c r="R308" s="111">
        <f t="shared" si="47"/>
        <v>567.64301614120291</v>
      </c>
      <c r="S308" s="111">
        <f t="shared" si="47"/>
        <v>685.90594794600452</v>
      </c>
      <c r="T308" s="111">
        <f t="shared" si="47"/>
        <v>685.90594794600452</v>
      </c>
      <c r="U308" s="111">
        <f t="shared" si="47"/>
        <v>685.90594794600452</v>
      </c>
      <c r="V308" s="111">
        <f t="shared" si="47"/>
        <v>685.90594794600452</v>
      </c>
      <c r="W308" s="111">
        <f t="shared" si="47"/>
        <v>685.90594794600452</v>
      </c>
      <c r="X308" s="111">
        <f t="shared" si="47"/>
        <v>787.15544551918913</v>
      </c>
      <c r="Y308" s="111">
        <f t="shared" si="47"/>
        <v>787.15544551918913</v>
      </c>
      <c r="Z308" s="111">
        <f t="shared" si="47"/>
        <v>787.15544551918913</v>
      </c>
      <c r="AA308" s="111">
        <f t="shared" si="47"/>
        <v>787.15544551918913</v>
      </c>
      <c r="AB308" s="111">
        <f t="shared" si="47"/>
        <v>787.15544551918913</v>
      </c>
      <c r="AC308" s="111">
        <f t="shared" si="47"/>
        <v>878.56213468019996</v>
      </c>
      <c r="AD308" s="111">
        <f t="shared" si="47"/>
        <v>878.56213468019996</v>
      </c>
      <c r="AE308" s="111">
        <f t="shared" si="47"/>
        <v>878.56213468019996</v>
      </c>
      <c r="AF308" s="111">
        <f t="shared" si="47"/>
        <v>878.56213468019996</v>
      </c>
      <c r="AG308" s="111">
        <f t="shared" si="47"/>
        <v>878.56213468019996</v>
      </c>
      <c r="AH308" s="111">
        <f t="shared" si="47"/>
        <v>954.8289911105087</v>
      </c>
      <c r="AI308" s="111">
        <f t="shared" si="47"/>
        <v>954.8289911105087</v>
      </c>
      <c r="AJ308" s="111">
        <f t="shared" si="47"/>
        <v>954.8289911105087</v>
      </c>
      <c r="AK308" s="111">
        <f t="shared" si="47"/>
        <v>954.8289911105087</v>
      </c>
      <c r="AL308" s="111">
        <f t="shared" si="47"/>
        <v>954.8289911105087</v>
      </c>
      <c r="AM308" s="111">
        <f t="shared" si="47"/>
        <v>954.8289911105087</v>
      </c>
    </row>
    <row r="309" spans="1:39" x14ac:dyDescent="0.25">
      <c r="B309" s="82" t="s">
        <v>41</v>
      </c>
      <c r="C309" s="83" t="s">
        <v>76</v>
      </c>
      <c r="D309" s="111">
        <f t="shared" si="43"/>
        <v>0.21917303127121768</v>
      </c>
      <c r="E309" s="111">
        <f t="shared" si="47"/>
        <v>0.21917303127121768</v>
      </c>
      <c r="F309" s="111">
        <f t="shared" si="47"/>
        <v>0.21917303127121768</v>
      </c>
      <c r="G309" s="111">
        <f t="shared" si="47"/>
        <v>0.21917303127121768</v>
      </c>
      <c r="H309" s="111">
        <f t="shared" si="47"/>
        <v>0.21917303127121768</v>
      </c>
      <c r="I309" s="124">
        <f t="shared" si="47"/>
        <v>0.22063050389972402</v>
      </c>
      <c r="J309" s="111">
        <f t="shared" si="47"/>
        <v>0.22063050389972402</v>
      </c>
      <c r="K309" s="111">
        <f t="shared" si="47"/>
        <v>0.22063050389972402</v>
      </c>
      <c r="L309" s="111">
        <f t="shared" si="47"/>
        <v>0.22063050389972402</v>
      </c>
      <c r="M309" s="111">
        <f t="shared" si="47"/>
        <v>0.22063050389972402</v>
      </c>
      <c r="N309" s="111">
        <f t="shared" si="47"/>
        <v>0.21803191889562823</v>
      </c>
      <c r="O309" s="111">
        <f t="shared" si="47"/>
        <v>0.21803191889562823</v>
      </c>
      <c r="P309" s="111">
        <f t="shared" si="47"/>
        <v>0.21803191889562823</v>
      </c>
      <c r="Q309" s="111">
        <f t="shared" si="47"/>
        <v>0.21803191889562823</v>
      </c>
      <c r="R309" s="111">
        <f t="shared" si="47"/>
        <v>0.21803191889562823</v>
      </c>
      <c r="S309" s="111">
        <f t="shared" si="47"/>
        <v>0.21577223156911968</v>
      </c>
      <c r="T309" s="111">
        <f t="shared" si="47"/>
        <v>0.21577223156911968</v>
      </c>
      <c r="U309" s="111">
        <f t="shared" si="47"/>
        <v>0.21577223156911968</v>
      </c>
      <c r="V309" s="111">
        <f t="shared" si="47"/>
        <v>0.21577223156911968</v>
      </c>
      <c r="W309" s="111">
        <f t="shared" si="47"/>
        <v>0.21577223156911968</v>
      </c>
      <c r="X309" s="111">
        <f t="shared" si="47"/>
        <v>0.21758032151479531</v>
      </c>
      <c r="Y309" s="111">
        <f t="shared" si="47"/>
        <v>0.21758032151479531</v>
      </c>
      <c r="Z309" s="111">
        <f t="shared" si="47"/>
        <v>0.21758032151479531</v>
      </c>
      <c r="AA309" s="111">
        <f t="shared" si="47"/>
        <v>0.21758032151479531</v>
      </c>
      <c r="AB309" s="111">
        <f t="shared" si="47"/>
        <v>0.21758032151479531</v>
      </c>
      <c r="AC309" s="111">
        <f t="shared" si="47"/>
        <v>0.19915758979926604</v>
      </c>
      <c r="AD309" s="111">
        <f t="shared" si="47"/>
        <v>0.19915758979926604</v>
      </c>
      <c r="AE309" s="111">
        <f t="shared" si="47"/>
        <v>0.19915758979926604</v>
      </c>
      <c r="AF309" s="111">
        <f t="shared" si="47"/>
        <v>0.19915758979926604</v>
      </c>
      <c r="AG309" s="111">
        <f t="shared" si="47"/>
        <v>0.19915758979926604</v>
      </c>
      <c r="AH309" s="111">
        <f t="shared" si="47"/>
        <v>0.18994971115668796</v>
      </c>
      <c r="AI309" s="111">
        <f t="shared" si="47"/>
        <v>0.18994971115668796</v>
      </c>
      <c r="AJ309" s="111">
        <f t="shared" si="47"/>
        <v>0.18994971115668796</v>
      </c>
      <c r="AK309" s="111">
        <f t="shared" si="47"/>
        <v>0.18994971115668796</v>
      </c>
      <c r="AL309" s="111">
        <f t="shared" si="47"/>
        <v>0.18994971115668796</v>
      </c>
      <c r="AM309" s="111">
        <f t="shared" si="47"/>
        <v>0.18994971115668796</v>
      </c>
    </row>
    <row r="310" spans="1:39" x14ac:dyDescent="0.25">
      <c r="B310" s="82" t="s">
        <v>41</v>
      </c>
      <c r="C310" s="83" t="s">
        <v>77</v>
      </c>
      <c r="D310" s="111">
        <f t="shared" si="43"/>
        <v>18.100827483670802</v>
      </c>
      <c r="E310" s="111">
        <f t="shared" si="47"/>
        <v>18.100827483670802</v>
      </c>
      <c r="F310" s="111">
        <f t="shared" si="47"/>
        <v>18.100827483670802</v>
      </c>
      <c r="G310" s="111">
        <f t="shared" si="47"/>
        <v>18.100827483670802</v>
      </c>
      <c r="H310" s="111">
        <f t="shared" si="47"/>
        <v>18.100827483670802</v>
      </c>
      <c r="I310" s="124">
        <f t="shared" si="47"/>
        <v>19.91943415068009</v>
      </c>
      <c r="J310" s="111">
        <f t="shared" si="47"/>
        <v>19.91943415068009</v>
      </c>
      <c r="K310" s="111">
        <f t="shared" si="47"/>
        <v>19.91943415068009</v>
      </c>
      <c r="L310" s="111">
        <f t="shared" si="47"/>
        <v>19.91943415068009</v>
      </c>
      <c r="M310" s="111">
        <f t="shared" si="47"/>
        <v>19.91943415068009</v>
      </c>
      <c r="N310" s="111">
        <f t="shared" si="47"/>
        <v>22.674076148840843</v>
      </c>
      <c r="O310" s="111">
        <f t="shared" si="47"/>
        <v>22.674076148840843</v>
      </c>
      <c r="P310" s="111">
        <f t="shared" si="47"/>
        <v>22.674076148840843</v>
      </c>
      <c r="Q310" s="111">
        <f t="shared" si="47"/>
        <v>22.674076148840843</v>
      </c>
      <c r="R310" s="111">
        <f t="shared" si="47"/>
        <v>22.674076148840843</v>
      </c>
      <c r="S310" s="111">
        <f t="shared" si="47"/>
        <v>26.152195625227364</v>
      </c>
      <c r="T310" s="111">
        <f t="shared" si="47"/>
        <v>26.152195625227364</v>
      </c>
      <c r="U310" s="111">
        <f t="shared" si="47"/>
        <v>26.152195625227364</v>
      </c>
      <c r="V310" s="111">
        <f t="shared" si="47"/>
        <v>26.152195625227364</v>
      </c>
      <c r="W310" s="111">
        <f t="shared" si="47"/>
        <v>26.152195625227364</v>
      </c>
      <c r="X310" s="111">
        <f t="shared" si="47"/>
        <v>28.950865115200305</v>
      </c>
      <c r="Y310" s="111">
        <f t="shared" si="47"/>
        <v>28.950865115200305</v>
      </c>
      <c r="Z310" s="111">
        <f t="shared" si="47"/>
        <v>28.950865115200305</v>
      </c>
      <c r="AA310" s="111">
        <f t="shared" si="47"/>
        <v>28.950865115200305</v>
      </c>
      <c r="AB310" s="111">
        <f t="shared" si="47"/>
        <v>28.950865115200305</v>
      </c>
      <c r="AC310" s="111">
        <f t="shared" si="47"/>
        <v>31.286527374584466</v>
      </c>
      <c r="AD310" s="111">
        <f t="shared" si="47"/>
        <v>31.286527374584466</v>
      </c>
      <c r="AE310" s="111">
        <f t="shared" si="47"/>
        <v>31.286527374584466</v>
      </c>
      <c r="AF310" s="111">
        <f t="shared" si="47"/>
        <v>31.286527374584466</v>
      </c>
      <c r="AG310" s="111">
        <f t="shared" si="47"/>
        <v>31.286527374584466</v>
      </c>
      <c r="AH310" s="111">
        <f t="shared" si="47"/>
        <v>32.86023614418535</v>
      </c>
      <c r="AI310" s="111">
        <f t="shared" si="47"/>
        <v>32.86023614418535</v>
      </c>
      <c r="AJ310" s="111">
        <f t="shared" si="47"/>
        <v>32.86023614418535</v>
      </c>
      <c r="AK310" s="111">
        <f t="shared" si="47"/>
        <v>32.86023614418535</v>
      </c>
      <c r="AL310" s="111">
        <f t="shared" si="47"/>
        <v>32.86023614418535</v>
      </c>
      <c r="AM310" s="111">
        <f t="shared" si="47"/>
        <v>32.86023614418535</v>
      </c>
    </row>
    <row r="313" spans="1:39" x14ac:dyDescent="0.25">
      <c r="A313" s="115" t="s">
        <v>5231</v>
      </c>
    </row>
    <row r="314" spans="1:39" x14ac:dyDescent="0.25">
      <c r="B314" s="77" t="s">
        <v>109</v>
      </c>
      <c r="C314" s="78" t="s">
        <v>110</v>
      </c>
      <c r="D314">
        <v>2015</v>
      </c>
      <c r="E314">
        <v>2016</v>
      </c>
      <c r="F314">
        <v>2017</v>
      </c>
      <c r="G314">
        <v>2018</v>
      </c>
      <c r="H314">
        <v>2019</v>
      </c>
      <c r="I314" s="1">
        <v>2020</v>
      </c>
      <c r="J314">
        <v>2021</v>
      </c>
      <c r="K314">
        <v>2022</v>
      </c>
      <c r="L314">
        <v>2023</v>
      </c>
      <c r="M314">
        <v>2024</v>
      </c>
      <c r="N314">
        <v>2025</v>
      </c>
      <c r="O314">
        <v>2026</v>
      </c>
      <c r="P314">
        <v>2027</v>
      </c>
      <c r="Q314">
        <v>2028</v>
      </c>
      <c r="R314">
        <v>2029</v>
      </c>
      <c r="S314">
        <v>2030</v>
      </c>
      <c r="T314">
        <v>2031</v>
      </c>
      <c r="U314">
        <v>2032</v>
      </c>
      <c r="V314">
        <v>2033</v>
      </c>
      <c r="W314">
        <v>2034</v>
      </c>
      <c r="X314">
        <v>2035</v>
      </c>
      <c r="Y314">
        <v>2036</v>
      </c>
      <c r="Z314">
        <v>2037</v>
      </c>
      <c r="AA314">
        <v>2038</v>
      </c>
      <c r="AB314">
        <v>2039</v>
      </c>
      <c r="AC314">
        <v>2040</v>
      </c>
      <c r="AD314">
        <v>2041</v>
      </c>
      <c r="AE314">
        <v>2042</v>
      </c>
      <c r="AF314">
        <v>2043</v>
      </c>
      <c r="AG314">
        <v>2044</v>
      </c>
      <c r="AH314">
        <v>2045</v>
      </c>
      <c r="AI314">
        <v>2046</v>
      </c>
      <c r="AJ314">
        <v>2047</v>
      </c>
      <c r="AK314">
        <v>2048</v>
      </c>
      <c r="AL314">
        <v>2049</v>
      </c>
      <c r="AM314">
        <v>2050</v>
      </c>
    </row>
    <row r="315" spans="1:39" s="117" customFormat="1" x14ac:dyDescent="0.25">
      <c r="B315" s="118" t="s">
        <v>5226</v>
      </c>
      <c r="C315" s="119"/>
      <c r="D315" s="120">
        <f>SUM(D316:D351)</f>
        <v>2243.8176433459844</v>
      </c>
      <c r="E315" s="120">
        <f t="shared" ref="E315:AM315" si="48">SUM(E316:E351)</f>
        <v>2243.8176433459844</v>
      </c>
      <c r="F315" s="120">
        <f t="shared" si="48"/>
        <v>2243.8176433459844</v>
      </c>
      <c r="G315" s="120">
        <f t="shared" si="48"/>
        <v>2243.8176433459844</v>
      </c>
      <c r="H315" s="120">
        <f t="shared" si="48"/>
        <v>2243.8176433459844</v>
      </c>
      <c r="I315" s="123">
        <f t="shared" si="48"/>
        <v>2474.8010095420109</v>
      </c>
      <c r="J315" s="120">
        <f t="shared" si="48"/>
        <v>2474.8010095420109</v>
      </c>
      <c r="K315" s="120">
        <f t="shared" si="48"/>
        <v>2474.8010095420109</v>
      </c>
      <c r="L315" s="120">
        <f t="shared" si="48"/>
        <v>2474.8010095420109</v>
      </c>
      <c r="M315" s="120">
        <f t="shared" si="48"/>
        <v>2474.8010095420109</v>
      </c>
      <c r="N315" s="120">
        <f t="shared" si="48"/>
        <v>2779.8301460867874</v>
      </c>
      <c r="O315" s="120">
        <f t="shared" si="48"/>
        <v>2779.8301460867874</v>
      </c>
      <c r="P315" s="120">
        <f t="shared" si="48"/>
        <v>2779.8301460867874</v>
      </c>
      <c r="Q315" s="120">
        <f t="shared" si="48"/>
        <v>2779.8301460867874</v>
      </c>
      <c r="R315" s="120">
        <f t="shared" si="48"/>
        <v>2779.8301460867874</v>
      </c>
      <c r="S315" s="120">
        <f t="shared" si="48"/>
        <v>3172.5518146390341</v>
      </c>
      <c r="T315" s="120">
        <f t="shared" si="48"/>
        <v>3172.5518146390341</v>
      </c>
      <c r="U315" s="120">
        <f t="shared" si="48"/>
        <v>3172.5518146390341</v>
      </c>
      <c r="V315" s="120">
        <f t="shared" si="48"/>
        <v>3172.5518146390341</v>
      </c>
      <c r="W315" s="120">
        <f t="shared" si="48"/>
        <v>3172.5518146390341</v>
      </c>
      <c r="X315" s="120">
        <f t="shared" si="48"/>
        <v>3438.5825394607987</v>
      </c>
      <c r="Y315" s="120">
        <f t="shared" si="48"/>
        <v>3438.5825394607987</v>
      </c>
      <c r="Z315" s="120">
        <f t="shared" si="48"/>
        <v>3438.5825394607987</v>
      </c>
      <c r="AA315" s="120">
        <f t="shared" si="48"/>
        <v>3438.5825394607987</v>
      </c>
      <c r="AB315" s="120">
        <f t="shared" si="48"/>
        <v>3438.5825394607987</v>
      </c>
      <c r="AC315" s="120">
        <f t="shared" si="48"/>
        <v>3611.9779582765473</v>
      </c>
      <c r="AD315" s="120">
        <f t="shared" si="48"/>
        <v>3611.9779582765473</v>
      </c>
      <c r="AE315" s="120">
        <f t="shared" si="48"/>
        <v>3611.9779582765473</v>
      </c>
      <c r="AF315" s="120">
        <f t="shared" si="48"/>
        <v>3611.9779582765473</v>
      </c>
      <c r="AG315" s="120">
        <f t="shared" si="48"/>
        <v>3611.9779582765473</v>
      </c>
      <c r="AH315" s="120">
        <f t="shared" si="48"/>
        <v>3710.8951698360997</v>
      </c>
      <c r="AI315" s="120">
        <f t="shared" si="48"/>
        <v>3710.8951698360997</v>
      </c>
      <c r="AJ315" s="120">
        <f t="shared" si="48"/>
        <v>3710.8951698360997</v>
      </c>
      <c r="AK315" s="120">
        <f t="shared" si="48"/>
        <v>3710.8951698360997</v>
      </c>
      <c r="AL315" s="120">
        <f t="shared" si="48"/>
        <v>3710.8951698360997</v>
      </c>
      <c r="AM315" s="120">
        <f t="shared" si="48"/>
        <v>3710.8951698360997</v>
      </c>
    </row>
    <row r="316" spans="1:39" x14ac:dyDescent="0.25">
      <c r="B316" s="82" t="s">
        <v>41</v>
      </c>
      <c r="C316" s="83" t="s">
        <v>42</v>
      </c>
      <c r="D316" s="111">
        <f>$I74*D35</f>
        <v>10.104249780049646</v>
      </c>
      <c r="E316" s="111">
        <f t="shared" ref="E316:AM323" si="49">$I74*E35</f>
        <v>10.104249780049646</v>
      </c>
      <c r="F316" s="111">
        <f t="shared" si="49"/>
        <v>10.104249780049646</v>
      </c>
      <c r="G316" s="111">
        <f t="shared" si="49"/>
        <v>10.104249780049646</v>
      </c>
      <c r="H316" s="111">
        <f t="shared" si="49"/>
        <v>10.104249780049646</v>
      </c>
      <c r="I316" s="124">
        <f t="shared" si="49"/>
        <v>10.566597889456581</v>
      </c>
      <c r="J316" s="111">
        <f t="shared" si="49"/>
        <v>10.566597889456581</v>
      </c>
      <c r="K316" s="111">
        <f t="shared" si="49"/>
        <v>10.566597889456581</v>
      </c>
      <c r="L316" s="111">
        <f t="shared" si="49"/>
        <v>10.566597889456581</v>
      </c>
      <c r="M316" s="111">
        <f t="shared" si="49"/>
        <v>10.566597889456581</v>
      </c>
      <c r="N316" s="111">
        <f t="shared" si="49"/>
        <v>11.0382919716846</v>
      </c>
      <c r="O316" s="111">
        <f t="shared" si="49"/>
        <v>11.0382919716846</v>
      </c>
      <c r="P316" s="111">
        <f t="shared" si="49"/>
        <v>11.0382919716846</v>
      </c>
      <c r="Q316" s="111">
        <f t="shared" si="49"/>
        <v>11.0382919716846</v>
      </c>
      <c r="R316" s="111">
        <f t="shared" si="49"/>
        <v>11.0382919716846</v>
      </c>
      <c r="S316" s="111">
        <f t="shared" si="49"/>
        <v>11.669841313747556</v>
      </c>
      <c r="T316" s="111">
        <f t="shared" si="49"/>
        <v>11.669841313747556</v>
      </c>
      <c r="U316" s="111">
        <f t="shared" si="49"/>
        <v>11.669841313747556</v>
      </c>
      <c r="V316" s="111">
        <f t="shared" si="49"/>
        <v>11.669841313747556</v>
      </c>
      <c r="W316" s="111">
        <f t="shared" si="49"/>
        <v>11.669841313747556</v>
      </c>
      <c r="X316" s="111">
        <f t="shared" si="49"/>
        <v>11.803955820820734</v>
      </c>
      <c r="Y316" s="111">
        <f t="shared" si="49"/>
        <v>11.803955820820734</v>
      </c>
      <c r="Z316" s="111">
        <f t="shared" si="49"/>
        <v>11.803955820820734</v>
      </c>
      <c r="AA316" s="111">
        <f t="shared" si="49"/>
        <v>11.803955820820734</v>
      </c>
      <c r="AB316" s="111">
        <f t="shared" si="49"/>
        <v>11.803955820820734</v>
      </c>
      <c r="AC316" s="111">
        <f t="shared" si="49"/>
        <v>11.699279299121674</v>
      </c>
      <c r="AD316" s="111">
        <f t="shared" si="49"/>
        <v>11.699279299121674</v>
      </c>
      <c r="AE316" s="111">
        <f t="shared" si="49"/>
        <v>11.699279299121674</v>
      </c>
      <c r="AF316" s="111">
        <f t="shared" si="49"/>
        <v>11.699279299121674</v>
      </c>
      <c r="AG316" s="111">
        <f t="shared" si="49"/>
        <v>11.699279299121674</v>
      </c>
      <c r="AH316" s="111">
        <f t="shared" si="49"/>
        <v>11.212708546817815</v>
      </c>
      <c r="AI316" s="111">
        <f t="shared" si="49"/>
        <v>11.212708546817815</v>
      </c>
      <c r="AJ316" s="111">
        <f t="shared" si="49"/>
        <v>11.212708546817815</v>
      </c>
      <c r="AK316" s="111">
        <f t="shared" si="49"/>
        <v>11.212708546817815</v>
      </c>
      <c r="AL316" s="111">
        <f t="shared" si="49"/>
        <v>11.212708546817815</v>
      </c>
      <c r="AM316" s="111">
        <f t="shared" si="49"/>
        <v>11.212708546817815</v>
      </c>
    </row>
    <row r="317" spans="1:39" x14ac:dyDescent="0.25">
      <c r="B317" s="82" t="s">
        <v>41</v>
      </c>
      <c r="C317" s="83" t="s">
        <v>43</v>
      </c>
      <c r="D317" s="111">
        <f t="shared" ref="D317:S351" si="50">$I75*D36</f>
        <v>33.004266857242193</v>
      </c>
      <c r="E317" s="111">
        <f t="shared" si="50"/>
        <v>33.004266857242193</v>
      </c>
      <c r="F317" s="111">
        <f t="shared" si="50"/>
        <v>33.004266857242193</v>
      </c>
      <c r="G317" s="111">
        <f t="shared" si="50"/>
        <v>33.004266857242193</v>
      </c>
      <c r="H317" s="111">
        <f t="shared" si="50"/>
        <v>33.004266857242193</v>
      </c>
      <c r="I317" s="124">
        <f t="shared" si="50"/>
        <v>35.513410660984462</v>
      </c>
      <c r="J317" s="111">
        <f t="shared" si="50"/>
        <v>35.513410660984462</v>
      </c>
      <c r="K317" s="111">
        <f t="shared" si="50"/>
        <v>35.513410660984462</v>
      </c>
      <c r="L317" s="111">
        <f t="shared" si="50"/>
        <v>35.513410660984462</v>
      </c>
      <c r="M317" s="111">
        <f t="shared" si="50"/>
        <v>35.513410660984462</v>
      </c>
      <c r="N317" s="111">
        <f t="shared" si="50"/>
        <v>38.964049099679706</v>
      </c>
      <c r="O317" s="111">
        <f t="shared" si="50"/>
        <v>38.964049099679706</v>
      </c>
      <c r="P317" s="111">
        <f t="shared" si="50"/>
        <v>38.964049099679706</v>
      </c>
      <c r="Q317" s="111">
        <f t="shared" si="50"/>
        <v>38.964049099679706</v>
      </c>
      <c r="R317" s="111">
        <f t="shared" si="50"/>
        <v>38.964049099679706</v>
      </c>
      <c r="S317" s="111">
        <f t="shared" si="50"/>
        <v>43.212818178926014</v>
      </c>
      <c r="T317" s="111">
        <f t="shared" si="49"/>
        <v>43.212818178926014</v>
      </c>
      <c r="U317" s="111">
        <f t="shared" si="49"/>
        <v>43.212818178926014</v>
      </c>
      <c r="V317" s="111">
        <f t="shared" si="49"/>
        <v>43.212818178926014</v>
      </c>
      <c r="W317" s="111">
        <f t="shared" si="49"/>
        <v>43.212818178926014</v>
      </c>
      <c r="X317" s="111">
        <f t="shared" si="49"/>
        <v>45.794192008520298</v>
      </c>
      <c r="Y317" s="111">
        <f t="shared" si="49"/>
        <v>45.794192008520298</v>
      </c>
      <c r="Z317" s="111">
        <f t="shared" si="49"/>
        <v>45.794192008520298</v>
      </c>
      <c r="AA317" s="111">
        <f t="shared" si="49"/>
        <v>45.794192008520298</v>
      </c>
      <c r="AB317" s="111">
        <f t="shared" si="49"/>
        <v>45.794192008520298</v>
      </c>
      <c r="AC317" s="111">
        <f t="shared" si="49"/>
        <v>46.117759040127325</v>
      </c>
      <c r="AD317" s="111">
        <f t="shared" si="49"/>
        <v>46.117759040127325</v>
      </c>
      <c r="AE317" s="111">
        <f t="shared" si="49"/>
        <v>46.117759040127325</v>
      </c>
      <c r="AF317" s="111">
        <f t="shared" si="49"/>
        <v>46.117759040127325</v>
      </c>
      <c r="AG317" s="111">
        <f t="shared" si="49"/>
        <v>46.117759040127325</v>
      </c>
      <c r="AH317" s="111">
        <f t="shared" si="49"/>
        <v>44.95517942658217</v>
      </c>
      <c r="AI317" s="111">
        <f t="shared" si="49"/>
        <v>44.95517942658217</v>
      </c>
      <c r="AJ317" s="111">
        <f t="shared" si="49"/>
        <v>44.95517942658217</v>
      </c>
      <c r="AK317" s="111">
        <f t="shared" si="49"/>
        <v>44.95517942658217</v>
      </c>
      <c r="AL317" s="111">
        <f t="shared" si="49"/>
        <v>44.95517942658217</v>
      </c>
      <c r="AM317" s="111">
        <f t="shared" si="49"/>
        <v>44.95517942658217</v>
      </c>
    </row>
    <row r="318" spans="1:39" x14ac:dyDescent="0.25">
      <c r="B318" s="82" t="s">
        <v>41</v>
      </c>
      <c r="C318" s="83" t="s">
        <v>44</v>
      </c>
      <c r="D318" s="111">
        <f t="shared" si="50"/>
        <v>178.47163440403222</v>
      </c>
      <c r="E318" s="111">
        <f t="shared" si="49"/>
        <v>178.47163440403222</v>
      </c>
      <c r="F318" s="111">
        <f t="shared" si="49"/>
        <v>178.47163440403222</v>
      </c>
      <c r="G318" s="111">
        <f t="shared" si="49"/>
        <v>178.47163440403222</v>
      </c>
      <c r="H318" s="111">
        <f t="shared" si="49"/>
        <v>178.47163440403222</v>
      </c>
      <c r="I318" s="124">
        <f t="shared" si="49"/>
        <v>200.71894086704287</v>
      </c>
      <c r="J318" s="111">
        <f t="shared" si="49"/>
        <v>200.71894086704287</v>
      </c>
      <c r="K318" s="111">
        <f t="shared" si="49"/>
        <v>200.71894086704287</v>
      </c>
      <c r="L318" s="111">
        <f t="shared" si="49"/>
        <v>200.71894086704287</v>
      </c>
      <c r="M318" s="111">
        <f t="shared" si="49"/>
        <v>200.71894086704287</v>
      </c>
      <c r="N318" s="111">
        <f t="shared" si="49"/>
        <v>229.67851438987012</v>
      </c>
      <c r="O318" s="111">
        <f t="shared" si="49"/>
        <v>229.67851438987012</v>
      </c>
      <c r="P318" s="111">
        <f t="shared" si="49"/>
        <v>229.67851438987012</v>
      </c>
      <c r="Q318" s="111">
        <f t="shared" si="49"/>
        <v>229.67851438987012</v>
      </c>
      <c r="R318" s="111">
        <f t="shared" si="49"/>
        <v>229.67851438987012</v>
      </c>
      <c r="S318" s="111">
        <f t="shared" si="49"/>
        <v>264.83394906075694</v>
      </c>
      <c r="T318" s="111">
        <f t="shared" si="49"/>
        <v>264.83394906075694</v>
      </c>
      <c r="U318" s="111">
        <f t="shared" si="49"/>
        <v>264.83394906075694</v>
      </c>
      <c r="V318" s="111">
        <f t="shared" si="49"/>
        <v>264.83394906075694</v>
      </c>
      <c r="W318" s="111">
        <f t="shared" si="49"/>
        <v>264.83394906075694</v>
      </c>
      <c r="X318" s="111">
        <f t="shared" si="49"/>
        <v>287.33356670731808</v>
      </c>
      <c r="Y318" s="111">
        <f t="shared" si="49"/>
        <v>287.33356670731808</v>
      </c>
      <c r="Z318" s="111">
        <f t="shared" si="49"/>
        <v>287.33356670731808</v>
      </c>
      <c r="AA318" s="111">
        <f t="shared" si="49"/>
        <v>287.33356670731808</v>
      </c>
      <c r="AB318" s="111">
        <f t="shared" si="49"/>
        <v>287.33356670731808</v>
      </c>
      <c r="AC318" s="111">
        <f t="shared" si="49"/>
        <v>302.5438080723967</v>
      </c>
      <c r="AD318" s="111">
        <f t="shared" si="49"/>
        <v>302.5438080723967</v>
      </c>
      <c r="AE318" s="111">
        <f t="shared" si="49"/>
        <v>302.5438080723967</v>
      </c>
      <c r="AF318" s="111">
        <f t="shared" si="49"/>
        <v>302.5438080723967</v>
      </c>
      <c r="AG318" s="111">
        <f t="shared" si="49"/>
        <v>302.5438080723967</v>
      </c>
      <c r="AH318" s="111">
        <f t="shared" si="49"/>
        <v>311.38254506169056</v>
      </c>
      <c r="AI318" s="111">
        <f t="shared" si="49"/>
        <v>311.38254506169056</v>
      </c>
      <c r="AJ318" s="111">
        <f t="shared" si="49"/>
        <v>311.38254506169056</v>
      </c>
      <c r="AK318" s="111">
        <f t="shared" si="49"/>
        <v>311.38254506169056</v>
      </c>
      <c r="AL318" s="111">
        <f t="shared" si="49"/>
        <v>311.38254506169056</v>
      </c>
      <c r="AM318" s="111">
        <f t="shared" si="49"/>
        <v>311.38254506169056</v>
      </c>
    </row>
    <row r="319" spans="1:39" x14ac:dyDescent="0.25">
      <c r="B319" s="82" t="s">
        <v>41</v>
      </c>
      <c r="C319" s="83" t="s">
        <v>45</v>
      </c>
      <c r="D319" s="111">
        <f t="shared" si="50"/>
        <v>19.667774477821919</v>
      </c>
      <c r="E319" s="111">
        <f t="shared" si="49"/>
        <v>19.667774477821919</v>
      </c>
      <c r="F319" s="111">
        <f t="shared" si="49"/>
        <v>19.667774477821919</v>
      </c>
      <c r="G319" s="111">
        <f t="shared" si="49"/>
        <v>19.667774477821919</v>
      </c>
      <c r="H319" s="111">
        <f t="shared" si="49"/>
        <v>19.667774477821919</v>
      </c>
      <c r="I319" s="124">
        <f t="shared" si="49"/>
        <v>21.363732046092277</v>
      </c>
      <c r="J319" s="111">
        <f t="shared" si="49"/>
        <v>21.363732046092277</v>
      </c>
      <c r="K319" s="111">
        <f t="shared" si="49"/>
        <v>21.363732046092277</v>
      </c>
      <c r="L319" s="111">
        <f t="shared" si="49"/>
        <v>21.363732046092277</v>
      </c>
      <c r="M319" s="111">
        <f t="shared" si="49"/>
        <v>21.363732046092277</v>
      </c>
      <c r="N319" s="111">
        <f t="shared" si="49"/>
        <v>23.734448557512717</v>
      </c>
      <c r="O319" s="111">
        <f t="shared" si="49"/>
        <v>23.734448557512717</v>
      </c>
      <c r="P319" s="111">
        <f t="shared" si="49"/>
        <v>23.734448557512717</v>
      </c>
      <c r="Q319" s="111">
        <f t="shared" si="49"/>
        <v>23.734448557512717</v>
      </c>
      <c r="R319" s="111">
        <f t="shared" si="49"/>
        <v>23.734448557512717</v>
      </c>
      <c r="S319" s="111">
        <f t="shared" si="49"/>
        <v>26.557329730535439</v>
      </c>
      <c r="T319" s="111">
        <f t="shared" si="49"/>
        <v>26.557329730535439</v>
      </c>
      <c r="U319" s="111">
        <f t="shared" si="49"/>
        <v>26.557329730535439</v>
      </c>
      <c r="V319" s="111">
        <f t="shared" si="49"/>
        <v>26.557329730535439</v>
      </c>
      <c r="W319" s="111">
        <f t="shared" si="49"/>
        <v>26.557329730535439</v>
      </c>
      <c r="X319" s="111">
        <f t="shared" si="49"/>
        <v>28.19605107796956</v>
      </c>
      <c r="Y319" s="111">
        <f t="shared" si="49"/>
        <v>28.19605107796956</v>
      </c>
      <c r="Z319" s="111">
        <f t="shared" si="49"/>
        <v>28.19605107796956</v>
      </c>
      <c r="AA319" s="111">
        <f t="shared" si="49"/>
        <v>28.19605107796956</v>
      </c>
      <c r="AB319" s="111">
        <f t="shared" si="49"/>
        <v>28.19605107796956</v>
      </c>
      <c r="AC319" s="111">
        <f t="shared" si="49"/>
        <v>28.111026390917885</v>
      </c>
      <c r="AD319" s="111">
        <f t="shared" si="49"/>
        <v>28.111026390917885</v>
      </c>
      <c r="AE319" s="111">
        <f t="shared" si="49"/>
        <v>28.111026390917885</v>
      </c>
      <c r="AF319" s="111">
        <f t="shared" si="49"/>
        <v>28.111026390917885</v>
      </c>
      <c r="AG319" s="111">
        <f t="shared" si="49"/>
        <v>28.111026390917885</v>
      </c>
      <c r="AH319" s="111">
        <f t="shared" si="49"/>
        <v>27.469647341153962</v>
      </c>
      <c r="AI319" s="111">
        <f t="shared" si="49"/>
        <v>27.469647341153962</v>
      </c>
      <c r="AJ319" s="111">
        <f t="shared" si="49"/>
        <v>27.469647341153962</v>
      </c>
      <c r="AK319" s="111">
        <f t="shared" si="49"/>
        <v>27.469647341153962</v>
      </c>
      <c r="AL319" s="111">
        <f t="shared" si="49"/>
        <v>27.469647341153962</v>
      </c>
      <c r="AM319" s="111">
        <f t="shared" si="49"/>
        <v>27.469647341153962</v>
      </c>
    </row>
    <row r="320" spans="1:39" x14ac:dyDescent="0.25">
      <c r="B320" s="82" t="s">
        <v>41</v>
      </c>
      <c r="C320" s="83" t="s">
        <v>46</v>
      </c>
      <c r="D320" s="111">
        <f t="shared" si="50"/>
        <v>26.381612774360754</v>
      </c>
      <c r="E320" s="111">
        <f t="shared" si="49"/>
        <v>26.381612774360754</v>
      </c>
      <c r="F320" s="111">
        <f t="shared" si="49"/>
        <v>26.381612774360754</v>
      </c>
      <c r="G320" s="111">
        <f t="shared" si="49"/>
        <v>26.381612774360754</v>
      </c>
      <c r="H320" s="111">
        <f t="shared" si="49"/>
        <v>26.381612774360754</v>
      </c>
      <c r="I320" s="124">
        <f t="shared" si="49"/>
        <v>29.742476749598861</v>
      </c>
      <c r="J320" s="111">
        <f t="shared" si="49"/>
        <v>29.742476749598861</v>
      </c>
      <c r="K320" s="111">
        <f t="shared" si="49"/>
        <v>29.742476749598861</v>
      </c>
      <c r="L320" s="111">
        <f t="shared" si="49"/>
        <v>29.742476749598861</v>
      </c>
      <c r="M320" s="111">
        <f t="shared" si="49"/>
        <v>29.742476749598861</v>
      </c>
      <c r="N320" s="111">
        <f t="shared" si="49"/>
        <v>34.110669241709601</v>
      </c>
      <c r="O320" s="111">
        <f t="shared" si="49"/>
        <v>34.110669241709601</v>
      </c>
      <c r="P320" s="111">
        <f t="shared" si="49"/>
        <v>34.110669241709601</v>
      </c>
      <c r="Q320" s="111">
        <f t="shared" si="49"/>
        <v>34.110669241709601</v>
      </c>
      <c r="R320" s="111">
        <f t="shared" si="49"/>
        <v>34.110669241709601</v>
      </c>
      <c r="S320" s="111">
        <f t="shared" si="49"/>
        <v>39.047039289284498</v>
      </c>
      <c r="T320" s="111">
        <f t="shared" si="49"/>
        <v>39.047039289284498</v>
      </c>
      <c r="U320" s="111">
        <f t="shared" si="49"/>
        <v>39.047039289284498</v>
      </c>
      <c r="V320" s="111">
        <f t="shared" si="49"/>
        <v>39.047039289284498</v>
      </c>
      <c r="W320" s="111">
        <f t="shared" si="49"/>
        <v>39.047039289284498</v>
      </c>
      <c r="X320" s="111">
        <f t="shared" si="49"/>
        <v>42.136873844077392</v>
      </c>
      <c r="Y320" s="111">
        <f t="shared" si="49"/>
        <v>42.136873844077392</v>
      </c>
      <c r="Z320" s="111">
        <f t="shared" si="49"/>
        <v>42.136873844077392</v>
      </c>
      <c r="AA320" s="111">
        <f t="shared" si="49"/>
        <v>42.136873844077392</v>
      </c>
      <c r="AB320" s="111">
        <f t="shared" si="49"/>
        <v>42.136873844077392</v>
      </c>
      <c r="AC320" s="111">
        <f t="shared" si="49"/>
        <v>44.267690132621112</v>
      </c>
      <c r="AD320" s="111">
        <f t="shared" si="49"/>
        <v>44.267690132621112</v>
      </c>
      <c r="AE320" s="111">
        <f t="shared" si="49"/>
        <v>44.267690132621112</v>
      </c>
      <c r="AF320" s="111">
        <f t="shared" si="49"/>
        <v>44.267690132621112</v>
      </c>
      <c r="AG320" s="111">
        <f t="shared" si="49"/>
        <v>44.267690132621112</v>
      </c>
      <c r="AH320" s="111">
        <f t="shared" si="49"/>
        <v>44.992496790685564</v>
      </c>
      <c r="AI320" s="111">
        <f t="shared" si="49"/>
        <v>44.992496790685564</v>
      </c>
      <c r="AJ320" s="111">
        <f t="shared" si="49"/>
        <v>44.992496790685564</v>
      </c>
      <c r="AK320" s="111">
        <f t="shared" si="49"/>
        <v>44.992496790685564</v>
      </c>
      <c r="AL320" s="111">
        <f t="shared" si="49"/>
        <v>44.992496790685564</v>
      </c>
      <c r="AM320" s="111">
        <f t="shared" si="49"/>
        <v>44.992496790685564</v>
      </c>
    </row>
    <row r="321" spans="2:39" x14ac:dyDescent="0.25">
      <c r="B321" s="82" t="s">
        <v>41</v>
      </c>
      <c r="C321" s="83" t="s">
        <v>47</v>
      </c>
      <c r="D321" s="111">
        <f t="shared" si="50"/>
        <v>65.34240465121249</v>
      </c>
      <c r="E321" s="111">
        <f t="shared" si="49"/>
        <v>65.34240465121249</v>
      </c>
      <c r="F321" s="111">
        <f t="shared" si="49"/>
        <v>65.34240465121249</v>
      </c>
      <c r="G321" s="111">
        <f t="shared" si="49"/>
        <v>65.34240465121249</v>
      </c>
      <c r="H321" s="111">
        <f t="shared" si="49"/>
        <v>65.34240465121249</v>
      </c>
      <c r="I321" s="124">
        <f t="shared" si="49"/>
        <v>69.886071766832941</v>
      </c>
      <c r="J321" s="111">
        <f t="shared" si="49"/>
        <v>69.886071766832941</v>
      </c>
      <c r="K321" s="111">
        <f t="shared" si="49"/>
        <v>69.886071766832941</v>
      </c>
      <c r="L321" s="111">
        <f t="shared" si="49"/>
        <v>69.886071766832941</v>
      </c>
      <c r="M321" s="111">
        <f t="shared" si="49"/>
        <v>69.886071766832941</v>
      </c>
      <c r="N321" s="111">
        <f t="shared" si="49"/>
        <v>74.768598605733359</v>
      </c>
      <c r="O321" s="111">
        <f t="shared" si="49"/>
        <v>74.768598605733359</v>
      </c>
      <c r="P321" s="111">
        <f t="shared" si="49"/>
        <v>74.768598605733359</v>
      </c>
      <c r="Q321" s="111">
        <f t="shared" si="49"/>
        <v>74.768598605733359</v>
      </c>
      <c r="R321" s="111">
        <f t="shared" si="49"/>
        <v>74.768598605733359</v>
      </c>
      <c r="S321" s="111">
        <f t="shared" si="49"/>
        <v>81.165010649944591</v>
      </c>
      <c r="T321" s="111">
        <f t="shared" si="49"/>
        <v>81.165010649944591</v>
      </c>
      <c r="U321" s="111">
        <f t="shared" si="49"/>
        <v>81.165010649944591</v>
      </c>
      <c r="V321" s="111">
        <f t="shared" si="49"/>
        <v>81.165010649944591</v>
      </c>
      <c r="W321" s="111">
        <f t="shared" si="49"/>
        <v>81.165010649944591</v>
      </c>
      <c r="X321" s="111">
        <f t="shared" si="49"/>
        <v>83.733702906948054</v>
      </c>
      <c r="Y321" s="111">
        <f t="shared" si="49"/>
        <v>83.733702906948054</v>
      </c>
      <c r="Z321" s="111">
        <f t="shared" si="49"/>
        <v>83.733702906948054</v>
      </c>
      <c r="AA321" s="111">
        <f t="shared" si="49"/>
        <v>83.733702906948054</v>
      </c>
      <c r="AB321" s="111">
        <f t="shared" si="49"/>
        <v>83.733702906948054</v>
      </c>
      <c r="AC321" s="111">
        <f t="shared" si="49"/>
        <v>83.590959522257918</v>
      </c>
      <c r="AD321" s="111">
        <f t="shared" si="49"/>
        <v>83.590959522257918</v>
      </c>
      <c r="AE321" s="111">
        <f t="shared" si="49"/>
        <v>83.590959522257918</v>
      </c>
      <c r="AF321" s="111">
        <f t="shared" si="49"/>
        <v>83.590959522257918</v>
      </c>
      <c r="AG321" s="111">
        <f t="shared" si="49"/>
        <v>83.590959522257918</v>
      </c>
      <c r="AH321" s="111">
        <f t="shared" si="49"/>
        <v>80.254517557799517</v>
      </c>
      <c r="AI321" s="111">
        <f t="shared" si="49"/>
        <v>80.254517557799517</v>
      </c>
      <c r="AJ321" s="111">
        <f t="shared" si="49"/>
        <v>80.254517557799517</v>
      </c>
      <c r="AK321" s="111">
        <f t="shared" si="49"/>
        <v>80.254517557799517</v>
      </c>
      <c r="AL321" s="111">
        <f t="shared" si="49"/>
        <v>80.254517557799517</v>
      </c>
      <c r="AM321" s="111">
        <f t="shared" si="49"/>
        <v>80.254517557799517</v>
      </c>
    </row>
    <row r="322" spans="2:39" x14ac:dyDescent="0.25">
      <c r="B322" s="82" t="s">
        <v>41</v>
      </c>
      <c r="C322" s="83" t="s">
        <v>48</v>
      </c>
      <c r="D322" s="111">
        <f t="shared" si="50"/>
        <v>10.026985175844072</v>
      </c>
      <c r="E322" s="111">
        <f t="shared" si="49"/>
        <v>10.026985175844072</v>
      </c>
      <c r="F322" s="111">
        <f t="shared" si="49"/>
        <v>10.026985175844072</v>
      </c>
      <c r="G322" s="111">
        <f t="shared" si="49"/>
        <v>10.026985175844072</v>
      </c>
      <c r="H322" s="111">
        <f t="shared" si="49"/>
        <v>10.026985175844072</v>
      </c>
      <c r="I322" s="124">
        <f t="shared" si="49"/>
        <v>11.093193836093013</v>
      </c>
      <c r="J322" s="111">
        <f t="shared" si="49"/>
        <v>11.093193836093013</v>
      </c>
      <c r="K322" s="111">
        <f t="shared" si="49"/>
        <v>11.093193836093013</v>
      </c>
      <c r="L322" s="111">
        <f t="shared" si="49"/>
        <v>11.093193836093013</v>
      </c>
      <c r="M322" s="111">
        <f t="shared" si="49"/>
        <v>11.093193836093013</v>
      </c>
      <c r="N322" s="111">
        <f t="shared" si="49"/>
        <v>12.06672898377699</v>
      </c>
      <c r="O322" s="111">
        <f t="shared" si="49"/>
        <v>12.06672898377699</v>
      </c>
      <c r="P322" s="111">
        <f t="shared" si="49"/>
        <v>12.06672898377699</v>
      </c>
      <c r="Q322" s="111">
        <f t="shared" si="49"/>
        <v>12.06672898377699</v>
      </c>
      <c r="R322" s="111">
        <f t="shared" si="49"/>
        <v>12.06672898377699</v>
      </c>
      <c r="S322" s="111">
        <f t="shared" si="49"/>
        <v>13.090519319053872</v>
      </c>
      <c r="T322" s="111">
        <f t="shared" si="49"/>
        <v>13.090519319053872</v>
      </c>
      <c r="U322" s="111">
        <f t="shared" si="49"/>
        <v>13.090519319053872</v>
      </c>
      <c r="V322" s="111">
        <f t="shared" si="49"/>
        <v>13.090519319053872</v>
      </c>
      <c r="W322" s="111">
        <f t="shared" si="49"/>
        <v>13.090519319053872</v>
      </c>
      <c r="X322" s="111">
        <f t="shared" si="49"/>
        <v>13.388212878298305</v>
      </c>
      <c r="Y322" s="111">
        <f t="shared" si="49"/>
        <v>13.388212878298305</v>
      </c>
      <c r="Z322" s="111">
        <f t="shared" si="49"/>
        <v>13.388212878298305</v>
      </c>
      <c r="AA322" s="111">
        <f t="shared" si="49"/>
        <v>13.388212878298305</v>
      </c>
      <c r="AB322" s="111">
        <f t="shared" si="49"/>
        <v>13.388212878298305</v>
      </c>
      <c r="AC322" s="111">
        <f t="shared" si="49"/>
        <v>13.537151938540486</v>
      </c>
      <c r="AD322" s="111">
        <f t="shared" si="49"/>
        <v>13.537151938540486</v>
      </c>
      <c r="AE322" s="111">
        <f t="shared" si="49"/>
        <v>13.537151938540486</v>
      </c>
      <c r="AF322" s="111">
        <f t="shared" si="49"/>
        <v>13.537151938540486</v>
      </c>
      <c r="AG322" s="111">
        <f t="shared" si="49"/>
        <v>13.537151938540486</v>
      </c>
      <c r="AH322" s="111">
        <f t="shared" si="49"/>
        <v>13.304486268804448</v>
      </c>
      <c r="AI322" s="111">
        <f t="shared" si="49"/>
        <v>13.304486268804448</v>
      </c>
      <c r="AJ322" s="111">
        <f t="shared" si="49"/>
        <v>13.304486268804448</v>
      </c>
      <c r="AK322" s="111">
        <f t="shared" si="49"/>
        <v>13.304486268804448</v>
      </c>
      <c r="AL322" s="111">
        <f t="shared" si="49"/>
        <v>13.304486268804448</v>
      </c>
      <c r="AM322" s="111">
        <f t="shared" si="49"/>
        <v>13.304486268804448</v>
      </c>
    </row>
    <row r="323" spans="2:39" x14ac:dyDescent="0.25">
      <c r="B323" s="82" t="s">
        <v>41</v>
      </c>
      <c r="C323" s="83" t="s">
        <v>49</v>
      </c>
      <c r="D323" s="111">
        <f t="shared" si="50"/>
        <v>25.417239715239639</v>
      </c>
      <c r="E323" s="111">
        <f t="shared" si="49"/>
        <v>25.417239715239639</v>
      </c>
      <c r="F323" s="111">
        <f t="shared" si="49"/>
        <v>25.417239715239639</v>
      </c>
      <c r="G323" s="111">
        <f t="shared" si="49"/>
        <v>25.417239715239639</v>
      </c>
      <c r="H323" s="111">
        <f t="shared" si="49"/>
        <v>25.417239715239639</v>
      </c>
      <c r="I323" s="124">
        <f t="shared" si="49"/>
        <v>27.677897771683142</v>
      </c>
      <c r="J323" s="111">
        <f t="shared" si="49"/>
        <v>27.677897771683142</v>
      </c>
      <c r="K323" s="111">
        <f t="shared" si="49"/>
        <v>27.677897771683142</v>
      </c>
      <c r="L323" s="111">
        <f t="shared" si="49"/>
        <v>27.677897771683142</v>
      </c>
      <c r="M323" s="111">
        <f t="shared" si="49"/>
        <v>27.677897771683142</v>
      </c>
      <c r="N323" s="111">
        <f t="shared" si="49"/>
        <v>30.465182714181605</v>
      </c>
      <c r="O323" s="111">
        <f t="shared" si="49"/>
        <v>30.465182714181605</v>
      </c>
      <c r="P323" s="111">
        <f t="shared" si="49"/>
        <v>30.465182714181605</v>
      </c>
      <c r="Q323" s="111">
        <f t="shared" si="49"/>
        <v>30.465182714181605</v>
      </c>
      <c r="R323" s="111">
        <f t="shared" si="49"/>
        <v>30.465182714181605</v>
      </c>
      <c r="S323" s="111">
        <f t="shared" si="49"/>
        <v>33.948591904268142</v>
      </c>
      <c r="T323" s="111">
        <f t="shared" si="49"/>
        <v>33.948591904268142</v>
      </c>
      <c r="U323" s="111">
        <f t="shared" si="49"/>
        <v>33.948591904268142</v>
      </c>
      <c r="V323" s="111">
        <f t="shared" si="49"/>
        <v>33.948591904268142</v>
      </c>
      <c r="W323" s="111">
        <f t="shared" si="49"/>
        <v>33.948591904268142</v>
      </c>
      <c r="X323" s="111">
        <f t="shared" si="49"/>
        <v>35.544789948717558</v>
      </c>
      <c r="Y323" s="111">
        <f t="shared" si="49"/>
        <v>35.544789948717558</v>
      </c>
      <c r="Z323" s="111">
        <f t="shared" si="49"/>
        <v>35.544789948717558</v>
      </c>
      <c r="AA323" s="111">
        <f t="shared" si="49"/>
        <v>35.544789948717558</v>
      </c>
      <c r="AB323" s="111">
        <f t="shared" si="49"/>
        <v>35.544789948717558</v>
      </c>
      <c r="AC323" s="111">
        <f t="shared" si="49"/>
        <v>35.962285367569628</v>
      </c>
      <c r="AD323" s="111">
        <f t="shared" ref="E323:AM330" si="51">$I81*AD42</f>
        <v>35.962285367569628</v>
      </c>
      <c r="AE323" s="111">
        <f t="shared" si="51"/>
        <v>35.962285367569628</v>
      </c>
      <c r="AF323" s="111">
        <f t="shared" si="51"/>
        <v>35.962285367569628</v>
      </c>
      <c r="AG323" s="111">
        <f t="shared" si="51"/>
        <v>35.962285367569628</v>
      </c>
      <c r="AH323" s="111">
        <f t="shared" si="51"/>
        <v>34.879083851527035</v>
      </c>
      <c r="AI323" s="111">
        <f t="shared" si="51"/>
        <v>34.879083851527035</v>
      </c>
      <c r="AJ323" s="111">
        <f t="shared" si="51"/>
        <v>34.879083851527035</v>
      </c>
      <c r="AK323" s="111">
        <f t="shared" si="51"/>
        <v>34.879083851527035</v>
      </c>
      <c r="AL323" s="111">
        <f t="shared" si="51"/>
        <v>34.879083851527035</v>
      </c>
      <c r="AM323" s="111">
        <f t="shared" si="51"/>
        <v>34.879083851527035</v>
      </c>
    </row>
    <row r="324" spans="2:39" x14ac:dyDescent="0.25">
      <c r="B324" s="82" t="s">
        <v>41</v>
      </c>
      <c r="C324" s="83" t="s">
        <v>50</v>
      </c>
      <c r="D324" s="111">
        <f t="shared" si="50"/>
        <v>59.448161364378763</v>
      </c>
      <c r="E324" s="111">
        <f t="shared" si="51"/>
        <v>59.448161364378763</v>
      </c>
      <c r="F324" s="111">
        <f t="shared" si="51"/>
        <v>59.448161364378763</v>
      </c>
      <c r="G324" s="111">
        <f t="shared" si="51"/>
        <v>59.448161364378763</v>
      </c>
      <c r="H324" s="111">
        <f t="shared" si="51"/>
        <v>59.448161364378763</v>
      </c>
      <c r="I324" s="124">
        <f t="shared" si="51"/>
        <v>69.53533830587584</v>
      </c>
      <c r="J324" s="111">
        <f t="shared" si="51"/>
        <v>69.53533830587584</v>
      </c>
      <c r="K324" s="111">
        <f t="shared" si="51"/>
        <v>69.53533830587584</v>
      </c>
      <c r="L324" s="111">
        <f t="shared" si="51"/>
        <v>69.53533830587584</v>
      </c>
      <c r="M324" s="111">
        <f t="shared" si="51"/>
        <v>69.53533830587584</v>
      </c>
      <c r="N324" s="111">
        <f t="shared" si="51"/>
        <v>81.527833730234562</v>
      </c>
      <c r="O324" s="111">
        <f t="shared" si="51"/>
        <v>81.527833730234562</v>
      </c>
      <c r="P324" s="111">
        <f t="shared" si="51"/>
        <v>81.527833730234562</v>
      </c>
      <c r="Q324" s="111">
        <f t="shared" si="51"/>
        <v>81.527833730234562</v>
      </c>
      <c r="R324" s="111">
        <f t="shared" si="51"/>
        <v>81.527833730234562</v>
      </c>
      <c r="S324" s="111">
        <f t="shared" si="51"/>
        <v>96.848055585973711</v>
      </c>
      <c r="T324" s="111">
        <f t="shared" si="51"/>
        <v>96.848055585973711</v>
      </c>
      <c r="U324" s="111">
        <f t="shared" si="51"/>
        <v>96.848055585973711</v>
      </c>
      <c r="V324" s="111">
        <f t="shared" si="51"/>
        <v>96.848055585973711</v>
      </c>
      <c r="W324" s="111">
        <f t="shared" si="51"/>
        <v>96.848055585973711</v>
      </c>
      <c r="X324" s="111">
        <f t="shared" si="51"/>
        <v>109.26034478396234</v>
      </c>
      <c r="Y324" s="111">
        <f t="shared" si="51"/>
        <v>109.26034478396234</v>
      </c>
      <c r="Z324" s="111">
        <f t="shared" si="51"/>
        <v>109.26034478396234</v>
      </c>
      <c r="AA324" s="111">
        <f t="shared" si="51"/>
        <v>109.26034478396234</v>
      </c>
      <c r="AB324" s="111">
        <f t="shared" si="51"/>
        <v>109.26034478396234</v>
      </c>
      <c r="AC324" s="111">
        <f t="shared" si="51"/>
        <v>119.75334483154707</v>
      </c>
      <c r="AD324" s="111">
        <f t="shared" si="51"/>
        <v>119.75334483154707</v>
      </c>
      <c r="AE324" s="111">
        <f t="shared" si="51"/>
        <v>119.75334483154707</v>
      </c>
      <c r="AF324" s="111">
        <f t="shared" si="51"/>
        <v>119.75334483154707</v>
      </c>
      <c r="AG324" s="111">
        <f t="shared" si="51"/>
        <v>119.75334483154707</v>
      </c>
      <c r="AH324" s="111">
        <f t="shared" si="51"/>
        <v>127.2567356938486</v>
      </c>
      <c r="AI324" s="111">
        <f t="shared" si="51"/>
        <v>127.2567356938486</v>
      </c>
      <c r="AJ324" s="111">
        <f t="shared" si="51"/>
        <v>127.2567356938486</v>
      </c>
      <c r="AK324" s="111">
        <f t="shared" si="51"/>
        <v>127.2567356938486</v>
      </c>
      <c r="AL324" s="111">
        <f t="shared" si="51"/>
        <v>127.2567356938486</v>
      </c>
      <c r="AM324" s="111">
        <f t="shared" si="51"/>
        <v>127.2567356938486</v>
      </c>
    </row>
    <row r="325" spans="2:39" x14ac:dyDescent="0.25">
      <c r="B325" s="82" t="s">
        <v>41</v>
      </c>
      <c r="C325" s="83" t="s">
        <v>51</v>
      </c>
      <c r="D325" s="111">
        <f t="shared" si="50"/>
        <v>84.728658809513377</v>
      </c>
      <c r="E325" s="111">
        <f t="shared" si="51"/>
        <v>84.728658809513377</v>
      </c>
      <c r="F325" s="111">
        <f t="shared" si="51"/>
        <v>84.728658809513377</v>
      </c>
      <c r="G325" s="111">
        <f t="shared" si="51"/>
        <v>84.728658809513377</v>
      </c>
      <c r="H325" s="111">
        <f t="shared" si="51"/>
        <v>84.728658809513377</v>
      </c>
      <c r="I325" s="124">
        <f t="shared" si="51"/>
        <v>93.007092969853545</v>
      </c>
      <c r="J325" s="111">
        <f t="shared" si="51"/>
        <v>93.007092969853545</v>
      </c>
      <c r="K325" s="111">
        <f t="shared" si="51"/>
        <v>93.007092969853545</v>
      </c>
      <c r="L325" s="111">
        <f t="shared" si="51"/>
        <v>93.007092969853545</v>
      </c>
      <c r="M325" s="111">
        <f t="shared" si="51"/>
        <v>93.007092969853545</v>
      </c>
      <c r="N325" s="111">
        <f t="shared" si="51"/>
        <v>102.55214176993783</v>
      </c>
      <c r="O325" s="111">
        <f t="shared" si="51"/>
        <v>102.55214176993783</v>
      </c>
      <c r="P325" s="111">
        <f t="shared" si="51"/>
        <v>102.55214176993783</v>
      </c>
      <c r="Q325" s="111">
        <f t="shared" si="51"/>
        <v>102.55214176993783</v>
      </c>
      <c r="R325" s="111">
        <f t="shared" si="51"/>
        <v>102.55214176993783</v>
      </c>
      <c r="S325" s="111">
        <f t="shared" si="51"/>
        <v>114.56719566737414</v>
      </c>
      <c r="T325" s="111">
        <f t="shared" si="51"/>
        <v>114.56719566737414</v>
      </c>
      <c r="U325" s="111">
        <f t="shared" si="51"/>
        <v>114.56719566737414</v>
      </c>
      <c r="V325" s="111">
        <f t="shared" si="51"/>
        <v>114.56719566737414</v>
      </c>
      <c r="W325" s="111">
        <f t="shared" si="51"/>
        <v>114.56719566737414</v>
      </c>
      <c r="X325" s="111">
        <f t="shared" si="51"/>
        <v>121.80360160865926</v>
      </c>
      <c r="Y325" s="111">
        <f t="shared" si="51"/>
        <v>121.80360160865926</v>
      </c>
      <c r="Z325" s="111">
        <f t="shared" si="51"/>
        <v>121.80360160865926</v>
      </c>
      <c r="AA325" s="111">
        <f t="shared" si="51"/>
        <v>121.80360160865926</v>
      </c>
      <c r="AB325" s="111">
        <f t="shared" si="51"/>
        <v>121.80360160865926</v>
      </c>
      <c r="AC325" s="111">
        <f t="shared" si="51"/>
        <v>125.40607251273677</v>
      </c>
      <c r="AD325" s="111">
        <f t="shared" si="51"/>
        <v>125.40607251273677</v>
      </c>
      <c r="AE325" s="111">
        <f t="shared" si="51"/>
        <v>125.40607251273677</v>
      </c>
      <c r="AF325" s="111">
        <f t="shared" si="51"/>
        <v>125.40607251273677</v>
      </c>
      <c r="AG325" s="111">
        <f t="shared" si="51"/>
        <v>125.40607251273677</v>
      </c>
      <c r="AH325" s="111">
        <f t="shared" si="51"/>
        <v>124.73028138374895</v>
      </c>
      <c r="AI325" s="111">
        <f t="shared" si="51"/>
        <v>124.73028138374895</v>
      </c>
      <c r="AJ325" s="111">
        <f t="shared" si="51"/>
        <v>124.73028138374895</v>
      </c>
      <c r="AK325" s="111">
        <f t="shared" si="51"/>
        <v>124.73028138374895</v>
      </c>
      <c r="AL325" s="111">
        <f t="shared" si="51"/>
        <v>124.73028138374895</v>
      </c>
      <c r="AM325" s="111">
        <f t="shared" si="51"/>
        <v>124.73028138374895</v>
      </c>
    </row>
    <row r="326" spans="2:39" x14ac:dyDescent="0.25">
      <c r="B326" s="82" t="s">
        <v>41</v>
      </c>
      <c r="C326" s="83" t="s">
        <v>52</v>
      </c>
      <c r="D326" s="111">
        <f t="shared" si="50"/>
        <v>1.22388265257467</v>
      </c>
      <c r="E326" s="111">
        <f t="shared" si="51"/>
        <v>1.22388265257467</v>
      </c>
      <c r="F326" s="111">
        <f t="shared" si="51"/>
        <v>1.22388265257467</v>
      </c>
      <c r="G326" s="111">
        <f t="shared" si="51"/>
        <v>1.22388265257467</v>
      </c>
      <c r="H326" s="111">
        <f t="shared" si="51"/>
        <v>1.22388265257467</v>
      </c>
      <c r="I326" s="124">
        <f t="shared" si="51"/>
        <v>1.3368725402449622</v>
      </c>
      <c r="J326" s="111">
        <f t="shared" si="51"/>
        <v>1.3368725402449622</v>
      </c>
      <c r="K326" s="111">
        <f t="shared" si="51"/>
        <v>1.3368725402449622</v>
      </c>
      <c r="L326" s="111">
        <f t="shared" si="51"/>
        <v>1.3368725402449622</v>
      </c>
      <c r="M326" s="111">
        <f t="shared" si="51"/>
        <v>1.3368725402449622</v>
      </c>
      <c r="N326" s="111">
        <f t="shared" si="51"/>
        <v>1.4747127057165075</v>
      </c>
      <c r="O326" s="111">
        <f t="shared" si="51"/>
        <v>1.4747127057165075</v>
      </c>
      <c r="P326" s="111">
        <f t="shared" si="51"/>
        <v>1.4747127057165075</v>
      </c>
      <c r="Q326" s="111">
        <f t="shared" si="51"/>
        <v>1.4747127057165075</v>
      </c>
      <c r="R326" s="111">
        <f t="shared" si="51"/>
        <v>1.4747127057165075</v>
      </c>
      <c r="S326" s="111">
        <f t="shared" si="51"/>
        <v>1.6912196102406603</v>
      </c>
      <c r="T326" s="111">
        <f t="shared" si="51"/>
        <v>1.6912196102406603</v>
      </c>
      <c r="U326" s="111">
        <f t="shared" si="51"/>
        <v>1.6912196102406603</v>
      </c>
      <c r="V326" s="111">
        <f t="shared" si="51"/>
        <v>1.6912196102406603</v>
      </c>
      <c r="W326" s="111">
        <f t="shared" si="51"/>
        <v>1.6912196102406603</v>
      </c>
      <c r="X326" s="111">
        <f t="shared" si="51"/>
        <v>1.8271698654818829</v>
      </c>
      <c r="Y326" s="111">
        <f t="shared" si="51"/>
        <v>1.8271698654818829</v>
      </c>
      <c r="Z326" s="111">
        <f t="shared" si="51"/>
        <v>1.8271698654818829</v>
      </c>
      <c r="AA326" s="111">
        <f t="shared" si="51"/>
        <v>1.8271698654818829</v>
      </c>
      <c r="AB326" s="111">
        <f t="shared" si="51"/>
        <v>1.8271698654818829</v>
      </c>
      <c r="AC326" s="111">
        <f t="shared" si="51"/>
        <v>1.8789448378773499</v>
      </c>
      <c r="AD326" s="111">
        <f t="shared" si="51"/>
        <v>1.8789448378773499</v>
      </c>
      <c r="AE326" s="111">
        <f t="shared" si="51"/>
        <v>1.8789448378773499</v>
      </c>
      <c r="AF326" s="111">
        <f t="shared" si="51"/>
        <v>1.8789448378773499</v>
      </c>
      <c r="AG326" s="111">
        <f t="shared" si="51"/>
        <v>1.8789448378773499</v>
      </c>
      <c r="AH326" s="111">
        <f t="shared" si="51"/>
        <v>1.8235742056319924</v>
      </c>
      <c r="AI326" s="111">
        <f t="shared" si="51"/>
        <v>1.8235742056319924</v>
      </c>
      <c r="AJ326" s="111">
        <f t="shared" si="51"/>
        <v>1.8235742056319924</v>
      </c>
      <c r="AK326" s="111">
        <f t="shared" si="51"/>
        <v>1.8235742056319924</v>
      </c>
      <c r="AL326" s="111">
        <f t="shared" si="51"/>
        <v>1.8235742056319924</v>
      </c>
      <c r="AM326" s="111">
        <f t="shared" si="51"/>
        <v>1.8235742056319924</v>
      </c>
    </row>
    <row r="327" spans="2:39" x14ac:dyDescent="0.25">
      <c r="B327" s="82" t="s">
        <v>41</v>
      </c>
      <c r="C327" s="83" t="s">
        <v>53</v>
      </c>
      <c r="D327" s="111">
        <f t="shared" si="50"/>
        <v>4.6744976038634354</v>
      </c>
      <c r="E327" s="111">
        <f t="shared" si="51"/>
        <v>4.6744976038634354</v>
      </c>
      <c r="F327" s="111">
        <f t="shared" si="51"/>
        <v>4.6744976038634354</v>
      </c>
      <c r="G327" s="111">
        <f t="shared" si="51"/>
        <v>4.6744976038634354</v>
      </c>
      <c r="H327" s="111">
        <f t="shared" si="51"/>
        <v>4.6744976038634354</v>
      </c>
      <c r="I327" s="124">
        <f t="shared" si="51"/>
        <v>5.1142899031261377</v>
      </c>
      <c r="J327" s="111">
        <f t="shared" si="51"/>
        <v>5.1142899031261377</v>
      </c>
      <c r="K327" s="111">
        <f t="shared" si="51"/>
        <v>5.1142899031261377</v>
      </c>
      <c r="L327" s="111">
        <f t="shared" si="51"/>
        <v>5.1142899031261377</v>
      </c>
      <c r="M327" s="111">
        <f t="shared" si="51"/>
        <v>5.1142899031261377</v>
      </c>
      <c r="N327" s="111">
        <f t="shared" si="51"/>
        <v>5.4904153656069665</v>
      </c>
      <c r="O327" s="111">
        <f t="shared" si="51"/>
        <v>5.4904153656069665</v>
      </c>
      <c r="P327" s="111">
        <f t="shared" si="51"/>
        <v>5.4904153656069665</v>
      </c>
      <c r="Q327" s="111">
        <f t="shared" si="51"/>
        <v>5.4904153656069665</v>
      </c>
      <c r="R327" s="111">
        <f t="shared" si="51"/>
        <v>5.4904153656069665</v>
      </c>
      <c r="S327" s="111">
        <f t="shared" si="51"/>
        <v>5.9286499759439018</v>
      </c>
      <c r="T327" s="111">
        <f t="shared" si="51"/>
        <v>5.9286499759439018</v>
      </c>
      <c r="U327" s="111">
        <f t="shared" si="51"/>
        <v>5.9286499759439018</v>
      </c>
      <c r="V327" s="111">
        <f t="shared" si="51"/>
        <v>5.9286499759439018</v>
      </c>
      <c r="W327" s="111">
        <f t="shared" si="51"/>
        <v>5.9286499759439018</v>
      </c>
      <c r="X327" s="111">
        <f t="shared" si="51"/>
        <v>6.1040979775071573</v>
      </c>
      <c r="Y327" s="111">
        <f t="shared" si="51"/>
        <v>6.1040979775071573</v>
      </c>
      <c r="Z327" s="111">
        <f t="shared" si="51"/>
        <v>6.1040979775071573</v>
      </c>
      <c r="AA327" s="111">
        <f t="shared" si="51"/>
        <v>6.1040979775071573</v>
      </c>
      <c r="AB327" s="111">
        <f t="shared" si="51"/>
        <v>6.1040979775071573</v>
      </c>
      <c r="AC327" s="111">
        <f t="shared" si="51"/>
        <v>6.1102320397409606</v>
      </c>
      <c r="AD327" s="111">
        <f t="shared" si="51"/>
        <v>6.1102320397409606</v>
      </c>
      <c r="AE327" s="111">
        <f t="shared" si="51"/>
        <v>6.1102320397409606</v>
      </c>
      <c r="AF327" s="111">
        <f t="shared" si="51"/>
        <v>6.1102320397409606</v>
      </c>
      <c r="AG327" s="111">
        <f t="shared" si="51"/>
        <v>6.1102320397409606</v>
      </c>
      <c r="AH327" s="111">
        <f t="shared" si="51"/>
        <v>5.8595983223037829</v>
      </c>
      <c r="AI327" s="111">
        <f t="shared" si="51"/>
        <v>5.8595983223037829</v>
      </c>
      <c r="AJ327" s="111">
        <f t="shared" si="51"/>
        <v>5.8595983223037829</v>
      </c>
      <c r="AK327" s="111">
        <f t="shared" si="51"/>
        <v>5.8595983223037829</v>
      </c>
      <c r="AL327" s="111">
        <f t="shared" si="51"/>
        <v>5.8595983223037829</v>
      </c>
      <c r="AM327" s="111">
        <f t="shared" si="51"/>
        <v>5.8595983223037829</v>
      </c>
    </row>
    <row r="328" spans="2:39" x14ac:dyDescent="0.25">
      <c r="B328" s="82" t="s">
        <v>41</v>
      </c>
      <c r="C328" s="83" t="s">
        <v>54</v>
      </c>
      <c r="D328" s="111">
        <f t="shared" si="50"/>
        <v>6.0975131572813517</v>
      </c>
      <c r="E328" s="111">
        <f t="shared" si="51"/>
        <v>6.0975131572813517</v>
      </c>
      <c r="F328" s="111">
        <f t="shared" si="51"/>
        <v>6.0975131572813517</v>
      </c>
      <c r="G328" s="111">
        <f t="shared" si="51"/>
        <v>6.0975131572813517</v>
      </c>
      <c r="H328" s="111">
        <f t="shared" si="51"/>
        <v>6.0975131572813517</v>
      </c>
      <c r="I328" s="124">
        <f t="shared" si="51"/>
        <v>6.1218209765410583</v>
      </c>
      <c r="J328" s="111">
        <f t="shared" si="51"/>
        <v>6.1218209765410583</v>
      </c>
      <c r="K328" s="111">
        <f t="shared" si="51"/>
        <v>6.1218209765410583</v>
      </c>
      <c r="L328" s="111">
        <f t="shared" si="51"/>
        <v>6.1218209765410583</v>
      </c>
      <c r="M328" s="111">
        <f t="shared" si="51"/>
        <v>6.1218209765410583</v>
      </c>
      <c r="N328" s="111">
        <f t="shared" si="51"/>
        <v>6.1961632780635254</v>
      </c>
      <c r="O328" s="111">
        <f t="shared" si="51"/>
        <v>6.1961632780635254</v>
      </c>
      <c r="P328" s="111">
        <f t="shared" si="51"/>
        <v>6.1961632780635254</v>
      </c>
      <c r="Q328" s="111">
        <f t="shared" si="51"/>
        <v>6.1961632780635254</v>
      </c>
      <c r="R328" s="111">
        <f t="shared" si="51"/>
        <v>6.1961632780635254</v>
      </c>
      <c r="S328" s="111">
        <f t="shared" si="51"/>
        <v>6.4333540131024733</v>
      </c>
      <c r="T328" s="111">
        <f t="shared" si="51"/>
        <v>6.4333540131024733</v>
      </c>
      <c r="U328" s="111">
        <f t="shared" si="51"/>
        <v>6.4333540131024733</v>
      </c>
      <c r="V328" s="111">
        <f t="shared" si="51"/>
        <v>6.4333540131024733</v>
      </c>
      <c r="W328" s="111">
        <f t="shared" si="51"/>
        <v>6.4333540131024733</v>
      </c>
      <c r="X328" s="111">
        <f t="shared" si="51"/>
        <v>6.3689906643400747</v>
      </c>
      <c r="Y328" s="111">
        <f t="shared" si="51"/>
        <v>6.3689906643400747</v>
      </c>
      <c r="Z328" s="111">
        <f t="shared" si="51"/>
        <v>6.3689906643400747</v>
      </c>
      <c r="AA328" s="111">
        <f t="shared" si="51"/>
        <v>6.3689906643400747</v>
      </c>
      <c r="AB328" s="111">
        <f t="shared" si="51"/>
        <v>6.3689906643400747</v>
      </c>
      <c r="AC328" s="111">
        <f t="shared" si="51"/>
        <v>6.1886489702896128</v>
      </c>
      <c r="AD328" s="111">
        <f t="shared" si="51"/>
        <v>6.1886489702896128</v>
      </c>
      <c r="AE328" s="111">
        <f t="shared" si="51"/>
        <v>6.1886489702896128</v>
      </c>
      <c r="AF328" s="111">
        <f t="shared" si="51"/>
        <v>6.1886489702896128</v>
      </c>
      <c r="AG328" s="111">
        <f t="shared" si="51"/>
        <v>6.1886489702896128</v>
      </c>
      <c r="AH328" s="111">
        <f t="shared" si="51"/>
        <v>5.8672560706912291</v>
      </c>
      <c r="AI328" s="111">
        <f t="shared" si="51"/>
        <v>5.8672560706912291</v>
      </c>
      <c r="AJ328" s="111">
        <f t="shared" si="51"/>
        <v>5.8672560706912291</v>
      </c>
      <c r="AK328" s="111">
        <f t="shared" si="51"/>
        <v>5.8672560706912291</v>
      </c>
      <c r="AL328" s="111">
        <f t="shared" si="51"/>
        <v>5.8672560706912291</v>
      </c>
      <c r="AM328" s="111">
        <f t="shared" si="51"/>
        <v>5.8672560706912291</v>
      </c>
    </row>
    <row r="329" spans="2:39" x14ac:dyDescent="0.25">
      <c r="B329" s="82" t="s">
        <v>41</v>
      </c>
      <c r="C329" s="83" t="s">
        <v>55</v>
      </c>
      <c r="D329" s="111">
        <f t="shared" si="50"/>
        <v>9.0539117959304924</v>
      </c>
      <c r="E329" s="111">
        <f t="shared" si="51"/>
        <v>9.0539117959304924</v>
      </c>
      <c r="F329" s="111">
        <f t="shared" si="51"/>
        <v>9.0539117959304924</v>
      </c>
      <c r="G329" s="111">
        <f t="shared" si="51"/>
        <v>9.0539117959304924</v>
      </c>
      <c r="H329" s="111">
        <f t="shared" si="51"/>
        <v>9.0539117959304924</v>
      </c>
      <c r="I329" s="124">
        <f t="shared" si="51"/>
        <v>10.118242764995383</v>
      </c>
      <c r="J329" s="111">
        <f t="shared" si="51"/>
        <v>10.118242764995383</v>
      </c>
      <c r="K329" s="111">
        <f t="shared" si="51"/>
        <v>10.118242764995383</v>
      </c>
      <c r="L329" s="111">
        <f t="shared" si="51"/>
        <v>10.118242764995383</v>
      </c>
      <c r="M329" s="111">
        <f t="shared" si="51"/>
        <v>10.118242764995383</v>
      </c>
      <c r="N329" s="111">
        <f t="shared" si="51"/>
        <v>11.646996742804445</v>
      </c>
      <c r="O329" s="111">
        <f t="shared" si="51"/>
        <v>11.646996742804445</v>
      </c>
      <c r="P329" s="111">
        <f t="shared" si="51"/>
        <v>11.646996742804445</v>
      </c>
      <c r="Q329" s="111">
        <f t="shared" si="51"/>
        <v>11.646996742804445</v>
      </c>
      <c r="R329" s="111">
        <f t="shared" si="51"/>
        <v>11.646996742804445</v>
      </c>
      <c r="S329" s="111">
        <f t="shared" si="51"/>
        <v>13.724388646462296</v>
      </c>
      <c r="T329" s="111">
        <f t="shared" si="51"/>
        <v>13.724388646462296</v>
      </c>
      <c r="U329" s="111">
        <f t="shared" si="51"/>
        <v>13.724388646462296</v>
      </c>
      <c r="V329" s="111">
        <f t="shared" si="51"/>
        <v>13.724388646462296</v>
      </c>
      <c r="W329" s="111">
        <f t="shared" si="51"/>
        <v>13.724388646462296</v>
      </c>
      <c r="X329" s="111">
        <f t="shared" si="51"/>
        <v>15.888515112892264</v>
      </c>
      <c r="Y329" s="111">
        <f t="shared" si="51"/>
        <v>15.888515112892264</v>
      </c>
      <c r="Z329" s="111">
        <f t="shared" si="51"/>
        <v>15.888515112892264</v>
      </c>
      <c r="AA329" s="111">
        <f t="shared" si="51"/>
        <v>15.888515112892264</v>
      </c>
      <c r="AB329" s="111">
        <f t="shared" si="51"/>
        <v>15.888515112892264</v>
      </c>
      <c r="AC329" s="111">
        <f t="shared" si="51"/>
        <v>17.743970454014445</v>
      </c>
      <c r="AD329" s="111">
        <f t="shared" si="51"/>
        <v>17.743970454014445</v>
      </c>
      <c r="AE329" s="111">
        <f t="shared" si="51"/>
        <v>17.743970454014445</v>
      </c>
      <c r="AF329" s="111">
        <f t="shared" si="51"/>
        <v>17.743970454014445</v>
      </c>
      <c r="AG329" s="111">
        <f t="shared" si="51"/>
        <v>17.743970454014445</v>
      </c>
      <c r="AH329" s="111">
        <f t="shared" si="51"/>
        <v>19.207857135585201</v>
      </c>
      <c r="AI329" s="111">
        <f t="shared" si="51"/>
        <v>19.207857135585201</v>
      </c>
      <c r="AJ329" s="111">
        <f t="shared" si="51"/>
        <v>19.207857135585201</v>
      </c>
      <c r="AK329" s="111">
        <f t="shared" si="51"/>
        <v>19.207857135585201</v>
      </c>
      <c r="AL329" s="111">
        <f t="shared" si="51"/>
        <v>19.207857135585201</v>
      </c>
      <c r="AM329" s="111">
        <f t="shared" si="51"/>
        <v>19.207857135585201</v>
      </c>
    </row>
    <row r="330" spans="2:39" x14ac:dyDescent="0.25">
      <c r="B330" s="82" t="s">
        <v>41</v>
      </c>
      <c r="C330" s="83" t="s">
        <v>56</v>
      </c>
      <c r="D330" s="111">
        <f t="shared" si="50"/>
        <v>132.25672463564337</v>
      </c>
      <c r="E330" s="111">
        <f t="shared" si="51"/>
        <v>132.25672463564337</v>
      </c>
      <c r="F330" s="111">
        <f t="shared" si="51"/>
        <v>132.25672463564337</v>
      </c>
      <c r="G330" s="111">
        <f t="shared" si="51"/>
        <v>132.25672463564337</v>
      </c>
      <c r="H330" s="111">
        <f t="shared" si="51"/>
        <v>132.25672463564337</v>
      </c>
      <c r="I330" s="124">
        <f t="shared" si="51"/>
        <v>146.87584105428488</v>
      </c>
      <c r="J330" s="111">
        <f t="shared" si="51"/>
        <v>146.87584105428488</v>
      </c>
      <c r="K330" s="111">
        <f t="shared" si="51"/>
        <v>146.87584105428488</v>
      </c>
      <c r="L330" s="111">
        <f t="shared" si="51"/>
        <v>146.87584105428488</v>
      </c>
      <c r="M330" s="111">
        <f t="shared" si="51"/>
        <v>146.87584105428488</v>
      </c>
      <c r="N330" s="111">
        <f t="shared" si="51"/>
        <v>167.30922737198458</v>
      </c>
      <c r="O330" s="111">
        <f t="shared" si="51"/>
        <v>167.30922737198458</v>
      </c>
      <c r="P330" s="111">
        <f t="shared" si="51"/>
        <v>167.30922737198458</v>
      </c>
      <c r="Q330" s="111">
        <f t="shared" si="51"/>
        <v>167.30922737198458</v>
      </c>
      <c r="R330" s="111">
        <f t="shared" si="51"/>
        <v>167.30922737198458</v>
      </c>
      <c r="S330" s="111">
        <f t="shared" si="51"/>
        <v>192.49165764491568</v>
      </c>
      <c r="T330" s="111">
        <f t="shared" si="51"/>
        <v>192.49165764491568</v>
      </c>
      <c r="U330" s="111">
        <f t="shared" si="51"/>
        <v>192.49165764491568</v>
      </c>
      <c r="V330" s="111">
        <f t="shared" si="51"/>
        <v>192.49165764491568</v>
      </c>
      <c r="W330" s="111">
        <f t="shared" si="51"/>
        <v>192.49165764491568</v>
      </c>
      <c r="X330" s="111">
        <f t="shared" si="51"/>
        <v>208.65899589401508</v>
      </c>
      <c r="Y330" s="111">
        <f t="shared" si="51"/>
        <v>208.65899589401508</v>
      </c>
      <c r="Z330" s="111">
        <f t="shared" si="51"/>
        <v>208.65899589401508</v>
      </c>
      <c r="AA330" s="111">
        <f t="shared" si="51"/>
        <v>208.65899589401508</v>
      </c>
      <c r="AB330" s="111">
        <f t="shared" si="51"/>
        <v>208.65899589401508</v>
      </c>
      <c r="AC330" s="111">
        <f t="shared" si="51"/>
        <v>218.28963479210304</v>
      </c>
      <c r="AD330" s="111">
        <f t="shared" si="51"/>
        <v>218.28963479210304</v>
      </c>
      <c r="AE330" s="111">
        <f t="shared" si="51"/>
        <v>218.28963479210304</v>
      </c>
      <c r="AF330" s="111">
        <f t="shared" si="51"/>
        <v>218.28963479210304</v>
      </c>
      <c r="AG330" s="111">
        <f t="shared" si="51"/>
        <v>218.28963479210304</v>
      </c>
      <c r="AH330" s="111">
        <f t="shared" si="51"/>
        <v>222.6858203706123</v>
      </c>
      <c r="AI330" s="111">
        <f t="shared" si="51"/>
        <v>222.6858203706123</v>
      </c>
      <c r="AJ330" s="111">
        <f t="shared" si="51"/>
        <v>222.6858203706123</v>
      </c>
      <c r="AK330" s="111">
        <f t="shared" si="51"/>
        <v>222.6858203706123</v>
      </c>
      <c r="AL330" s="111">
        <f t="shared" si="51"/>
        <v>222.6858203706123</v>
      </c>
      <c r="AM330" s="111">
        <f t="shared" si="51"/>
        <v>222.6858203706123</v>
      </c>
    </row>
    <row r="331" spans="2:39" x14ac:dyDescent="0.25">
      <c r="B331" s="82" t="s">
        <v>41</v>
      </c>
      <c r="C331" s="83" t="s">
        <v>57</v>
      </c>
      <c r="D331" s="111">
        <f t="shared" si="50"/>
        <v>49.820826098089867</v>
      </c>
      <c r="E331" s="111">
        <f t="shared" ref="E331:AM338" si="52">$I89*E50</f>
        <v>49.820826098089867</v>
      </c>
      <c r="F331" s="111">
        <f t="shared" si="52"/>
        <v>49.820826098089867</v>
      </c>
      <c r="G331" s="111">
        <f t="shared" si="52"/>
        <v>49.820826098089867</v>
      </c>
      <c r="H331" s="111">
        <f t="shared" si="52"/>
        <v>49.820826098089867</v>
      </c>
      <c r="I331" s="124">
        <f t="shared" si="52"/>
        <v>56.882077731147447</v>
      </c>
      <c r="J331" s="111">
        <f t="shared" si="52"/>
        <v>56.882077731147447</v>
      </c>
      <c r="K331" s="111">
        <f t="shared" si="52"/>
        <v>56.882077731147447</v>
      </c>
      <c r="L331" s="111">
        <f t="shared" si="52"/>
        <v>56.882077731147447</v>
      </c>
      <c r="M331" s="111">
        <f t="shared" si="52"/>
        <v>56.882077731147447</v>
      </c>
      <c r="N331" s="111">
        <f t="shared" si="52"/>
        <v>64.384650039358689</v>
      </c>
      <c r="O331" s="111">
        <f t="shared" si="52"/>
        <v>64.384650039358689</v>
      </c>
      <c r="P331" s="111">
        <f t="shared" si="52"/>
        <v>64.384650039358689</v>
      </c>
      <c r="Q331" s="111">
        <f t="shared" si="52"/>
        <v>64.384650039358689</v>
      </c>
      <c r="R331" s="111">
        <f t="shared" si="52"/>
        <v>64.384650039358689</v>
      </c>
      <c r="S331" s="111">
        <f t="shared" si="52"/>
        <v>74.140866618806456</v>
      </c>
      <c r="T331" s="111">
        <f t="shared" si="52"/>
        <v>74.140866618806456</v>
      </c>
      <c r="U331" s="111">
        <f t="shared" si="52"/>
        <v>74.140866618806456</v>
      </c>
      <c r="V331" s="111">
        <f t="shared" si="52"/>
        <v>74.140866618806456</v>
      </c>
      <c r="W331" s="111">
        <f t="shared" si="52"/>
        <v>74.140866618806456</v>
      </c>
      <c r="X331" s="111">
        <f t="shared" si="52"/>
        <v>81.150606173520529</v>
      </c>
      <c r="Y331" s="111">
        <f t="shared" si="52"/>
        <v>81.150606173520529</v>
      </c>
      <c r="Z331" s="111">
        <f t="shared" si="52"/>
        <v>81.150606173520529</v>
      </c>
      <c r="AA331" s="111">
        <f t="shared" si="52"/>
        <v>81.150606173520529</v>
      </c>
      <c r="AB331" s="111">
        <f t="shared" si="52"/>
        <v>81.150606173520529</v>
      </c>
      <c r="AC331" s="111">
        <f t="shared" si="52"/>
        <v>87.922378804856564</v>
      </c>
      <c r="AD331" s="111">
        <f t="shared" si="52"/>
        <v>87.922378804856564</v>
      </c>
      <c r="AE331" s="111">
        <f t="shared" si="52"/>
        <v>87.922378804856564</v>
      </c>
      <c r="AF331" s="111">
        <f t="shared" si="52"/>
        <v>87.922378804856564</v>
      </c>
      <c r="AG331" s="111">
        <f t="shared" si="52"/>
        <v>87.922378804856564</v>
      </c>
      <c r="AH331" s="111">
        <f t="shared" si="52"/>
        <v>92.998682873380545</v>
      </c>
      <c r="AI331" s="111">
        <f t="shared" si="52"/>
        <v>92.998682873380545</v>
      </c>
      <c r="AJ331" s="111">
        <f t="shared" si="52"/>
        <v>92.998682873380545</v>
      </c>
      <c r="AK331" s="111">
        <f t="shared" si="52"/>
        <v>92.998682873380545</v>
      </c>
      <c r="AL331" s="111">
        <f t="shared" si="52"/>
        <v>92.998682873380545</v>
      </c>
      <c r="AM331" s="111">
        <f t="shared" si="52"/>
        <v>92.998682873380545</v>
      </c>
    </row>
    <row r="332" spans="2:39" x14ac:dyDescent="0.25">
      <c r="B332" s="82" t="s">
        <v>41</v>
      </c>
      <c r="C332" s="83" t="s">
        <v>58</v>
      </c>
      <c r="D332" s="111">
        <f t="shared" si="50"/>
        <v>64.990899856670893</v>
      </c>
      <c r="E332" s="111">
        <f t="shared" si="52"/>
        <v>64.990899856670893</v>
      </c>
      <c r="F332" s="111">
        <f t="shared" si="52"/>
        <v>64.990899856670893</v>
      </c>
      <c r="G332" s="111">
        <f t="shared" si="52"/>
        <v>64.990899856670893</v>
      </c>
      <c r="H332" s="111">
        <f t="shared" si="52"/>
        <v>64.990899856670893</v>
      </c>
      <c r="I332" s="124">
        <f t="shared" si="52"/>
        <v>71.336181602651251</v>
      </c>
      <c r="J332" s="111">
        <f t="shared" si="52"/>
        <v>71.336181602651251</v>
      </c>
      <c r="K332" s="111">
        <f t="shared" si="52"/>
        <v>71.336181602651251</v>
      </c>
      <c r="L332" s="111">
        <f t="shared" si="52"/>
        <v>71.336181602651251</v>
      </c>
      <c r="M332" s="111">
        <f t="shared" si="52"/>
        <v>71.336181602651251</v>
      </c>
      <c r="N332" s="111">
        <f t="shared" si="52"/>
        <v>79.37961074528333</v>
      </c>
      <c r="O332" s="111">
        <f t="shared" si="52"/>
        <v>79.37961074528333</v>
      </c>
      <c r="P332" s="111">
        <f t="shared" si="52"/>
        <v>79.37961074528333</v>
      </c>
      <c r="Q332" s="111">
        <f t="shared" si="52"/>
        <v>79.37961074528333</v>
      </c>
      <c r="R332" s="111">
        <f t="shared" si="52"/>
        <v>79.37961074528333</v>
      </c>
      <c r="S332" s="111">
        <f t="shared" si="52"/>
        <v>89.32635258213169</v>
      </c>
      <c r="T332" s="111">
        <f t="shared" si="52"/>
        <v>89.32635258213169</v>
      </c>
      <c r="U332" s="111">
        <f t="shared" si="52"/>
        <v>89.32635258213169</v>
      </c>
      <c r="V332" s="111">
        <f t="shared" si="52"/>
        <v>89.32635258213169</v>
      </c>
      <c r="W332" s="111">
        <f t="shared" si="52"/>
        <v>89.32635258213169</v>
      </c>
      <c r="X332" s="111">
        <f t="shared" si="52"/>
        <v>95.186100384479488</v>
      </c>
      <c r="Y332" s="111">
        <f t="shared" si="52"/>
        <v>95.186100384479488</v>
      </c>
      <c r="Z332" s="111">
        <f t="shared" si="52"/>
        <v>95.186100384479488</v>
      </c>
      <c r="AA332" s="111">
        <f t="shared" si="52"/>
        <v>95.186100384479488</v>
      </c>
      <c r="AB332" s="111">
        <f t="shared" si="52"/>
        <v>95.186100384479488</v>
      </c>
      <c r="AC332" s="111">
        <f t="shared" si="52"/>
        <v>99.352252859479066</v>
      </c>
      <c r="AD332" s="111">
        <f t="shared" si="52"/>
        <v>99.352252859479066</v>
      </c>
      <c r="AE332" s="111">
        <f t="shared" si="52"/>
        <v>99.352252859479066</v>
      </c>
      <c r="AF332" s="111">
        <f t="shared" si="52"/>
        <v>99.352252859479066</v>
      </c>
      <c r="AG332" s="111">
        <f t="shared" si="52"/>
        <v>99.352252859479066</v>
      </c>
      <c r="AH332" s="111">
        <f t="shared" si="52"/>
        <v>100.67864666146033</v>
      </c>
      <c r="AI332" s="111">
        <f t="shared" si="52"/>
        <v>100.67864666146033</v>
      </c>
      <c r="AJ332" s="111">
        <f t="shared" si="52"/>
        <v>100.67864666146033</v>
      </c>
      <c r="AK332" s="111">
        <f t="shared" si="52"/>
        <v>100.67864666146033</v>
      </c>
      <c r="AL332" s="111">
        <f t="shared" si="52"/>
        <v>100.67864666146033</v>
      </c>
      <c r="AM332" s="111">
        <f t="shared" si="52"/>
        <v>100.67864666146033</v>
      </c>
    </row>
    <row r="333" spans="2:39" x14ac:dyDescent="0.25">
      <c r="B333" s="82" t="s">
        <v>41</v>
      </c>
      <c r="C333" s="83" t="s">
        <v>59</v>
      </c>
      <c r="D333" s="111">
        <f t="shared" si="50"/>
        <v>73.229116796420868</v>
      </c>
      <c r="E333" s="111">
        <f t="shared" si="52"/>
        <v>73.229116796420868</v>
      </c>
      <c r="F333" s="111">
        <f t="shared" si="52"/>
        <v>73.229116796420868</v>
      </c>
      <c r="G333" s="111">
        <f t="shared" si="52"/>
        <v>73.229116796420868</v>
      </c>
      <c r="H333" s="111">
        <f t="shared" si="52"/>
        <v>73.229116796420868</v>
      </c>
      <c r="I333" s="124">
        <f t="shared" si="52"/>
        <v>77.370682300563772</v>
      </c>
      <c r="J333" s="111">
        <f t="shared" si="52"/>
        <v>77.370682300563772</v>
      </c>
      <c r="K333" s="111">
        <f t="shared" si="52"/>
        <v>77.370682300563772</v>
      </c>
      <c r="L333" s="111">
        <f t="shared" si="52"/>
        <v>77.370682300563772</v>
      </c>
      <c r="M333" s="111">
        <f t="shared" si="52"/>
        <v>77.370682300563772</v>
      </c>
      <c r="N333" s="111">
        <f t="shared" si="52"/>
        <v>82.727771927563566</v>
      </c>
      <c r="O333" s="111">
        <f t="shared" si="52"/>
        <v>82.727771927563566</v>
      </c>
      <c r="P333" s="111">
        <f t="shared" si="52"/>
        <v>82.727771927563566</v>
      </c>
      <c r="Q333" s="111">
        <f t="shared" si="52"/>
        <v>82.727771927563566</v>
      </c>
      <c r="R333" s="111">
        <f t="shared" si="52"/>
        <v>82.727771927563566</v>
      </c>
      <c r="S333" s="111">
        <f t="shared" si="52"/>
        <v>89.687155502172772</v>
      </c>
      <c r="T333" s="111">
        <f t="shared" si="52"/>
        <v>89.687155502172772</v>
      </c>
      <c r="U333" s="111">
        <f t="shared" si="52"/>
        <v>89.687155502172772</v>
      </c>
      <c r="V333" s="111">
        <f t="shared" si="52"/>
        <v>89.687155502172772</v>
      </c>
      <c r="W333" s="111">
        <f t="shared" si="52"/>
        <v>89.687155502172772</v>
      </c>
      <c r="X333" s="111">
        <f t="shared" si="52"/>
        <v>92.166190576985414</v>
      </c>
      <c r="Y333" s="111">
        <f t="shared" si="52"/>
        <v>92.166190576985414</v>
      </c>
      <c r="Z333" s="111">
        <f t="shared" si="52"/>
        <v>92.166190576985414</v>
      </c>
      <c r="AA333" s="111">
        <f t="shared" si="52"/>
        <v>92.166190576985414</v>
      </c>
      <c r="AB333" s="111">
        <f t="shared" si="52"/>
        <v>92.166190576985414</v>
      </c>
      <c r="AC333" s="111">
        <f t="shared" si="52"/>
        <v>91.353952791750118</v>
      </c>
      <c r="AD333" s="111">
        <f t="shared" si="52"/>
        <v>91.353952791750118</v>
      </c>
      <c r="AE333" s="111">
        <f t="shared" si="52"/>
        <v>91.353952791750118</v>
      </c>
      <c r="AF333" s="111">
        <f t="shared" si="52"/>
        <v>91.353952791750118</v>
      </c>
      <c r="AG333" s="111">
        <f t="shared" si="52"/>
        <v>91.353952791750118</v>
      </c>
      <c r="AH333" s="111">
        <f t="shared" si="52"/>
        <v>89.175025624019625</v>
      </c>
      <c r="AI333" s="111">
        <f t="shared" si="52"/>
        <v>89.175025624019625</v>
      </c>
      <c r="AJ333" s="111">
        <f t="shared" si="52"/>
        <v>89.175025624019625</v>
      </c>
      <c r="AK333" s="111">
        <f t="shared" si="52"/>
        <v>89.175025624019625</v>
      </c>
      <c r="AL333" s="111">
        <f t="shared" si="52"/>
        <v>89.175025624019625</v>
      </c>
      <c r="AM333" s="111">
        <f t="shared" si="52"/>
        <v>89.175025624019625</v>
      </c>
    </row>
    <row r="334" spans="2:39" x14ac:dyDescent="0.25">
      <c r="B334" s="82" t="s">
        <v>41</v>
      </c>
      <c r="C334" s="83" t="s">
        <v>60</v>
      </c>
      <c r="D334" s="111">
        <f t="shared" si="50"/>
        <v>6.6992961430893336</v>
      </c>
      <c r="E334" s="111">
        <f t="shared" si="52"/>
        <v>6.6992961430893336</v>
      </c>
      <c r="F334" s="111">
        <f t="shared" si="52"/>
        <v>6.6992961430893336</v>
      </c>
      <c r="G334" s="111">
        <f t="shared" si="52"/>
        <v>6.6992961430893336</v>
      </c>
      <c r="H334" s="111">
        <f t="shared" si="52"/>
        <v>6.6992961430893336</v>
      </c>
      <c r="I334" s="124">
        <f t="shared" si="52"/>
        <v>6.9541013482195257</v>
      </c>
      <c r="J334" s="111">
        <f t="shared" si="52"/>
        <v>6.9541013482195257</v>
      </c>
      <c r="K334" s="111">
        <f t="shared" si="52"/>
        <v>6.9541013482195257</v>
      </c>
      <c r="L334" s="111">
        <f t="shared" si="52"/>
        <v>6.9541013482195257</v>
      </c>
      <c r="M334" s="111">
        <f t="shared" si="52"/>
        <v>6.9541013482195257</v>
      </c>
      <c r="N334" s="111">
        <f t="shared" si="52"/>
        <v>7.2994910962351707</v>
      </c>
      <c r="O334" s="111">
        <f t="shared" si="52"/>
        <v>7.2994910962351707</v>
      </c>
      <c r="P334" s="111">
        <f t="shared" si="52"/>
        <v>7.2994910962351707</v>
      </c>
      <c r="Q334" s="111">
        <f t="shared" si="52"/>
        <v>7.2994910962351707</v>
      </c>
      <c r="R334" s="111">
        <f t="shared" si="52"/>
        <v>7.2994910962351707</v>
      </c>
      <c r="S334" s="111">
        <f t="shared" si="52"/>
        <v>7.6853245190043422</v>
      </c>
      <c r="T334" s="111">
        <f t="shared" si="52"/>
        <v>7.6853245190043422</v>
      </c>
      <c r="U334" s="111">
        <f t="shared" si="52"/>
        <v>7.6853245190043422</v>
      </c>
      <c r="V334" s="111">
        <f t="shared" si="52"/>
        <v>7.6853245190043422</v>
      </c>
      <c r="W334" s="111">
        <f t="shared" si="52"/>
        <v>7.6853245190043422</v>
      </c>
      <c r="X334" s="111">
        <f t="shared" si="52"/>
        <v>7.6698459124873812</v>
      </c>
      <c r="Y334" s="111">
        <f t="shared" si="52"/>
        <v>7.6698459124873812</v>
      </c>
      <c r="Z334" s="111">
        <f t="shared" si="52"/>
        <v>7.6698459124873812</v>
      </c>
      <c r="AA334" s="111">
        <f t="shared" si="52"/>
        <v>7.6698459124873812</v>
      </c>
      <c r="AB334" s="111">
        <f t="shared" si="52"/>
        <v>7.6698459124873812</v>
      </c>
      <c r="AC334" s="111">
        <f t="shared" si="52"/>
        <v>7.4833693714123157</v>
      </c>
      <c r="AD334" s="111">
        <f t="shared" si="52"/>
        <v>7.4833693714123157</v>
      </c>
      <c r="AE334" s="111">
        <f t="shared" si="52"/>
        <v>7.4833693714123157</v>
      </c>
      <c r="AF334" s="111">
        <f t="shared" si="52"/>
        <v>7.4833693714123157</v>
      </c>
      <c r="AG334" s="111">
        <f t="shared" si="52"/>
        <v>7.4833693714123157</v>
      </c>
      <c r="AH334" s="111">
        <f t="shared" si="52"/>
        <v>6.9886096617275841</v>
      </c>
      <c r="AI334" s="111">
        <f t="shared" si="52"/>
        <v>6.9886096617275841</v>
      </c>
      <c r="AJ334" s="111">
        <f t="shared" si="52"/>
        <v>6.9886096617275841</v>
      </c>
      <c r="AK334" s="111">
        <f t="shared" si="52"/>
        <v>6.9886096617275841</v>
      </c>
      <c r="AL334" s="111">
        <f t="shared" si="52"/>
        <v>6.9886096617275841</v>
      </c>
      <c r="AM334" s="111">
        <f t="shared" si="52"/>
        <v>6.9886096617275841</v>
      </c>
    </row>
    <row r="335" spans="2:39" x14ac:dyDescent="0.25">
      <c r="B335" s="82" t="s">
        <v>41</v>
      </c>
      <c r="C335" s="83" t="s">
        <v>61</v>
      </c>
      <c r="D335" s="111">
        <f t="shared" si="50"/>
        <v>227.62623893233072</v>
      </c>
      <c r="E335" s="111">
        <f t="shared" si="52"/>
        <v>227.62623893233072</v>
      </c>
      <c r="F335" s="111">
        <f t="shared" si="52"/>
        <v>227.62623893233072</v>
      </c>
      <c r="G335" s="111">
        <f t="shared" si="52"/>
        <v>227.62623893233072</v>
      </c>
      <c r="H335" s="111">
        <f t="shared" si="52"/>
        <v>227.62623893233072</v>
      </c>
      <c r="I335" s="124">
        <f t="shared" si="52"/>
        <v>248.5310355419814</v>
      </c>
      <c r="J335" s="111">
        <f t="shared" si="52"/>
        <v>248.5310355419814</v>
      </c>
      <c r="K335" s="111">
        <f t="shared" si="52"/>
        <v>248.5310355419814</v>
      </c>
      <c r="L335" s="111">
        <f t="shared" si="52"/>
        <v>248.5310355419814</v>
      </c>
      <c r="M335" s="111">
        <f t="shared" si="52"/>
        <v>248.5310355419814</v>
      </c>
      <c r="N335" s="111">
        <f t="shared" si="52"/>
        <v>274.14670758249173</v>
      </c>
      <c r="O335" s="111">
        <f t="shared" si="52"/>
        <v>274.14670758249173</v>
      </c>
      <c r="P335" s="111">
        <f t="shared" si="52"/>
        <v>274.14670758249173</v>
      </c>
      <c r="Q335" s="111">
        <f t="shared" si="52"/>
        <v>274.14670758249173</v>
      </c>
      <c r="R335" s="111">
        <f t="shared" si="52"/>
        <v>274.14670758249173</v>
      </c>
      <c r="S335" s="111">
        <f t="shared" si="52"/>
        <v>304.5253435101144</v>
      </c>
      <c r="T335" s="111">
        <f t="shared" si="52"/>
        <v>304.5253435101144</v>
      </c>
      <c r="U335" s="111">
        <f t="shared" si="52"/>
        <v>304.5253435101144</v>
      </c>
      <c r="V335" s="111">
        <f t="shared" si="52"/>
        <v>304.5253435101144</v>
      </c>
      <c r="W335" s="111">
        <f t="shared" si="52"/>
        <v>304.5253435101144</v>
      </c>
      <c r="X335" s="111">
        <f t="shared" si="52"/>
        <v>319.24565039941035</v>
      </c>
      <c r="Y335" s="111">
        <f t="shared" si="52"/>
        <v>319.24565039941035</v>
      </c>
      <c r="Z335" s="111">
        <f t="shared" si="52"/>
        <v>319.24565039941035</v>
      </c>
      <c r="AA335" s="111">
        <f t="shared" si="52"/>
        <v>319.24565039941035</v>
      </c>
      <c r="AB335" s="111">
        <f t="shared" si="52"/>
        <v>319.24565039941035</v>
      </c>
      <c r="AC335" s="111">
        <f t="shared" si="52"/>
        <v>320.35238409789076</v>
      </c>
      <c r="AD335" s="111">
        <f t="shared" si="52"/>
        <v>320.35238409789076</v>
      </c>
      <c r="AE335" s="111">
        <f t="shared" si="52"/>
        <v>320.35238409789076</v>
      </c>
      <c r="AF335" s="111">
        <f t="shared" si="52"/>
        <v>320.35238409789076</v>
      </c>
      <c r="AG335" s="111">
        <f t="shared" si="52"/>
        <v>320.35238409789076</v>
      </c>
      <c r="AH335" s="111">
        <f t="shared" si="52"/>
        <v>314.73269574613232</v>
      </c>
      <c r="AI335" s="111">
        <f t="shared" si="52"/>
        <v>314.73269574613232</v>
      </c>
      <c r="AJ335" s="111">
        <f t="shared" si="52"/>
        <v>314.73269574613232</v>
      </c>
      <c r="AK335" s="111">
        <f t="shared" si="52"/>
        <v>314.73269574613232</v>
      </c>
      <c r="AL335" s="111">
        <f t="shared" si="52"/>
        <v>314.73269574613232</v>
      </c>
      <c r="AM335" s="111">
        <f t="shared" si="52"/>
        <v>314.73269574613232</v>
      </c>
    </row>
    <row r="336" spans="2:39" x14ac:dyDescent="0.25">
      <c r="B336" s="82" t="s">
        <v>41</v>
      </c>
      <c r="C336" s="83" t="s">
        <v>62</v>
      </c>
      <c r="D336" s="111">
        <f t="shared" si="50"/>
        <v>50.744989573621453</v>
      </c>
      <c r="E336" s="111">
        <f t="shared" si="52"/>
        <v>50.744989573621453</v>
      </c>
      <c r="F336" s="111">
        <f t="shared" si="52"/>
        <v>50.744989573621453</v>
      </c>
      <c r="G336" s="111">
        <f t="shared" si="52"/>
        <v>50.744989573621453</v>
      </c>
      <c r="H336" s="111">
        <f t="shared" si="52"/>
        <v>50.744989573621453</v>
      </c>
      <c r="I336" s="124">
        <f t="shared" si="52"/>
        <v>56.150758082996042</v>
      </c>
      <c r="J336" s="111">
        <f t="shared" si="52"/>
        <v>56.150758082996042</v>
      </c>
      <c r="K336" s="111">
        <f t="shared" si="52"/>
        <v>56.150758082996042</v>
      </c>
      <c r="L336" s="111">
        <f t="shared" si="52"/>
        <v>56.150758082996042</v>
      </c>
      <c r="M336" s="111">
        <f t="shared" si="52"/>
        <v>56.150758082996042</v>
      </c>
      <c r="N336" s="111">
        <f t="shared" si="52"/>
        <v>62.68855081632541</v>
      </c>
      <c r="O336" s="111">
        <f t="shared" si="52"/>
        <v>62.68855081632541</v>
      </c>
      <c r="P336" s="111">
        <f t="shared" si="52"/>
        <v>62.68855081632541</v>
      </c>
      <c r="Q336" s="111">
        <f t="shared" si="52"/>
        <v>62.68855081632541</v>
      </c>
      <c r="R336" s="111">
        <f t="shared" si="52"/>
        <v>62.68855081632541</v>
      </c>
      <c r="S336" s="111">
        <f t="shared" si="52"/>
        <v>70.818565585719213</v>
      </c>
      <c r="T336" s="111">
        <f t="shared" si="52"/>
        <v>70.818565585719213</v>
      </c>
      <c r="U336" s="111">
        <f t="shared" si="52"/>
        <v>70.818565585719213</v>
      </c>
      <c r="V336" s="111">
        <f t="shared" si="52"/>
        <v>70.818565585719213</v>
      </c>
      <c r="W336" s="111">
        <f t="shared" si="52"/>
        <v>70.818565585719213</v>
      </c>
      <c r="X336" s="111">
        <f t="shared" si="52"/>
        <v>75.316322415453968</v>
      </c>
      <c r="Y336" s="111">
        <f t="shared" si="52"/>
        <v>75.316322415453968</v>
      </c>
      <c r="Z336" s="111">
        <f t="shared" si="52"/>
        <v>75.316322415453968</v>
      </c>
      <c r="AA336" s="111">
        <f t="shared" si="52"/>
        <v>75.316322415453968</v>
      </c>
      <c r="AB336" s="111">
        <f t="shared" si="52"/>
        <v>75.316322415453968</v>
      </c>
      <c r="AC336" s="111">
        <f t="shared" si="52"/>
        <v>76.439193059432185</v>
      </c>
      <c r="AD336" s="111">
        <f t="shared" si="52"/>
        <v>76.439193059432185</v>
      </c>
      <c r="AE336" s="111">
        <f t="shared" si="52"/>
        <v>76.439193059432185</v>
      </c>
      <c r="AF336" s="111">
        <f t="shared" si="52"/>
        <v>76.439193059432185</v>
      </c>
      <c r="AG336" s="111">
        <f t="shared" si="52"/>
        <v>76.439193059432185</v>
      </c>
      <c r="AH336" s="111">
        <f t="shared" si="52"/>
        <v>74.613353754908886</v>
      </c>
      <c r="AI336" s="111">
        <f t="shared" si="52"/>
        <v>74.613353754908886</v>
      </c>
      <c r="AJ336" s="111">
        <f t="shared" si="52"/>
        <v>74.613353754908886</v>
      </c>
      <c r="AK336" s="111">
        <f t="shared" si="52"/>
        <v>74.613353754908886</v>
      </c>
      <c r="AL336" s="111">
        <f t="shared" si="52"/>
        <v>74.613353754908886</v>
      </c>
      <c r="AM336" s="111">
        <f t="shared" si="52"/>
        <v>74.613353754908886</v>
      </c>
    </row>
    <row r="337" spans="2:39" x14ac:dyDescent="0.25">
      <c r="B337" s="82" t="s">
        <v>41</v>
      </c>
      <c r="C337" s="83" t="s">
        <v>63</v>
      </c>
      <c r="D337" s="111">
        <f t="shared" si="50"/>
        <v>68.129103102965402</v>
      </c>
      <c r="E337" s="111">
        <f t="shared" si="52"/>
        <v>68.129103102965402</v>
      </c>
      <c r="F337" s="111">
        <f t="shared" si="52"/>
        <v>68.129103102965402</v>
      </c>
      <c r="G337" s="111">
        <f t="shared" si="52"/>
        <v>68.129103102965402</v>
      </c>
      <c r="H337" s="111">
        <f t="shared" si="52"/>
        <v>68.129103102965402</v>
      </c>
      <c r="I337" s="124">
        <f t="shared" si="52"/>
        <v>74.580210351408795</v>
      </c>
      <c r="J337" s="111">
        <f t="shared" si="52"/>
        <v>74.580210351408795</v>
      </c>
      <c r="K337" s="111">
        <f t="shared" si="52"/>
        <v>74.580210351408795</v>
      </c>
      <c r="L337" s="111">
        <f t="shared" si="52"/>
        <v>74.580210351408795</v>
      </c>
      <c r="M337" s="111">
        <f t="shared" si="52"/>
        <v>74.580210351408795</v>
      </c>
      <c r="N337" s="111">
        <f t="shared" si="52"/>
        <v>82.614024453494579</v>
      </c>
      <c r="O337" s="111">
        <f t="shared" si="52"/>
        <v>82.614024453494579</v>
      </c>
      <c r="P337" s="111">
        <f t="shared" si="52"/>
        <v>82.614024453494579</v>
      </c>
      <c r="Q337" s="111">
        <f t="shared" si="52"/>
        <v>82.614024453494579</v>
      </c>
      <c r="R337" s="111">
        <f t="shared" si="52"/>
        <v>82.614024453494579</v>
      </c>
      <c r="S337" s="111">
        <f t="shared" si="52"/>
        <v>92.524591015178217</v>
      </c>
      <c r="T337" s="111">
        <f t="shared" si="52"/>
        <v>92.524591015178217</v>
      </c>
      <c r="U337" s="111">
        <f t="shared" si="52"/>
        <v>92.524591015178217</v>
      </c>
      <c r="V337" s="111">
        <f t="shared" si="52"/>
        <v>92.524591015178217</v>
      </c>
      <c r="W337" s="111">
        <f t="shared" si="52"/>
        <v>92.524591015178217</v>
      </c>
      <c r="X337" s="111">
        <f t="shared" si="52"/>
        <v>99.05947786561255</v>
      </c>
      <c r="Y337" s="111">
        <f t="shared" si="52"/>
        <v>99.05947786561255</v>
      </c>
      <c r="Z337" s="111">
        <f t="shared" si="52"/>
        <v>99.05947786561255</v>
      </c>
      <c r="AA337" s="111">
        <f t="shared" si="52"/>
        <v>99.05947786561255</v>
      </c>
      <c r="AB337" s="111">
        <f t="shared" si="52"/>
        <v>99.05947786561255</v>
      </c>
      <c r="AC337" s="111">
        <f t="shared" si="52"/>
        <v>102.69912232167347</v>
      </c>
      <c r="AD337" s="111">
        <f t="shared" si="52"/>
        <v>102.69912232167347</v>
      </c>
      <c r="AE337" s="111">
        <f t="shared" si="52"/>
        <v>102.69912232167347</v>
      </c>
      <c r="AF337" s="111">
        <f t="shared" si="52"/>
        <v>102.69912232167347</v>
      </c>
      <c r="AG337" s="111">
        <f t="shared" si="52"/>
        <v>102.69912232167347</v>
      </c>
      <c r="AH337" s="111">
        <f t="shared" si="52"/>
        <v>104.50444763325086</v>
      </c>
      <c r="AI337" s="111">
        <f t="shared" si="52"/>
        <v>104.50444763325086</v>
      </c>
      <c r="AJ337" s="111">
        <f t="shared" si="52"/>
        <v>104.50444763325086</v>
      </c>
      <c r="AK337" s="111">
        <f t="shared" si="52"/>
        <v>104.50444763325086</v>
      </c>
      <c r="AL337" s="111">
        <f t="shared" si="52"/>
        <v>104.50444763325086</v>
      </c>
      <c r="AM337" s="111">
        <f t="shared" si="52"/>
        <v>104.50444763325086</v>
      </c>
    </row>
    <row r="338" spans="2:39" x14ac:dyDescent="0.25">
      <c r="B338" s="82" t="s">
        <v>41</v>
      </c>
      <c r="C338" s="83" t="s">
        <v>64</v>
      </c>
      <c r="D338" s="111">
        <f t="shared" si="50"/>
        <v>15.025174021864045</v>
      </c>
      <c r="E338" s="111">
        <f t="shared" si="52"/>
        <v>15.025174021864045</v>
      </c>
      <c r="F338" s="111">
        <f t="shared" si="52"/>
        <v>15.025174021864045</v>
      </c>
      <c r="G338" s="111">
        <f t="shared" si="52"/>
        <v>15.025174021864045</v>
      </c>
      <c r="H338" s="111">
        <f t="shared" si="52"/>
        <v>15.025174021864045</v>
      </c>
      <c r="I338" s="124">
        <f t="shared" si="52"/>
        <v>15.803940559709989</v>
      </c>
      <c r="J338" s="111">
        <f t="shared" si="52"/>
        <v>15.803940559709989</v>
      </c>
      <c r="K338" s="111">
        <f t="shared" si="52"/>
        <v>15.803940559709989</v>
      </c>
      <c r="L338" s="111">
        <f t="shared" si="52"/>
        <v>15.803940559709989</v>
      </c>
      <c r="M338" s="111">
        <f t="shared" si="52"/>
        <v>15.803940559709989</v>
      </c>
      <c r="N338" s="111">
        <f t="shared" si="52"/>
        <v>16.778047865937975</v>
      </c>
      <c r="O338" s="111">
        <f t="shared" ref="E338:AM345" si="53">$I96*O57</f>
        <v>16.778047865937975</v>
      </c>
      <c r="P338" s="111">
        <f t="shared" si="53"/>
        <v>16.778047865937975</v>
      </c>
      <c r="Q338" s="111">
        <f t="shared" si="53"/>
        <v>16.778047865937975</v>
      </c>
      <c r="R338" s="111">
        <f t="shared" si="53"/>
        <v>16.778047865937975</v>
      </c>
      <c r="S338" s="111">
        <f t="shared" si="53"/>
        <v>18.129675610143273</v>
      </c>
      <c r="T338" s="111">
        <f t="shared" si="53"/>
        <v>18.129675610143273</v>
      </c>
      <c r="U338" s="111">
        <f t="shared" si="53"/>
        <v>18.129675610143273</v>
      </c>
      <c r="V338" s="111">
        <f t="shared" si="53"/>
        <v>18.129675610143273</v>
      </c>
      <c r="W338" s="111">
        <f t="shared" si="53"/>
        <v>18.129675610143273</v>
      </c>
      <c r="X338" s="111">
        <f t="shared" si="53"/>
        <v>19.127768143677823</v>
      </c>
      <c r="Y338" s="111">
        <f t="shared" si="53"/>
        <v>19.127768143677823</v>
      </c>
      <c r="Z338" s="111">
        <f t="shared" si="53"/>
        <v>19.127768143677823</v>
      </c>
      <c r="AA338" s="111">
        <f t="shared" si="53"/>
        <v>19.127768143677823</v>
      </c>
      <c r="AB338" s="111">
        <f t="shared" si="53"/>
        <v>19.127768143677823</v>
      </c>
      <c r="AC338" s="111">
        <f t="shared" si="53"/>
        <v>19.712389428027322</v>
      </c>
      <c r="AD338" s="111">
        <f t="shared" si="53"/>
        <v>19.712389428027322</v>
      </c>
      <c r="AE338" s="111">
        <f t="shared" si="53"/>
        <v>19.712389428027322</v>
      </c>
      <c r="AF338" s="111">
        <f t="shared" si="53"/>
        <v>19.712389428027322</v>
      </c>
      <c r="AG338" s="111">
        <f t="shared" si="53"/>
        <v>19.712389428027322</v>
      </c>
      <c r="AH338" s="111">
        <f t="shared" si="53"/>
        <v>20.043776792316756</v>
      </c>
      <c r="AI338" s="111">
        <f t="shared" si="53"/>
        <v>20.043776792316756</v>
      </c>
      <c r="AJ338" s="111">
        <f t="shared" si="53"/>
        <v>20.043776792316756</v>
      </c>
      <c r="AK338" s="111">
        <f t="shared" si="53"/>
        <v>20.043776792316756</v>
      </c>
      <c r="AL338" s="111">
        <f t="shared" si="53"/>
        <v>20.043776792316756</v>
      </c>
      <c r="AM338" s="111">
        <f t="shared" si="53"/>
        <v>20.043776792316756</v>
      </c>
    </row>
    <row r="339" spans="2:39" x14ac:dyDescent="0.25">
      <c r="B339" s="82" t="s">
        <v>41</v>
      </c>
      <c r="C339" s="83" t="s">
        <v>65</v>
      </c>
      <c r="D339" s="111">
        <f t="shared" si="50"/>
        <v>203.40561933208116</v>
      </c>
      <c r="E339" s="111">
        <f t="shared" si="53"/>
        <v>203.40561933208116</v>
      </c>
      <c r="F339" s="111">
        <f t="shared" si="53"/>
        <v>203.40561933208116</v>
      </c>
      <c r="G339" s="111">
        <f t="shared" si="53"/>
        <v>203.40561933208116</v>
      </c>
      <c r="H339" s="111">
        <f t="shared" si="53"/>
        <v>203.40561933208116</v>
      </c>
      <c r="I339" s="124">
        <f t="shared" si="53"/>
        <v>221.52133172227349</v>
      </c>
      <c r="J339" s="111">
        <f t="shared" si="53"/>
        <v>221.52133172227349</v>
      </c>
      <c r="K339" s="111">
        <f t="shared" si="53"/>
        <v>221.52133172227349</v>
      </c>
      <c r="L339" s="111">
        <f t="shared" si="53"/>
        <v>221.52133172227349</v>
      </c>
      <c r="M339" s="111">
        <f t="shared" si="53"/>
        <v>221.52133172227349</v>
      </c>
      <c r="N339" s="111">
        <f t="shared" si="53"/>
        <v>246.88549848853796</v>
      </c>
      <c r="O339" s="111">
        <f t="shared" si="53"/>
        <v>246.88549848853796</v>
      </c>
      <c r="P339" s="111">
        <f t="shared" si="53"/>
        <v>246.88549848853796</v>
      </c>
      <c r="Q339" s="111">
        <f t="shared" si="53"/>
        <v>246.88549848853796</v>
      </c>
      <c r="R339" s="111">
        <f t="shared" si="53"/>
        <v>246.88549848853796</v>
      </c>
      <c r="S339" s="111">
        <f t="shared" si="53"/>
        <v>281.64745291074104</v>
      </c>
      <c r="T339" s="111">
        <f t="shared" si="53"/>
        <v>281.64745291074104</v>
      </c>
      <c r="U339" s="111">
        <f t="shared" si="53"/>
        <v>281.64745291074104</v>
      </c>
      <c r="V339" s="111">
        <f t="shared" si="53"/>
        <v>281.64745291074104</v>
      </c>
      <c r="W339" s="111">
        <f t="shared" si="53"/>
        <v>281.64745291074104</v>
      </c>
      <c r="X339" s="111">
        <f t="shared" si="53"/>
        <v>306.92858944342163</v>
      </c>
      <c r="Y339" s="111">
        <f t="shared" si="53"/>
        <v>306.92858944342163</v>
      </c>
      <c r="Z339" s="111">
        <f t="shared" si="53"/>
        <v>306.92858944342163</v>
      </c>
      <c r="AA339" s="111">
        <f t="shared" si="53"/>
        <v>306.92858944342163</v>
      </c>
      <c r="AB339" s="111">
        <f t="shared" si="53"/>
        <v>306.92858944342163</v>
      </c>
      <c r="AC339" s="111">
        <f t="shared" si="53"/>
        <v>326.045255809259</v>
      </c>
      <c r="AD339" s="111">
        <f t="shared" si="53"/>
        <v>326.045255809259</v>
      </c>
      <c r="AE339" s="111">
        <f t="shared" si="53"/>
        <v>326.045255809259</v>
      </c>
      <c r="AF339" s="111">
        <f t="shared" si="53"/>
        <v>326.045255809259</v>
      </c>
      <c r="AG339" s="111">
        <f t="shared" si="53"/>
        <v>326.045255809259</v>
      </c>
      <c r="AH339" s="111">
        <f t="shared" si="53"/>
        <v>339.19558402009483</v>
      </c>
      <c r="AI339" s="111">
        <f t="shared" si="53"/>
        <v>339.19558402009483</v>
      </c>
      <c r="AJ339" s="111">
        <f t="shared" si="53"/>
        <v>339.19558402009483</v>
      </c>
      <c r="AK339" s="111">
        <f t="shared" si="53"/>
        <v>339.19558402009483</v>
      </c>
      <c r="AL339" s="111">
        <f t="shared" si="53"/>
        <v>339.19558402009483</v>
      </c>
      <c r="AM339" s="111">
        <f t="shared" si="53"/>
        <v>339.19558402009483</v>
      </c>
    </row>
    <row r="340" spans="2:39" x14ac:dyDescent="0.25">
      <c r="B340" s="82" t="s">
        <v>41</v>
      </c>
      <c r="C340" s="83" t="s">
        <v>66</v>
      </c>
      <c r="D340" s="111">
        <f t="shared" si="50"/>
        <v>5.0933417102221865</v>
      </c>
      <c r="E340" s="111">
        <f t="shared" si="53"/>
        <v>5.0933417102221865</v>
      </c>
      <c r="F340" s="111">
        <f t="shared" si="53"/>
        <v>5.0933417102221865</v>
      </c>
      <c r="G340" s="111">
        <f t="shared" si="53"/>
        <v>5.0933417102221865</v>
      </c>
      <c r="H340" s="111">
        <f t="shared" si="53"/>
        <v>5.0933417102221865</v>
      </c>
      <c r="I340" s="124">
        <f t="shared" si="53"/>
        <v>5.6364474790475718</v>
      </c>
      <c r="J340" s="111">
        <f t="shared" si="53"/>
        <v>5.6364474790475718</v>
      </c>
      <c r="K340" s="111">
        <f t="shared" si="53"/>
        <v>5.6364474790475718</v>
      </c>
      <c r="L340" s="111">
        <f t="shared" si="53"/>
        <v>5.6364474790475718</v>
      </c>
      <c r="M340" s="111">
        <f t="shared" si="53"/>
        <v>5.6364474790475718</v>
      </c>
      <c r="N340" s="111">
        <f t="shared" si="53"/>
        <v>6.2489395480617933</v>
      </c>
      <c r="O340" s="111">
        <f t="shared" si="53"/>
        <v>6.2489395480617933</v>
      </c>
      <c r="P340" s="111">
        <f t="shared" si="53"/>
        <v>6.2489395480617933</v>
      </c>
      <c r="Q340" s="111">
        <f t="shared" si="53"/>
        <v>6.2489395480617933</v>
      </c>
      <c r="R340" s="111">
        <f t="shared" si="53"/>
        <v>6.2489395480617933</v>
      </c>
      <c r="S340" s="111">
        <f t="shared" si="53"/>
        <v>7.0803610581197116</v>
      </c>
      <c r="T340" s="111">
        <f t="shared" si="53"/>
        <v>7.0803610581197116</v>
      </c>
      <c r="U340" s="111">
        <f t="shared" si="53"/>
        <v>7.0803610581197116</v>
      </c>
      <c r="V340" s="111">
        <f t="shared" si="53"/>
        <v>7.0803610581197116</v>
      </c>
      <c r="W340" s="111">
        <f t="shared" si="53"/>
        <v>7.0803610581197116</v>
      </c>
      <c r="X340" s="111">
        <f t="shared" si="53"/>
        <v>7.6998962917552429</v>
      </c>
      <c r="Y340" s="111">
        <f t="shared" si="53"/>
        <v>7.6998962917552429</v>
      </c>
      <c r="Z340" s="111">
        <f t="shared" si="53"/>
        <v>7.6998962917552429</v>
      </c>
      <c r="AA340" s="111">
        <f t="shared" si="53"/>
        <v>7.6998962917552429</v>
      </c>
      <c r="AB340" s="111">
        <f t="shared" si="53"/>
        <v>7.6998962917552429</v>
      </c>
      <c r="AC340" s="111">
        <f t="shared" si="53"/>
        <v>8.2116562727314637</v>
      </c>
      <c r="AD340" s="111">
        <f t="shared" si="53"/>
        <v>8.2116562727314637</v>
      </c>
      <c r="AE340" s="111">
        <f t="shared" si="53"/>
        <v>8.2116562727314637</v>
      </c>
      <c r="AF340" s="111">
        <f t="shared" si="53"/>
        <v>8.2116562727314637</v>
      </c>
      <c r="AG340" s="111">
        <f t="shared" si="53"/>
        <v>8.2116562727314637</v>
      </c>
      <c r="AH340" s="111">
        <f t="shared" si="53"/>
        <v>8.3467121244452134</v>
      </c>
      <c r="AI340" s="111">
        <f t="shared" si="53"/>
        <v>8.3467121244452134</v>
      </c>
      <c r="AJ340" s="111">
        <f t="shared" si="53"/>
        <v>8.3467121244452134</v>
      </c>
      <c r="AK340" s="111">
        <f t="shared" si="53"/>
        <v>8.3467121244452134</v>
      </c>
      <c r="AL340" s="111">
        <f t="shared" si="53"/>
        <v>8.3467121244452134</v>
      </c>
      <c r="AM340" s="111">
        <f t="shared" si="53"/>
        <v>8.3467121244452134</v>
      </c>
    </row>
    <row r="341" spans="2:39" x14ac:dyDescent="0.25">
      <c r="B341" s="82" t="s">
        <v>41</v>
      </c>
      <c r="C341" s="83" t="s">
        <v>67</v>
      </c>
      <c r="D341" s="111">
        <f t="shared" si="50"/>
        <v>393.94216206350035</v>
      </c>
      <c r="E341" s="111">
        <f t="shared" si="53"/>
        <v>393.94216206350035</v>
      </c>
      <c r="F341" s="111">
        <f t="shared" si="53"/>
        <v>393.94216206350035</v>
      </c>
      <c r="G341" s="111">
        <f t="shared" si="53"/>
        <v>393.94216206350035</v>
      </c>
      <c r="H341" s="111">
        <f t="shared" si="53"/>
        <v>393.94216206350035</v>
      </c>
      <c r="I341" s="124">
        <f t="shared" si="53"/>
        <v>428.54690339921626</v>
      </c>
      <c r="J341" s="111">
        <f t="shared" si="53"/>
        <v>428.54690339921626</v>
      </c>
      <c r="K341" s="111">
        <f t="shared" si="53"/>
        <v>428.54690339921626</v>
      </c>
      <c r="L341" s="111">
        <f t="shared" si="53"/>
        <v>428.54690339921626</v>
      </c>
      <c r="M341" s="111">
        <f t="shared" si="53"/>
        <v>428.54690339921626</v>
      </c>
      <c r="N341" s="111">
        <f t="shared" si="53"/>
        <v>481.03481111662529</v>
      </c>
      <c r="O341" s="111">
        <f t="shared" si="53"/>
        <v>481.03481111662529</v>
      </c>
      <c r="P341" s="111">
        <f t="shared" si="53"/>
        <v>481.03481111662529</v>
      </c>
      <c r="Q341" s="111">
        <f t="shared" si="53"/>
        <v>481.03481111662529</v>
      </c>
      <c r="R341" s="111">
        <f t="shared" si="53"/>
        <v>481.03481111662529</v>
      </c>
      <c r="S341" s="111">
        <f t="shared" si="53"/>
        <v>552.51485372638888</v>
      </c>
      <c r="T341" s="111">
        <f t="shared" si="53"/>
        <v>552.51485372638888</v>
      </c>
      <c r="U341" s="111">
        <f t="shared" si="53"/>
        <v>552.51485372638888</v>
      </c>
      <c r="V341" s="111">
        <f t="shared" si="53"/>
        <v>552.51485372638888</v>
      </c>
      <c r="W341" s="111">
        <f t="shared" si="53"/>
        <v>552.51485372638888</v>
      </c>
      <c r="X341" s="111">
        <f t="shared" si="53"/>
        <v>601.87072345143179</v>
      </c>
      <c r="Y341" s="111">
        <f t="shared" si="53"/>
        <v>601.87072345143179</v>
      </c>
      <c r="Z341" s="111">
        <f t="shared" si="53"/>
        <v>601.87072345143179</v>
      </c>
      <c r="AA341" s="111">
        <f t="shared" si="53"/>
        <v>601.87072345143179</v>
      </c>
      <c r="AB341" s="111">
        <f t="shared" si="53"/>
        <v>601.87072345143179</v>
      </c>
      <c r="AC341" s="111">
        <f t="shared" si="53"/>
        <v>633.47424611486065</v>
      </c>
      <c r="AD341" s="111">
        <f t="shared" si="53"/>
        <v>633.47424611486065</v>
      </c>
      <c r="AE341" s="111">
        <f t="shared" si="53"/>
        <v>633.47424611486065</v>
      </c>
      <c r="AF341" s="111">
        <f t="shared" si="53"/>
        <v>633.47424611486065</v>
      </c>
      <c r="AG341" s="111">
        <f t="shared" si="53"/>
        <v>633.47424611486065</v>
      </c>
      <c r="AH341" s="111">
        <f t="shared" si="53"/>
        <v>658.04826129518483</v>
      </c>
      <c r="AI341" s="111">
        <f t="shared" si="53"/>
        <v>658.04826129518483</v>
      </c>
      <c r="AJ341" s="111">
        <f t="shared" si="53"/>
        <v>658.04826129518483</v>
      </c>
      <c r="AK341" s="111">
        <f t="shared" si="53"/>
        <v>658.04826129518483</v>
      </c>
      <c r="AL341" s="111">
        <f t="shared" si="53"/>
        <v>658.04826129518483</v>
      </c>
      <c r="AM341" s="111">
        <f t="shared" si="53"/>
        <v>658.04826129518483</v>
      </c>
    </row>
    <row r="342" spans="2:39" x14ac:dyDescent="0.25">
      <c r="B342" s="82" t="s">
        <v>41</v>
      </c>
      <c r="C342" s="83" t="s">
        <v>68</v>
      </c>
      <c r="D342" s="111">
        <f t="shared" si="50"/>
        <v>51.809000590168523</v>
      </c>
      <c r="E342" s="111">
        <f t="shared" si="53"/>
        <v>51.809000590168523</v>
      </c>
      <c r="F342" s="111">
        <f t="shared" si="53"/>
        <v>51.809000590168523</v>
      </c>
      <c r="G342" s="111">
        <f t="shared" si="53"/>
        <v>51.809000590168523</v>
      </c>
      <c r="H342" s="111">
        <f t="shared" si="53"/>
        <v>51.809000590168523</v>
      </c>
      <c r="I342" s="124">
        <f t="shared" si="53"/>
        <v>57.466704951689238</v>
      </c>
      <c r="J342" s="111">
        <f t="shared" si="53"/>
        <v>57.466704951689238</v>
      </c>
      <c r="K342" s="111">
        <f t="shared" si="53"/>
        <v>57.466704951689238</v>
      </c>
      <c r="L342" s="111">
        <f t="shared" si="53"/>
        <v>57.466704951689238</v>
      </c>
      <c r="M342" s="111">
        <f t="shared" si="53"/>
        <v>57.466704951689238</v>
      </c>
      <c r="N342" s="111">
        <f t="shared" si="53"/>
        <v>65.197671724697315</v>
      </c>
      <c r="O342" s="111">
        <f t="shared" si="53"/>
        <v>65.197671724697315</v>
      </c>
      <c r="P342" s="111">
        <f t="shared" si="53"/>
        <v>65.197671724697315</v>
      </c>
      <c r="Q342" s="111">
        <f t="shared" si="53"/>
        <v>65.197671724697315</v>
      </c>
      <c r="R342" s="111">
        <f t="shared" si="53"/>
        <v>65.197671724697315</v>
      </c>
      <c r="S342" s="111">
        <f t="shared" si="53"/>
        <v>75.0355908013549</v>
      </c>
      <c r="T342" s="111">
        <f t="shared" si="53"/>
        <v>75.0355908013549</v>
      </c>
      <c r="U342" s="111">
        <f t="shared" si="53"/>
        <v>75.0355908013549</v>
      </c>
      <c r="V342" s="111">
        <f t="shared" si="53"/>
        <v>75.0355908013549</v>
      </c>
      <c r="W342" s="111">
        <f t="shared" si="53"/>
        <v>75.0355908013549</v>
      </c>
      <c r="X342" s="111">
        <f t="shared" si="53"/>
        <v>82.153037732071695</v>
      </c>
      <c r="Y342" s="111">
        <f t="shared" si="53"/>
        <v>82.153037732071695</v>
      </c>
      <c r="Z342" s="111">
        <f t="shared" si="53"/>
        <v>82.153037732071695</v>
      </c>
      <c r="AA342" s="111">
        <f t="shared" si="53"/>
        <v>82.153037732071695</v>
      </c>
      <c r="AB342" s="111">
        <f t="shared" si="53"/>
        <v>82.153037732071695</v>
      </c>
      <c r="AC342" s="111">
        <f t="shared" si="53"/>
        <v>86.477343103093588</v>
      </c>
      <c r="AD342" s="111">
        <f t="shared" si="53"/>
        <v>86.477343103093588</v>
      </c>
      <c r="AE342" s="111">
        <f t="shared" si="53"/>
        <v>86.477343103093588</v>
      </c>
      <c r="AF342" s="111">
        <f t="shared" si="53"/>
        <v>86.477343103093588</v>
      </c>
      <c r="AG342" s="111">
        <f t="shared" si="53"/>
        <v>86.477343103093588</v>
      </c>
      <c r="AH342" s="111">
        <f t="shared" si="53"/>
        <v>89.678785486579386</v>
      </c>
      <c r="AI342" s="111">
        <f t="shared" si="53"/>
        <v>89.678785486579386</v>
      </c>
      <c r="AJ342" s="111">
        <f t="shared" si="53"/>
        <v>89.678785486579386</v>
      </c>
      <c r="AK342" s="111">
        <f t="shared" si="53"/>
        <v>89.678785486579386</v>
      </c>
      <c r="AL342" s="111">
        <f t="shared" si="53"/>
        <v>89.678785486579386</v>
      </c>
      <c r="AM342" s="111">
        <f t="shared" si="53"/>
        <v>89.678785486579386</v>
      </c>
    </row>
    <row r="343" spans="2:39" x14ac:dyDescent="0.25">
      <c r="B343" s="82" t="s">
        <v>41</v>
      </c>
      <c r="C343" s="83" t="s">
        <v>69</v>
      </c>
      <c r="D343" s="111">
        <f t="shared" si="50"/>
        <v>1.0524649678097489</v>
      </c>
      <c r="E343" s="111">
        <f t="shared" si="53"/>
        <v>1.0524649678097489</v>
      </c>
      <c r="F343" s="111">
        <f t="shared" si="53"/>
        <v>1.0524649678097489</v>
      </c>
      <c r="G343" s="111">
        <f t="shared" si="53"/>
        <v>1.0524649678097489</v>
      </c>
      <c r="H343" s="111">
        <f t="shared" si="53"/>
        <v>1.0524649678097489</v>
      </c>
      <c r="I343" s="124">
        <f t="shared" si="53"/>
        <v>1.0494604606538147</v>
      </c>
      <c r="J343" s="111">
        <f t="shared" si="53"/>
        <v>1.0494604606538147</v>
      </c>
      <c r="K343" s="111">
        <f t="shared" si="53"/>
        <v>1.0494604606538147</v>
      </c>
      <c r="L343" s="111">
        <f t="shared" si="53"/>
        <v>1.0494604606538147</v>
      </c>
      <c r="M343" s="111">
        <f t="shared" si="53"/>
        <v>1.0494604606538147</v>
      </c>
      <c r="N343" s="111">
        <f t="shared" si="53"/>
        <v>1.0534064496195443</v>
      </c>
      <c r="O343" s="111">
        <f t="shared" si="53"/>
        <v>1.0534064496195443</v>
      </c>
      <c r="P343" s="111">
        <f t="shared" si="53"/>
        <v>1.0534064496195443</v>
      </c>
      <c r="Q343" s="111">
        <f t="shared" si="53"/>
        <v>1.0534064496195443</v>
      </c>
      <c r="R343" s="111">
        <f t="shared" si="53"/>
        <v>1.0534064496195443</v>
      </c>
      <c r="S343" s="111">
        <f t="shared" si="53"/>
        <v>1.0862713623597036</v>
      </c>
      <c r="T343" s="111">
        <f t="shared" si="53"/>
        <v>1.0862713623597036</v>
      </c>
      <c r="U343" s="111">
        <f t="shared" si="53"/>
        <v>1.0862713623597036</v>
      </c>
      <c r="V343" s="111">
        <f t="shared" si="53"/>
        <v>1.0862713623597036</v>
      </c>
      <c r="W343" s="111">
        <f t="shared" si="53"/>
        <v>1.0862713623597036</v>
      </c>
      <c r="X343" s="111">
        <f t="shared" si="53"/>
        <v>1.0691048554362499</v>
      </c>
      <c r="Y343" s="111">
        <f t="shared" si="53"/>
        <v>1.0691048554362499</v>
      </c>
      <c r="Z343" s="111">
        <f t="shared" si="53"/>
        <v>1.0691048554362499</v>
      </c>
      <c r="AA343" s="111">
        <f t="shared" si="53"/>
        <v>1.0691048554362499</v>
      </c>
      <c r="AB343" s="111">
        <f t="shared" si="53"/>
        <v>1.0691048554362499</v>
      </c>
      <c r="AC343" s="111">
        <f t="shared" si="53"/>
        <v>1.0872067092992361</v>
      </c>
      <c r="AD343" s="111">
        <f t="shared" si="53"/>
        <v>1.0872067092992361</v>
      </c>
      <c r="AE343" s="111">
        <f t="shared" si="53"/>
        <v>1.0872067092992361</v>
      </c>
      <c r="AF343" s="111">
        <f t="shared" si="53"/>
        <v>1.0872067092992361</v>
      </c>
      <c r="AG343" s="111">
        <f t="shared" si="53"/>
        <v>1.0872067092992361</v>
      </c>
      <c r="AH343" s="111">
        <f t="shared" si="53"/>
        <v>1.0314906452344261</v>
      </c>
      <c r="AI343" s="111">
        <f t="shared" si="53"/>
        <v>1.0314906452344261</v>
      </c>
      <c r="AJ343" s="111">
        <f t="shared" si="53"/>
        <v>1.0314906452344261</v>
      </c>
      <c r="AK343" s="111">
        <f t="shared" si="53"/>
        <v>1.0314906452344261</v>
      </c>
      <c r="AL343" s="111">
        <f t="shared" si="53"/>
        <v>1.0314906452344261</v>
      </c>
      <c r="AM343" s="111">
        <f t="shared" si="53"/>
        <v>1.0314906452344261</v>
      </c>
    </row>
    <row r="344" spans="2:39" x14ac:dyDescent="0.25">
      <c r="B344" s="82" t="s">
        <v>41</v>
      </c>
      <c r="C344" s="83" t="s">
        <v>70</v>
      </c>
      <c r="D344" s="111">
        <f t="shared" si="50"/>
        <v>15.504564749106622</v>
      </c>
      <c r="E344" s="111">
        <f t="shared" si="53"/>
        <v>15.504564749106622</v>
      </c>
      <c r="F344" s="111">
        <f t="shared" si="53"/>
        <v>15.504564749106622</v>
      </c>
      <c r="G344" s="111">
        <f t="shared" si="53"/>
        <v>15.504564749106622</v>
      </c>
      <c r="H344" s="111">
        <f t="shared" si="53"/>
        <v>15.504564749106622</v>
      </c>
      <c r="I344" s="124">
        <f t="shared" si="53"/>
        <v>16.841314226972433</v>
      </c>
      <c r="J344" s="111">
        <f t="shared" si="53"/>
        <v>16.841314226972433</v>
      </c>
      <c r="K344" s="111">
        <f t="shared" si="53"/>
        <v>16.841314226972433</v>
      </c>
      <c r="L344" s="111">
        <f t="shared" si="53"/>
        <v>16.841314226972433</v>
      </c>
      <c r="M344" s="111">
        <f t="shared" si="53"/>
        <v>16.841314226972433</v>
      </c>
      <c r="N344" s="111">
        <f t="shared" si="53"/>
        <v>18.343068638771665</v>
      </c>
      <c r="O344" s="111">
        <f t="shared" si="53"/>
        <v>18.343068638771665</v>
      </c>
      <c r="P344" s="111">
        <f t="shared" si="53"/>
        <v>18.343068638771665</v>
      </c>
      <c r="Q344" s="111">
        <f t="shared" si="53"/>
        <v>18.343068638771665</v>
      </c>
      <c r="R344" s="111">
        <f t="shared" si="53"/>
        <v>18.343068638771665</v>
      </c>
      <c r="S344" s="111">
        <f t="shared" si="53"/>
        <v>20.340201880153359</v>
      </c>
      <c r="T344" s="111">
        <f t="shared" si="53"/>
        <v>20.340201880153359</v>
      </c>
      <c r="U344" s="111">
        <f t="shared" si="53"/>
        <v>20.340201880153359</v>
      </c>
      <c r="V344" s="111">
        <f t="shared" si="53"/>
        <v>20.340201880153359</v>
      </c>
      <c r="W344" s="111">
        <f t="shared" si="53"/>
        <v>20.340201880153359</v>
      </c>
      <c r="X344" s="111">
        <f t="shared" si="53"/>
        <v>21.656548174716463</v>
      </c>
      <c r="Y344" s="111">
        <f t="shared" si="53"/>
        <v>21.656548174716463</v>
      </c>
      <c r="Z344" s="111">
        <f t="shared" si="53"/>
        <v>21.656548174716463</v>
      </c>
      <c r="AA344" s="111">
        <f t="shared" si="53"/>
        <v>21.656548174716463</v>
      </c>
      <c r="AB344" s="111">
        <f t="shared" si="53"/>
        <v>21.656548174716463</v>
      </c>
      <c r="AC344" s="111">
        <f t="shared" si="53"/>
        <v>22.243633780580243</v>
      </c>
      <c r="AD344" s="111">
        <f t="shared" si="53"/>
        <v>22.243633780580243</v>
      </c>
      <c r="AE344" s="111">
        <f t="shared" si="53"/>
        <v>22.243633780580243</v>
      </c>
      <c r="AF344" s="111">
        <f t="shared" si="53"/>
        <v>22.243633780580243</v>
      </c>
      <c r="AG344" s="111">
        <f t="shared" si="53"/>
        <v>22.243633780580243</v>
      </c>
      <c r="AH344" s="111">
        <f t="shared" si="53"/>
        <v>22.044487617007562</v>
      </c>
      <c r="AI344" s="111">
        <f t="shared" si="53"/>
        <v>22.044487617007562</v>
      </c>
      <c r="AJ344" s="111">
        <f t="shared" si="53"/>
        <v>22.044487617007562</v>
      </c>
      <c r="AK344" s="111">
        <f t="shared" si="53"/>
        <v>22.044487617007562</v>
      </c>
      <c r="AL344" s="111">
        <f t="shared" si="53"/>
        <v>22.044487617007562</v>
      </c>
      <c r="AM344" s="111">
        <f t="shared" si="53"/>
        <v>22.044487617007562</v>
      </c>
    </row>
    <row r="345" spans="2:39" x14ac:dyDescent="0.25">
      <c r="B345" s="82" t="s">
        <v>41</v>
      </c>
      <c r="C345" s="83" t="s">
        <v>71</v>
      </c>
      <c r="D345" s="111">
        <f t="shared" si="50"/>
        <v>47.026002860849324</v>
      </c>
      <c r="E345" s="111">
        <f t="shared" si="53"/>
        <v>47.026002860849324</v>
      </c>
      <c r="F345" s="111">
        <f t="shared" si="53"/>
        <v>47.026002860849324</v>
      </c>
      <c r="G345" s="111">
        <f t="shared" si="53"/>
        <v>47.026002860849324</v>
      </c>
      <c r="H345" s="111">
        <f t="shared" si="53"/>
        <v>47.026002860849324</v>
      </c>
      <c r="I345" s="124">
        <f t="shared" si="53"/>
        <v>50.08217880446599</v>
      </c>
      <c r="J345" s="111">
        <f t="shared" si="53"/>
        <v>50.08217880446599</v>
      </c>
      <c r="K345" s="111">
        <f t="shared" si="53"/>
        <v>50.08217880446599</v>
      </c>
      <c r="L345" s="111">
        <f t="shared" si="53"/>
        <v>50.08217880446599</v>
      </c>
      <c r="M345" s="111">
        <f t="shared" si="53"/>
        <v>50.08217880446599</v>
      </c>
      <c r="N345" s="111">
        <f t="shared" si="53"/>
        <v>54.293258723993013</v>
      </c>
      <c r="O345" s="111">
        <f t="shared" si="53"/>
        <v>54.293258723993013</v>
      </c>
      <c r="P345" s="111">
        <f t="shared" si="53"/>
        <v>54.293258723993013</v>
      </c>
      <c r="Q345" s="111">
        <f t="shared" si="53"/>
        <v>54.293258723993013</v>
      </c>
      <c r="R345" s="111">
        <f t="shared" si="53"/>
        <v>54.293258723993013</v>
      </c>
      <c r="S345" s="111">
        <f t="shared" si="53"/>
        <v>60.214930759560886</v>
      </c>
      <c r="T345" s="111">
        <f t="shared" si="53"/>
        <v>60.214930759560886</v>
      </c>
      <c r="U345" s="111">
        <f t="shared" si="53"/>
        <v>60.214930759560886</v>
      </c>
      <c r="V345" s="111">
        <f t="shared" si="53"/>
        <v>60.214930759560886</v>
      </c>
      <c r="W345" s="111">
        <f t="shared" si="53"/>
        <v>60.214930759560886</v>
      </c>
      <c r="X345" s="111">
        <f t="shared" si="53"/>
        <v>64.48184242549091</v>
      </c>
      <c r="Y345" s="111">
        <f t="shared" ref="E345:AM351" si="54">$I103*Y64</f>
        <v>64.48184242549091</v>
      </c>
      <c r="Z345" s="111">
        <f t="shared" si="54"/>
        <v>64.48184242549091</v>
      </c>
      <c r="AA345" s="111">
        <f t="shared" si="54"/>
        <v>64.48184242549091</v>
      </c>
      <c r="AB345" s="111">
        <f t="shared" si="54"/>
        <v>64.48184242549091</v>
      </c>
      <c r="AC345" s="111">
        <f t="shared" si="54"/>
        <v>66.934044154693083</v>
      </c>
      <c r="AD345" s="111">
        <f t="shared" si="54"/>
        <v>66.934044154693083</v>
      </c>
      <c r="AE345" s="111">
        <f t="shared" si="54"/>
        <v>66.934044154693083</v>
      </c>
      <c r="AF345" s="111">
        <f t="shared" si="54"/>
        <v>66.934044154693083</v>
      </c>
      <c r="AG345" s="111">
        <f t="shared" si="54"/>
        <v>66.934044154693083</v>
      </c>
      <c r="AH345" s="111">
        <f t="shared" si="54"/>
        <v>68.633700108740385</v>
      </c>
      <c r="AI345" s="111">
        <f t="shared" si="54"/>
        <v>68.633700108740385</v>
      </c>
      <c r="AJ345" s="111">
        <f t="shared" si="54"/>
        <v>68.633700108740385</v>
      </c>
      <c r="AK345" s="111">
        <f t="shared" si="54"/>
        <v>68.633700108740385</v>
      </c>
      <c r="AL345" s="111">
        <f t="shared" si="54"/>
        <v>68.633700108740385</v>
      </c>
      <c r="AM345" s="111">
        <f t="shared" si="54"/>
        <v>68.633700108740385</v>
      </c>
    </row>
    <row r="346" spans="2:39" x14ac:dyDescent="0.25">
      <c r="B346" s="82" t="s">
        <v>41</v>
      </c>
      <c r="C346" s="83" t="s">
        <v>72</v>
      </c>
      <c r="D346" s="111">
        <f t="shared" si="50"/>
        <v>14.433079945690363</v>
      </c>
      <c r="E346" s="111">
        <f t="shared" si="54"/>
        <v>14.433079945690363</v>
      </c>
      <c r="F346" s="111">
        <f t="shared" si="54"/>
        <v>14.433079945690363</v>
      </c>
      <c r="G346" s="111">
        <f t="shared" si="54"/>
        <v>14.433079945690363</v>
      </c>
      <c r="H346" s="111">
        <f t="shared" si="54"/>
        <v>14.433079945690363</v>
      </c>
      <c r="I346" s="124">
        <f t="shared" si="54"/>
        <v>15.355569288185499</v>
      </c>
      <c r="J346" s="111">
        <f t="shared" si="54"/>
        <v>15.355569288185499</v>
      </c>
      <c r="K346" s="111">
        <f t="shared" si="54"/>
        <v>15.355569288185499</v>
      </c>
      <c r="L346" s="111">
        <f t="shared" si="54"/>
        <v>15.355569288185499</v>
      </c>
      <c r="M346" s="111">
        <f t="shared" si="54"/>
        <v>15.355569288185499</v>
      </c>
      <c r="N346" s="111">
        <f t="shared" si="54"/>
        <v>16.550578937133427</v>
      </c>
      <c r="O346" s="111">
        <f t="shared" si="54"/>
        <v>16.550578937133427</v>
      </c>
      <c r="P346" s="111">
        <f t="shared" si="54"/>
        <v>16.550578937133427</v>
      </c>
      <c r="Q346" s="111">
        <f t="shared" si="54"/>
        <v>16.550578937133427</v>
      </c>
      <c r="R346" s="111">
        <f t="shared" si="54"/>
        <v>16.550578937133427</v>
      </c>
      <c r="S346" s="111">
        <f t="shared" si="54"/>
        <v>18.238573297836425</v>
      </c>
      <c r="T346" s="111">
        <f t="shared" si="54"/>
        <v>18.238573297836425</v>
      </c>
      <c r="U346" s="111">
        <f t="shared" si="54"/>
        <v>18.238573297836425</v>
      </c>
      <c r="V346" s="111">
        <f t="shared" si="54"/>
        <v>18.238573297836425</v>
      </c>
      <c r="W346" s="111">
        <f t="shared" si="54"/>
        <v>18.238573297836425</v>
      </c>
      <c r="X346" s="111">
        <f t="shared" si="54"/>
        <v>18.910445062034498</v>
      </c>
      <c r="Y346" s="111">
        <f t="shared" si="54"/>
        <v>18.910445062034498</v>
      </c>
      <c r="Z346" s="111">
        <f t="shared" si="54"/>
        <v>18.910445062034498</v>
      </c>
      <c r="AA346" s="111">
        <f t="shared" si="54"/>
        <v>18.910445062034498</v>
      </c>
      <c r="AB346" s="111">
        <f t="shared" si="54"/>
        <v>18.910445062034498</v>
      </c>
      <c r="AC346" s="111">
        <f t="shared" si="54"/>
        <v>18.62901052349704</v>
      </c>
      <c r="AD346" s="111">
        <f t="shared" si="54"/>
        <v>18.62901052349704</v>
      </c>
      <c r="AE346" s="111">
        <f t="shared" si="54"/>
        <v>18.62901052349704</v>
      </c>
      <c r="AF346" s="111">
        <f t="shared" si="54"/>
        <v>18.62901052349704</v>
      </c>
      <c r="AG346" s="111">
        <f t="shared" si="54"/>
        <v>18.62901052349704</v>
      </c>
      <c r="AH346" s="111">
        <f t="shared" si="54"/>
        <v>17.876996153732915</v>
      </c>
      <c r="AI346" s="111">
        <f t="shared" si="54"/>
        <v>17.876996153732915</v>
      </c>
      <c r="AJ346" s="111">
        <f t="shared" si="54"/>
        <v>17.876996153732915</v>
      </c>
      <c r="AK346" s="111">
        <f t="shared" si="54"/>
        <v>17.876996153732915</v>
      </c>
      <c r="AL346" s="111">
        <f t="shared" si="54"/>
        <v>17.876996153732915</v>
      </c>
      <c r="AM346" s="111">
        <f t="shared" si="54"/>
        <v>17.876996153732915</v>
      </c>
    </row>
    <row r="347" spans="2:39" x14ac:dyDescent="0.25">
      <c r="B347" s="82" t="s">
        <v>41</v>
      </c>
      <c r="C347" s="83" t="s">
        <v>73</v>
      </c>
      <c r="D347" s="111">
        <f t="shared" si="50"/>
        <v>2.9686862454669383</v>
      </c>
      <c r="E347" s="111">
        <f t="shared" si="54"/>
        <v>2.9686862454669383</v>
      </c>
      <c r="F347" s="111">
        <f t="shared" si="54"/>
        <v>2.9686862454669383</v>
      </c>
      <c r="G347" s="111">
        <f t="shared" si="54"/>
        <v>2.9686862454669383</v>
      </c>
      <c r="H347" s="111">
        <f t="shared" si="54"/>
        <v>2.9686862454669383</v>
      </c>
      <c r="I347" s="124">
        <f t="shared" si="54"/>
        <v>3.1236798543692794</v>
      </c>
      <c r="J347" s="111">
        <f t="shared" si="54"/>
        <v>3.1236798543692794</v>
      </c>
      <c r="K347" s="111">
        <f t="shared" si="54"/>
        <v>3.1236798543692794</v>
      </c>
      <c r="L347" s="111">
        <f t="shared" si="54"/>
        <v>3.1236798543692794</v>
      </c>
      <c r="M347" s="111">
        <f t="shared" si="54"/>
        <v>3.1236798543692794</v>
      </c>
      <c r="N347" s="111">
        <f t="shared" si="54"/>
        <v>3.3313900961491152</v>
      </c>
      <c r="O347" s="111">
        <f t="shared" si="54"/>
        <v>3.3313900961491152</v>
      </c>
      <c r="P347" s="111">
        <f t="shared" si="54"/>
        <v>3.3313900961491152</v>
      </c>
      <c r="Q347" s="111">
        <f t="shared" si="54"/>
        <v>3.3313900961491152</v>
      </c>
      <c r="R347" s="111">
        <f t="shared" si="54"/>
        <v>3.3313900961491152</v>
      </c>
      <c r="S347" s="111">
        <f t="shared" si="54"/>
        <v>3.5914986545183929</v>
      </c>
      <c r="T347" s="111">
        <f t="shared" si="54"/>
        <v>3.5914986545183929</v>
      </c>
      <c r="U347" s="111">
        <f t="shared" si="54"/>
        <v>3.5914986545183929</v>
      </c>
      <c r="V347" s="111">
        <f t="shared" si="54"/>
        <v>3.5914986545183929</v>
      </c>
      <c r="W347" s="111">
        <f t="shared" si="54"/>
        <v>3.5914986545183929</v>
      </c>
      <c r="X347" s="111">
        <f t="shared" si="54"/>
        <v>3.7167637581037543</v>
      </c>
      <c r="Y347" s="111">
        <f t="shared" si="54"/>
        <v>3.7167637581037543</v>
      </c>
      <c r="Z347" s="111">
        <f t="shared" si="54"/>
        <v>3.7167637581037543</v>
      </c>
      <c r="AA347" s="111">
        <f t="shared" si="54"/>
        <v>3.7167637581037543</v>
      </c>
      <c r="AB347" s="111">
        <f t="shared" si="54"/>
        <v>3.7167637581037543</v>
      </c>
      <c r="AC347" s="111">
        <f t="shared" si="54"/>
        <v>3.6502597385906981</v>
      </c>
      <c r="AD347" s="111">
        <f t="shared" si="54"/>
        <v>3.6502597385906981</v>
      </c>
      <c r="AE347" s="111">
        <f t="shared" si="54"/>
        <v>3.6502597385906981</v>
      </c>
      <c r="AF347" s="111">
        <f t="shared" si="54"/>
        <v>3.6502597385906981</v>
      </c>
      <c r="AG347" s="111">
        <f t="shared" si="54"/>
        <v>3.6502597385906981</v>
      </c>
      <c r="AH347" s="111">
        <f t="shared" si="54"/>
        <v>3.4289209417130753</v>
      </c>
      <c r="AI347" s="111">
        <f t="shared" si="54"/>
        <v>3.4289209417130753</v>
      </c>
      <c r="AJ347" s="111">
        <f t="shared" si="54"/>
        <v>3.4289209417130753</v>
      </c>
      <c r="AK347" s="111">
        <f t="shared" si="54"/>
        <v>3.4289209417130753</v>
      </c>
      <c r="AL347" s="111">
        <f t="shared" si="54"/>
        <v>3.4289209417130753</v>
      </c>
      <c r="AM347" s="111">
        <f t="shared" si="54"/>
        <v>3.4289209417130753</v>
      </c>
    </row>
    <row r="348" spans="2:39" x14ac:dyDescent="0.25">
      <c r="B348" s="82" t="s">
        <v>41</v>
      </c>
      <c r="C348" s="83" t="s">
        <v>74</v>
      </c>
      <c r="D348" s="111">
        <f t="shared" si="50"/>
        <v>21.527281386221869</v>
      </c>
      <c r="E348" s="111">
        <f t="shared" si="54"/>
        <v>21.527281386221869</v>
      </c>
      <c r="F348" s="111">
        <f t="shared" si="54"/>
        <v>21.527281386221869</v>
      </c>
      <c r="G348" s="111">
        <f t="shared" si="54"/>
        <v>21.527281386221869</v>
      </c>
      <c r="H348" s="111">
        <f t="shared" si="54"/>
        <v>21.527281386221869</v>
      </c>
      <c r="I348" s="124">
        <f t="shared" si="54"/>
        <v>23.329357438594155</v>
      </c>
      <c r="J348" s="111">
        <f t="shared" si="54"/>
        <v>23.329357438594155</v>
      </c>
      <c r="K348" s="111">
        <f t="shared" si="54"/>
        <v>23.329357438594155</v>
      </c>
      <c r="L348" s="111">
        <f t="shared" si="54"/>
        <v>23.329357438594155</v>
      </c>
      <c r="M348" s="111">
        <f t="shared" si="54"/>
        <v>23.329357438594155</v>
      </c>
      <c r="N348" s="111">
        <f t="shared" si="54"/>
        <v>25.973077410643398</v>
      </c>
      <c r="O348" s="111">
        <f t="shared" si="54"/>
        <v>25.973077410643398</v>
      </c>
      <c r="P348" s="111">
        <f t="shared" si="54"/>
        <v>25.973077410643398</v>
      </c>
      <c r="Q348" s="111">
        <f t="shared" si="54"/>
        <v>25.973077410643398</v>
      </c>
      <c r="R348" s="111">
        <f t="shared" si="54"/>
        <v>25.973077410643398</v>
      </c>
      <c r="S348" s="111">
        <f t="shared" si="54"/>
        <v>29.549805946624364</v>
      </c>
      <c r="T348" s="111">
        <f t="shared" si="54"/>
        <v>29.549805946624364</v>
      </c>
      <c r="U348" s="111">
        <f t="shared" si="54"/>
        <v>29.549805946624364</v>
      </c>
      <c r="V348" s="111">
        <f t="shared" si="54"/>
        <v>29.549805946624364</v>
      </c>
      <c r="W348" s="111">
        <f t="shared" si="54"/>
        <v>29.549805946624364</v>
      </c>
      <c r="X348" s="111">
        <f t="shared" si="54"/>
        <v>31.513550285884502</v>
      </c>
      <c r="Y348" s="111">
        <f t="shared" si="54"/>
        <v>31.513550285884502</v>
      </c>
      <c r="Z348" s="111">
        <f t="shared" si="54"/>
        <v>31.513550285884502</v>
      </c>
      <c r="AA348" s="111">
        <f t="shared" si="54"/>
        <v>31.513550285884502</v>
      </c>
      <c r="AB348" s="111">
        <f t="shared" si="54"/>
        <v>31.513550285884502</v>
      </c>
      <c r="AC348" s="111">
        <f t="shared" si="54"/>
        <v>32.814402130743098</v>
      </c>
      <c r="AD348" s="111">
        <f t="shared" si="54"/>
        <v>32.814402130743098</v>
      </c>
      <c r="AE348" s="111">
        <f t="shared" si="54"/>
        <v>32.814402130743098</v>
      </c>
      <c r="AF348" s="111">
        <f t="shared" si="54"/>
        <v>32.814402130743098</v>
      </c>
      <c r="AG348" s="111">
        <f t="shared" si="54"/>
        <v>32.814402130743098</v>
      </c>
      <c r="AH348" s="111">
        <f t="shared" si="54"/>
        <v>32.941959423973742</v>
      </c>
      <c r="AI348" s="111">
        <f t="shared" si="54"/>
        <v>32.941959423973742</v>
      </c>
      <c r="AJ348" s="111">
        <f t="shared" si="54"/>
        <v>32.941959423973742</v>
      </c>
      <c r="AK348" s="111">
        <f t="shared" si="54"/>
        <v>32.941959423973742</v>
      </c>
      <c r="AL348" s="111">
        <f t="shared" si="54"/>
        <v>32.941959423973742</v>
      </c>
      <c r="AM348" s="111">
        <f t="shared" si="54"/>
        <v>32.941959423973742</v>
      </c>
    </row>
    <row r="349" spans="2:39" x14ac:dyDescent="0.25">
      <c r="B349" s="82" t="s">
        <v>41</v>
      </c>
      <c r="C349" s="83" t="s">
        <v>75</v>
      </c>
      <c r="D349" s="111">
        <f t="shared" si="50"/>
        <v>214.97382820588675</v>
      </c>
      <c r="E349" s="111">
        <f t="shared" si="54"/>
        <v>214.97382820588675</v>
      </c>
      <c r="F349" s="111">
        <f t="shared" si="54"/>
        <v>214.97382820588675</v>
      </c>
      <c r="G349" s="111">
        <f t="shared" si="54"/>
        <v>214.97382820588675</v>
      </c>
      <c r="H349" s="111">
        <f t="shared" si="54"/>
        <v>214.97382820588675</v>
      </c>
      <c r="I349" s="124">
        <f t="shared" si="54"/>
        <v>250.7693139533238</v>
      </c>
      <c r="J349" s="111">
        <f t="shared" si="54"/>
        <v>250.7693139533238</v>
      </c>
      <c r="K349" s="111">
        <f t="shared" si="54"/>
        <v>250.7693139533238</v>
      </c>
      <c r="L349" s="111">
        <f t="shared" si="54"/>
        <v>250.7693139533238</v>
      </c>
      <c r="M349" s="111">
        <f t="shared" si="54"/>
        <v>250.7693139533238</v>
      </c>
      <c r="N349" s="111">
        <f t="shared" si="54"/>
        <v>297.7149249773048</v>
      </c>
      <c r="O349" s="111">
        <f t="shared" si="54"/>
        <v>297.7149249773048</v>
      </c>
      <c r="P349" s="111">
        <f t="shared" si="54"/>
        <v>297.7149249773048</v>
      </c>
      <c r="Q349" s="111">
        <f t="shared" si="54"/>
        <v>297.7149249773048</v>
      </c>
      <c r="R349" s="111">
        <f t="shared" si="54"/>
        <v>297.7149249773048</v>
      </c>
      <c r="S349" s="111">
        <f t="shared" si="54"/>
        <v>359.74094990615612</v>
      </c>
      <c r="T349" s="111">
        <f t="shared" si="54"/>
        <v>359.74094990615612</v>
      </c>
      <c r="U349" s="111">
        <f t="shared" si="54"/>
        <v>359.74094990615612</v>
      </c>
      <c r="V349" s="111">
        <f t="shared" si="54"/>
        <v>359.74094990615612</v>
      </c>
      <c r="W349" s="111">
        <f t="shared" si="54"/>
        <v>359.74094990615612</v>
      </c>
      <c r="X349" s="111">
        <f t="shared" si="54"/>
        <v>412.84384330367158</v>
      </c>
      <c r="Y349" s="111">
        <f t="shared" si="54"/>
        <v>412.84384330367158</v>
      </c>
      <c r="Z349" s="111">
        <f t="shared" si="54"/>
        <v>412.84384330367158</v>
      </c>
      <c r="AA349" s="111">
        <f t="shared" si="54"/>
        <v>412.84384330367158</v>
      </c>
      <c r="AB349" s="111">
        <f t="shared" si="54"/>
        <v>412.84384330367158</v>
      </c>
      <c r="AC349" s="111">
        <f t="shared" si="54"/>
        <v>460.78442361942558</v>
      </c>
      <c r="AD349" s="111">
        <f t="shared" si="54"/>
        <v>460.78442361942558</v>
      </c>
      <c r="AE349" s="111">
        <f t="shared" si="54"/>
        <v>460.78442361942558</v>
      </c>
      <c r="AF349" s="111">
        <f t="shared" si="54"/>
        <v>460.78442361942558</v>
      </c>
      <c r="AG349" s="111">
        <f t="shared" si="54"/>
        <v>460.78442361942558</v>
      </c>
      <c r="AH349" s="111">
        <f t="shared" si="54"/>
        <v>500.78453071975866</v>
      </c>
      <c r="AI349" s="111">
        <f t="shared" si="54"/>
        <v>500.78453071975866</v>
      </c>
      <c r="AJ349" s="111">
        <f t="shared" si="54"/>
        <v>500.78453071975866</v>
      </c>
      <c r="AK349" s="111">
        <f t="shared" si="54"/>
        <v>500.78453071975866</v>
      </c>
      <c r="AL349" s="111">
        <f t="shared" si="54"/>
        <v>500.78453071975866</v>
      </c>
      <c r="AM349" s="111">
        <f t="shared" si="54"/>
        <v>500.78453071975866</v>
      </c>
    </row>
    <row r="350" spans="2:39" x14ac:dyDescent="0.25">
      <c r="B350" s="82" t="s">
        <v>41</v>
      </c>
      <c r="C350" s="83" t="s">
        <v>76</v>
      </c>
      <c r="D350" s="111">
        <f t="shared" si="50"/>
        <v>1.4246247032629133</v>
      </c>
      <c r="E350" s="111">
        <f t="shared" si="54"/>
        <v>1.4246247032629133</v>
      </c>
      <c r="F350" s="111">
        <f t="shared" si="54"/>
        <v>1.4246247032629133</v>
      </c>
      <c r="G350" s="111">
        <f t="shared" si="54"/>
        <v>1.4246247032629133</v>
      </c>
      <c r="H350" s="111">
        <f t="shared" si="54"/>
        <v>1.4246247032629133</v>
      </c>
      <c r="I350" s="124">
        <f t="shared" si="54"/>
        <v>1.4340982753482046</v>
      </c>
      <c r="J350" s="111">
        <f t="shared" si="54"/>
        <v>1.4340982753482046</v>
      </c>
      <c r="K350" s="111">
        <f t="shared" si="54"/>
        <v>1.4340982753482046</v>
      </c>
      <c r="L350" s="111">
        <f t="shared" si="54"/>
        <v>1.4340982753482046</v>
      </c>
      <c r="M350" s="111">
        <f t="shared" si="54"/>
        <v>1.4340982753482046</v>
      </c>
      <c r="N350" s="111">
        <f t="shared" si="54"/>
        <v>1.417207472821582</v>
      </c>
      <c r="O350" s="111">
        <f t="shared" si="54"/>
        <v>1.417207472821582</v>
      </c>
      <c r="P350" s="111">
        <f t="shared" si="54"/>
        <v>1.417207472821582</v>
      </c>
      <c r="Q350" s="111">
        <f t="shared" si="54"/>
        <v>1.417207472821582</v>
      </c>
      <c r="R350" s="111">
        <f t="shared" si="54"/>
        <v>1.417207472821582</v>
      </c>
      <c r="S350" s="111">
        <f t="shared" si="54"/>
        <v>1.4025195051992765</v>
      </c>
      <c r="T350" s="111">
        <f t="shared" si="54"/>
        <v>1.4025195051992765</v>
      </c>
      <c r="U350" s="111">
        <f t="shared" si="54"/>
        <v>1.4025195051992765</v>
      </c>
      <c r="V350" s="111">
        <f t="shared" si="54"/>
        <v>1.4025195051992765</v>
      </c>
      <c r="W350" s="111">
        <f t="shared" si="54"/>
        <v>1.4025195051992765</v>
      </c>
      <c r="X350" s="111">
        <f t="shared" si="54"/>
        <v>1.414272089846168</v>
      </c>
      <c r="Y350" s="111">
        <f t="shared" si="54"/>
        <v>1.414272089846168</v>
      </c>
      <c r="Z350" s="111">
        <f t="shared" si="54"/>
        <v>1.414272089846168</v>
      </c>
      <c r="AA350" s="111">
        <f t="shared" si="54"/>
        <v>1.414272089846168</v>
      </c>
      <c r="AB350" s="111">
        <f t="shared" si="54"/>
        <v>1.414272089846168</v>
      </c>
      <c r="AC350" s="111">
        <f t="shared" si="54"/>
        <v>1.2945243336952277</v>
      </c>
      <c r="AD350" s="111">
        <f t="shared" si="54"/>
        <v>1.2945243336952277</v>
      </c>
      <c r="AE350" s="111">
        <f t="shared" si="54"/>
        <v>1.2945243336952277</v>
      </c>
      <c r="AF350" s="111">
        <f t="shared" si="54"/>
        <v>1.2945243336952277</v>
      </c>
      <c r="AG350" s="111">
        <f t="shared" si="54"/>
        <v>1.2945243336952277</v>
      </c>
      <c r="AH350" s="111">
        <f t="shared" si="54"/>
        <v>1.2346731225184704</v>
      </c>
      <c r="AI350" s="111">
        <f t="shared" si="54"/>
        <v>1.2346731225184704</v>
      </c>
      <c r="AJ350" s="111">
        <f t="shared" si="54"/>
        <v>1.2346731225184704</v>
      </c>
      <c r="AK350" s="111">
        <f t="shared" si="54"/>
        <v>1.2346731225184704</v>
      </c>
      <c r="AL350" s="111">
        <f t="shared" si="54"/>
        <v>1.2346731225184704</v>
      </c>
      <c r="AM350" s="111">
        <f t="shared" si="54"/>
        <v>1.2346731225184704</v>
      </c>
    </row>
    <row r="351" spans="2:39" x14ac:dyDescent="0.25">
      <c r="B351" s="82" t="s">
        <v>41</v>
      </c>
      <c r="C351" s="83" t="s">
        <v>77</v>
      </c>
      <c r="D351" s="111">
        <f t="shared" si="50"/>
        <v>48.491824205676899</v>
      </c>
      <c r="E351" s="111">
        <f t="shared" si="54"/>
        <v>48.491824205676899</v>
      </c>
      <c r="F351" s="111">
        <f t="shared" si="54"/>
        <v>48.491824205676899</v>
      </c>
      <c r="G351" s="111">
        <f t="shared" si="54"/>
        <v>48.491824205676899</v>
      </c>
      <c r="H351" s="111">
        <f t="shared" si="54"/>
        <v>48.491824205676899</v>
      </c>
      <c r="I351" s="124">
        <f t="shared" si="54"/>
        <v>53.363842066486995</v>
      </c>
      <c r="J351" s="111">
        <f t="shared" si="54"/>
        <v>53.363842066486995</v>
      </c>
      <c r="K351" s="111">
        <f t="shared" si="54"/>
        <v>53.363842066486995</v>
      </c>
      <c r="L351" s="111">
        <f t="shared" si="54"/>
        <v>53.363842066486995</v>
      </c>
      <c r="M351" s="111">
        <f t="shared" si="54"/>
        <v>53.363842066486995</v>
      </c>
      <c r="N351" s="111">
        <f t="shared" si="54"/>
        <v>60.743483447240969</v>
      </c>
      <c r="O351" s="111">
        <f t="shared" si="54"/>
        <v>60.743483447240969</v>
      </c>
      <c r="P351" s="111">
        <f t="shared" si="54"/>
        <v>60.743483447240969</v>
      </c>
      <c r="Q351" s="111">
        <f t="shared" si="54"/>
        <v>60.743483447240969</v>
      </c>
      <c r="R351" s="111">
        <f t="shared" si="54"/>
        <v>60.743483447240969</v>
      </c>
      <c r="S351" s="111">
        <f t="shared" si="54"/>
        <v>70.061309296220998</v>
      </c>
      <c r="T351" s="111">
        <f t="shared" si="54"/>
        <v>70.061309296220998</v>
      </c>
      <c r="U351" s="111">
        <f t="shared" si="54"/>
        <v>70.061309296220998</v>
      </c>
      <c r="V351" s="111">
        <f t="shared" si="54"/>
        <v>70.061309296220998</v>
      </c>
      <c r="W351" s="111">
        <f t="shared" si="54"/>
        <v>70.061309296220998</v>
      </c>
      <c r="X351" s="111">
        <f t="shared" si="54"/>
        <v>77.558899615778984</v>
      </c>
      <c r="Y351" s="111">
        <f t="shared" si="54"/>
        <v>77.558899615778984</v>
      </c>
      <c r="Z351" s="111">
        <f t="shared" si="54"/>
        <v>77.558899615778984</v>
      </c>
      <c r="AA351" s="111">
        <f t="shared" si="54"/>
        <v>77.558899615778984</v>
      </c>
      <c r="AB351" s="111">
        <f t="shared" si="54"/>
        <v>77.558899615778984</v>
      </c>
      <c r="AC351" s="111">
        <f t="shared" si="54"/>
        <v>83.816101049694979</v>
      </c>
      <c r="AD351" s="111">
        <f t="shared" si="54"/>
        <v>83.816101049694979</v>
      </c>
      <c r="AE351" s="111">
        <f t="shared" si="54"/>
        <v>83.816101049694979</v>
      </c>
      <c r="AF351" s="111">
        <f t="shared" si="54"/>
        <v>83.816101049694979</v>
      </c>
      <c r="AG351" s="111">
        <f t="shared" si="54"/>
        <v>83.816101049694979</v>
      </c>
      <c r="AH351" s="111">
        <f t="shared" si="54"/>
        <v>88.032041402436363</v>
      </c>
      <c r="AI351" s="111">
        <f t="shared" si="54"/>
        <v>88.032041402436363</v>
      </c>
      <c r="AJ351" s="111">
        <f t="shared" si="54"/>
        <v>88.032041402436363</v>
      </c>
      <c r="AK351" s="111">
        <f t="shared" si="54"/>
        <v>88.032041402436363</v>
      </c>
      <c r="AL351" s="111">
        <f t="shared" si="54"/>
        <v>88.032041402436363</v>
      </c>
      <c r="AM351" s="111">
        <f t="shared" si="54"/>
        <v>88.032041402436363</v>
      </c>
    </row>
    <row r="353" spans="1:39" x14ac:dyDescent="0.25">
      <c r="A353" s="115" t="s">
        <v>5232</v>
      </c>
    </row>
    <row r="354" spans="1:39" x14ac:dyDescent="0.25">
      <c r="B354" s="77" t="s">
        <v>109</v>
      </c>
      <c r="C354" s="78" t="s">
        <v>110</v>
      </c>
      <c r="D354">
        <v>2015</v>
      </c>
      <c r="E354">
        <v>2016</v>
      </c>
      <c r="F354">
        <v>2017</v>
      </c>
      <c r="G354">
        <v>2018</v>
      </c>
      <c r="H354">
        <v>2019</v>
      </c>
      <c r="I354" s="1">
        <v>2020</v>
      </c>
      <c r="J354">
        <v>2021</v>
      </c>
      <c r="K354">
        <v>2022</v>
      </c>
      <c r="L354">
        <v>2023</v>
      </c>
      <c r="M354">
        <v>2024</v>
      </c>
      <c r="N354">
        <v>2025</v>
      </c>
      <c r="O354">
        <v>2026</v>
      </c>
      <c r="P354">
        <v>2027</v>
      </c>
      <c r="Q354">
        <v>2028</v>
      </c>
      <c r="R354">
        <v>2029</v>
      </c>
      <c r="S354">
        <v>2030</v>
      </c>
      <c r="T354">
        <v>2031</v>
      </c>
      <c r="U354">
        <v>2032</v>
      </c>
      <c r="V354">
        <v>2033</v>
      </c>
      <c r="W354">
        <v>2034</v>
      </c>
      <c r="X354">
        <v>2035</v>
      </c>
      <c r="Y354">
        <v>2036</v>
      </c>
      <c r="Z354">
        <v>2037</v>
      </c>
      <c r="AA354">
        <v>2038</v>
      </c>
      <c r="AB354">
        <v>2039</v>
      </c>
      <c r="AC354">
        <v>2040</v>
      </c>
      <c r="AD354">
        <v>2041</v>
      </c>
      <c r="AE354">
        <v>2042</v>
      </c>
      <c r="AF354">
        <v>2043</v>
      </c>
      <c r="AG354">
        <v>2044</v>
      </c>
      <c r="AH354">
        <v>2045</v>
      </c>
      <c r="AI354">
        <v>2046</v>
      </c>
      <c r="AJ354">
        <v>2047</v>
      </c>
      <c r="AK354">
        <v>2048</v>
      </c>
      <c r="AL354">
        <v>2049</v>
      </c>
      <c r="AM354">
        <v>2050</v>
      </c>
    </row>
    <row r="355" spans="1:39" s="117" customFormat="1" x14ac:dyDescent="0.25">
      <c r="B355" s="118" t="s">
        <v>5226</v>
      </c>
      <c r="C355" s="119"/>
      <c r="D355" s="120">
        <f>SUM(D356:D391)</f>
        <v>4635.6027363518087</v>
      </c>
      <c r="E355" s="120">
        <f t="shared" ref="E355:AM355" si="55">SUM(E356:E391)</f>
        <v>4635.6027363518087</v>
      </c>
      <c r="F355" s="120">
        <f t="shared" si="55"/>
        <v>4635.6027363518087</v>
      </c>
      <c r="G355" s="120">
        <f t="shared" si="55"/>
        <v>4635.6027363518087</v>
      </c>
      <c r="H355" s="120">
        <f t="shared" si="55"/>
        <v>4635.6027363518087</v>
      </c>
      <c r="I355" s="123">
        <f t="shared" si="55"/>
        <v>5120.2461910790162</v>
      </c>
      <c r="J355" s="120">
        <f t="shared" si="55"/>
        <v>5120.2461910790162</v>
      </c>
      <c r="K355" s="120">
        <f t="shared" si="55"/>
        <v>5120.2461910790162</v>
      </c>
      <c r="L355" s="120">
        <f t="shared" si="55"/>
        <v>5120.2461910790162</v>
      </c>
      <c r="M355" s="120">
        <f t="shared" si="55"/>
        <v>5120.2461910790162</v>
      </c>
      <c r="N355" s="120">
        <f t="shared" si="55"/>
        <v>5769.7744934457041</v>
      </c>
      <c r="O355" s="120">
        <f t="shared" si="55"/>
        <v>5769.7744934457041</v>
      </c>
      <c r="P355" s="120">
        <f t="shared" si="55"/>
        <v>5769.7744934457041</v>
      </c>
      <c r="Q355" s="120">
        <f t="shared" si="55"/>
        <v>5769.7744934457041</v>
      </c>
      <c r="R355" s="120">
        <f t="shared" si="55"/>
        <v>5769.7744934457041</v>
      </c>
      <c r="S355" s="120">
        <f t="shared" si="55"/>
        <v>6614.8766976458328</v>
      </c>
      <c r="T355" s="120">
        <f t="shared" si="55"/>
        <v>6614.8766976458328</v>
      </c>
      <c r="U355" s="120">
        <f t="shared" si="55"/>
        <v>6614.8766976458328</v>
      </c>
      <c r="V355" s="120">
        <f t="shared" si="55"/>
        <v>6614.8766976458328</v>
      </c>
      <c r="W355" s="120">
        <f t="shared" si="55"/>
        <v>6614.8766976458328</v>
      </c>
      <c r="X355" s="120">
        <f t="shared" si="55"/>
        <v>7216.2642487801513</v>
      </c>
      <c r="Y355" s="120">
        <f t="shared" si="55"/>
        <v>7216.2642487801513</v>
      </c>
      <c r="Z355" s="120">
        <f t="shared" si="55"/>
        <v>7216.2642487801513</v>
      </c>
      <c r="AA355" s="120">
        <f t="shared" si="55"/>
        <v>7216.2642487801513</v>
      </c>
      <c r="AB355" s="120">
        <f t="shared" si="55"/>
        <v>7216.2642487801513</v>
      </c>
      <c r="AC355" s="120">
        <f t="shared" si="55"/>
        <v>7637.8588387216651</v>
      </c>
      <c r="AD355" s="120">
        <f t="shared" si="55"/>
        <v>7637.8588387216651</v>
      </c>
      <c r="AE355" s="120">
        <f t="shared" si="55"/>
        <v>7637.8588387216651</v>
      </c>
      <c r="AF355" s="120">
        <f t="shared" si="55"/>
        <v>7637.8588387216651</v>
      </c>
      <c r="AG355" s="120">
        <f t="shared" si="55"/>
        <v>7637.8588387216651</v>
      </c>
      <c r="AH355" s="120">
        <f t="shared" si="55"/>
        <v>7909.240933314637</v>
      </c>
      <c r="AI355" s="120">
        <f t="shared" si="55"/>
        <v>7909.240933314637</v>
      </c>
      <c r="AJ355" s="120">
        <f t="shared" si="55"/>
        <v>7909.240933314637</v>
      </c>
      <c r="AK355" s="120">
        <f t="shared" si="55"/>
        <v>7909.240933314637</v>
      </c>
      <c r="AL355" s="120">
        <f t="shared" si="55"/>
        <v>7909.240933314637</v>
      </c>
      <c r="AM355" s="120">
        <f t="shared" si="55"/>
        <v>7909.240933314637</v>
      </c>
    </row>
    <row r="356" spans="1:39" x14ac:dyDescent="0.25">
      <c r="B356" s="82" t="s">
        <v>41</v>
      </c>
      <c r="C356" s="83" t="s">
        <v>42</v>
      </c>
      <c r="D356" s="111">
        <f>$J74*D35</f>
        <v>10.184548453798394</v>
      </c>
      <c r="E356" s="111">
        <f t="shared" ref="E356:AM363" si="56">$J74*E35</f>
        <v>10.184548453798394</v>
      </c>
      <c r="F356" s="111">
        <f t="shared" si="56"/>
        <v>10.184548453798394</v>
      </c>
      <c r="G356" s="111">
        <f t="shared" si="56"/>
        <v>10.184548453798394</v>
      </c>
      <c r="H356" s="111">
        <f t="shared" si="56"/>
        <v>10.184548453798394</v>
      </c>
      <c r="I356" s="124">
        <f t="shared" si="56"/>
        <v>10.650570852816509</v>
      </c>
      <c r="J356" s="111">
        <f t="shared" si="56"/>
        <v>10.650570852816509</v>
      </c>
      <c r="K356" s="111">
        <f t="shared" si="56"/>
        <v>10.650570852816509</v>
      </c>
      <c r="L356" s="111">
        <f t="shared" si="56"/>
        <v>10.650570852816509</v>
      </c>
      <c r="M356" s="111">
        <f t="shared" si="56"/>
        <v>10.650570852816509</v>
      </c>
      <c r="N356" s="111">
        <f t="shared" si="56"/>
        <v>11.126013497287401</v>
      </c>
      <c r="O356" s="111">
        <f t="shared" si="56"/>
        <v>11.126013497287401</v>
      </c>
      <c r="P356" s="111">
        <f t="shared" si="56"/>
        <v>11.126013497287401</v>
      </c>
      <c r="Q356" s="111">
        <f t="shared" si="56"/>
        <v>11.126013497287401</v>
      </c>
      <c r="R356" s="111">
        <f t="shared" si="56"/>
        <v>11.126013497287401</v>
      </c>
      <c r="S356" s="111">
        <f t="shared" si="56"/>
        <v>11.762581774519068</v>
      </c>
      <c r="T356" s="111">
        <f t="shared" si="56"/>
        <v>11.762581774519068</v>
      </c>
      <c r="U356" s="111">
        <f t="shared" si="56"/>
        <v>11.762581774519068</v>
      </c>
      <c r="V356" s="111">
        <f t="shared" si="56"/>
        <v>11.762581774519068</v>
      </c>
      <c r="W356" s="111">
        <f t="shared" si="56"/>
        <v>11.762581774519068</v>
      </c>
      <c r="X356" s="111">
        <f t="shared" si="56"/>
        <v>11.897762092244484</v>
      </c>
      <c r="Y356" s="111">
        <f t="shared" si="56"/>
        <v>11.897762092244484</v>
      </c>
      <c r="Z356" s="111">
        <f t="shared" si="56"/>
        <v>11.897762092244484</v>
      </c>
      <c r="AA356" s="111">
        <f t="shared" si="56"/>
        <v>11.897762092244484</v>
      </c>
      <c r="AB356" s="111">
        <f t="shared" si="56"/>
        <v>11.897762092244484</v>
      </c>
      <c r="AC356" s="111">
        <f t="shared" si="56"/>
        <v>11.792253704147816</v>
      </c>
      <c r="AD356" s="111">
        <f t="shared" si="56"/>
        <v>11.792253704147816</v>
      </c>
      <c r="AE356" s="111">
        <f t="shared" si="56"/>
        <v>11.792253704147816</v>
      </c>
      <c r="AF356" s="111">
        <f t="shared" si="56"/>
        <v>11.792253704147816</v>
      </c>
      <c r="AG356" s="111">
        <f t="shared" si="56"/>
        <v>11.792253704147816</v>
      </c>
      <c r="AH356" s="111">
        <f t="shared" si="56"/>
        <v>11.301816164408429</v>
      </c>
      <c r="AI356" s="111">
        <f t="shared" si="56"/>
        <v>11.301816164408429</v>
      </c>
      <c r="AJ356" s="111">
        <f t="shared" si="56"/>
        <v>11.301816164408429</v>
      </c>
      <c r="AK356" s="111">
        <f t="shared" si="56"/>
        <v>11.301816164408429</v>
      </c>
      <c r="AL356" s="111">
        <f t="shared" si="56"/>
        <v>11.301816164408429</v>
      </c>
      <c r="AM356" s="111">
        <f t="shared" si="56"/>
        <v>11.301816164408429</v>
      </c>
    </row>
    <row r="357" spans="1:39" x14ac:dyDescent="0.25">
      <c r="B357" s="82" t="s">
        <v>41</v>
      </c>
      <c r="C357" s="83" t="s">
        <v>43</v>
      </c>
      <c r="D357" s="111">
        <f t="shared" ref="D357:S391" si="57">$J75*D36</f>
        <v>49.238210913129052</v>
      </c>
      <c r="E357" s="111">
        <f t="shared" si="57"/>
        <v>49.238210913129052</v>
      </c>
      <c r="F357" s="111">
        <f t="shared" si="57"/>
        <v>49.238210913129052</v>
      </c>
      <c r="G357" s="111">
        <f t="shared" si="57"/>
        <v>49.238210913129052</v>
      </c>
      <c r="H357" s="111">
        <f t="shared" si="57"/>
        <v>49.238210913129052</v>
      </c>
      <c r="I357" s="124">
        <f t="shared" si="57"/>
        <v>52.981537567056009</v>
      </c>
      <c r="J357" s="111">
        <f t="shared" si="57"/>
        <v>52.981537567056009</v>
      </c>
      <c r="K357" s="111">
        <f t="shared" si="57"/>
        <v>52.981537567056009</v>
      </c>
      <c r="L357" s="111">
        <f t="shared" si="57"/>
        <v>52.981537567056009</v>
      </c>
      <c r="M357" s="111">
        <f t="shared" si="57"/>
        <v>52.981537567056009</v>
      </c>
      <c r="N357" s="111">
        <f t="shared" si="57"/>
        <v>58.129455682138897</v>
      </c>
      <c r="O357" s="111">
        <f t="shared" si="57"/>
        <v>58.129455682138897</v>
      </c>
      <c r="P357" s="111">
        <f t="shared" si="57"/>
        <v>58.129455682138897</v>
      </c>
      <c r="Q357" s="111">
        <f t="shared" si="57"/>
        <v>58.129455682138897</v>
      </c>
      <c r="R357" s="111">
        <f t="shared" si="57"/>
        <v>58.129455682138897</v>
      </c>
      <c r="S357" s="111">
        <f t="shared" si="57"/>
        <v>64.468084228259912</v>
      </c>
      <c r="T357" s="111">
        <f t="shared" si="56"/>
        <v>64.468084228259912</v>
      </c>
      <c r="U357" s="111">
        <f t="shared" si="56"/>
        <v>64.468084228259912</v>
      </c>
      <c r="V357" s="111">
        <f t="shared" si="56"/>
        <v>64.468084228259912</v>
      </c>
      <c r="W357" s="111">
        <f t="shared" si="56"/>
        <v>64.468084228259912</v>
      </c>
      <c r="X357" s="111">
        <f t="shared" si="56"/>
        <v>68.319168986996331</v>
      </c>
      <c r="Y357" s="111">
        <f t="shared" si="56"/>
        <v>68.319168986996331</v>
      </c>
      <c r="Z357" s="111">
        <f t="shared" si="56"/>
        <v>68.319168986996331</v>
      </c>
      <c r="AA357" s="111">
        <f t="shared" si="56"/>
        <v>68.319168986996331</v>
      </c>
      <c r="AB357" s="111">
        <f t="shared" si="56"/>
        <v>68.319168986996331</v>
      </c>
      <c r="AC357" s="111">
        <f t="shared" si="56"/>
        <v>68.801890261058077</v>
      </c>
      <c r="AD357" s="111">
        <f t="shared" si="56"/>
        <v>68.801890261058077</v>
      </c>
      <c r="AE357" s="111">
        <f t="shared" si="56"/>
        <v>68.801890261058077</v>
      </c>
      <c r="AF357" s="111">
        <f t="shared" si="56"/>
        <v>68.801890261058077</v>
      </c>
      <c r="AG357" s="111">
        <f t="shared" si="56"/>
        <v>68.801890261058077</v>
      </c>
      <c r="AH357" s="111">
        <f t="shared" si="56"/>
        <v>67.067467846445965</v>
      </c>
      <c r="AI357" s="111">
        <f t="shared" si="56"/>
        <v>67.067467846445965</v>
      </c>
      <c r="AJ357" s="111">
        <f t="shared" si="56"/>
        <v>67.067467846445965</v>
      </c>
      <c r="AK357" s="111">
        <f t="shared" si="56"/>
        <v>67.067467846445965</v>
      </c>
      <c r="AL357" s="111">
        <f t="shared" si="56"/>
        <v>67.067467846445965</v>
      </c>
      <c r="AM357" s="111">
        <f t="shared" si="56"/>
        <v>67.067467846445965</v>
      </c>
    </row>
    <row r="358" spans="1:39" x14ac:dyDescent="0.25">
      <c r="B358" s="82" t="s">
        <v>41</v>
      </c>
      <c r="C358" s="83" t="s">
        <v>44</v>
      </c>
      <c r="D358" s="111">
        <f t="shared" si="57"/>
        <v>317.19965625988357</v>
      </c>
      <c r="E358" s="111">
        <f t="shared" si="56"/>
        <v>317.19965625988357</v>
      </c>
      <c r="F358" s="111">
        <f t="shared" si="56"/>
        <v>317.19965625988357</v>
      </c>
      <c r="G358" s="111">
        <f t="shared" si="56"/>
        <v>317.19965625988357</v>
      </c>
      <c r="H358" s="111">
        <f t="shared" si="56"/>
        <v>317.19965625988357</v>
      </c>
      <c r="I358" s="124">
        <f t="shared" si="56"/>
        <v>356.74004589289206</v>
      </c>
      <c r="J358" s="111">
        <f t="shared" si="56"/>
        <v>356.74004589289206</v>
      </c>
      <c r="K358" s="111">
        <f t="shared" si="56"/>
        <v>356.74004589289206</v>
      </c>
      <c r="L358" s="111">
        <f t="shared" si="56"/>
        <v>356.74004589289206</v>
      </c>
      <c r="M358" s="111">
        <f t="shared" si="56"/>
        <v>356.74004589289206</v>
      </c>
      <c r="N358" s="111">
        <f t="shared" si="56"/>
        <v>408.2102237592415</v>
      </c>
      <c r="O358" s="111">
        <f t="shared" si="56"/>
        <v>408.2102237592415</v>
      </c>
      <c r="P358" s="111">
        <f t="shared" si="56"/>
        <v>408.2102237592415</v>
      </c>
      <c r="Q358" s="111">
        <f t="shared" si="56"/>
        <v>408.2102237592415</v>
      </c>
      <c r="R358" s="111">
        <f t="shared" si="56"/>
        <v>408.2102237592415</v>
      </c>
      <c r="S358" s="111">
        <f t="shared" si="56"/>
        <v>470.69237578586149</v>
      </c>
      <c r="T358" s="111">
        <f t="shared" si="56"/>
        <v>470.69237578586149</v>
      </c>
      <c r="U358" s="111">
        <f t="shared" si="56"/>
        <v>470.69237578586149</v>
      </c>
      <c r="V358" s="111">
        <f t="shared" si="56"/>
        <v>470.69237578586149</v>
      </c>
      <c r="W358" s="111">
        <f t="shared" si="56"/>
        <v>470.69237578586149</v>
      </c>
      <c r="X358" s="111">
        <f t="shared" si="56"/>
        <v>510.68120094174725</v>
      </c>
      <c r="Y358" s="111">
        <f t="shared" si="56"/>
        <v>510.68120094174725</v>
      </c>
      <c r="Z358" s="111">
        <f t="shared" si="56"/>
        <v>510.68120094174725</v>
      </c>
      <c r="AA358" s="111">
        <f t="shared" si="56"/>
        <v>510.68120094174725</v>
      </c>
      <c r="AB358" s="111">
        <f t="shared" si="56"/>
        <v>510.68120094174725</v>
      </c>
      <c r="AC358" s="111">
        <f t="shared" si="56"/>
        <v>537.71453511131324</v>
      </c>
      <c r="AD358" s="111">
        <f t="shared" si="56"/>
        <v>537.71453511131324</v>
      </c>
      <c r="AE358" s="111">
        <f t="shared" si="56"/>
        <v>537.71453511131324</v>
      </c>
      <c r="AF358" s="111">
        <f t="shared" si="56"/>
        <v>537.71453511131324</v>
      </c>
      <c r="AG358" s="111">
        <f t="shared" si="56"/>
        <v>537.71453511131324</v>
      </c>
      <c r="AH358" s="111">
        <f t="shared" si="56"/>
        <v>553.42372242355862</v>
      </c>
      <c r="AI358" s="111">
        <f t="shared" si="56"/>
        <v>553.42372242355862</v>
      </c>
      <c r="AJ358" s="111">
        <f t="shared" si="56"/>
        <v>553.42372242355862</v>
      </c>
      <c r="AK358" s="111">
        <f t="shared" si="56"/>
        <v>553.42372242355862</v>
      </c>
      <c r="AL358" s="111">
        <f t="shared" si="56"/>
        <v>553.42372242355862</v>
      </c>
      <c r="AM358" s="111">
        <f t="shared" si="56"/>
        <v>553.42372242355862</v>
      </c>
    </row>
    <row r="359" spans="1:39" x14ac:dyDescent="0.25">
      <c r="B359" s="82" t="s">
        <v>41</v>
      </c>
      <c r="C359" s="83" t="s">
        <v>45</v>
      </c>
      <c r="D359" s="111">
        <f t="shared" si="57"/>
        <v>34.440898783329452</v>
      </c>
      <c r="E359" s="111">
        <f t="shared" si="56"/>
        <v>34.440898783329452</v>
      </c>
      <c r="F359" s="111">
        <f t="shared" si="56"/>
        <v>34.440898783329452</v>
      </c>
      <c r="G359" s="111">
        <f t="shared" si="56"/>
        <v>34.440898783329452</v>
      </c>
      <c r="H359" s="111">
        <f t="shared" si="56"/>
        <v>34.440898783329452</v>
      </c>
      <c r="I359" s="124">
        <f t="shared" si="56"/>
        <v>37.410746897842181</v>
      </c>
      <c r="J359" s="111">
        <f t="shared" si="56"/>
        <v>37.410746897842181</v>
      </c>
      <c r="K359" s="111">
        <f t="shared" si="56"/>
        <v>37.410746897842181</v>
      </c>
      <c r="L359" s="111">
        <f t="shared" si="56"/>
        <v>37.410746897842181</v>
      </c>
      <c r="M359" s="111">
        <f t="shared" si="56"/>
        <v>37.410746897842181</v>
      </c>
      <c r="N359" s="111">
        <f t="shared" si="56"/>
        <v>41.56218800297944</v>
      </c>
      <c r="O359" s="111">
        <f t="shared" si="56"/>
        <v>41.56218800297944</v>
      </c>
      <c r="P359" s="111">
        <f t="shared" si="56"/>
        <v>41.56218800297944</v>
      </c>
      <c r="Q359" s="111">
        <f t="shared" si="56"/>
        <v>41.56218800297944</v>
      </c>
      <c r="R359" s="111">
        <f t="shared" si="56"/>
        <v>41.56218800297944</v>
      </c>
      <c r="S359" s="111">
        <f t="shared" si="56"/>
        <v>46.505429795134084</v>
      </c>
      <c r="T359" s="111">
        <f t="shared" si="56"/>
        <v>46.505429795134084</v>
      </c>
      <c r="U359" s="111">
        <f t="shared" si="56"/>
        <v>46.505429795134084</v>
      </c>
      <c r="V359" s="111">
        <f t="shared" si="56"/>
        <v>46.505429795134084</v>
      </c>
      <c r="W359" s="111">
        <f t="shared" si="56"/>
        <v>46.505429795134084</v>
      </c>
      <c r="X359" s="111">
        <f t="shared" si="56"/>
        <v>49.375049645855</v>
      </c>
      <c r="Y359" s="111">
        <f t="shared" si="56"/>
        <v>49.375049645855</v>
      </c>
      <c r="Z359" s="111">
        <f t="shared" si="56"/>
        <v>49.375049645855</v>
      </c>
      <c r="AA359" s="111">
        <f t="shared" si="56"/>
        <v>49.375049645855</v>
      </c>
      <c r="AB359" s="111">
        <f t="shared" si="56"/>
        <v>49.375049645855</v>
      </c>
      <c r="AC359" s="111">
        <f t="shared" si="56"/>
        <v>49.22616006792471</v>
      </c>
      <c r="AD359" s="111">
        <f t="shared" si="56"/>
        <v>49.22616006792471</v>
      </c>
      <c r="AE359" s="111">
        <f t="shared" si="56"/>
        <v>49.22616006792471</v>
      </c>
      <c r="AF359" s="111">
        <f t="shared" si="56"/>
        <v>49.22616006792471</v>
      </c>
      <c r="AG359" s="111">
        <f t="shared" si="56"/>
        <v>49.22616006792471</v>
      </c>
      <c r="AH359" s="111">
        <f t="shared" si="56"/>
        <v>48.10301972687715</v>
      </c>
      <c r="AI359" s="111">
        <f t="shared" si="56"/>
        <v>48.10301972687715</v>
      </c>
      <c r="AJ359" s="111">
        <f t="shared" si="56"/>
        <v>48.10301972687715</v>
      </c>
      <c r="AK359" s="111">
        <f t="shared" si="56"/>
        <v>48.10301972687715</v>
      </c>
      <c r="AL359" s="111">
        <f t="shared" si="56"/>
        <v>48.10301972687715</v>
      </c>
      <c r="AM359" s="111">
        <f t="shared" si="56"/>
        <v>48.10301972687715</v>
      </c>
    </row>
    <row r="360" spans="1:39" x14ac:dyDescent="0.25">
      <c r="B360" s="82" t="s">
        <v>41</v>
      </c>
      <c r="C360" s="83" t="s">
        <v>46</v>
      </c>
      <c r="D360" s="111">
        <f t="shared" si="57"/>
        <v>25.884516436755032</v>
      </c>
      <c r="E360" s="111">
        <f t="shared" si="56"/>
        <v>25.884516436755032</v>
      </c>
      <c r="F360" s="111">
        <f t="shared" si="56"/>
        <v>25.884516436755032</v>
      </c>
      <c r="G360" s="111">
        <f t="shared" si="56"/>
        <v>25.884516436755032</v>
      </c>
      <c r="H360" s="111">
        <f t="shared" si="56"/>
        <v>25.884516436755032</v>
      </c>
      <c r="I360" s="124">
        <f t="shared" si="56"/>
        <v>29.182053230763888</v>
      </c>
      <c r="J360" s="111">
        <f t="shared" si="56"/>
        <v>29.182053230763888</v>
      </c>
      <c r="K360" s="111">
        <f t="shared" si="56"/>
        <v>29.182053230763888</v>
      </c>
      <c r="L360" s="111">
        <f t="shared" si="56"/>
        <v>29.182053230763888</v>
      </c>
      <c r="M360" s="111">
        <f t="shared" si="56"/>
        <v>29.182053230763888</v>
      </c>
      <c r="N360" s="111">
        <f t="shared" si="56"/>
        <v>33.467937923561642</v>
      </c>
      <c r="O360" s="111">
        <f t="shared" si="56"/>
        <v>33.467937923561642</v>
      </c>
      <c r="P360" s="111">
        <f t="shared" si="56"/>
        <v>33.467937923561642</v>
      </c>
      <c r="Q360" s="111">
        <f t="shared" si="56"/>
        <v>33.467937923561642</v>
      </c>
      <c r="R360" s="111">
        <f t="shared" si="56"/>
        <v>33.467937923561642</v>
      </c>
      <c r="S360" s="111">
        <f t="shared" si="56"/>
        <v>38.311294269028799</v>
      </c>
      <c r="T360" s="111">
        <f t="shared" si="56"/>
        <v>38.311294269028799</v>
      </c>
      <c r="U360" s="111">
        <f t="shared" si="56"/>
        <v>38.311294269028799</v>
      </c>
      <c r="V360" s="111">
        <f t="shared" si="56"/>
        <v>38.311294269028799</v>
      </c>
      <c r="W360" s="111">
        <f t="shared" si="56"/>
        <v>38.311294269028799</v>
      </c>
      <c r="X360" s="111">
        <f t="shared" si="56"/>
        <v>41.342908522654668</v>
      </c>
      <c r="Y360" s="111">
        <f t="shared" si="56"/>
        <v>41.342908522654668</v>
      </c>
      <c r="Z360" s="111">
        <f t="shared" si="56"/>
        <v>41.342908522654668</v>
      </c>
      <c r="AA360" s="111">
        <f t="shared" si="56"/>
        <v>41.342908522654668</v>
      </c>
      <c r="AB360" s="111">
        <f t="shared" si="56"/>
        <v>41.342908522654668</v>
      </c>
      <c r="AC360" s="111">
        <f t="shared" si="56"/>
        <v>43.433574840754758</v>
      </c>
      <c r="AD360" s="111">
        <f t="shared" si="56"/>
        <v>43.433574840754758</v>
      </c>
      <c r="AE360" s="111">
        <f t="shared" si="56"/>
        <v>43.433574840754758</v>
      </c>
      <c r="AF360" s="111">
        <f t="shared" si="56"/>
        <v>43.433574840754758</v>
      </c>
      <c r="AG360" s="111">
        <f t="shared" si="56"/>
        <v>43.433574840754758</v>
      </c>
      <c r="AH360" s="111">
        <f t="shared" si="56"/>
        <v>44.144724307415572</v>
      </c>
      <c r="AI360" s="111">
        <f t="shared" si="56"/>
        <v>44.144724307415572</v>
      </c>
      <c r="AJ360" s="111">
        <f t="shared" si="56"/>
        <v>44.144724307415572</v>
      </c>
      <c r="AK360" s="111">
        <f t="shared" si="56"/>
        <v>44.144724307415572</v>
      </c>
      <c r="AL360" s="111">
        <f t="shared" si="56"/>
        <v>44.144724307415572</v>
      </c>
      <c r="AM360" s="111">
        <f t="shared" si="56"/>
        <v>44.144724307415572</v>
      </c>
    </row>
    <row r="361" spans="1:39" x14ac:dyDescent="0.25">
      <c r="B361" s="82" t="s">
        <v>41</v>
      </c>
      <c r="C361" s="83" t="s">
        <v>47</v>
      </c>
      <c r="D361" s="111">
        <f t="shared" si="57"/>
        <v>58.070384708240638</v>
      </c>
      <c r="E361" s="111">
        <f t="shared" si="56"/>
        <v>58.070384708240638</v>
      </c>
      <c r="F361" s="111">
        <f t="shared" si="56"/>
        <v>58.070384708240638</v>
      </c>
      <c r="G361" s="111">
        <f t="shared" si="56"/>
        <v>58.070384708240638</v>
      </c>
      <c r="H361" s="111">
        <f t="shared" si="56"/>
        <v>58.070384708240638</v>
      </c>
      <c r="I361" s="124">
        <f t="shared" si="56"/>
        <v>62.108382679063176</v>
      </c>
      <c r="J361" s="111">
        <f t="shared" si="56"/>
        <v>62.108382679063176</v>
      </c>
      <c r="K361" s="111">
        <f t="shared" si="56"/>
        <v>62.108382679063176</v>
      </c>
      <c r="L361" s="111">
        <f t="shared" si="56"/>
        <v>62.108382679063176</v>
      </c>
      <c r="M361" s="111">
        <f t="shared" si="56"/>
        <v>62.108382679063176</v>
      </c>
      <c r="N361" s="111">
        <f t="shared" si="56"/>
        <v>66.447528344067351</v>
      </c>
      <c r="O361" s="111">
        <f t="shared" si="56"/>
        <v>66.447528344067351</v>
      </c>
      <c r="P361" s="111">
        <f t="shared" si="56"/>
        <v>66.447528344067351</v>
      </c>
      <c r="Q361" s="111">
        <f t="shared" si="56"/>
        <v>66.447528344067351</v>
      </c>
      <c r="R361" s="111">
        <f t="shared" si="56"/>
        <v>66.447528344067351</v>
      </c>
      <c r="S361" s="111">
        <f t="shared" si="56"/>
        <v>72.132077453370414</v>
      </c>
      <c r="T361" s="111">
        <f t="shared" si="56"/>
        <v>72.132077453370414</v>
      </c>
      <c r="U361" s="111">
        <f t="shared" si="56"/>
        <v>72.132077453370414</v>
      </c>
      <c r="V361" s="111">
        <f t="shared" si="56"/>
        <v>72.132077453370414</v>
      </c>
      <c r="W361" s="111">
        <f t="shared" si="56"/>
        <v>72.132077453370414</v>
      </c>
      <c r="X361" s="111">
        <f t="shared" si="56"/>
        <v>74.41489744381137</v>
      </c>
      <c r="Y361" s="111">
        <f t="shared" si="56"/>
        <v>74.41489744381137</v>
      </c>
      <c r="Z361" s="111">
        <f t="shared" si="56"/>
        <v>74.41489744381137</v>
      </c>
      <c r="AA361" s="111">
        <f t="shared" si="56"/>
        <v>74.41489744381137</v>
      </c>
      <c r="AB361" s="111">
        <f t="shared" si="56"/>
        <v>74.41489744381137</v>
      </c>
      <c r="AC361" s="111">
        <f t="shared" si="56"/>
        <v>74.288040109622969</v>
      </c>
      <c r="AD361" s="111">
        <f t="shared" si="56"/>
        <v>74.288040109622969</v>
      </c>
      <c r="AE361" s="111">
        <f t="shared" si="56"/>
        <v>74.288040109622969</v>
      </c>
      <c r="AF361" s="111">
        <f t="shared" si="56"/>
        <v>74.288040109622969</v>
      </c>
      <c r="AG361" s="111">
        <f t="shared" si="56"/>
        <v>74.288040109622969</v>
      </c>
      <c r="AH361" s="111">
        <f t="shared" si="56"/>
        <v>71.322914025466503</v>
      </c>
      <c r="AI361" s="111">
        <f t="shared" si="56"/>
        <v>71.322914025466503</v>
      </c>
      <c r="AJ361" s="111">
        <f t="shared" si="56"/>
        <v>71.322914025466503</v>
      </c>
      <c r="AK361" s="111">
        <f t="shared" si="56"/>
        <v>71.322914025466503</v>
      </c>
      <c r="AL361" s="111">
        <f t="shared" si="56"/>
        <v>71.322914025466503</v>
      </c>
      <c r="AM361" s="111">
        <f t="shared" si="56"/>
        <v>71.322914025466503</v>
      </c>
    </row>
    <row r="362" spans="1:39" x14ac:dyDescent="0.25">
      <c r="B362" s="82" t="s">
        <v>41</v>
      </c>
      <c r="C362" s="83" t="s">
        <v>48</v>
      </c>
      <c r="D362" s="111">
        <f t="shared" si="57"/>
        <v>18.580292292080433</v>
      </c>
      <c r="E362" s="111">
        <f t="shared" si="56"/>
        <v>18.580292292080433</v>
      </c>
      <c r="F362" s="111">
        <f t="shared" si="56"/>
        <v>18.580292292080433</v>
      </c>
      <c r="G362" s="111">
        <f t="shared" si="56"/>
        <v>18.580292292080433</v>
      </c>
      <c r="H362" s="111">
        <f t="shared" si="56"/>
        <v>18.580292292080433</v>
      </c>
      <c r="I362" s="124">
        <f t="shared" si="56"/>
        <v>20.556007644637056</v>
      </c>
      <c r="J362" s="111">
        <f t="shared" si="56"/>
        <v>20.556007644637056</v>
      </c>
      <c r="K362" s="111">
        <f t="shared" si="56"/>
        <v>20.556007644637056</v>
      </c>
      <c r="L362" s="111">
        <f t="shared" si="56"/>
        <v>20.556007644637056</v>
      </c>
      <c r="M362" s="111">
        <f t="shared" si="56"/>
        <v>20.556007644637056</v>
      </c>
      <c r="N362" s="111">
        <f t="shared" si="56"/>
        <v>22.359996309560888</v>
      </c>
      <c r="O362" s="111">
        <f t="shared" si="56"/>
        <v>22.359996309560888</v>
      </c>
      <c r="P362" s="111">
        <f t="shared" si="56"/>
        <v>22.359996309560888</v>
      </c>
      <c r="Q362" s="111">
        <f t="shared" si="56"/>
        <v>22.359996309560888</v>
      </c>
      <c r="R362" s="111">
        <f t="shared" si="56"/>
        <v>22.359996309560888</v>
      </c>
      <c r="S362" s="111">
        <f t="shared" si="56"/>
        <v>24.257109284363924</v>
      </c>
      <c r="T362" s="111">
        <f t="shared" si="56"/>
        <v>24.257109284363924</v>
      </c>
      <c r="U362" s="111">
        <f t="shared" si="56"/>
        <v>24.257109284363924</v>
      </c>
      <c r="V362" s="111">
        <f t="shared" si="56"/>
        <v>24.257109284363924</v>
      </c>
      <c r="W362" s="111">
        <f t="shared" si="56"/>
        <v>24.257109284363924</v>
      </c>
      <c r="X362" s="111">
        <f t="shared" si="56"/>
        <v>24.808744022745365</v>
      </c>
      <c r="Y362" s="111">
        <f t="shared" si="56"/>
        <v>24.808744022745365</v>
      </c>
      <c r="Z362" s="111">
        <f t="shared" si="56"/>
        <v>24.808744022745365</v>
      </c>
      <c r="AA362" s="111">
        <f t="shared" si="56"/>
        <v>24.808744022745365</v>
      </c>
      <c r="AB362" s="111">
        <f t="shared" si="56"/>
        <v>24.808744022745365</v>
      </c>
      <c r="AC362" s="111">
        <f t="shared" si="56"/>
        <v>25.084732390582413</v>
      </c>
      <c r="AD362" s="111">
        <f t="shared" si="56"/>
        <v>25.084732390582413</v>
      </c>
      <c r="AE362" s="111">
        <f t="shared" si="56"/>
        <v>25.084732390582413</v>
      </c>
      <c r="AF362" s="111">
        <f t="shared" si="56"/>
        <v>25.084732390582413</v>
      </c>
      <c r="AG362" s="111">
        <f t="shared" si="56"/>
        <v>25.084732390582413</v>
      </c>
      <c r="AH362" s="111">
        <f t="shared" si="56"/>
        <v>24.653596204159928</v>
      </c>
      <c r="AI362" s="111">
        <f t="shared" si="56"/>
        <v>24.653596204159928</v>
      </c>
      <c r="AJ362" s="111">
        <f t="shared" si="56"/>
        <v>24.653596204159928</v>
      </c>
      <c r="AK362" s="111">
        <f t="shared" si="56"/>
        <v>24.653596204159928</v>
      </c>
      <c r="AL362" s="111">
        <f t="shared" si="56"/>
        <v>24.653596204159928</v>
      </c>
      <c r="AM362" s="111">
        <f t="shared" si="56"/>
        <v>24.653596204159928</v>
      </c>
    </row>
    <row r="363" spans="1:39" x14ac:dyDescent="0.25">
      <c r="B363" s="82" t="s">
        <v>41</v>
      </c>
      <c r="C363" s="83" t="s">
        <v>49</v>
      </c>
      <c r="D363" s="111">
        <f t="shared" si="57"/>
        <v>27.93768718217262</v>
      </c>
      <c r="E363" s="111">
        <f t="shared" si="56"/>
        <v>27.93768718217262</v>
      </c>
      <c r="F363" s="111">
        <f t="shared" si="56"/>
        <v>27.93768718217262</v>
      </c>
      <c r="G363" s="111">
        <f t="shared" si="56"/>
        <v>27.93768718217262</v>
      </c>
      <c r="H363" s="111">
        <f t="shared" si="56"/>
        <v>27.93768718217262</v>
      </c>
      <c r="I363" s="124">
        <f t="shared" si="56"/>
        <v>30.422518671128877</v>
      </c>
      <c r="J363" s="111">
        <f t="shared" si="56"/>
        <v>30.422518671128877</v>
      </c>
      <c r="K363" s="111">
        <f t="shared" si="56"/>
        <v>30.422518671128877</v>
      </c>
      <c r="L363" s="111">
        <f t="shared" si="56"/>
        <v>30.422518671128877</v>
      </c>
      <c r="M363" s="111">
        <f t="shared" si="56"/>
        <v>30.422518671128877</v>
      </c>
      <c r="N363" s="111">
        <f t="shared" si="56"/>
        <v>33.486198900906643</v>
      </c>
      <c r="O363" s="111">
        <f t="shared" si="56"/>
        <v>33.486198900906643</v>
      </c>
      <c r="P363" s="111">
        <f t="shared" si="56"/>
        <v>33.486198900906643</v>
      </c>
      <c r="Q363" s="111">
        <f t="shared" si="56"/>
        <v>33.486198900906643</v>
      </c>
      <c r="R363" s="111">
        <f t="shared" si="56"/>
        <v>33.486198900906643</v>
      </c>
      <c r="S363" s="111">
        <f t="shared" si="56"/>
        <v>37.315033084730032</v>
      </c>
      <c r="T363" s="111">
        <f t="shared" si="56"/>
        <v>37.315033084730032</v>
      </c>
      <c r="U363" s="111">
        <f t="shared" si="56"/>
        <v>37.315033084730032</v>
      </c>
      <c r="V363" s="111">
        <f t="shared" si="56"/>
        <v>37.315033084730032</v>
      </c>
      <c r="W363" s="111">
        <f t="shared" si="56"/>
        <v>37.315033084730032</v>
      </c>
      <c r="X363" s="111">
        <f t="shared" si="56"/>
        <v>39.069514772994779</v>
      </c>
      <c r="Y363" s="111">
        <f t="shared" si="56"/>
        <v>39.069514772994779</v>
      </c>
      <c r="Z363" s="111">
        <f t="shared" si="56"/>
        <v>39.069514772994779</v>
      </c>
      <c r="AA363" s="111">
        <f t="shared" si="56"/>
        <v>39.069514772994779</v>
      </c>
      <c r="AB363" s="111">
        <f t="shared" si="56"/>
        <v>39.069514772994779</v>
      </c>
      <c r="AC363" s="111">
        <f t="shared" si="56"/>
        <v>39.52841025269889</v>
      </c>
      <c r="AD363" s="111">
        <f t="shared" ref="E363:AM370" si="58">$J81*AD42</f>
        <v>39.52841025269889</v>
      </c>
      <c r="AE363" s="111">
        <f t="shared" si="58"/>
        <v>39.52841025269889</v>
      </c>
      <c r="AF363" s="111">
        <f t="shared" si="58"/>
        <v>39.52841025269889</v>
      </c>
      <c r="AG363" s="111">
        <f t="shared" si="58"/>
        <v>39.52841025269889</v>
      </c>
      <c r="AH363" s="111">
        <f t="shared" si="58"/>
        <v>38.33779532167204</v>
      </c>
      <c r="AI363" s="111">
        <f t="shared" si="58"/>
        <v>38.33779532167204</v>
      </c>
      <c r="AJ363" s="111">
        <f t="shared" si="58"/>
        <v>38.33779532167204</v>
      </c>
      <c r="AK363" s="111">
        <f t="shared" si="58"/>
        <v>38.33779532167204</v>
      </c>
      <c r="AL363" s="111">
        <f t="shared" si="58"/>
        <v>38.33779532167204</v>
      </c>
      <c r="AM363" s="111">
        <f t="shared" si="58"/>
        <v>38.33779532167204</v>
      </c>
    </row>
    <row r="364" spans="1:39" x14ac:dyDescent="0.25">
      <c r="B364" s="82" t="s">
        <v>41</v>
      </c>
      <c r="C364" s="83" t="s">
        <v>50</v>
      </c>
      <c r="D364" s="111">
        <f t="shared" si="57"/>
        <v>121.15253259826667</v>
      </c>
      <c r="E364" s="111">
        <f t="shared" si="58"/>
        <v>121.15253259826667</v>
      </c>
      <c r="F364" s="111">
        <f t="shared" si="58"/>
        <v>121.15253259826667</v>
      </c>
      <c r="G364" s="111">
        <f t="shared" si="58"/>
        <v>121.15253259826667</v>
      </c>
      <c r="H364" s="111">
        <f t="shared" si="58"/>
        <v>121.15253259826667</v>
      </c>
      <c r="I364" s="124">
        <f t="shared" si="58"/>
        <v>141.70972066231133</v>
      </c>
      <c r="J364" s="111">
        <f t="shared" si="58"/>
        <v>141.70972066231133</v>
      </c>
      <c r="K364" s="111">
        <f t="shared" si="58"/>
        <v>141.70972066231133</v>
      </c>
      <c r="L364" s="111">
        <f t="shared" si="58"/>
        <v>141.70972066231133</v>
      </c>
      <c r="M364" s="111">
        <f t="shared" si="58"/>
        <v>141.70972066231133</v>
      </c>
      <c r="N364" s="111">
        <f t="shared" si="58"/>
        <v>166.14985740478713</v>
      </c>
      <c r="O364" s="111">
        <f t="shared" si="58"/>
        <v>166.14985740478713</v>
      </c>
      <c r="P364" s="111">
        <f t="shared" si="58"/>
        <v>166.14985740478713</v>
      </c>
      <c r="Q364" s="111">
        <f t="shared" si="58"/>
        <v>166.14985740478713</v>
      </c>
      <c r="R364" s="111">
        <f t="shared" si="58"/>
        <v>166.14985740478713</v>
      </c>
      <c r="S364" s="111">
        <f t="shared" si="58"/>
        <v>197.37174274474782</v>
      </c>
      <c r="T364" s="111">
        <f t="shared" si="58"/>
        <v>197.37174274474782</v>
      </c>
      <c r="U364" s="111">
        <f t="shared" si="58"/>
        <v>197.37174274474782</v>
      </c>
      <c r="V364" s="111">
        <f t="shared" si="58"/>
        <v>197.37174274474782</v>
      </c>
      <c r="W364" s="111">
        <f t="shared" si="58"/>
        <v>197.37174274474782</v>
      </c>
      <c r="X364" s="111">
        <f t="shared" si="58"/>
        <v>222.66739928257124</v>
      </c>
      <c r="Y364" s="111">
        <f t="shared" si="58"/>
        <v>222.66739928257124</v>
      </c>
      <c r="Z364" s="111">
        <f t="shared" si="58"/>
        <v>222.66739928257124</v>
      </c>
      <c r="AA364" s="111">
        <f t="shared" si="58"/>
        <v>222.66739928257124</v>
      </c>
      <c r="AB364" s="111">
        <f t="shared" si="58"/>
        <v>222.66739928257124</v>
      </c>
      <c r="AC364" s="111">
        <f t="shared" si="58"/>
        <v>244.05163558429069</v>
      </c>
      <c r="AD364" s="111">
        <f t="shared" si="58"/>
        <v>244.05163558429069</v>
      </c>
      <c r="AE364" s="111">
        <f t="shared" si="58"/>
        <v>244.05163558429069</v>
      </c>
      <c r="AF364" s="111">
        <f t="shared" si="58"/>
        <v>244.05163558429069</v>
      </c>
      <c r="AG364" s="111">
        <f t="shared" si="58"/>
        <v>244.05163558429069</v>
      </c>
      <c r="AH364" s="111">
        <f t="shared" si="58"/>
        <v>259.34319019555284</v>
      </c>
      <c r="AI364" s="111">
        <f t="shared" si="58"/>
        <v>259.34319019555284</v>
      </c>
      <c r="AJ364" s="111">
        <f t="shared" si="58"/>
        <v>259.34319019555284</v>
      </c>
      <c r="AK364" s="111">
        <f t="shared" si="58"/>
        <v>259.34319019555284</v>
      </c>
      <c r="AL364" s="111">
        <f t="shared" si="58"/>
        <v>259.34319019555284</v>
      </c>
      <c r="AM364" s="111">
        <f t="shared" si="58"/>
        <v>259.34319019555284</v>
      </c>
    </row>
    <row r="365" spans="1:39" x14ac:dyDescent="0.25">
      <c r="B365" s="82" t="s">
        <v>41</v>
      </c>
      <c r="C365" s="83" t="s">
        <v>51</v>
      </c>
      <c r="D365" s="111">
        <f t="shared" si="57"/>
        <v>89.012692120106692</v>
      </c>
      <c r="E365" s="111">
        <f t="shared" si="58"/>
        <v>89.012692120106692</v>
      </c>
      <c r="F365" s="111">
        <f t="shared" si="58"/>
        <v>89.012692120106692</v>
      </c>
      <c r="G365" s="111">
        <f t="shared" si="58"/>
        <v>89.012692120106692</v>
      </c>
      <c r="H365" s="111">
        <f t="shared" si="58"/>
        <v>89.012692120106692</v>
      </c>
      <c r="I365" s="124">
        <f t="shared" si="58"/>
        <v>97.709698794171914</v>
      </c>
      <c r="J365" s="111">
        <f t="shared" si="58"/>
        <v>97.709698794171914</v>
      </c>
      <c r="K365" s="111">
        <f t="shared" si="58"/>
        <v>97.709698794171914</v>
      </c>
      <c r="L365" s="111">
        <f t="shared" si="58"/>
        <v>97.709698794171914</v>
      </c>
      <c r="M365" s="111">
        <f t="shared" si="58"/>
        <v>97.709698794171914</v>
      </c>
      <c r="N365" s="111">
        <f t="shared" si="58"/>
        <v>107.73736242122676</v>
      </c>
      <c r="O365" s="111">
        <f t="shared" si="58"/>
        <v>107.73736242122676</v>
      </c>
      <c r="P365" s="111">
        <f t="shared" si="58"/>
        <v>107.73736242122676</v>
      </c>
      <c r="Q365" s="111">
        <f t="shared" si="58"/>
        <v>107.73736242122676</v>
      </c>
      <c r="R365" s="111">
        <f t="shared" si="58"/>
        <v>107.73736242122676</v>
      </c>
      <c r="S365" s="111">
        <f t="shared" si="58"/>
        <v>120.35991904381433</v>
      </c>
      <c r="T365" s="111">
        <f t="shared" si="58"/>
        <v>120.35991904381433</v>
      </c>
      <c r="U365" s="111">
        <f t="shared" si="58"/>
        <v>120.35991904381433</v>
      </c>
      <c r="V365" s="111">
        <f t="shared" si="58"/>
        <v>120.35991904381433</v>
      </c>
      <c r="W365" s="111">
        <f t="shared" si="58"/>
        <v>120.35991904381433</v>
      </c>
      <c r="X365" s="111">
        <f t="shared" si="58"/>
        <v>127.96221067875994</v>
      </c>
      <c r="Y365" s="111">
        <f t="shared" si="58"/>
        <v>127.96221067875994</v>
      </c>
      <c r="Z365" s="111">
        <f t="shared" si="58"/>
        <v>127.96221067875994</v>
      </c>
      <c r="AA365" s="111">
        <f t="shared" si="58"/>
        <v>127.96221067875994</v>
      </c>
      <c r="AB365" s="111">
        <f t="shared" si="58"/>
        <v>127.96221067875994</v>
      </c>
      <c r="AC365" s="111">
        <f t="shared" si="58"/>
        <v>131.74682898809979</v>
      </c>
      <c r="AD365" s="111">
        <f t="shared" si="58"/>
        <v>131.74682898809979</v>
      </c>
      <c r="AE365" s="111">
        <f t="shared" si="58"/>
        <v>131.74682898809979</v>
      </c>
      <c r="AF365" s="111">
        <f t="shared" si="58"/>
        <v>131.74682898809979</v>
      </c>
      <c r="AG365" s="111">
        <f t="shared" si="58"/>
        <v>131.74682898809979</v>
      </c>
      <c r="AH365" s="111">
        <f t="shared" si="58"/>
        <v>131.03686864472493</v>
      </c>
      <c r="AI365" s="111">
        <f t="shared" si="58"/>
        <v>131.03686864472493</v>
      </c>
      <c r="AJ365" s="111">
        <f t="shared" si="58"/>
        <v>131.03686864472493</v>
      </c>
      <c r="AK365" s="111">
        <f t="shared" si="58"/>
        <v>131.03686864472493</v>
      </c>
      <c r="AL365" s="111">
        <f t="shared" si="58"/>
        <v>131.03686864472493</v>
      </c>
      <c r="AM365" s="111">
        <f t="shared" si="58"/>
        <v>131.03686864472493</v>
      </c>
    </row>
    <row r="366" spans="1:39" x14ac:dyDescent="0.25">
      <c r="B366" s="82" t="s">
        <v>41</v>
      </c>
      <c r="C366" s="83" t="s">
        <v>52</v>
      </c>
      <c r="D366" s="111">
        <f t="shared" si="57"/>
        <v>1.7085886535943415</v>
      </c>
      <c r="E366" s="111">
        <f t="shared" si="58"/>
        <v>1.7085886535943415</v>
      </c>
      <c r="F366" s="111">
        <f t="shared" si="58"/>
        <v>1.7085886535943415</v>
      </c>
      <c r="G366" s="111">
        <f t="shared" si="58"/>
        <v>1.7085886535943415</v>
      </c>
      <c r="H366" s="111">
        <f t="shared" si="58"/>
        <v>1.7085886535943415</v>
      </c>
      <c r="I366" s="124">
        <f t="shared" si="58"/>
        <v>1.866327011629106</v>
      </c>
      <c r="J366" s="111">
        <f t="shared" si="58"/>
        <v>1.866327011629106</v>
      </c>
      <c r="K366" s="111">
        <f t="shared" si="58"/>
        <v>1.866327011629106</v>
      </c>
      <c r="L366" s="111">
        <f t="shared" si="58"/>
        <v>1.866327011629106</v>
      </c>
      <c r="M366" s="111">
        <f t="shared" si="58"/>
        <v>1.866327011629106</v>
      </c>
      <c r="N366" s="111">
        <f t="shared" si="58"/>
        <v>2.0587573416438376</v>
      </c>
      <c r="O366" s="111">
        <f t="shared" si="58"/>
        <v>2.0587573416438376</v>
      </c>
      <c r="P366" s="111">
        <f t="shared" si="58"/>
        <v>2.0587573416438376</v>
      </c>
      <c r="Q366" s="111">
        <f t="shared" si="58"/>
        <v>2.0587573416438376</v>
      </c>
      <c r="R366" s="111">
        <f t="shared" si="58"/>
        <v>2.0587573416438376</v>
      </c>
      <c r="S366" s="111">
        <f t="shared" si="58"/>
        <v>2.3610095548904271</v>
      </c>
      <c r="T366" s="111">
        <f t="shared" si="58"/>
        <v>2.3610095548904271</v>
      </c>
      <c r="U366" s="111">
        <f t="shared" si="58"/>
        <v>2.3610095548904271</v>
      </c>
      <c r="V366" s="111">
        <f t="shared" si="58"/>
        <v>2.3610095548904271</v>
      </c>
      <c r="W366" s="111">
        <f t="shared" si="58"/>
        <v>2.3610095548904271</v>
      </c>
      <c r="X366" s="111">
        <f t="shared" si="58"/>
        <v>2.5508014953756986</v>
      </c>
      <c r="Y366" s="111">
        <f t="shared" si="58"/>
        <v>2.5508014953756986</v>
      </c>
      <c r="Z366" s="111">
        <f t="shared" si="58"/>
        <v>2.5508014953756986</v>
      </c>
      <c r="AA366" s="111">
        <f t="shared" si="58"/>
        <v>2.5508014953756986</v>
      </c>
      <c r="AB366" s="111">
        <f t="shared" si="58"/>
        <v>2.5508014953756986</v>
      </c>
      <c r="AC366" s="111">
        <f t="shared" si="58"/>
        <v>2.6230814073337267</v>
      </c>
      <c r="AD366" s="111">
        <f t="shared" si="58"/>
        <v>2.6230814073337267</v>
      </c>
      <c r="AE366" s="111">
        <f t="shared" si="58"/>
        <v>2.6230814073337267</v>
      </c>
      <c r="AF366" s="111">
        <f t="shared" si="58"/>
        <v>2.6230814073337267</v>
      </c>
      <c r="AG366" s="111">
        <f t="shared" si="58"/>
        <v>2.6230814073337267</v>
      </c>
      <c r="AH366" s="111">
        <f t="shared" si="58"/>
        <v>2.5457818118228812</v>
      </c>
      <c r="AI366" s="111">
        <f t="shared" si="58"/>
        <v>2.5457818118228812</v>
      </c>
      <c r="AJ366" s="111">
        <f t="shared" si="58"/>
        <v>2.5457818118228812</v>
      </c>
      <c r="AK366" s="111">
        <f t="shared" si="58"/>
        <v>2.5457818118228812</v>
      </c>
      <c r="AL366" s="111">
        <f t="shared" si="58"/>
        <v>2.5457818118228812</v>
      </c>
      <c r="AM366" s="111">
        <f t="shared" si="58"/>
        <v>2.5457818118228812</v>
      </c>
    </row>
    <row r="367" spans="1:39" x14ac:dyDescent="0.25">
      <c r="B367" s="82" t="s">
        <v>41</v>
      </c>
      <c r="C367" s="83" t="s">
        <v>53</v>
      </c>
      <c r="D367" s="111">
        <f t="shared" si="57"/>
        <v>3.8908318290980928</v>
      </c>
      <c r="E367" s="111">
        <f t="shared" si="58"/>
        <v>3.8908318290980928</v>
      </c>
      <c r="F367" s="111">
        <f t="shared" si="58"/>
        <v>3.8908318290980928</v>
      </c>
      <c r="G367" s="111">
        <f t="shared" si="58"/>
        <v>3.8908318290980928</v>
      </c>
      <c r="H367" s="111">
        <f t="shared" si="58"/>
        <v>3.8908318290980928</v>
      </c>
      <c r="I367" s="124">
        <f t="shared" si="58"/>
        <v>4.2568942428961654</v>
      </c>
      <c r="J367" s="111">
        <f t="shared" si="58"/>
        <v>4.2568942428961654</v>
      </c>
      <c r="K367" s="111">
        <f t="shared" si="58"/>
        <v>4.2568942428961654</v>
      </c>
      <c r="L367" s="111">
        <f t="shared" si="58"/>
        <v>4.2568942428961654</v>
      </c>
      <c r="M367" s="111">
        <f t="shared" si="58"/>
        <v>4.2568942428961654</v>
      </c>
      <c r="N367" s="111">
        <f t="shared" si="58"/>
        <v>4.5699633778434432</v>
      </c>
      <c r="O367" s="111">
        <f t="shared" si="58"/>
        <v>4.5699633778434432</v>
      </c>
      <c r="P367" s="111">
        <f t="shared" si="58"/>
        <v>4.5699633778434432</v>
      </c>
      <c r="Q367" s="111">
        <f t="shared" si="58"/>
        <v>4.5699633778434432</v>
      </c>
      <c r="R367" s="111">
        <f t="shared" si="58"/>
        <v>4.5699633778434432</v>
      </c>
      <c r="S367" s="111">
        <f t="shared" si="58"/>
        <v>4.9347292446827158</v>
      </c>
      <c r="T367" s="111">
        <f t="shared" si="58"/>
        <v>4.9347292446827158</v>
      </c>
      <c r="U367" s="111">
        <f t="shared" si="58"/>
        <v>4.9347292446827158</v>
      </c>
      <c r="V367" s="111">
        <f t="shared" si="58"/>
        <v>4.9347292446827158</v>
      </c>
      <c r="W367" s="111">
        <f t="shared" si="58"/>
        <v>4.9347292446827158</v>
      </c>
      <c r="X367" s="111">
        <f t="shared" si="58"/>
        <v>5.0807639048074247</v>
      </c>
      <c r="Y367" s="111">
        <f t="shared" si="58"/>
        <v>5.0807639048074247</v>
      </c>
      <c r="Z367" s="111">
        <f t="shared" si="58"/>
        <v>5.0807639048074247</v>
      </c>
      <c r="AA367" s="111">
        <f t="shared" si="58"/>
        <v>5.0807639048074247</v>
      </c>
      <c r="AB367" s="111">
        <f t="shared" si="58"/>
        <v>5.0807639048074247</v>
      </c>
      <c r="AC367" s="111">
        <f t="shared" si="58"/>
        <v>5.085869609549091</v>
      </c>
      <c r="AD367" s="111">
        <f t="shared" si="58"/>
        <v>5.085869609549091</v>
      </c>
      <c r="AE367" s="111">
        <f t="shared" si="58"/>
        <v>5.085869609549091</v>
      </c>
      <c r="AF367" s="111">
        <f t="shared" si="58"/>
        <v>5.085869609549091</v>
      </c>
      <c r="AG367" s="111">
        <f t="shared" si="58"/>
        <v>5.085869609549091</v>
      </c>
      <c r="AH367" s="111">
        <f t="shared" si="58"/>
        <v>4.8772538976822633</v>
      </c>
      <c r="AI367" s="111">
        <f t="shared" si="58"/>
        <v>4.8772538976822633</v>
      </c>
      <c r="AJ367" s="111">
        <f t="shared" si="58"/>
        <v>4.8772538976822633</v>
      </c>
      <c r="AK367" s="111">
        <f t="shared" si="58"/>
        <v>4.8772538976822633</v>
      </c>
      <c r="AL367" s="111">
        <f t="shared" si="58"/>
        <v>4.8772538976822633</v>
      </c>
      <c r="AM367" s="111">
        <f t="shared" si="58"/>
        <v>4.8772538976822633</v>
      </c>
    </row>
    <row r="368" spans="1:39" x14ac:dyDescent="0.25">
      <c r="B368" s="82" t="s">
        <v>41</v>
      </c>
      <c r="C368" s="83" t="s">
        <v>54</v>
      </c>
      <c r="D368" s="111">
        <f t="shared" si="57"/>
        <v>4.0401354661007511</v>
      </c>
      <c r="E368" s="111">
        <f t="shared" si="58"/>
        <v>4.0401354661007511</v>
      </c>
      <c r="F368" s="111">
        <f t="shared" si="58"/>
        <v>4.0401354661007511</v>
      </c>
      <c r="G368" s="111">
        <f t="shared" si="58"/>
        <v>4.0401354661007511</v>
      </c>
      <c r="H368" s="111">
        <f t="shared" si="58"/>
        <v>4.0401354661007511</v>
      </c>
      <c r="I368" s="124">
        <f t="shared" si="58"/>
        <v>4.0562415211696834</v>
      </c>
      <c r="J368" s="111">
        <f t="shared" si="58"/>
        <v>4.0562415211696834</v>
      </c>
      <c r="K368" s="111">
        <f t="shared" si="58"/>
        <v>4.0562415211696834</v>
      </c>
      <c r="L368" s="111">
        <f t="shared" si="58"/>
        <v>4.0562415211696834</v>
      </c>
      <c r="M368" s="111">
        <f t="shared" si="58"/>
        <v>4.0562415211696834</v>
      </c>
      <c r="N368" s="111">
        <f t="shared" si="58"/>
        <v>4.1054997943812479</v>
      </c>
      <c r="O368" s="111">
        <f t="shared" si="58"/>
        <v>4.1054997943812479</v>
      </c>
      <c r="P368" s="111">
        <f t="shared" si="58"/>
        <v>4.1054997943812479</v>
      </c>
      <c r="Q368" s="111">
        <f t="shared" si="58"/>
        <v>4.1054997943812479</v>
      </c>
      <c r="R368" s="111">
        <f t="shared" si="58"/>
        <v>4.1054997943812479</v>
      </c>
      <c r="S368" s="111">
        <f t="shared" si="58"/>
        <v>4.2626593898004108</v>
      </c>
      <c r="T368" s="111">
        <f t="shared" si="58"/>
        <v>4.2626593898004108</v>
      </c>
      <c r="U368" s="111">
        <f t="shared" si="58"/>
        <v>4.2626593898004108</v>
      </c>
      <c r="V368" s="111">
        <f t="shared" si="58"/>
        <v>4.2626593898004108</v>
      </c>
      <c r="W368" s="111">
        <f t="shared" si="58"/>
        <v>4.2626593898004108</v>
      </c>
      <c r="X368" s="111">
        <f t="shared" si="58"/>
        <v>4.2200130450784714</v>
      </c>
      <c r="Y368" s="111">
        <f t="shared" si="58"/>
        <v>4.2200130450784714</v>
      </c>
      <c r="Z368" s="111">
        <f t="shared" si="58"/>
        <v>4.2200130450784714</v>
      </c>
      <c r="AA368" s="111">
        <f t="shared" si="58"/>
        <v>4.2200130450784714</v>
      </c>
      <c r="AB368" s="111">
        <f t="shared" si="58"/>
        <v>4.2200130450784714</v>
      </c>
      <c r="AC368" s="111">
        <f t="shared" si="58"/>
        <v>4.1005209086359455</v>
      </c>
      <c r="AD368" s="111">
        <f t="shared" si="58"/>
        <v>4.1005209086359455</v>
      </c>
      <c r="AE368" s="111">
        <f t="shared" si="58"/>
        <v>4.1005209086359455</v>
      </c>
      <c r="AF368" s="111">
        <f t="shared" si="58"/>
        <v>4.1005209086359455</v>
      </c>
      <c r="AG368" s="111">
        <f t="shared" si="58"/>
        <v>4.1005209086359455</v>
      </c>
      <c r="AH368" s="111">
        <f t="shared" si="58"/>
        <v>3.8875700188670868</v>
      </c>
      <c r="AI368" s="111">
        <f t="shared" si="58"/>
        <v>3.8875700188670868</v>
      </c>
      <c r="AJ368" s="111">
        <f t="shared" si="58"/>
        <v>3.8875700188670868</v>
      </c>
      <c r="AK368" s="111">
        <f t="shared" si="58"/>
        <v>3.8875700188670868</v>
      </c>
      <c r="AL368" s="111">
        <f t="shared" si="58"/>
        <v>3.8875700188670868</v>
      </c>
      <c r="AM368" s="111">
        <f t="shared" si="58"/>
        <v>3.8875700188670868</v>
      </c>
    </row>
    <row r="369" spans="2:39" x14ac:dyDescent="0.25">
      <c r="B369" s="82" t="s">
        <v>41</v>
      </c>
      <c r="C369" s="83" t="s">
        <v>55</v>
      </c>
      <c r="D369" s="111">
        <f t="shared" si="57"/>
        <v>69.951799850716085</v>
      </c>
      <c r="E369" s="111">
        <f t="shared" si="58"/>
        <v>69.951799850716085</v>
      </c>
      <c r="F369" s="111">
        <f t="shared" si="58"/>
        <v>69.951799850716085</v>
      </c>
      <c r="G369" s="111">
        <f t="shared" si="58"/>
        <v>69.951799850716085</v>
      </c>
      <c r="H369" s="111">
        <f t="shared" si="58"/>
        <v>69.951799850716085</v>
      </c>
      <c r="I369" s="124">
        <f t="shared" si="58"/>
        <v>78.174971072287974</v>
      </c>
      <c r="J369" s="111">
        <f t="shared" si="58"/>
        <v>78.174971072287974</v>
      </c>
      <c r="K369" s="111">
        <f t="shared" si="58"/>
        <v>78.174971072287974</v>
      </c>
      <c r="L369" s="111">
        <f t="shared" si="58"/>
        <v>78.174971072287974</v>
      </c>
      <c r="M369" s="111">
        <f t="shared" si="58"/>
        <v>78.174971072287974</v>
      </c>
      <c r="N369" s="111">
        <f t="shared" si="58"/>
        <v>89.986339979675833</v>
      </c>
      <c r="O369" s="111">
        <f t="shared" si="58"/>
        <v>89.986339979675833</v>
      </c>
      <c r="P369" s="111">
        <f t="shared" si="58"/>
        <v>89.986339979675833</v>
      </c>
      <c r="Q369" s="111">
        <f t="shared" si="58"/>
        <v>89.986339979675833</v>
      </c>
      <c r="R369" s="111">
        <f t="shared" si="58"/>
        <v>89.986339979675833</v>
      </c>
      <c r="S369" s="111">
        <f t="shared" si="58"/>
        <v>106.0365629033726</v>
      </c>
      <c r="T369" s="111">
        <f t="shared" si="58"/>
        <v>106.0365629033726</v>
      </c>
      <c r="U369" s="111">
        <f t="shared" si="58"/>
        <v>106.0365629033726</v>
      </c>
      <c r="V369" s="111">
        <f t="shared" si="58"/>
        <v>106.0365629033726</v>
      </c>
      <c r="W369" s="111">
        <f t="shared" si="58"/>
        <v>106.0365629033726</v>
      </c>
      <c r="X369" s="111">
        <f t="shared" si="58"/>
        <v>122.75690929545807</v>
      </c>
      <c r="Y369" s="111">
        <f t="shared" si="58"/>
        <v>122.75690929545807</v>
      </c>
      <c r="Z369" s="111">
        <f t="shared" si="58"/>
        <v>122.75690929545807</v>
      </c>
      <c r="AA369" s="111">
        <f t="shared" si="58"/>
        <v>122.75690929545807</v>
      </c>
      <c r="AB369" s="111">
        <f t="shared" si="58"/>
        <v>122.75690929545807</v>
      </c>
      <c r="AC369" s="111">
        <f t="shared" si="58"/>
        <v>137.09241902645186</v>
      </c>
      <c r="AD369" s="111">
        <f t="shared" si="58"/>
        <v>137.09241902645186</v>
      </c>
      <c r="AE369" s="111">
        <f t="shared" si="58"/>
        <v>137.09241902645186</v>
      </c>
      <c r="AF369" s="111">
        <f t="shared" si="58"/>
        <v>137.09241902645186</v>
      </c>
      <c r="AG369" s="111">
        <f t="shared" si="58"/>
        <v>137.09241902645186</v>
      </c>
      <c r="AH369" s="111">
        <f t="shared" si="58"/>
        <v>148.40261405169977</v>
      </c>
      <c r="AI369" s="111">
        <f t="shared" si="58"/>
        <v>148.40261405169977</v>
      </c>
      <c r="AJ369" s="111">
        <f t="shared" si="58"/>
        <v>148.40261405169977</v>
      </c>
      <c r="AK369" s="111">
        <f t="shared" si="58"/>
        <v>148.40261405169977</v>
      </c>
      <c r="AL369" s="111">
        <f t="shared" si="58"/>
        <v>148.40261405169977</v>
      </c>
      <c r="AM369" s="111">
        <f t="shared" si="58"/>
        <v>148.40261405169977</v>
      </c>
    </row>
    <row r="370" spans="2:39" x14ac:dyDescent="0.25">
      <c r="B370" s="82" t="s">
        <v>41</v>
      </c>
      <c r="C370" s="83" t="s">
        <v>56</v>
      </c>
      <c r="D370" s="111">
        <f t="shared" si="57"/>
        <v>318.04949926940719</v>
      </c>
      <c r="E370" s="111">
        <f t="shared" si="58"/>
        <v>318.04949926940719</v>
      </c>
      <c r="F370" s="111">
        <f t="shared" si="58"/>
        <v>318.04949926940719</v>
      </c>
      <c r="G370" s="111">
        <f t="shared" si="58"/>
        <v>318.04949926940719</v>
      </c>
      <c r="H370" s="111">
        <f t="shared" si="58"/>
        <v>318.04949926940719</v>
      </c>
      <c r="I370" s="124">
        <f t="shared" si="58"/>
        <v>353.2053877092531</v>
      </c>
      <c r="J370" s="111">
        <f t="shared" si="58"/>
        <v>353.2053877092531</v>
      </c>
      <c r="K370" s="111">
        <f t="shared" si="58"/>
        <v>353.2053877092531</v>
      </c>
      <c r="L370" s="111">
        <f t="shared" si="58"/>
        <v>353.2053877092531</v>
      </c>
      <c r="M370" s="111">
        <f t="shared" si="58"/>
        <v>353.2053877092531</v>
      </c>
      <c r="N370" s="111">
        <f t="shared" si="58"/>
        <v>402.34336768438476</v>
      </c>
      <c r="O370" s="111">
        <f t="shared" si="58"/>
        <v>402.34336768438476</v>
      </c>
      <c r="P370" s="111">
        <f t="shared" si="58"/>
        <v>402.34336768438476</v>
      </c>
      <c r="Q370" s="111">
        <f t="shared" si="58"/>
        <v>402.34336768438476</v>
      </c>
      <c r="R370" s="111">
        <f t="shared" si="58"/>
        <v>402.34336768438476</v>
      </c>
      <c r="S370" s="111">
        <f t="shared" si="58"/>
        <v>462.90179570199496</v>
      </c>
      <c r="T370" s="111">
        <f t="shared" si="58"/>
        <v>462.90179570199496</v>
      </c>
      <c r="U370" s="111">
        <f t="shared" si="58"/>
        <v>462.90179570199496</v>
      </c>
      <c r="V370" s="111">
        <f t="shared" si="58"/>
        <v>462.90179570199496</v>
      </c>
      <c r="W370" s="111">
        <f t="shared" si="58"/>
        <v>462.90179570199496</v>
      </c>
      <c r="X370" s="111">
        <f t="shared" si="58"/>
        <v>501.78083076664689</v>
      </c>
      <c r="Y370" s="111">
        <f t="shared" si="58"/>
        <v>501.78083076664689</v>
      </c>
      <c r="Z370" s="111">
        <f t="shared" si="58"/>
        <v>501.78083076664689</v>
      </c>
      <c r="AA370" s="111">
        <f t="shared" si="58"/>
        <v>501.78083076664689</v>
      </c>
      <c r="AB370" s="111">
        <f t="shared" si="58"/>
        <v>501.78083076664689</v>
      </c>
      <c r="AC370" s="111">
        <f t="shared" si="58"/>
        <v>524.94048399123517</v>
      </c>
      <c r="AD370" s="111">
        <f t="shared" si="58"/>
        <v>524.94048399123517</v>
      </c>
      <c r="AE370" s="111">
        <f t="shared" si="58"/>
        <v>524.94048399123517</v>
      </c>
      <c r="AF370" s="111">
        <f t="shared" si="58"/>
        <v>524.94048399123517</v>
      </c>
      <c r="AG370" s="111">
        <f t="shared" si="58"/>
        <v>524.94048399123517</v>
      </c>
      <c r="AH370" s="111">
        <f t="shared" si="58"/>
        <v>535.51238213699821</v>
      </c>
      <c r="AI370" s="111">
        <f t="shared" si="58"/>
        <v>535.51238213699821</v>
      </c>
      <c r="AJ370" s="111">
        <f t="shared" si="58"/>
        <v>535.51238213699821</v>
      </c>
      <c r="AK370" s="111">
        <f t="shared" si="58"/>
        <v>535.51238213699821</v>
      </c>
      <c r="AL370" s="111">
        <f t="shared" si="58"/>
        <v>535.51238213699821</v>
      </c>
      <c r="AM370" s="111">
        <f t="shared" si="58"/>
        <v>535.51238213699821</v>
      </c>
    </row>
    <row r="371" spans="2:39" x14ac:dyDescent="0.25">
      <c r="B371" s="82" t="s">
        <v>41</v>
      </c>
      <c r="C371" s="83" t="s">
        <v>57</v>
      </c>
      <c r="D371" s="111">
        <f t="shared" si="57"/>
        <v>45.086471352857011</v>
      </c>
      <c r="E371" s="111">
        <f t="shared" ref="E371:AM378" si="59">$J89*E50</f>
        <v>45.086471352857011</v>
      </c>
      <c r="F371" s="111">
        <f t="shared" si="59"/>
        <v>45.086471352857011</v>
      </c>
      <c r="G371" s="111">
        <f t="shared" si="59"/>
        <v>45.086471352857011</v>
      </c>
      <c r="H371" s="111">
        <f t="shared" si="59"/>
        <v>45.086471352857011</v>
      </c>
      <c r="I371" s="124">
        <f t="shared" si="59"/>
        <v>51.476709018574319</v>
      </c>
      <c r="J371" s="111">
        <f t="shared" si="59"/>
        <v>51.476709018574319</v>
      </c>
      <c r="K371" s="111">
        <f t="shared" si="59"/>
        <v>51.476709018574319</v>
      </c>
      <c r="L371" s="111">
        <f t="shared" si="59"/>
        <v>51.476709018574319</v>
      </c>
      <c r="M371" s="111">
        <f t="shared" si="59"/>
        <v>51.476709018574319</v>
      </c>
      <c r="N371" s="111">
        <f t="shared" si="59"/>
        <v>58.266329704126804</v>
      </c>
      <c r="O371" s="111">
        <f t="shared" si="59"/>
        <v>58.266329704126804</v>
      </c>
      <c r="P371" s="111">
        <f t="shared" si="59"/>
        <v>58.266329704126804</v>
      </c>
      <c r="Q371" s="111">
        <f t="shared" si="59"/>
        <v>58.266329704126804</v>
      </c>
      <c r="R371" s="111">
        <f t="shared" si="59"/>
        <v>58.266329704126804</v>
      </c>
      <c r="S371" s="111">
        <f t="shared" si="59"/>
        <v>67.095436199781744</v>
      </c>
      <c r="T371" s="111">
        <f t="shared" si="59"/>
        <v>67.095436199781744</v>
      </c>
      <c r="U371" s="111">
        <f t="shared" si="59"/>
        <v>67.095436199781744</v>
      </c>
      <c r="V371" s="111">
        <f t="shared" si="59"/>
        <v>67.095436199781744</v>
      </c>
      <c r="W371" s="111">
        <f t="shared" si="59"/>
        <v>67.095436199781744</v>
      </c>
      <c r="X371" s="111">
        <f t="shared" si="59"/>
        <v>73.439056857583765</v>
      </c>
      <c r="Y371" s="111">
        <f t="shared" si="59"/>
        <v>73.439056857583765</v>
      </c>
      <c r="Z371" s="111">
        <f t="shared" si="59"/>
        <v>73.439056857583765</v>
      </c>
      <c r="AA371" s="111">
        <f t="shared" si="59"/>
        <v>73.439056857583765</v>
      </c>
      <c r="AB371" s="111">
        <f t="shared" si="59"/>
        <v>73.439056857583765</v>
      </c>
      <c r="AC371" s="111">
        <f t="shared" si="59"/>
        <v>79.567324023400573</v>
      </c>
      <c r="AD371" s="111">
        <f t="shared" si="59"/>
        <v>79.567324023400573</v>
      </c>
      <c r="AE371" s="111">
        <f t="shared" si="59"/>
        <v>79.567324023400573</v>
      </c>
      <c r="AF371" s="111">
        <f t="shared" si="59"/>
        <v>79.567324023400573</v>
      </c>
      <c r="AG371" s="111">
        <f t="shared" si="59"/>
        <v>79.567324023400573</v>
      </c>
      <c r="AH371" s="111">
        <f t="shared" si="59"/>
        <v>84.161238976020627</v>
      </c>
      <c r="AI371" s="111">
        <f t="shared" si="59"/>
        <v>84.161238976020627</v>
      </c>
      <c r="AJ371" s="111">
        <f t="shared" si="59"/>
        <v>84.161238976020627</v>
      </c>
      <c r="AK371" s="111">
        <f t="shared" si="59"/>
        <v>84.161238976020627</v>
      </c>
      <c r="AL371" s="111">
        <f t="shared" si="59"/>
        <v>84.161238976020627</v>
      </c>
      <c r="AM371" s="111">
        <f t="shared" si="59"/>
        <v>84.161238976020627</v>
      </c>
    </row>
    <row r="372" spans="2:39" x14ac:dyDescent="0.25">
      <c r="B372" s="82" t="s">
        <v>41</v>
      </c>
      <c r="C372" s="83" t="s">
        <v>58</v>
      </c>
      <c r="D372" s="111">
        <f t="shared" si="57"/>
        <v>91.751858621182421</v>
      </c>
      <c r="E372" s="111">
        <f t="shared" si="59"/>
        <v>91.751858621182421</v>
      </c>
      <c r="F372" s="111">
        <f t="shared" si="59"/>
        <v>91.751858621182421</v>
      </c>
      <c r="G372" s="111">
        <f t="shared" si="59"/>
        <v>91.751858621182421</v>
      </c>
      <c r="H372" s="111">
        <f t="shared" si="59"/>
        <v>91.751858621182421</v>
      </c>
      <c r="I372" s="124">
        <f t="shared" si="59"/>
        <v>100.70990343903705</v>
      </c>
      <c r="J372" s="111">
        <f t="shared" si="59"/>
        <v>100.70990343903705</v>
      </c>
      <c r="K372" s="111">
        <f t="shared" si="59"/>
        <v>100.70990343903705</v>
      </c>
      <c r="L372" s="111">
        <f t="shared" si="59"/>
        <v>100.70990343903705</v>
      </c>
      <c r="M372" s="111">
        <f t="shared" si="59"/>
        <v>100.70990343903705</v>
      </c>
      <c r="N372" s="111">
        <f t="shared" si="59"/>
        <v>112.06533281687057</v>
      </c>
      <c r="O372" s="111">
        <f t="shared" si="59"/>
        <v>112.06533281687057</v>
      </c>
      <c r="P372" s="111">
        <f t="shared" si="59"/>
        <v>112.06533281687057</v>
      </c>
      <c r="Q372" s="111">
        <f t="shared" si="59"/>
        <v>112.06533281687057</v>
      </c>
      <c r="R372" s="111">
        <f t="shared" si="59"/>
        <v>112.06533281687057</v>
      </c>
      <c r="S372" s="111">
        <f t="shared" si="59"/>
        <v>126.10779188065648</v>
      </c>
      <c r="T372" s="111">
        <f t="shared" si="59"/>
        <v>126.10779188065648</v>
      </c>
      <c r="U372" s="111">
        <f t="shared" si="59"/>
        <v>126.10779188065648</v>
      </c>
      <c r="V372" s="111">
        <f t="shared" si="59"/>
        <v>126.10779188065648</v>
      </c>
      <c r="W372" s="111">
        <f t="shared" si="59"/>
        <v>126.10779188065648</v>
      </c>
      <c r="X372" s="111">
        <f t="shared" si="59"/>
        <v>134.38037701338277</v>
      </c>
      <c r="Y372" s="111">
        <f t="shared" si="59"/>
        <v>134.38037701338277</v>
      </c>
      <c r="Z372" s="111">
        <f t="shared" si="59"/>
        <v>134.38037701338277</v>
      </c>
      <c r="AA372" s="111">
        <f t="shared" si="59"/>
        <v>134.38037701338277</v>
      </c>
      <c r="AB372" s="111">
        <f t="shared" si="59"/>
        <v>134.38037701338277</v>
      </c>
      <c r="AC372" s="111">
        <f t="shared" si="59"/>
        <v>140.26200403691158</v>
      </c>
      <c r="AD372" s="111">
        <f t="shared" si="59"/>
        <v>140.26200403691158</v>
      </c>
      <c r="AE372" s="111">
        <f t="shared" si="59"/>
        <v>140.26200403691158</v>
      </c>
      <c r="AF372" s="111">
        <f t="shared" si="59"/>
        <v>140.26200403691158</v>
      </c>
      <c r="AG372" s="111">
        <f t="shared" si="59"/>
        <v>140.26200403691158</v>
      </c>
      <c r="AH372" s="111">
        <f t="shared" si="59"/>
        <v>142.13455999264986</v>
      </c>
      <c r="AI372" s="111">
        <f t="shared" si="59"/>
        <v>142.13455999264986</v>
      </c>
      <c r="AJ372" s="111">
        <f t="shared" si="59"/>
        <v>142.13455999264986</v>
      </c>
      <c r="AK372" s="111">
        <f t="shared" si="59"/>
        <v>142.13455999264986</v>
      </c>
      <c r="AL372" s="111">
        <f t="shared" si="59"/>
        <v>142.13455999264986</v>
      </c>
      <c r="AM372" s="111">
        <f t="shared" si="59"/>
        <v>142.13455999264986</v>
      </c>
    </row>
    <row r="373" spans="2:39" x14ac:dyDescent="0.25">
      <c r="B373" s="82" t="s">
        <v>41</v>
      </c>
      <c r="C373" s="83" t="s">
        <v>59</v>
      </c>
      <c r="D373" s="111">
        <f t="shared" si="57"/>
        <v>106.280627343091</v>
      </c>
      <c r="E373" s="111">
        <f t="shared" si="59"/>
        <v>106.280627343091</v>
      </c>
      <c r="F373" s="111">
        <f t="shared" si="59"/>
        <v>106.280627343091</v>
      </c>
      <c r="G373" s="111">
        <f t="shared" si="59"/>
        <v>106.280627343091</v>
      </c>
      <c r="H373" s="111">
        <f t="shared" si="59"/>
        <v>106.280627343091</v>
      </c>
      <c r="I373" s="124">
        <f t="shared" si="59"/>
        <v>112.29146291258849</v>
      </c>
      <c r="J373" s="111">
        <f t="shared" si="59"/>
        <v>112.29146291258849</v>
      </c>
      <c r="K373" s="111">
        <f t="shared" si="59"/>
        <v>112.29146291258849</v>
      </c>
      <c r="L373" s="111">
        <f t="shared" si="59"/>
        <v>112.29146291258849</v>
      </c>
      <c r="M373" s="111">
        <f t="shared" si="59"/>
        <v>112.29146291258849</v>
      </c>
      <c r="N373" s="111">
        <f t="shared" si="59"/>
        <v>120.06644192638061</v>
      </c>
      <c r="O373" s="111">
        <f t="shared" si="59"/>
        <v>120.06644192638061</v>
      </c>
      <c r="P373" s="111">
        <f t="shared" si="59"/>
        <v>120.06644192638061</v>
      </c>
      <c r="Q373" s="111">
        <f t="shared" si="59"/>
        <v>120.06644192638061</v>
      </c>
      <c r="R373" s="111">
        <f t="shared" si="59"/>
        <v>120.06644192638061</v>
      </c>
      <c r="S373" s="111">
        <f t="shared" si="59"/>
        <v>130.16690038591537</v>
      </c>
      <c r="T373" s="111">
        <f t="shared" si="59"/>
        <v>130.16690038591537</v>
      </c>
      <c r="U373" s="111">
        <f t="shared" si="59"/>
        <v>130.16690038591537</v>
      </c>
      <c r="V373" s="111">
        <f t="shared" si="59"/>
        <v>130.16690038591537</v>
      </c>
      <c r="W373" s="111">
        <f t="shared" si="59"/>
        <v>130.16690038591537</v>
      </c>
      <c r="X373" s="111">
        <f t="shared" si="59"/>
        <v>133.76483266316896</v>
      </c>
      <c r="Y373" s="111">
        <f t="shared" si="59"/>
        <v>133.76483266316896</v>
      </c>
      <c r="Z373" s="111">
        <f t="shared" si="59"/>
        <v>133.76483266316896</v>
      </c>
      <c r="AA373" s="111">
        <f t="shared" si="59"/>
        <v>133.76483266316896</v>
      </c>
      <c r="AB373" s="111">
        <f t="shared" si="59"/>
        <v>133.76483266316896</v>
      </c>
      <c r="AC373" s="111">
        <f t="shared" si="59"/>
        <v>132.58599635948175</v>
      </c>
      <c r="AD373" s="111">
        <f t="shared" si="59"/>
        <v>132.58599635948175</v>
      </c>
      <c r="AE373" s="111">
        <f t="shared" si="59"/>
        <v>132.58599635948175</v>
      </c>
      <c r="AF373" s="111">
        <f t="shared" si="59"/>
        <v>132.58599635948175</v>
      </c>
      <c r="AG373" s="111">
        <f t="shared" si="59"/>
        <v>132.58599635948175</v>
      </c>
      <c r="AH373" s="111">
        <f t="shared" si="59"/>
        <v>129.42362384357264</v>
      </c>
      <c r="AI373" s="111">
        <f t="shared" si="59"/>
        <v>129.42362384357264</v>
      </c>
      <c r="AJ373" s="111">
        <f t="shared" si="59"/>
        <v>129.42362384357264</v>
      </c>
      <c r="AK373" s="111">
        <f t="shared" si="59"/>
        <v>129.42362384357264</v>
      </c>
      <c r="AL373" s="111">
        <f t="shared" si="59"/>
        <v>129.42362384357264</v>
      </c>
      <c r="AM373" s="111">
        <f t="shared" si="59"/>
        <v>129.42362384357264</v>
      </c>
    </row>
    <row r="374" spans="2:39" x14ac:dyDescent="0.25">
      <c r="B374" s="82" t="s">
        <v>41</v>
      </c>
      <c r="C374" s="83" t="s">
        <v>60</v>
      </c>
      <c r="D374" s="111">
        <f t="shared" si="57"/>
        <v>8.5058479120123032</v>
      </c>
      <c r="E374" s="111">
        <f t="shared" si="59"/>
        <v>8.5058479120123032</v>
      </c>
      <c r="F374" s="111">
        <f t="shared" si="59"/>
        <v>8.5058479120123032</v>
      </c>
      <c r="G374" s="111">
        <f t="shared" si="59"/>
        <v>8.5058479120123032</v>
      </c>
      <c r="H374" s="111">
        <f t="shared" si="59"/>
        <v>8.5058479120123032</v>
      </c>
      <c r="I374" s="124">
        <f t="shared" si="59"/>
        <v>8.829364633132661</v>
      </c>
      <c r="J374" s="111">
        <f t="shared" si="59"/>
        <v>8.829364633132661</v>
      </c>
      <c r="K374" s="111">
        <f t="shared" si="59"/>
        <v>8.829364633132661</v>
      </c>
      <c r="L374" s="111">
        <f t="shared" si="59"/>
        <v>8.829364633132661</v>
      </c>
      <c r="M374" s="111">
        <f t="shared" si="59"/>
        <v>8.829364633132661</v>
      </c>
      <c r="N374" s="111">
        <f t="shared" si="59"/>
        <v>9.2678931896019634</v>
      </c>
      <c r="O374" s="111">
        <f t="shared" si="59"/>
        <v>9.2678931896019634</v>
      </c>
      <c r="P374" s="111">
        <f t="shared" si="59"/>
        <v>9.2678931896019634</v>
      </c>
      <c r="Q374" s="111">
        <f t="shared" si="59"/>
        <v>9.2678931896019634</v>
      </c>
      <c r="R374" s="111">
        <f t="shared" si="59"/>
        <v>9.2678931896019634</v>
      </c>
      <c r="S374" s="111">
        <f t="shared" si="59"/>
        <v>9.7577715803088889</v>
      </c>
      <c r="T374" s="111">
        <f t="shared" si="59"/>
        <v>9.7577715803088889</v>
      </c>
      <c r="U374" s="111">
        <f t="shared" si="59"/>
        <v>9.7577715803088889</v>
      </c>
      <c r="V374" s="111">
        <f t="shared" si="59"/>
        <v>9.7577715803088889</v>
      </c>
      <c r="W374" s="111">
        <f t="shared" si="59"/>
        <v>9.7577715803088889</v>
      </c>
      <c r="X374" s="111">
        <f t="shared" si="59"/>
        <v>9.7381189675401636</v>
      </c>
      <c r="Y374" s="111">
        <f t="shared" si="59"/>
        <v>9.7381189675401636</v>
      </c>
      <c r="Z374" s="111">
        <f t="shared" si="59"/>
        <v>9.7381189675401636</v>
      </c>
      <c r="AA374" s="111">
        <f t="shared" si="59"/>
        <v>9.7381189675401636</v>
      </c>
      <c r="AB374" s="111">
        <f t="shared" si="59"/>
        <v>9.7381189675401636</v>
      </c>
      <c r="AC374" s="111">
        <f t="shared" si="59"/>
        <v>9.5013566176358655</v>
      </c>
      <c r="AD374" s="111">
        <f t="shared" si="59"/>
        <v>9.5013566176358655</v>
      </c>
      <c r="AE374" s="111">
        <f t="shared" si="59"/>
        <v>9.5013566176358655</v>
      </c>
      <c r="AF374" s="111">
        <f t="shared" si="59"/>
        <v>9.5013566176358655</v>
      </c>
      <c r="AG374" s="111">
        <f t="shared" si="59"/>
        <v>9.5013566176358655</v>
      </c>
      <c r="AH374" s="111">
        <f t="shared" si="59"/>
        <v>8.8731785592721053</v>
      </c>
      <c r="AI374" s="111">
        <f t="shared" si="59"/>
        <v>8.8731785592721053</v>
      </c>
      <c r="AJ374" s="111">
        <f t="shared" si="59"/>
        <v>8.8731785592721053</v>
      </c>
      <c r="AK374" s="111">
        <f t="shared" si="59"/>
        <v>8.8731785592721053</v>
      </c>
      <c r="AL374" s="111">
        <f t="shared" si="59"/>
        <v>8.8731785592721053</v>
      </c>
      <c r="AM374" s="111">
        <f t="shared" si="59"/>
        <v>8.8731785592721053</v>
      </c>
    </row>
    <row r="375" spans="2:39" x14ac:dyDescent="0.25">
      <c r="B375" s="82" t="s">
        <v>41</v>
      </c>
      <c r="C375" s="83" t="s">
        <v>61</v>
      </c>
      <c r="D375" s="111">
        <f t="shared" si="57"/>
        <v>325.09038646058667</v>
      </c>
      <c r="E375" s="111">
        <f t="shared" si="59"/>
        <v>325.09038646058667</v>
      </c>
      <c r="F375" s="111">
        <f t="shared" si="59"/>
        <v>325.09038646058667</v>
      </c>
      <c r="G375" s="111">
        <f t="shared" si="59"/>
        <v>325.09038646058667</v>
      </c>
      <c r="H375" s="111">
        <f t="shared" si="59"/>
        <v>325.09038646058667</v>
      </c>
      <c r="I375" s="124">
        <f t="shared" si="59"/>
        <v>354.94612031880683</v>
      </c>
      <c r="J375" s="111">
        <f t="shared" si="59"/>
        <v>354.94612031880683</v>
      </c>
      <c r="K375" s="111">
        <f t="shared" si="59"/>
        <v>354.94612031880683</v>
      </c>
      <c r="L375" s="111">
        <f t="shared" si="59"/>
        <v>354.94612031880683</v>
      </c>
      <c r="M375" s="111">
        <f t="shared" si="59"/>
        <v>354.94612031880683</v>
      </c>
      <c r="N375" s="111">
        <f t="shared" si="59"/>
        <v>391.52981454560785</v>
      </c>
      <c r="O375" s="111">
        <f t="shared" si="59"/>
        <v>391.52981454560785</v>
      </c>
      <c r="P375" s="111">
        <f t="shared" si="59"/>
        <v>391.52981454560785</v>
      </c>
      <c r="Q375" s="111">
        <f t="shared" si="59"/>
        <v>391.52981454560785</v>
      </c>
      <c r="R375" s="111">
        <f t="shared" si="59"/>
        <v>391.52981454560785</v>
      </c>
      <c r="S375" s="111">
        <f t="shared" si="59"/>
        <v>434.91586063668365</v>
      </c>
      <c r="T375" s="111">
        <f t="shared" si="59"/>
        <v>434.91586063668365</v>
      </c>
      <c r="U375" s="111">
        <f t="shared" si="59"/>
        <v>434.91586063668365</v>
      </c>
      <c r="V375" s="111">
        <f t="shared" si="59"/>
        <v>434.91586063668365</v>
      </c>
      <c r="W375" s="111">
        <f t="shared" si="59"/>
        <v>434.91586063668365</v>
      </c>
      <c r="X375" s="111">
        <f t="shared" si="59"/>
        <v>455.93905320844283</v>
      </c>
      <c r="Y375" s="111">
        <f t="shared" si="59"/>
        <v>455.93905320844283</v>
      </c>
      <c r="Z375" s="111">
        <f t="shared" si="59"/>
        <v>455.93905320844283</v>
      </c>
      <c r="AA375" s="111">
        <f t="shared" si="59"/>
        <v>455.93905320844283</v>
      </c>
      <c r="AB375" s="111">
        <f t="shared" si="59"/>
        <v>455.93905320844283</v>
      </c>
      <c r="AC375" s="111">
        <f t="shared" si="59"/>
        <v>457.51966398264665</v>
      </c>
      <c r="AD375" s="111">
        <f t="shared" si="59"/>
        <v>457.51966398264665</v>
      </c>
      <c r="AE375" s="111">
        <f t="shared" si="59"/>
        <v>457.51966398264665</v>
      </c>
      <c r="AF375" s="111">
        <f t="shared" si="59"/>
        <v>457.51966398264665</v>
      </c>
      <c r="AG375" s="111">
        <f t="shared" si="59"/>
        <v>457.51966398264665</v>
      </c>
      <c r="AH375" s="111">
        <f t="shared" si="59"/>
        <v>449.49375859216877</v>
      </c>
      <c r="AI375" s="111">
        <f t="shared" si="59"/>
        <v>449.49375859216877</v>
      </c>
      <c r="AJ375" s="111">
        <f t="shared" si="59"/>
        <v>449.49375859216877</v>
      </c>
      <c r="AK375" s="111">
        <f t="shared" si="59"/>
        <v>449.49375859216877</v>
      </c>
      <c r="AL375" s="111">
        <f t="shared" si="59"/>
        <v>449.49375859216877</v>
      </c>
      <c r="AM375" s="111">
        <f t="shared" si="59"/>
        <v>449.49375859216877</v>
      </c>
    </row>
    <row r="376" spans="2:39" x14ac:dyDescent="0.25">
      <c r="B376" s="82" t="s">
        <v>41</v>
      </c>
      <c r="C376" s="83" t="s">
        <v>62</v>
      </c>
      <c r="D376" s="111">
        <f t="shared" si="57"/>
        <v>59.371763190288533</v>
      </c>
      <c r="E376" s="111">
        <f t="shared" si="59"/>
        <v>59.371763190288533</v>
      </c>
      <c r="F376" s="111">
        <f t="shared" si="59"/>
        <v>59.371763190288533</v>
      </c>
      <c r="G376" s="111">
        <f t="shared" si="59"/>
        <v>59.371763190288533</v>
      </c>
      <c r="H376" s="111">
        <f t="shared" si="59"/>
        <v>59.371763190288533</v>
      </c>
      <c r="I376" s="124">
        <f t="shared" si="59"/>
        <v>65.696525703727787</v>
      </c>
      <c r="J376" s="111">
        <f t="shared" si="59"/>
        <v>65.696525703727787</v>
      </c>
      <c r="K376" s="111">
        <f t="shared" si="59"/>
        <v>65.696525703727787</v>
      </c>
      <c r="L376" s="111">
        <f t="shared" si="59"/>
        <v>65.696525703727787</v>
      </c>
      <c r="M376" s="111">
        <f t="shared" si="59"/>
        <v>65.696525703727787</v>
      </c>
      <c r="N376" s="111">
        <f t="shared" si="59"/>
        <v>73.345759356387688</v>
      </c>
      <c r="O376" s="111">
        <f t="shared" si="59"/>
        <v>73.345759356387688</v>
      </c>
      <c r="P376" s="111">
        <f t="shared" si="59"/>
        <v>73.345759356387688</v>
      </c>
      <c r="Q376" s="111">
        <f t="shared" si="59"/>
        <v>73.345759356387688</v>
      </c>
      <c r="R376" s="111">
        <f t="shared" si="59"/>
        <v>73.345759356387688</v>
      </c>
      <c r="S376" s="111">
        <f t="shared" si="59"/>
        <v>82.857896725569717</v>
      </c>
      <c r="T376" s="111">
        <f t="shared" si="59"/>
        <v>82.857896725569717</v>
      </c>
      <c r="U376" s="111">
        <f t="shared" si="59"/>
        <v>82.857896725569717</v>
      </c>
      <c r="V376" s="111">
        <f t="shared" si="59"/>
        <v>82.857896725569717</v>
      </c>
      <c r="W376" s="111">
        <f t="shared" si="59"/>
        <v>82.857896725569717</v>
      </c>
      <c r="X376" s="111">
        <f t="shared" si="59"/>
        <v>88.120283330164241</v>
      </c>
      <c r="Y376" s="111">
        <f t="shared" si="59"/>
        <v>88.120283330164241</v>
      </c>
      <c r="Z376" s="111">
        <f t="shared" si="59"/>
        <v>88.120283330164241</v>
      </c>
      <c r="AA376" s="111">
        <f t="shared" si="59"/>
        <v>88.120283330164241</v>
      </c>
      <c r="AB376" s="111">
        <f t="shared" si="59"/>
        <v>88.120283330164241</v>
      </c>
      <c r="AC376" s="111">
        <f t="shared" si="59"/>
        <v>89.434044758194119</v>
      </c>
      <c r="AD376" s="111">
        <f t="shared" si="59"/>
        <v>89.434044758194119</v>
      </c>
      <c r="AE376" s="111">
        <f t="shared" si="59"/>
        <v>89.434044758194119</v>
      </c>
      <c r="AF376" s="111">
        <f t="shared" si="59"/>
        <v>89.434044758194119</v>
      </c>
      <c r="AG376" s="111">
        <f t="shared" si="59"/>
        <v>89.434044758194119</v>
      </c>
      <c r="AH376" s="111">
        <f t="shared" si="59"/>
        <v>87.297808260314739</v>
      </c>
      <c r="AI376" s="111">
        <f t="shared" si="59"/>
        <v>87.297808260314739</v>
      </c>
      <c r="AJ376" s="111">
        <f t="shared" si="59"/>
        <v>87.297808260314739</v>
      </c>
      <c r="AK376" s="111">
        <f t="shared" si="59"/>
        <v>87.297808260314739</v>
      </c>
      <c r="AL376" s="111">
        <f t="shared" si="59"/>
        <v>87.297808260314739</v>
      </c>
      <c r="AM376" s="111">
        <f t="shared" si="59"/>
        <v>87.297808260314739</v>
      </c>
    </row>
    <row r="377" spans="2:39" x14ac:dyDescent="0.25">
      <c r="B377" s="82" t="s">
        <v>41</v>
      </c>
      <c r="C377" s="83" t="s">
        <v>63</v>
      </c>
      <c r="D377" s="111">
        <f t="shared" si="57"/>
        <v>118.43746571508893</v>
      </c>
      <c r="E377" s="111">
        <f t="shared" si="59"/>
        <v>118.43746571508893</v>
      </c>
      <c r="F377" s="111">
        <f t="shared" si="59"/>
        <v>118.43746571508893</v>
      </c>
      <c r="G377" s="111">
        <f t="shared" si="59"/>
        <v>118.43746571508893</v>
      </c>
      <c r="H377" s="111">
        <f t="shared" si="59"/>
        <v>118.43746571508893</v>
      </c>
      <c r="I377" s="124">
        <f t="shared" si="59"/>
        <v>129.65224411026523</v>
      </c>
      <c r="J377" s="111">
        <f t="shared" si="59"/>
        <v>129.65224411026523</v>
      </c>
      <c r="K377" s="111">
        <f t="shared" si="59"/>
        <v>129.65224411026523</v>
      </c>
      <c r="L377" s="111">
        <f t="shared" si="59"/>
        <v>129.65224411026523</v>
      </c>
      <c r="M377" s="111">
        <f t="shared" si="59"/>
        <v>129.65224411026523</v>
      </c>
      <c r="N377" s="111">
        <f t="shared" si="59"/>
        <v>143.6184426794604</v>
      </c>
      <c r="O377" s="111">
        <f t="shared" si="59"/>
        <v>143.6184426794604</v>
      </c>
      <c r="P377" s="111">
        <f t="shared" si="59"/>
        <v>143.6184426794604</v>
      </c>
      <c r="Q377" s="111">
        <f t="shared" si="59"/>
        <v>143.6184426794604</v>
      </c>
      <c r="R377" s="111">
        <f t="shared" si="59"/>
        <v>143.6184426794604</v>
      </c>
      <c r="S377" s="111">
        <f t="shared" si="59"/>
        <v>160.84723821479193</v>
      </c>
      <c r="T377" s="111">
        <f t="shared" si="59"/>
        <v>160.84723821479193</v>
      </c>
      <c r="U377" s="111">
        <f t="shared" si="59"/>
        <v>160.84723821479193</v>
      </c>
      <c r="V377" s="111">
        <f t="shared" si="59"/>
        <v>160.84723821479193</v>
      </c>
      <c r="W377" s="111">
        <f t="shared" si="59"/>
        <v>160.84723821479193</v>
      </c>
      <c r="X377" s="111">
        <f t="shared" si="59"/>
        <v>172.2076613239964</v>
      </c>
      <c r="Y377" s="111">
        <f t="shared" si="59"/>
        <v>172.2076613239964</v>
      </c>
      <c r="Z377" s="111">
        <f t="shared" si="59"/>
        <v>172.2076613239964</v>
      </c>
      <c r="AA377" s="111">
        <f t="shared" si="59"/>
        <v>172.2076613239964</v>
      </c>
      <c r="AB377" s="111">
        <f t="shared" si="59"/>
        <v>172.2076613239964</v>
      </c>
      <c r="AC377" s="111">
        <f t="shared" si="59"/>
        <v>178.53491716396158</v>
      </c>
      <c r="AD377" s="111">
        <f t="shared" si="59"/>
        <v>178.53491716396158</v>
      </c>
      <c r="AE377" s="111">
        <f t="shared" si="59"/>
        <v>178.53491716396158</v>
      </c>
      <c r="AF377" s="111">
        <f t="shared" si="59"/>
        <v>178.53491716396158</v>
      </c>
      <c r="AG377" s="111">
        <f t="shared" si="59"/>
        <v>178.53491716396158</v>
      </c>
      <c r="AH377" s="111">
        <f t="shared" si="59"/>
        <v>181.67334325437085</v>
      </c>
      <c r="AI377" s="111">
        <f t="shared" si="59"/>
        <v>181.67334325437085</v>
      </c>
      <c r="AJ377" s="111">
        <f t="shared" si="59"/>
        <v>181.67334325437085</v>
      </c>
      <c r="AK377" s="111">
        <f t="shared" si="59"/>
        <v>181.67334325437085</v>
      </c>
      <c r="AL377" s="111">
        <f t="shared" si="59"/>
        <v>181.67334325437085</v>
      </c>
      <c r="AM377" s="111">
        <f t="shared" si="59"/>
        <v>181.67334325437085</v>
      </c>
    </row>
    <row r="378" spans="2:39" x14ac:dyDescent="0.25">
      <c r="B378" s="82" t="s">
        <v>41</v>
      </c>
      <c r="C378" s="83" t="s">
        <v>64</v>
      </c>
      <c r="D378" s="111">
        <f t="shared" si="57"/>
        <v>107.01521053501139</v>
      </c>
      <c r="E378" s="111">
        <f t="shared" si="59"/>
        <v>107.01521053501139</v>
      </c>
      <c r="F378" s="111">
        <f t="shared" si="59"/>
        <v>107.01521053501139</v>
      </c>
      <c r="G378" s="111">
        <f t="shared" si="59"/>
        <v>107.01521053501139</v>
      </c>
      <c r="H378" s="111">
        <f t="shared" si="59"/>
        <v>107.01521053501139</v>
      </c>
      <c r="I378" s="124">
        <f t="shared" si="59"/>
        <v>112.56189271545952</v>
      </c>
      <c r="J378" s="111">
        <f t="shared" si="59"/>
        <v>112.56189271545952</v>
      </c>
      <c r="K378" s="111">
        <f t="shared" si="59"/>
        <v>112.56189271545952</v>
      </c>
      <c r="L378" s="111">
        <f t="shared" si="59"/>
        <v>112.56189271545952</v>
      </c>
      <c r="M378" s="111">
        <f t="shared" si="59"/>
        <v>112.56189271545952</v>
      </c>
      <c r="N378" s="111">
        <f t="shared" si="59"/>
        <v>119.49986882861393</v>
      </c>
      <c r="O378" s="111">
        <f t="shared" ref="E378:AM385" si="60">$J96*O57</f>
        <v>119.49986882861393</v>
      </c>
      <c r="P378" s="111">
        <f t="shared" si="60"/>
        <v>119.49986882861393</v>
      </c>
      <c r="Q378" s="111">
        <f t="shared" si="60"/>
        <v>119.49986882861393</v>
      </c>
      <c r="R378" s="111">
        <f t="shared" si="60"/>
        <v>119.49986882861393</v>
      </c>
      <c r="S378" s="111">
        <f t="shared" si="60"/>
        <v>129.12669427506873</v>
      </c>
      <c r="T378" s="111">
        <f t="shared" si="60"/>
        <v>129.12669427506873</v>
      </c>
      <c r="U378" s="111">
        <f t="shared" si="60"/>
        <v>129.12669427506873</v>
      </c>
      <c r="V378" s="111">
        <f t="shared" si="60"/>
        <v>129.12669427506873</v>
      </c>
      <c r="W378" s="111">
        <f t="shared" si="60"/>
        <v>129.12669427506873</v>
      </c>
      <c r="X378" s="111">
        <f t="shared" si="60"/>
        <v>136.23550262924789</v>
      </c>
      <c r="Y378" s="111">
        <f t="shared" si="60"/>
        <v>136.23550262924789</v>
      </c>
      <c r="Z378" s="111">
        <f t="shared" si="60"/>
        <v>136.23550262924789</v>
      </c>
      <c r="AA378" s="111">
        <f t="shared" si="60"/>
        <v>136.23550262924789</v>
      </c>
      <c r="AB378" s="111">
        <f t="shared" si="60"/>
        <v>136.23550262924789</v>
      </c>
      <c r="AC378" s="111">
        <f t="shared" si="60"/>
        <v>140.39940580513593</v>
      </c>
      <c r="AD378" s="111">
        <f t="shared" si="60"/>
        <v>140.39940580513593</v>
      </c>
      <c r="AE378" s="111">
        <f t="shared" si="60"/>
        <v>140.39940580513593</v>
      </c>
      <c r="AF378" s="111">
        <f t="shared" si="60"/>
        <v>140.39940580513593</v>
      </c>
      <c r="AG378" s="111">
        <f t="shared" si="60"/>
        <v>140.39940580513593</v>
      </c>
      <c r="AH378" s="111">
        <f t="shared" si="60"/>
        <v>142.75967720741531</v>
      </c>
      <c r="AI378" s="111">
        <f t="shared" si="60"/>
        <v>142.75967720741531</v>
      </c>
      <c r="AJ378" s="111">
        <f t="shared" si="60"/>
        <v>142.75967720741531</v>
      </c>
      <c r="AK378" s="111">
        <f t="shared" si="60"/>
        <v>142.75967720741531</v>
      </c>
      <c r="AL378" s="111">
        <f t="shared" si="60"/>
        <v>142.75967720741531</v>
      </c>
      <c r="AM378" s="111">
        <f t="shared" si="60"/>
        <v>142.75967720741531</v>
      </c>
    </row>
    <row r="379" spans="2:39" x14ac:dyDescent="0.25">
      <c r="B379" s="82" t="s">
        <v>41</v>
      </c>
      <c r="C379" s="83" t="s">
        <v>65</v>
      </c>
      <c r="D379" s="111">
        <f t="shared" si="57"/>
        <v>757.4901727995001</v>
      </c>
      <c r="E379" s="111">
        <f t="shared" si="60"/>
        <v>757.4901727995001</v>
      </c>
      <c r="F379" s="111">
        <f t="shared" si="60"/>
        <v>757.4901727995001</v>
      </c>
      <c r="G379" s="111">
        <f t="shared" si="60"/>
        <v>757.4901727995001</v>
      </c>
      <c r="H379" s="111">
        <f t="shared" si="60"/>
        <v>757.4901727995001</v>
      </c>
      <c r="I379" s="124">
        <f t="shared" si="60"/>
        <v>824.95376674490353</v>
      </c>
      <c r="J379" s="111">
        <f t="shared" si="60"/>
        <v>824.95376674490353</v>
      </c>
      <c r="K379" s="111">
        <f t="shared" si="60"/>
        <v>824.95376674490353</v>
      </c>
      <c r="L379" s="111">
        <f t="shared" si="60"/>
        <v>824.95376674490353</v>
      </c>
      <c r="M379" s="111">
        <f t="shared" si="60"/>
        <v>824.95376674490353</v>
      </c>
      <c r="N379" s="111">
        <f t="shared" si="60"/>
        <v>919.41087727008323</v>
      </c>
      <c r="O379" s="111">
        <f t="shared" si="60"/>
        <v>919.41087727008323</v>
      </c>
      <c r="P379" s="111">
        <f t="shared" si="60"/>
        <v>919.41087727008323</v>
      </c>
      <c r="Q379" s="111">
        <f t="shared" si="60"/>
        <v>919.41087727008323</v>
      </c>
      <c r="R379" s="111">
        <f t="shared" si="60"/>
        <v>919.41087727008323</v>
      </c>
      <c r="S379" s="111">
        <f t="shared" si="60"/>
        <v>1048.8657023068165</v>
      </c>
      <c r="T379" s="111">
        <f t="shared" si="60"/>
        <v>1048.8657023068165</v>
      </c>
      <c r="U379" s="111">
        <f t="shared" si="60"/>
        <v>1048.8657023068165</v>
      </c>
      <c r="V379" s="111">
        <f t="shared" si="60"/>
        <v>1048.8657023068165</v>
      </c>
      <c r="W379" s="111">
        <f t="shared" si="60"/>
        <v>1048.8657023068165</v>
      </c>
      <c r="X379" s="111">
        <f t="shared" si="60"/>
        <v>1143.0136051208644</v>
      </c>
      <c r="Y379" s="111">
        <f t="shared" si="60"/>
        <v>1143.0136051208644</v>
      </c>
      <c r="Z379" s="111">
        <f t="shared" si="60"/>
        <v>1143.0136051208644</v>
      </c>
      <c r="AA379" s="111">
        <f t="shared" si="60"/>
        <v>1143.0136051208644</v>
      </c>
      <c r="AB379" s="111">
        <f t="shared" si="60"/>
        <v>1143.0136051208644</v>
      </c>
      <c r="AC379" s="111">
        <f t="shared" si="60"/>
        <v>1214.2047892993471</v>
      </c>
      <c r="AD379" s="111">
        <f t="shared" si="60"/>
        <v>1214.2047892993471</v>
      </c>
      <c r="AE379" s="111">
        <f t="shared" si="60"/>
        <v>1214.2047892993471</v>
      </c>
      <c r="AF379" s="111">
        <f t="shared" si="60"/>
        <v>1214.2047892993471</v>
      </c>
      <c r="AG379" s="111">
        <f t="shared" si="60"/>
        <v>1214.2047892993471</v>
      </c>
      <c r="AH379" s="111">
        <f t="shared" si="60"/>
        <v>1263.177105902525</v>
      </c>
      <c r="AI379" s="111">
        <f t="shared" si="60"/>
        <v>1263.177105902525</v>
      </c>
      <c r="AJ379" s="111">
        <f t="shared" si="60"/>
        <v>1263.177105902525</v>
      </c>
      <c r="AK379" s="111">
        <f t="shared" si="60"/>
        <v>1263.177105902525</v>
      </c>
      <c r="AL379" s="111">
        <f t="shared" si="60"/>
        <v>1263.177105902525</v>
      </c>
      <c r="AM379" s="111">
        <f t="shared" si="60"/>
        <v>1263.177105902525</v>
      </c>
    </row>
    <row r="380" spans="2:39" x14ac:dyDescent="0.25">
      <c r="B380" s="82" t="s">
        <v>41</v>
      </c>
      <c r="C380" s="83" t="s">
        <v>66</v>
      </c>
      <c r="D380" s="111">
        <f t="shared" si="57"/>
        <v>35.685989358500741</v>
      </c>
      <c r="E380" s="111">
        <f t="shared" si="60"/>
        <v>35.685989358500741</v>
      </c>
      <c r="F380" s="111">
        <f t="shared" si="60"/>
        <v>35.685989358500741</v>
      </c>
      <c r="G380" s="111">
        <f t="shared" si="60"/>
        <v>35.685989358500741</v>
      </c>
      <c r="H380" s="111">
        <f t="shared" si="60"/>
        <v>35.685989358500741</v>
      </c>
      <c r="I380" s="124">
        <f t="shared" si="60"/>
        <v>39.491205617198922</v>
      </c>
      <c r="J380" s="111">
        <f t="shared" si="60"/>
        <v>39.491205617198922</v>
      </c>
      <c r="K380" s="111">
        <f t="shared" si="60"/>
        <v>39.491205617198922</v>
      </c>
      <c r="L380" s="111">
        <f t="shared" si="60"/>
        <v>39.491205617198922</v>
      </c>
      <c r="M380" s="111">
        <f t="shared" si="60"/>
        <v>39.491205617198922</v>
      </c>
      <c r="N380" s="111">
        <f t="shared" si="60"/>
        <v>43.782570049540162</v>
      </c>
      <c r="O380" s="111">
        <f t="shared" si="60"/>
        <v>43.782570049540162</v>
      </c>
      <c r="P380" s="111">
        <f t="shared" si="60"/>
        <v>43.782570049540162</v>
      </c>
      <c r="Q380" s="111">
        <f t="shared" si="60"/>
        <v>43.782570049540162</v>
      </c>
      <c r="R380" s="111">
        <f t="shared" si="60"/>
        <v>43.782570049540162</v>
      </c>
      <c r="S380" s="111">
        <f t="shared" si="60"/>
        <v>49.607841717609965</v>
      </c>
      <c r="T380" s="111">
        <f t="shared" si="60"/>
        <v>49.607841717609965</v>
      </c>
      <c r="U380" s="111">
        <f t="shared" si="60"/>
        <v>49.607841717609965</v>
      </c>
      <c r="V380" s="111">
        <f t="shared" si="60"/>
        <v>49.607841717609965</v>
      </c>
      <c r="W380" s="111">
        <f t="shared" si="60"/>
        <v>49.607841717609965</v>
      </c>
      <c r="X380" s="111">
        <f t="shared" si="60"/>
        <v>53.948553378553953</v>
      </c>
      <c r="Y380" s="111">
        <f t="shared" si="60"/>
        <v>53.948553378553953</v>
      </c>
      <c r="Z380" s="111">
        <f t="shared" si="60"/>
        <v>53.948553378553953</v>
      </c>
      <c r="AA380" s="111">
        <f t="shared" si="60"/>
        <v>53.948553378553953</v>
      </c>
      <c r="AB380" s="111">
        <f t="shared" si="60"/>
        <v>53.948553378553953</v>
      </c>
      <c r="AC380" s="111">
        <f t="shared" si="60"/>
        <v>57.534148509265748</v>
      </c>
      <c r="AD380" s="111">
        <f t="shared" si="60"/>
        <v>57.534148509265748</v>
      </c>
      <c r="AE380" s="111">
        <f t="shared" si="60"/>
        <v>57.534148509265748</v>
      </c>
      <c r="AF380" s="111">
        <f t="shared" si="60"/>
        <v>57.534148509265748</v>
      </c>
      <c r="AG380" s="111">
        <f t="shared" si="60"/>
        <v>57.534148509265748</v>
      </c>
      <c r="AH380" s="111">
        <f t="shared" si="60"/>
        <v>58.480403828712959</v>
      </c>
      <c r="AI380" s="111">
        <f t="shared" si="60"/>
        <v>58.480403828712959</v>
      </c>
      <c r="AJ380" s="111">
        <f t="shared" si="60"/>
        <v>58.480403828712959</v>
      </c>
      <c r="AK380" s="111">
        <f t="shared" si="60"/>
        <v>58.480403828712959</v>
      </c>
      <c r="AL380" s="111">
        <f t="shared" si="60"/>
        <v>58.480403828712959</v>
      </c>
      <c r="AM380" s="111">
        <f t="shared" si="60"/>
        <v>58.480403828712959</v>
      </c>
    </row>
    <row r="381" spans="2:39" x14ac:dyDescent="0.25">
      <c r="B381" s="82" t="s">
        <v>41</v>
      </c>
      <c r="C381" s="83" t="s">
        <v>67</v>
      </c>
      <c r="D381" s="111">
        <f t="shared" si="57"/>
        <v>689.50644508621531</v>
      </c>
      <c r="E381" s="111">
        <f t="shared" si="60"/>
        <v>689.50644508621531</v>
      </c>
      <c r="F381" s="111">
        <f t="shared" si="60"/>
        <v>689.50644508621531</v>
      </c>
      <c r="G381" s="111">
        <f t="shared" si="60"/>
        <v>689.50644508621531</v>
      </c>
      <c r="H381" s="111">
        <f t="shared" si="60"/>
        <v>689.50644508621531</v>
      </c>
      <c r="I381" s="124">
        <f t="shared" si="60"/>
        <v>750.07419964321912</v>
      </c>
      <c r="J381" s="111">
        <f t="shared" si="60"/>
        <v>750.07419964321912</v>
      </c>
      <c r="K381" s="111">
        <f t="shared" si="60"/>
        <v>750.07419964321912</v>
      </c>
      <c r="L381" s="111">
        <f t="shared" si="60"/>
        <v>750.07419964321912</v>
      </c>
      <c r="M381" s="111">
        <f t="shared" si="60"/>
        <v>750.07419964321912</v>
      </c>
      <c r="N381" s="111">
        <f t="shared" si="60"/>
        <v>841.94238270510311</v>
      </c>
      <c r="O381" s="111">
        <f t="shared" si="60"/>
        <v>841.94238270510311</v>
      </c>
      <c r="P381" s="111">
        <f t="shared" si="60"/>
        <v>841.94238270510311</v>
      </c>
      <c r="Q381" s="111">
        <f t="shared" si="60"/>
        <v>841.94238270510311</v>
      </c>
      <c r="R381" s="111">
        <f t="shared" si="60"/>
        <v>841.94238270510311</v>
      </c>
      <c r="S381" s="111">
        <f t="shared" si="60"/>
        <v>967.05199223840498</v>
      </c>
      <c r="T381" s="111">
        <f t="shared" si="60"/>
        <v>967.05199223840498</v>
      </c>
      <c r="U381" s="111">
        <f t="shared" si="60"/>
        <v>967.05199223840498</v>
      </c>
      <c r="V381" s="111">
        <f t="shared" si="60"/>
        <v>967.05199223840498</v>
      </c>
      <c r="W381" s="111">
        <f t="shared" si="60"/>
        <v>967.05199223840498</v>
      </c>
      <c r="X381" s="111">
        <f t="shared" si="60"/>
        <v>1053.4382528508631</v>
      </c>
      <c r="Y381" s="111">
        <f t="shared" si="60"/>
        <v>1053.4382528508631</v>
      </c>
      <c r="Z381" s="111">
        <f t="shared" si="60"/>
        <v>1053.4382528508631</v>
      </c>
      <c r="AA381" s="111">
        <f t="shared" si="60"/>
        <v>1053.4382528508631</v>
      </c>
      <c r="AB381" s="111">
        <f t="shared" si="60"/>
        <v>1053.4382528508631</v>
      </c>
      <c r="AC381" s="111">
        <f t="shared" si="60"/>
        <v>1108.7530545205302</v>
      </c>
      <c r="AD381" s="111">
        <f t="shared" si="60"/>
        <v>1108.7530545205302</v>
      </c>
      <c r="AE381" s="111">
        <f t="shared" si="60"/>
        <v>1108.7530545205302</v>
      </c>
      <c r="AF381" s="111">
        <f t="shared" si="60"/>
        <v>1108.7530545205302</v>
      </c>
      <c r="AG381" s="111">
        <f t="shared" si="60"/>
        <v>1108.7530545205302</v>
      </c>
      <c r="AH381" s="111">
        <f t="shared" si="60"/>
        <v>1151.7642969824346</v>
      </c>
      <c r="AI381" s="111">
        <f t="shared" si="60"/>
        <v>1151.7642969824346</v>
      </c>
      <c r="AJ381" s="111">
        <f t="shared" si="60"/>
        <v>1151.7642969824346</v>
      </c>
      <c r="AK381" s="111">
        <f t="shared" si="60"/>
        <v>1151.7642969824346</v>
      </c>
      <c r="AL381" s="111">
        <f t="shared" si="60"/>
        <v>1151.7642969824346</v>
      </c>
      <c r="AM381" s="111">
        <f t="shared" si="60"/>
        <v>1151.7642969824346</v>
      </c>
    </row>
    <row r="382" spans="2:39" x14ac:dyDescent="0.25">
      <c r="B382" s="82" t="s">
        <v>41</v>
      </c>
      <c r="C382" s="83" t="s">
        <v>68</v>
      </c>
      <c r="D382" s="111">
        <f t="shared" si="57"/>
        <v>107.98159347603305</v>
      </c>
      <c r="E382" s="111">
        <f t="shared" si="60"/>
        <v>107.98159347603305</v>
      </c>
      <c r="F382" s="111">
        <f t="shared" si="60"/>
        <v>107.98159347603305</v>
      </c>
      <c r="G382" s="111">
        <f t="shared" si="60"/>
        <v>107.98159347603305</v>
      </c>
      <c r="H382" s="111">
        <f t="shared" si="60"/>
        <v>107.98159347603305</v>
      </c>
      <c r="I382" s="124">
        <f t="shared" si="60"/>
        <v>119.7735200797908</v>
      </c>
      <c r="J382" s="111">
        <f t="shared" si="60"/>
        <v>119.7735200797908</v>
      </c>
      <c r="K382" s="111">
        <f t="shared" si="60"/>
        <v>119.7735200797908</v>
      </c>
      <c r="L382" s="111">
        <f t="shared" si="60"/>
        <v>119.7735200797908</v>
      </c>
      <c r="M382" s="111">
        <f t="shared" si="60"/>
        <v>119.7735200797908</v>
      </c>
      <c r="N382" s="111">
        <f t="shared" si="60"/>
        <v>135.88659120160844</v>
      </c>
      <c r="O382" s="111">
        <f t="shared" si="60"/>
        <v>135.88659120160844</v>
      </c>
      <c r="P382" s="111">
        <f t="shared" si="60"/>
        <v>135.88659120160844</v>
      </c>
      <c r="Q382" s="111">
        <f t="shared" si="60"/>
        <v>135.88659120160844</v>
      </c>
      <c r="R382" s="111">
        <f t="shared" si="60"/>
        <v>135.88659120160844</v>
      </c>
      <c r="S382" s="111">
        <f t="shared" si="60"/>
        <v>156.39102414346559</v>
      </c>
      <c r="T382" s="111">
        <f t="shared" si="60"/>
        <v>156.39102414346559</v>
      </c>
      <c r="U382" s="111">
        <f t="shared" si="60"/>
        <v>156.39102414346559</v>
      </c>
      <c r="V382" s="111">
        <f t="shared" si="60"/>
        <v>156.39102414346559</v>
      </c>
      <c r="W382" s="111">
        <f t="shared" si="60"/>
        <v>156.39102414346559</v>
      </c>
      <c r="X382" s="111">
        <f t="shared" si="60"/>
        <v>171.22538211804783</v>
      </c>
      <c r="Y382" s="111">
        <f t="shared" si="60"/>
        <v>171.22538211804783</v>
      </c>
      <c r="Z382" s="111">
        <f t="shared" si="60"/>
        <v>171.22538211804783</v>
      </c>
      <c r="AA382" s="111">
        <f t="shared" si="60"/>
        <v>171.22538211804783</v>
      </c>
      <c r="AB382" s="111">
        <f t="shared" si="60"/>
        <v>171.22538211804783</v>
      </c>
      <c r="AC382" s="111">
        <f t="shared" si="60"/>
        <v>180.23820574561884</v>
      </c>
      <c r="AD382" s="111">
        <f t="shared" si="60"/>
        <v>180.23820574561884</v>
      </c>
      <c r="AE382" s="111">
        <f t="shared" si="60"/>
        <v>180.23820574561884</v>
      </c>
      <c r="AF382" s="111">
        <f t="shared" si="60"/>
        <v>180.23820574561884</v>
      </c>
      <c r="AG382" s="111">
        <f t="shared" si="60"/>
        <v>180.23820574561884</v>
      </c>
      <c r="AH382" s="111">
        <f t="shared" si="60"/>
        <v>186.91073071333858</v>
      </c>
      <c r="AI382" s="111">
        <f t="shared" si="60"/>
        <v>186.91073071333858</v>
      </c>
      <c r="AJ382" s="111">
        <f t="shared" si="60"/>
        <v>186.91073071333858</v>
      </c>
      <c r="AK382" s="111">
        <f t="shared" si="60"/>
        <v>186.91073071333858</v>
      </c>
      <c r="AL382" s="111">
        <f t="shared" si="60"/>
        <v>186.91073071333858</v>
      </c>
      <c r="AM382" s="111">
        <f t="shared" si="60"/>
        <v>186.91073071333858</v>
      </c>
    </row>
    <row r="383" spans="2:39" x14ac:dyDescent="0.25">
      <c r="B383" s="82" t="s">
        <v>41</v>
      </c>
      <c r="C383" s="83" t="s">
        <v>69</v>
      </c>
      <c r="D383" s="111">
        <f t="shared" si="57"/>
        <v>1.3771616068148815</v>
      </c>
      <c r="E383" s="111">
        <f t="shared" si="60"/>
        <v>1.3771616068148815</v>
      </c>
      <c r="F383" s="111">
        <f t="shared" si="60"/>
        <v>1.3771616068148815</v>
      </c>
      <c r="G383" s="111">
        <f t="shared" si="60"/>
        <v>1.3771616068148815</v>
      </c>
      <c r="H383" s="111">
        <f t="shared" si="60"/>
        <v>1.3771616068148815</v>
      </c>
      <c r="I383" s="124">
        <f t="shared" si="60"/>
        <v>1.3732301772384994</v>
      </c>
      <c r="J383" s="111">
        <f t="shared" si="60"/>
        <v>1.3732301772384994</v>
      </c>
      <c r="K383" s="111">
        <f t="shared" si="60"/>
        <v>1.3732301772384994</v>
      </c>
      <c r="L383" s="111">
        <f t="shared" si="60"/>
        <v>1.3732301772384994</v>
      </c>
      <c r="M383" s="111">
        <f t="shared" si="60"/>
        <v>1.3732301772384994</v>
      </c>
      <c r="N383" s="111">
        <f t="shared" si="60"/>
        <v>1.3783935457787626</v>
      </c>
      <c r="O383" s="111">
        <f t="shared" si="60"/>
        <v>1.3783935457787626</v>
      </c>
      <c r="P383" s="111">
        <f t="shared" si="60"/>
        <v>1.3783935457787626</v>
      </c>
      <c r="Q383" s="111">
        <f t="shared" si="60"/>
        <v>1.3783935457787626</v>
      </c>
      <c r="R383" s="111">
        <f t="shared" si="60"/>
        <v>1.3783935457787626</v>
      </c>
      <c r="S383" s="111">
        <f t="shared" si="60"/>
        <v>1.4213976337259921</v>
      </c>
      <c r="T383" s="111">
        <f t="shared" si="60"/>
        <v>1.4213976337259921</v>
      </c>
      <c r="U383" s="111">
        <f t="shared" si="60"/>
        <v>1.4213976337259921</v>
      </c>
      <c r="V383" s="111">
        <f t="shared" si="60"/>
        <v>1.4213976337259921</v>
      </c>
      <c r="W383" s="111">
        <f t="shared" si="60"/>
        <v>1.4213976337259921</v>
      </c>
      <c r="X383" s="111">
        <f t="shared" si="60"/>
        <v>1.398935076794239</v>
      </c>
      <c r="Y383" s="111">
        <f t="shared" si="60"/>
        <v>1.398935076794239</v>
      </c>
      <c r="Z383" s="111">
        <f t="shared" si="60"/>
        <v>1.398935076794239</v>
      </c>
      <c r="AA383" s="111">
        <f t="shared" si="60"/>
        <v>1.398935076794239</v>
      </c>
      <c r="AB383" s="111">
        <f t="shared" si="60"/>
        <v>1.398935076794239</v>
      </c>
      <c r="AC383" s="111">
        <f t="shared" si="60"/>
        <v>1.42262154514687</v>
      </c>
      <c r="AD383" s="111">
        <f t="shared" si="60"/>
        <v>1.42262154514687</v>
      </c>
      <c r="AE383" s="111">
        <f t="shared" si="60"/>
        <v>1.42262154514687</v>
      </c>
      <c r="AF383" s="111">
        <f t="shared" si="60"/>
        <v>1.42262154514687</v>
      </c>
      <c r="AG383" s="111">
        <f t="shared" si="60"/>
        <v>1.42262154514687</v>
      </c>
      <c r="AH383" s="111">
        <f t="shared" si="60"/>
        <v>1.3497164825939802</v>
      </c>
      <c r="AI383" s="111">
        <f t="shared" si="60"/>
        <v>1.3497164825939802</v>
      </c>
      <c r="AJ383" s="111">
        <f t="shared" si="60"/>
        <v>1.3497164825939802</v>
      </c>
      <c r="AK383" s="111">
        <f t="shared" si="60"/>
        <v>1.3497164825939802</v>
      </c>
      <c r="AL383" s="111">
        <f t="shared" si="60"/>
        <v>1.3497164825939802</v>
      </c>
      <c r="AM383" s="111">
        <f t="shared" si="60"/>
        <v>1.3497164825939802</v>
      </c>
    </row>
    <row r="384" spans="2:39" x14ac:dyDescent="0.25">
      <c r="B384" s="82" t="s">
        <v>41</v>
      </c>
      <c r="C384" s="83" t="s">
        <v>70</v>
      </c>
      <c r="D384" s="111">
        <f t="shared" si="57"/>
        <v>33.287830681036404</v>
      </c>
      <c r="E384" s="111">
        <f t="shared" si="60"/>
        <v>33.287830681036404</v>
      </c>
      <c r="F384" s="111">
        <f t="shared" si="60"/>
        <v>33.287830681036404</v>
      </c>
      <c r="G384" s="111">
        <f t="shared" si="60"/>
        <v>33.287830681036404</v>
      </c>
      <c r="H384" s="111">
        <f t="shared" si="60"/>
        <v>33.287830681036404</v>
      </c>
      <c r="I384" s="124">
        <f t="shared" si="60"/>
        <v>36.157791302454349</v>
      </c>
      <c r="J384" s="111">
        <f t="shared" si="60"/>
        <v>36.157791302454349</v>
      </c>
      <c r="K384" s="111">
        <f t="shared" si="60"/>
        <v>36.157791302454349</v>
      </c>
      <c r="L384" s="111">
        <f t="shared" si="60"/>
        <v>36.157791302454349</v>
      </c>
      <c r="M384" s="111">
        <f t="shared" si="60"/>
        <v>36.157791302454349</v>
      </c>
      <c r="N384" s="111">
        <f t="shared" si="60"/>
        <v>39.382012516877857</v>
      </c>
      <c r="O384" s="111">
        <f t="shared" si="60"/>
        <v>39.382012516877857</v>
      </c>
      <c r="P384" s="111">
        <f t="shared" si="60"/>
        <v>39.382012516877857</v>
      </c>
      <c r="Q384" s="111">
        <f t="shared" si="60"/>
        <v>39.382012516877857</v>
      </c>
      <c r="R384" s="111">
        <f t="shared" si="60"/>
        <v>39.382012516877857</v>
      </c>
      <c r="S384" s="111">
        <f t="shared" si="60"/>
        <v>43.669797066935203</v>
      </c>
      <c r="T384" s="111">
        <f t="shared" si="60"/>
        <v>43.669797066935203</v>
      </c>
      <c r="U384" s="111">
        <f t="shared" si="60"/>
        <v>43.669797066935203</v>
      </c>
      <c r="V384" s="111">
        <f t="shared" si="60"/>
        <v>43.669797066935203</v>
      </c>
      <c r="W384" s="111">
        <f t="shared" si="60"/>
        <v>43.669797066935203</v>
      </c>
      <c r="X384" s="111">
        <f t="shared" si="60"/>
        <v>46.495952672080527</v>
      </c>
      <c r="Y384" s="111">
        <f t="shared" si="60"/>
        <v>46.495952672080527</v>
      </c>
      <c r="Z384" s="111">
        <f t="shared" si="60"/>
        <v>46.495952672080527</v>
      </c>
      <c r="AA384" s="111">
        <f t="shared" si="60"/>
        <v>46.495952672080527</v>
      </c>
      <c r="AB384" s="111">
        <f t="shared" si="60"/>
        <v>46.495952672080527</v>
      </c>
      <c r="AC384" s="111">
        <f t="shared" si="60"/>
        <v>47.756407677397149</v>
      </c>
      <c r="AD384" s="111">
        <f t="shared" si="60"/>
        <v>47.756407677397149</v>
      </c>
      <c r="AE384" s="111">
        <f t="shared" si="60"/>
        <v>47.756407677397149</v>
      </c>
      <c r="AF384" s="111">
        <f t="shared" si="60"/>
        <v>47.756407677397149</v>
      </c>
      <c r="AG384" s="111">
        <f t="shared" si="60"/>
        <v>47.756407677397149</v>
      </c>
      <c r="AH384" s="111">
        <f t="shared" si="60"/>
        <v>47.328846898938842</v>
      </c>
      <c r="AI384" s="111">
        <f t="shared" si="60"/>
        <v>47.328846898938842</v>
      </c>
      <c r="AJ384" s="111">
        <f t="shared" si="60"/>
        <v>47.328846898938842</v>
      </c>
      <c r="AK384" s="111">
        <f t="shared" si="60"/>
        <v>47.328846898938842</v>
      </c>
      <c r="AL384" s="111">
        <f t="shared" si="60"/>
        <v>47.328846898938842</v>
      </c>
      <c r="AM384" s="111">
        <f t="shared" si="60"/>
        <v>47.328846898938842</v>
      </c>
    </row>
    <row r="385" spans="1:39" x14ac:dyDescent="0.25">
      <c r="B385" s="82" t="s">
        <v>41</v>
      </c>
      <c r="C385" s="83" t="s">
        <v>71</v>
      </c>
      <c r="D385" s="111">
        <f t="shared" si="57"/>
        <v>179.11178710031706</v>
      </c>
      <c r="E385" s="111">
        <f t="shared" si="60"/>
        <v>179.11178710031706</v>
      </c>
      <c r="F385" s="111">
        <f t="shared" si="60"/>
        <v>179.11178710031706</v>
      </c>
      <c r="G385" s="111">
        <f t="shared" si="60"/>
        <v>179.11178710031706</v>
      </c>
      <c r="H385" s="111">
        <f t="shared" si="60"/>
        <v>179.11178710031706</v>
      </c>
      <c r="I385" s="124">
        <f t="shared" si="60"/>
        <v>190.752094624942</v>
      </c>
      <c r="J385" s="111">
        <f t="shared" si="60"/>
        <v>190.752094624942</v>
      </c>
      <c r="K385" s="111">
        <f t="shared" si="60"/>
        <v>190.752094624942</v>
      </c>
      <c r="L385" s="111">
        <f t="shared" si="60"/>
        <v>190.752094624942</v>
      </c>
      <c r="M385" s="111">
        <f t="shared" si="60"/>
        <v>190.752094624942</v>
      </c>
      <c r="N385" s="111">
        <f t="shared" si="60"/>
        <v>206.79117947424538</v>
      </c>
      <c r="O385" s="111">
        <f t="shared" si="60"/>
        <v>206.79117947424538</v>
      </c>
      <c r="P385" s="111">
        <f t="shared" si="60"/>
        <v>206.79117947424538</v>
      </c>
      <c r="Q385" s="111">
        <f t="shared" si="60"/>
        <v>206.79117947424538</v>
      </c>
      <c r="R385" s="111">
        <f t="shared" si="60"/>
        <v>206.79117947424538</v>
      </c>
      <c r="S385" s="111">
        <f t="shared" si="60"/>
        <v>229.345536561557</v>
      </c>
      <c r="T385" s="111">
        <f t="shared" si="60"/>
        <v>229.345536561557</v>
      </c>
      <c r="U385" s="111">
        <f t="shared" si="60"/>
        <v>229.345536561557</v>
      </c>
      <c r="V385" s="111">
        <f t="shared" si="60"/>
        <v>229.345536561557</v>
      </c>
      <c r="W385" s="111">
        <f t="shared" si="60"/>
        <v>229.345536561557</v>
      </c>
      <c r="X385" s="111">
        <f t="shared" si="60"/>
        <v>245.59727235431313</v>
      </c>
      <c r="Y385" s="111">
        <f t="shared" ref="E385:AM391" si="61">$J103*Y64</f>
        <v>245.59727235431313</v>
      </c>
      <c r="Z385" s="111">
        <f t="shared" si="61"/>
        <v>245.59727235431313</v>
      </c>
      <c r="AA385" s="111">
        <f t="shared" si="61"/>
        <v>245.59727235431313</v>
      </c>
      <c r="AB385" s="111">
        <f t="shared" si="61"/>
        <v>245.59727235431313</v>
      </c>
      <c r="AC385" s="111">
        <f t="shared" si="61"/>
        <v>254.93717384131691</v>
      </c>
      <c r="AD385" s="111">
        <f t="shared" si="61"/>
        <v>254.93717384131691</v>
      </c>
      <c r="AE385" s="111">
        <f t="shared" si="61"/>
        <v>254.93717384131691</v>
      </c>
      <c r="AF385" s="111">
        <f t="shared" si="61"/>
        <v>254.93717384131691</v>
      </c>
      <c r="AG385" s="111">
        <f t="shared" si="61"/>
        <v>254.93717384131691</v>
      </c>
      <c r="AH385" s="111">
        <f t="shared" si="61"/>
        <v>261.41079262380015</v>
      </c>
      <c r="AI385" s="111">
        <f t="shared" si="61"/>
        <v>261.41079262380015</v>
      </c>
      <c r="AJ385" s="111">
        <f t="shared" si="61"/>
        <v>261.41079262380015</v>
      </c>
      <c r="AK385" s="111">
        <f t="shared" si="61"/>
        <v>261.41079262380015</v>
      </c>
      <c r="AL385" s="111">
        <f t="shared" si="61"/>
        <v>261.41079262380015</v>
      </c>
      <c r="AM385" s="111">
        <f t="shared" si="61"/>
        <v>261.41079262380015</v>
      </c>
    </row>
    <row r="386" spans="1:39" x14ac:dyDescent="0.25">
      <c r="B386" s="82" t="s">
        <v>41</v>
      </c>
      <c r="C386" s="83" t="s">
        <v>72</v>
      </c>
      <c r="D386" s="111">
        <f t="shared" si="57"/>
        <v>13.940928994167152</v>
      </c>
      <c r="E386" s="111">
        <f t="shared" si="61"/>
        <v>13.940928994167152</v>
      </c>
      <c r="F386" s="111">
        <f t="shared" si="61"/>
        <v>13.940928994167152</v>
      </c>
      <c r="G386" s="111">
        <f t="shared" si="61"/>
        <v>13.940928994167152</v>
      </c>
      <c r="H386" s="111">
        <f t="shared" si="61"/>
        <v>13.940928994167152</v>
      </c>
      <c r="I386" s="124">
        <f t="shared" si="61"/>
        <v>14.831962541406712</v>
      </c>
      <c r="J386" s="111">
        <f t="shared" si="61"/>
        <v>14.831962541406712</v>
      </c>
      <c r="K386" s="111">
        <f t="shared" si="61"/>
        <v>14.831962541406712</v>
      </c>
      <c r="L386" s="111">
        <f t="shared" si="61"/>
        <v>14.831962541406712</v>
      </c>
      <c r="M386" s="111">
        <f t="shared" si="61"/>
        <v>14.831962541406712</v>
      </c>
      <c r="N386" s="111">
        <f t="shared" si="61"/>
        <v>15.986223775046046</v>
      </c>
      <c r="O386" s="111">
        <f t="shared" si="61"/>
        <v>15.986223775046046</v>
      </c>
      <c r="P386" s="111">
        <f t="shared" si="61"/>
        <v>15.986223775046046</v>
      </c>
      <c r="Q386" s="111">
        <f t="shared" si="61"/>
        <v>15.986223775046046</v>
      </c>
      <c r="R386" s="111">
        <f t="shared" si="61"/>
        <v>15.986223775046046</v>
      </c>
      <c r="S386" s="111">
        <f t="shared" si="61"/>
        <v>17.616659524980463</v>
      </c>
      <c r="T386" s="111">
        <f t="shared" si="61"/>
        <v>17.616659524980463</v>
      </c>
      <c r="U386" s="111">
        <f t="shared" si="61"/>
        <v>17.616659524980463</v>
      </c>
      <c r="V386" s="111">
        <f t="shared" si="61"/>
        <v>17.616659524980463</v>
      </c>
      <c r="W386" s="111">
        <f t="shared" si="61"/>
        <v>17.616659524980463</v>
      </c>
      <c r="X386" s="111">
        <f t="shared" si="61"/>
        <v>18.265621256857237</v>
      </c>
      <c r="Y386" s="111">
        <f t="shared" si="61"/>
        <v>18.265621256857237</v>
      </c>
      <c r="Z386" s="111">
        <f t="shared" si="61"/>
        <v>18.265621256857237</v>
      </c>
      <c r="AA386" s="111">
        <f t="shared" si="61"/>
        <v>18.265621256857237</v>
      </c>
      <c r="AB386" s="111">
        <f t="shared" si="61"/>
        <v>18.265621256857237</v>
      </c>
      <c r="AC386" s="111">
        <f t="shared" si="61"/>
        <v>17.993783303141168</v>
      </c>
      <c r="AD386" s="111">
        <f t="shared" si="61"/>
        <v>17.993783303141168</v>
      </c>
      <c r="AE386" s="111">
        <f t="shared" si="61"/>
        <v>17.993783303141168</v>
      </c>
      <c r="AF386" s="111">
        <f t="shared" si="61"/>
        <v>17.993783303141168</v>
      </c>
      <c r="AG386" s="111">
        <f t="shared" si="61"/>
        <v>17.993783303141168</v>
      </c>
      <c r="AH386" s="111">
        <f t="shared" si="61"/>
        <v>17.267411733737823</v>
      </c>
      <c r="AI386" s="111">
        <f t="shared" si="61"/>
        <v>17.267411733737823</v>
      </c>
      <c r="AJ386" s="111">
        <f t="shared" si="61"/>
        <v>17.267411733737823</v>
      </c>
      <c r="AK386" s="111">
        <f t="shared" si="61"/>
        <v>17.267411733737823</v>
      </c>
      <c r="AL386" s="111">
        <f t="shared" si="61"/>
        <v>17.267411733737823</v>
      </c>
      <c r="AM386" s="111">
        <f t="shared" si="61"/>
        <v>17.267411733737823</v>
      </c>
    </row>
    <row r="387" spans="1:39" x14ac:dyDescent="0.25">
      <c r="B387" s="82" t="s">
        <v>41</v>
      </c>
      <c r="C387" s="83" t="s">
        <v>73</v>
      </c>
      <c r="D387" s="111">
        <f t="shared" si="57"/>
        <v>3.0640657232329485</v>
      </c>
      <c r="E387" s="111">
        <f t="shared" si="61"/>
        <v>3.0640657232329485</v>
      </c>
      <c r="F387" s="111">
        <f t="shared" si="61"/>
        <v>3.0640657232329485</v>
      </c>
      <c r="G387" s="111">
        <f t="shared" si="61"/>
        <v>3.0640657232329485</v>
      </c>
      <c r="H387" s="111">
        <f t="shared" si="61"/>
        <v>3.0640657232329485</v>
      </c>
      <c r="I387" s="124">
        <f t="shared" si="61"/>
        <v>3.2240390464775337</v>
      </c>
      <c r="J387" s="111">
        <f t="shared" si="61"/>
        <v>3.2240390464775337</v>
      </c>
      <c r="K387" s="111">
        <f t="shared" si="61"/>
        <v>3.2240390464775337</v>
      </c>
      <c r="L387" s="111">
        <f t="shared" si="61"/>
        <v>3.2240390464775337</v>
      </c>
      <c r="M387" s="111">
        <f t="shared" si="61"/>
        <v>3.2240390464775337</v>
      </c>
      <c r="N387" s="111">
        <f t="shared" si="61"/>
        <v>3.4384227096800153</v>
      </c>
      <c r="O387" s="111">
        <f t="shared" si="61"/>
        <v>3.4384227096800153</v>
      </c>
      <c r="P387" s="111">
        <f t="shared" si="61"/>
        <v>3.4384227096800153</v>
      </c>
      <c r="Q387" s="111">
        <f t="shared" si="61"/>
        <v>3.4384227096800153</v>
      </c>
      <c r="R387" s="111">
        <f t="shared" si="61"/>
        <v>3.4384227096800153</v>
      </c>
      <c r="S387" s="111">
        <f t="shared" si="61"/>
        <v>3.7068881695230051</v>
      </c>
      <c r="T387" s="111">
        <f t="shared" si="61"/>
        <v>3.7068881695230051</v>
      </c>
      <c r="U387" s="111">
        <f t="shared" si="61"/>
        <v>3.7068881695230051</v>
      </c>
      <c r="V387" s="111">
        <f t="shared" si="61"/>
        <v>3.7068881695230051</v>
      </c>
      <c r="W387" s="111">
        <f t="shared" si="61"/>
        <v>3.7068881695230051</v>
      </c>
      <c r="X387" s="111">
        <f t="shared" si="61"/>
        <v>3.8361778547496637</v>
      </c>
      <c r="Y387" s="111">
        <f t="shared" si="61"/>
        <v>3.8361778547496637</v>
      </c>
      <c r="Z387" s="111">
        <f t="shared" si="61"/>
        <v>3.8361778547496637</v>
      </c>
      <c r="AA387" s="111">
        <f t="shared" si="61"/>
        <v>3.8361778547496637</v>
      </c>
      <c r="AB387" s="111">
        <f t="shared" si="61"/>
        <v>3.8361778547496637</v>
      </c>
      <c r="AC387" s="111">
        <f t="shared" si="61"/>
        <v>3.7675371599108862</v>
      </c>
      <c r="AD387" s="111">
        <f t="shared" si="61"/>
        <v>3.7675371599108862</v>
      </c>
      <c r="AE387" s="111">
        <f t="shared" si="61"/>
        <v>3.7675371599108862</v>
      </c>
      <c r="AF387" s="111">
        <f t="shared" si="61"/>
        <v>3.7675371599108862</v>
      </c>
      <c r="AG387" s="111">
        <f t="shared" si="61"/>
        <v>3.7675371599108862</v>
      </c>
      <c r="AH387" s="111">
        <f t="shared" si="61"/>
        <v>3.5390870763865929</v>
      </c>
      <c r="AI387" s="111">
        <f t="shared" si="61"/>
        <v>3.5390870763865929</v>
      </c>
      <c r="AJ387" s="111">
        <f t="shared" si="61"/>
        <v>3.5390870763865929</v>
      </c>
      <c r="AK387" s="111">
        <f t="shared" si="61"/>
        <v>3.5390870763865929</v>
      </c>
      <c r="AL387" s="111">
        <f t="shared" si="61"/>
        <v>3.5390870763865929</v>
      </c>
      <c r="AM387" s="111">
        <f t="shared" si="61"/>
        <v>3.5390870763865929</v>
      </c>
    </row>
    <row r="388" spans="1:39" x14ac:dyDescent="0.25">
      <c r="B388" s="82" t="s">
        <v>41</v>
      </c>
      <c r="C388" s="83" t="s">
        <v>74</v>
      </c>
      <c r="D388" s="111">
        <f t="shared" si="57"/>
        <v>58.200867292074513</v>
      </c>
      <c r="E388" s="111">
        <f t="shared" si="61"/>
        <v>58.200867292074513</v>
      </c>
      <c r="F388" s="111">
        <f t="shared" si="61"/>
        <v>58.200867292074513</v>
      </c>
      <c r="G388" s="111">
        <f t="shared" si="61"/>
        <v>58.200867292074513</v>
      </c>
      <c r="H388" s="111">
        <f t="shared" si="61"/>
        <v>58.200867292074513</v>
      </c>
      <c r="I388" s="124">
        <f t="shared" si="61"/>
        <v>63.07293577543966</v>
      </c>
      <c r="J388" s="111">
        <f t="shared" si="61"/>
        <v>63.07293577543966</v>
      </c>
      <c r="K388" s="111">
        <f t="shared" si="61"/>
        <v>63.07293577543966</v>
      </c>
      <c r="L388" s="111">
        <f t="shared" si="61"/>
        <v>63.07293577543966</v>
      </c>
      <c r="M388" s="111">
        <f t="shared" si="61"/>
        <v>63.07293577543966</v>
      </c>
      <c r="N388" s="111">
        <f t="shared" si="61"/>
        <v>70.22046139607491</v>
      </c>
      <c r="O388" s="111">
        <f t="shared" si="61"/>
        <v>70.22046139607491</v>
      </c>
      <c r="P388" s="111">
        <f t="shared" si="61"/>
        <v>70.22046139607491</v>
      </c>
      <c r="Q388" s="111">
        <f t="shared" si="61"/>
        <v>70.22046139607491</v>
      </c>
      <c r="R388" s="111">
        <f t="shared" si="61"/>
        <v>70.22046139607491</v>
      </c>
      <c r="S388" s="111">
        <f t="shared" si="61"/>
        <v>79.890456372571975</v>
      </c>
      <c r="T388" s="111">
        <f t="shared" si="61"/>
        <v>79.890456372571975</v>
      </c>
      <c r="U388" s="111">
        <f t="shared" si="61"/>
        <v>79.890456372571975</v>
      </c>
      <c r="V388" s="111">
        <f t="shared" si="61"/>
        <v>79.890456372571975</v>
      </c>
      <c r="W388" s="111">
        <f t="shared" si="61"/>
        <v>79.890456372571975</v>
      </c>
      <c r="X388" s="111">
        <f t="shared" si="61"/>
        <v>85.199609053504162</v>
      </c>
      <c r="Y388" s="111">
        <f t="shared" si="61"/>
        <v>85.199609053504162</v>
      </c>
      <c r="Z388" s="111">
        <f t="shared" si="61"/>
        <v>85.199609053504162</v>
      </c>
      <c r="AA388" s="111">
        <f t="shared" si="61"/>
        <v>85.199609053504162</v>
      </c>
      <c r="AB388" s="111">
        <f t="shared" si="61"/>
        <v>85.199609053504162</v>
      </c>
      <c r="AC388" s="111">
        <f t="shared" si="61"/>
        <v>88.716574537019554</v>
      </c>
      <c r="AD388" s="111">
        <f t="shared" si="61"/>
        <v>88.716574537019554</v>
      </c>
      <c r="AE388" s="111">
        <f t="shared" si="61"/>
        <v>88.716574537019554</v>
      </c>
      <c r="AF388" s="111">
        <f t="shared" si="61"/>
        <v>88.716574537019554</v>
      </c>
      <c r="AG388" s="111">
        <f t="shared" si="61"/>
        <v>88.716574537019554</v>
      </c>
      <c r="AH388" s="111">
        <f t="shared" si="61"/>
        <v>89.061436712705344</v>
      </c>
      <c r="AI388" s="111">
        <f t="shared" si="61"/>
        <v>89.061436712705344</v>
      </c>
      <c r="AJ388" s="111">
        <f t="shared" si="61"/>
        <v>89.061436712705344</v>
      </c>
      <c r="AK388" s="111">
        <f t="shared" si="61"/>
        <v>89.061436712705344</v>
      </c>
      <c r="AL388" s="111">
        <f t="shared" si="61"/>
        <v>89.061436712705344</v>
      </c>
      <c r="AM388" s="111">
        <f t="shared" si="61"/>
        <v>89.061436712705344</v>
      </c>
    </row>
    <row r="389" spans="1:39" x14ac:dyDescent="0.25">
      <c r="B389" s="82" t="s">
        <v>41</v>
      </c>
      <c r="C389" s="83" t="s">
        <v>75</v>
      </c>
      <c r="D389" s="111">
        <f t="shared" si="57"/>
        <v>598.55298262783958</v>
      </c>
      <c r="E389" s="111">
        <f t="shared" si="61"/>
        <v>598.55298262783958</v>
      </c>
      <c r="F389" s="111">
        <f t="shared" si="61"/>
        <v>598.55298262783958</v>
      </c>
      <c r="G389" s="111">
        <f t="shared" si="61"/>
        <v>598.55298262783958</v>
      </c>
      <c r="H389" s="111">
        <f t="shared" si="61"/>
        <v>598.55298262783958</v>
      </c>
      <c r="I389" s="124">
        <f t="shared" si="61"/>
        <v>698.21857884274687</v>
      </c>
      <c r="J389" s="111">
        <f t="shared" si="61"/>
        <v>698.21857884274687</v>
      </c>
      <c r="K389" s="111">
        <f t="shared" si="61"/>
        <v>698.21857884274687</v>
      </c>
      <c r="L389" s="111">
        <f t="shared" si="61"/>
        <v>698.21857884274687</v>
      </c>
      <c r="M389" s="111">
        <f t="shared" si="61"/>
        <v>698.21857884274687</v>
      </c>
      <c r="N389" s="111">
        <f t="shared" si="61"/>
        <v>828.92953902892623</v>
      </c>
      <c r="O389" s="111">
        <f t="shared" si="61"/>
        <v>828.92953902892623</v>
      </c>
      <c r="P389" s="111">
        <f t="shared" si="61"/>
        <v>828.92953902892623</v>
      </c>
      <c r="Q389" s="111">
        <f t="shared" si="61"/>
        <v>828.92953902892623</v>
      </c>
      <c r="R389" s="111">
        <f t="shared" si="61"/>
        <v>828.92953902892623</v>
      </c>
      <c r="S389" s="111">
        <f t="shared" si="61"/>
        <v>1001.6289905461414</v>
      </c>
      <c r="T389" s="111">
        <f t="shared" si="61"/>
        <v>1001.6289905461414</v>
      </c>
      <c r="U389" s="111">
        <f t="shared" si="61"/>
        <v>1001.6289905461414</v>
      </c>
      <c r="V389" s="111">
        <f t="shared" si="61"/>
        <v>1001.6289905461414</v>
      </c>
      <c r="W389" s="111">
        <f t="shared" si="61"/>
        <v>1001.6289905461414</v>
      </c>
      <c r="X389" s="111">
        <f t="shared" si="61"/>
        <v>1149.4837107905507</v>
      </c>
      <c r="Y389" s="111">
        <f t="shared" si="61"/>
        <v>1149.4837107905507</v>
      </c>
      <c r="Z389" s="111">
        <f t="shared" si="61"/>
        <v>1149.4837107905507</v>
      </c>
      <c r="AA389" s="111">
        <f t="shared" si="61"/>
        <v>1149.4837107905507</v>
      </c>
      <c r="AB389" s="111">
        <f t="shared" si="61"/>
        <v>1149.4837107905507</v>
      </c>
      <c r="AC389" s="111">
        <f t="shared" si="61"/>
        <v>1282.9649702368031</v>
      </c>
      <c r="AD389" s="111">
        <f t="shared" si="61"/>
        <v>1282.9649702368031</v>
      </c>
      <c r="AE389" s="111">
        <f t="shared" si="61"/>
        <v>1282.9649702368031</v>
      </c>
      <c r="AF389" s="111">
        <f t="shared" si="61"/>
        <v>1282.9649702368031</v>
      </c>
      <c r="AG389" s="111">
        <f t="shared" si="61"/>
        <v>1282.9649702368031</v>
      </c>
      <c r="AH389" s="111">
        <f t="shared" si="61"/>
        <v>1394.3375201427723</v>
      </c>
      <c r="AI389" s="111">
        <f t="shared" si="61"/>
        <v>1394.3375201427723</v>
      </c>
      <c r="AJ389" s="111">
        <f t="shared" si="61"/>
        <v>1394.3375201427723</v>
      </c>
      <c r="AK389" s="111">
        <f t="shared" si="61"/>
        <v>1394.3375201427723</v>
      </c>
      <c r="AL389" s="111">
        <f t="shared" si="61"/>
        <v>1394.3375201427723</v>
      </c>
      <c r="AM389" s="111">
        <f t="shared" si="61"/>
        <v>1394.3375201427723</v>
      </c>
    </row>
    <row r="390" spans="1:39" x14ac:dyDescent="0.25">
      <c r="B390" s="82" t="s">
        <v>41</v>
      </c>
      <c r="C390" s="83" t="s">
        <v>76</v>
      </c>
      <c r="D390" s="111">
        <f t="shared" si="57"/>
        <v>1.2211068885110699</v>
      </c>
      <c r="E390" s="111">
        <f t="shared" si="61"/>
        <v>1.2211068885110699</v>
      </c>
      <c r="F390" s="111">
        <f t="shared" si="61"/>
        <v>1.2211068885110699</v>
      </c>
      <c r="G390" s="111">
        <f t="shared" si="61"/>
        <v>1.2211068885110699</v>
      </c>
      <c r="H390" s="111">
        <f t="shared" si="61"/>
        <v>1.2211068885110699</v>
      </c>
      <c r="I390" s="124">
        <f t="shared" si="61"/>
        <v>1.2292270931556051</v>
      </c>
      <c r="J390" s="111">
        <f t="shared" si="61"/>
        <v>1.2292270931556051</v>
      </c>
      <c r="K390" s="111">
        <f t="shared" si="61"/>
        <v>1.2292270931556051</v>
      </c>
      <c r="L390" s="111">
        <f t="shared" si="61"/>
        <v>1.2292270931556051</v>
      </c>
      <c r="M390" s="111">
        <f t="shared" si="61"/>
        <v>1.2292270931556051</v>
      </c>
      <c r="N390" s="111">
        <f t="shared" si="61"/>
        <v>1.2147492624184999</v>
      </c>
      <c r="O390" s="111">
        <f t="shared" si="61"/>
        <v>1.2147492624184999</v>
      </c>
      <c r="P390" s="111">
        <f t="shared" si="61"/>
        <v>1.2147492624184999</v>
      </c>
      <c r="Q390" s="111">
        <f t="shared" si="61"/>
        <v>1.2147492624184999</v>
      </c>
      <c r="R390" s="111">
        <f t="shared" si="61"/>
        <v>1.2147492624184999</v>
      </c>
      <c r="S390" s="111">
        <f t="shared" si="61"/>
        <v>1.2021595758850951</v>
      </c>
      <c r="T390" s="111">
        <f t="shared" si="61"/>
        <v>1.2021595758850951</v>
      </c>
      <c r="U390" s="111">
        <f t="shared" si="61"/>
        <v>1.2021595758850951</v>
      </c>
      <c r="V390" s="111">
        <f t="shared" si="61"/>
        <v>1.2021595758850951</v>
      </c>
      <c r="W390" s="111">
        <f t="shared" si="61"/>
        <v>1.2021595758850951</v>
      </c>
      <c r="X390" s="111">
        <f t="shared" si="61"/>
        <v>1.2122332198681454</v>
      </c>
      <c r="Y390" s="111">
        <f t="shared" si="61"/>
        <v>1.2122332198681454</v>
      </c>
      <c r="Z390" s="111">
        <f t="shared" si="61"/>
        <v>1.2122332198681454</v>
      </c>
      <c r="AA390" s="111">
        <f t="shared" si="61"/>
        <v>1.2122332198681454</v>
      </c>
      <c r="AB390" s="111">
        <f t="shared" si="61"/>
        <v>1.2122332198681454</v>
      </c>
      <c r="AC390" s="111">
        <f t="shared" si="61"/>
        <v>1.109592286024482</v>
      </c>
      <c r="AD390" s="111">
        <f t="shared" si="61"/>
        <v>1.109592286024482</v>
      </c>
      <c r="AE390" s="111">
        <f t="shared" si="61"/>
        <v>1.109592286024482</v>
      </c>
      <c r="AF390" s="111">
        <f t="shared" si="61"/>
        <v>1.109592286024482</v>
      </c>
      <c r="AG390" s="111">
        <f t="shared" si="61"/>
        <v>1.109592286024482</v>
      </c>
      <c r="AH390" s="111">
        <f t="shared" si="61"/>
        <v>1.0582912478729756</v>
      </c>
      <c r="AI390" s="111">
        <f t="shared" si="61"/>
        <v>1.0582912478729756</v>
      </c>
      <c r="AJ390" s="111">
        <f t="shared" si="61"/>
        <v>1.0582912478729756</v>
      </c>
      <c r="AK390" s="111">
        <f t="shared" si="61"/>
        <v>1.0582912478729756</v>
      </c>
      <c r="AL390" s="111">
        <f t="shared" si="61"/>
        <v>1.0582912478729756</v>
      </c>
      <c r="AM390" s="111">
        <f t="shared" si="61"/>
        <v>1.0582912478729756</v>
      </c>
    </row>
    <row r="391" spans="1:39" x14ac:dyDescent="0.25">
      <c r="B391" s="82" t="s">
        <v>41</v>
      </c>
      <c r="C391" s="83" t="s">
        <v>77</v>
      </c>
      <c r="D391" s="111">
        <f t="shared" si="57"/>
        <v>145.29989877076898</v>
      </c>
      <c r="E391" s="111">
        <f t="shared" si="61"/>
        <v>145.29989877076898</v>
      </c>
      <c r="F391" s="111">
        <f t="shared" si="61"/>
        <v>145.29989877076898</v>
      </c>
      <c r="G391" s="111">
        <f t="shared" si="61"/>
        <v>145.29989877076898</v>
      </c>
      <c r="H391" s="111">
        <f t="shared" si="61"/>
        <v>145.29989877076898</v>
      </c>
      <c r="I391" s="124">
        <f t="shared" si="61"/>
        <v>159.89831228853083</v>
      </c>
      <c r="J391" s="111">
        <f t="shared" si="61"/>
        <v>159.89831228853083</v>
      </c>
      <c r="K391" s="111">
        <f t="shared" si="61"/>
        <v>159.89831228853083</v>
      </c>
      <c r="L391" s="111">
        <f t="shared" si="61"/>
        <v>159.89831228853083</v>
      </c>
      <c r="M391" s="111">
        <f t="shared" si="61"/>
        <v>159.89831228853083</v>
      </c>
      <c r="N391" s="111">
        <f t="shared" si="61"/>
        <v>182.0105170395866</v>
      </c>
      <c r="O391" s="111">
        <f t="shared" si="61"/>
        <v>182.0105170395866</v>
      </c>
      <c r="P391" s="111">
        <f t="shared" si="61"/>
        <v>182.0105170395866</v>
      </c>
      <c r="Q391" s="111">
        <f t="shared" si="61"/>
        <v>182.0105170395866</v>
      </c>
      <c r="R391" s="111">
        <f t="shared" si="61"/>
        <v>182.0105170395866</v>
      </c>
      <c r="S391" s="111">
        <f t="shared" si="61"/>
        <v>209.93025763086663</v>
      </c>
      <c r="T391" s="111">
        <f t="shared" si="61"/>
        <v>209.93025763086663</v>
      </c>
      <c r="U391" s="111">
        <f t="shared" si="61"/>
        <v>209.93025763086663</v>
      </c>
      <c r="V391" s="111">
        <f t="shared" si="61"/>
        <v>209.93025763086663</v>
      </c>
      <c r="W391" s="111">
        <f t="shared" si="61"/>
        <v>209.93025763086663</v>
      </c>
      <c r="X391" s="111">
        <f t="shared" si="61"/>
        <v>232.39588214183189</v>
      </c>
      <c r="Y391" s="111">
        <f t="shared" si="61"/>
        <v>232.39588214183189</v>
      </c>
      <c r="Z391" s="111">
        <f t="shared" si="61"/>
        <v>232.39588214183189</v>
      </c>
      <c r="AA391" s="111">
        <f t="shared" si="61"/>
        <v>232.39588214183189</v>
      </c>
      <c r="AB391" s="111">
        <f t="shared" si="61"/>
        <v>232.39588214183189</v>
      </c>
      <c r="AC391" s="111">
        <f t="shared" si="61"/>
        <v>251.14483105907777</v>
      </c>
      <c r="AD391" s="111">
        <f t="shared" si="61"/>
        <v>251.14483105907777</v>
      </c>
      <c r="AE391" s="111">
        <f t="shared" si="61"/>
        <v>251.14483105907777</v>
      </c>
      <c r="AF391" s="111">
        <f t="shared" si="61"/>
        <v>251.14483105907777</v>
      </c>
      <c r="AG391" s="111">
        <f t="shared" si="61"/>
        <v>251.14483105907777</v>
      </c>
      <c r="AH391" s="111">
        <f t="shared" si="61"/>
        <v>263.77738750567994</v>
      </c>
      <c r="AI391" s="111">
        <f t="shared" si="61"/>
        <v>263.77738750567994</v>
      </c>
      <c r="AJ391" s="111">
        <f t="shared" si="61"/>
        <v>263.77738750567994</v>
      </c>
      <c r="AK391" s="111">
        <f t="shared" si="61"/>
        <v>263.77738750567994</v>
      </c>
      <c r="AL391" s="111">
        <f t="shared" si="61"/>
        <v>263.77738750567994</v>
      </c>
      <c r="AM391" s="111">
        <f t="shared" si="61"/>
        <v>263.77738750567994</v>
      </c>
    </row>
    <row r="393" spans="1:39" x14ac:dyDescent="0.25">
      <c r="A393" s="115" t="s">
        <v>5233</v>
      </c>
    </row>
    <row r="394" spans="1:39" x14ac:dyDescent="0.25">
      <c r="B394" s="77" t="s">
        <v>109</v>
      </c>
      <c r="C394" s="78" t="s">
        <v>110</v>
      </c>
      <c r="D394">
        <v>2015</v>
      </c>
      <c r="E394">
        <v>2016</v>
      </c>
      <c r="F394">
        <v>2017</v>
      </c>
      <c r="G394">
        <v>2018</v>
      </c>
      <c r="H394">
        <v>2019</v>
      </c>
      <c r="I394" s="1">
        <v>2020</v>
      </c>
      <c r="J394">
        <v>2021</v>
      </c>
      <c r="K394">
        <v>2022</v>
      </c>
      <c r="L394">
        <v>2023</v>
      </c>
      <c r="M394">
        <v>2024</v>
      </c>
      <c r="N394">
        <v>2025</v>
      </c>
      <c r="O394">
        <v>2026</v>
      </c>
      <c r="P394">
        <v>2027</v>
      </c>
      <c r="Q394">
        <v>2028</v>
      </c>
      <c r="R394">
        <v>2029</v>
      </c>
      <c r="S394">
        <v>2030</v>
      </c>
      <c r="T394">
        <v>2031</v>
      </c>
      <c r="U394">
        <v>2032</v>
      </c>
      <c r="V394">
        <v>2033</v>
      </c>
      <c r="W394">
        <v>2034</v>
      </c>
      <c r="X394">
        <v>2035</v>
      </c>
      <c r="Y394">
        <v>2036</v>
      </c>
      <c r="Z394">
        <v>2037</v>
      </c>
      <c r="AA394">
        <v>2038</v>
      </c>
      <c r="AB394">
        <v>2039</v>
      </c>
      <c r="AC394">
        <v>2040</v>
      </c>
      <c r="AD394">
        <v>2041</v>
      </c>
      <c r="AE394">
        <v>2042</v>
      </c>
      <c r="AF394">
        <v>2043</v>
      </c>
      <c r="AG394">
        <v>2044</v>
      </c>
      <c r="AH394">
        <v>2045</v>
      </c>
      <c r="AI394">
        <v>2046</v>
      </c>
      <c r="AJ394">
        <v>2047</v>
      </c>
      <c r="AK394">
        <v>2048</v>
      </c>
      <c r="AL394">
        <v>2049</v>
      </c>
      <c r="AM394">
        <v>2050</v>
      </c>
    </row>
    <row r="395" spans="1:39" s="117" customFormat="1" x14ac:dyDescent="0.25">
      <c r="B395" s="118" t="s">
        <v>5226</v>
      </c>
      <c r="C395" s="119"/>
      <c r="D395" s="120">
        <f>SUM(D396:D431)</f>
        <v>31166.131687944002</v>
      </c>
      <c r="E395" s="120">
        <f t="shared" ref="E395:AM395" si="62">SUM(E396:E431)</f>
        <v>31166.131687944002</v>
      </c>
      <c r="F395" s="120">
        <f t="shared" si="62"/>
        <v>31166.131687944002</v>
      </c>
      <c r="G395" s="120">
        <f t="shared" si="62"/>
        <v>31166.131687944002</v>
      </c>
      <c r="H395" s="120">
        <f t="shared" si="62"/>
        <v>31166.131687944002</v>
      </c>
      <c r="I395" s="123">
        <f t="shared" si="62"/>
        <v>34431.426080898607</v>
      </c>
      <c r="J395" s="120">
        <f t="shared" si="62"/>
        <v>34431.426080898607</v>
      </c>
      <c r="K395" s="120">
        <f t="shared" si="62"/>
        <v>34431.426080898607</v>
      </c>
      <c r="L395" s="120">
        <f t="shared" si="62"/>
        <v>34431.426080898607</v>
      </c>
      <c r="M395" s="120">
        <f t="shared" si="62"/>
        <v>34431.426080898607</v>
      </c>
      <c r="N395" s="120">
        <f t="shared" si="62"/>
        <v>38730.360578199172</v>
      </c>
      <c r="O395" s="120">
        <f t="shared" si="62"/>
        <v>38730.360578199172</v>
      </c>
      <c r="P395" s="120">
        <f t="shared" si="62"/>
        <v>38730.360578199172</v>
      </c>
      <c r="Q395" s="120">
        <f t="shared" si="62"/>
        <v>38730.360578199172</v>
      </c>
      <c r="R395" s="120">
        <f t="shared" si="62"/>
        <v>38730.360578199172</v>
      </c>
      <c r="S395" s="120">
        <f t="shared" si="62"/>
        <v>44229.585680702352</v>
      </c>
      <c r="T395" s="120">
        <f t="shared" si="62"/>
        <v>44229.585680702352</v>
      </c>
      <c r="U395" s="120">
        <f t="shared" si="62"/>
        <v>44229.585680702352</v>
      </c>
      <c r="V395" s="120">
        <f t="shared" si="62"/>
        <v>44229.585680702352</v>
      </c>
      <c r="W395" s="120">
        <f t="shared" si="62"/>
        <v>44229.585680702352</v>
      </c>
      <c r="X395" s="120">
        <f t="shared" si="62"/>
        <v>47952.654528635503</v>
      </c>
      <c r="Y395" s="120">
        <f t="shared" si="62"/>
        <v>47952.654528635503</v>
      </c>
      <c r="Z395" s="120">
        <f t="shared" si="62"/>
        <v>47952.654528635503</v>
      </c>
      <c r="AA395" s="120">
        <f t="shared" si="62"/>
        <v>47952.654528635503</v>
      </c>
      <c r="AB395" s="120">
        <f t="shared" si="62"/>
        <v>47952.654528635503</v>
      </c>
      <c r="AC395" s="120">
        <f t="shared" si="62"/>
        <v>50366.92209182748</v>
      </c>
      <c r="AD395" s="120">
        <f t="shared" si="62"/>
        <v>50366.92209182748</v>
      </c>
      <c r="AE395" s="120">
        <f t="shared" si="62"/>
        <v>50366.92209182748</v>
      </c>
      <c r="AF395" s="120">
        <f t="shared" si="62"/>
        <v>50366.92209182748</v>
      </c>
      <c r="AG395" s="120">
        <f t="shared" si="62"/>
        <v>50366.92209182748</v>
      </c>
      <c r="AH395" s="120">
        <f t="shared" si="62"/>
        <v>51711.829711129372</v>
      </c>
      <c r="AI395" s="120">
        <f t="shared" si="62"/>
        <v>51711.829711129372</v>
      </c>
      <c r="AJ395" s="120">
        <f t="shared" si="62"/>
        <v>51711.829711129372</v>
      </c>
      <c r="AK395" s="120">
        <f t="shared" si="62"/>
        <v>51711.829711129372</v>
      </c>
      <c r="AL395" s="120">
        <f t="shared" si="62"/>
        <v>51711.829711129372</v>
      </c>
      <c r="AM395" s="120">
        <f t="shared" si="62"/>
        <v>51711.829711129372</v>
      </c>
    </row>
    <row r="396" spans="1:39" x14ac:dyDescent="0.25">
      <c r="B396" s="82" t="s">
        <v>41</v>
      </c>
      <c r="C396" s="83" t="s">
        <v>42</v>
      </c>
      <c r="D396" s="111">
        <f>$K74*D35</f>
        <v>205.60475413364611</v>
      </c>
      <c r="E396" s="111">
        <f t="shared" ref="E396:AM403" si="63">$K74*E35</f>
        <v>205.60475413364611</v>
      </c>
      <c r="F396" s="111">
        <f t="shared" si="63"/>
        <v>205.60475413364611</v>
      </c>
      <c r="G396" s="111">
        <f t="shared" si="63"/>
        <v>205.60475413364611</v>
      </c>
      <c r="H396" s="111">
        <f t="shared" si="63"/>
        <v>205.60475413364611</v>
      </c>
      <c r="I396" s="124">
        <f t="shared" si="63"/>
        <v>215.01277268307493</v>
      </c>
      <c r="J396" s="111">
        <f t="shared" si="63"/>
        <v>215.01277268307493</v>
      </c>
      <c r="K396" s="111">
        <f t="shared" si="63"/>
        <v>215.01277268307493</v>
      </c>
      <c r="L396" s="111">
        <f t="shared" si="63"/>
        <v>215.01277268307493</v>
      </c>
      <c r="M396" s="111">
        <f t="shared" si="63"/>
        <v>215.01277268307493</v>
      </c>
      <c r="N396" s="111">
        <f t="shared" si="63"/>
        <v>224.61096630594787</v>
      </c>
      <c r="O396" s="111">
        <f t="shared" si="63"/>
        <v>224.61096630594787</v>
      </c>
      <c r="P396" s="111">
        <f t="shared" si="63"/>
        <v>224.61096630594787</v>
      </c>
      <c r="Q396" s="111">
        <f t="shared" si="63"/>
        <v>224.61096630594787</v>
      </c>
      <c r="R396" s="111">
        <f t="shared" si="63"/>
        <v>224.61096630594787</v>
      </c>
      <c r="S396" s="111">
        <f t="shared" si="63"/>
        <v>237.46194980543552</v>
      </c>
      <c r="T396" s="111">
        <f t="shared" si="63"/>
        <v>237.46194980543552</v>
      </c>
      <c r="U396" s="111">
        <f t="shared" si="63"/>
        <v>237.46194980543552</v>
      </c>
      <c r="V396" s="111">
        <f t="shared" si="63"/>
        <v>237.46194980543552</v>
      </c>
      <c r="W396" s="111">
        <f t="shared" si="63"/>
        <v>237.46194980543552</v>
      </c>
      <c r="X396" s="111">
        <f t="shared" si="63"/>
        <v>240.1909579804888</v>
      </c>
      <c r="Y396" s="111">
        <f t="shared" si="63"/>
        <v>240.1909579804888</v>
      </c>
      <c r="Z396" s="111">
        <f t="shared" si="63"/>
        <v>240.1909579804888</v>
      </c>
      <c r="AA396" s="111">
        <f t="shared" si="63"/>
        <v>240.1909579804888</v>
      </c>
      <c r="AB396" s="111">
        <f t="shared" si="63"/>
        <v>240.1909579804888</v>
      </c>
      <c r="AC396" s="111">
        <f t="shared" si="63"/>
        <v>238.06096406941245</v>
      </c>
      <c r="AD396" s="111">
        <f t="shared" si="63"/>
        <v>238.06096406941245</v>
      </c>
      <c r="AE396" s="111">
        <f t="shared" si="63"/>
        <v>238.06096406941245</v>
      </c>
      <c r="AF396" s="111">
        <f t="shared" si="63"/>
        <v>238.06096406941245</v>
      </c>
      <c r="AG396" s="111">
        <f t="shared" si="63"/>
        <v>238.06096406941245</v>
      </c>
      <c r="AH396" s="111">
        <f t="shared" si="63"/>
        <v>228.16005484074464</v>
      </c>
      <c r="AI396" s="111">
        <f t="shared" si="63"/>
        <v>228.16005484074464</v>
      </c>
      <c r="AJ396" s="111">
        <f t="shared" si="63"/>
        <v>228.16005484074464</v>
      </c>
      <c r="AK396" s="111">
        <f t="shared" si="63"/>
        <v>228.16005484074464</v>
      </c>
      <c r="AL396" s="111">
        <f t="shared" si="63"/>
        <v>228.16005484074464</v>
      </c>
      <c r="AM396" s="111">
        <f t="shared" si="63"/>
        <v>228.16005484074464</v>
      </c>
    </row>
    <row r="397" spans="1:39" x14ac:dyDescent="0.25">
      <c r="B397" s="82" t="s">
        <v>41</v>
      </c>
      <c r="C397" s="83" t="s">
        <v>43</v>
      </c>
      <c r="D397" s="111">
        <f t="shared" ref="D397:S431" si="64">$K75*D36</f>
        <v>582.55484480934717</v>
      </c>
      <c r="E397" s="111">
        <f t="shared" si="64"/>
        <v>582.55484480934717</v>
      </c>
      <c r="F397" s="111">
        <f t="shared" si="64"/>
        <v>582.55484480934717</v>
      </c>
      <c r="G397" s="111">
        <f t="shared" si="64"/>
        <v>582.55484480934717</v>
      </c>
      <c r="H397" s="111">
        <f t="shared" si="64"/>
        <v>582.55484480934717</v>
      </c>
      <c r="I397" s="124">
        <f t="shared" si="64"/>
        <v>626.84347832197636</v>
      </c>
      <c r="J397" s="111">
        <f t="shared" si="64"/>
        <v>626.84347832197636</v>
      </c>
      <c r="K397" s="111">
        <f t="shared" si="64"/>
        <v>626.84347832197636</v>
      </c>
      <c r="L397" s="111">
        <f t="shared" si="64"/>
        <v>626.84347832197636</v>
      </c>
      <c r="M397" s="111">
        <f t="shared" si="64"/>
        <v>626.84347832197636</v>
      </c>
      <c r="N397" s="111">
        <f t="shared" si="64"/>
        <v>687.75033466398224</v>
      </c>
      <c r="O397" s="111">
        <f t="shared" si="64"/>
        <v>687.75033466398224</v>
      </c>
      <c r="P397" s="111">
        <f t="shared" si="64"/>
        <v>687.75033466398224</v>
      </c>
      <c r="Q397" s="111">
        <f t="shared" si="64"/>
        <v>687.75033466398224</v>
      </c>
      <c r="R397" s="111">
        <f t="shared" si="64"/>
        <v>687.75033466398224</v>
      </c>
      <c r="S397" s="111">
        <f t="shared" si="64"/>
        <v>762.74491104094432</v>
      </c>
      <c r="T397" s="111">
        <f t="shared" si="63"/>
        <v>762.74491104094432</v>
      </c>
      <c r="U397" s="111">
        <f t="shared" si="63"/>
        <v>762.74491104094432</v>
      </c>
      <c r="V397" s="111">
        <f t="shared" si="63"/>
        <v>762.74491104094432</v>
      </c>
      <c r="W397" s="111">
        <f t="shared" si="63"/>
        <v>762.74491104094432</v>
      </c>
      <c r="X397" s="111">
        <f t="shared" si="63"/>
        <v>808.30846914689357</v>
      </c>
      <c r="Y397" s="111">
        <f t="shared" si="63"/>
        <v>808.30846914689357</v>
      </c>
      <c r="Z397" s="111">
        <f t="shared" si="63"/>
        <v>808.30846914689357</v>
      </c>
      <c r="AA397" s="111">
        <f t="shared" si="63"/>
        <v>808.30846914689357</v>
      </c>
      <c r="AB397" s="111">
        <f t="shared" si="63"/>
        <v>808.30846914689357</v>
      </c>
      <c r="AC397" s="111">
        <f t="shared" si="63"/>
        <v>814.0197168076453</v>
      </c>
      <c r="AD397" s="111">
        <f t="shared" si="63"/>
        <v>814.0197168076453</v>
      </c>
      <c r="AE397" s="111">
        <f t="shared" si="63"/>
        <v>814.0197168076453</v>
      </c>
      <c r="AF397" s="111">
        <f t="shared" si="63"/>
        <v>814.0197168076453</v>
      </c>
      <c r="AG397" s="111">
        <f t="shared" si="63"/>
        <v>814.0197168076453</v>
      </c>
      <c r="AH397" s="111">
        <f t="shared" si="63"/>
        <v>793.49914626212228</v>
      </c>
      <c r="AI397" s="111">
        <f t="shared" si="63"/>
        <v>793.49914626212228</v>
      </c>
      <c r="AJ397" s="111">
        <f t="shared" si="63"/>
        <v>793.49914626212228</v>
      </c>
      <c r="AK397" s="111">
        <f t="shared" si="63"/>
        <v>793.49914626212228</v>
      </c>
      <c r="AL397" s="111">
        <f t="shared" si="63"/>
        <v>793.49914626212228</v>
      </c>
      <c r="AM397" s="111">
        <f t="shared" si="63"/>
        <v>793.49914626212228</v>
      </c>
    </row>
    <row r="398" spans="1:39" x14ac:dyDescent="0.25">
      <c r="B398" s="82" t="s">
        <v>41</v>
      </c>
      <c r="C398" s="83" t="s">
        <v>44</v>
      </c>
      <c r="D398" s="111">
        <f t="shared" si="64"/>
        <v>3203.2964464061092</v>
      </c>
      <c r="E398" s="111">
        <f t="shared" si="63"/>
        <v>3203.2964464061092</v>
      </c>
      <c r="F398" s="111">
        <f t="shared" si="63"/>
        <v>3203.2964464061092</v>
      </c>
      <c r="G398" s="111">
        <f t="shared" si="63"/>
        <v>3203.2964464061092</v>
      </c>
      <c r="H398" s="111">
        <f t="shared" si="63"/>
        <v>3203.2964464061092</v>
      </c>
      <c r="I398" s="124">
        <f t="shared" si="63"/>
        <v>3602.6020165772065</v>
      </c>
      <c r="J398" s="111">
        <f t="shared" si="63"/>
        <v>3602.6020165772065</v>
      </c>
      <c r="K398" s="111">
        <f t="shared" si="63"/>
        <v>3602.6020165772065</v>
      </c>
      <c r="L398" s="111">
        <f t="shared" si="63"/>
        <v>3602.6020165772065</v>
      </c>
      <c r="M398" s="111">
        <f t="shared" si="63"/>
        <v>3602.6020165772065</v>
      </c>
      <c r="N398" s="111">
        <f t="shared" si="63"/>
        <v>4122.3826487481474</v>
      </c>
      <c r="O398" s="111">
        <f t="shared" si="63"/>
        <v>4122.3826487481474</v>
      </c>
      <c r="P398" s="111">
        <f t="shared" si="63"/>
        <v>4122.3826487481474</v>
      </c>
      <c r="Q398" s="111">
        <f t="shared" si="63"/>
        <v>4122.3826487481474</v>
      </c>
      <c r="R398" s="111">
        <f t="shared" si="63"/>
        <v>4122.3826487481474</v>
      </c>
      <c r="S398" s="111">
        <f t="shared" si="63"/>
        <v>4753.3696362835153</v>
      </c>
      <c r="T398" s="111">
        <f t="shared" si="63"/>
        <v>4753.3696362835153</v>
      </c>
      <c r="U398" s="111">
        <f t="shared" si="63"/>
        <v>4753.3696362835153</v>
      </c>
      <c r="V398" s="111">
        <f t="shared" si="63"/>
        <v>4753.3696362835153</v>
      </c>
      <c r="W398" s="111">
        <f t="shared" si="63"/>
        <v>4753.3696362835153</v>
      </c>
      <c r="X398" s="111">
        <f t="shared" si="63"/>
        <v>5157.2038113522749</v>
      </c>
      <c r="Y398" s="111">
        <f t="shared" si="63"/>
        <v>5157.2038113522749</v>
      </c>
      <c r="Z398" s="111">
        <f t="shared" si="63"/>
        <v>5157.2038113522749</v>
      </c>
      <c r="AA398" s="111">
        <f t="shared" si="63"/>
        <v>5157.2038113522749</v>
      </c>
      <c r="AB398" s="111">
        <f t="shared" si="63"/>
        <v>5157.2038113522749</v>
      </c>
      <c r="AC398" s="111">
        <f t="shared" si="63"/>
        <v>5430.2046850005454</v>
      </c>
      <c r="AD398" s="111">
        <f t="shared" si="63"/>
        <v>5430.2046850005454</v>
      </c>
      <c r="AE398" s="111">
        <f t="shared" si="63"/>
        <v>5430.2046850005454</v>
      </c>
      <c r="AF398" s="111">
        <f t="shared" si="63"/>
        <v>5430.2046850005454</v>
      </c>
      <c r="AG398" s="111">
        <f t="shared" si="63"/>
        <v>5430.2046850005454</v>
      </c>
      <c r="AH398" s="111">
        <f t="shared" si="63"/>
        <v>5588.846672468575</v>
      </c>
      <c r="AI398" s="111">
        <f t="shared" si="63"/>
        <v>5588.846672468575</v>
      </c>
      <c r="AJ398" s="111">
        <f t="shared" si="63"/>
        <v>5588.846672468575</v>
      </c>
      <c r="AK398" s="111">
        <f t="shared" si="63"/>
        <v>5588.846672468575</v>
      </c>
      <c r="AL398" s="111">
        <f t="shared" si="63"/>
        <v>5588.846672468575</v>
      </c>
      <c r="AM398" s="111">
        <f t="shared" si="63"/>
        <v>5588.846672468575</v>
      </c>
    </row>
    <row r="399" spans="1:39" x14ac:dyDescent="0.25">
      <c r="B399" s="82" t="s">
        <v>41</v>
      </c>
      <c r="C399" s="83" t="s">
        <v>45</v>
      </c>
      <c r="D399" s="111">
        <f t="shared" si="64"/>
        <v>364.10648690730454</v>
      </c>
      <c r="E399" s="111">
        <f t="shared" si="63"/>
        <v>364.10648690730454</v>
      </c>
      <c r="F399" s="111">
        <f t="shared" si="63"/>
        <v>364.10648690730454</v>
      </c>
      <c r="G399" s="111">
        <f t="shared" si="63"/>
        <v>364.10648690730454</v>
      </c>
      <c r="H399" s="111">
        <f t="shared" si="63"/>
        <v>364.10648690730454</v>
      </c>
      <c r="I399" s="124">
        <f t="shared" si="63"/>
        <v>395.50348878075499</v>
      </c>
      <c r="J399" s="111">
        <f t="shared" si="63"/>
        <v>395.50348878075499</v>
      </c>
      <c r="K399" s="111">
        <f t="shared" si="63"/>
        <v>395.50348878075499</v>
      </c>
      <c r="L399" s="111">
        <f t="shared" si="63"/>
        <v>395.50348878075499</v>
      </c>
      <c r="M399" s="111">
        <f t="shared" si="63"/>
        <v>395.50348878075499</v>
      </c>
      <c r="N399" s="111">
        <f t="shared" si="63"/>
        <v>439.39219929041667</v>
      </c>
      <c r="O399" s="111">
        <f t="shared" si="63"/>
        <v>439.39219929041667</v>
      </c>
      <c r="P399" s="111">
        <f t="shared" si="63"/>
        <v>439.39219929041667</v>
      </c>
      <c r="Q399" s="111">
        <f t="shared" si="63"/>
        <v>439.39219929041667</v>
      </c>
      <c r="R399" s="111">
        <f t="shared" si="63"/>
        <v>439.39219929041667</v>
      </c>
      <c r="S399" s="111">
        <f t="shared" si="63"/>
        <v>491.65176470413905</v>
      </c>
      <c r="T399" s="111">
        <f t="shared" si="63"/>
        <v>491.65176470413905</v>
      </c>
      <c r="U399" s="111">
        <f t="shared" si="63"/>
        <v>491.65176470413905</v>
      </c>
      <c r="V399" s="111">
        <f t="shared" si="63"/>
        <v>491.65176470413905</v>
      </c>
      <c r="W399" s="111">
        <f t="shared" si="63"/>
        <v>491.65176470413905</v>
      </c>
      <c r="X399" s="111">
        <f t="shared" si="63"/>
        <v>521.98916121573052</v>
      </c>
      <c r="Y399" s="111">
        <f t="shared" si="63"/>
        <v>521.98916121573052</v>
      </c>
      <c r="Z399" s="111">
        <f t="shared" si="63"/>
        <v>521.98916121573052</v>
      </c>
      <c r="AA399" s="111">
        <f t="shared" si="63"/>
        <v>521.98916121573052</v>
      </c>
      <c r="AB399" s="111">
        <f t="shared" si="63"/>
        <v>521.98916121573052</v>
      </c>
      <c r="AC399" s="111">
        <f t="shared" si="63"/>
        <v>520.41511224858948</v>
      </c>
      <c r="AD399" s="111">
        <f t="shared" si="63"/>
        <v>520.41511224858948</v>
      </c>
      <c r="AE399" s="111">
        <f t="shared" si="63"/>
        <v>520.41511224858948</v>
      </c>
      <c r="AF399" s="111">
        <f t="shared" si="63"/>
        <v>520.41511224858948</v>
      </c>
      <c r="AG399" s="111">
        <f t="shared" si="63"/>
        <v>520.41511224858948</v>
      </c>
      <c r="AH399" s="111">
        <f t="shared" si="63"/>
        <v>508.54136044973575</v>
      </c>
      <c r="AI399" s="111">
        <f t="shared" si="63"/>
        <v>508.54136044973575</v>
      </c>
      <c r="AJ399" s="111">
        <f t="shared" si="63"/>
        <v>508.54136044973575</v>
      </c>
      <c r="AK399" s="111">
        <f t="shared" si="63"/>
        <v>508.54136044973575</v>
      </c>
      <c r="AL399" s="111">
        <f t="shared" si="63"/>
        <v>508.54136044973575</v>
      </c>
      <c r="AM399" s="111">
        <f t="shared" si="63"/>
        <v>508.54136044973575</v>
      </c>
    </row>
    <row r="400" spans="1:39" x14ac:dyDescent="0.25">
      <c r="B400" s="82" t="s">
        <v>41</v>
      </c>
      <c r="C400" s="83" t="s">
        <v>46</v>
      </c>
      <c r="D400" s="111">
        <f t="shared" si="64"/>
        <v>438.84729890270756</v>
      </c>
      <c r="E400" s="111">
        <f t="shared" si="63"/>
        <v>438.84729890270756</v>
      </c>
      <c r="F400" s="111">
        <f t="shared" si="63"/>
        <v>438.84729890270756</v>
      </c>
      <c r="G400" s="111">
        <f t="shared" si="63"/>
        <v>438.84729890270756</v>
      </c>
      <c r="H400" s="111">
        <f t="shared" si="63"/>
        <v>438.84729890270756</v>
      </c>
      <c r="I400" s="124">
        <f t="shared" si="63"/>
        <v>494.75389150291664</v>
      </c>
      <c r="J400" s="111">
        <f t="shared" si="63"/>
        <v>494.75389150291664</v>
      </c>
      <c r="K400" s="111">
        <f t="shared" si="63"/>
        <v>494.75389150291664</v>
      </c>
      <c r="L400" s="111">
        <f t="shared" si="63"/>
        <v>494.75389150291664</v>
      </c>
      <c r="M400" s="111">
        <f t="shared" si="63"/>
        <v>494.75389150291664</v>
      </c>
      <c r="N400" s="111">
        <f t="shared" si="63"/>
        <v>567.4169804749796</v>
      </c>
      <c r="O400" s="111">
        <f t="shared" si="63"/>
        <v>567.4169804749796</v>
      </c>
      <c r="P400" s="111">
        <f t="shared" si="63"/>
        <v>567.4169804749796</v>
      </c>
      <c r="Q400" s="111">
        <f t="shared" si="63"/>
        <v>567.4169804749796</v>
      </c>
      <c r="R400" s="111">
        <f t="shared" si="63"/>
        <v>567.4169804749796</v>
      </c>
      <c r="S400" s="111">
        <f t="shared" si="63"/>
        <v>649.53146984644911</v>
      </c>
      <c r="T400" s="111">
        <f t="shared" si="63"/>
        <v>649.53146984644911</v>
      </c>
      <c r="U400" s="111">
        <f t="shared" si="63"/>
        <v>649.53146984644911</v>
      </c>
      <c r="V400" s="111">
        <f t="shared" si="63"/>
        <v>649.53146984644911</v>
      </c>
      <c r="W400" s="111">
        <f t="shared" si="63"/>
        <v>649.53146984644911</v>
      </c>
      <c r="X400" s="111">
        <f t="shared" si="63"/>
        <v>700.92959929458209</v>
      </c>
      <c r="Y400" s="111">
        <f t="shared" si="63"/>
        <v>700.92959929458209</v>
      </c>
      <c r="Z400" s="111">
        <f t="shared" si="63"/>
        <v>700.92959929458209</v>
      </c>
      <c r="AA400" s="111">
        <f t="shared" si="63"/>
        <v>700.92959929458209</v>
      </c>
      <c r="AB400" s="111">
        <f t="shared" si="63"/>
        <v>700.92959929458209</v>
      </c>
      <c r="AC400" s="111">
        <f t="shared" si="63"/>
        <v>736.37485355872218</v>
      </c>
      <c r="AD400" s="111">
        <f t="shared" si="63"/>
        <v>736.37485355872218</v>
      </c>
      <c r="AE400" s="111">
        <f t="shared" si="63"/>
        <v>736.37485355872218</v>
      </c>
      <c r="AF400" s="111">
        <f t="shared" si="63"/>
        <v>736.37485355872218</v>
      </c>
      <c r="AG400" s="111">
        <f t="shared" si="63"/>
        <v>736.37485355872218</v>
      </c>
      <c r="AH400" s="111">
        <f t="shared" si="63"/>
        <v>748.43171478395448</v>
      </c>
      <c r="AI400" s="111">
        <f t="shared" si="63"/>
        <v>748.43171478395448</v>
      </c>
      <c r="AJ400" s="111">
        <f t="shared" si="63"/>
        <v>748.43171478395448</v>
      </c>
      <c r="AK400" s="111">
        <f t="shared" si="63"/>
        <v>748.43171478395448</v>
      </c>
      <c r="AL400" s="111">
        <f t="shared" si="63"/>
        <v>748.43171478395448</v>
      </c>
      <c r="AM400" s="111">
        <f t="shared" si="63"/>
        <v>748.43171478395448</v>
      </c>
    </row>
    <row r="401" spans="2:39" x14ac:dyDescent="0.25">
      <c r="B401" s="82" t="s">
        <v>41</v>
      </c>
      <c r="C401" s="83" t="s">
        <v>47</v>
      </c>
      <c r="D401" s="111">
        <f t="shared" si="64"/>
        <v>794.56734267798743</v>
      </c>
      <c r="E401" s="111">
        <f t="shared" si="63"/>
        <v>794.56734267798743</v>
      </c>
      <c r="F401" s="111">
        <f t="shared" si="63"/>
        <v>794.56734267798743</v>
      </c>
      <c r="G401" s="111">
        <f t="shared" si="63"/>
        <v>794.56734267798743</v>
      </c>
      <c r="H401" s="111">
        <f t="shared" si="63"/>
        <v>794.56734267798743</v>
      </c>
      <c r="I401" s="124">
        <f t="shared" si="63"/>
        <v>849.81859223549668</v>
      </c>
      <c r="J401" s="111">
        <f t="shared" si="63"/>
        <v>849.81859223549668</v>
      </c>
      <c r="K401" s="111">
        <f t="shared" si="63"/>
        <v>849.81859223549668</v>
      </c>
      <c r="L401" s="111">
        <f t="shared" si="63"/>
        <v>849.81859223549668</v>
      </c>
      <c r="M401" s="111">
        <f t="shared" si="63"/>
        <v>849.81859223549668</v>
      </c>
      <c r="N401" s="111">
        <f t="shared" si="63"/>
        <v>909.19039522694163</v>
      </c>
      <c r="O401" s="111">
        <f t="shared" si="63"/>
        <v>909.19039522694163</v>
      </c>
      <c r="P401" s="111">
        <f t="shared" si="63"/>
        <v>909.19039522694163</v>
      </c>
      <c r="Q401" s="111">
        <f t="shared" si="63"/>
        <v>909.19039522694163</v>
      </c>
      <c r="R401" s="111">
        <f t="shared" si="63"/>
        <v>909.19039522694163</v>
      </c>
      <c r="S401" s="111">
        <f t="shared" si="63"/>
        <v>986.97112808749887</v>
      </c>
      <c r="T401" s="111">
        <f t="shared" si="63"/>
        <v>986.97112808749887</v>
      </c>
      <c r="U401" s="111">
        <f t="shared" si="63"/>
        <v>986.97112808749887</v>
      </c>
      <c r="V401" s="111">
        <f t="shared" si="63"/>
        <v>986.97112808749887</v>
      </c>
      <c r="W401" s="111">
        <f t="shared" si="63"/>
        <v>986.97112808749887</v>
      </c>
      <c r="X401" s="111">
        <f t="shared" si="63"/>
        <v>1018.2065714676331</v>
      </c>
      <c r="Y401" s="111">
        <f t="shared" si="63"/>
        <v>1018.2065714676331</v>
      </c>
      <c r="Z401" s="111">
        <f t="shared" si="63"/>
        <v>1018.2065714676331</v>
      </c>
      <c r="AA401" s="111">
        <f t="shared" si="63"/>
        <v>1018.2065714676331</v>
      </c>
      <c r="AB401" s="111">
        <f t="shared" si="63"/>
        <v>1018.2065714676331</v>
      </c>
      <c r="AC401" s="111">
        <f t="shared" si="63"/>
        <v>1016.470803822357</v>
      </c>
      <c r="AD401" s="111">
        <f t="shared" si="63"/>
        <v>1016.470803822357</v>
      </c>
      <c r="AE401" s="111">
        <f t="shared" si="63"/>
        <v>1016.470803822357</v>
      </c>
      <c r="AF401" s="111">
        <f t="shared" si="63"/>
        <v>1016.470803822357</v>
      </c>
      <c r="AG401" s="111">
        <f t="shared" si="63"/>
        <v>1016.470803822357</v>
      </c>
      <c r="AH401" s="111">
        <f t="shared" si="63"/>
        <v>975.89948050100395</v>
      </c>
      <c r="AI401" s="111">
        <f t="shared" si="63"/>
        <v>975.89948050100395</v>
      </c>
      <c r="AJ401" s="111">
        <f t="shared" si="63"/>
        <v>975.89948050100395</v>
      </c>
      <c r="AK401" s="111">
        <f t="shared" si="63"/>
        <v>975.89948050100395</v>
      </c>
      <c r="AL401" s="111">
        <f t="shared" si="63"/>
        <v>975.89948050100395</v>
      </c>
      <c r="AM401" s="111">
        <f t="shared" si="63"/>
        <v>975.89948050100395</v>
      </c>
    </row>
    <row r="402" spans="2:39" x14ac:dyDescent="0.25">
      <c r="B402" s="82" t="s">
        <v>41</v>
      </c>
      <c r="C402" s="83" t="s">
        <v>48</v>
      </c>
      <c r="D402" s="111">
        <f t="shared" si="64"/>
        <v>224.41727099619979</v>
      </c>
      <c r="E402" s="111">
        <f t="shared" si="63"/>
        <v>224.41727099619979</v>
      </c>
      <c r="F402" s="111">
        <f t="shared" si="63"/>
        <v>224.41727099619979</v>
      </c>
      <c r="G402" s="111">
        <f t="shared" si="63"/>
        <v>224.41727099619979</v>
      </c>
      <c r="H402" s="111">
        <f t="shared" si="63"/>
        <v>224.41727099619979</v>
      </c>
      <c r="I402" s="124">
        <f t="shared" si="63"/>
        <v>248.28043960065915</v>
      </c>
      <c r="J402" s="111">
        <f t="shared" si="63"/>
        <v>248.28043960065915</v>
      </c>
      <c r="K402" s="111">
        <f t="shared" si="63"/>
        <v>248.28043960065915</v>
      </c>
      <c r="L402" s="111">
        <f t="shared" si="63"/>
        <v>248.28043960065915</v>
      </c>
      <c r="M402" s="111">
        <f t="shared" si="63"/>
        <v>248.28043960065915</v>
      </c>
      <c r="N402" s="111">
        <f t="shared" si="63"/>
        <v>270.06945167464272</v>
      </c>
      <c r="O402" s="111">
        <f t="shared" si="63"/>
        <v>270.06945167464272</v>
      </c>
      <c r="P402" s="111">
        <f t="shared" si="63"/>
        <v>270.06945167464272</v>
      </c>
      <c r="Q402" s="111">
        <f t="shared" si="63"/>
        <v>270.06945167464272</v>
      </c>
      <c r="R402" s="111">
        <f t="shared" si="63"/>
        <v>270.06945167464272</v>
      </c>
      <c r="S402" s="111">
        <f t="shared" si="63"/>
        <v>292.98324172078998</v>
      </c>
      <c r="T402" s="111">
        <f t="shared" si="63"/>
        <v>292.98324172078998</v>
      </c>
      <c r="U402" s="111">
        <f t="shared" si="63"/>
        <v>292.98324172078998</v>
      </c>
      <c r="V402" s="111">
        <f t="shared" si="63"/>
        <v>292.98324172078998</v>
      </c>
      <c r="W402" s="111">
        <f t="shared" si="63"/>
        <v>292.98324172078998</v>
      </c>
      <c r="X402" s="111">
        <f t="shared" si="63"/>
        <v>299.64601971309486</v>
      </c>
      <c r="Y402" s="111">
        <f t="shared" si="63"/>
        <v>299.64601971309486</v>
      </c>
      <c r="Z402" s="111">
        <f t="shared" si="63"/>
        <v>299.64601971309486</v>
      </c>
      <c r="AA402" s="111">
        <f t="shared" si="63"/>
        <v>299.64601971309486</v>
      </c>
      <c r="AB402" s="111">
        <f t="shared" si="63"/>
        <v>299.64601971309486</v>
      </c>
      <c r="AC402" s="111">
        <f t="shared" si="63"/>
        <v>302.97947407231857</v>
      </c>
      <c r="AD402" s="111">
        <f t="shared" si="63"/>
        <v>302.97947407231857</v>
      </c>
      <c r="AE402" s="111">
        <f t="shared" si="63"/>
        <v>302.97947407231857</v>
      </c>
      <c r="AF402" s="111">
        <f t="shared" si="63"/>
        <v>302.97947407231857</v>
      </c>
      <c r="AG402" s="111">
        <f t="shared" si="63"/>
        <v>302.97947407231857</v>
      </c>
      <c r="AH402" s="111">
        <f t="shared" si="63"/>
        <v>297.772106778862</v>
      </c>
      <c r="AI402" s="111">
        <f t="shared" si="63"/>
        <v>297.772106778862</v>
      </c>
      <c r="AJ402" s="111">
        <f t="shared" si="63"/>
        <v>297.772106778862</v>
      </c>
      <c r="AK402" s="111">
        <f t="shared" si="63"/>
        <v>297.772106778862</v>
      </c>
      <c r="AL402" s="111">
        <f t="shared" si="63"/>
        <v>297.772106778862</v>
      </c>
      <c r="AM402" s="111">
        <f t="shared" si="63"/>
        <v>297.772106778862</v>
      </c>
    </row>
    <row r="403" spans="2:39" x14ac:dyDescent="0.25">
      <c r="B403" s="82" t="s">
        <v>41</v>
      </c>
      <c r="C403" s="83" t="s">
        <v>49</v>
      </c>
      <c r="D403" s="111">
        <f t="shared" si="64"/>
        <v>347.26528800898575</v>
      </c>
      <c r="E403" s="111">
        <f t="shared" si="63"/>
        <v>347.26528800898575</v>
      </c>
      <c r="F403" s="111">
        <f t="shared" si="63"/>
        <v>347.26528800898575</v>
      </c>
      <c r="G403" s="111">
        <f t="shared" si="63"/>
        <v>347.26528800898575</v>
      </c>
      <c r="H403" s="111">
        <f t="shared" si="63"/>
        <v>347.26528800898575</v>
      </c>
      <c r="I403" s="124">
        <f t="shared" si="63"/>
        <v>378.15172885999561</v>
      </c>
      <c r="J403" s="111">
        <f t="shared" si="63"/>
        <v>378.15172885999561</v>
      </c>
      <c r="K403" s="111">
        <f t="shared" si="63"/>
        <v>378.15172885999561</v>
      </c>
      <c r="L403" s="111">
        <f t="shared" si="63"/>
        <v>378.15172885999561</v>
      </c>
      <c r="M403" s="111">
        <f t="shared" si="63"/>
        <v>378.15172885999561</v>
      </c>
      <c r="N403" s="111">
        <f t="shared" si="63"/>
        <v>416.23325616838736</v>
      </c>
      <c r="O403" s="111">
        <f t="shared" si="63"/>
        <v>416.23325616838736</v>
      </c>
      <c r="P403" s="111">
        <f t="shared" si="63"/>
        <v>416.23325616838736</v>
      </c>
      <c r="Q403" s="111">
        <f t="shared" si="63"/>
        <v>416.23325616838736</v>
      </c>
      <c r="R403" s="111">
        <f t="shared" si="63"/>
        <v>416.23325616838736</v>
      </c>
      <c r="S403" s="111">
        <f t="shared" si="63"/>
        <v>463.82564264311765</v>
      </c>
      <c r="T403" s="111">
        <f t="shared" si="63"/>
        <v>463.82564264311765</v>
      </c>
      <c r="U403" s="111">
        <f t="shared" si="63"/>
        <v>463.82564264311765</v>
      </c>
      <c r="V403" s="111">
        <f t="shared" si="63"/>
        <v>463.82564264311765</v>
      </c>
      <c r="W403" s="111">
        <f t="shared" si="63"/>
        <v>463.82564264311765</v>
      </c>
      <c r="X403" s="111">
        <f t="shared" si="63"/>
        <v>485.63383975008975</v>
      </c>
      <c r="Y403" s="111">
        <f t="shared" si="63"/>
        <v>485.63383975008975</v>
      </c>
      <c r="Z403" s="111">
        <f t="shared" si="63"/>
        <v>485.63383975008975</v>
      </c>
      <c r="AA403" s="111">
        <f t="shared" si="63"/>
        <v>485.63383975008975</v>
      </c>
      <c r="AB403" s="111">
        <f t="shared" si="63"/>
        <v>485.63383975008975</v>
      </c>
      <c r="AC403" s="111">
        <f t="shared" si="63"/>
        <v>491.33790787449624</v>
      </c>
      <c r="AD403" s="111">
        <f t="shared" ref="E403:AM410" si="65">$K81*AD42</f>
        <v>491.33790787449624</v>
      </c>
      <c r="AE403" s="111">
        <f t="shared" si="65"/>
        <v>491.33790787449624</v>
      </c>
      <c r="AF403" s="111">
        <f t="shared" si="65"/>
        <v>491.33790787449624</v>
      </c>
      <c r="AG403" s="111">
        <f t="shared" si="65"/>
        <v>491.33790787449624</v>
      </c>
      <c r="AH403" s="111">
        <f t="shared" si="65"/>
        <v>476.53857125672954</v>
      </c>
      <c r="AI403" s="111">
        <f t="shared" si="65"/>
        <v>476.53857125672954</v>
      </c>
      <c r="AJ403" s="111">
        <f t="shared" si="65"/>
        <v>476.53857125672954</v>
      </c>
      <c r="AK403" s="111">
        <f t="shared" si="65"/>
        <v>476.53857125672954</v>
      </c>
      <c r="AL403" s="111">
        <f t="shared" si="65"/>
        <v>476.53857125672954</v>
      </c>
      <c r="AM403" s="111">
        <f t="shared" si="65"/>
        <v>476.53857125672954</v>
      </c>
    </row>
    <row r="404" spans="2:39" x14ac:dyDescent="0.25">
      <c r="B404" s="82" t="s">
        <v>41</v>
      </c>
      <c r="C404" s="83" t="s">
        <v>50</v>
      </c>
      <c r="D404" s="111">
        <f t="shared" si="64"/>
        <v>1346.0666829381544</v>
      </c>
      <c r="E404" s="111">
        <f t="shared" si="65"/>
        <v>1346.0666829381544</v>
      </c>
      <c r="F404" s="111">
        <f t="shared" si="65"/>
        <v>1346.0666829381544</v>
      </c>
      <c r="G404" s="111">
        <f t="shared" si="65"/>
        <v>1346.0666829381544</v>
      </c>
      <c r="H404" s="111">
        <f t="shared" si="65"/>
        <v>1346.0666829381544</v>
      </c>
      <c r="I404" s="124">
        <f t="shared" si="65"/>
        <v>1574.4675702696695</v>
      </c>
      <c r="J404" s="111">
        <f t="shared" si="65"/>
        <v>1574.4675702696695</v>
      </c>
      <c r="K404" s="111">
        <f t="shared" si="65"/>
        <v>1574.4675702696695</v>
      </c>
      <c r="L404" s="111">
        <f t="shared" si="65"/>
        <v>1574.4675702696695</v>
      </c>
      <c r="M404" s="111">
        <f t="shared" si="65"/>
        <v>1574.4675702696695</v>
      </c>
      <c r="N404" s="111">
        <f t="shared" si="65"/>
        <v>1846.010005990654</v>
      </c>
      <c r="O404" s="111">
        <f t="shared" si="65"/>
        <v>1846.010005990654</v>
      </c>
      <c r="P404" s="111">
        <f t="shared" si="65"/>
        <v>1846.010005990654</v>
      </c>
      <c r="Q404" s="111">
        <f t="shared" si="65"/>
        <v>1846.010005990654</v>
      </c>
      <c r="R404" s="111">
        <f t="shared" si="65"/>
        <v>1846.010005990654</v>
      </c>
      <c r="S404" s="111">
        <f t="shared" si="65"/>
        <v>2192.9011417624006</v>
      </c>
      <c r="T404" s="111">
        <f t="shared" si="65"/>
        <v>2192.9011417624006</v>
      </c>
      <c r="U404" s="111">
        <f t="shared" si="65"/>
        <v>2192.9011417624006</v>
      </c>
      <c r="V404" s="111">
        <f t="shared" si="65"/>
        <v>2192.9011417624006</v>
      </c>
      <c r="W404" s="111">
        <f t="shared" si="65"/>
        <v>2192.9011417624006</v>
      </c>
      <c r="X404" s="111">
        <f t="shared" si="65"/>
        <v>2473.9488405465195</v>
      </c>
      <c r="Y404" s="111">
        <f t="shared" si="65"/>
        <v>2473.9488405465195</v>
      </c>
      <c r="Z404" s="111">
        <f t="shared" si="65"/>
        <v>2473.9488405465195</v>
      </c>
      <c r="AA404" s="111">
        <f t="shared" si="65"/>
        <v>2473.9488405465195</v>
      </c>
      <c r="AB404" s="111">
        <f t="shared" si="65"/>
        <v>2473.9488405465195</v>
      </c>
      <c r="AC404" s="111">
        <f t="shared" si="65"/>
        <v>2711.5386573543028</v>
      </c>
      <c r="AD404" s="111">
        <f t="shared" si="65"/>
        <v>2711.5386573543028</v>
      </c>
      <c r="AE404" s="111">
        <f t="shared" si="65"/>
        <v>2711.5386573543028</v>
      </c>
      <c r="AF404" s="111">
        <f t="shared" si="65"/>
        <v>2711.5386573543028</v>
      </c>
      <c r="AG404" s="111">
        <f t="shared" si="65"/>
        <v>2711.5386573543028</v>
      </c>
      <c r="AH404" s="111">
        <f t="shared" si="65"/>
        <v>2881.4356603398082</v>
      </c>
      <c r="AI404" s="111">
        <f t="shared" si="65"/>
        <v>2881.4356603398082</v>
      </c>
      <c r="AJ404" s="111">
        <f t="shared" si="65"/>
        <v>2881.4356603398082</v>
      </c>
      <c r="AK404" s="111">
        <f t="shared" si="65"/>
        <v>2881.4356603398082</v>
      </c>
      <c r="AL404" s="111">
        <f t="shared" si="65"/>
        <v>2881.4356603398082</v>
      </c>
      <c r="AM404" s="111">
        <f t="shared" si="65"/>
        <v>2881.4356603398082</v>
      </c>
    </row>
    <row r="405" spans="2:39" x14ac:dyDescent="0.25">
      <c r="B405" s="82" t="s">
        <v>41</v>
      </c>
      <c r="C405" s="83" t="s">
        <v>51</v>
      </c>
      <c r="D405" s="111">
        <f t="shared" si="64"/>
        <v>1378.4009400084494</v>
      </c>
      <c r="E405" s="111">
        <f t="shared" si="65"/>
        <v>1378.4009400084494</v>
      </c>
      <c r="F405" s="111">
        <f t="shared" si="65"/>
        <v>1378.4009400084494</v>
      </c>
      <c r="G405" s="111">
        <f t="shared" si="65"/>
        <v>1378.4009400084494</v>
      </c>
      <c r="H405" s="111">
        <f t="shared" si="65"/>
        <v>1378.4009400084494</v>
      </c>
      <c r="I405" s="124">
        <f t="shared" si="65"/>
        <v>1513.0779381899633</v>
      </c>
      <c r="J405" s="111">
        <f t="shared" si="65"/>
        <v>1513.0779381899633</v>
      </c>
      <c r="K405" s="111">
        <f t="shared" si="65"/>
        <v>1513.0779381899633</v>
      </c>
      <c r="L405" s="111">
        <f t="shared" si="65"/>
        <v>1513.0779381899633</v>
      </c>
      <c r="M405" s="111">
        <f t="shared" si="65"/>
        <v>1513.0779381899633</v>
      </c>
      <c r="N405" s="111">
        <f t="shared" si="65"/>
        <v>1668.3607483196743</v>
      </c>
      <c r="O405" s="111">
        <f t="shared" si="65"/>
        <v>1668.3607483196743</v>
      </c>
      <c r="P405" s="111">
        <f t="shared" si="65"/>
        <v>1668.3607483196743</v>
      </c>
      <c r="Q405" s="111">
        <f t="shared" si="65"/>
        <v>1668.3607483196743</v>
      </c>
      <c r="R405" s="111">
        <f t="shared" si="65"/>
        <v>1668.3607483196743</v>
      </c>
      <c r="S405" s="111">
        <f t="shared" si="65"/>
        <v>1863.8266251455073</v>
      </c>
      <c r="T405" s="111">
        <f t="shared" si="65"/>
        <v>1863.8266251455073</v>
      </c>
      <c r="U405" s="111">
        <f t="shared" si="65"/>
        <v>1863.8266251455073</v>
      </c>
      <c r="V405" s="111">
        <f t="shared" si="65"/>
        <v>1863.8266251455073</v>
      </c>
      <c r="W405" s="111">
        <f t="shared" si="65"/>
        <v>1863.8266251455073</v>
      </c>
      <c r="X405" s="111">
        <f t="shared" si="65"/>
        <v>1981.5514763576002</v>
      </c>
      <c r="Y405" s="111">
        <f t="shared" si="65"/>
        <v>1981.5514763576002</v>
      </c>
      <c r="Z405" s="111">
        <f t="shared" si="65"/>
        <v>1981.5514763576002</v>
      </c>
      <c r="AA405" s="111">
        <f t="shared" si="65"/>
        <v>1981.5514763576002</v>
      </c>
      <c r="AB405" s="111">
        <f t="shared" si="65"/>
        <v>1981.5514763576002</v>
      </c>
      <c r="AC405" s="111">
        <f t="shared" si="65"/>
        <v>2040.1579661841097</v>
      </c>
      <c r="AD405" s="111">
        <f t="shared" si="65"/>
        <v>2040.1579661841097</v>
      </c>
      <c r="AE405" s="111">
        <f t="shared" si="65"/>
        <v>2040.1579661841097</v>
      </c>
      <c r="AF405" s="111">
        <f t="shared" si="65"/>
        <v>2040.1579661841097</v>
      </c>
      <c r="AG405" s="111">
        <f t="shared" si="65"/>
        <v>2040.1579661841097</v>
      </c>
      <c r="AH405" s="111">
        <f t="shared" si="65"/>
        <v>2029.1639159945462</v>
      </c>
      <c r="AI405" s="111">
        <f t="shared" si="65"/>
        <v>2029.1639159945462</v>
      </c>
      <c r="AJ405" s="111">
        <f t="shared" si="65"/>
        <v>2029.1639159945462</v>
      </c>
      <c r="AK405" s="111">
        <f t="shared" si="65"/>
        <v>2029.1639159945462</v>
      </c>
      <c r="AL405" s="111">
        <f t="shared" si="65"/>
        <v>2029.1639159945462</v>
      </c>
      <c r="AM405" s="111">
        <f t="shared" si="65"/>
        <v>2029.1639159945462</v>
      </c>
    </row>
    <row r="406" spans="2:39" x14ac:dyDescent="0.25">
      <c r="B406" s="82" t="s">
        <v>41</v>
      </c>
      <c r="C406" s="83" t="s">
        <v>52</v>
      </c>
      <c r="D406" s="111">
        <f t="shared" si="64"/>
        <v>21.46035819514595</v>
      </c>
      <c r="E406" s="111">
        <f t="shared" si="65"/>
        <v>21.46035819514595</v>
      </c>
      <c r="F406" s="111">
        <f t="shared" si="65"/>
        <v>21.46035819514595</v>
      </c>
      <c r="G406" s="111">
        <f t="shared" si="65"/>
        <v>21.46035819514595</v>
      </c>
      <c r="H406" s="111">
        <f t="shared" si="65"/>
        <v>21.46035819514595</v>
      </c>
      <c r="I406" s="124">
        <f t="shared" si="65"/>
        <v>23.441596720532953</v>
      </c>
      <c r="J406" s="111">
        <f t="shared" si="65"/>
        <v>23.441596720532953</v>
      </c>
      <c r="K406" s="111">
        <f t="shared" si="65"/>
        <v>23.441596720532953</v>
      </c>
      <c r="L406" s="111">
        <f t="shared" si="65"/>
        <v>23.441596720532953</v>
      </c>
      <c r="M406" s="111">
        <f t="shared" si="65"/>
        <v>23.441596720532953</v>
      </c>
      <c r="N406" s="111">
        <f t="shared" si="65"/>
        <v>25.858576255682529</v>
      </c>
      <c r="O406" s="111">
        <f t="shared" si="65"/>
        <v>25.858576255682529</v>
      </c>
      <c r="P406" s="111">
        <f t="shared" si="65"/>
        <v>25.858576255682529</v>
      </c>
      <c r="Q406" s="111">
        <f t="shared" si="65"/>
        <v>25.858576255682529</v>
      </c>
      <c r="R406" s="111">
        <f t="shared" si="65"/>
        <v>25.858576255682529</v>
      </c>
      <c r="S406" s="111">
        <f t="shared" si="65"/>
        <v>29.654949799368413</v>
      </c>
      <c r="T406" s="111">
        <f t="shared" si="65"/>
        <v>29.654949799368413</v>
      </c>
      <c r="U406" s="111">
        <f t="shared" si="65"/>
        <v>29.654949799368413</v>
      </c>
      <c r="V406" s="111">
        <f t="shared" si="65"/>
        <v>29.654949799368413</v>
      </c>
      <c r="W406" s="111">
        <f t="shared" si="65"/>
        <v>29.654949799368413</v>
      </c>
      <c r="X406" s="111">
        <f t="shared" si="65"/>
        <v>32.038790413548661</v>
      </c>
      <c r="Y406" s="111">
        <f t="shared" si="65"/>
        <v>32.038790413548661</v>
      </c>
      <c r="Z406" s="111">
        <f t="shared" si="65"/>
        <v>32.038790413548661</v>
      </c>
      <c r="AA406" s="111">
        <f t="shared" si="65"/>
        <v>32.038790413548661</v>
      </c>
      <c r="AB406" s="111">
        <f t="shared" si="65"/>
        <v>32.038790413548661</v>
      </c>
      <c r="AC406" s="111">
        <f t="shared" si="65"/>
        <v>32.946646612681057</v>
      </c>
      <c r="AD406" s="111">
        <f t="shared" si="65"/>
        <v>32.946646612681057</v>
      </c>
      <c r="AE406" s="111">
        <f t="shared" si="65"/>
        <v>32.946646612681057</v>
      </c>
      <c r="AF406" s="111">
        <f t="shared" si="65"/>
        <v>32.946646612681057</v>
      </c>
      <c r="AG406" s="111">
        <f t="shared" si="65"/>
        <v>32.946646612681057</v>
      </c>
      <c r="AH406" s="111">
        <f t="shared" si="65"/>
        <v>31.975741764101574</v>
      </c>
      <c r="AI406" s="111">
        <f t="shared" si="65"/>
        <v>31.975741764101574</v>
      </c>
      <c r="AJ406" s="111">
        <f t="shared" si="65"/>
        <v>31.975741764101574</v>
      </c>
      <c r="AK406" s="111">
        <f t="shared" si="65"/>
        <v>31.975741764101574</v>
      </c>
      <c r="AL406" s="111">
        <f t="shared" si="65"/>
        <v>31.975741764101574</v>
      </c>
      <c r="AM406" s="111">
        <f t="shared" si="65"/>
        <v>31.975741764101574</v>
      </c>
    </row>
    <row r="407" spans="2:39" x14ac:dyDescent="0.25">
      <c r="B407" s="82" t="s">
        <v>41</v>
      </c>
      <c r="C407" s="83" t="s">
        <v>53</v>
      </c>
      <c r="D407" s="111">
        <f t="shared" si="64"/>
        <v>95.084780671527938</v>
      </c>
      <c r="E407" s="111">
        <f t="shared" si="65"/>
        <v>95.084780671527938</v>
      </c>
      <c r="F407" s="111">
        <f t="shared" si="65"/>
        <v>95.084780671527938</v>
      </c>
      <c r="G407" s="111">
        <f t="shared" si="65"/>
        <v>95.084780671527938</v>
      </c>
      <c r="H407" s="111">
        <f t="shared" si="65"/>
        <v>95.084780671527938</v>
      </c>
      <c r="I407" s="124">
        <f t="shared" si="65"/>
        <v>104.03067344123632</v>
      </c>
      <c r="J407" s="111">
        <f t="shared" si="65"/>
        <v>104.03067344123632</v>
      </c>
      <c r="K407" s="111">
        <f t="shared" si="65"/>
        <v>104.03067344123632</v>
      </c>
      <c r="L407" s="111">
        <f t="shared" si="65"/>
        <v>104.03067344123632</v>
      </c>
      <c r="M407" s="111">
        <f t="shared" si="65"/>
        <v>104.03067344123632</v>
      </c>
      <c r="N407" s="111">
        <f t="shared" si="65"/>
        <v>111.68150784864046</v>
      </c>
      <c r="O407" s="111">
        <f t="shared" si="65"/>
        <v>111.68150784864046</v>
      </c>
      <c r="P407" s="111">
        <f t="shared" si="65"/>
        <v>111.68150784864046</v>
      </c>
      <c r="Q407" s="111">
        <f t="shared" si="65"/>
        <v>111.68150784864046</v>
      </c>
      <c r="R407" s="111">
        <f t="shared" si="65"/>
        <v>111.68150784864046</v>
      </c>
      <c r="S407" s="111">
        <f t="shared" si="65"/>
        <v>120.59571539302353</v>
      </c>
      <c r="T407" s="111">
        <f t="shared" si="65"/>
        <v>120.59571539302353</v>
      </c>
      <c r="U407" s="111">
        <f t="shared" si="65"/>
        <v>120.59571539302353</v>
      </c>
      <c r="V407" s="111">
        <f t="shared" si="65"/>
        <v>120.59571539302353</v>
      </c>
      <c r="W407" s="111">
        <f t="shared" si="65"/>
        <v>120.59571539302353</v>
      </c>
      <c r="X407" s="111">
        <f t="shared" si="65"/>
        <v>124.16453415423375</v>
      </c>
      <c r="Y407" s="111">
        <f t="shared" si="65"/>
        <v>124.16453415423375</v>
      </c>
      <c r="Z407" s="111">
        <f t="shared" si="65"/>
        <v>124.16453415423375</v>
      </c>
      <c r="AA407" s="111">
        <f t="shared" si="65"/>
        <v>124.16453415423375</v>
      </c>
      <c r="AB407" s="111">
        <f t="shared" si="65"/>
        <v>124.16453415423375</v>
      </c>
      <c r="AC407" s="111">
        <f t="shared" si="65"/>
        <v>124.28930819661312</v>
      </c>
      <c r="AD407" s="111">
        <f t="shared" si="65"/>
        <v>124.28930819661312</v>
      </c>
      <c r="AE407" s="111">
        <f t="shared" si="65"/>
        <v>124.28930819661312</v>
      </c>
      <c r="AF407" s="111">
        <f t="shared" si="65"/>
        <v>124.28930819661312</v>
      </c>
      <c r="AG407" s="111">
        <f t="shared" si="65"/>
        <v>124.28930819661312</v>
      </c>
      <c r="AH407" s="111">
        <f t="shared" si="65"/>
        <v>119.19112352074394</v>
      </c>
      <c r="AI407" s="111">
        <f t="shared" si="65"/>
        <v>119.19112352074394</v>
      </c>
      <c r="AJ407" s="111">
        <f t="shared" si="65"/>
        <v>119.19112352074394</v>
      </c>
      <c r="AK407" s="111">
        <f t="shared" si="65"/>
        <v>119.19112352074394</v>
      </c>
      <c r="AL407" s="111">
        <f t="shared" si="65"/>
        <v>119.19112352074394</v>
      </c>
      <c r="AM407" s="111">
        <f t="shared" si="65"/>
        <v>119.19112352074394</v>
      </c>
    </row>
    <row r="408" spans="2:39" x14ac:dyDescent="0.25">
      <c r="B408" s="82" t="s">
        <v>41</v>
      </c>
      <c r="C408" s="83" t="s">
        <v>54</v>
      </c>
      <c r="D408" s="111">
        <f t="shared" si="64"/>
        <v>74.769156092956919</v>
      </c>
      <c r="E408" s="111">
        <f t="shared" si="65"/>
        <v>74.769156092956919</v>
      </c>
      <c r="F408" s="111">
        <f t="shared" si="65"/>
        <v>74.769156092956919</v>
      </c>
      <c r="G408" s="111">
        <f t="shared" si="65"/>
        <v>74.769156092956919</v>
      </c>
      <c r="H408" s="111">
        <f t="shared" si="65"/>
        <v>74.769156092956919</v>
      </c>
      <c r="I408" s="124">
        <f t="shared" si="65"/>
        <v>75.067224352200952</v>
      </c>
      <c r="J408" s="111">
        <f t="shared" si="65"/>
        <v>75.067224352200952</v>
      </c>
      <c r="K408" s="111">
        <f t="shared" si="65"/>
        <v>75.067224352200952</v>
      </c>
      <c r="L408" s="111">
        <f t="shared" si="65"/>
        <v>75.067224352200952</v>
      </c>
      <c r="M408" s="111">
        <f t="shared" si="65"/>
        <v>75.067224352200952</v>
      </c>
      <c r="N408" s="111">
        <f t="shared" si="65"/>
        <v>75.978827329261406</v>
      </c>
      <c r="O408" s="111">
        <f t="shared" si="65"/>
        <v>75.978827329261406</v>
      </c>
      <c r="P408" s="111">
        <f t="shared" si="65"/>
        <v>75.978827329261406</v>
      </c>
      <c r="Q408" s="111">
        <f t="shared" si="65"/>
        <v>75.978827329261406</v>
      </c>
      <c r="R408" s="111">
        <f t="shared" si="65"/>
        <v>75.978827329261406</v>
      </c>
      <c r="S408" s="111">
        <f t="shared" si="65"/>
        <v>78.887316517308932</v>
      </c>
      <c r="T408" s="111">
        <f t="shared" si="65"/>
        <v>78.887316517308932</v>
      </c>
      <c r="U408" s="111">
        <f t="shared" si="65"/>
        <v>78.887316517308932</v>
      </c>
      <c r="V408" s="111">
        <f t="shared" si="65"/>
        <v>78.887316517308932</v>
      </c>
      <c r="W408" s="111">
        <f t="shared" si="65"/>
        <v>78.887316517308932</v>
      </c>
      <c r="X408" s="111">
        <f t="shared" si="65"/>
        <v>78.098077831610553</v>
      </c>
      <c r="Y408" s="111">
        <f t="shared" si="65"/>
        <v>78.098077831610553</v>
      </c>
      <c r="Z408" s="111">
        <f t="shared" si="65"/>
        <v>78.098077831610553</v>
      </c>
      <c r="AA408" s="111">
        <f t="shared" si="65"/>
        <v>78.098077831610553</v>
      </c>
      <c r="AB408" s="111">
        <f t="shared" si="65"/>
        <v>78.098077831610553</v>
      </c>
      <c r="AC408" s="111">
        <f t="shared" si="65"/>
        <v>75.886685100719063</v>
      </c>
      <c r="AD408" s="111">
        <f t="shared" si="65"/>
        <v>75.886685100719063</v>
      </c>
      <c r="AE408" s="111">
        <f t="shared" si="65"/>
        <v>75.886685100719063</v>
      </c>
      <c r="AF408" s="111">
        <f t="shared" si="65"/>
        <v>75.886685100719063</v>
      </c>
      <c r="AG408" s="111">
        <f t="shared" si="65"/>
        <v>75.886685100719063</v>
      </c>
      <c r="AH408" s="111">
        <f t="shared" si="65"/>
        <v>71.945688950748675</v>
      </c>
      <c r="AI408" s="111">
        <f t="shared" si="65"/>
        <v>71.945688950748675</v>
      </c>
      <c r="AJ408" s="111">
        <f t="shared" si="65"/>
        <v>71.945688950748675</v>
      </c>
      <c r="AK408" s="111">
        <f t="shared" si="65"/>
        <v>71.945688950748675</v>
      </c>
      <c r="AL408" s="111">
        <f t="shared" si="65"/>
        <v>71.945688950748675</v>
      </c>
      <c r="AM408" s="111">
        <f t="shared" si="65"/>
        <v>71.945688950748675</v>
      </c>
    </row>
    <row r="409" spans="2:39" x14ac:dyDescent="0.25">
      <c r="B409" s="82" t="s">
        <v>41</v>
      </c>
      <c r="C409" s="83" t="s">
        <v>55</v>
      </c>
      <c r="D409" s="111">
        <f t="shared" si="64"/>
        <v>149.65252132402122</v>
      </c>
      <c r="E409" s="111">
        <f t="shared" si="65"/>
        <v>149.65252132402122</v>
      </c>
      <c r="F409" s="111">
        <f t="shared" si="65"/>
        <v>149.65252132402122</v>
      </c>
      <c r="G409" s="111">
        <f t="shared" si="65"/>
        <v>149.65252132402122</v>
      </c>
      <c r="H409" s="111">
        <f t="shared" si="65"/>
        <v>149.65252132402122</v>
      </c>
      <c r="I409" s="124">
        <f t="shared" si="65"/>
        <v>167.24489649111661</v>
      </c>
      <c r="J409" s="111">
        <f t="shared" si="65"/>
        <v>167.24489649111661</v>
      </c>
      <c r="K409" s="111">
        <f t="shared" si="65"/>
        <v>167.24489649111661</v>
      </c>
      <c r="L409" s="111">
        <f t="shared" si="65"/>
        <v>167.24489649111661</v>
      </c>
      <c r="M409" s="111">
        <f t="shared" si="65"/>
        <v>167.24489649111661</v>
      </c>
      <c r="N409" s="111">
        <f t="shared" si="65"/>
        <v>192.5137407674751</v>
      </c>
      <c r="O409" s="111">
        <f t="shared" si="65"/>
        <v>192.5137407674751</v>
      </c>
      <c r="P409" s="111">
        <f t="shared" si="65"/>
        <v>192.5137407674751</v>
      </c>
      <c r="Q409" s="111">
        <f t="shared" si="65"/>
        <v>192.5137407674751</v>
      </c>
      <c r="R409" s="111">
        <f t="shared" si="65"/>
        <v>192.5137407674751</v>
      </c>
      <c r="S409" s="111">
        <f t="shared" si="65"/>
        <v>226.85104636175333</v>
      </c>
      <c r="T409" s="111">
        <f t="shared" si="65"/>
        <v>226.85104636175333</v>
      </c>
      <c r="U409" s="111">
        <f t="shared" si="65"/>
        <v>226.85104636175333</v>
      </c>
      <c r="V409" s="111">
        <f t="shared" si="65"/>
        <v>226.85104636175333</v>
      </c>
      <c r="W409" s="111">
        <f t="shared" si="65"/>
        <v>226.85104636175333</v>
      </c>
      <c r="X409" s="111">
        <f t="shared" si="65"/>
        <v>262.62199150293083</v>
      </c>
      <c r="Y409" s="111">
        <f t="shared" si="65"/>
        <v>262.62199150293083</v>
      </c>
      <c r="Z409" s="111">
        <f t="shared" si="65"/>
        <v>262.62199150293083</v>
      </c>
      <c r="AA409" s="111">
        <f t="shared" si="65"/>
        <v>262.62199150293083</v>
      </c>
      <c r="AB409" s="111">
        <f t="shared" si="65"/>
        <v>262.62199150293083</v>
      </c>
      <c r="AC409" s="111">
        <f t="shared" si="65"/>
        <v>293.29089752517234</v>
      </c>
      <c r="AD409" s="111">
        <f t="shared" si="65"/>
        <v>293.29089752517234</v>
      </c>
      <c r="AE409" s="111">
        <f t="shared" si="65"/>
        <v>293.29089752517234</v>
      </c>
      <c r="AF409" s="111">
        <f t="shared" si="65"/>
        <v>293.29089752517234</v>
      </c>
      <c r="AG409" s="111">
        <f t="shared" si="65"/>
        <v>293.29089752517234</v>
      </c>
      <c r="AH409" s="111">
        <f t="shared" si="65"/>
        <v>317.48754730125995</v>
      </c>
      <c r="AI409" s="111">
        <f t="shared" si="65"/>
        <v>317.48754730125995</v>
      </c>
      <c r="AJ409" s="111">
        <f t="shared" si="65"/>
        <v>317.48754730125995</v>
      </c>
      <c r="AK409" s="111">
        <f t="shared" si="65"/>
        <v>317.48754730125995</v>
      </c>
      <c r="AL409" s="111">
        <f t="shared" si="65"/>
        <v>317.48754730125995</v>
      </c>
      <c r="AM409" s="111">
        <f t="shared" si="65"/>
        <v>317.48754730125995</v>
      </c>
    </row>
    <row r="410" spans="2:39" x14ac:dyDescent="0.25">
      <c r="B410" s="82" t="s">
        <v>41</v>
      </c>
      <c r="C410" s="83" t="s">
        <v>56</v>
      </c>
      <c r="D410" s="111">
        <f t="shared" si="64"/>
        <v>2045.7532646763643</v>
      </c>
      <c r="E410" s="111">
        <f t="shared" si="65"/>
        <v>2045.7532646763643</v>
      </c>
      <c r="F410" s="111">
        <f t="shared" si="65"/>
        <v>2045.7532646763643</v>
      </c>
      <c r="G410" s="111">
        <f t="shared" si="65"/>
        <v>2045.7532646763643</v>
      </c>
      <c r="H410" s="111">
        <f t="shared" si="65"/>
        <v>2045.7532646763643</v>
      </c>
      <c r="I410" s="124">
        <f t="shared" si="65"/>
        <v>2271.8824480695821</v>
      </c>
      <c r="J410" s="111">
        <f t="shared" si="65"/>
        <v>2271.8824480695821</v>
      </c>
      <c r="K410" s="111">
        <f t="shared" si="65"/>
        <v>2271.8824480695821</v>
      </c>
      <c r="L410" s="111">
        <f t="shared" si="65"/>
        <v>2271.8824480695821</v>
      </c>
      <c r="M410" s="111">
        <f t="shared" si="65"/>
        <v>2271.8824480695821</v>
      </c>
      <c r="N410" s="111">
        <f t="shared" si="65"/>
        <v>2587.9470329365349</v>
      </c>
      <c r="O410" s="111">
        <f t="shared" si="65"/>
        <v>2587.9470329365349</v>
      </c>
      <c r="P410" s="111">
        <f t="shared" si="65"/>
        <v>2587.9470329365349</v>
      </c>
      <c r="Q410" s="111">
        <f t="shared" si="65"/>
        <v>2587.9470329365349</v>
      </c>
      <c r="R410" s="111">
        <f t="shared" si="65"/>
        <v>2587.9470329365349</v>
      </c>
      <c r="S410" s="111">
        <f t="shared" si="65"/>
        <v>2977.4700540551889</v>
      </c>
      <c r="T410" s="111">
        <f t="shared" si="65"/>
        <v>2977.4700540551889</v>
      </c>
      <c r="U410" s="111">
        <f t="shared" si="65"/>
        <v>2977.4700540551889</v>
      </c>
      <c r="V410" s="111">
        <f t="shared" si="65"/>
        <v>2977.4700540551889</v>
      </c>
      <c r="W410" s="111">
        <f t="shared" si="65"/>
        <v>2977.4700540551889</v>
      </c>
      <c r="X410" s="111">
        <f t="shared" si="65"/>
        <v>3227.5472058623232</v>
      </c>
      <c r="Y410" s="111">
        <f t="shared" si="65"/>
        <v>3227.5472058623232</v>
      </c>
      <c r="Z410" s="111">
        <f t="shared" si="65"/>
        <v>3227.5472058623232</v>
      </c>
      <c r="AA410" s="111">
        <f t="shared" si="65"/>
        <v>3227.5472058623232</v>
      </c>
      <c r="AB410" s="111">
        <f t="shared" si="65"/>
        <v>3227.5472058623232</v>
      </c>
      <c r="AC410" s="111">
        <f t="shared" si="65"/>
        <v>3376.5143833042252</v>
      </c>
      <c r="AD410" s="111">
        <f t="shared" si="65"/>
        <v>3376.5143833042252</v>
      </c>
      <c r="AE410" s="111">
        <f t="shared" si="65"/>
        <v>3376.5143833042252</v>
      </c>
      <c r="AF410" s="111">
        <f t="shared" si="65"/>
        <v>3376.5143833042252</v>
      </c>
      <c r="AG410" s="111">
        <f t="shared" si="65"/>
        <v>3376.5143833042252</v>
      </c>
      <c r="AH410" s="111">
        <f t="shared" si="65"/>
        <v>3444.5147895152131</v>
      </c>
      <c r="AI410" s="111">
        <f t="shared" si="65"/>
        <v>3444.5147895152131</v>
      </c>
      <c r="AJ410" s="111">
        <f t="shared" si="65"/>
        <v>3444.5147895152131</v>
      </c>
      <c r="AK410" s="111">
        <f t="shared" si="65"/>
        <v>3444.5147895152131</v>
      </c>
      <c r="AL410" s="111">
        <f t="shared" si="65"/>
        <v>3444.5147895152131</v>
      </c>
      <c r="AM410" s="111">
        <f t="shared" si="65"/>
        <v>3444.5147895152131</v>
      </c>
    </row>
    <row r="411" spans="2:39" x14ac:dyDescent="0.25">
      <c r="B411" s="82" t="s">
        <v>41</v>
      </c>
      <c r="C411" s="83" t="s">
        <v>57</v>
      </c>
      <c r="D411" s="111">
        <f t="shared" si="64"/>
        <v>181.15329474782436</v>
      </c>
      <c r="E411" s="111">
        <f t="shared" ref="E411:AM418" si="66">$K89*E50</f>
        <v>181.15329474782436</v>
      </c>
      <c r="F411" s="111">
        <f t="shared" si="66"/>
        <v>181.15329474782436</v>
      </c>
      <c r="G411" s="111">
        <f t="shared" si="66"/>
        <v>181.15329474782436</v>
      </c>
      <c r="H411" s="111">
        <f t="shared" si="66"/>
        <v>181.15329474782436</v>
      </c>
      <c r="I411" s="124">
        <f t="shared" si="66"/>
        <v>206.82868190124773</v>
      </c>
      <c r="J411" s="111">
        <f t="shared" si="66"/>
        <v>206.82868190124773</v>
      </c>
      <c r="K411" s="111">
        <f t="shared" si="66"/>
        <v>206.82868190124773</v>
      </c>
      <c r="L411" s="111">
        <f t="shared" si="66"/>
        <v>206.82868190124773</v>
      </c>
      <c r="M411" s="111">
        <f t="shared" si="66"/>
        <v>206.82868190124773</v>
      </c>
      <c r="N411" s="111">
        <f t="shared" si="66"/>
        <v>234.10875329228321</v>
      </c>
      <c r="O411" s="111">
        <f t="shared" si="66"/>
        <v>234.10875329228321</v>
      </c>
      <c r="P411" s="111">
        <f t="shared" si="66"/>
        <v>234.10875329228321</v>
      </c>
      <c r="Q411" s="111">
        <f t="shared" si="66"/>
        <v>234.10875329228321</v>
      </c>
      <c r="R411" s="111">
        <f t="shared" si="66"/>
        <v>234.10875329228321</v>
      </c>
      <c r="S411" s="111">
        <f t="shared" si="66"/>
        <v>269.58329107213893</v>
      </c>
      <c r="T411" s="111">
        <f t="shared" si="66"/>
        <v>269.58329107213893</v>
      </c>
      <c r="U411" s="111">
        <f t="shared" si="66"/>
        <v>269.58329107213893</v>
      </c>
      <c r="V411" s="111">
        <f t="shared" si="66"/>
        <v>269.58329107213893</v>
      </c>
      <c r="W411" s="111">
        <f t="shared" si="66"/>
        <v>269.58329107213893</v>
      </c>
      <c r="X411" s="111">
        <f t="shared" si="66"/>
        <v>295.07137537568866</v>
      </c>
      <c r="Y411" s="111">
        <f t="shared" si="66"/>
        <v>295.07137537568866</v>
      </c>
      <c r="Z411" s="111">
        <f t="shared" si="66"/>
        <v>295.07137537568866</v>
      </c>
      <c r="AA411" s="111">
        <f t="shared" si="66"/>
        <v>295.07137537568866</v>
      </c>
      <c r="AB411" s="111">
        <f t="shared" si="66"/>
        <v>295.07137537568866</v>
      </c>
      <c r="AC411" s="111">
        <f t="shared" si="66"/>
        <v>319.69418915710639</v>
      </c>
      <c r="AD411" s="111">
        <f t="shared" si="66"/>
        <v>319.69418915710639</v>
      </c>
      <c r="AE411" s="111">
        <f t="shared" si="66"/>
        <v>319.69418915710639</v>
      </c>
      <c r="AF411" s="111">
        <f t="shared" si="66"/>
        <v>319.69418915710639</v>
      </c>
      <c r="AG411" s="111">
        <f t="shared" si="66"/>
        <v>319.69418915710639</v>
      </c>
      <c r="AH411" s="111">
        <f t="shared" si="66"/>
        <v>338.15211687882606</v>
      </c>
      <c r="AI411" s="111">
        <f t="shared" si="66"/>
        <v>338.15211687882606</v>
      </c>
      <c r="AJ411" s="111">
        <f t="shared" si="66"/>
        <v>338.15211687882606</v>
      </c>
      <c r="AK411" s="111">
        <f t="shared" si="66"/>
        <v>338.15211687882606</v>
      </c>
      <c r="AL411" s="111">
        <f t="shared" si="66"/>
        <v>338.15211687882606</v>
      </c>
      <c r="AM411" s="111">
        <f t="shared" si="66"/>
        <v>338.15211687882606</v>
      </c>
    </row>
    <row r="412" spans="2:39" x14ac:dyDescent="0.25">
      <c r="B412" s="82" t="s">
        <v>41</v>
      </c>
      <c r="C412" s="83" t="s">
        <v>58</v>
      </c>
      <c r="D412" s="111">
        <f t="shared" si="64"/>
        <v>1102.7563043537261</v>
      </c>
      <c r="E412" s="111">
        <f t="shared" si="66"/>
        <v>1102.7563043537261</v>
      </c>
      <c r="F412" s="111">
        <f t="shared" si="66"/>
        <v>1102.7563043537261</v>
      </c>
      <c r="G412" s="111">
        <f t="shared" si="66"/>
        <v>1102.7563043537261</v>
      </c>
      <c r="H412" s="111">
        <f t="shared" si="66"/>
        <v>1102.7563043537261</v>
      </c>
      <c r="I412" s="124">
        <f t="shared" si="66"/>
        <v>1210.4221385507001</v>
      </c>
      <c r="J412" s="111">
        <f t="shared" si="66"/>
        <v>1210.4221385507001</v>
      </c>
      <c r="K412" s="111">
        <f t="shared" si="66"/>
        <v>1210.4221385507001</v>
      </c>
      <c r="L412" s="111">
        <f t="shared" si="66"/>
        <v>1210.4221385507001</v>
      </c>
      <c r="M412" s="111">
        <f t="shared" si="66"/>
        <v>1210.4221385507001</v>
      </c>
      <c r="N412" s="111">
        <f t="shared" si="66"/>
        <v>1346.9018951815751</v>
      </c>
      <c r="O412" s="111">
        <f t="shared" si="66"/>
        <v>1346.9018951815751</v>
      </c>
      <c r="P412" s="111">
        <f t="shared" si="66"/>
        <v>1346.9018951815751</v>
      </c>
      <c r="Q412" s="111">
        <f t="shared" si="66"/>
        <v>1346.9018951815751</v>
      </c>
      <c r="R412" s="111">
        <f t="shared" si="66"/>
        <v>1346.9018951815751</v>
      </c>
      <c r="S412" s="111">
        <f t="shared" si="66"/>
        <v>1515.6767897060984</v>
      </c>
      <c r="T412" s="111">
        <f t="shared" si="66"/>
        <v>1515.6767897060984</v>
      </c>
      <c r="U412" s="111">
        <f t="shared" si="66"/>
        <v>1515.6767897060984</v>
      </c>
      <c r="V412" s="111">
        <f t="shared" si="66"/>
        <v>1515.6767897060984</v>
      </c>
      <c r="W412" s="111">
        <f t="shared" si="66"/>
        <v>1515.6767897060984</v>
      </c>
      <c r="X412" s="111">
        <f t="shared" si="66"/>
        <v>1615.104153309507</v>
      </c>
      <c r="Y412" s="111">
        <f t="shared" si="66"/>
        <v>1615.104153309507</v>
      </c>
      <c r="Z412" s="111">
        <f t="shared" si="66"/>
        <v>1615.104153309507</v>
      </c>
      <c r="AA412" s="111">
        <f t="shared" si="66"/>
        <v>1615.104153309507</v>
      </c>
      <c r="AB412" s="111">
        <f t="shared" si="66"/>
        <v>1615.104153309507</v>
      </c>
      <c r="AC412" s="111">
        <f t="shared" si="66"/>
        <v>1685.7948333406605</v>
      </c>
      <c r="AD412" s="111">
        <f t="shared" si="66"/>
        <v>1685.7948333406605</v>
      </c>
      <c r="AE412" s="111">
        <f t="shared" si="66"/>
        <v>1685.7948333406605</v>
      </c>
      <c r="AF412" s="111">
        <f t="shared" si="66"/>
        <v>1685.7948333406605</v>
      </c>
      <c r="AG412" s="111">
        <f t="shared" si="66"/>
        <v>1685.7948333406605</v>
      </c>
      <c r="AH412" s="111">
        <f t="shared" si="66"/>
        <v>1708.3008938878497</v>
      </c>
      <c r="AI412" s="111">
        <f t="shared" si="66"/>
        <v>1708.3008938878497</v>
      </c>
      <c r="AJ412" s="111">
        <f t="shared" si="66"/>
        <v>1708.3008938878497</v>
      </c>
      <c r="AK412" s="111">
        <f t="shared" si="66"/>
        <v>1708.3008938878497</v>
      </c>
      <c r="AL412" s="111">
        <f t="shared" si="66"/>
        <v>1708.3008938878497</v>
      </c>
      <c r="AM412" s="111">
        <f t="shared" si="66"/>
        <v>1708.3008938878497</v>
      </c>
    </row>
    <row r="413" spans="2:39" x14ac:dyDescent="0.25">
      <c r="B413" s="82" t="s">
        <v>41</v>
      </c>
      <c r="C413" s="83" t="s">
        <v>59</v>
      </c>
      <c r="D413" s="111">
        <f t="shared" si="64"/>
        <v>665.57733866774799</v>
      </c>
      <c r="E413" s="111">
        <f t="shared" si="66"/>
        <v>665.57733866774799</v>
      </c>
      <c r="F413" s="111">
        <f t="shared" si="66"/>
        <v>665.57733866774799</v>
      </c>
      <c r="G413" s="111">
        <f t="shared" si="66"/>
        <v>665.57733866774799</v>
      </c>
      <c r="H413" s="111">
        <f t="shared" si="66"/>
        <v>665.57733866774799</v>
      </c>
      <c r="I413" s="124">
        <f t="shared" si="66"/>
        <v>703.21990854645924</v>
      </c>
      <c r="J413" s="111">
        <f t="shared" si="66"/>
        <v>703.21990854645924</v>
      </c>
      <c r="K413" s="111">
        <f t="shared" si="66"/>
        <v>703.21990854645924</v>
      </c>
      <c r="L413" s="111">
        <f t="shared" si="66"/>
        <v>703.21990854645924</v>
      </c>
      <c r="M413" s="111">
        <f t="shared" si="66"/>
        <v>703.21990854645924</v>
      </c>
      <c r="N413" s="111">
        <f t="shared" si="66"/>
        <v>751.91034225543706</v>
      </c>
      <c r="O413" s="111">
        <f t="shared" si="66"/>
        <v>751.91034225543706</v>
      </c>
      <c r="P413" s="111">
        <f t="shared" si="66"/>
        <v>751.91034225543706</v>
      </c>
      <c r="Q413" s="111">
        <f t="shared" si="66"/>
        <v>751.91034225543706</v>
      </c>
      <c r="R413" s="111">
        <f t="shared" si="66"/>
        <v>751.91034225543706</v>
      </c>
      <c r="S413" s="111">
        <f t="shared" si="66"/>
        <v>815.1639796198416</v>
      </c>
      <c r="T413" s="111">
        <f t="shared" si="66"/>
        <v>815.1639796198416</v>
      </c>
      <c r="U413" s="111">
        <f t="shared" si="66"/>
        <v>815.1639796198416</v>
      </c>
      <c r="V413" s="111">
        <f t="shared" si="66"/>
        <v>815.1639796198416</v>
      </c>
      <c r="W413" s="111">
        <f t="shared" si="66"/>
        <v>815.1639796198416</v>
      </c>
      <c r="X413" s="111">
        <f t="shared" si="66"/>
        <v>837.69585819137797</v>
      </c>
      <c r="Y413" s="111">
        <f t="shared" si="66"/>
        <v>837.69585819137797</v>
      </c>
      <c r="Z413" s="111">
        <f t="shared" si="66"/>
        <v>837.69585819137797</v>
      </c>
      <c r="AA413" s="111">
        <f t="shared" si="66"/>
        <v>837.69585819137797</v>
      </c>
      <c r="AB413" s="111">
        <f t="shared" si="66"/>
        <v>837.69585819137797</v>
      </c>
      <c r="AC413" s="111">
        <f t="shared" si="66"/>
        <v>830.31345229721421</v>
      </c>
      <c r="AD413" s="111">
        <f t="shared" si="66"/>
        <v>830.31345229721421</v>
      </c>
      <c r="AE413" s="111">
        <f t="shared" si="66"/>
        <v>830.31345229721421</v>
      </c>
      <c r="AF413" s="111">
        <f t="shared" si="66"/>
        <v>830.31345229721421</v>
      </c>
      <c r="AG413" s="111">
        <f t="shared" si="66"/>
        <v>830.31345229721421</v>
      </c>
      <c r="AH413" s="111">
        <f t="shared" si="66"/>
        <v>810.50924587095574</v>
      </c>
      <c r="AI413" s="111">
        <f t="shared" si="66"/>
        <v>810.50924587095574</v>
      </c>
      <c r="AJ413" s="111">
        <f t="shared" si="66"/>
        <v>810.50924587095574</v>
      </c>
      <c r="AK413" s="111">
        <f t="shared" si="66"/>
        <v>810.50924587095574</v>
      </c>
      <c r="AL413" s="111">
        <f t="shared" si="66"/>
        <v>810.50924587095574</v>
      </c>
      <c r="AM413" s="111">
        <f t="shared" si="66"/>
        <v>810.50924587095574</v>
      </c>
    </row>
    <row r="414" spans="2:39" x14ac:dyDescent="0.25">
      <c r="B414" s="82" t="s">
        <v>41</v>
      </c>
      <c r="C414" s="83" t="s">
        <v>60</v>
      </c>
      <c r="D414" s="111">
        <f t="shared" si="64"/>
        <v>90.214678960590675</v>
      </c>
      <c r="E414" s="111">
        <f t="shared" si="66"/>
        <v>90.214678960590675</v>
      </c>
      <c r="F414" s="111">
        <f t="shared" si="66"/>
        <v>90.214678960590675</v>
      </c>
      <c r="G414" s="111">
        <f t="shared" si="66"/>
        <v>90.214678960590675</v>
      </c>
      <c r="H414" s="111">
        <f t="shared" si="66"/>
        <v>90.214678960590675</v>
      </c>
      <c r="I414" s="124">
        <f t="shared" si="66"/>
        <v>93.645960290349493</v>
      </c>
      <c r="J414" s="111">
        <f t="shared" si="66"/>
        <v>93.645960290349493</v>
      </c>
      <c r="K414" s="111">
        <f t="shared" si="66"/>
        <v>93.645960290349493</v>
      </c>
      <c r="L414" s="111">
        <f t="shared" si="66"/>
        <v>93.645960290349493</v>
      </c>
      <c r="M414" s="111">
        <f t="shared" si="66"/>
        <v>93.645960290349493</v>
      </c>
      <c r="N414" s="111">
        <f t="shared" si="66"/>
        <v>98.297079537504004</v>
      </c>
      <c r="O414" s="111">
        <f t="shared" si="66"/>
        <v>98.297079537504004</v>
      </c>
      <c r="P414" s="111">
        <f t="shared" si="66"/>
        <v>98.297079537504004</v>
      </c>
      <c r="Q414" s="111">
        <f t="shared" si="66"/>
        <v>98.297079537504004</v>
      </c>
      <c r="R414" s="111">
        <f t="shared" si="66"/>
        <v>98.297079537504004</v>
      </c>
      <c r="S414" s="111">
        <f t="shared" si="66"/>
        <v>103.49282512389559</v>
      </c>
      <c r="T414" s="111">
        <f t="shared" si="66"/>
        <v>103.49282512389559</v>
      </c>
      <c r="U414" s="111">
        <f t="shared" si="66"/>
        <v>103.49282512389559</v>
      </c>
      <c r="V414" s="111">
        <f t="shared" si="66"/>
        <v>103.49282512389559</v>
      </c>
      <c r="W414" s="111">
        <f t="shared" si="66"/>
        <v>103.49282512389559</v>
      </c>
      <c r="X414" s="111">
        <f t="shared" si="66"/>
        <v>103.2843856866981</v>
      </c>
      <c r="Y414" s="111">
        <f t="shared" si="66"/>
        <v>103.2843856866981</v>
      </c>
      <c r="Z414" s="111">
        <f t="shared" si="66"/>
        <v>103.2843856866981</v>
      </c>
      <c r="AA414" s="111">
        <f t="shared" si="66"/>
        <v>103.2843856866981</v>
      </c>
      <c r="AB414" s="111">
        <f t="shared" si="66"/>
        <v>103.2843856866981</v>
      </c>
      <c r="AC414" s="111">
        <f t="shared" si="66"/>
        <v>100.77323810828837</v>
      </c>
      <c r="AD414" s="111">
        <f t="shared" si="66"/>
        <v>100.77323810828837</v>
      </c>
      <c r="AE414" s="111">
        <f t="shared" si="66"/>
        <v>100.77323810828837</v>
      </c>
      <c r="AF414" s="111">
        <f t="shared" si="66"/>
        <v>100.77323810828837</v>
      </c>
      <c r="AG414" s="111">
        <f t="shared" si="66"/>
        <v>100.77323810828837</v>
      </c>
      <c r="AH414" s="111">
        <f t="shared" si="66"/>
        <v>94.110659321129361</v>
      </c>
      <c r="AI414" s="111">
        <f t="shared" si="66"/>
        <v>94.110659321129361</v>
      </c>
      <c r="AJ414" s="111">
        <f t="shared" si="66"/>
        <v>94.110659321129361</v>
      </c>
      <c r="AK414" s="111">
        <f t="shared" si="66"/>
        <v>94.110659321129361</v>
      </c>
      <c r="AL414" s="111">
        <f t="shared" si="66"/>
        <v>94.110659321129361</v>
      </c>
      <c r="AM414" s="111">
        <f t="shared" si="66"/>
        <v>94.110659321129361</v>
      </c>
    </row>
    <row r="415" spans="2:39" x14ac:dyDescent="0.25">
      <c r="B415" s="82" t="s">
        <v>41</v>
      </c>
      <c r="C415" s="83" t="s">
        <v>61</v>
      </c>
      <c r="D415" s="111">
        <f t="shared" si="64"/>
        <v>3161.5982327976726</v>
      </c>
      <c r="E415" s="111">
        <f t="shared" si="66"/>
        <v>3161.5982327976726</v>
      </c>
      <c r="F415" s="111">
        <f t="shared" si="66"/>
        <v>3161.5982327976726</v>
      </c>
      <c r="G415" s="111">
        <f t="shared" si="66"/>
        <v>3161.5982327976726</v>
      </c>
      <c r="H415" s="111">
        <f t="shared" si="66"/>
        <v>3161.5982327976726</v>
      </c>
      <c r="I415" s="124">
        <f t="shared" si="66"/>
        <v>3451.9538979796403</v>
      </c>
      <c r="J415" s="111">
        <f t="shared" si="66"/>
        <v>3451.9538979796403</v>
      </c>
      <c r="K415" s="111">
        <f t="shared" si="66"/>
        <v>3451.9538979796403</v>
      </c>
      <c r="L415" s="111">
        <f t="shared" si="66"/>
        <v>3451.9538979796403</v>
      </c>
      <c r="M415" s="111">
        <f t="shared" si="66"/>
        <v>3451.9538979796403</v>
      </c>
      <c r="N415" s="111">
        <f t="shared" si="66"/>
        <v>3807.7409277836955</v>
      </c>
      <c r="O415" s="111">
        <f t="shared" si="66"/>
        <v>3807.7409277836955</v>
      </c>
      <c r="P415" s="111">
        <f t="shared" si="66"/>
        <v>3807.7409277836955</v>
      </c>
      <c r="Q415" s="111">
        <f t="shared" si="66"/>
        <v>3807.7409277836955</v>
      </c>
      <c r="R415" s="111">
        <f t="shared" si="66"/>
        <v>3807.7409277836955</v>
      </c>
      <c r="S415" s="111">
        <f t="shared" si="66"/>
        <v>4229.6828010671543</v>
      </c>
      <c r="T415" s="111">
        <f t="shared" si="66"/>
        <v>4229.6828010671543</v>
      </c>
      <c r="U415" s="111">
        <f t="shared" si="66"/>
        <v>4229.6828010671543</v>
      </c>
      <c r="V415" s="111">
        <f t="shared" si="66"/>
        <v>4229.6828010671543</v>
      </c>
      <c r="W415" s="111">
        <f t="shared" si="66"/>
        <v>4229.6828010671543</v>
      </c>
      <c r="X415" s="111">
        <f t="shared" si="66"/>
        <v>4434.1394422071635</v>
      </c>
      <c r="Y415" s="111">
        <f t="shared" si="66"/>
        <v>4434.1394422071635</v>
      </c>
      <c r="Z415" s="111">
        <f t="shared" si="66"/>
        <v>4434.1394422071635</v>
      </c>
      <c r="AA415" s="111">
        <f t="shared" si="66"/>
        <v>4434.1394422071635</v>
      </c>
      <c r="AB415" s="111">
        <f t="shared" si="66"/>
        <v>4434.1394422071635</v>
      </c>
      <c r="AC415" s="111">
        <f t="shared" si="66"/>
        <v>4449.5113401118397</v>
      </c>
      <c r="AD415" s="111">
        <f t="shared" si="66"/>
        <v>4449.5113401118397</v>
      </c>
      <c r="AE415" s="111">
        <f t="shared" si="66"/>
        <v>4449.5113401118397</v>
      </c>
      <c r="AF415" s="111">
        <f t="shared" si="66"/>
        <v>4449.5113401118397</v>
      </c>
      <c r="AG415" s="111">
        <f t="shared" si="66"/>
        <v>4449.5113401118397</v>
      </c>
      <c r="AH415" s="111">
        <f t="shared" si="66"/>
        <v>4371.4570839543367</v>
      </c>
      <c r="AI415" s="111">
        <f t="shared" si="66"/>
        <v>4371.4570839543367</v>
      </c>
      <c r="AJ415" s="111">
        <f t="shared" si="66"/>
        <v>4371.4570839543367</v>
      </c>
      <c r="AK415" s="111">
        <f t="shared" si="66"/>
        <v>4371.4570839543367</v>
      </c>
      <c r="AL415" s="111">
        <f t="shared" si="66"/>
        <v>4371.4570839543367</v>
      </c>
      <c r="AM415" s="111">
        <f t="shared" si="66"/>
        <v>4371.4570839543367</v>
      </c>
    </row>
    <row r="416" spans="2:39" x14ac:dyDescent="0.25">
      <c r="B416" s="82" t="s">
        <v>41</v>
      </c>
      <c r="C416" s="83" t="s">
        <v>62</v>
      </c>
      <c r="D416" s="111">
        <f t="shared" si="64"/>
        <v>567.09751505959434</v>
      </c>
      <c r="E416" s="111">
        <f t="shared" si="66"/>
        <v>567.09751505959434</v>
      </c>
      <c r="F416" s="111">
        <f t="shared" si="66"/>
        <v>567.09751505959434</v>
      </c>
      <c r="G416" s="111">
        <f t="shared" si="66"/>
        <v>567.09751505959434</v>
      </c>
      <c r="H416" s="111">
        <f t="shared" si="66"/>
        <v>567.09751505959434</v>
      </c>
      <c r="I416" s="124">
        <f t="shared" si="66"/>
        <v>627.50934910295598</v>
      </c>
      <c r="J416" s="111">
        <f t="shared" si="66"/>
        <v>627.50934910295598</v>
      </c>
      <c r="K416" s="111">
        <f t="shared" si="66"/>
        <v>627.50934910295598</v>
      </c>
      <c r="L416" s="111">
        <f t="shared" si="66"/>
        <v>627.50934910295598</v>
      </c>
      <c r="M416" s="111">
        <f t="shared" si="66"/>
        <v>627.50934910295598</v>
      </c>
      <c r="N416" s="111">
        <f t="shared" si="66"/>
        <v>700.57205035086497</v>
      </c>
      <c r="O416" s="111">
        <f t="shared" si="66"/>
        <v>700.57205035086497</v>
      </c>
      <c r="P416" s="111">
        <f t="shared" si="66"/>
        <v>700.57205035086497</v>
      </c>
      <c r="Q416" s="111">
        <f t="shared" si="66"/>
        <v>700.57205035086497</v>
      </c>
      <c r="R416" s="111">
        <f t="shared" si="66"/>
        <v>700.57205035086497</v>
      </c>
      <c r="S416" s="111">
        <f t="shared" si="66"/>
        <v>791.4285311947923</v>
      </c>
      <c r="T416" s="111">
        <f t="shared" si="66"/>
        <v>791.4285311947923</v>
      </c>
      <c r="U416" s="111">
        <f t="shared" si="66"/>
        <v>791.4285311947923</v>
      </c>
      <c r="V416" s="111">
        <f t="shared" si="66"/>
        <v>791.4285311947923</v>
      </c>
      <c r="W416" s="111">
        <f t="shared" si="66"/>
        <v>791.4285311947923</v>
      </c>
      <c r="X416" s="111">
        <f t="shared" si="66"/>
        <v>841.692936467442</v>
      </c>
      <c r="Y416" s="111">
        <f t="shared" si="66"/>
        <v>841.692936467442</v>
      </c>
      <c r="Z416" s="111">
        <f t="shared" si="66"/>
        <v>841.692936467442</v>
      </c>
      <c r="AA416" s="111">
        <f t="shared" si="66"/>
        <v>841.692936467442</v>
      </c>
      <c r="AB416" s="111">
        <f t="shared" si="66"/>
        <v>841.692936467442</v>
      </c>
      <c r="AC416" s="111">
        <f t="shared" si="66"/>
        <v>854.24150840102322</v>
      </c>
      <c r="AD416" s="111">
        <f t="shared" si="66"/>
        <v>854.24150840102322</v>
      </c>
      <c r="AE416" s="111">
        <f t="shared" si="66"/>
        <v>854.24150840102322</v>
      </c>
      <c r="AF416" s="111">
        <f t="shared" si="66"/>
        <v>854.24150840102322</v>
      </c>
      <c r="AG416" s="111">
        <f t="shared" si="66"/>
        <v>854.24150840102322</v>
      </c>
      <c r="AH416" s="111">
        <f t="shared" si="66"/>
        <v>833.83695336626272</v>
      </c>
      <c r="AI416" s="111">
        <f t="shared" si="66"/>
        <v>833.83695336626272</v>
      </c>
      <c r="AJ416" s="111">
        <f t="shared" si="66"/>
        <v>833.83695336626272</v>
      </c>
      <c r="AK416" s="111">
        <f t="shared" si="66"/>
        <v>833.83695336626272</v>
      </c>
      <c r="AL416" s="111">
        <f t="shared" si="66"/>
        <v>833.83695336626272</v>
      </c>
      <c r="AM416" s="111">
        <f t="shared" si="66"/>
        <v>833.83695336626272</v>
      </c>
    </row>
    <row r="417" spans="2:39" x14ac:dyDescent="0.25">
      <c r="B417" s="82" t="s">
        <v>41</v>
      </c>
      <c r="C417" s="83" t="s">
        <v>63</v>
      </c>
      <c r="D417" s="111">
        <f t="shared" si="64"/>
        <v>1125.3620275319427</v>
      </c>
      <c r="E417" s="111">
        <f t="shared" si="66"/>
        <v>1125.3620275319427</v>
      </c>
      <c r="F417" s="111">
        <f t="shared" si="66"/>
        <v>1125.3620275319427</v>
      </c>
      <c r="G417" s="111">
        <f t="shared" si="66"/>
        <v>1125.3620275319427</v>
      </c>
      <c r="H417" s="111">
        <f t="shared" si="66"/>
        <v>1125.3620275319427</v>
      </c>
      <c r="I417" s="124">
        <f t="shared" si="66"/>
        <v>1231.9219380882621</v>
      </c>
      <c r="J417" s="111">
        <f t="shared" si="66"/>
        <v>1231.9219380882621</v>
      </c>
      <c r="K417" s="111">
        <f t="shared" si="66"/>
        <v>1231.9219380882621</v>
      </c>
      <c r="L417" s="111">
        <f t="shared" si="66"/>
        <v>1231.9219380882621</v>
      </c>
      <c r="M417" s="111">
        <f t="shared" si="66"/>
        <v>1231.9219380882621</v>
      </c>
      <c r="N417" s="111">
        <f t="shared" si="66"/>
        <v>1364.6251282810663</v>
      </c>
      <c r="O417" s="111">
        <f t="shared" si="66"/>
        <v>1364.6251282810663</v>
      </c>
      <c r="P417" s="111">
        <f t="shared" si="66"/>
        <v>1364.6251282810663</v>
      </c>
      <c r="Q417" s="111">
        <f t="shared" si="66"/>
        <v>1364.6251282810663</v>
      </c>
      <c r="R417" s="111">
        <f t="shared" si="66"/>
        <v>1364.6251282810663</v>
      </c>
      <c r="S417" s="111">
        <f t="shared" si="66"/>
        <v>1528.3286671782503</v>
      </c>
      <c r="T417" s="111">
        <f t="shared" si="66"/>
        <v>1528.3286671782503</v>
      </c>
      <c r="U417" s="111">
        <f t="shared" si="66"/>
        <v>1528.3286671782503</v>
      </c>
      <c r="V417" s="111">
        <f t="shared" si="66"/>
        <v>1528.3286671782503</v>
      </c>
      <c r="W417" s="111">
        <f t="shared" si="66"/>
        <v>1528.3286671782503</v>
      </c>
      <c r="X417" s="111">
        <f t="shared" si="66"/>
        <v>1636.2724559667531</v>
      </c>
      <c r="Y417" s="111">
        <f t="shared" si="66"/>
        <v>1636.2724559667531</v>
      </c>
      <c r="Z417" s="111">
        <f t="shared" si="66"/>
        <v>1636.2724559667531</v>
      </c>
      <c r="AA417" s="111">
        <f t="shared" si="66"/>
        <v>1636.2724559667531</v>
      </c>
      <c r="AB417" s="111">
        <f t="shared" si="66"/>
        <v>1636.2724559667531</v>
      </c>
      <c r="AC417" s="111">
        <f t="shared" si="66"/>
        <v>1696.3923970494623</v>
      </c>
      <c r="AD417" s="111">
        <f t="shared" si="66"/>
        <v>1696.3923970494623</v>
      </c>
      <c r="AE417" s="111">
        <f t="shared" si="66"/>
        <v>1696.3923970494623</v>
      </c>
      <c r="AF417" s="111">
        <f t="shared" si="66"/>
        <v>1696.3923970494623</v>
      </c>
      <c r="AG417" s="111">
        <f t="shared" si="66"/>
        <v>1696.3923970494623</v>
      </c>
      <c r="AH417" s="111">
        <f t="shared" si="66"/>
        <v>1726.2129063539953</v>
      </c>
      <c r="AI417" s="111">
        <f t="shared" si="66"/>
        <v>1726.2129063539953</v>
      </c>
      <c r="AJ417" s="111">
        <f t="shared" si="66"/>
        <v>1726.2129063539953</v>
      </c>
      <c r="AK417" s="111">
        <f t="shared" si="66"/>
        <v>1726.2129063539953</v>
      </c>
      <c r="AL417" s="111">
        <f t="shared" si="66"/>
        <v>1726.2129063539953</v>
      </c>
      <c r="AM417" s="111">
        <f t="shared" si="66"/>
        <v>1726.2129063539953</v>
      </c>
    </row>
    <row r="418" spans="2:39" x14ac:dyDescent="0.25">
      <c r="B418" s="82" t="s">
        <v>41</v>
      </c>
      <c r="C418" s="83" t="s">
        <v>64</v>
      </c>
      <c r="D418" s="111">
        <f t="shared" si="64"/>
        <v>201.88498786606814</v>
      </c>
      <c r="E418" s="111">
        <f t="shared" si="66"/>
        <v>201.88498786606814</v>
      </c>
      <c r="F418" s="111">
        <f t="shared" si="66"/>
        <v>201.88498786606814</v>
      </c>
      <c r="G418" s="111">
        <f t="shared" si="66"/>
        <v>201.88498786606814</v>
      </c>
      <c r="H418" s="111">
        <f t="shared" si="66"/>
        <v>201.88498786606814</v>
      </c>
      <c r="I418" s="124">
        <f t="shared" si="66"/>
        <v>212.34884491123418</v>
      </c>
      <c r="J418" s="111">
        <f t="shared" si="66"/>
        <v>212.34884491123418</v>
      </c>
      <c r="K418" s="111">
        <f t="shared" si="66"/>
        <v>212.34884491123418</v>
      </c>
      <c r="L418" s="111">
        <f t="shared" si="66"/>
        <v>212.34884491123418</v>
      </c>
      <c r="M418" s="111">
        <f t="shared" si="66"/>
        <v>212.34884491123418</v>
      </c>
      <c r="N418" s="111">
        <f t="shared" si="66"/>
        <v>225.43738827265662</v>
      </c>
      <c r="O418" s="111">
        <f t="shared" ref="E418:AM425" si="67">$K96*O57</f>
        <v>225.43738827265662</v>
      </c>
      <c r="P418" s="111">
        <f t="shared" si="67"/>
        <v>225.43738827265662</v>
      </c>
      <c r="Q418" s="111">
        <f t="shared" si="67"/>
        <v>225.43738827265662</v>
      </c>
      <c r="R418" s="111">
        <f t="shared" si="67"/>
        <v>225.43738827265662</v>
      </c>
      <c r="S418" s="111">
        <f t="shared" si="67"/>
        <v>243.59846583097661</v>
      </c>
      <c r="T418" s="111">
        <f t="shared" si="67"/>
        <v>243.59846583097661</v>
      </c>
      <c r="U418" s="111">
        <f t="shared" si="67"/>
        <v>243.59846583097661</v>
      </c>
      <c r="V418" s="111">
        <f t="shared" si="67"/>
        <v>243.59846583097661</v>
      </c>
      <c r="W418" s="111">
        <f t="shared" si="67"/>
        <v>243.59846583097661</v>
      </c>
      <c r="X418" s="111">
        <f t="shared" si="67"/>
        <v>257.00928548129286</v>
      </c>
      <c r="Y418" s="111">
        <f t="shared" si="67"/>
        <v>257.00928548129286</v>
      </c>
      <c r="Z418" s="111">
        <f t="shared" si="67"/>
        <v>257.00928548129286</v>
      </c>
      <c r="AA418" s="111">
        <f t="shared" si="67"/>
        <v>257.00928548129286</v>
      </c>
      <c r="AB418" s="111">
        <f t="shared" si="67"/>
        <v>257.00928548129286</v>
      </c>
      <c r="AC418" s="111">
        <f t="shared" si="67"/>
        <v>264.86451968526256</v>
      </c>
      <c r="AD418" s="111">
        <f t="shared" si="67"/>
        <v>264.86451968526256</v>
      </c>
      <c r="AE418" s="111">
        <f t="shared" si="67"/>
        <v>264.86451968526256</v>
      </c>
      <c r="AF418" s="111">
        <f t="shared" si="67"/>
        <v>264.86451968526256</v>
      </c>
      <c r="AG418" s="111">
        <f t="shared" si="67"/>
        <v>264.86451968526256</v>
      </c>
      <c r="AH418" s="111">
        <f t="shared" si="67"/>
        <v>269.31718917988456</v>
      </c>
      <c r="AI418" s="111">
        <f t="shared" si="67"/>
        <v>269.31718917988456</v>
      </c>
      <c r="AJ418" s="111">
        <f t="shared" si="67"/>
        <v>269.31718917988456</v>
      </c>
      <c r="AK418" s="111">
        <f t="shared" si="67"/>
        <v>269.31718917988456</v>
      </c>
      <c r="AL418" s="111">
        <f t="shared" si="67"/>
        <v>269.31718917988456</v>
      </c>
      <c r="AM418" s="111">
        <f t="shared" si="67"/>
        <v>269.31718917988456</v>
      </c>
    </row>
    <row r="419" spans="2:39" x14ac:dyDescent="0.25">
      <c r="B419" s="82" t="s">
        <v>41</v>
      </c>
      <c r="C419" s="83" t="s">
        <v>65</v>
      </c>
      <c r="D419" s="111">
        <f t="shared" si="64"/>
        <v>2024.474189783404</v>
      </c>
      <c r="E419" s="111">
        <f t="shared" si="67"/>
        <v>2024.474189783404</v>
      </c>
      <c r="F419" s="111">
        <f t="shared" si="67"/>
        <v>2024.474189783404</v>
      </c>
      <c r="G419" s="111">
        <f t="shared" si="67"/>
        <v>2024.474189783404</v>
      </c>
      <c r="H419" s="111">
        <f t="shared" si="67"/>
        <v>2024.474189783404</v>
      </c>
      <c r="I419" s="124">
        <f t="shared" si="67"/>
        <v>2204.7779212334594</v>
      </c>
      <c r="J419" s="111">
        <f t="shared" si="67"/>
        <v>2204.7779212334594</v>
      </c>
      <c r="K419" s="111">
        <f t="shared" si="67"/>
        <v>2204.7779212334594</v>
      </c>
      <c r="L419" s="111">
        <f t="shared" si="67"/>
        <v>2204.7779212334594</v>
      </c>
      <c r="M419" s="111">
        <f t="shared" si="67"/>
        <v>2204.7779212334594</v>
      </c>
      <c r="N419" s="111">
        <f t="shared" si="67"/>
        <v>2457.2247372667548</v>
      </c>
      <c r="O419" s="111">
        <f t="shared" si="67"/>
        <v>2457.2247372667548</v>
      </c>
      <c r="P419" s="111">
        <f t="shared" si="67"/>
        <v>2457.2247372667548</v>
      </c>
      <c r="Q419" s="111">
        <f t="shared" si="67"/>
        <v>2457.2247372667548</v>
      </c>
      <c r="R419" s="111">
        <f t="shared" si="67"/>
        <v>2457.2247372667548</v>
      </c>
      <c r="S419" s="111">
        <f t="shared" si="67"/>
        <v>2803.2067201896702</v>
      </c>
      <c r="T419" s="111">
        <f t="shared" si="67"/>
        <v>2803.2067201896702</v>
      </c>
      <c r="U419" s="111">
        <f t="shared" si="67"/>
        <v>2803.2067201896702</v>
      </c>
      <c r="V419" s="111">
        <f t="shared" si="67"/>
        <v>2803.2067201896702</v>
      </c>
      <c r="W419" s="111">
        <f t="shared" si="67"/>
        <v>2803.2067201896702</v>
      </c>
      <c r="X419" s="111">
        <f t="shared" si="67"/>
        <v>3054.8271452637869</v>
      </c>
      <c r="Y419" s="111">
        <f t="shared" si="67"/>
        <v>3054.8271452637869</v>
      </c>
      <c r="Z419" s="111">
        <f t="shared" si="67"/>
        <v>3054.8271452637869</v>
      </c>
      <c r="AA419" s="111">
        <f t="shared" si="67"/>
        <v>3054.8271452637869</v>
      </c>
      <c r="AB419" s="111">
        <f t="shared" si="67"/>
        <v>3054.8271452637869</v>
      </c>
      <c r="AC419" s="111">
        <f t="shared" si="67"/>
        <v>3245.0932636700559</v>
      </c>
      <c r="AD419" s="111">
        <f t="shared" si="67"/>
        <v>3245.0932636700559</v>
      </c>
      <c r="AE419" s="111">
        <f t="shared" si="67"/>
        <v>3245.0932636700559</v>
      </c>
      <c r="AF419" s="111">
        <f t="shared" si="67"/>
        <v>3245.0932636700559</v>
      </c>
      <c r="AG419" s="111">
        <f t="shared" si="67"/>
        <v>3245.0932636700559</v>
      </c>
      <c r="AH419" s="111">
        <f t="shared" si="67"/>
        <v>3375.977061951723</v>
      </c>
      <c r="AI419" s="111">
        <f t="shared" si="67"/>
        <v>3375.977061951723</v>
      </c>
      <c r="AJ419" s="111">
        <f t="shared" si="67"/>
        <v>3375.977061951723</v>
      </c>
      <c r="AK419" s="111">
        <f t="shared" si="67"/>
        <v>3375.977061951723</v>
      </c>
      <c r="AL419" s="111">
        <f t="shared" si="67"/>
        <v>3375.977061951723</v>
      </c>
      <c r="AM419" s="111">
        <f t="shared" si="67"/>
        <v>3375.977061951723</v>
      </c>
    </row>
    <row r="420" spans="2:39" x14ac:dyDescent="0.25">
      <c r="B420" s="82" t="s">
        <v>41</v>
      </c>
      <c r="C420" s="83" t="s">
        <v>66</v>
      </c>
      <c r="D420" s="111">
        <f t="shared" si="64"/>
        <v>58.870880823432145</v>
      </c>
      <c r="E420" s="111">
        <f t="shared" si="67"/>
        <v>58.870880823432145</v>
      </c>
      <c r="F420" s="111">
        <f t="shared" si="67"/>
        <v>58.870880823432145</v>
      </c>
      <c r="G420" s="111">
        <f t="shared" si="67"/>
        <v>58.870880823432145</v>
      </c>
      <c r="H420" s="111">
        <f t="shared" si="67"/>
        <v>58.870880823432145</v>
      </c>
      <c r="I420" s="124">
        <f t="shared" si="67"/>
        <v>65.148314541823481</v>
      </c>
      <c r="J420" s="111">
        <f t="shared" si="67"/>
        <v>65.148314541823481</v>
      </c>
      <c r="K420" s="111">
        <f t="shared" si="67"/>
        <v>65.148314541823481</v>
      </c>
      <c r="L420" s="111">
        <f t="shared" si="67"/>
        <v>65.148314541823481</v>
      </c>
      <c r="M420" s="111">
        <f t="shared" si="67"/>
        <v>65.148314541823481</v>
      </c>
      <c r="N420" s="111">
        <f t="shared" si="67"/>
        <v>72.227742872317464</v>
      </c>
      <c r="O420" s="111">
        <f t="shared" si="67"/>
        <v>72.227742872317464</v>
      </c>
      <c r="P420" s="111">
        <f t="shared" si="67"/>
        <v>72.227742872317464</v>
      </c>
      <c r="Q420" s="111">
        <f t="shared" si="67"/>
        <v>72.227742872317464</v>
      </c>
      <c r="R420" s="111">
        <f t="shared" si="67"/>
        <v>72.227742872317464</v>
      </c>
      <c r="S420" s="111">
        <f t="shared" si="67"/>
        <v>81.837645254170909</v>
      </c>
      <c r="T420" s="111">
        <f t="shared" si="67"/>
        <v>81.837645254170909</v>
      </c>
      <c r="U420" s="111">
        <f t="shared" si="67"/>
        <v>81.837645254170909</v>
      </c>
      <c r="V420" s="111">
        <f t="shared" si="67"/>
        <v>81.837645254170909</v>
      </c>
      <c r="W420" s="111">
        <f t="shared" si="67"/>
        <v>81.837645254170909</v>
      </c>
      <c r="X420" s="111">
        <f t="shared" si="67"/>
        <v>88.998481298623844</v>
      </c>
      <c r="Y420" s="111">
        <f t="shared" si="67"/>
        <v>88.998481298623844</v>
      </c>
      <c r="Z420" s="111">
        <f t="shared" si="67"/>
        <v>88.998481298623844</v>
      </c>
      <c r="AA420" s="111">
        <f t="shared" si="67"/>
        <v>88.998481298623844</v>
      </c>
      <c r="AB420" s="111">
        <f t="shared" si="67"/>
        <v>88.998481298623844</v>
      </c>
      <c r="AC420" s="111">
        <f t="shared" si="67"/>
        <v>94.913607862739397</v>
      </c>
      <c r="AD420" s="111">
        <f t="shared" si="67"/>
        <v>94.913607862739397</v>
      </c>
      <c r="AE420" s="111">
        <f t="shared" si="67"/>
        <v>94.913607862739397</v>
      </c>
      <c r="AF420" s="111">
        <f t="shared" si="67"/>
        <v>94.913607862739397</v>
      </c>
      <c r="AG420" s="111">
        <f t="shared" si="67"/>
        <v>94.913607862739397</v>
      </c>
      <c r="AH420" s="111">
        <f t="shared" si="67"/>
        <v>96.474637419187587</v>
      </c>
      <c r="AI420" s="111">
        <f t="shared" si="67"/>
        <v>96.474637419187587</v>
      </c>
      <c r="AJ420" s="111">
        <f t="shared" si="67"/>
        <v>96.474637419187587</v>
      </c>
      <c r="AK420" s="111">
        <f t="shared" si="67"/>
        <v>96.474637419187587</v>
      </c>
      <c r="AL420" s="111">
        <f t="shared" si="67"/>
        <v>96.474637419187587</v>
      </c>
      <c r="AM420" s="111">
        <f t="shared" si="67"/>
        <v>96.474637419187587</v>
      </c>
    </row>
    <row r="421" spans="2:39" x14ac:dyDescent="0.25">
      <c r="B421" s="82" t="s">
        <v>41</v>
      </c>
      <c r="C421" s="83" t="s">
        <v>67</v>
      </c>
      <c r="D421" s="111">
        <f t="shared" si="64"/>
        <v>5049.0619702491131</v>
      </c>
      <c r="E421" s="111">
        <f t="shared" si="67"/>
        <v>5049.0619702491131</v>
      </c>
      <c r="F421" s="111">
        <f t="shared" si="67"/>
        <v>5049.0619702491131</v>
      </c>
      <c r="G421" s="111">
        <f t="shared" si="67"/>
        <v>5049.0619702491131</v>
      </c>
      <c r="H421" s="111">
        <f t="shared" si="67"/>
        <v>5049.0619702491131</v>
      </c>
      <c r="I421" s="124">
        <f t="shared" si="67"/>
        <v>5492.5826194562596</v>
      </c>
      <c r="J421" s="111">
        <f t="shared" si="67"/>
        <v>5492.5826194562596</v>
      </c>
      <c r="K421" s="111">
        <f t="shared" si="67"/>
        <v>5492.5826194562596</v>
      </c>
      <c r="L421" s="111">
        <f t="shared" si="67"/>
        <v>5492.5826194562596</v>
      </c>
      <c r="M421" s="111">
        <f t="shared" si="67"/>
        <v>5492.5826194562596</v>
      </c>
      <c r="N421" s="111">
        <f t="shared" si="67"/>
        <v>6165.3075122825239</v>
      </c>
      <c r="O421" s="111">
        <f t="shared" si="67"/>
        <v>6165.3075122825239</v>
      </c>
      <c r="P421" s="111">
        <f t="shared" si="67"/>
        <v>6165.3075122825239</v>
      </c>
      <c r="Q421" s="111">
        <f t="shared" si="67"/>
        <v>6165.3075122825239</v>
      </c>
      <c r="R421" s="111">
        <f t="shared" si="67"/>
        <v>6165.3075122825239</v>
      </c>
      <c r="S421" s="111">
        <f t="shared" si="67"/>
        <v>7081.4500314845372</v>
      </c>
      <c r="T421" s="111">
        <f t="shared" si="67"/>
        <v>7081.4500314845372</v>
      </c>
      <c r="U421" s="111">
        <f t="shared" si="67"/>
        <v>7081.4500314845372</v>
      </c>
      <c r="V421" s="111">
        <f t="shared" si="67"/>
        <v>7081.4500314845372</v>
      </c>
      <c r="W421" s="111">
        <f t="shared" si="67"/>
        <v>7081.4500314845372</v>
      </c>
      <c r="X421" s="111">
        <f t="shared" si="67"/>
        <v>7714.0323464415105</v>
      </c>
      <c r="Y421" s="111">
        <f t="shared" si="67"/>
        <v>7714.0323464415105</v>
      </c>
      <c r="Z421" s="111">
        <f t="shared" si="67"/>
        <v>7714.0323464415105</v>
      </c>
      <c r="AA421" s="111">
        <f t="shared" si="67"/>
        <v>7714.0323464415105</v>
      </c>
      <c r="AB421" s="111">
        <f t="shared" si="67"/>
        <v>7714.0323464415105</v>
      </c>
      <c r="AC421" s="111">
        <f t="shared" si="67"/>
        <v>8119.0870975501339</v>
      </c>
      <c r="AD421" s="111">
        <f t="shared" si="67"/>
        <v>8119.0870975501339</v>
      </c>
      <c r="AE421" s="111">
        <f t="shared" si="67"/>
        <v>8119.0870975501339</v>
      </c>
      <c r="AF421" s="111">
        <f t="shared" si="67"/>
        <v>8119.0870975501339</v>
      </c>
      <c r="AG421" s="111">
        <f t="shared" si="67"/>
        <v>8119.0870975501339</v>
      </c>
      <c r="AH421" s="111">
        <f t="shared" si="67"/>
        <v>8434.0463414487331</v>
      </c>
      <c r="AI421" s="111">
        <f t="shared" si="67"/>
        <v>8434.0463414487331</v>
      </c>
      <c r="AJ421" s="111">
        <f t="shared" si="67"/>
        <v>8434.0463414487331</v>
      </c>
      <c r="AK421" s="111">
        <f t="shared" si="67"/>
        <v>8434.0463414487331</v>
      </c>
      <c r="AL421" s="111">
        <f t="shared" si="67"/>
        <v>8434.0463414487331</v>
      </c>
      <c r="AM421" s="111">
        <f t="shared" si="67"/>
        <v>8434.0463414487331</v>
      </c>
    </row>
    <row r="422" spans="2:39" x14ac:dyDescent="0.25">
      <c r="B422" s="82" t="s">
        <v>41</v>
      </c>
      <c r="C422" s="83" t="s">
        <v>68</v>
      </c>
      <c r="D422" s="111">
        <f t="shared" si="64"/>
        <v>637.33555488704462</v>
      </c>
      <c r="E422" s="111">
        <f t="shared" si="67"/>
        <v>637.33555488704462</v>
      </c>
      <c r="F422" s="111">
        <f t="shared" si="67"/>
        <v>637.33555488704462</v>
      </c>
      <c r="G422" s="111">
        <f t="shared" si="67"/>
        <v>637.33555488704462</v>
      </c>
      <c r="H422" s="111">
        <f t="shared" si="67"/>
        <v>637.33555488704462</v>
      </c>
      <c r="I422" s="124">
        <f t="shared" si="67"/>
        <v>706.93458415920782</v>
      </c>
      <c r="J422" s="111">
        <f t="shared" si="67"/>
        <v>706.93458415920782</v>
      </c>
      <c r="K422" s="111">
        <f t="shared" si="67"/>
        <v>706.93458415920782</v>
      </c>
      <c r="L422" s="111">
        <f t="shared" si="67"/>
        <v>706.93458415920782</v>
      </c>
      <c r="M422" s="111">
        <f t="shared" si="67"/>
        <v>706.93458415920782</v>
      </c>
      <c r="N422" s="111">
        <f t="shared" si="67"/>
        <v>802.03813647562549</v>
      </c>
      <c r="O422" s="111">
        <f t="shared" si="67"/>
        <v>802.03813647562549</v>
      </c>
      <c r="P422" s="111">
        <f t="shared" si="67"/>
        <v>802.03813647562549</v>
      </c>
      <c r="Q422" s="111">
        <f t="shared" si="67"/>
        <v>802.03813647562549</v>
      </c>
      <c r="R422" s="111">
        <f t="shared" si="67"/>
        <v>802.03813647562549</v>
      </c>
      <c r="S422" s="111">
        <f t="shared" si="67"/>
        <v>923.06065268384646</v>
      </c>
      <c r="T422" s="111">
        <f t="shared" si="67"/>
        <v>923.06065268384646</v>
      </c>
      <c r="U422" s="111">
        <f t="shared" si="67"/>
        <v>923.06065268384646</v>
      </c>
      <c r="V422" s="111">
        <f t="shared" si="67"/>
        <v>923.06065268384646</v>
      </c>
      <c r="W422" s="111">
        <f t="shared" si="67"/>
        <v>923.06065268384646</v>
      </c>
      <c r="X422" s="111">
        <f t="shared" si="67"/>
        <v>1010.6169061783077</v>
      </c>
      <c r="Y422" s="111">
        <f t="shared" si="67"/>
        <v>1010.6169061783077</v>
      </c>
      <c r="Z422" s="111">
        <f t="shared" si="67"/>
        <v>1010.6169061783077</v>
      </c>
      <c r="AA422" s="111">
        <f t="shared" si="67"/>
        <v>1010.6169061783077</v>
      </c>
      <c r="AB422" s="111">
        <f t="shared" si="67"/>
        <v>1010.6169061783077</v>
      </c>
      <c r="AC422" s="111">
        <f t="shared" si="67"/>
        <v>1063.8129441590954</v>
      </c>
      <c r="AD422" s="111">
        <f t="shared" si="67"/>
        <v>1063.8129441590954</v>
      </c>
      <c r="AE422" s="111">
        <f t="shared" si="67"/>
        <v>1063.8129441590954</v>
      </c>
      <c r="AF422" s="111">
        <f t="shared" si="67"/>
        <v>1063.8129441590954</v>
      </c>
      <c r="AG422" s="111">
        <f t="shared" si="67"/>
        <v>1063.8129441590954</v>
      </c>
      <c r="AH422" s="111">
        <f t="shared" si="67"/>
        <v>1103.1959284798743</v>
      </c>
      <c r="AI422" s="111">
        <f t="shared" si="67"/>
        <v>1103.1959284798743</v>
      </c>
      <c r="AJ422" s="111">
        <f t="shared" si="67"/>
        <v>1103.1959284798743</v>
      </c>
      <c r="AK422" s="111">
        <f t="shared" si="67"/>
        <v>1103.1959284798743</v>
      </c>
      <c r="AL422" s="111">
        <f t="shared" si="67"/>
        <v>1103.1959284798743</v>
      </c>
      <c r="AM422" s="111">
        <f t="shared" si="67"/>
        <v>1103.1959284798743</v>
      </c>
    </row>
    <row r="423" spans="2:39" x14ac:dyDescent="0.25">
      <c r="B423" s="82" t="s">
        <v>41</v>
      </c>
      <c r="C423" s="83" t="s">
        <v>69</v>
      </c>
      <c r="D423" s="111">
        <f t="shared" si="64"/>
        <v>18.552494166603729</v>
      </c>
      <c r="E423" s="111">
        <f t="shared" si="67"/>
        <v>18.552494166603729</v>
      </c>
      <c r="F423" s="111">
        <f t="shared" si="67"/>
        <v>18.552494166603729</v>
      </c>
      <c r="G423" s="111">
        <f t="shared" si="67"/>
        <v>18.552494166603729</v>
      </c>
      <c r="H423" s="111">
        <f t="shared" si="67"/>
        <v>18.552494166603729</v>
      </c>
      <c r="I423" s="124">
        <f t="shared" si="67"/>
        <v>18.499531737269869</v>
      </c>
      <c r="J423" s="111">
        <f t="shared" si="67"/>
        <v>18.499531737269869</v>
      </c>
      <c r="K423" s="111">
        <f t="shared" si="67"/>
        <v>18.499531737269869</v>
      </c>
      <c r="L423" s="111">
        <f t="shared" si="67"/>
        <v>18.499531737269869</v>
      </c>
      <c r="M423" s="111">
        <f t="shared" si="67"/>
        <v>18.499531737269869</v>
      </c>
      <c r="N423" s="111">
        <f t="shared" si="67"/>
        <v>18.569090287442354</v>
      </c>
      <c r="O423" s="111">
        <f t="shared" si="67"/>
        <v>18.569090287442354</v>
      </c>
      <c r="P423" s="111">
        <f t="shared" si="67"/>
        <v>18.569090287442354</v>
      </c>
      <c r="Q423" s="111">
        <f t="shared" si="67"/>
        <v>18.569090287442354</v>
      </c>
      <c r="R423" s="111">
        <f t="shared" si="67"/>
        <v>18.569090287442354</v>
      </c>
      <c r="S423" s="111">
        <f t="shared" si="67"/>
        <v>19.14842178117048</v>
      </c>
      <c r="T423" s="111">
        <f t="shared" si="67"/>
        <v>19.14842178117048</v>
      </c>
      <c r="U423" s="111">
        <f t="shared" si="67"/>
        <v>19.14842178117048</v>
      </c>
      <c r="V423" s="111">
        <f t="shared" si="67"/>
        <v>19.14842178117048</v>
      </c>
      <c r="W423" s="111">
        <f t="shared" si="67"/>
        <v>19.14842178117048</v>
      </c>
      <c r="X423" s="111">
        <f t="shared" si="67"/>
        <v>18.845816441041091</v>
      </c>
      <c r="Y423" s="111">
        <f t="shared" si="67"/>
        <v>18.845816441041091</v>
      </c>
      <c r="Z423" s="111">
        <f t="shared" si="67"/>
        <v>18.845816441041091</v>
      </c>
      <c r="AA423" s="111">
        <f t="shared" si="67"/>
        <v>18.845816441041091</v>
      </c>
      <c r="AB423" s="111">
        <f t="shared" si="67"/>
        <v>18.845816441041091</v>
      </c>
      <c r="AC423" s="111">
        <f t="shared" si="67"/>
        <v>19.164909758604583</v>
      </c>
      <c r="AD423" s="111">
        <f t="shared" si="67"/>
        <v>19.164909758604583</v>
      </c>
      <c r="AE423" s="111">
        <f t="shared" si="67"/>
        <v>19.164909758604583</v>
      </c>
      <c r="AF423" s="111">
        <f t="shared" si="67"/>
        <v>19.164909758604583</v>
      </c>
      <c r="AG423" s="111">
        <f t="shared" si="67"/>
        <v>19.164909758604583</v>
      </c>
      <c r="AH423" s="111">
        <f t="shared" si="67"/>
        <v>18.182765948440856</v>
      </c>
      <c r="AI423" s="111">
        <f t="shared" si="67"/>
        <v>18.182765948440856</v>
      </c>
      <c r="AJ423" s="111">
        <f t="shared" si="67"/>
        <v>18.182765948440856</v>
      </c>
      <c r="AK423" s="111">
        <f t="shared" si="67"/>
        <v>18.182765948440856</v>
      </c>
      <c r="AL423" s="111">
        <f t="shared" si="67"/>
        <v>18.182765948440856</v>
      </c>
      <c r="AM423" s="111">
        <f t="shared" si="67"/>
        <v>18.182765948440856</v>
      </c>
    </row>
    <row r="424" spans="2:39" x14ac:dyDescent="0.25">
      <c r="B424" s="82" t="s">
        <v>41</v>
      </c>
      <c r="C424" s="83" t="s">
        <v>70</v>
      </c>
      <c r="D424" s="111">
        <f t="shared" si="64"/>
        <v>284.27384549839206</v>
      </c>
      <c r="E424" s="111">
        <f t="shared" si="67"/>
        <v>284.27384549839206</v>
      </c>
      <c r="F424" s="111">
        <f t="shared" si="67"/>
        <v>284.27384549839206</v>
      </c>
      <c r="G424" s="111">
        <f t="shared" si="67"/>
        <v>284.27384549839206</v>
      </c>
      <c r="H424" s="111">
        <f t="shared" si="67"/>
        <v>284.27384549839206</v>
      </c>
      <c r="I424" s="124">
        <f t="shared" si="67"/>
        <v>308.78294463726189</v>
      </c>
      <c r="J424" s="111">
        <f t="shared" si="67"/>
        <v>308.78294463726189</v>
      </c>
      <c r="K424" s="111">
        <f t="shared" si="67"/>
        <v>308.78294463726189</v>
      </c>
      <c r="L424" s="111">
        <f t="shared" si="67"/>
        <v>308.78294463726189</v>
      </c>
      <c r="M424" s="111">
        <f t="shared" si="67"/>
        <v>308.78294463726189</v>
      </c>
      <c r="N424" s="111">
        <f t="shared" si="67"/>
        <v>336.31738423905358</v>
      </c>
      <c r="O424" s="111">
        <f t="shared" si="67"/>
        <v>336.31738423905358</v>
      </c>
      <c r="P424" s="111">
        <f t="shared" si="67"/>
        <v>336.31738423905358</v>
      </c>
      <c r="Q424" s="111">
        <f t="shared" si="67"/>
        <v>336.31738423905358</v>
      </c>
      <c r="R424" s="111">
        <f t="shared" si="67"/>
        <v>336.31738423905358</v>
      </c>
      <c r="S424" s="111">
        <f t="shared" si="67"/>
        <v>372.93451962384114</v>
      </c>
      <c r="T424" s="111">
        <f t="shared" si="67"/>
        <v>372.93451962384114</v>
      </c>
      <c r="U424" s="111">
        <f t="shared" si="67"/>
        <v>372.93451962384114</v>
      </c>
      <c r="V424" s="111">
        <f t="shared" si="67"/>
        <v>372.93451962384114</v>
      </c>
      <c r="W424" s="111">
        <f t="shared" si="67"/>
        <v>372.93451962384114</v>
      </c>
      <c r="X424" s="111">
        <f t="shared" si="67"/>
        <v>397.06952948824733</v>
      </c>
      <c r="Y424" s="111">
        <f t="shared" si="67"/>
        <v>397.06952948824733</v>
      </c>
      <c r="Z424" s="111">
        <f t="shared" si="67"/>
        <v>397.06952948824733</v>
      </c>
      <c r="AA424" s="111">
        <f t="shared" si="67"/>
        <v>397.06952948824733</v>
      </c>
      <c r="AB424" s="111">
        <f t="shared" si="67"/>
        <v>397.06952948824733</v>
      </c>
      <c r="AC424" s="111">
        <f t="shared" si="67"/>
        <v>407.83365511939519</v>
      </c>
      <c r="AD424" s="111">
        <f t="shared" si="67"/>
        <v>407.83365511939519</v>
      </c>
      <c r="AE424" s="111">
        <f t="shared" si="67"/>
        <v>407.83365511939519</v>
      </c>
      <c r="AF424" s="111">
        <f t="shared" si="67"/>
        <v>407.83365511939519</v>
      </c>
      <c r="AG424" s="111">
        <f t="shared" si="67"/>
        <v>407.83365511939519</v>
      </c>
      <c r="AH424" s="111">
        <f t="shared" si="67"/>
        <v>404.18234038395127</v>
      </c>
      <c r="AI424" s="111">
        <f t="shared" si="67"/>
        <v>404.18234038395127</v>
      </c>
      <c r="AJ424" s="111">
        <f t="shared" si="67"/>
        <v>404.18234038395127</v>
      </c>
      <c r="AK424" s="111">
        <f t="shared" si="67"/>
        <v>404.18234038395127</v>
      </c>
      <c r="AL424" s="111">
        <f t="shared" si="67"/>
        <v>404.18234038395127</v>
      </c>
      <c r="AM424" s="111">
        <f t="shared" si="67"/>
        <v>404.18234038395127</v>
      </c>
    </row>
    <row r="425" spans="2:39" x14ac:dyDescent="0.25">
      <c r="B425" s="82" t="s">
        <v>41</v>
      </c>
      <c r="C425" s="83" t="s">
        <v>71</v>
      </c>
      <c r="D425" s="111">
        <f t="shared" si="64"/>
        <v>469.91033099515124</v>
      </c>
      <c r="E425" s="111">
        <f t="shared" si="67"/>
        <v>469.91033099515124</v>
      </c>
      <c r="F425" s="111">
        <f t="shared" si="67"/>
        <v>469.91033099515124</v>
      </c>
      <c r="G425" s="111">
        <f t="shared" si="67"/>
        <v>469.91033099515124</v>
      </c>
      <c r="H425" s="111">
        <f t="shared" si="67"/>
        <v>469.91033099515124</v>
      </c>
      <c r="I425" s="124">
        <f t="shared" si="67"/>
        <v>500.44936391049072</v>
      </c>
      <c r="J425" s="111">
        <f t="shared" si="67"/>
        <v>500.44936391049072</v>
      </c>
      <c r="K425" s="111">
        <f t="shared" si="67"/>
        <v>500.44936391049072</v>
      </c>
      <c r="L425" s="111">
        <f t="shared" si="67"/>
        <v>500.44936391049072</v>
      </c>
      <c r="M425" s="111">
        <f t="shared" si="67"/>
        <v>500.44936391049072</v>
      </c>
      <c r="N425" s="111">
        <f t="shared" si="67"/>
        <v>542.52884841797413</v>
      </c>
      <c r="O425" s="111">
        <f t="shared" si="67"/>
        <v>542.52884841797413</v>
      </c>
      <c r="P425" s="111">
        <f t="shared" si="67"/>
        <v>542.52884841797413</v>
      </c>
      <c r="Q425" s="111">
        <f t="shared" si="67"/>
        <v>542.52884841797413</v>
      </c>
      <c r="R425" s="111">
        <f t="shared" si="67"/>
        <v>542.52884841797413</v>
      </c>
      <c r="S425" s="111">
        <f t="shared" si="67"/>
        <v>601.7015336770711</v>
      </c>
      <c r="T425" s="111">
        <f t="shared" si="67"/>
        <v>601.7015336770711</v>
      </c>
      <c r="U425" s="111">
        <f t="shared" si="67"/>
        <v>601.7015336770711</v>
      </c>
      <c r="V425" s="111">
        <f t="shared" si="67"/>
        <v>601.7015336770711</v>
      </c>
      <c r="W425" s="111">
        <f t="shared" si="67"/>
        <v>601.7015336770711</v>
      </c>
      <c r="X425" s="111">
        <f t="shared" si="67"/>
        <v>644.33892046916719</v>
      </c>
      <c r="Y425" s="111">
        <f t="shared" ref="E425:AM431" si="68">$K103*Y64</f>
        <v>644.33892046916719</v>
      </c>
      <c r="Z425" s="111">
        <f t="shared" si="68"/>
        <v>644.33892046916719</v>
      </c>
      <c r="AA425" s="111">
        <f t="shared" si="68"/>
        <v>644.33892046916719</v>
      </c>
      <c r="AB425" s="111">
        <f t="shared" si="68"/>
        <v>644.33892046916719</v>
      </c>
      <c r="AC425" s="111">
        <f t="shared" si="68"/>
        <v>668.84270255002991</v>
      </c>
      <c r="AD425" s="111">
        <f t="shared" si="68"/>
        <v>668.84270255002991</v>
      </c>
      <c r="AE425" s="111">
        <f t="shared" si="68"/>
        <v>668.84270255002991</v>
      </c>
      <c r="AF425" s="111">
        <f t="shared" si="68"/>
        <v>668.84270255002991</v>
      </c>
      <c r="AG425" s="111">
        <f t="shared" si="68"/>
        <v>668.84270255002991</v>
      </c>
      <c r="AH425" s="111">
        <f t="shared" si="68"/>
        <v>685.82662300585866</v>
      </c>
      <c r="AI425" s="111">
        <f t="shared" si="68"/>
        <v>685.82662300585866</v>
      </c>
      <c r="AJ425" s="111">
        <f t="shared" si="68"/>
        <v>685.82662300585866</v>
      </c>
      <c r="AK425" s="111">
        <f t="shared" si="68"/>
        <v>685.82662300585866</v>
      </c>
      <c r="AL425" s="111">
        <f t="shared" si="68"/>
        <v>685.82662300585866</v>
      </c>
      <c r="AM425" s="111">
        <f t="shared" si="68"/>
        <v>685.82662300585866</v>
      </c>
    </row>
    <row r="426" spans="2:39" x14ac:dyDescent="0.25">
      <c r="B426" s="82" t="s">
        <v>41</v>
      </c>
      <c r="C426" s="83" t="s">
        <v>72</v>
      </c>
      <c r="D426" s="111">
        <f t="shared" si="64"/>
        <v>255.5870461920544</v>
      </c>
      <c r="E426" s="111">
        <f t="shared" si="68"/>
        <v>255.5870461920544</v>
      </c>
      <c r="F426" s="111">
        <f t="shared" si="68"/>
        <v>255.5870461920544</v>
      </c>
      <c r="G426" s="111">
        <f t="shared" si="68"/>
        <v>255.5870461920544</v>
      </c>
      <c r="H426" s="111">
        <f t="shared" si="68"/>
        <v>255.5870461920544</v>
      </c>
      <c r="I426" s="124">
        <f t="shared" si="68"/>
        <v>271.92287520978141</v>
      </c>
      <c r="J426" s="111">
        <f t="shared" si="68"/>
        <v>271.92287520978141</v>
      </c>
      <c r="K426" s="111">
        <f t="shared" si="68"/>
        <v>271.92287520978141</v>
      </c>
      <c r="L426" s="111">
        <f t="shared" si="68"/>
        <v>271.92287520978141</v>
      </c>
      <c r="M426" s="111">
        <f t="shared" si="68"/>
        <v>271.92287520978141</v>
      </c>
      <c r="N426" s="111">
        <f t="shared" si="68"/>
        <v>293.08460835994003</v>
      </c>
      <c r="O426" s="111">
        <f t="shared" si="68"/>
        <v>293.08460835994003</v>
      </c>
      <c r="P426" s="111">
        <f t="shared" si="68"/>
        <v>293.08460835994003</v>
      </c>
      <c r="Q426" s="111">
        <f t="shared" si="68"/>
        <v>293.08460835994003</v>
      </c>
      <c r="R426" s="111">
        <f t="shared" si="68"/>
        <v>293.08460835994003</v>
      </c>
      <c r="S426" s="111">
        <f t="shared" si="68"/>
        <v>322.97632199724626</v>
      </c>
      <c r="T426" s="111">
        <f t="shared" si="68"/>
        <v>322.97632199724626</v>
      </c>
      <c r="U426" s="111">
        <f t="shared" si="68"/>
        <v>322.97632199724626</v>
      </c>
      <c r="V426" s="111">
        <f t="shared" si="68"/>
        <v>322.97632199724626</v>
      </c>
      <c r="W426" s="111">
        <f t="shared" si="68"/>
        <v>322.97632199724626</v>
      </c>
      <c r="X426" s="111">
        <f t="shared" si="68"/>
        <v>334.87410959888047</v>
      </c>
      <c r="Y426" s="111">
        <f t="shared" si="68"/>
        <v>334.87410959888047</v>
      </c>
      <c r="Z426" s="111">
        <f t="shared" si="68"/>
        <v>334.87410959888047</v>
      </c>
      <c r="AA426" s="111">
        <f t="shared" si="68"/>
        <v>334.87410959888047</v>
      </c>
      <c r="AB426" s="111">
        <f t="shared" si="68"/>
        <v>334.87410959888047</v>
      </c>
      <c r="AC426" s="111">
        <f t="shared" si="68"/>
        <v>329.89034849786259</v>
      </c>
      <c r="AD426" s="111">
        <f t="shared" si="68"/>
        <v>329.89034849786259</v>
      </c>
      <c r="AE426" s="111">
        <f t="shared" si="68"/>
        <v>329.89034849786259</v>
      </c>
      <c r="AF426" s="111">
        <f t="shared" si="68"/>
        <v>329.89034849786259</v>
      </c>
      <c r="AG426" s="111">
        <f t="shared" si="68"/>
        <v>329.89034849786259</v>
      </c>
      <c r="AH426" s="111">
        <f t="shared" si="68"/>
        <v>316.57336195131586</v>
      </c>
      <c r="AI426" s="111">
        <f t="shared" si="68"/>
        <v>316.57336195131586</v>
      </c>
      <c r="AJ426" s="111">
        <f t="shared" si="68"/>
        <v>316.57336195131586</v>
      </c>
      <c r="AK426" s="111">
        <f t="shared" si="68"/>
        <v>316.57336195131586</v>
      </c>
      <c r="AL426" s="111">
        <f t="shared" si="68"/>
        <v>316.57336195131586</v>
      </c>
      <c r="AM426" s="111">
        <f t="shared" si="68"/>
        <v>316.57336195131586</v>
      </c>
    </row>
    <row r="427" spans="2:39" x14ac:dyDescent="0.25">
      <c r="B427" s="82" t="s">
        <v>41</v>
      </c>
      <c r="C427" s="83" t="s">
        <v>73</v>
      </c>
      <c r="D427" s="111">
        <f t="shared" si="64"/>
        <v>82.872843743938617</v>
      </c>
      <c r="E427" s="111">
        <f t="shared" si="68"/>
        <v>82.872843743938617</v>
      </c>
      <c r="F427" s="111">
        <f t="shared" si="68"/>
        <v>82.872843743938617</v>
      </c>
      <c r="G427" s="111">
        <f t="shared" si="68"/>
        <v>82.872843743938617</v>
      </c>
      <c r="H427" s="111">
        <f t="shared" si="68"/>
        <v>82.872843743938617</v>
      </c>
      <c r="I427" s="124">
        <f t="shared" si="68"/>
        <v>87.199593043055785</v>
      </c>
      <c r="J427" s="111">
        <f t="shared" si="68"/>
        <v>87.199593043055785</v>
      </c>
      <c r="K427" s="111">
        <f t="shared" si="68"/>
        <v>87.199593043055785</v>
      </c>
      <c r="L427" s="111">
        <f t="shared" si="68"/>
        <v>87.199593043055785</v>
      </c>
      <c r="M427" s="111">
        <f t="shared" si="68"/>
        <v>87.199593043055785</v>
      </c>
      <c r="N427" s="111">
        <f t="shared" si="68"/>
        <v>92.997962081656752</v>
      </c>
      <c r="O427" s="111">
        <f t="shared" si="68"/>
        <v>92.997962081656752</v>
      </c>
      <c r="P427" s="111">
        <f t="shared" si="68"/>
        <v>92.997962081656752</v>
      </c>
      <c r="Q427" s="111">
        <f t="shared" si="68"/>
        <v>92.997962081656752</v>
      </c>
      <c r="R427" s="111">
        <f t="shared" si="68"/>
        <v>92.997962081656752</v>
      </c>
      <c r="S427" s="111">
        <f t="shared" si="68"/>
        <v>100.25906484962805</v>
      </c>
      <c r="T427" s="111">
        <f t="shared" si="68"/>
        <v>100.25906484962805</v>
      </c>
      <c r="U427" s="111">
        <f t="shared" si="68"/>
        <v>100.25906484962805</v>
      </c>
      <c r="V427" s="111">
        <f t="shared" si="68"/>
        <v>100.25906484962805</v>
      </c>
      <c r="W427" s="111">
        <f t="shared" si="68"/>
        <v>100.25906484962805</v>
      </c>
      <c r="X427" s="111">
        <f t="shared" si="68"/>
        <v>103.75592322320976</v>
      </c>
      <c r="Y427" s="111">
        <f t="shared" si="68"/>
        <v>103.75592322320976</v>
      </c>
      <c r="Z427" s="111">
        <f t="shared" si="68"/>
        <v>103.75592322320976</v>
      </c>
      <c r="AA427" s="111">
        <f t="shared" si="68"/>
        <v>103.75592322320976</v>
      </c>
      <c r="AB427" s="111">
        <f t="shared" si="68"/>
        <v>103.75592322320976</v>
      </c>
      <c r="AC427" s="111">
        <f t="shared" si="68"/>
        <v>101.8994194495742</v>
      </c>
      <c r="AD427" s="111">
        <f t="shared" si="68"/>
        <v>101.8994194495742</v>
      </c>
      <c r="AE427" s="111">
        <f t="shared" si="68"/>
        <v>101.8994194495742</v>
      </c>
      <c r="AF427" s="111">
        <f t="shared" si="68"/>
        <v>101.8994194495742</v>
      </c>
      <c r="AG427" s="111">
        <f t="shared" si="68"/>
        <v>101.8994194495742</v>
      </c>
      <c r="AH427" s="111">
        <f t="shared" si="68"/>
        <v>95.720600264448265</v>
      </c>
      <c r="AI427" s="111">
        <f t="shared" si="68"/>
        <v>95.720600264448265</v>
      </c>
      <c r="AJ427" s="111">
        <f t="shared" si="68"/>
        <v>95.720600264448265</v>
      </c>
      <c r="AK427" s="111">
        <f t="shared" si="68"/>
        <v>95.720600264448265</v>
      </c>
      <c r="AL427" s="111">
        <f t="shared" si="68"/>
        <v>95.720600264448265</v>
      </c>
      <c r="AM427" s="111">
        <f t="shared" si="68"/>
        <v>95.720600264448265</v>
      </c>
    </row>
    <row r="428" spans="2:39" x14ac:dyDescent="0.25">
      <c r="B428" s="82" t="s">
        <v>41</v>
      </c>
      <c r="C428" s="83" t="s">
        <v>74</v>
      </c>
      <c r="D428" s="111">
        <f t="shared" si="64"/>
        <v>244.74793120326925</v>
      </c>
      <c r="E428" s="111">
        <f t="shared" si="68"/>
        <v>244.74793120326925</v>
      </c>
      <c r="F428" s="111">
        <f t="shared" si="68"/>
        <v>244.74793120326925</v>
      </c>
      <c r="G428" s="111">
        <f t="shared" si="68"/>
        <v>244.74793120326925</v>
      </c>
      <c r="H428" s="111">
        <f t="shared" si="68"/>
        <v>244.74793120326925</v>
      </c>
      <c r="I428" s="124">
        <f t="shared" si="68"/>
        <v>265.23609121642164</v>
      </c>
      <c r="J428" s="111">
        <f t="shared" si="68"/>
        <v>265.23609121642164</v>
      </c>
      <c r="K428" s="111">
        <f t="shared" si="68"/>
        <v>265.23609121642164</v>
      </c>
      <c r="L428" s="111">
        <f t="shared" si="68"/>
        <v>265.23609121642164</v>
      </c>
      <c r="M428" s="111">
        <f t="shared" si="68"/>
        <v>265.23609121642164</v>
      </c>
      <c r="N428" s="111">
        <f t="shared" si="68"/>
        <v>295.29306786066928</v>
      </c>
      <c r="O428" s="111">
        <f t="shared" si="68"/>
        <v>295.29306786066928</v>
      </c>
      <c r="P428" s="111">
        <f t="shared" si="68"/>
        <v>295.29306786066928</v>
      </c>
      <c r="Q428" s="111">
        <f t="shared" si="68"/>
        <v>295.29306786066928</v>
      </c>
      <c r="R428" s="111">
        <f t="shared" si="68"/>
        <v>295.29306786066928</v>
      </c>
      <c r="S428" s="111">
        <f t="shared" si="68"/>
        <v>335.9576038952714</v>
      </c>
      <c r="T428" s="111">
        <f t="shared" si="68"/>
        <v>335.9576038952714</v>
      </c>
      <c r="U428" s="111">
        <f t="shared" si="68"/>
        <v>335.9576038952714</v>
      </c>
      <c r="V428" s="111">
        <f t="shared" si="68"/>
        <v>335.9576038952714</v>
      </c>
      <c r="W428" s="111">
        <f t="shared" si="68"/>
        <v>335.9576038952714</v>
      </c>
      <c r="X428" s="111">
        <f t="shared" si="68"/>
        <v>358.28380272285131</v>
      </c>
      <c r="Y428" s="111">
        <f t="shared" si="68"/>
        <v>358.28380272285131</v>
      </c>
      <c r="Z428" s="111">
        <f t="shared" si="68"/>
        <v>358.28380272285131</v>
      </c>
      <c r="AA428" s="111">
        <f t="shared" si="68"/>
        <v>358.28380272285131</v>
      </c>
      <c r="AB428" s="111">
        <f t="shared" si="68"/>
        <v>358.28380272285131</v>
      </c>
      <c r="AC428" s="111">
        <f t="shared" si="68"/>
        <v>373.07344532188716</v>
      </c>
      <c r="AD428" s="111">
        <f t="shared" si="68"/>
        <v>373.07344532188716</v>
      </c>
      <c r="AE428" s="111">
        <f t="shared" si="68"/>
        <v>373.07344532188716</v>
      </c>
      <c r="AF428" s="111">
        <f t="shared" si="68"/>
        <v>373.07344532188716</v>
      </c>
      <c r="AG428" s="111">
        <f t="shared" si="68"/>
        <v>373.07344532188716</v>
      </c>
      <c r="AH428" s="111">
        <f t="shared" si="68"/>
        <v>374.52366948479835</v>
      </c>
      <c r="AI428" s="111">
        <f t="shared" si="68"/>
        <v>374.52366948479835</v>
      </c>
      <c r="AJ428" s="111">
        <f t="shared" si="68"/>
        <v>374.52366948479835</v>
      </c>
      <c r="AK428" s="111">
        <f t="shared" si="68"/>
        <v>374.52366948479835</v>
      </c>
      <c r="AL428" s="111">
        <f t="shared" si="68"/>
        <v>374.52366948479835</v>
      </c>
      <c r="AM428" s="111">
        <f t="shared" si="68"/>
        <v>374.52366948479835</v>
      </c>
    </row>
    <row r="429" spans="2:39" x14ac:dyDescent="0.25">
      <c r="B429" s="82" t="s">
        <v>41</v>
      </c>
      <c r="C429" s="83" t="s">
        <v>75</v>
      </c>
      <c r="D429" s="111">
        <f t="shared" si="64"/>
        <v>2903.1944249871294</v>
      </c>
      <c r="E429" s="111">
        <f t="shared" si="68"/>
        <v>2903.1944249871294</v>
      </c>
      <c r="F429" s="111">
        <f t="shared" si="68"/>
        <v>2903.1944249871294</v>
      </c>
      <c r="G429" s="111">
        <f t="shared" si="68"/>
        <v>2903.1944249871294</v>
      </c>
      <c r="H429" s="111">
        <f t="shared" si="68"/>
        <v>2903.1944249871294</v>
      </c>
      <c r="I429" s="124">
        <f t="shared" si="68"/>
        <v>3386.6079434091816</v>
      </c>
      <c r="J429" s="111">
        <f t="shared" si="68"/>
        <v>3386.6079434091816</v>
      </c>
      <c r="K429" s="111">
        <f t="shared" si="68"/>
        <v>3386.6079434091816</v>
      </c>
      <c r="L429" s="111">
        <f t="shared" si="68"/>
        <v>3386.6079434091816</v>
      </c>
      <c r="M429" s="111">
        <f t="shared" si="68"/>
        <v>3386.6079434091816</v>
      </c>
      <c r="N429" s="111">
        <f t="shared" si="68"/>
        <v>4020.6024967922331</v>
      </c>
      <c r="O429" s="111">
        <f t="shared" si="68"/>
        <v>4020.6024967922331</v>
      </c>
      <c r="P429" s="111">
        <f t="shared" si="68"/>
        <v>4020.6024967922331</v>
      </c>
      <c r="Q429" s="111">
        <f t="shared" si="68"/>
        <v>4020.6024967922331</v>
      </c>
      <c r="R429" s="111">
        <f t="shared" si="68"/>
        <v>4020.6024967922331</v>
      </c>
      <c r="S429" s="111">
        <f t="shared" si="68"/>
        <v>4858.2561371464999</v>
      </c>
      <c r="T429" s="111">
        <f t="shared" si="68"/>
        <v>4858.2561371464999</v>
      </c>
      <c r="U429" s="111">
        <f t="shared" si="68"/>
        <v>4858.2561371464999</v>
      </c>
      <c r="V429" s="111">
        <f t="shared" si="68"/>
        <v>4858.2561371464999</v>
      </c>
      <c r="W429" s="111">
        <f t="shared" si="68"/>
        <v>4858.2561371464999</v>
      </c>
      <c r="X429" s="111">
        <f t="shared" si="68"/>
        <v>5575.4040120715426</v>
      </c>
      <c r="Y429" s="111">
        <f t="shared" si="68"/>
        <v>5575.4040120715426</v>
      </c>
      <c r="Z429" s="111">
        <f t="shared" si="68"/>
        <v>5575.4040120715426</v>
      </c>
      <c r="AA429" s="111">
        <f t="shared" si="68"/>
        <v>5575.4040120715426</v>
      </c>
      <c r="AB429" s="111">
        <f t="shared" si="68"/>
        <v>5575.4040120715426</v>
      </c>
      <c r="AC429" s="111">
        <f t="shared" si="68"/>
        <v>6222.8355001969112</v>
      </c>
      <c r="AD429" s="111">
        <f t="shared" si="68"/>
        <v>6222.8355001969112</v>
      </c>
      <c r="AE429" s="111">
        <f t="shared" si="68"/>
        <v>6222.8355001969112</v>
      </c>
      <c r="AF429" s="111">
        <f t="shared" si="68"/>
        <v>6222.8355001969112</v>
      </c>
      <c r="AG429" s="111">
        <f t="shared" si="68"/>
        <v>6222.8355001969112</v>
      </c>
      <c r="AH429" s="111">
        <f t="shared" si="68"/>
        <v>6763.0318994597828</v>
      </c>
      <c r="AI429" s="111">
        <f t="shared" si="68"/>
        <v>6763.0318994597828</v>
      </c>
      <c r="AJ429" s="111">
        <f t="shared" si="68"/>
        <v>6763.0318994597828</v>
      </c>
      <c r="AK429" s="111">
        <f t="shared" si="68"/>
        <v>6763.0318994597828</v>
      </c>
      <c r="AL429" s="111">
        <f t="shared" si="68"/>
        <v>6763.0318994597828</v>
      </c>
      <c r="AM429" s="111">
        <f t="shared" si="68"/>
        <v>6763.0318994597828</v>
      </c>
    </row>
    <row r="430" spans="2:39" x14ac:dyDescent="0.25">
      <c r="B430" s="82" t="s">
        <v>41</v>
      </c>
      <c r="C430" s="83" t="s">
        <v>76</v>
      </c>
      <c r="D430" s="111">
        <f t="shared" si="64"/>
        <v>19.631641515293353</v>
      </c>
      <c r="E430" s="111">
        <f t="shared" si="68"/>
        <v>19.631641515293353</v>
      </c>
      <c r="F430" s="111">
        <f t="shared" si="68"/>
        <v>19.631641515293353</v>
      </c>
      <c r="G430" s="111">
        <f t="shared" si="68"/>
        <v>19.631641515293353</v>
      </c>
      <c r="H430" s="111">
        <f t="shared" si="68"/>
        <v>19.631641515293353</v>
      </c>
      <c r="I430" s="124">
        <f t="shared" si="68"/>
        <v>19.762189420732422</v>
      </c>
      <c r="J430" s="111">
        <f t="shared" si="68"/>
        <v>19.762189420732422</v>
      </c>
      <c r="K430" s="111">
        <f t="shared" si="68"/>
        <v>19.762189420732422</v>
      </c>
      <c r="L430" s="111">
        <f t="shared" si="68"/>
        <v>19.762189420732422</v>
      </c>
      <c r="M430" s="111">
        <f t="shared" si="68"/>
        <v>19.762189420732422</v>
      </c>
      <c r="N430" s="111">
        <f t="shared" si="68"/>
        <v>19.529430449651269</v>
      </c>
      <c r="O430" s="111">
        <f t="shared" si="68"/>
        <v>19.529430449651269</v>
      </c>
      <c r="P430" s="111">
        <f t="shared" si="68"/>
        <v>19.529430449651269</v>
      </c>
      <c r="Q430" s="111">
        <f t="shared" si="68"/>
        <v>19.529430449651269</v>
      </c>
      <c r="R430" s="111">
        <f t="shared" si="68"/>
        <v>19.529430449651269</v>
      </c>
      <c r="S430" s="111">
        <f t="shared" si="68"/>
        <v>19.327027027691148</v>
      </c>
      <c r="T430" s="111">
        <f t="shared" si="68"/>
        <v>19.327027027691148</v>
      </c>
      <c r="U430" s="111">
        <f t="shared" si="68"/>
        <v>19.327027027691148</v>
      </c>
      <c r="V430" s="111">
        <f t="shared" si="68"/>
        <v>19.327027027691148</v>
      </c>
      <c r="W430" s="111">
        <f t="shared" si="68"/>
        <v>19.327027027691148</v>
      </c>
      <c r="X430" s="111">
        <f t="shared" si="68"/>
        <v>19.488980227110954</v>
      </c>
      <c r="Y430" s="111">
        <f t="shared" si="68"/>
        <v>19.488980227110954</v>
      </c>
      <c r="Z430" s="111">
        <f t="shared" si="68"/>
        <v>19.488980227110954</v>
      </c>
      <c r="AA430" s="111">
        <f t="shared" si="68"/>
        <v>19.488980227110954</v>
      </c>
      <c r="AB430" s="111">
        <f t="shared" si="68"/>
        <v>19.488980227110954</v>
      </c>
      <c r="AC430" s="111">
        <f t="shared" si="68"/>
        <v>17.83882982916283</v>
      </c>
      <c r="AD430" s="111">
        <f t="shared" si="68"/>
        <v>17.83882982916283</v>
      </c>
      <c r="AE430" s="111">
        <f t="shared" si="68"/>
        <v>17.83882982916283</v>
      </c>
      <c r="AF430" s="111">
        <f t="shared" si="68"/>
        <v>17.83882982916283</v>
      </c>
      <c r="AG430" s="111">
        <f t="shared" si="68"/>
        <v>17.83882982916283</v>
      </c>
      <c r="AH430" s="111">
        <f t="shared" si="68"/>
        <v>17.014066985034763</v>
      </c>
      <c r="AI430" s="111">
        <f t="shared" si="68"/>
        <v>17.014066985034763</v>
      </c>
      <c r="AJ430" s="111">
        <f t="shared" si="68"/>
        <v>17.014066985034763</v>
      </c>
      <c r="AK430" s="111">
        <f t="shared" si="68"/>
        <v>17.014066985034763</v>
      </c>
      <c r="AL430" s="111">
        <f t="shared" si="68"/>
        <v>17.014066985034763</v>
      </c>
      <c r="AM430" s="111">
        <f t="shared" si="68"/>
        <v>17.014066985034763</v>
      </c>
    </row>
    <row r="431" spans="2:39" x14ac:dyDescent="0.25">
      <c r="B431" s="82" t="s">
        <v>41</v>
      </c>
      <c r="C431" s="83" t="s">
        <v>77</v>
      </c>
      <c r="D431" s="111">
        <f t="shared" si="64"/>
        <v>750.12671716509374</v>
      </c>
      <c r="E431" s="111">
        <f t="shared" si="68"/>
        <v>750.12671716509374</v>
      </c>
      <c r="F431" s="111">
        <f t="shared" si="68"/>
        <v>750.12671716509374</v>
      </c>
      <c r="G431" s="111">
        <f t="shared" si="68"/>
        <v>750.12671716509374</v>
      </c>
      <c r="H431" s="111">
        <f t="shared" si="68"/>
        <v>750.12671716509374</v>
      </c>
      <c r="I431" s="124">
        <f t="shared" si="68"/>
        <v>825.49263345642873</v>
      </c>
      <c r="J431" s="111">
        <f t="shared" si="68"/>
        <v>825.49263345642873</v>
      </c>
      <c r="K431" s="111">
        <f t="shared" si="68"/>
        <v>825.49263345642873</v>
      </c>
      <c r="L431" s="111">
        <f t="shared" si="68"/>
        <v>825.49263345642873</v>
      </c>
      <c r="M431" s="111">
        <f t="shared" si="68"/>
        <v>825.49263345642873</v>
      </c>
      <c r="N431" s="111">
        <f t="shared" si="68"/>
        <v>939.64932385688178</v>
      </c>
      <c r="O431" s="111">
        <f t="shared" si="68"/>
        <v>939.64932385688178</v>
      </c>
      <c r="P431" s="111">
        <f t="shared" si="68"/>
        <v>939.64932385688178</v>
      </c>
      <c r="Q431" s="111">
        <f t="shared" si="68"/>
        <v>939.64932385688178</v>
      </c>
      <c r="R431" s="111">
        <f t="shared" si="68"/>
        <v>939.64932385688178</v>
      </c>
      <c r="S431" s="111">
        <f t="shared" si="68"/>
        <v>1083.7880571321127</v>
      </c>
      <c r="T431" s="111">
        <f t="shared" si="68"/>
        <v>1083.7880571321127</v>
      </c>
      <c r="U431" s="111">
        <f t="shared" si="68"/>
        <v>1083.7880571321127</v>
      </c>
      <c r="V431" s="111">
        <f t="shared" si="68"/>
        <v>1083.7880571321127</v>
      </c>
      <c r="W431" s="111">
        <f t="shared" si="68"/>
        <v>1083.7880571321127</v>
      </c>
      <c r="X431" s="111">
        <f t="shared" si="68"/>
        <v>1199.7693159357443</v>
      </c>
      <c r="Y431" s="111">
        <f t="shared" si="68"/>
        <v>1199.7693159357443</v>
      </c>
      <c r="Z431" s="111">
        <f t="shared" si="68"/>
        <v>1199.7693159357443</v>
      </c>
      <c r="AA431" s="111">
        <f t="shared" si="68"/>
        <v>1199.7693159357443</v>
      </c>
      <c r="AB431" s="111">
        <f t="shared" si="68"/>
        <v>1199.7693159357443</v>
      </c>
      <c r="AC431" s="111">
        <f t="shared" si="68"/>
        <v>1296.5628279792575</v>
      </c>
      <c r="AD431" s="111">
        <f t="shared" si="68"/>
        <v>1296.5628279792575</v>
      </c>
      <c r="AE431" s="111">
        <f t="shared" si="68"/>
        <v>1296.5628279792575</v>
      </c>
      <c r="AF431" s="111">
        <f t="shared" si="68"/>
        <v>1296.5628279792575</v>
      </c>
      <c r="AG431" s="111">
        <f t="shared" si="68"/>
        <v>1296.5628279792575</v>
      </c>
      <c r="AH431" s="111">
        <f t="shared" si="68"/>
        <v>1361.7797908048283</v>
      </c>
      <c r="AI431" s="111">
        <f t="shared" si="68"/>
        <v>1361.7797908048283</v>
      </c>
      <c r="AJ431" s="111">
        <f t="shared" si="68"/>
        <v>1361.7797908048283</v>
      </c>
      <c r="AK431" s="111">
        <f t="shared" si="68"/>
        <v>1361.7797908048283</v>
      </c>
      <c r="AL431" s="111">
        <f t="shared" si="68"/>
        <v>1361.7797908048283</v>
      </c>
      <c r="AM431" s="111">
        <f t="shared" si="68"/>
        <v>1361.7797908048283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19F3-6D9E-4385-A829-E23EE2202C4D}">
  <dimension ref="A1:D1321"/>
  <sheetViews>
    <sheetView workbookViewId="0"/>
  </sheetViews>
  <sheetFormatPr defaultRowHeight="15" x14ac:dyDescent="0.25"/>
  <cols>
    <col min="1" max="1" width="11.7109375" customWidth="1"/>
  </cols>
  <sheetData>
    <row r="1" spans="1:4" x14ac:dyDescent="0.25">
      <c r="A1" t="s">
        <v>7</v>
      </c>
      <c r="B1" t="s">
        <v>8</v>
      </c>
      <c r="C1" t="s">
        <v>9</v>
      </c>
      <c r="D1" t="s">
        <v>10</v>
      </c>
    </row>
    <row r="2" spans="1:4" x14ac:dyDescent="0.25">
      <c r="A2">
        <v>0</v>
      </c>
      <c r="B2">
        <v>0</v>
      </c>
      <c r="C2">
        <v>2017</v>
      </c>
      <c r="D2">
        <v>2667093</v>
      </c>
    </row>
    <row r="3" spans="1:4" x14ac:dyDescent="0.25">
      <c r="A3">
        <v>0</v>
      </c>
      <c r="B3">
        <v>0</v>
      </c>
      <c r="C3">
        <v>2018</v>
      </c>
      <c r="D3">
        <v>2696006</v>
      </c>
    </row>
    <row r="4" spans="1:4" x14ac:dyDescent="0.25">
      <c r="A4">
        <v>0</v>
      </c>
      <c r="B4">
        <v>0</v>
      </c>
      <c r="C4">
        <v>2019</v>
      </c>
      <c r="D4">
        <v>2723837</v>
      </c>
    </row>
    <row r="5" spans="1:4" x14ac:dyDescent="0.25">
      <c r="A5">
        <v>0</v>
      </c>
      <c r="B5">
        <v>0</v>
      </c>
      <c r="C5">
        <v>2020</v>
      </c>
      <c r="D5">
        <v>2751811</v>
      </c>
    </row>
    <row r="6" spans="1:4" x14ac:dyDescent="0.25">
      <c r="A6">
        <v>0</v>
      </c>
      <c r="B6">
        <v>0</v>
      </c>
      <c r="C6">
        <v>2021</v>
      </c>
      <c r="D6">
        <v>2780803</v>
      </c>
    </row>
    <row r="7" spans="1:4" x14ac:dyDescent="0.25">
      <c r="A7">
        <v>0</v>
      </c>
      <c r="B7">
        <v>0</v>
      </c>
      <c r="C7">
        <v>2022</v>
      </c>
      <c r="D7">
        <v>2811336</v>
      </c>
    </row>
    <row r="8" spans="1:4" x14ac:dyDescent="0.25">
      <c r="A8">
        <v>0</v>
      </c>
      <c r="B8">
        <v>0</v>
      </c>
      <c r="C8">
        <v>2023</v>
      </c>
      <c r="D8">
        <v>2843763</v>
      </c>
    </row>
    <row r="9" spans="1:4" x14ac:dyDescent="0.25">
      <c r="A9">
        <v>0</v>
      </c>
      <c r="B9">
        <v>0</v>
      </c>
      <c r="C9">
        <v>2024</v>
      </c>
      <c r="D9">
        <v>2878325</v>
      </c>
    </row>
    <row r="10" spans="1:4" x14ac:dyDescent="0.25">
      <c r="A10">
        <v>0</v>
      </c>
      <c r="B10">
        <v>0</v>
      </c>
      <c r="C10">
        <v>2025</v>
      </c>
      <c r="D10">
        <v>2915138</v>
      </c>
    </row>
    <row r="11" spans="1:4" x14ac:dyDescent="0.25">
      <c r="A11">
        <v>0</v>
      </c>
      <c r="B11">
        <v>0</v>
      </c>
      <c r="C11">
        <v>2026</v>
      </c>
      <c r="D11">
        <v>2954248</v>
      </c>
    </row>
    <row r="12" spans="1:4" x14ac:dyDescent="0.25">
      <c r="A12">
        <v>0</v>
      </c>
      <c r="B12">
        <v>0</v>
      </c>
      <c r="C12">
        <v>2027</v>
      </c>
      <c r="D12">
        <v>2995840</v>
      </c>
    </row>
    <row r="13" spans="1:4" x14ac:dyDescent="0.25">
      <c r="A13">
        <v>0</v>
      </c>
      <c r="B13">
        <v>0</v>
      </c>
      <c r="C13">
        <v>2028</v>
      </c>
      <c r="D13">
        <v>3039790</v>
      </c>
    </row>
    <row r="14" spans="1:4" x14ac:dyDescent="0.25">
      <c r="A14">
        <v>0</v>
      </c>
      <c r="B14">
        <v>0</v>
      </c>
      <c r="C14">
        <v>2029</v>
      </c>
      <c r="D14">
        <v>3085826</v>
      </c>
    </row>
    <row r="15" spans="1:4" x14ac:dyDescent="0.25">
      <c r="A15">
        <v>0</v>
      </c>
      <c r="B15">
        <v>0</v>
      </c>
      <c r="C15">
        <v>2030</v>
      </c>
      <c r="D15">
        <v>3133875</v>
      </c>
    </row>
    <row r="16" spans="1:4" x14ac:dyDescent="0.25">
      <c r="A16">
        <v>0</v>
      </c>
      <c r="B16">
        <v>0</v>
      </c>
      <c r="C16">
        <v>2031</v>
      </c>
      <c r="D16">
        <v>3183579</v>
      </c>
    </row>
    <row r="17" spans="1:4" x14ac:dyDescent="0.25">
      <c r="A17">
        <v>0</v>
      </c>
      <c r="B17">
        <v>0</v>
      </c>
      <c r="C17">
        <v>2032</v>
      </c>
      <c r="D17">
        <v>3234590</v>
      </c>
    </row>
    <row r="18" spans="1:4" x14ac:dyDescent="0.25">
      <c r="A18">
        <v>0</v>
      </c>
      <c r="B18">
        <v>0</v>
      </c>
      <c r="C18">
        <v>2033</v>
      </c>
      <c r="D18">
        <v>3286501</v>
      </c>
    </row>
    <row r="19" spans="1:4" x14ac:dyDescent="0.25">
      <c r="A19">
        <v>0</v>
      </c>
      <c r="B19">
        <v>0</v>
      </c>
      <c r="C19">
        <v>2034</v>
      </c>
      <c r="D19">
        <v>3338858</v>
      </c>
    </row>
    <row r="20" spans="1:4" x14ac:dyDescent="0.25">
      <c r="A20">
        <v>0</v>
      </c>
      <c r="B20">
        <v>0</v>
      </c>
      <c r="C20">
        <v>2035</v>
      </c>
      <c r="D20">
        <v>3391416</v>
      </c>
    </row>
    <row r="21" spans="1:4" x14ac:dyDescent="0.25">
      <c r="A21">
        <v>0</v>
      </c>
      <c r="B21">
        <v>0</v>
      </c>
      <c r="C21">
        <v>2036</v>
      </c>
      <c r="D21">
        <v>3443557</v>
      </c>
    </row>
    <row r="22" spans="1:4" x14ac:dyDescent="0.25">
      <c r="A22">
        <v>0</v>
      </c>
      <c r="B22">
        <v>0</v>
      </c>
      <c r="C22">
        <v>2037</v>
      </c>
      <c r="D22">
        <v>3494728</v>
      </c>
    </row>
    <row r="23" spans="1:4" x14ac:dyDescent="0.25">
      <c r="A23">
        <v>0</v>
      </c>
      <c r="B23">
        <v>0</v>
      </c>
      <c r="C23">
        <v>2038</v>
      </c>
      <c r="D23">
        <v>3544528</v>
      </c>
    </row>
    <row r="24" spans="1:4" x14ac:dyDescent="0.25">
      <c r="A24">
        <v>0</v>
      </c>
      <c r="B24">
        <v>0</v>
      </c>
      <c r="C24">
        <v>2039</v>
      </c>
      <c r="D24">
        <v>3592367</v>
      </c>
    </row>
    <row r="25" spans="1:4" x14ac:dyDescent="0.25">
      <c r="A25">
        <v>0</v>
      </c>
      <c r="B25">
        <v>0</v>
      </c>
      <c r="C25">
        <v>2040</v>
      </c>
      <c r="D25">
        <v>3637878</v>
      </c>
    </row>
    <row r="26" spans="1:4" x14ac:dyDescent="0.25">
      <c r="A26">
        <v>0</v>
      </c>
      <c r="B26">
        <v>0</v>
      </c>
      <c r="C26">
        <v>2041</v>
      </c>
      <c r="D26">
        <v>3680648</v>
      </c>
    </row>
    <row r="27" spans="1:4" x14ac:dyDescent="0.25">
      <c r="A27">
        <v>0</v>
      </c>
      <c r="B27">
        <v>0</v>
      </c>
      <c r="C27">
        <v>2042</v>
      </c>
      <c r="D27">
        <v>3720459</v>
      </c>
    </row>
    <row r="28" spans="1:4" x14ac:dyDescent="0.25">
      <c r="A28">
        <v>0</v>
      </c>
      <c r="B28">
        <v>0</v>
      </c>
      <c r="C28">
        <v>2043</v>
      </c>
      <c r="D28">
        <v>3757293</v>
      </c>
    </row>
    <row r="29" spans="1:4" x14ac:dyDescent="0.25">
      <c r="A29">
        <v>0</v>
      </c>
      <c r="B29">
        <v>0</v>
      </c>
      <c r="C29">
        <v>2044</v>
      </c>
      <c r="D29">
        <v>3790300</v>
      </c>
    </row>
    <row r="30" spans="1:4" x14ac:dyDescent="0.25">
      <c r="A30">
        <v>0</v>
      </c>
      <c r="B30">
        <v>0</v>
      </c>
      <c r="C30">
        <v>2045</v>
      </c>
      <c r="D30">
        <v>3819287</v>
      </c>
    </row>
    <row r="31" spans="1:4" x14ac:dyDescent="0.25">
      <c r="A31">
        <v>0</v>
      </c>
      <c r="B31">
        <v>0</v>
      </c>
      <c r="C31">
        <v>2046</v>
      </c>
      <c r="D31">
        <v>3844137</v>
      </c>
    </row>
    <row r="32" spans="1:4" x14ac:dyDescent="0.25">
      <c r="A32">
        <v>0</v>
      </c>
      <c r="B32">
        <v>0</v>
      </c>
      <c r="C32">
        <v>2047</v>
      </c>
      <c r="D32">
        <v>3866515</v>
      </c>
    </row>
    <row r="33" spans="1:4" x14ac:dyDescent="0.25">
      <c r="A33">
        <v>0</v>
      </c>
      <c r="B33">
        <v>0</v>
      </c>
      <c r="C33">
        <v>2048</v>
      </c>
      <c r="D33">
        <v>3885111</v>
      </c>
    </row>
    <row r="34" spans="1:4" x14ac:dyDescent="0.25">
      <c r="A34">
        <v>0</v>
      </c>
      <c r="B34">
        <v>0</v>
      </c>
      <c r="C34">
        <v>2049</v>
      </c>
      <c r="D34">
        <v>3899684</v>
      </c>
    </row>
    <row r="35" spans="1:4" x14ac:dyDescent="0.25">
      <c r="A35">
        <v>0</v>
      </c>
      <c r="B35">
        <v>0</v>
      </c>
      <c r="C35">
        <v>2050</v>
      </c>
      <c r="D35">
        <v>3910461</v>
      </c>
    </row>
    <row r="36" spans="1:4" x14ac:dyDescent="0.25">
      <c r="A36">
        <v>0</v>
      </c>
      <c r="B36">
        <v>0</v>
      </c>
      <c r="C36">
        <v>2051</v>
      </c>
      <c r="D36">
        <v>3917796</v>
      </c>
    </row>
    <row r="37" spans="1:4" x14ac:dyDescent="0.25">
      <c r="A37">
        <v>0</v>
      </c>
      <c r="B37">
        <v>0</v>
      </c>
      <c r="C37">
        <v>2052</v>
      </c>
      <c r="D37">
        <v>3922096</v>
      </c>
    </row>
    <row r="38" spans="1:4" x14ac:dyDescent="0.25">
      <c r="A38">
        <v>0</v>
      </c>
      <c r="B38">
        <v>0</v>
      </c>
      <c r="C38">
        <v>2053</v>
      </c>
      <c r="D38">
        <v>3923937</v>
      </c>
    </row>
    <row r="39" spans="1:4" x14ac:dyDescent="0.25">
      <c r="A39">
        <v>0</v>
      </c>
      <c r="B39">
        <v>0</v>
      </c>
      <c r="C39">
        <v>2054</v>
      </c>
      <c r="D39">
        <v>3923849</v>
      </c>
    </row>
    <row r="40" spans="1:4" x14ac:dyDescent="0.25">
      <c r="A40">
        <v>0</v>
      </c>
      <c r="B40">
        <v>0</v>
      </c>
      <c r="C40">
        <v>2055</v>
      </c>
      <c r="D40">
        <v>3922358</v>
      </c>
    </row>
    <row r="41" spans="1:4" x14ac:dyDescent="0.25">
      <c r="A41">
        <v>0</v>
      </c>
      <c r="B41">
        <v>0</v>
      </c>
      <c r="C41">
        <v>2056</v>
      </c>
      <c r="D41">
        <v>3919578</v>
      </c>
    </row>
    <row r="42" spans="1:4" x14ac:dyDescent="0.25">
      <c r="A42">
        <v>0</v>
      </c>
      <c r="B42">
        <v>0</v>
      </c>
      <c r="C42">
        <v>2057</v>
      </c>
      <c r="D42">
        <v>3916096</v>
      </c>
    </row>
    <row r="43" spans="1:4" x14ac:dyDescent="0.25">
      <c r="A43">
        <v>0</v>
      </c>
      <c r="B43">
        <v>0</v>
      </c>
      <c r="C43">
        <v>2058</v>
      </c>
      <c r="D43">
        <v>3912289</v>
      </c>
    </row>
    <row r="44" spans="1:4" x14ac:dyDescent="0.25">
      <c r="A44">
        <v>0</v>
      </c>
      <c r="B44">
        <v>0</v>
      </c>
      <c r="C44">
        <v>2059</v>
      </c>
      <c r="D44">
        <v>3908592</v>
      </c>
    </row>
    <row r="45" spans="1:4" x14ac:dyDescent="0.25">
      <c r="A45">
        <v>0</v>
      </c>
      <c r="B45">
        <v>0</v>
      </c>
      <c r="C45">
        <v>2060</v>
      </c>
      <c r="D45">
        <v>3905835</v>
      </c>
    </row>
    <row r="46" spans="1:4" x14ac:dyDescent="0.25">
      <c r="A46">
        <v>0</v>
      </c>
      <c r="B46">
        <v>1</v>
      </c>
      <c r="C46">
        <v>2017</v>
      </c>
      <c r="D46">
        <v>1349944</v>
      </c>
    </row>
    <row r="47" spans="1:4" x14ac:dyDescent="0.25">
      <c r="A47">
        <v>0</v>
      </c>
      <c r="B47">
        <v>1</v>
      </c>
      <c r="C47">
        <v>2018</v>
      </c>
      <c r="D47">
        <v>1366331</v>
      </c>
    </row>
    <row r="48" spans="1:4" x14ac:dyDescent="0.25">
      <c r="A48">
        <v>0</v>
      </c>
      <c r="B48">
        <v>1</v>
      </c>
      <c r="C48">
        <v>2019</v>
      </c>
      <c r="D48">
        <v>1382584</v>
      </c>
    </row>
    <row r="49" spans="1:4" x14ac:dyDescent="0.25">
      <c r="A49">
        <v>0</v>
      </c>
      <c r="B49">
        <v>1</v>
      </c>
      <c r="C49">
        <v>2020</v>
      </c>
      <c r="D49">
        <v>1399014</v>
      </c>
    </row>
    <row r="50" spans="1:4" x14ac:dyDescent="0.25">
      <c r="A50">
        <v>0</v>
      </c>
      <c r="B50">
        <v>1</v>
      </c>
      <c r="C50">
        <v>2021</v>
      </c>
      <c r="D50">
        <v>1415904</v>
      </c>
    </row>
    <row r="51" spans="1:4" x14ac:dyDescent="0.25">
      <c r="A51">
        <v>0</v>
      </c>
      <c r="B51">
        <v>1</v>
      </c>
      <c r="C51">
        <v>2022</v>
      </c>
      <c r="D51">
        <v>1433335</v>
      </c>
    </row>
    <row r="52" spans="1:4" x14ac:dyDescent="0.25">
      <c r="A52">
        <v>0</v>
      </c>
      <c r="B52">
        <v>1</v>
      </c>
      <c r="C52">
        <v>2023</v>
      </c>
      <c r="D52">
        <v>1451474</v>
      </c>
    </row>
    <row r="53" spans="1:4" x14ac:dyDescent="0.25">
      <c r="A53">
        <v>0</v>
      </c>
      <c r="B53">
        <v>1</v>
      </c>
      <c r="C53">
        <v>2024</v>
      </c>
      <c r="D53">
        <v>1470351</v>
      </c>
    </row>
    <row r="54" spans="1:4" x14ac:dyDescent="0.25">
      <c r="A54">
        <v>0</v>
      </c>
      <c r="B54">
        <v>1</v>
      </c>
      <c r="C54">
        <v>2025</v>
      </c>
      <c r="D54">
        <v>1490023</v>
      </c>
    </row>
    <row r="55" spans="1:4" x14ac:dyDescent="0.25">
      <c r="A55">
        <v>0</v>
      </c>
      <c r="B55">
        <v>1</v>
      </c>
      <c r="C55">
        <v>2026</v>
      </c>
      <c r="D55">
        <v>1510466</v>
      </c>
    </row>
    <row r="56" spans="1:4" x14ac:dyDescent="0.25">
      <c r="A56">
        <v>0</v>
      </c>
      <c r="B56">
        <v>1</v>
      </c>
      <c r="C56">
        <v>2027</v>
      </c>
      <c r="D56">
        <v>1531731</v>
      </c>
    </row>
    <row r="57" spans="1:4" x14ac:dyDescent="0.25">
      <c r="A57">
        <v>0</v>
      </c>
      <c r="B57">
        <v>1</v>
      </c>
      <c r="C57">
        <v>2028</v>
      </c>
      <c r="D57">
        <v>1553790</v>
      </c>
    </row>
    <row r="58" spans="1:4" x14ac:dyDescent="0.25">
      <c r="A58">
        <v>0</v>
      </c>
      <c r="B58">
        <v>1</v>
      </c>
      <c r="C58">
        <v>2029</v>
      </c>
      <c r="D58">
        <v>1576409</v>
      </c>
    </row>
    <row r="59" spans="1:4" x14ac:dyDescent="0.25">
      <c r="A59">
        <v>0</v>
      </c>
      <c r="B59">
        <v>1</v>
      </c>
      <c r="C59">
        <v>2030</v>
      </c>
      <c r="D59">
        <v>1599622</v>
      </c>
    </row>
    <row r="60" spans="1:4" x14ac:dyDescent="0.25">
      <c r="A60">
        <v>0</v>
      </c>
      <c r="B60">
        <v>1</v>
      </c>
      <c r="C60">
        <v>2031</v>
      </c>
      <c r="D60">
        <v>1623126</v>
      </c>
    </row>
    <row r="61" spans="1:4" x14ac:dyDescent="0.25">
      <c r="A61">
        <v>0</v>
      </c>
      <c r="B61">
        <v>1</v>
      </c>
      <c r="C61">
        <v>2032</v>
      </c>
      <c r="D61">
        <v>1646815</v>
      </c>
    </row>
    <row r="62" spans="1:4" x14ac:dyDescent="0.25">
      <c r="A62">
        <v>0</v>
      </c>
      <c r="B62">
        <v>1</v>
      </c>
      <c r="C62">
        <v>2033</v>
      </c>
      <c r="D62">
        <v>1670459</v>
      </c>
    </row>
    <row r="63" spans="1:4" x14ac:dyDescent="0.25">
      <c r="A63">
        <v>0</v>
      </c>
      <c r="B63">
        <v>1</v>
      </c>
      <c r="C63">
        <v>2034</v>
      </c>
      <c r="D63">
        <v>1693916</v>
      </c>
    </row>
    <row r="64" spans="1:4" x14ac:dyDescent="0.25">
      <c r="A64">
        <v>0</v>
      </c>
      <c r="B64">
        <v>1</v>
      </c>
      <c r="C64">
        <v>2035</v>
      </c>
      <c r="D64">
        <v>1717014</v>
      </c>
    </row>
    <row r="65" spans="1:4" x14ac:dyDescent="0.25">
      <c r="A65">
        <v>0</v>
      </c>
      <c r="B65">
        <v>1</v>
      </c>
      <c r="C65">
        <v>2036</v>
      </c>
      <c r="D65">
        <v>1739536</v>
      </c>
    </row>
    <row r="66" spans="1:4" x14ac:dyDescent="0.25">
      <c r="A66">
        <v>0</v>
      </c>
      <c r="B66">
        <v>1</v>
      </c>
      <c r="C66">
        <v>2037</v>
      </c>
      <c r="D66">
        <v>1761331</v>
      </c>
    </row>
    <row r="67" spans="1:4" x14ac:dyDescent="0.25">
      <c r="A67">
        <v>0</v>
      </c>
      <c r="B67">
        <v>1</v>
      </c>
      <c r="C67">
        <v>2038</v>
      </c>
      <c r="D67">
        <v>1782074</v>
      </c>
    </row>
    <row r="68" spans="1:4" x14ac:dyDescent="0.25">
      <c r="A68">
        <v>0</v>
      </c>
      <c r="B68">
        <v>1</v>
      </c>
      <c r="C68">
        <v>2039</v>
      </c>
      <c r="D68">
        <v>1801727</v>
      </c>
    </row>
    <row r="69" spans="1:4" x14ac:dyDescent="0.25">
      <c r="A69">
        <v>0</v>
      </c>
      <c r="B69">
        <v>1</v>
      </c>
      <c r="C69">
        <v>2040</v>
      </c>
      <c r="D69">
        <v>1820048</v>
      </c>
    </row>
    <row r="70" spans="1:4" x14ac:dyDescent="0.25">
      <c r="A70">
        <v>0</v>
      </c>
      <c r="B70">
        <v>1</v>
      </c>
      <c r="C70">
        <v>2041</v>
      </c>
      <c r="D70">
        <v>1836978</v>
      </c>
    </row>
    <row r="71" spans="1:4" x14ac:dyDescent="0.25">
      <c r="A71">
        <v>0</v>
      </c>
      <c r="B71">
        <v>1</v>
      </c>
      <c r="C71">
        <v>2042</v>
      </c>
      <c r="D71">
        <v>1852429</v>
      </c>
    </row>
    <row r="72" spans="1:4" x14ac:dyDescent="0.25">
      <c r="A72">
        <v>0</v>
      </c>
      <c r="B72">
        <v>1</v>
      </c>
      <c r="C72">
        <v>2043</v>
      </c>
      <c r="D72">
        <v>1866421</v>
      </c>
    </row>
    <row r="73" spans="1:4" x14ac:dyDescent="0.25">
      <c r="A73">
        <v>0</v>
      </c>
      <c r="B73">
        <v>1</v>
      </c>
      <c r="C73">
        <v>2044</v>
      </c>
      <c r="D73">
        <v>1878578</v>
      </c>
    </row>
    <row r="74" spans="1:4" x14ac:dyDescent="0.25">
      <c r="A74">
        <v>0</v>
      </c>
      <c r="B74">
        <v>1</v>
      </c>
      <c r="C74">
        <v>2045</v>
      </c>
      <c r="D74">
        <v>1889035</v>
      </c>
    </row>
    <row r="75" spans="1:4" x14ac:dyDescent="0.25">
      <c r="A75">
        <v>0</v>
      </c>
      <c r="B75">
        <v>1</v>
      </c>
      <c r="C75">
        <v>2046</v>
      </c>
      <c r="D75">
        <v>1897754</v>
      </c>
    </row>
    <row r="76" spans="1:4" x14ac:dyDescent="0.25">
      <c r="A76">
        <v>0</v>
      </c>
      <c r="B76">
        <v>1</v>
      </c>
      <c r="C76">
        <v>2047</v>
      </c>
      <c r="D76">
        <v>1905227</v>
      </c>
    </row>
    <row r="77" spans="1:4" x14ac:dyDescent="0.25">
      <c r="A77">
        <v>0</v>
      </c>
      <c r="B77">
        <v>1</v>
      </c>
      <c r="C77">
        <v>2048</v>
      </c>
      <c r="D77">
        <v>1911162</v>
      </c>
    </row>
    <row r="78" spans="1:4" x14ac:dyDescent="0.25">
      <c r="A78">
        <v>0</v>
      </c>
      <c r="B78">
        <v>1</v>
      </c>
      <c r="C78">
        <v>2049</v>
      </c>
      <c r="D78">
        <v>1915462</v>
      </c>
    </row>
    <row r="79" spans="1:4" x14ac:dyDescent="0.25">
      <c r="A79">
        <v>0</v>
      </c>
      <c r="B79">
        <v>1</v>
      </c>
      <c r="C79">
        <v>2050</v>
      </c>
      <c r="D79">
        <v>1918329</v>
      </c>
    </row>
    <row r="80" spans="1:4" x14ac:dyDescent="0.25">
      <c r="A80">
        <v>0</v>
      </c>
      <c r="B80">
        <v>1</v>
      </c>
      <c r="C80">
        <v>2051</v>
      </c>
      <c r="D80">
        <v>1919949</v>
      </c>
    </row>
    <row r="81" spans="1:4" x14ac:dyDescent="0.25">
      <c r="A81">
        <v>0</v>
      </c>
      <c r="B81">
        <v>1</v>
      </c>
      <c r="C81">
        <v>2052</v>
      </c>
      <c r="D81">
        <v>1920518</v>
      </c>
    </row>
    <row r="82" spans="1:4" x14ac:dyDescent="0.25">
      <c r="A82">
        <v>0</v>
      </c>
      <c r="B82">
        <v>1</v>
      </c>
      <c r="C82">
        <v>2053</v>
      </c>
      <c r="D82">
        <v>1920271</v>
      </c>
    </row>
    <row r="83" spans="1:4" x14ac:dyDescent="0.25">
      <c r="A83">
        <v>0</v>
      </c>
      <c r="B83">
        <v>1</v>
      </c>
      <c r="C83">
        <v>2054</v>
      </c>
      <c r="D83">
        <v>1919472</v>
      </c>
    </row>
    <row r="84" spans="1:4" x14ac:dyDescent="0.25">
      <c r="A84">
        <v>0</v>
      </c>
      <c r="B84">
        <v>1</v>
      </c>
      <c r="C84">
        <v>2055</v>
      </c>
      <c r="D84">
        <v>1918306</v>
      </c>
    </row>
    <row r="85" spans="1:4" x14ac:dyDescent="0.25">
      <c r="A85">
        <v>0</v>
      </c>
      <c r="B85">
        <v>1</v>
      </c>
      <c r="C85">
        <v>2056</v>
      </c>
      <c r="D85">
        <v>1916988</v>
      </c>
    </row>
    <row r="86" spans="1:4" x14ac:dyDescent="0.25">
      <c r="A86">
        <v>0</v>
      </c>
      <c r="B86">
        <v>1</v>
      </c>
      <c r="C86">
        <v>2057</v>
      </c>
      <c r="D86">
        <v>1915630</v>
      </c>
    </row>
    <row r="87" spans="1:4" x14ac:dyDescent="0.25">
      <c r="A87">
        <v>0</v>
      </c>
      <c r="B87">
        <v>1</v>
      </c>
      <c r="C87">
        <v>2058</v>
      </c>
      <c r="D87">
        <v>1914595</v>
      </c>
    </row>
    <row r="88" spans="1:4" x14ac:dyDescent="0.25">
      <c r="A88">
        <v>0</v>
      </c>
      <c r="B88">
        <v>1</v>
      </c>
      <c r="C88">
        <v>2059</v>
      </c>
      <c r="D88">
        <v>1914018</v>
      </c>
    </row>
    <row r="89" spans="1:4" x14ac:dyDescent="0.25">
      <c r="A89">
        <v>0</v>
      </c>
      <c r="B89">
        <v>1</v>
      </c>
      <c r="C89">
        <v>2060</v>
      </c>
      <c r="D89">
        <v>1914265</v>
      </c>
    </row>
    <row r="90" spans="1:4" x14ac:dyDescent="0.25">
      <c r="A90">
        <v>0</v>
      </c>
      <c r="B90">
        <v>2</v>
      </c>
      <c r="C90">
        <v>2017</v>
      </c>
      <c r="D90">
        <v>1317149</v>
      </c>
    </row>
    <row r="91" spans="1:4" x14ac:dyDescent="0.25">
      <c r="A91">
        <v>0</v>
      </c>
      <c r="B91">
        <v>2</v>
      </c>
      <c r="C91">
        <v>2018</v>
      </c>
      <c r="D91">
        <v>1329675</v>
      </c>
    </row>
    <row r="92" spans="1:4" x14ac:dyDescent="0.25">
      <c r="A92">
        <v>0</v>
      </c>
      <c r="B92">
        <v>2</v>
      </c>
      <c r="C92">
        <v>2019</v>
      </c>
      <c r="D92">
        <v>1341253</v>
      </c>
    </row>
    <row r="93" spans="1:4" x14ac:dyDescent="0.25">
      <c r="A93">
        <v>0</v>
      </c>
      <c r="B93">
        <v>2</v>
      </c>
      <c r="C93">
        <v>2020</v>
      </c>
      <c r="D93">
        <v>1352797</v>
      </c>
    </row>
    <row r="94" spans="1:4" x14ac:dyDescent="0.25">
      <c r="A94">
        <v>0</v>
      </c>
      <c r="B94">
        <v>2</v>
      </c>
      <c r="C94">
        <v>2021</v>
      </c>
      <c r="D94">
        <v>1364899</v>
      </c>
    </row>
    <row r="95" spans="1:4" x14ac:dyDescent="0.25">
      <c r="A95">
        <v>0</v>
      </c>
      <c r="B95">
        <v>2</v>
      </c>
      <c r="C95">
        <v>2022</v>
      </c>
      <c r="D95">
        <v>1378001</v>
      </c>
    </row>
    <row r="96" spans="1:4" x14ac:dyDescent="0.25">
      <c r="A96">
        <v>0</v>
      </c>
      <c r="B96">
        <v>2</v>
      </c>
      <c r="C96">
        <v>2023</v>
      </c>
      <c r="D96">
        <v>1392289</v>
      </c>
    </row>
    <row r="97" spans="1:4" x14ac:dyDescent="0.25">
      <c r="A97">
        <v>0</v>
      </c>
      <c r="B97">
        <v>2</v>
      </c>
      <c r="C97">
        <v>2024</v>
      </c>
      <c r="D97">
        <v>1407974</v>
      </c>
    </row>
    <row r="98" spans="1:4" x14ac:dyDescent="0.25">
      <c r="A98">
        <v>0</v>
      </c>
      <c r="B98">
        <v>2</v>
      </c>
      <c r="C98">
        <v>2025</v>
      </c>
      <c r="D98">
        <v>1425115</v>
      </c>
    </row>
    <row r="99" spans="1:4" x14ac:dyDescent="0.25">
      <c r="A99">
        <v>0</v>
      </c>
      <c r="B99">
        <v>2</v>
      </c>
      <c r="C99">
        <v>2026</v>
      </c>
      <c r="D99">
        <v>1443782</v>
      </c>
    </row>
    <row r="100" spans="1:4" x14ac:dyDescent="0.25">
      <c r="A100">
        <v>0</v>
      </c>
      <c r="B100">
        <v>2</v>
      </c>
      <c r="C100">
        <v>2027</v>
      </c>
      <c r="D100">
        <v>1464109</v>
      </c>
    </row>
    <row r="101" spans="1:4" x14ac:dyDescent="0.25">
      <c r="A101">
        <v>0</v>
      </c>
      <c r="B101">
        <v>2</v>
      </c>
      <c r="C101">
        <v>2028</v>
      </c>
      <c r="D101">
        <v>1486000</v>
      </c>
    </row>
    <row r="102" spans="1:4" x14ac:dyDescent="0.25">
      <c r="A102">
        <v>0</v>
      </c>
      <c r="B102">
        <v>2</v>
      </c>
      <c r="C102">
        <v>2029</v>
      </c>
      <c r="D102">
        <v>1509417</v>
      </c>
    </row>
    <row r="103" spans="1:4" x14ac:dyDescent="0.25">
      <c r="A103">
        <v>0</v>
      </c>
      <c r="B103">
        <v>2</v>
      </c>
      <c r="C103">
        <v>2030</v>
      </c>
      <c r="D103">
        <v>1534253</v>
      </c>
    </row>
    <row r="104" spans="1:4" x14ac:dyDescent="0.25">
      <c r="A104">
        <v>0</v>
      </c>
      <c r="B104">
        <v>2</v>
      </c>
      <c r="C104">
        <v>2031</v>
      </c>
      <c r="D104">
        <v>1560453</v>
      </c>
    </row>
    <row r="105" spans="1:4" x14ac:dyDescent="0.25">
      <c r="A105">
        <v>0</v>
      </c>
      <c r="B105">
        <v>2</v>
      </c>
      <c r="C105">
        <v>2032</v>
      </c>
      <c r="D105">
        <v>1587775</v>
      </c>
    </row>
    <row r="106" spans="1:4" x14ac:dyDescent="0.25">
      <c r="A106">
        <v>0</v>
      </c>
      <c r="B106">
        <v>2</v>
      </c>
      <c r="C106">
        <v>2033</v>
      </c>
      <c r="D106">
        <v>1616042</v>
      </c>
    </row>
    <row r="107" spans="1:4" x14ac:dyDescent="0.25">
      <c r="A107">
        <v>0</v>
      </c>
      <c r="B107">
        <v>2</v>
      </c>
      <c r="C107">
        <v>2034</v>
      </c>
      <c r="D107">
        <v>1644942</v>
      </c>
    </row>
    <row r="108" spans="1:4" x14ac:dyDescent="0.25">
      <c r="A108">
        <v>0</v>
      </c>
      <c r="B108">
        <v>2</v>
      </c>
      <c r="C108">
        <v>2035</v>
      </c>
      <c r="D108">
        <v>1674402</v>
      </c>
    </row>
    <row r="109" spans="1:4" x14ac:dyDescent="0.25">
      <c r="A109">
        <v>0</v>
      </c>
      <c r="B109">
        <v>2</v>
      </c>
      <c r="C109">
        <v>2036</v>
      </c>
      <c r="D109">
        <v>1704021</v>
      </c>
    </row>
    <row r="110" spans="1:4" x14ac:dyDescent="0.25">
      <c r="A110">
        <v>0</v>
      </c>
      <c r="B110">
        <v>2</v>
      </c>
      <c r="C110">
        <v>2037</v>
      </c>
      <c r="D110">
        <v>1733397</v>
      </c>
    </row>
    <row r="111" spans="1:4" x14ac:dyDescent="0.25">
      <c r="A111">
        <v>0</v>
      </c>
      <c r="B111">
        <v>2</v>
      </c>
      <c r="C111">
        <v>2038</v>
      </c>
      <c r="D111">
        <v>1762454</v>
      </c>
    </row>
    <row r="112" spans="1:4" x14ac:dyDescent="0.25">
      <c r="A112">
        <v>0</v>
      </c>
      <c r="B112">
        <v>2</v>
      </c>
      <c r="C112">
        <v>2039</v>
      </c>
      <c r="D112">
        <v>1790640</v>
      </c>
    </row>
    <row r="113" spans="1:4" x14ac:dyDescent="0.25">
      <c r="A113">
        <v>0</v>
      </c>
      <c r="B113">
        <v>2</v>
      </c>
      <c r="C113">
        <v>2040</v>
      </c>
      <c r="D113">
        <v>1817830</v>
      </c>
    </row>
    <row r="114" spans="1:4" x14ac:dyDescent="0.25">
      <c r="A114">
        <v>0</v>
      </c>
      <c r="B114">
        <v>2</v>
      </c>
      <c r="C114">
        <v>2041</v>
      </c>
      <c r="D114">
        <v>1843670</v>
      </c>
    </row>
    <row r="115" spans="1:4" x14ac:dyDescent="0.25">
      <c r="A115">
        <v>0</v>
      </c>
      <c r="B115">
        <v>2</v>
      </c>
      <c r="C115">
        <v>2042</v>
      </c>
      <c r="D115">
        <v>1868030</v>
      </c>
    </row>
    <row r="116" spans="1:4" x14ac:dyDescent="0.25">
      <c r="A116">
        <v>0</v>
      </c>
      <c r="B116">
        <v>2</v>
      </c>
      <c r="C116">
        <v>2043</v>
      </c>
      <c r="D116">
        <v>1890872</v>
      </c>
    </row>
    <row r="117" spans="1:4" x14ac:dyDescent="0.25">
      <c r="A117">
        <v>0</v>
      </c>
      <c r="B117">
        <v>2</v>
      </c>
      <c r="C117">
        <v>2044</v>
      </c>
      <c r="D117">
        <v>1911722</v>
      </c>
    </row>
    <row r="118" spans="1:4" x14ac:dyDescent="0.25">
      <c r="A118">
        <v>0</v>
      </c>
      <c r="B118">
        <v>2</v>
      </c>
      <c r="C118">
        <v>2045</v>
      </c>
      <c r="D118">
        <v>1930252</v>
      </c>
    </row>
    <row r="119" spans="1:4" x14ac:dyDescent="0.25">
      <c r="A119">
        <v>0</v>
      </c>
      <c r="B119">
        <v>2</v>
      </c>
      <c r="C119">
        <v>2046</v>
      </c>
      <c r="D119">
        <v>1946383</v>
      </c>
    </row>
    <row r="120" spans="1:4" x14ac:dyDescent="0.25">
      <c r="A120">
        <v>0</v>
      </c>
      <c r="B120">
        <v>2</v>
      </c>
      <c r="C120">
        <v>2047</v>
      </c>
      <c r="D120">
        <v>1961288</v>
      </c>
    </row>
    <row r="121" spans="1:4" x14ac:dyDescent="0.25">
      <c r="A121">
        <v>0</v>
      </c>
      <c r="B121">
        <v>2</v>
      </c>
      <c r="C121">
        <v>2048</v>
      </c>
      <c r="D121">
        <v>1973949</v>
      </c>
    </row>
    <row r="122" spans="1:4" x14ac:dyDescent="0.25">
      <c r="A122">
        <v>0</v>
      </c>
      <c r="B122">
        <v>2</v>
      </c>
      <c r="C122">
        <v>2049</v>
      </c>
      <c r="D122">
        <v>1984222</v>
      </c>
    </row>
    <row r="123" spans="1:4" x14ac:dyDescent="0.25">
      <c r="A123">
        <v>0</v>
      </c>
      <c r="B123">
        <v>2</v>
      </c>
      <c r="C123">
        <v>2050</v>
      </c>
      <c r="D123">
        <v>1992132</v>
      </c>
    </row>
    <row r="124" spans="1:4" x14ac:dyDescent="0.25">
      <c r="A124">
        <v>0</v>
      </c>
      <c r="B124">
        <v>2</v>
      </c>
      <c r="C124">
        <v>2051</v>
      </c>
      <c r="D124">
        <v>1997847</v>
      </c>
    </row>
    <row r="125" spans="1:4" x14ac:dyDescent="0.25">
      <c r="A125">
        <v>0</v>
      </c>
      <c r="B125">
        <v>2</v>
      </c>
      <c r="C125">
        <v>2052</v>
      </c>
      <c r="D125">
        <v>2001578</v>
      </c>
    </row>
    <row r="126" spans="1:4" x14ac:dyDescent="0.25">
      <c r="A126">
        <v>0</v>
      </c>
      <c r="B126">
        <v>2</v>
      </c>
      <c r="C126">
        <v>2053</v>
      </c>
      <c r="D126">
        <v>2003666</v>
      </c>
    </row>
    <row r="127" spans="1:4" x14ac:dyDescent="0.25">
      <c r="A127">
        <v>0</v>
      </c>
      <c r="B127">
        <v>2</v>
      </c>
      <c r="C127">
        <v>2054</v>
      </c>
      <c r="D127">
        <v>2004377</v>
      </c>
    </row>
    <row r="128" spans="1:4" x14ac:dyDescent="0.25">
      <c r="A128">
        <v>0</v>
      </c>
      <c r="B128">
        <v>2</v>
      </c>
      <c r="C128">
        <v>2055</v>
      </c>
      <c r="D128">
        <v>2004052</v>
      </c>
    </row>
    <row r="129" spans="1:4" x14ac:dyDescent="0.25">
      <c r="A129">
        <v>0</v>
      </c>
      <c r="B129">
        <v>2</v>
      </c>
      <c r="C129">
        <v>2056</v>
      </c>
      <c r="D129">
        <v>2002590</v>
      </c>
    </row>
    <row r="130" spans="1:4" x14ac:dyDescent="0.25">
      <c r="A130">
        <v>0</v>
      </c>
      <c r="B130">
        <v>2</v>
      </c>
      <c r="C130">
        <v>2057</v>
      </c>
      <c r="D130">
        <v>2000466</v>
      </c>
    </row>
    <row r="131" spans="1:4" x14ac:dyDescent="0.25">
      <c r="A131">
        <v>0</v>
      </c>
      <c r="B131">
        <v>2</v>
      </c>
      <c r="C131">
        <v>2058</v>
      </c>
      <c r="D131">
        <v>1997694</v>
      </c>
    </row>
    <row r="132" spans="1:4" x14ac:dyDescent="0.25">
      <c r="A132">
        <v>0</v>
      </c>
      <c r="B132">
        <v>2</v>
      </c>
      <c r="C132">
        <v>2059</v>
      </c>
      <c r="D132">
        <v>1994574</v>
      </c>
    </row>
    <row r="133" spans="1:4" x14ac:dyDescent="0.25">
      <c r="A133">
        <v>0</v>
      </c>
      <c r="B133">
        <v>2</v>
      </c>
      <c r="C133">
        <v>2060</v>
      </c>
      <c r="D133">
        <v>1991570</v>
      </c>
    </row>
    <row r="134" spans="1:4" x14ac:dyDescent="0.25">
      <c r="A134">
        <v>1</v>
      </c>
      <c r="B134">
        <v>0</v>
      </c>
      <c r="C134">
        <v>2017</v>
      </c>
      <c r="D134">
        <v>2201288</v>
      </c>
    </row>
    <row r="135" spans="1:4" x14ac:dyDescent="0.25">
      <c r="A135">
        <v>1</v>
      </c>
      <c r="B135">
        <v>0</v>
      </c>
      <c r="C135">
        <v>2018</v>
      </c>
      <c r="D135">
        <v>2223859</v>
      </c>
    </row>
    <row r="136" spans="1:4" x14ac:dyDescent="0.25">
      <c r="A136">
        <v>1</v>
      </c>
      <c r="B136">
        <v>0</v>
      </c>
      <c r="C136">
        <v>2019</v>
      </c>
      <c r="D136">
        <v>2245264</v>
      </c>
    </row>
    <row r="137" spans="1:4" x14ac:dyDescent="0.25">
      <c r="A137">
        <v>1</v>
      </c>
      <c r="B137">
        <v>0</v>
      </c>
      <c r="C137">
        <v>2020</v>
      </c>
      <c r="D137">
        <v>2266508</v>
      </c>
    </row>
    <row r="138" spans="1:4" x14ac:dyDescent="0.25">
      <c r="A138">
        <v>1</v>
      </c>
      <c r="B138">
        <v>0</v>
      </c>
      <c r="C138">
        <v>2021</v>
      </c>
      <c r="D138">
        <v>2288372</v>
      </c>
    </row>
    <row r="139" spans="1:4" x14ac:dyDescent="0.25">
      <c r="A139">
        <v>1</v>
      </c>
      <c r="B139">
        <v>0</v>
      </c>
      <c r="C139">
        <v>2022</v>
      </c>
      <c r="D139">
        <v>2311305</v>
      </c>
    </row>
    <row r="140" spans="1:4" x14ac:dyDescent="0.25">
      <c r="A140">
        <v>1</v>
      </c>
      <c r="B140">
        <v>0</v>
      </c>
      <c r="C140">
        <v>2023</v>
      </c>
      <c r="D140">
        <v>2335658</v>
      </c>
    </row>
    <row r="141" spans="1:4" x14ac:dyDescent="0.25">
      <c r="A141">
        <v>1</v>
      </c>
      <c r="B141">
        <v>0</v>
      </c>
      <c r="C141">
        <v>2024</v>
      </c>
      <c r="D141">
        <v>2361634</v>
      </c>
    </row>
    <row r="142" spans="1:4" x14ac:dyDescent="0.25">
      <c r="A142">
        <v>1</v>
      </c>
      <c r="B142">
        <v>0</v>
      </c>
      <c r="C142">
        <v>2025</v>
      </c>
      <c r="D142">
        <v>2389358</v>
      </c>
    </row>
    <row r="143" spans="1:4" x14ac:dyDescent="0.25">
      <c r="A143">
        <v>1</v>
      </c>
      <c r="B143">
        <v>0</v>
      </c>
      <c r="C143">
        <v>2026</v>
      </c>
      <c r="D143">
        <v>2418894</v>
      </c>
    </row>
    <row r="144" spans="1:4" x14ac:dyDescent="0.25">
      <c r="A144">
        <v>1</v>
      </c>
      <c r="B144">
        <v>0</v>
      </c>
      <c r="C144">
        <v>2027</v>
      </c>
      <c r="D144">
        <v>2450373</v>
      </c>
    </row>
    <row r="145" spans="1:4" x14ac:dyDescent="0.25">
      <c r="A145">
        <v>1</v>
      </c>
      <c r="B145">
        <v>0</v>
      </c>
      <c r="C145">
        <v>2028</v>
      </c>
      <c r="D145">
        <v>2483710</v>
      </c>
    </row>
    <row r="146" spans="1:4" x14ac:dyDescent="0.25">
      <c r="A146">
        <v>1</v>
      </c>
      <c r="B146">
        <v>0</v>
      </c>
      <c r="C146">
        <v>2029</v>
      </c>
      <c r="D146">
        <v>2518661</v>
      </c>
    </row>
    <row r="147" spans="1:4" x14ac:dyDescent="0.25">
      <c r="A147">
        <v>1</v>
      </c>
      <c r="B147">
        <v>0</v>
      </c>
      <c r="C147">
        <v>2030</v>
      </c>
      <c r="D147">
        <v>2555182</v>
      </c>
    </row>
    <row r="148" spans="1:4" x14ac:dyDescent="0.25">
      <c r="A148">
        <v>1</v>
      </c>
      <c r="B148">
        <v>0</v>
      </c>
      <c r="C148">
        <v>2031</v>
      </c>
      <c r="D148">
        <v>2592915</v>
      </c>
    </row>
    <row r="149" spans="1:4" x14ac:dyDescent="0.25">
      <c r="A149">
        <v>1</v>
      </c>
      <c r="B149">
        <v>0</v>
      </c>
      <c r="C149">
        <v>2032</v>
      </c>
      <c r="D149">
        <v>2631544</v>
      </c>
    </row>
    <row r="150" spans="1:4" x14ac:dyDescent="0.25">
      <c r="A150">
        <v>1</v>
      </c>
      <c r="B150">
        <v>0</v>
      </c>
      <c r="C150">
        <v>2033</v>
      </c>
      <c r="D150">
        <v>2670665</v>
      </c>
    </row>
    <row r="151" spans="1:4" x14ac:dyDescent="0.25">
      <c r="A151">
        <v>1</v>
      </c>
      <c r="B151">
        <v>0</v>
      </c>
      <c r="C151">
        <v>2034</v>
      </c>
      <c r="D151">
        <v>2709880</v>
      </c>
    </row>
    <row r="152" spans="1:4" x14ac:dyDescent="0.25">
      <c r="A152">
        <v>1</v>
      </c>
      <c r="B152">
        <v>0</v>
      </c>
      <c r="C152">
        <v>2035</v>
      </c>
      <c r="D152">
        <v>2749028</v>
      </c>
    </row>
    <row r="153" spans="1:4" x14ac:dyDescent="0.25">
      <c r="A153">
        <v>1</v>
      </c>
      <c r="B153">
        <v>0</v>
      </c>
      <c r="C153">
        <v>2036</v>
      </c>
      <c r="D153">
        <v>2787487</v>
      </c>
    </row>
    <row r="154" spans="1:4" x14ac:dyDescent="0.25">
      <c r="A154">
        <v>1</v>
      </c>
      <c r="B154">
        <v>0</v>
      </c>
      <c r="C154">
        <v>2037</v>
      </c>
      <c r="D154">
        <v>2824803</v>
      </c>
    </row>
    <row r="155" spans="1:4" x14ac:dyDescent="0.25">
      <c r="A155">
        <v>1</v>
      </c>
      <c r="B155">
        <v>0</v>
      </c>
      <c r="C155">
        <v>2038</v>
      </c>
      <c r="D155">
        <v>2860661</v>
      </c>
    </row>
    <row r="156" spans="1:4" x14ac:dyDescent="0.25">
      <c r="A156">
        <v>1</v>
      </c>
      <c r="B156">
        <v>0</v>
      </c>
      <c r="C156">
        <v>2039</v>
      </c>
      <c r="D156">
        <v>2894554</v>
      </c>
    </row>
    <row r="157" spans="1:4" x14ac:dyDescent="0.25">
      <c r="A157">
        <v>1</v>
      </c>
      <c r="B157">
        <v>0</v>
      </c>
      <c r="C157">
        <v>2040</v>
      </c>
      <c r="D157">
        <v>2926113</v>
      </c>
    </row>
    <row r="158" spans="1:4" x14ac:dyDescent="0.25">
      <c r="A158">
        <v>1</v>
      </c>
      <c r="B158">
        <v>0</v>
      </c>
      <c r="C158">
        <v>2041</v>
      </c>
      <c r="D158">
        <v>2955004</v>
      </c>
    </row>
    <row r="159" spans="1:4" x14ac:dyDescent="0.25">
      <c r="A159">
        <v>1</v>
      </c>
      <c r="B159">
        <v>0</v>
      </c>
      <c r="C159">
        <v>2042</v>
      </c>
      <c r="D159">
        <v>2981129</v>
      </c>
    </row>
    <row r="160" spans="1:4" x14ac:dyDescent="0.25">
      <c r="A160">
        <v>1</v>
      </c>
      <c r="B160">
        <v>0</v>
      </c>
      <c r="C160">
        <v>2043</v>
      </c>
      <c r="D160">
        <v>3004515</v>
      </c>
    </row>
    <row r="161" spans="1:4" x14ac:dyDescent="0.25">
      <c r="A161">
        <v>1</v>
      </c>
      <c r="B161">
        <v>0</v>
      </c>
      <c r="C161">
        <v>2044</v>
      </c>
      <c r="D161">
        <v>3024344</v>
      </c>
    </row>
    <row r="162" spans="1:4" x14ac:dyDescent="0.25">
      <c r="A162">
        <v>1</v>
      </c>
      <c r="B162">
        <v>0</v>
      </c>
      <c r="C162">
        <v>2045</v>
      </c>
      <c r="D162">
        <v>3040446</v>
      </c>
    </row>
    <row r="163" spans="1:4" x14ac:dyDescent="0.25">
      <c r="A163">
        <v>1</v>
      </c>
      <c r="B163">
        <v>0</v>
      </c>
      <c r="C163">
        <v>2046</v>
      </c>
      <c r="D163">
        <v>3052853</v>
      </c>
    </row>
    <row r="164" spans="1:4" x14ac:dyDescent="0.25">
      <c r="A164">
        <v>1</v>
      </c>
      <c r="B164">
        <v>0</v>
      </c>
      <c r="C164">
        <v>2047</v>
      </c>
      <c r="D164">
        <v>3063089</v>
      </c>
    </row>
    <row r="165" spans="1:4" x14ac:dyDescent="0.25">
      <c r="A165">
        <v>1</v>
      </c>
      <c r="B165">
        <v>0</v>
      </c>
      <c r="C165">
        <v>2048</v>
      </c>
      <c r="D165">
        <v>3069927</v>
      </c>
    </row>
    <row r="166" spans="1:4" x14ac:dyDescent="0.25">
      <c r="A166">
        <v>1</v>
      </c>
      <c r="B166">
        <v>0</v>
      </c>
      <c r="C166">
        <v>2049</v>
      </c>
      <c r="D166">
        <v>3073176</v>
      </c>
    </row>
    <row r="167" spans="1:4" x14ac:dyDescent="0.25">
      <c r="A167">
        <v>1</v>
      </c>
      <c r="B167">
        <v>0</v>
      </c>
      <c r="C167">
        <v>2050</v>
      </c>
      <c r="D167">
        <v>3073035</v>
      </c>
    </row>
    <row r="168" spans="1:4" x14ac:dyDescent="0.25">
      <c r="A168">
        <v>1</v>
      </c>
      <c r="B168">
        <v>0</v>
      </c>
      <c r="C168">
        <v>2051</v>
      </c>
      <c r="D168">
        <v>3069924</v>
      </c>
    </row>
    <row r="169" spans="1:4" x14ac:dyDescent="0.25">
      <c r="A169">
        <v>1</v>
      </c>
      <c r="B169">
        <v>0</v>
      </c>
      <c r="C169">
        <v>2052</v>
      </c>
      <c r="D169">
        <v>3064216</v>
      </c>
    </row>
    <row r="170" spans="1:4" x14ac:dyDescent="0.25">
      <c r="A170">
        <v>1</v>
      </c>
      <c r="B170">
        <v>0</v>
      </c>
      <c r="C170">
        <v>2053</v>
      </c>
      <c r="D170">
        <v>3056352</v>
      </c>
    </row>
    <row r="171" spans="1:4" x14ac:dyDescent="0.25">
      <c r="A171">
        <v>1</v>
      </c>
      <c r="B171">
        <v>0</v>
      </c>
      <c r="C171">
        <v>2054</v>
      </c>
      <c r="D171">
        <v>3046796</v>
      </c>
    </row>
    <row r="172" spans="1:4" x14ac:dyDescent="0.25">
      <c r="A172">
        <v>1</v>
      </c>
      <c r="B172">
        <v>0</v>
      </c>
      <c r="C172">
        <v>2055</v>
      </c>
      <c r="D172">
        <v>3035938</v>
      </c>
    </row>
    <row r="173" spans="1:4" x14ac:dyDescent="0.25">
      <c r="A173">
        <v>1</v>
      </c>
      <c r="B173">
        <v>0</v>
      </c>
      <c r="C173">
        <v>2056</v>
      </c>
      <c r="D173">
        <v>3023921</v>
      </c>
    </row>
    <row r="174" spans="1:4" x14ac:dyDescent="0.25">
      <c r="A174">
        <v>1</v>
      </c>
      <c r="B174">
        <v>0</v>
      </c>
      <c r="C174">
        <v>2057</v>
      </c>
      <c r="D174">
        <v>3011255</v>
      </c>
    </row>
    <row r="175" spans="1:4" x14ac:dyDescent="0.25">
      <c r="A175">
        <v>1</v>
      </c>
      <c r="B175">
        <v>0</v>
      </c>
      <c r="C175">
        <v>2058</v>
      </c>
      <c r="D175">
        <v>2998303</v>
      </c>
    </row>
    <row r="176" spans="1:4" x14ac:dyDescent="0.25">
      <c r="A176">
        <v>1</v>
      </c>
      <c r="B176">
        <v>0</v>
      </c>
      <c r="C176">
        <v>2059</v>
      </c>
      <c r="D176">
        <v>2985330</v>
      </c>
    </row>
    <row r="177" spans="1:4" x14ac:dyDescent="0.25">
      <c r="A177">
        <v>1</v>
      </c>
      <c r="B177">
        <v>0</v>
      </c>
      <c r="C177">
        <v>2060</v>
      </c>
      <c r="D177">
        <v>2973108</v>
      </c>
    </row>
    <row r="178" spans="1:4" x14ac:dyDescent="0.25">
      <c r="A178">
        <v>1</v>
      </c>
      <c r="B178">
        <v>1</v>
      </c>
      <c r="C178">
        <v>2017</v>
      </c>
      <c r="D178">
        <v>1111947</v>
      </c>
    </row>
    <row r="179" spans="1:4" x14ac:dyDescent="0.25">
      <c r="A179">
        <v>1</v>
      </c>
      <c r="B179">
        <v>1</v>
      </c>
      <c r="C179">
        <v>2018</v>
      </c>
      <c r="D179">
        <v>1125228</v>
      </c>
    </row>
    <row r="180" spans="1:4" x14ac:dyDescent="0.25">
      <c r="A180">
        <v>1</v>
      </c>
      <c r="B180">
        <v>1</v>
      </c>
      <c r="C180">
        <v>2019</v>
      </c>
      <c r="D180">
        <v>1138302</v>
      </c>
    </row>
    <row r="181" spans="1:4" x14ac:dyDescent="0.25">
      <c r="A181">
        <v>1</v>
      </c>
      <c r="B181">
        <v>1</v>
      </c>
      <c r="C181">
        <v>2020</v>
      </c>
      <c r="D181">
        <v>1151412</v>
      </c>
    </row>
    <row r="182" spans="1:4" x14ac:dyDescent="0.25">
      <c r="A182">
        <v>1</v>
      </c>
      <c r="B182">
        <v>1</v>
      </c>
      <c r="C182">
        <v>2021</v>
      </c>
      <c r="D182">
        <v>1164776</v>
      </c>
    </row>
    <row r="183" spans="1:4" x14ac:dyDescent="0.25">
      <c r="A183">
        <v>1</v>
      </c>
      <c r="B183">
        <v>1</v>
      </c>
      <c r="C183">
        <v>2022</v>
      </c>
      <c r="D183">
        <v>1178508</v>
      </c>
    </row>
    <row r="184" spans="1:4" x14ac:dyDescent="0.25">
      <c r="A184">
        <v>1</v>
      </c>
      <c r="B184">
        <v>1</v>
      </c>
      <c r="C184">
        <v>2023</v>
      </c>
      <c r="D184">
        <v>1192753</v>
      </c>
    </row>
    <row r="185" spans="1:4" x14ac:dyDescent="0.25">
      <c r="A185">
        <v>1</v>
      </c>
      <c r="B185">
        <v>1</v>
      </c>
      <c r="C185">
        <v>2024</v>
      </c>
      <c r="D185">
        <v>1207540</v>
      </c>
    </row>
    <row r="186" spans="1:4" x14ac:dyDescent="0.25">
      <c r="A186">
        <v>1</v>
      </c>
      <c r="B186">
        <v>1</v>
      </c>
      <c r="C186">
        <v>2025</v>
      </c>
      <c r="D186">
        <v>1222957</v>
      </c>
    </row>
    <row r="187" spans="1:4" x14ac:dyDescent="0.25">
      <c r="A187">
        <v>1</v>
      </c>
      <c r="B187">
        <v>1</v>
      </c>
      <c r="C187">
        <v>2026</v>
      </c>
      <c r="D187">
        <v>1238964</v>
      </c>
    </row>
    <row r="188" spans="1:4" x14ac:dyDescent="0.25">
      <c r="A188">
        <v>1</v>
      </c>
      <c r="B188">
        <v>1</v>
      </c>
      <c r="C188">
        <v>2027</v>
      </c>
      <c r="D188">
        <v>1255590</v>
      </c>
    </row>
    <row r="189" spans="1:4" x14ac:dyDescent="0.25">
      <c r="A189">
        <v>1</v>
      </c>
      <c r="B189">
        <v>1</v>
      </c>
      <c r="C189">
        <v>2028</v>
      </c>
      <c r="D189">
        <v>1272778</v>
      </c>
    </row>
    <row r="190" spans="1:4" x14ac:dyDescent="0.25">
      <c r="A190">
        <v>1</v>
      </c>
      <c r="B190">
        <v>1</v>
      </c>
      <c r="C190">
        <v>2029</v>
      </c>
      <c r="D190">
        <v>1290422</v>
      </c>
    </row>
    <row r="191" spans="1:4" x14ac:dyDescent="0.25">
      <c r="A191">
        <v>1</v>
      </c>
      <c r="B191">
        <v>1</v>
      </c>
      <c r="C191">
        <v>2030</v>
      </c>
      <c r="D191">
        <v>1308427</v>
      </c>
    </row>
    <row r="192" spans="1:4" x14ac:dyDescent="0.25">
      <c r="A192">
        <v>1</v>
      </c>
      <c r="B192">
        <v>1</v>
      </c>
      <c r="C192">
        <v>2031</v>
      </c>
      <c r="D192">
        <v>1326615</v>
      </c>
    </row>
    <row r="193" spans="1:4" x14ac:dyDescent="0.25">
      <c r="A193">
        <v>1</v>
      </c>
      <c r="B193">
        <v>1</v>
      </c>
      <c r="C193">
        <v>2032</v>
      </c>
      <c r="D193">
        <v>1344839</v>
      </c>
    </row>
    <row r="194" spans="1:4" x14ac:dyDescent="0.25">
      <c r="A194">
        <v>1</v>
      </c>
      <c r="B194">
        <v>1</v>
      </c>
      <c r="C194">
        <v>2033</v>
      </c>
      <c r="D194">
        <v>1362886</v>
      </c>
    </row>
    <row r="195" spans="1:4" x14ac:dyDescent="0.25">
      <c r="A195">
        <v>1</v>
      </c>
      <c r="B195">
        <v>1</v>
      </c>
      <c r="C195">
        <v>2034</v>
      </c>
      <c r="D195">
        <v>1380629</v>
      </c>
    </row>
    <row r="196" spans="1:4" x14ac:dyDescent="0.25">
      <c r="A196">
        <v>1</v>
      </c>
      <c r="B196">
        <v>1</v>
      </c>
      <c r="C196">
        <v>2035</v>
      </c>
      <c r="D196">
        <v>1397954</v>
      </c>
    </row>
    <row r="197" spans="1:4" x14ac:dyDescent="0.25">
      <c r="A197">
        <v>1</v>
      </c>
      <c r="B197">
        <v>1</v>
      </c>
      <c r="C197">
        <v>2036</v>
      </c>
      <c r="D197">
        <v>1414604</v>
      </c>
    </row>
    <row r="198" spans="1:4" x14ac:dyDescent="0.25">
      <c r="A198">
        <v>1</v>
      </c>
      <c r="B198">
        <v>1</v>
      </c>
      <c r="C198">
        <v>2037</v>
      </c>
      <c r="D198">
        <v>1430442</v>
      </c>
    </row>
    <row r="199" spans="1:4" x14ac:dyDescent="0.25">
      <c r="A199">
        <v>1</v>
      </c>
      <c r="B199">
        <v>1</v>
      </c>
      <c r="C199">
        <v>2038</v>
      </c>
      <c r="D199">
        <v>1445321</v>
      </c>
    </row>
    <row r="200" spans="1:4" x14ac:dyDescent="0.25">
      <c r="A200">
        <v>1</v>
      </c>
      <c r="B200">
        <v>1</v>
      </c>
      <c r="C200">
        <v>2039</v>
      </c>
      <c r="D200">
        <v>1459060</v>
      </c>
    </row>
    <row r="201" spans="1:4" x14ac:dyDescent="0.25">
      <c r="A201">
        <v>1</v>
      </c>
      <c r="B201">
        <v>1</v>
      </c>
      <c r="C201">
        <v>2040</v>
      </c>
      <c r="D201">
        <v>1471515</v>
      </c>
    </row>
    <row r="202" spans="1:4" x14ac:dyDescent="0.25">
      <c r="A202">
        <v>1</v>
      </c>
      <c r="B202">
        <v>1</v>
      </c>
      <c r="C202">
        <v>2041</v>
      </c>
      <c r="D202">
        <v>1482588</v>
      </c>
    </row>
    <row r="203" spans="1:4" x14ac:dyDescent="0.25">
      <c r="A203">
        <v>1</v>
      </c>
      <c r="B203">
        <v>1</v>
      </c>
      <c r="C203">
        <v>2042</v>
      </c>
      <c r="D203">
        <v>1492280</v>
      </c>
    </row>
    <row r="204" spans="1:4" x14ac:dyDescent="0.25">
      <c r="A204">
        <v>1</v>
      </c>
      <c r="B204">
        <v>1</v>
      </c>
      <c r="C204">
        <v>2043</v>
      </c>
      <c r="D204">
        <v>1500556</v>
      </c>
    </row>
    <row r="205" spans="1:4" x14ac:dyDescent="0.25">
      <c r="A205">
        <v>1</v>
      </c>
      <c r="B205">
        <v>1</v>
      </c>
      <c r="C205">
        <v>2044</v>
      </c>
      <c r="D205">
        <v>1507219</v>
      </c>
    </row>
    <row r="206" spans="1:4" x14ac:dyDescent="0.25">
      <c r="A206">
        <v>1</v>
      </c>
      <c r="B206">
        <v>1</v>
      </c>
      <c r="C206">
        <v>2045</v>
      </c>
      <c r="D206">
        <v>1512255</v>
      </c>
    </row>
    <row r="207" spans="1:4" x14ac:dyDescent="0.25">
      <c r="A207">
        <v>1</v>
      </c>
      <c r="B207">
        <v>1</v>
      </c>
      <c r="C207">
        <v>2046</v>
      </c>
      <c r="D207">
        <v>1515681</v>
      </c>
    </row>
    <row r="208" spans="1:4" x14ac:dyDescent="0.25">
      <c r="A208">
        <v>1</v>
      </c>
      <c r="B208">
        <v>1</v>
      </c>
      <c r="C208">
        <v>2047</v>
      </c>
      <c r="D208">
        <v>1518018</v>
      </c>
    </row>
    <row r="209" spans="1:4" x14ac:dyDescent="0.25">
      <c r="A209">
        <v>1</v>
      </c>
      <c r="B209">
        <v>1</v>
      </c>
      <c r="C209">
        <v>2048</v>
      </c>
      <c r="D209">
        <v>1518915</v>
      </c>
    </row>
    <row r="210" spans="1:4" x14ac:dyDescent="0.25">
      <c r="A210">
        <v>1</v>
      </c>
      <c r="B210">
        <v>1</v>
      </c>
      <c r="C210">
        <v>2049</v>
      </c>
      <c r="D210">
        <v>1518372</v>
      </c>
    </row>
    <row r="211" spans="1:4" x14ac:dyDescent="0.25">
      <c r="A211">
        <v>1</v>
      </c>
      <c r="B211">
        <v>1</v>
      </c>
      <c r="C211">
        <v>2050</v>
      </c>
      <c r="D211">
        <v>1516510</v>
      </c>
    </row>
    <row r="212" spans="1:4" x14ac:dyDescent="0.25">
      <c r="A212">
        <v>1</v>
      </c>
      <c r="B212">
        <v>1</v>
      </c>
      <c r="C212">
        <v>2051</v>
      </c>
      <c r="D212">
        <v>1513562</v>
      </c>
    </row>
    <row r="213" spans="1:4" x14ac:dyDescent="0.25">
      <c r="A213">
        <v>1</v>
      </c>
      <c r="B213">
        <v>1</v>
      </c>
      <c r="C213">
        <v>2052</v>
      </c>
      <c r="D213">
        <v>1509666</v>
      </c>
    </row>
    <row r="214" spans="1:4" x14ac:dyDescent="0.25">
      <c r="A214">
        <v>1</v>
      </c>
      <c r="B214">
        <v>1</v>
      </c>
      <c r="C214">
        <v>2053</v>
      </c>
      <c r="D214">
        <v>1505037</v>
      </c>
    </row>
    <row r="215" spans="1:4" x14ac:dyDescent="0.25">
      <c r="A215">
        <v>1</v>
      </c>
      <c r="B215">
        <v>1</v>
      </c>
      <c r="C215">
        <v>2054</v>
      </c>
      <c r="D215">
        <v>1499861</v>
      </c>
    </row>
    <row r="216" spans="1:4" x14ac:dyDescent="0.25">
      <c r="A216">
        <v>1</v>
      </c>
      <c r="B216">
        <v>1</v>
      </c>
      <c r="C216">
        <v>2055</v>
      </c>
      <c r="D216">
        <v>1494349</v>
      </c>
    </row>
    <row r="217" spans="1:4" x14ac:dyDescent="0.25">
      <c r="A217">
        <v>1</v>
      </c>
      <c r="B217">
        <v>1</v>
      </c>
      <c r="C217">
        <v>2056</v>
      </c>
      <c r="D217">
        <v>1488616</v>
      </c>
    </row>
    <row r="218" spans="1:4" x14ac:dyDescent="0.25">
      <c r="A218">
        <v>1</v>
      </c>
      <c r="B218">
        <v>1</v>
      </c>
      <c r="C218">
        <v>2057</v>
      </c>
      <c r="D218">
        <v>1482878</v>
      </c>
    </row>
    <row r="219" spans="1:4" x14ac:dyDescent="0.25">
      <c r="A219">
        <v>1</v>
      </c>
      <c r="B219">
        <v>1</v>
      </c>
      <c r="C219">
        <v>2058</v>
      </c>
      <c r="D219">
        <v>1477353</v>
      </c>
    </row>
    <row r="220" spans="1:4" x14ac:dyDescent="0.25">
      <c r="A220">
        <v>1</v>
      </c>
      <c r="B220">
        <v>1</v>
      </c>
      <c r="C220">
        <v>2059</v>
      </c>
      <c r="D220">
        <v>1472154</v>
      </c>
    </row>
    <row r="221" spans="1:4" x14ac:dyDescent="0.25">
      <c r="A221">
        <v>1</v>
      </c>
      <c r="B221">
        <v>1</v>
      </c>
      <c r="C221">
        <v>2060</v>
      </c>
      <c r="D221">
        <v>1467622</v>
      </c>
    </row>
    <row r="222" spans="1:4" x14ac:dyDescent="0.25">
      <c r="A222">
        <v>1</v>
      </c>
      <c r="B222">
        <v>2</v>
      </c>
      <c r="C222">
        <v>2017</v>
      </c>
      <c r="D222">
        <v>1089341</v>
      </c>
    </row>
    <row r="223" spans="1:4" x14ac:dyDescent="0.25">
      <c r="A223">
        <v>1</v>
      </c>
      <c r="B223">
        <v>2</v>
      </c>
      <c r="C223">
        <v>2018</v>
      </c>
      <c r="D223">
        <v>1098631</v>
      </c>
    </row>
    <row r="224" spans="1:4" x14ac:dyDescent="0.25">
      <c r="A224">
        <v>1</v>
      </c>
      <c r="B224">
        <v>2</v>
      </c>
      <c r="C224">
        <v>2019</v>
      </c>
      <c r="D224">
        <v>1106962</v>
      </c>
    </row>
    <row r="225" spans="1:4" x14ac:dyDescent="0.25">
      <c r="A225">
        <v>1</v>
      </c>
      <c r="B225">
        <v>2</v>
      </c>
      <c r="C225">
        <v>2020</v>
      </c>
      <c r="D225">
        <v>1115096</v>
      </c>
    </row>
    <row r="226" spans="1:4" x14ac:dyDescent="0.25">
      <c r="A226">
        <v>1</v>
      </c>
      <c r="B226">
        <v>2</v>
      </c>
      <c r="C226">
        <v>2021</v>
      </c>
      <c r="D226">
        <v>1123596</v>
      </c>
    </row>
    <row r="227" spans="1:4" x14ac:dyDescent="0.25">
      <c r="A227">
        <v>1</v>
      </c>
      <c r="B227">
        <v>2</v>
      </c>
      <c r="C227">
        <v>2022</v>
      </c>
      <c r="D227">
        <v>1132797</v>
      </c>
    </row>
    <row r="228" spans="1:4" x14ac:dyDescent="0.25">
      <c r="A228">
        <v>1</v>
      </c>
      <c r="B228">
        <v>2</v>
      </c>
      <c r="C228">
        <v>2023</v>
      </c>
      <c r="D228">
        <v>1142905</v>
      </c>
    </row>
    <row r="229" spans="1:4" x14ac:dyDescent="0.25">
      <c r="A229">
        <v>1</v>
      </c>
      <c r="B229">
        <v>2</v>
      </c>
      <c r="C229">
        <v>2024</v>
      </c>
      <c r="D229">
        <v>1154094</v>
      </c>
    </row>
    <row r="230" spans="1:4" x14ac:dyDescent="0.25">
      <c r="A230">
        <v>1</v>
      </c>
      <c r="B230">
        <v>2</v>
      </c>
      <c r="C230">
        <v>2025</v>
      </c>
      <c r="D230">
        <v>1166401</v>
      </c>
    </row>
    <row r="231" spans="1:4" x14ac:dyDescent="0.25">
      <c r="A231">
        <v>1</v>
      </c>
      <c r="B231">
        <v>2</v>
      </c>
      <c r="C231">
        <v>2026</v>
      </c>
      <c r="D231">
        <v>1179930</v>
      </c>
    </row>
    <row r="232" spans="1:4" x14ac:dyDescent="0.25">
      <c r="A232">
        <v>1</v>
      </c>
      <c r="B232">
        <v>2</v>
      </c>
      <c r="C232">
        <v>2027</v>
      </c>
      <c r="D232">
        <v>1194783</v>
      </c>
    </row>
    <row r="233" spans="1:4" x14ac:dyDescent="0.25">
      <c r="A233">
        <v>1</v>
      </c>
      <c r="B233">
        <v>2</v>
      </c>
      <c r="C233">
        <v>2028</v>
      </c>
      <c r="D233">
        <v>1210932</v>
      </c>
    </row>
    <row r="234" spans="1:4" x14ac:dyDescent="0.25">
      <c r="A234">
        <v>1</v>
      </c>
      <c r="B234">
        <v>2</v>
      </c>
      <c r="C234">
        <v>2029</v>
      </c>
      <c r="D234">
        <v>1228239</v>
      </c>
    </row>
    <row r="235" spans="1:4" x14ac:dyDescent="0.25">
      <c r="A235">
        <v>1</v>
      </c>
      <c r="B235">
        <v>2</v>
      </c>
      <c r="C235">
        <v>2030</v>
      </c>
      <c r="D235">
        <v>1246755</v>
      </c>
    </row>
    <row r="236" spans="1:4" x14ac:dyDescent="0.25">
      <c r="A236">
        <v>1</v>
      </c>
      <c r="B236">
        <v>2</v>
      </c>
      <c r="C236">
        <v>2031</v>
      </c>
      <c r="D236">
        <v>1266300</v>
      </c>
    </row>
    <row r="237" spans="1:4" x14ac:dyDescent="0.25">
      <c r="A237">
        <v>1</v>
      </c>
      <c r="B237">
        <v>2</v>
      </c>
      <c r="C237">
        <v>2032</v>
      </c>
      <c r="D237">
        <v>1286705</v>
      </c>
    </row>
    <row r="238" spans="1:4" x14ac:dyDescent="0.25">
      <c r="A238">
        <v>1</v>
      </c>
      <c r="B238">
        <v>2</v>
      </c>
      <c r="C238">
        <v>2033</v>
      </c>
      <c r="D238">
        <v>1307779</v>
      </c>
    </row>
    <row r="239" spans="1:4" x14ac:dyDescent="0.25">
      <c r="A239">
        <v>1</v>
      </c>
      <c r="B239">
        <v>2</v>
      </c>
      <c r="C239">
        <v>2034</v>
      </c>
      <c r="D239">
        <v>1329251</v>
      </c>
    </row>
    <row r="240" spans="1:4" x14ac:dyDescent="0.25">
      <c r="A240">
        <v>1</v>
      </c>
      <c r="B240">
        <v>2</v>
      </c>
      <c r="C240">
        <v>2035</v>
      </c>
      <c r="D240">
        <v>1351074</v>
      </c>
    </row>
    <row r="241" spans="1:4" x14ac:dyDescent="0.25">
      <c r="A241">
        <v>1</v>
      </c>
      <c r="B241">
        <v>2</v>
      </c>
      <c r="C241">
        <v>2036</v>
      </c>
      <c r="D241">
        <v>1372883</v>
      </c>
    </row>
    <row r="242" spans="1:4" x14ac:dyDescent="0.25">
      <c r="A242">
        <v>1</v>
      </c>
      <c r="B242">
        <v>2</v>
      </c>
      <c r="C242">
        <v>2037</v>
      </c>
      <c r="D242">
        <v>1394361</v>
      </c>
    </row>
    <row r="243" spans="1:4" x14ac:dyDescent="0.25">
      <c r="A243">
        <v>1</v>
      </c>
      <c r="B243">
        <v>2</v>
      </c>
      <c r="C243">
        <v>2038</v>
      </c>
      <c r="D243">
        <v>1415340</v>
      </c>
    </row>
    <row r="244" spans="1:4" x14ac:dyDescent="0.25">
      <c r="A244">
        <v>1</v>
      </c>
      <c r="B244">
        <v>2</v>
      </c>
      <c r="C244">
        <v>2039</v>
      </c>
      <c r="D244">
        <v>1435494</v>
      </c>
    </row>
    <row r="245" spans="1:4" x14ac:dyDescent="0.25">
      <c r="A245">
        <v>1</v>
      </c>
      <c r="B245">
        <v>2</v>
      </c>
      <c r="C245">
        <v>2040</v>
      </c>
      <c r="D245">
        <v>1454598</v>
      </c>
    </row>
    <row r="246" spans="1:4" x14ac:dyDescent="0.25">
      <c r="A246">
        <v>1</v>
      </c>
      <c r="B246">
        <v>2</v>
      </c>
      <c r="C246">
        <v>2041</v>
      </c>
      <c r="D246">
        <v>1472416</v>
      </c>
    </row>
    <row r="247" spans="1:4" x14ac:dyDescent="0.25">
      <c r="A247">
        <v>1</v>
      </c>
      <c r="B247">
        <v>2</v>
      </c>
      <c r="C247">
        <v>2042</v>
      </c>
      <c r="D247">
        <v>1488849</v>
      </c>
    </row>
    <row r="248" spans="1:4" x14ac:dyDescent="0.25">
      <c r="A248">
        <v>1</v>
      </c>
      <c r="B248">
        <v>2</v>
      </c>
      <c r="C248">
        <v>2043</v>
      </c>
      <c r="D248">
        <v>1503959</v>
      </c>
    </row>
    <row r="249" spans="1:4" x14ac:dyDescent="0.25">
      <c r="A249">
        <v>1</v>
      </c>
      <c r="B249">
        <v>2</v>
      </c>
      <c r="C249">
        <v>2044</v>
      </c>
      <c r="D249">
        <v>1517125</v>
      </c>
    </row>
    <row r="250" spans="1:4" x14ac:dyDescent="0.25">
      <c r="A250">
        <v>1</v>
      </c>
      <c r="B250">
        <v>2</v>
      </c>
      <c r="C250">
        <v>2045</v>
      </c>
      <c r="D250">
        <v>1528191</v>
      </c>
    </row>
    <row r="251" spans="1:4" x14ac:dyDescent="0.25">
      <c r="A251">
        <v>1</v>
      </c>
      <c r="B251">
        <v>2</v>
      </c>
      <c r="C251">
        <v>2046</v>
      </c>
      <c r="D251">
        <v>1537172</v>
      </c>
    </row>
    <row r="252" spans="1:4" x14ac:dyDescent="0.25">
      <c r="A252">
        <v>1</v>
      </c>
      <c r="B252">
        <v>2</v>
      </c>
      <c r="C252">
        <v>2047</v>
      </c>
      <c r="D252">
        <v>1545071</v>
      </c>
    </row>
    <row r="253" spans="1:4" x14ac:dyDescent="0.25">
      <c r="A253">
        <v>1</v>
      </c>
      <c r="B253">
        <v>2</v>
      </c>
      <c r="C253">
        <v>2048</v>
      </c>
      <c r="D253">
        <v>1551012</v>
      </c>
    </row>
    <row r="254" spans="1:4" x14ac:dyDescent="0.25">
      <c r="A254">
        <v>1</v>
      </c>
      <c r="B254">
        <v>2</v>
      </c>
      <c r="C254">
        <v>2049</v>
      </c>
      <c r="D254">
        <v>1554804</v>
      </c>
    </row>
    <row r="255" spans="1:4" x14ac:dyDescent="0.25">
      <c r="A255">
        <v>1</v>
      </c>
      <c r="B255">
        <v>2</v>
      </c>
      <c r="C255">
        <v>2050</v>
      </c>
      <c r="D255">
        <v>1556525</v>
      </c>
    </row>
    <row r="256" spans="1:4" x14ac:dyDescent="0.25">
      <c r="A256">
        <v>1</v>
      </c>
      <c r="B256">
        <v>2</v>
      </c>
      <c r="C256">
        <v>2051</v>
      </c>
      <c r="D256">
        <v>1556362</v>
      </c>
    </row>
    <row r="257" spans="1:4" x14ac:dyDescent="0.25">
      <c r="A257">
        <v>1</v>
      </c>
      <c r="B257">
        <v>2</v>
      </c>
      <c r="C257">
        <v>2052</v>
      </c>
      <c r="D257">
        <v>1554550</v>
      </c>
    </row>
    <row r="258" spans="1:4" x14ac:dyDescent="0.25">
      <c r="A258">
        <v>1</v>
      </c>
      <c r="B258">
        <v>2</v>
      </c>
      <c r="C258">
        <v>2053</v>
      </c>
      <c r="D258">
        <v>1551315</v>
      </c>
    </row>
    <row r="259" spans="1:4" x14ac:dyDescent="0.25">
      <c r="A259">
        <v>1</v>
      </c>
      <c r="B259">
        <v>2</v>
      </c>
      <c r="C259">
        <v>2054</v>
      </c>
      <c r="D259">
        <v>1546935</v>
      </c>
    </row>
    <row r="260" spans="1:4" x14ac:dyDescent="0.25">
      <c r="A260">
        <v>1</v>
      </c>
      <c r="B260">
        <v>2</v>
      </c>
      <c r="C260">
        <v>2055</v>
      </c>
      <c r="D260">
        <v>1541589</v>
      </c>
    </row>
    <row r="261" spans="1:4" x14ac:dyDescent="0.25">
      <c r="A261">
        <v>1</v>
      </c>
      <c r="B261">
        <v>2</v>
      </c>
      <c r="C261">
        <v>2056</v>
      </c>
      <c r="D261">
        <v>1535305</v>
      </c>
    </row>
    <row r="262" spans="1:4" x14ac:dyDescent="0.25">
      <c r="A262">
        <v>1</v>
      </c>
      <c r="B262">
        <v>2</v>
      </c>
      <c r="C262">
        <v>2057</v>
      </c>
      <c r="D262">
        <v>1528377</v>
      </c>
    </row>
    <row r="263" spans="1:4" x14ac:dyDescent="0.25">
      <c r="A263">
        <v>1</v>
      </c>
      <c r="B263">
        <v>2</v>
      </c>
      <c r="C263">
        <v>2058</v>
      </c>
      <c r="D263">
        <v>1520950</v>
      </c>
    </row>
    <row r="264" spans="1:4" x14ac:dyDescent="0.25">
      <c r="A264">
        <v>1</v>
      </c>
      <c r="B264">
        <v>2</v>
      </c>
      <c r="C264">
        <v>2059</v>
      </c>
      <c r="D264">
        <v>1513176</v>
      </c>
    </row>
    <row r="265" spans="1:4" x14ac:dyDescent="0.25">
      <c r="A265">
        <v>1</v>
      </c>
      <c r="B265">
        <v>2</v>
      </c>
      <c r="C265">
        <v>2060</v>
      </c>
      <c r="D265">
        <v>1505486</v>
      </c>
    </row>
    <row r="266" spans="1:4" x14ac:dyDescent="0.25">
      <c r="A266">
        <v>2</v>
      </c>
      <c r="B266">
        <v>0</v>
      </c>
      <c r="C266">
        <v>2017</v>
      </c>
      <c r="D266">
        <v>323341</v>
      </c>
    </row>
    <row r="267" spans="1:4" x14ac:dyDescent="0.25">
      <c r="A267">
        <v>2</v>
      </c>
      <c r="B267">
        <v>0</v>
      </c>
      <c r="C267">
        <v>2018</v>
      </c>
      <c r="D267">
        <v>326330</v>
      </c>
    </row>
    <row r="268" spans="1:4" x14ac:dyDescent="0.25">
      <c r="A268">
        <v>2</v>
      </c>
      <c r="B268">
        <v>0</v>
      </c>
      <c r="C268">
        <v>2019</v>
      </c>
      <c r="D268">
        <v>329318</v>
      </c>
    </row>
    <row r="269" spans="1:4" x14ac:dyDescent="0.25">
      <c r="A269">
        <v>2</v>
      </c>
      <c r="B269">
        <v>0</v>
      </c>
      <c r="C269">
        <v>2020</v>
      </c>
      <c r="D269">
        <v>332414</v>
      </c>
    </row>
    <row r="270" spans="1:4" x14ac:dyDescent="0.25">
      <c r="A270">
        <v>2</v>
      </c>
      <c r="B270">
        <v>0</v>
      </c>
      <c r="C270">
        <v>2021</v>
      </c>
      <c r="D270">
        <v>335694</v>
      </c>
    </row>
    <row r="271" spans="1:4" x14ac:dyDescent="0.25">
      <c r="A271">
        <v>2</v>
      </c>
      <c r="B271">
        <v>0</v>
      </c>
      <c r="C271">
        <v>2022</v>
      </c>
      <c r="D271">
        <v>339204</v>
      </c>
    </row>
    <row r="272" spans="1:4" x14ac:dyDescent="0.25">
      <c r="A272">
        <v>2</v>
      </c>
      <c r="B272">
        <v>0</v>
      </c>
      <c r="C272">
        <v>2023</v>
      </c>
      <c r="D272">
        <v>342968</v>
      </c>
    </row>
    <row r="273" spans="1:4" x14ac:dyDescent="0.25">
      <c r="A273">
        <v>2</v>
      </c>
      <c r="B273">
        <v>0</v>
      </c>
      <c r="C273">
        <v>2024</v>
      </c>
      <c r="D273">
        <v>346991</v>
      </c>
    </row>
    <row r="274" spans="1:4" x14ac:dyDescent="0.25">
      <c r="A274">
        <v>2</v>
      </c>
      <c r="B274">
        <v>0</v>
      </c>
      <c r="C274">
        <v>2025</v>
      </c>
      <c r="D274">
        <v>351241</v>
      </c>
    </row>
    <row r="275" spans="1:4" x14ac:dyDescent="0.25">
      <c r="A275">
        <v>2</v>
      </c>
      <c r="B275">
        <v>0</v>
      </c>
      <c r="C275">
        <v>2026</v>
      </c>
      <c r="D275">
        <v>355775</v>
      </c>
    </row>
    <row r="276" spans="1:4" x14ac:dyDescent="0.25">
      <c r="A276">
        <v>2</v>
      </c>
      <c r="B276">
        <v>0</v>
      </c>
      <c r="C276">
        <v>2027</v>
      </c>
      <c r="D276">
        <v>360569</v>
      </c>
    </row>
    <row r="277" spans="1:4" x14ac:dyDescent="0.25">
      <c r="A277">
        <v>2</v>
      </c>
      <c r="B277">
        <v>0</v>
      </c>
      <c r="C277">
        <v>2028</v>
      </c>
      <c r="D277">
        <v>365554</v>
      </c>
    </row>
    <row r="278" spans="1:4" x14ac:dyDescent="0.25">
      <c r="A278">
        <v>2</v>
      </c>
      <c r="B278">
        <v>0</v>
      </c>
      <c r="C278">
        <v>2029</v>
      </c>
      <c r="D278">
        <v>370799</v>
      </c>
    </row>
    <row r="279" spans="1:4" x14ac:dyDescent="0.25">
      <c r="A279">
        <v>2</v>
      </c>
      <c r="B279">
        <v>0</v>
      </c>
      <c r="C279">
        <v>2030</v>
      </c>
      <c r="D279">
        <v>376278</v>
      </c>
    </row>
    <row r="280" spans="1:4" x14ac:dyDescent="0.25">
      <c r="A280">
        <v>2</v>
      </c>
      <c r="B280">
        <v>0</v>
      </c>
      <c r="C280">
        <v>2031</v>
      </c>
      <c r="D280">
        <v>381963</v>
      </c>
    </row>
    <row r="281" spans="1:4" x14ac:dyDescent="0.25">
      <c r="A281">
        <v>2</v>
      </c>
      <c r="B281">
        <v>0</v>
      </c>
      <c r="C281">
        <v>2032</v>
      </c>
      <c r="D281">
        <v>387899</v>
      </c>
    </row>
    <row r="282" spans="1:4" x14ac:dyDescent="0.25">
      <c r="A282">
        <v>2</v>
      </c>
      <c r="B282">
        <v>0</v>
      </c>
      <c r="C282">
        <v>2033</v>
      </c>
      <c r="D282">
        <v>394000</v>
      </c>
    </row>
    <row r="283" spans="1:4" x14ac:dyDescent="0.25">
      <c r="A283">
        <v>2</v>
      </c>
      <c r="B283">
        <v>0</v>
      </c>
      <c r="C283">
        <v>2034</v>
      </c>
      <c r="D283">
        <v>400324</v>
      </c>
    </row>
    <row r="284" spans="1:4" x14ac:dyDescent="0.25">
      <c r="A284">
        <v>2</v>
      </c>
      <c r="B284">
        <v>0</v>
      </c>
      <c r="C284">
        <v>2035</v>
      </c>
      <c r="D284">
        <v>406761</v>
      </c>
    </row>
    <row r="285" spans="1:4" x14ac:dyDescent="0.25">
      <c r="A285">
        <v>2</v>
      </c>
      <c r="B285">
        <v>0</v>
      </c>
      <c r="C285">
        <v>2036</v>
      </c>
      <c r="D285">
        <v>413354</v>
      </c>
    </row>
    <row r="286" spans="1:4" x14ac:dyDescent="0.25">
      <c r="A286">
        <v>2</v>
      </c>
      <c r="B286">
        <v>0</v>
      </c>
      <c r="C286">
        <v>2037</v>
      </c>
      <c r="D286">
        <v>420015</v>
      </c>
    </row>
    <row r="287" spans="1:4" x14ac:dyDescent="0.25">
      <c r="A287">
        <v>2</v>
      </c>
      <c r="B287">
        <v>0</v>
      </c>
      <c r="C287">
        <v>2038</v>
      </c>
      <c r="D287">
        <v>426673</v>
      </c>
    </row>
    <row r="288" spans="1:4" x14ac:dyDescent="0.25">
      <c r="A288">
        <v>2</v>
      </c>
      <c r="B288">
        <v>0</v>
      </c>
      <c r="C288">
        <v>2039</v>
      </c>
      <c r="D288">
        <v>433341</v>
      </c>
    </row>
    <row r="289" spans="1:4" x14ac:dyDescent="0.25">
      <c r="A289">
        <v>2</v>
      </c>
      <c r="B289">
        <v>0</v>
      </c>
      <c r="C289">
        <v>2040</v>
      </c>
      <c r="D289">
        <v>439962</v>
      </c>
    </row>
    <row r="290" spans="1:4" x14ac:dyDescent="0.25">
      <c r="A290">
        <v>2</v>
      </c>
      <c r="B290">
        <v>0</v>
      </c>
      <c r="C290">
        <v>2041</v>
      </c>
      <c r="D290">
        <v>446507</v>
      </c>
    </row>
    <row r="291" spans="1:4" x14ac:dyDescent="0.25">
      <c r="A291">
        <v>2</v>
      </c>
      <c r="B291">
        <v>0</v>
      </c>
      <c r="C291">
        <v>2042</v>
      </c>
      <c r="D291">
        <v>452925</v>
      </c>
    </row>
    <row r="292" spans="1:4" x14ac:dyDescent="0.25">
      <c r="A292">
        <v>2</v>
      </c>
      <c r="B292">
        <v>0</v>
      </c>
      <c r="C292">
        <v>2043</v>
      </c>
      <c r="D292">
        <v>459140</v>
      </c>
    </row>
    <row r="293" spans="1:4" x14ac:dyDescent="0.25">
      <c r="A293">
        <v>2</v>
      </c>
      <c r="B293">
        <v>0</v>
      </c>
      <c r="C293">
        <v>2044</v>
      </c>
      <c r="D293">
        <v>465151</v>
      </c>
    </row>
    <row r="294" spans="1:4" x14ac:dyDescent="0.25">
      <c r="A294">
        <v>2</v>
      </c>
      <c r="B294">
        <v>0</v>
      </c>
      <c r="C294">
        <v>2045</v>
      </c>
      <c r="D294">
        <v>470941</v>
      </c>
    </row>
    <row r="295" spans="1:4" x14ac:dyDescent="0.25">
      <c r="A295">
        <v>2</v>
      </c>
      <c r="B295">
        <v>0</v>
      </c>
      <c r="C295">
        <v>2046</v>
      </c>
      <c r="D295">
        <v>476368</v>
      </c>
    </row>
    <row r="296" spans="1:4" x14ac:dyDescent="0.25">
      <c r="A296">
        <v>2</v>
      </c>
      <c r="B296">
        <v>0</v>
      </c>
      <c r="C296">
        <v>2047</v>
      </c>
      <c r="D296">
        <v>481543</v>
      </c>
    </row>
    <row r="297" spans="1:4" x14ac:dyDescent="0.25">
      <c r="A297">
        <v>2</v>
      </c>
      <c r="B297">
        <v>0</v>
      </c>
      <c r="C297">
        <v>2048</v>
      </c>
      <c r="D297">
        <v>486451</v>
      </c>
    </row>
    <row r="298" spans="1:4" x14ac:dyDescent="0.25">
      <c r="A298">
        <v>2</v>
      </c>
      <c r="B298">
        <v>0</v>
      </c>
      <c r="C298">
        <v>2049</v>
      </c>
      <c r="D298">
        <v>490963</v>
      </c>
    </row>
    <row r="299" spans="1:4" x14ac:dyDescent="0.25">
      <c r="A299">
        <v>2</v>
      </c>
      <c r="B299">
        <v>0</v>
      </c>
      <c r="C299">
        <v>2050</v>
      </c>
      <c r="D299">
        <v>495178</v>
      </c>
    </row>
    <row r="300" spans="1:4" x14ac:dyDescent="0.25">
      <c r="A300">
        <v>2</v>
      </c>
      <c r="B300">
        <v>0</v>
      </c>
      <c r="C300">
        <v>2051</v>
      </c>
      <c r="D300">
        <v>498971</v>
      </c>
    </row>
    <row r="301" spans="1:4" x14ac:dyDescent="0.25">
      <c r="A301">
        <v>2</v>
      </c>
      <c r="B301">
        <v>0</v>
      </c>
      <c r="C301">
        <v>2052</v>
      </c>
      <c r="D301">
        <v>502393</v>
      </c>
    </row>
    <row r="302" spans="1:4" x14ac:dyDescent="0.25">
      <c r="A302">
        <v>2</v>
      </c>
      <c r="B302">
        <v>0</v>
      </c>
      <c r="C302">
        <v>2053</v>
      </c>
      <c r="D302">
        <v>505529</v>
      </c>
    </row>
    <row r="303" spans="1:4" x14ac:dyDescent="0.25">
      <c r="A303">
        <v>2</v>
      </c>
      <c r="B303">
        <v>0</v>
      </c>
      <c r="C303">
        <v>2054</v>
      </c>
      <c r="D303">
        <v>508413</v>
      </c>
    </row>
    <row r="304" spans="1:4" x14ac:dyDescent="0.25">
      <c r="A304">
        <v>2</v>
      </c>
      <c r="B304">
        <v>0</v>
      </c>
      <c r="C304">
        <v>2055</v>
      </c>
      <c r="D304">
        <v>511158</v>
      </c>
    </row>
    <row r="305" spans="1:4" x14ac:dyDescent="0.25">
      <c r="A305">
        <v>2</v>
      </c>
      <c r="B305">
        <v>0</v>
      </c>
      <c r="C305">
        <v>2056</v>
      </c>
      <c r="D305">
        <v>513749</v>
      </c>
    </row>
    <row r="306" spans="1:4" x14ac:dyDescent="0.25">
      <c r="A306">
        <v>2</v>
      </c>
      <c r="B306">
        <v>0</v>
      </c>
      <c r="C306">
        <v>2057</v>
      </c>
      <c r="D306">
        <v>516247</v>
      </c>
    </row>
    <row r="307" spans="1:4" x14ac:dyDescent="0.25">
      <c r="A307">
        <v>2</v>
      </c>
      <c r="B307">
        <v>0</v>
      </c>
      <c r="C307">
        <v>2058</v>
      </c>
      <c r="D307">
        <v>518655</v>
      </c>
    </row>
    <row r="308" spans="1:4" x14ac:dyDescent="0.25">
      <c r="A308">
        <v>2</v>
      </c>
      <c r="B308">
        <v>0</v>
      </c>
      <c r="C308">
        <v>2059</v>
      </c>
      <c r="D308">
        <v>521101</v>
      </c>
    </row>
    <row r="309" spans="1:4" x14ac:dyDescent="0.25">
      <c r="A309">
        <v>2</v>
      </c>
      <c r="B309">
        <v>0</v>
      </c>
      <c r="C309">
        <v>2060</v>
      </c>
      <c r="D309">
        <v>523596</v>
      </c>
    </row>
    <row r="310" spans="1:4" x14ac:dyDescent="0.25">
      <c r="A310">
        <v>2</v>
      </c>
      <c r="B310">
        <v>1</v>
      </c>
      <c r="C310">
        <v>2017</v>
      </c>
      <c r="D310">
        <v>163314</v>
      </c>
    </row>
    <row r="311" spans="1:4" x14ac:dyDescent="0.25">
      <c r="A311">
        <v>2</v>
      </c>
      <c r="B311">
        <v>1</v>
      </c>
      <c r="C311">
        <v>2018</v>
      </c>
      <c r="D311">
        <v>164770</v>
      </c>
    </row>
    <row r="312" spans="1:4" x14ac:dyDescent="0.25">
      <c r="A312">
        <v>2</v>
      </c>
      <c r="B312">
        <v>1</v>
      </c>
      <c r="C312">
        <v>2019</v>
      </c>
      <c r="D312">
        <v>166251</v>
      </c>
    </row>
    <row r="313" spans="1:4" x14ac:dyDescent="0.25">
      <c r="A313">
        <v>2</v>
      </c>
      <c r="B313">
        <v>1</v>
      </c>
      <c r="C313">
        <v>2020</v>
      </c>
      <c r="D313">
        <v>167804</v>
      </c>
    </row>
    <row r="314" spans="1:4" x14ac:dyDescent="0.25">
      <c r="A314">
        <v>2</v>
      </c>
      <c r="B314">
        <v>1</v>
      </c>
      <c r="C314">
        <v>2021</v>
      </c>
      <c r="D314">
        <v>169408</v>
      </c>
    </row>
    <row r="315" spans="1:4" x14ac:dyDescent="0.25">
      <c r="A315">
        <v>2</v>
      </c>
      <c r="B315">
        <v>1</v>
      </c>
      <c r="C315">
        <v>2022</v>
      </c>
      <c r="D315">
        <v>171112</v>
      </c>
    </row>
    <row r="316" spans="1:4" x14ac:dyDescent="0.25">
      <c r="A316">
        <v>2</v>
      </c>
      <c r="B316">
        <v>1</v>
      </c>
      <c r="C316">
        <v>2023</v>
      </c>
      <c r="D316">
        <v>172858</v>
      </c>
    </row>
    <row r="317" spans="1:4" x14ac:dyDescent="0.25">
      <c r="A317">
        <v>2</v>
      </c>
      <c r="B317">
        <v>1</v>
      </c>
      <c r="C317">
        <v>2024</v>
      </c>
      <c r="D317">
        <v>174735</v>
      </c>
    </row>
    <row r="318" spans="1:4" x14ac:dyDescent="0.25">
      <c r="A318">
        <v>2</v>
      </c>
      <c r="B318">
        <v>1</v>
      </c>
      <c r="C318">
        <v>2025</v>
      </c>
      <c r="D318">
        <v>176660</v>
      </c>
    </row>
    <row r="319" spans="1:4" x14ac:dyDescent="0.25">
      <c r="A319">
        <v>2</v>
      </c>
      <c r="B319">
        <v>1</v>
      </c>
      <c r="C319">
        <v>2026</v>
      </c>
      <c r="D319">
        <v>178684</v>
      </c>
    </row>
    <row r="320" spans="1:4" x14ac:dyDescent="0.25">
      <c r="A320">
        <v>2</v>
      </c>
      <c r="B320">
        <v>1</v>
      </c>
      <c r="C320">
        <v>2027</v>
      </c>
      <c r="D320">
        <v>180807</v>
      </c>
    </row>
    <row r="321" spans="1:4" x14ac:dyDescent="0.25">
      <c r="A321">
        <v>2</v>
      </c>
      <c r="B321">
        <v>1</v>
      </c>
      <c r="C321">
        <v>2028</v>
      </c>
      <c r="D321">
        <v>182995</v>
      </c>
    </row>
    <row r="322" spans="1:4" x14ac:dyDescent="0.25">
      <c r="A322">
        <v>2</v>
      </c>
      <c r="B322">
        <v>1</v>
      </c>
      <c r="C322">
        <v>2029</v>
      </c>
      <c r="D322">
        <v>185262</v>
      </c>
    </row>
    <row r="323" spans="1:4" x14ac:dyDescent="0.25">
      <c r="A323">
        <v>2</v>
      </c>
      <c r="B323">
        <v>1</v>
      </c>
      <c r="C323">
        <v>2030</v>
      </c>
      <c r="D323">
        <v>187609</v>
      </c>
    </row>
    <row r="324" spans="1:4" x14ac:dyDescent="0.25">
      <c r="A324">
        <v>2</v>
      </c>
      <c r="B324">
        <v>1</v>
      </c>
      <c r="C324">
        <v>2031</v>
      </c>
      <c r="D324">
        <v>190036</v>
      </c>
    </row>
    <row r="325" spans="1:4" x14ac:dyDescent="0.25">
      <c r="A325">
        <v>2</v>
      </c>
      <c r="B325">
        <v>1</v>
      </c>
      <c r="C325">
        <v>2032</v>
      </c>
      <c r="D325">
        <v>192543</v>
      </c>
    </row>
    <row r="326" spans="1:4" x14ac:dyDescent="0.25">
      <c r="A326">
        <v>2</v>
      </c>
      <c r="B326">
        <v>1</v>
      </c>
      <c r="C326">
        <v>2033</v>
      </c>
      <c r="D326">
        <v>195094</v>
      </c>
    </row>
    <row r="327" spans="1:4" x14ac:dyDescent="0.25">
      <c r="A327">
        <v>2</v>
      </c>
      <c r="B327">
        <v>1</v>
      </c>
      <c r="C327">
        <v>2034</v>
      </c>
      <c r="D327">
        <v>197711</v>
      </c>
    </row>
    <row r="328" spans="1:4" x14ac:dyDescent="0.25">
      <c r="A328">
        <v>2</v>
      </c>
      <c r="B328">
        <v>1</v>
      </c>
      <c r="C328">
        <v>2035</v>
      </c>
      <c r="D328">
        <v>200344</v>
      </c>
    </row>
    <row r="329" spans="1:4" x14ac:dyDescent="0.25">
      <c r="A329">
        <v>2</v>
      </c>
      <c r="B329">
        <v>1</v>
      </c>
      <c r="C329">
        <v>2036</v>
      </c>
      <c r="D329">
        <v>203039</v>
      </c>
    </row>
    <row r="330" spans="1:4" x14ac:dyDescent="0.25">
      <c r="A330">
        <v>2</v>
      </c>
      <c r="B330">
        <v>1</v>
      </c>
      <c r="C330">
        <v>2037</v>
      </c>
      <c r="D330">
        <v>205754</v>
      </c>
    </row>
    <row r="331" spans="1:4" x14ac:dyDescent="0.25">
      <c r="A331">
        <v>2</v>
      </c>
      <c r="B331">
        <v>1</v>
      </c>
      <c r="C331">
        <v>2038</v>
      </c>
      <c r="D331">
        <v>208430</v>
      </c>
    </row>
    <row r="332" spans="1:4" x14ac:dyDescent="0.25">
      <c r="A332">
        <v>2</v>
      </c>
      <c r="B332">
        <v>1</v>
      </c>
      <c r="C332">
        <v>2039</v>
      </c>
      <c r="D332">
        <v>211095</v>
      </c>
    </row>
    <row r="333" spans="1:4" x14ac:dyDescent="0.25">
      <c r="A333">
        <v>2</v>
      </c>
      <c r="B333">
        <v>1</v>
      </c>
      <c r="C333">
        <v>2040</v>
      </c>
      <c r="D333">
        <v>213730</v>
      </c>
    </row>
    <row r="334" spans="1:4" x14ac:dyDescent="0.25">
      <c r="A334">
        <v>2</v>
      </c>
      <c r="B334">
        <v>1</v>
      </c>
      <c r="C334">
        <v>2041</v>
      </c>
      <c r="D334">
        <v>216334</v>
      </c>
    </row>
    <row r="335" spans="1:4" x14ac:dyDescent="0.25">
      <c r="A335">
        <v>2</v>
      </c>
      <c r="B335">
        <v>1</v>
      </c>
      <c r="C335">
        <v>2042</v>
      </c>
      <c r="D335">
        <v>218866</v>
      </c>
    </row>
    <row r="336" spans="1:4" x14ac:dyDescent="0.25">
      <c r="A336">
        <v>2</v>
      </c>
      <c r="B336">
        <v>1</v>
      </c>
      <c r="C336">
        <v>2043</v>
      </c>
      <c r="D336">
        <v>221289</v>
      </c>
    </row>
    <row r="337" spans="1:4" x14ac:dyDescent="0.25">
      <c r="A337">
        <v>2</v>
      </c>
      <c r="B337">
        <v>1</v>
      </c>
      <c r="C337">
        <v>2044</v>
      </c>
      <c r="D337">
        <v>223641</v>
      </c>
    </row>
    <row r="338" spans="1:4" x14ac:dyDescent="0.25">
      <c r="A338">
        <v>2</v>
      </c>
      <c r="B338">
        <v>1</v>
      </c>
      <c r="C338">
        <v>2045</v>
      </c>
      <c r="D338">
        <v>225909</v>
      </c>
    </row>
    <row r="339" spans="1:4" x14ac:dyDescent="0.25">
      <c r="A339">
        <v>2</v>
      </c>
      <c r="B339">
        <v>1</v>
      </c>
      <c r="C339">
        <v>2046</v>
      </c>
      <c r="D339">
        <v>228028</v>
      </c>
    </row>
    <row r="340" spans="1:4" x14ac:dyDescent="0.25">
      <c r="A340">
        <v>2</v>
      </c>
      <c r="B340">
        <v>1</v>
      </c>
      <c r="C340">
        <v>2047</v>
      </c>
      <c r="D340">
        <v>230052</v>
      </c>
    </row>
    <row r="341" spans="1:4" x14ac:dyDescent="0.25">
      <c r="A341">
        <v>2</v>
      </c>
      <c r="B341">
        <v>1</v>
      </c>
      <c r="C341">
        <v>2048</v>
      </c>
      <c r="D341">
        <v>231968</v>
      </c>
    </row>
    <row r="342" spans="1:4" x14ac:dyDescent="0.25">
      <c r="A342">
        <v>2</v>
      </c>
      <c r="B342">
        <v>1</v>
      </c>
      <c r="C342">
        <v>2049</v>
      </c>
      <c r="D342">
        <v>233726</v>
      </c>
    </row>
    <row r="343" spans="1:4" x14ac:dyDescent="0.25">
      <c r="A343">
        <v>2</v>
      </c>
      <c r="B343">
        <v>1</v>
      </c>
      <c r="C343">
        <v>2050</v>
      </c>
      <c r="D343">
        <v>235393</v>
      </c>
    </row>
    <row r="344" spans="1:4" x14ac:dyDescent="0.25">
      <c r="A344">
        <v>2</v>
      </c>
      <c r="B344">
        <v>1</v>
      </c>
      <c r="C344">
        <v>2051</v>
      </c>
      <c r="D344">
        <v>236905</v>
      </c>
    </row>
    <row r="345" spans="1:4" x14ac:dyDescent="0.25">
      <c r="A345">
        <v>2</v>
      </c>
      <c r="B345">
        <v>1</v>
      </c>
      <c r="C345">
        <v>2052</v>
      </c>
      <c r="D345">
        <v>238305</v>
      </c>
    </row>
    <row r="346" spans="1:4" x14ac:dyDescent="0.25">
      <c r="A346">
        <v>2</v>
      </c>
      <c r="B346">
        <v>1</v>
      </c>
      <c r="C346">
        <v>2053</v>
      </c>
      <c r="D346">
        <v>239617</v>
      </c>
    </row>
    <row r="347" spans="1:4" x14ac:dyDescent="0.25">
      <c r="A347">
        <v>2</v>
      </c>
      <c r="B347">
        <v>1</v>
      </c>
      <c r="C347">
        <v>2054</v>
      </c>
      <c r="D347">
        <v>240898</v>
      </c>
    </row>
    <row r="348" spans="1:4" x14ac:dyDescent="0.25">
      <c r="A348">
        <v>2</v>
      </c>
      <c r="B348">
        <v>1</v>
      </c>
      <c r="C348">
        <v>2055</v>
      </c>
      <c r="D348">
        <v>242151</v>
      </c>
    </row>
    <row r="349" spans="1:4" x14ac:dyDescent="0.25">
      <c r="A349">
        <v>2</v>
      </c>
      <c r="B349">
        <v>1</v>
      </c>
      <c r="C349">
        <v>2056</v>
      </c>
      <c r="D349">
        <v>243379</v>
      </c>
    </row>
    <row r="350" spans="1:4" x14ac:dyDescent="0.25">
      <c r="A350">
        <v>2</v>
      </c>
      <c r="B350">
        <v>1</v>
      </c>
      <c r="C350">
        <v>2057</v>
      </c>
      <c r="D350">
        <v>244621</v>
      </c>
    </row>
    <row r="351" spans="1:4" x14ac:dyDescent="0.25">
      <c r="A351">
        <v>2</v>
      </c>
      <c r="B351">
        <v>1</v>
      </c>
      <c r="C351">
        <v>2058</v>
      </c>
      <c r="D351">
        <v>245880</v>
      </c>
    </row>
    <row r="352" spans="1:4" x14ac:dyDescent="0.25">
      <c r="A352">
        <v>2</v>
      </c>
      <c r="B352">
        <v>1</v>
      </c>
      <c r="C352">
        <v>2059</v>
      </c>
      <c r="D352">
        <v>247219</v>
      </c>
    </row>
    <row r="353" spans="1:4" x14ac:dyDescent="0.25">
      <c r="A353">
        <v>2</v>
      </c>
      <c r="B353">
        <v>1</v>
      </c>
      <c r="C353">
        <v>2060</v>
      </c>
      <c r="D353">
        <v>248650</v>
      </c>
    </row>
    <row r="354" spans="1:4" x14ac:dyDescent="0.25">
      <c r="A354">
        <v>2</v>
      </c>
      <c r="B354">
        <v>2</v>
      </c>
      <c r="C354">
        <v>2017</v>
      </c>
      <c r="D354">
        <v>160027</v>
      </c>
    </row>
    <row r="355" spans="1:4" x14ac:dyDescent="0.25">
      <c r="A355">
        <v>2</v>
      </c>
      <c r="B355">
        <v>2</v>
      </c>
      <c r="C355">
        <v>2018</v>
      </c>
      <c r="D355">
        <v>161560</v>
      </c>
    </row>
    <row r="356" spans="1:4" x14ac:dyDescent="0.25">
      <c r="A356">
        <v>2</v>
      </c>
      <c r="B356">
        <v>2</v>
      </c>
      <c r="C356">
        <v>2019</v>
      </c>
      <c r="D356">
        <v>163067</v>
      </c>
    </row>
    <row r="357" spans="1:4" x14ac:dyDescent="0.25">
      <c r="A357">
        <v>2</v>
      </c>
      <c r="B357">
        <v>2</v>
      </c>
      <c r="C357">
        <v>2020</v>
      </c>
      <c r="D357">
        <v>164610</v>
      </c>
    </row>
    <row r="358" spans="1:4" x14ac:dyDescent="0.25">
      <c r="A358">
        <v>2</v>
      </c>
      <c r="B358">
        <v>2</v>
      </c>
      <c r="C358">
        <v>2021</v>
      </c>
      <c r="D358">
        <v>166286</v>
      </c>
    </row>
    <row r="359" spans="1:4" x14ac:dyDescent="0.25">
      <c r="A359">
        <v>2</v>
      </c>
      <c r="B359">
        <v>2</v>
      </c>
      <c r="C359">
        <v>2022</v>
      </c>
      <c r="D359">
        <v>168092</v>
      </c>
    </row>
    <row r="360" spans="1:4" x14ac:dyDescent="0.25">
      <c r="A360">
        <v>2</v>
      </c>
      <c r="B360">
        <v>2</v>
      </c>
      <c r="C360">
        <v>2023</v>
      </c>
      <c r="D360">
        <v>170110</v>
      </c>
    </row>
    <row r="361" spans="1:4" x14ac:dyDescent="0.25">
      <c r="A361">
        <v>2</v>
      </c>
      <c r="B361">
        <v>2</v>
      </c>
      <c r="C361">
        <v>2024</v>
      </c>
      <c r="D361">
        <v>172256</v>
      </c>
    </row>
    <row r="362" spans="1:4" x14ac:dyDescent="0.25">
      <c r="A362">
        <v>2</v>
      </c>
      <c r="B362">
        <v>2</v>
      </c>
      <c r="C362">
        <v>2025</v>
      </c>
      <c r="D362">
        <v>174581</v>
      </c>
    </row>
    <row r="363" spans="1:4" x14ac:dyDescent="0.25">
      <c r="A363">
        <v>2</v>
      </c>
      <c r="B363">
        <v>2</v>
      </c>
      <c r="C363">
        <v>2026</v>
      </c>
      <c r="D363">
        <v>177091</v>
      </c>
    </row>
    <row r="364" spans="1:4" x14ac:dyDescent="0.25">
      <c r="A364">
        <v>2</v>
      </c>
      <c r="B364">
        <v>2</v>
      </c>
      <c r="C364">
        <v>2027</v>
      </c>
      <c r="D364">
        <v>179762</v>
      </c>
    </row>
    <row r="365" spans="1:4" x14ac:dyDescent="0.25">
      <c r="A365">
        <v>2</v>
      </c>
      <c r="B365">
        <v>2</v>
      </c>
      <c r="C365">
        <v>2028</v>
      </c>
      <c r="D365">
        <v>182559</v>
      </c>
    </row>
    <row r="366" spans="1:4" x14ac:dyDescent="0.25">
      <c r="A366">
        <v>2</v>
      </c>
      <c r="B366">
        <v>2</v>
      </c>
      <c r="C366">
        <v>2029</v>
      </c>
      <c r="D366">
        <v>185537</v>
      </c>
    </row>
    <row r="367" spans="1:4" x14ac:dyDescent="0.25">
      <c r="A367">
        <v>2</v>
      </c>
      <c r="B367">
        <v>2</v>
      </c>
      <c r="C367">
        <v>2030</v>
      </c>
      <c r="D367">
        <v>188669</v>
      </c>
    </row>
    <row r="368" spans="1:4" x14ac:dyDescent="0.25">
      <c r="A368">
        <v>2</v>
      </c>
      <c r="B368">
        <v>2</v>
      </c>
      <c r="C368">
        <v>2031</v>
      </c>
      <c r="D368">
        <v>191927</v>
      </c>
    </row>
    <row r="369" spans="1:4" x14ac:dyDescent="0.25">
      <c r="A369">
        <v>2</v>
      </c>
      <c r="B369">
        <v>2</v>
      </c>
      <c r="C369">
        <v>2032</v>
      </c>
      <c r="D369">
        <v>195356</v>
      </c>
    </row>
    <row r="370" spans="1:4" x14ac:dyDescent="0.25">
      <c r="A370">
        <v>2</v>
      </c>
      <c r="B370">
        <v>2</v>
      </c>
      <c r="C370">
        <v>2033</v>
      </c>
      <c r="D370">
        <v>198906</v>
      </c>
    </row>
    <row r="371" spans="1:4" x14ac:dyDescent="0.25">
      <c r="A371">
        <v>2</v>
      </c>
      <c r="B371">
        <v>2</v>
      </c>
      <c r="C371">
        <v>2034</v>
      </c>
      <c r="D371">
        <v>202613</v>
      </c>
    </row>
    <row r="372" spans="1:4" x14ac:dyDescent="0.25">
      <c r="A372">
        <v>2</v>
      </c>
      <c r="B372">
        <v>2</v>
      </c>
      <c r="C372">
        <v>2035</v>
      </c>
      <c r="D372">
        <v>206417</v>
      </c>
    </row>
    <row r="373" spans="1:4" x14ac:dyDescent="0.25">
      <c r="A373">
        <v>2</v>
      </c>
      <c r="B373">
        <v>2</v>
      </c>
      <c r="C373">
        <v>2036</v>
      </c>
      <c r="D373">
        <v>210315</v>
      </c>
    </row>
    <row r="374" spans="1:4" x14ac:dyDescent="0.25">
      <c r="A374">
        <v>2</v>
      </c>
      <c r="B374">
        <v>2</v>
      </c>
      <c r="C374">
        <v>2037</v>
      </c>
      <c r="D374">
        <v>214261</v>
      </c>
    </row>
    <row r="375" spans="1:4" x14ac:dyDescent="0.25">
      <c r="A375">
        <v>2</v>
      </c>
      <c r="B375">
        <v>2</v>
      </c>
      <c r="C375">
        <v>2038</v>
      </c>
      <c r="D375">
        <v>218243</v>
      </c>
    </row>
    <row r="376" spans="1:4" x14ac:dyDescent="0.25">
      <c r="A376">
        <v>2</v>
      </c>
      <c r="B376">
        <v>2</v>
      </c>
      <c r="C376">
        <v>2039</v>
      </c>
      <c r="D376">
        <v>222246</v>
      </c>
    </row>
    <row r="377" spans="1:4" x14ac:dyDescent="0.25">
      <c r="A377">
        <v>2</v>
      </c>
      <c r="B377">
        <v>2</v>
      </c>
      <c r="C377">
        <v>2040</v>
      </c>
      <c r="D377">
        <v>226232</v>
      </c>
    </row>
    <row r="378" spans="1:4" x14ac:dyDescent="0.25">
      <c r="A378">
        <v>2</v>
      </c>
      <c r="B378">
        <v>2</v>
      </c>
      <c r="C378">
        <v>2041</v>
      </c>
      <c r="D378">
        <v>230173</v>
      </c>
    </row>
    <row r="379" spans="1:4" x14ac:dyDescent="0.25">
      <c r="A379">
        <v>2</v>
      </c>
      <c r="B379">
        <v>2</v>
      </c>
      <c r="C379">
        <v>2042</v>
      </c>
      <c r="D379">
        <v>234059</v>
      </c>
    </row>
    <row r="380" spans="1:4" x14ac:dyDescent="0.25">
      <c r="A380">
        <v>2</v>
      </c>
      <c r="B380">
        <v>2</v>
      </c>
      <c r="C380">
        <v>2043</v>
      </c>
      <c r="D380">
        <v>237851</v>
      </c>
    </row>
    <row r="381" spans="1:4" x14ac:dyDescent="0.25">
      <c r="A381">
        <v>2</v>
      </c>
      <c r="B381">
        <v>2</v>
      </c>
      <c r="C381">
        <v>2044</v>
      </c>
      <c r="D381">
        <v>241510</v>
      </c>
    </row>
    <row r="382" spans="1:4" x14ac:dyDescent="0.25">
      <c r="A382">
        <v>2</v>
      </c>
      <c r="B382">
        <v>2</v>
      </c>
      <c r="C382">
        <v>2045</v>
      </c>
      <c r="D382">
        <v>245032</v>
      </c>
    </row>
    <row r="383" spans="1:4" x14ac:dyDescent="0.25">
      <c r="A383">
        <v>2</v>
      </c>
      <c r="B383">
        <v>2</v>
      </c>
      <c r="C383">
        <v>2046</v>
      </c>
      <c r="D383">
        <v>248340</v>
      </c>
    </row>
    <row r="384" spans="1:4" x14ac:dyDescent="0.25">
      <c r="A384">
        <v>2</v>
      </c>
      <c r="B384">
        <v>2</v>
      </c>
      <c r="C384">
        <v>2047</v>
      </c>
      <c r="D384">
        <v>251491</v>
      </c>
    </row>
    <row r="385" spans="1:4" x14ac:dyDescent="0.25">
      <c r="A385">
        <v>2</v>
      </c>
      <c r="B385">
        <v>2</v>
      </c>
      <c r="C385">
        <v>2048</v>
      </c>
      <c r="D385">
        <v>254483</v>
      </c>
    </row>
    <row r="386" spans="1:4" x14ac:dyDescent="0.25">
      <c r="A386">
        <v>2</v>
      </c>
      <c r="B386">
        <v>2</v>
      </c>
      <c r="C386">
        <v>2049</v>
      </c>
      <c r="D386">
        <v>257237</v>
      </c>
    </row>
    <row r="387" spans="1:4" x14ac:dyDescent="0.25">
      <c r="A387">
        <v>2</v>
      </c>
      <c r="B387">
        <v>2</v>
      </c>
      <c r="C387">
        <v>2050</v>
      </c>
      <c r="D387">
        <v>259785</v>
      </c>
    </row>
    <row r="388" spans="1:4" x14ac:dyDescent="0.25">
      <c r="A388">
        <v>2</v>
      </c>
      <c r="B388">
        <v>2</v>
      </c>
      <c r="C388">
        <v>2051</v>
      </c>
      <c r="D388">
        <v>262066</v>
      </c>
    </row>
    <row r="389" spans="1:4" x14ac:dyDescent="0.25">
      <c r="A389">
        <v>2</v>
      </c>
      <c r="B389">
        <v>2</v>
      </c>
      <c r="C389">
        <v>2052</v>
      </c>
      <c r="D389">
        <v>264088</v>
      </c>
    </row>
    <row r="390" spans="1:4" x14ac:dyDescent="0.25">
      <c r="A390">
        <v>2</v>
      </c>
      <c r="B390">
        <v>2</v>
      </c>
      <c r="C390">
        <v>2053</v>
      </c>
      <c r="D390">
        <v>265912</v>
      </c>
    </row>
    <row r="391" spans="1:4" x14ac:dyDescent="0.25">
      <c r="A391">
        <v>2</v>
      </c>
      <c r="B391">
        <v>2</v>
      </c>
      <c r="C391">
        <v>2054</v>
      </c>
      <c r="D391">
        <v>267515</v>
      </c>
    </row>
    <row r="392" spans="1:4" x14ac:dyDescent="0.25">
      <c r="A392">
        <v>2</v>
      </c>
      <c r="B392">
        <v>2</v>
      </c>
      <c r="C392">
        <v>2055</v>
      </c>
      <c r="D392">
        <v>269007</v>
      </c>
    </row>
    <row r="393" spans="1:4" x14ac:dyDescent="0.25">
      <c r="A393">
        <v>2</v>
      </c>
      <c r="B393">
        <v>2</v>
      </c>
      <c r="C393">
        <v>2056</v>
      </c>
      <c r="D393">
        <v>270370</v>
      </c>
    </row>
    <row r="394" spans="1:4" x14ac:dyDescent="0.25">
      <c r="A394">
        <v>2</v>
      </c>
      <c r="B394">
        <v>2</v>
      </c>
      <c r="C394">
        <v>2057</v>
      </c>
      <c r="D394">
        <v>271626</v>
      </c>
    </row>
    <row r="395" spans="1:4" x14ac:dyDescent="0.25">
      <c r="A395">
        <v>2</v>
      </c>
      <c r="B395">
        <v>2</v>
      </c>
      <c r="C395">
        <v>2058</v>
      </c>
      <c r="D395">
        <v>272775</v>
      </c>
    </row>
    <row r="396" spans="1:4" x14ac:dyDescent="0.25">
      <c r="A396">
        <v>2</v>
      </c>
      <c r="B396">
        <v>2</v>
      </c>
      <c r="C396">
        <v>2059</v>
      </c>
      <c r="D396">
        <v>273882</v>
      </c>
    </row>
    <row r="397" spans="1:4" x14ac:dyDescent="0.25">
      <c r="A397">
        <v>2</v>
      </c>
      <c r="B397">
        <v>2</v>
      </c>
      <c r="C397">
        <v>2060</v>
      </c>
      <c r="D397">
        <v>274946</v>
      </c>
    </row>
    <row r="398" spans="1:4" x14ac:dyDescent="0.25">
      <c r="A398">
        <v>3</v>
      </c>
      <c r="B398">
        <v>0</v>
      </c>
      <c r="C398">
        <v>2017</v>
      </c>
      <c r="D398">
        <v>23347</v>
      </c>
    </row>
    <row r="399" spans="1:4" x14ac:dyDescent="0.25">
      <c r="A399">
        <v>3</v>
      </c>
      <c r="B399">
        <v>0</v>
      </c>
      <c r="C399">
        <v>2018</v>
      </c>
      <c r="D399">
        <v>23700</v>
      </c>
    </row>
    <row r="400" spans="1:4" x14ac:dyDescent="0.25">
      <c r="A400">
        <v>3</v>
      </c>
      <c r="B400">
        <v>0</v>
      </c>
      <c r="C400">
        <v>2019</v>
      </c>
      <c r="D400">
        <v>24049</v>
      </c>
    </row>
    <row r="401" spans="1:4" x14ac:dyDescent="0.25">
      <c r="A401">
        <v>3</v>
      </c>
      <c r="B401">
        <v>0</v>
      </c>
      <c r="C401">
        <v>2020</v>
      </c>
      <c r="D401">
        <v>24437</v>
      </c>
    </row>
    <row r="402" spans="1:4" x14ac:dyDescent="0.25">
      <c r="A402">
        <v>3</v>
      </c>
      <c r="B402">
        <v>0</v>
      </c>
      <c r="C402">
        <v>2021</v>
      </c>
      <c r="D402">
        <v>24842</v>
      </c>
    </row>
    <row r="403" spans="1:4" x14ac:dyDescent="0.25">
      <c r="A403">
        <v>3</v>
      </c>
      <c r="B403">
        <v>0</v>
      </c>
      <c r="C403">
        <v>2022</v>
      </c>
      <c r="D403">
        <v>25251</v>
      </c>
    </row>
    <row r="404" spans="1:4" x14ac:dyDescent="0.25">
      <c r="A404">
        <v>3</v>
      </c>
      <c r="B404">
        <v>0</v>
      </c>
      <c r="C404">
        <v>2023</v>
      </c>
      <c r="D404">
        <v>25665</v>
      </c>
    </row>
    <row r="405" spans="1:4" x14ac:dyDescent="0.25">
      <c r="A405">
        <v>3</v>
      </c>
      <c r="B405">
        <v>0</v>
      </c>
      <c r="C405">
        <v>2024</v>
      </c>
      <c r="D405">
        <v>26117</v>
      </c>
    </row>
    <row r="406" spans="1:4" x14ac:dyDescent="0.25">
      <c r="A406">
        <v>3</v>
      </c>
      <c r="B406">
        <v>0</v>
      </c>
      <c r="C406">
        <v>2025</v>
      </c>
      <c r="D406">
        <v>26619</v>
      </c>
    </row>
    <row r="407" spans="1:4" x14ac:dyDescent="0.25">
      <c r="A407">
        <v>3</v>
      </c>
      <c r="B407">
        <v>0</v>
      </c>
      <c r="C407">
        <v>2026</v>
      </c>
      <c r="D407">
        <v>27096</v>
      </c>
    </row>
    <row r="408" spans="1:4" x14ac:dyDescent="0.25">
      <c r="A408">
        <v>3</v>
      </c>
      <c r="B408">
        <v>0</v>
      </c>
      <c r="C408">
        <v>2027</v>
      </c>
      <c r="D408">
        <v>27633</v>
      </c>
    </row>
    <row r="409" spans="1:4" x14ac:dyDescent="0.25">
      <c r="A409">
        <v>3</v>
      </c>
      <c r="B409">
        <v>0</v>
      </c>
      <c r="C409">
        <v>2028</v>
      </c>
      <c r="D409">
        <v>28186</v>
      </c>
    </row>
    <row r="410" spans="1:4" x14ac:dyDescent="0.25">
      <c r="A410">
        <v>3</v>
      </c>
      <c r="B410">
        <v>0</v>
      </c>
      <c r="C410">
        <v>2029</v>
      </c>
      <c r="D410">
        <v>28765</v>
      </c>
    </row>
    <row r="411" spans="1:4" x14ac:dyDescent="0.25">
      <c r="A411">
        <v>3</v>
      </c>
      <c r="B411">
        <v>0</v>
      </c>
      <c r="C411">
        <v>2030</v>
      </c>
      <c r="D411">
        <v>29344</v>
      </c>
    </row>
    <row r="412" spans="1:4" x14ac:dyDescent="0.25">
      <c r="A412">
        <v>3</v>
      </c>
      <c r="B412">
        <v>0</v>
      </c>
      <c r="C412">
        <v>2031</v>
      </c>
      <c r="D412">
        <v>29959</v>
      </c>
    </row>
    <row r="413" spans="1:4" x14ac:dyDescent="0.25">
      <c r="A413">
        <v>3</v>
      </c>
      <c r="B413">
        <v>0</v>
      </c>
      <c r="C413">
        <v>2032</v>
      </c>
      <c r="D413">
        <v>30596</v>
      </c>
    </row>
    <row r="414" spans="1:4" x14ac:dyDescent="0.25">
      <c r="A414">
        <v>3</v>
      </c>
      <c r="B414">
        <v>0</v>
      </c>
      <c r="C414">
        <v>2033</v>
      </c>
      <c r="D414">
        <v>31234</v>
      </c>
    </row>
    <row r="415" spans="1:4" x14ac:dyDescent="0.25">
      <c r="A415">
        <v>3</v>
      </c>
      <c r="B415">
        <v>0</v>
      </c>
      <c r="C415">
        <v>2034</v>
      </c>
      <c r="D415">
        <v>31900</v>
      </c>
    </row>
    <row r="416" spans="1:4" x14ac:dyDescent="0.25">
      <c r="A416">
        <v>3</v>
      </c>
      <c r="B416">
        <v>0</v>
      </c>
      <c r="C416">
        <v>2035</v>
      </c>
      <c r="D416">
        <v>32583</v>
      </c>
    </row>
    <row r="417" spans="1:4" x14ac:dyDescent="0.25">
      <c r="A417">
        <v>3</v>
      </c>
      <c r="B417">
        <v>0</v>
      </c>
      <c r="C417">
        <v>2036</v>
      </c>
      <c r="D417">
        <v>33270</v>
      </c>
    </row>
    <row r="418" spans="1:4" x14ac:dyDescent="0.25">
      <c r="A418">
        <v>3</v>
      </c>
      <c r="B418">
        <v>0</v>
      </c>
      <c r="C418">
        <v>2037</v>
      </c>
      <c r="D418">
        <v>33968</v>
      </c>
    </row>
    <row r="419" spans="1:4" x14ac:dyDescent="0.25">
      <c r="A419">
        <v>3</v>
      </c>
      <c r="B419">
        <v>0</v>
      </c>
      <c r="C419">
        <v>2038</v>
      </c>
      <c r="D419">
        <v>34664</v>
      </c>
    </row>
    <row r="420" spans="1:4" x14ac:dyDescent="0.25">
      <c r="A420">
        <v>3</v>
      </c>
      <c r="B420">
        <v>0</v>
      </c>
      <c r="C420">
        <v>2039</v>
      </c>
      <c r="D420">
        <v>35388</v>
      </c>
    </row>
    <row r="421" spans="1:4" x14ac:dyDescent="0.25">
      <c r="A421">
        <v>3</v>
      </c>
      <c r="B421">
        <v>0</v>
      </c>
      <c r="C421">
        <v>2040</v>
      </c>
      <c r="D421">
        <v>36091</v>
      </c>
    </row>
    <row r="422" spans="1:4" x14ac:dyDescent="0.25">
      <c r="A422">
        <v>3</v>
      </c>
      <c r="B422">
        <v>0</v>
      </c>
      <c r="C422">
        <v>2041</v>
      </c>
      <c r="D422">
        <v>36804</v>
      </c>
    </row>
    <row r="423" spans="1:4" x14ac:dyDescent="0.25">
      <c r="A423">
        <v>3</v>
      </c>
      <c r="B423">
        <v>0</v>
      </c>
      <c r="C423">
        <v>2042</v>
      </c>
      <c r="D423">
        <v>37495</v>
      </c>
    </row>
    <row r="424" spans="1:4" x14ac:dyDescent="0.25">
      <c r="A424">
        <v>3</v>
      </c>
      <c r="B424">
        <v>0</v>
      </c>
      <c r="C424">
        <v>2043</v>
      </c>
      <c r="D424">
        <v>38187</v>
      </c>
    </row>
    <row r="425" spans="1:4" x14ac:dyDescent="0.25">
      <c r="A425">
        <v>3</v>
      </c>
      <c r="B425">
        <v>0</v>
      </c>
      <c r="C425">
        <v>2044</v>
      </c>
      <c r="D425">
        <v>38855</v>
      </c>
    </row>
    <row r="426" spans="1:4" x14ac:dyDescent="0.25">
      <c r="A426">
        <v>3</v>
      </c>
      <c r="B426">
        <v>0</v>
      </c>
      <c r="C426">
        <v>2045</v>
      </c>
      <c r="D426">
        <v>39516</v>
      </c>
    </row>
    <row r="427" spans="1:4" x14ac:dyDescent="0.25">
      <c r="A427">
        <v>3</v>
      </c>
      <c r="B427">
        <v>0</v>
      </c>
      <c r="C427">
        <v>2046</v>
      </c>
      <c r="D427">
        <v>40152</v>
      </c>
    </row>
    <row r="428" spans="1:4" x14ac:dyDescent="0.25">
      <c r="A428">
        <v>3</v>
      </c>
      <c r="B428">
        <v>0</v>
      </c>
      <c r="C428">
        <v>2047</v>
      </c>
      <c r="D428">
        <v>40779</v>
      </c>
    </row>
    <row r="429" spans="1:4" x14ac:dyDescent="0.25">
      <c r="A429">
        <v>3</v>
      </c>
      <c r="B429">
        <v>0</v>
      </c>
      <c r="C429">
        <v>2048</v>
      </c>
      <c r="D429">
        <v>41385</v>
      </c>
    </row>
    <row r="430" spans="1:4" x14ac:dyDescent="0.25">
      <c r="A430">
        <v>3</v>
      </c>
      <c r="B430">
        <v>0</v>
      </c>
      <c r="C430">
        <v>2049</v>
      </c>
      <c r="D430">
        <v>41946</v>
      </c>
    </row>
    <row r="431" spans="1:4" x14ac:dyDescent="0.25">
      <c r="A431">
        <v>3</v>
      </c>
      <c r="B431">
        <v>0</v>
      </c>
      <c r="C431">
        <v>2050</v>
      </c>
      <c r="D431">
        <v>42499</v>
      </c>
    </row>
    <row r="432" spans="1:4" x14ac:dyDescent="0.25">
      <c r="A432">
        <v>3</v>
      </c>
      <c r="B432">
        <v>0</v>
      </c>
      <c r="C432">
        <v>2051</v>
      </c>
      <c r="D432">
        <v>43015</v>
      </c>
    </row>
    <row r="433" spans="1:4" x14ac:dyDescent="0.25">
      <c r="A433">
        <v>3</v>
      </c>
      <c r="B433">
        <v>0</v>
      </c>
      <c r="C433">
        <v>2052</v>
      </c>
      <c r="D433">
        <v>43507</v>
      </c>
    </row>
    <row r="434" spans="1:4" x14ac:dyDescent="0.25">
      <c r="A434">
        <v>3</v>
      </c>
      <c r="B434">
        <v>0</v>
      </c>
      <c r="C434">
        <v>2053</v>
      </c>
      <c r="D434">
        <v>43960</v>
      </c>
    </row>
    <row r="435" spans="1:4" x14ac:dyDescent="0.25">
      <c r="A435">
        <v>3</v>
      </c>
      <c r="B435">
        <v>0</v>
      </c>
      <c r="C435">
        <v>2054</v>
      </c>
      <c r="D435">
        <v>44395</v>
      </c>
    </row>
    <row r="436" spans="1:4" x14ac:dyDescent="0.25">
      <c r="A436">
        <v>3</v>
      </c>
      <c r="B436">
        <v>0</v>
      </c>
      <c r="C436">
        <v>2055</v>
      </c>
      <c r="D436">
        <v>44829</v>
      </c>
    </row>
    <row r="437" spans="1:4" x14ac:dyDescent="0.25">
      <c r="A437">
        <v>3</v>
      </c>
      <c r="B437">
        <v>0</v>
      </c>
      <c r="C437">
        <v>2056</v>
      </c>
      <c r="D437">
        <v>45223</v>
      </c>
    </row>
    <row r="438" spans="1:4" x14ac:dyDescent="0.25">
      <c r="A438">
        <v>3</v>
      </c>
      <c r="B438">
        <v>0</v>
      </c>
      <c r="C438">
        <v>2057</v>
      </c>
      <c r="D438">
        <v>45615</v>
      </c>
    </row>
    <row r="439" spans="1:4" x14ac:dyDescent="0.25">
      <c r="A439">
        <v>3</v>
      </c>
      <c r="B439">
        <v>0</v>
      </c>
      <c r="C439">
        <v>2058</v>
      </c>
      <c r="D439">
        <v>46000</v>
      </c>
    </row>
    <row r="440" spans="1:4" x14ac:dyDescent="0.25">
      <c r="A440">
        <v>3</v>
      </c>
      <c r="B440">
        <v>0</v>
      </c>
      <c r="C440">
        <v>2059</v>
      </c>
      <c r="D440">
        <v>46373</v>
      </c>
    </row>
    <row r="441" spans="1:4" x14ac:dyDescent="0.25">
      <c r="A441">
        <v>3</v>
      </c>
      <c r="B441">
        <v>0</v>
      </c>
      <c r="C441">
        <v>2060</v>
      </c>
      <c r="D441">
        <v>46735</v>
      </c>
    </row>
    <row r="442" spans="1:4" x14ac:dyDescent="0.25">
      <c r="A442">
        <v>3</v>
      </c>
      <c r="B442">
        <v>1</v>
      </c>
      <c r="C442">
        <v>2017</v>
      </c>
      <c r="D442">
        <v>13030</v>
      </c>
    </row>
    <row r="443" spans="1:4" x14ac:dyDescent="0.25">
      <c r="A443">
        <v>3</v>
      </c>
      <c r="B443">
        <v>1</v>
      </c>
      <c r="C443">
        <v>2018</v>
      </c>
      <c r="D443">
        <v>13185</v>
      </c>
    </row>
    <row r="444" spans="1:4" x14ac:dyDescent="0.25">
      <c r="A444">
        <v>3</v>
      </c>
      <c r="B444">
        <v>1</v>
      </c>
      <c r="C444">
        <v>2019</v>
      </c>
      <c r="D444">
        <v>13357</v>
      </c>
    </row>
    <row r="445" spans="1:4" x14ac:dyDescent="0.25">
      <c r="A445">
        <v>3</v>
      </c>
      <c r="B445">
        <v>1</v>
      </c>
      <c r="C445">
        <v>2020</v>
      </c>
      <c r="D445">
        <v>13529</v>
      </c>
    </row>
    <row r="446" spans="1:4" x14ac:dyDescent="0.25">
      <c r="A446">
        <v>3</v>
      </c>
      <c r="B446">
        <v>1</v>
      </c>
      <c r="C446">
        <v>2021</v>
      </c>
      <c r="D446">
        <v>13722</v>
      </c>
    </row>
    <row r="447" spans="1:4" x14ac:dyDescent="0.25">
      <c r="A447">
        <v>3</v>
      </c>
      <c r="B447">
        <v>1</v>
      </c>
      <c r="C447">
        <v>2022</v>
      </c>
      <c r="D447">
        <v>13902</v>
      </c>
    </row>
    <row r="448" spans="1:4" x14ac:dyDescent="0.25">
      <c r="A448">
        <v>3</v>
      </c>
      <c r="B448">
        <v>1</v>
      </c>
      <c r="C448">
        <v>2023</v>
      </c>
      <c r="D448">
        <v>14087</v>
      </c>
    </row>
    <row r="449" spans="1:4" x14ac:dyDescent="0.25">
      <c r="A449">
        <v>3</v>
      </c>
      <c r="B449">
        <v>1</v>
      </c>
      <c r="C449">
        <v>2024</v>
      </c>
      <c r="D449">
        <v>14295</v>
      </c>
    </row>
    <row r="450" spans="1:4" x14ac:dyDescent="0.25">
      <c r="A450">
        <v>3</v>
      </c>
      <c r="B450">
        <v>1</v>
      </c>
      <c r="C450">
        <v>2025</v>
      </c>
      <c r="D450">
        <v>14524</v>
      </c>
    </row>
    <row r="451" spans="1:4" x14ac:dyDescent="0.25">
      <c r="A451">
        <v>3</v>
      </c>
      <c r="B451">
        <v>1</v>
      </c>
      <c r="C451">
        <v>2026</v>
      </c>
      <c r="D451">
        <v>14742</v>
      </c>
    </row>
    <row r="452" spans="1:4" x14ac:dyDescent="0.25">
      <c r="A452">
        <v>3</v>
      </c>
      <c r="B452">
        <v>1</v>
      </c>
      <c r="C452">
        <v>2027</v>
      </c>
      <c r="D452">
        <v>14991</v>
      </c>
    </row>
    <row r="453" spans="1:4" x14ac:dyDescent="0.25">
      <c r="A453">
        <v>3</v>
      </c>
      <c r="B453">
        <v>1</v>
      </c>
      <c r="C453">
        <v>2028</v>
      </c>
      <c r="D453">
        <v>15244</v>
      </c>
    </row>
    <row r="454" spans="1:4" x14ac:dyDescent="0.25">
      <c r="A454">
        <v>3</v>
      </c>
      <c r="B454">
        <v>1</v>
      </c>
      <c r="C454">
        <v>2029</v>
      </c>
      <c r="D454">
        <v>15513</v>
      </c>
    </row>
    <row r="455" spans="1:4" x14ac:dyDescent="0.25">
      <c r="A455">
        <v>3</v>
      </c>
      <c r="B455">
        <v>1</v>
      </c>
      <c r="C455">
        <v>2030</v>
      </c>
      <c r="D455">
        <v>15766</v>
      </c>
    </row>
    <row r="456" spans="1:4" x14ac:dyDescent="0.25">
      <c r="A456">
        <v>3</v>
      </c>
      <c r="B456">
        <v>1</v>
      </c>
      <c r="C456">
        <v>2031</v>
      </c>
      <c r="D456">
        <v>16037</v>
      </c>
    </row>
    <row r="457" spans="1:4" x14ac:dyDescent="0.25">
      <c r="A457">
        <v>3</v>
      </c>
      <c r="B457">
        <v>1</v>
      </c>
      <c r="C457">
        <v>2032</v>
      </c>
      <c r="D457">
        <v>16339</v>
      </c>
    </row>
    <row r="458" spans="1:4" x14ac:dyDescent="0.25">
      <c r="A458">
        <v>3</v>
      </c>
      <c r="B458">
        <v>1</v>
      </c>
      <c r="C458">
        <v>2033</v>
      </c>
      <c r="D458">
        <v>16610</v>
      </c>
    </row>
    <row r="459" spans="1:4" x14ac:dyDescent="0.25">
      <c r="A459">
        <v>3</v>
      </c>
      <c r="B459">
        <v>1</v>
      </c>
      <c r="C459">
        <v>2034</v>
      </c>
      <c r="D459">
        <v>16902</v>
      </c>
    </row>
    <row r="460" spans="1:4" x14ac:dyDescent="0.25">
      <c r="A460">
        <v>3</v>
      </c>
      <c r="B460">
        <v>1</v>
      </c>
      <c r="C460">
        <v>2035</v>
      </c>
      <c r="D460">
        <v>17207</v>
      </c>
    </row>
    <row r="461" spans="1:4" x14ac:dyDescent="0.25">
      <c r="A461">
        <v>3</v>
      </c>
      <c r="B461">
        <v>1</v>
      </c>
      <c r="C461">
        <v>2036</v>
      </c>
      <c r="D461">
        <v>17506</v>
      </c>
    </row>
    <row r="462" spans="1:4" x14ac:dyDescent="0.25">
      <c r="A462">
        <v>3</v>
      </c>
      <c r="B462">
        <v>1</v>
      </c>
      <c r="C462">
        <v>2037</v>
      </c>
      <c r="D462">
        <v>17816</v>
      </c>
    </row>
    <row r="463" spans="1:4" x14ac:dyDescent="0.25">
      <c r="A463">
        <v>3</v>
      </c>
      <c r="B463">
        <v>1</v>
      </c>
      <c r="C463">
        <v>2038</v>
      </c>
      <c r="D463">
        <v>18115</v>
      </c>
    </row>
    <row r="464" spans="1:4" x14ac:dyDescent="0.25">
      <c r="A464">
        <v>3</v>
      </c>
      <c r="B464">
        <v>1</v>
      </c>
      <c r="C464">
        <v>2039</v>
      </c>
      <c r="D464">
        <v>18434</v>
      </c>
    </row>
    <row r="465" spans="1:4" x14ac:dyDescent="0.25">
      <c r="A465">
        <v>3</v>
      </c>
      <c r="B465">
        <v>1</v>
      </c>
      <c r="C465">
        <v>2040</v>
      </c>
      <c r="D465">
        <v>18726</v>
      </c>
    </row>
    <row r="466" spans="1:4" x14ac:dyDescent="0.25">
      <c r="A466">
        <v>3</v>
      </c>
      <c r="B466">
        <v>1</v>
      </c>
      <c r="C466">
        <v>2041</v>
      </c>
      <c r="D466">
        <v>19038</v>
      </c>
    </row>
    <row r="467" spans="1:4" x14ac:dyDescent="0.25">
      <c r="A467">
        <v>3</v>
      </c>
      <c r="B467">
        <v>1</v>
      </c>
      <c r="C467">
        <v>2042</v>
      </c>
      <c r="D467">
        <v>19340</v>
      </c>
    </row>
    <row r="468" spans="1:4" x14ac:dyDescent="0.25">
      <c r="A468">
        <v>3</v>
      </c>
      <c r="B468">
        <v>1</v>
      </c>
      <c r="C468">
        <v>2043</v>
      </c>
      <c r="D468">
        <v>19633</v>
      </c>
    </row>
    <row r="469" spans="1:4" x14ac:dyDescent="0.25">
      <c r="A469">
        <v>3</v>
      </c>
      <c r="B469">
        <v>1</v>
      </c>
      <c r="C469">
        <v>2044</v>
      </c>
      <c r="D469">
        <v>19924</v>
      </c>
    </row>
    <row r="470" spans="1:4" x14ac:dyDescent="0.25">
      <c r="A470">
        <v>3</v>
      </c>
      <c r="B470">
        <v>1</v>
      </c>
      <c r="C470">
        <v>2045</v>
      </c>
      <c r="D470">
        <v>20214</v>
      </c>
    </row>
    <row r="471" spans="1:4" x14ac:dyDescent="0.25">
      <c r="A471">
        <v>3</v>
      </c>
      <c r="B471">
        <v>1</v>
      </c>
      <c r="C471">
        <v>2046</v>
      </c>
      <c r="D471">
        <v>20473</v>
      </c>
    </row>
    <row r="472" spans="1:4" x14ac:dyDescent="0.25">
      <c r="A472">
        <v>3</v>
      </c>
      <c r="B472">
        <v>1</v>
      </c>
      <c r="C472">
        <v>2047</v>
      </c>
      <c r="D472">
        <v>20757</v>
      </c>
    </row>
    <row r="473" spans="1:4" x14ac:dyDescent="0.25">
      <c r="A473">
        <v>3</v>
      </c>
      <c r="B473">
        <v>1</v>
      </c>
      <c r="C473">
        <v>2048</v>
      </c>
      <c r="D473">
        <v>21036</v>
      </c>
    </row>
    <row r="474" spans="1:4" x14ac:dyDescent="0.25">
      <c r="A474">
        <v>3</v>
      </c>
      <c r="B474">
        <v>1</v>
      </c>
      <c r="C474">
        <v>2049</v>
      </c>
      <c r="D474">
        <v>21270</v>
      </c>
    </row>
    <row r="475" spans="1:4" x14ac:dyDescent="0.25">
      <c r="A475">
        <v>3</v>
      </c>
      <c r="B475">
        <v>1</v>
      </c>
      <c r="C475">
        <v>2050</v>
      </c>
      <c r="D475">
        <v>21518</v>
      </c>
    </row>
    <row r="476" spans="1:4" x14ac:dyDescent="0.25">
      <c r="A476">
        <v>3</v>
      </c>
      <c r="B476">
        <v>1</v>
      </c>
      <c r="C476">
        <v>2051</v>
      </c>
      <c r="D476">
        <v>21757</v>
      </c>
    </row>
    <row r="477" spans="1:4" x14ac:dyDescent="0.25">
      <c r="A477">
        <v>3</v>
      </c>
      <c r="B477">
        <v>1</v>
      </c>
      <c r="C477">
        <v>2052</v>
      </c>
      <c r="D477">
        <v>21981</v>
      </c>
    </row>
    <row r="478" spans="1:4" x14ac:dyDescent="0.25">
      <c r="A478">
        <v>3</v>
      </c>
      <c r="B478">
        <v>1</v>
      </c>
      <c r="C478">
        <v>2053</v>
      </c>
      <c r="D478">
        <v>22201</v>
      </c>
    </row>
    <row r="479" spans="1:4" x14ac:dyDescent="0.25">
      <c r="A479">
        <v>3</v>
      </c>
      <c r="B479">
        <v>1</v>
      </c>
      <c r="C479">
        <v>2054</v>
      </c>
      <c r="D479">
        <v>22416</v>
      </c>
    </row>
    <row r="480" spans="1:4" x14ac:dyDescent="0.25">
      <c r="A480">
        <v>3</v>
      </c>
      <c r="B480">
        <v>1</v>
      </c>
      <c r="C480">
        <v>2055</v>
      </c>
      <c r="D480">
        <v>22638</v>
      </c>
    </row>
    <row r="481" spans="1:4" x14ac:dyDescent="0.25">
      <c r="A481">
        <v>3</v>
      </c>
      <c r="B481">
        <v>1</v>
      </c>
      <c r="C481">
        <v>2056</v>
      </c>
      <c r="D481">
        <v>22829</v>
      </c>
    </row>
    <row r="482" spans="1:4" x14ac:dyDescent="0.25">
      <c r="A482">
        <v>3</v>
      </c>
      <c r="B482">
        <v>1</v>
      </c>
      <c r="C482">
        <v>2057</v>
      </c>
      <c r="D482">
        <v>23038</v>
      </c>
    </row>
    <row r="483" spans="1:4" x14ac:dyDescent="0.25">
      <c r="A483">
        <v>3</v>
      </c>
      <c r="B483">
        <v>1</v>
      </c>
      <c r="C483">
        <v>2058</v>
      </c>
      <c r="D483">
        <v>23240</v>
      </c>
    </row>
    <row r="484" spans="1:4" x14ac:dyDescent="0.25">
      <c r="A484">
        <v>3</v>
      </c>
      <c r="B484">
        <v>1</v>
      </c>
      <c r="C484">
        <v>2059</v>
      </c>
      <c r="D484">
        <v>23439</v>
      </c>
    </row>
    <row r="485" spans="1:4" x14ac:dyDescent="0.25">
      <c r="A485">
        <v>3</v>
      </c>
      <c r="B485">
        <v>1</v>
      </c>
      <c r="C485">
        <v>2060</v>
      </c>
      <c r="D485">
        <v>23651</v>
      </c>
    </row>
    <row r="486" spans="1:4" x14ac:dyDescent="0.25">
      <c r="A486">
        <v>3</v>
      </c>
      <c r="B486">
        <v>2</v>
      </c>
      <c r="C486">
        <v>2017</v>
      </c>
      <c r="D486">
        <v>10317</v>
      </c>
    </row>
    <row r="487" spans="1:4" x14ac:dyDescent="0.25">
      <c r="A487">
        <v>3</v>
      </c>
      <c r="B487">
        <v>2</v>
      </c>
      <c r="C487">
        <v>2018</v>
      </c>
      <c r="D487">
        <v>10515</v>
      </c>
    </row>
    <row r="488" spans="1:4" x14ac:dyDescent="0.25">
      <c r="A488">
        <v>3</v>
      </c>
      <c r="B488">
        <v>2</v>
      </c>
      <c r="C488">
        <v>2019</v>
      </c>
      <c r="D488">
        <v>10692</v>
      </c>
    </row>
    <row r="489" spans="1:4" x14ac:dyDescent="0.25">
      <c r="A489">
        <v>3</v>
      </c>
      <c r="B489">
        <v>2</v>
      </c>
      <c r="C489">
        <v>2020</v>
      </c>
      <c r="D489">
        <v>10908</v>
      </c>
    </row>
    <row r="490" spans="1:4" x14ac:dyDescent="0.25">
      <c r="A490">
        <v>3</v>
      </c>
      <c r="B490">
        <v>2</v>
      </c>
      <c r="C490">
        <v>2021</v>
      </c>
      <c r="D490">
        <v>11120</v>
      </c>
    </row>
    <row r="491" spans="1:4" x14ac:dyDescent="0.25">
      <c r="A491">
        <v>3</v>
      </c>
      <c r="B491">
        <v>2</v>
      </c>
      <c r="C491">
        <v>2022</v>
      </c>
      <c r="D491">
        <v>11349</v>
      </c>
    </row>
    <row r="492" spans="1:4" x14ac:dyDescent="0.25">
      <c r="A492">
        <v>3</v>
      </c>
      <c r="B492">
        <v>2</v>
      </c>
      <c r="C492">
        <v>2023</v>
      </c>
      <c r="D492">
        <v>11578</v>
      </c>
    </row>
    <row r="493" spans="1:4" x14ac:dyDescent="0.25">
      <c r="A493">
        <v>3</v>
      </c>
      <c r="B493">
        <v>2</v>
      </c>
      <c r="C493">
        <v>2024</v>
      </c>
      <c r="D493">
        <v>11822</v>
      </c>
    </row>
    <row r="494" spans="1:4" x14ac:dyDescent="0.25">
      <c r="A494">
        <v>3</v>
      </c>
      <c r="B494">
        <v>2</v>
      </c>
      <c r="C494">
        <v>2025</v>
      </c>
      <c r="D494">
        <v>12095</v>
      </c>
    </row>
    <row r="495" spans="1:4" x14ac:dyDescent="0.25">
      <c r="A495">
        <v>3</v>
      </c>
      <c r="B495">
        <v>2</v>
      </c>
      <c r="C495">
        <v>2026</v>
      </c>
      <c r="D495">
        <v>12354</v>
      </c>
    </row>
    <row r="496" spans="1:4" x14ac:dyDescent="0.25">
      <c r="A496">
        <v>3</v>
      </c>
      <c r="B496">
        <v>2</v>
      </c>
      <c r="C496">
        <v>2027</v>
      </c>
      <c r="D496">
        <v>12642</v>
      </c>
    </row>
    <row r="497" spans="1:4" x14ac:dyDescent="0.25">
      <c r="A497">
        <v>3</v>
      </c>
      <c r="B497">
        <v>2</v>
      </c>
      <c r="C497">
        <v>2028</v>
      </c>
      <c r="D497">
        <v>12942</v>
      </c>
    </row>
    <row r="498" spans="1:4" x14ac:dyDescent="0.25">
      <c r="A498">
        <v>3</v>
      </c>
      <c r="B498">
        <v>2</v>
      </c>
      <c r="C498">
        <v>2029</v>
      </c>
      <c r="D498">
        <v>13252</v>
      </c>
    </row>
    <row r="499" spans="1:4" x14ac:dyDescent="0.25">
      <c r="A499">
        <v>3</v>
      </c>
      <c r="B499">
        <v>2</v>
      </c>
      <c r="C499">
        <v>2030</v>
      </c>
      <c r="D499">
        <v>13578</v>
      </c>
    </row>
    <row r="500" spans="1:4" x14ac:dyDescent="0.25">
      <c r="A500">
        <v>3</v>
      </c>
      <c r="B500">
        <v>2</v>
      </c>
      <c r="C500">
        <v>2031</v>
      </c>
      <c r="D500">
        <v>13922</v>
      </c>
    </row>
    <row r="501" spans="1:4" x14ac:dyDescent="0.25">
      <c r="A501">
        <v>3</v>
      </c>
      <c r="B501">
        <v>2</v>
      </c>
      <c r="C501">
        <v>2032</v>
      </c>
      <c r="D501">
        <v>14257</v>
      </c>
    </row>
    <row r="502" spans="1:4" x14ac:dyDescent="0.25">
      <c r="A502">
        <v>3</v>
      </c>
      <c r="B502">
        <v>2</v>
      </c>
      <c r="C502">
        <v>2033</v>
      </c>
      <c r="D502">
        <v>14624</v>
      </c>
    </row>
    <row r="503" spans="1:4" x14ac:dyDescent="0.25">
      <c r="A503">
        <v>3</v>
      </c>
      <c r="B503">
        <v>2</v>
      </c>
      <c r="C503">
        <v>2034</v>
      </c>
      <c r="D503">
        <v>14998</v>
      </c>
    </row>
    <row r="504" spans="1:4" x14ac:dyDescent="0.25">
      <c r="A504">
        <v>3</v>
      </c>
      <c r="B504">
        <v>2</v>
      </c>
      <c r="C504">
        <v>2035</v>
      </c>
      <c r="D504">
        <v>15376</v>
      </c>
    </row>
    <row r="505" spans="1:4" x14ac:dyDescent="0.25">
      <c r="A505">
        <v>3</v>
      </c>
      <c r="B505">
        <v>2</v>
      </c>
      <c r="C505">
        <v>2036</v>
      </c>
      <c r="D505">
        <v>15764</v>
      </c>
    </row>
    <row r="506" spans="1:4" x14ac:dyDescent="0.25">
      <c r="A506">
        <v>3</v>
      </c>
      <c r="B506">
        <v>2</v>
      </c>
      <c r="C506">
        <v>2037</v>
      </c>
      <c r="D506">
        <v>16152</v>
      </c>
    </row>
    <row r="507" spans="1:4" x14ac:dyDescent="0.25">
      <c r="A507">
        <v>3</v>
      </c>
      <c r="B507">
        <v>2</v>
      </c>
      <c r="C507">
        <v>2038</v>
      </c>
      <c r="D507">
        <v>16549</v>
      </c>
    </row>
    <row r="508" spans="1:4" x14ac:dyDescent="0.25">
      <c r="A508">
        <v>3</v>
      </c>
      <c r="B508">
        <v>2</v>
      </c>
      <c r="C508">
        <v>2039</v>
      </c>
      <c r="D508">
        <v>16954</v>
      </c>
    </row>
    <row r="509" spans="1:4" x14ac:dyDescent="0.25">
      <c r="A509">
        <v>3</v>
      </c>
      <c r="B509">
        <v>2</v>
      </c>
      <c r="C509">
        <v>2040</v>
      </c>
      <c r="D509">
        <v>17365</v>
      </c>
    </row>
    <row r="510" spans="1:4" x14ac:dyDescent="0.25">
      <c r="A510">
        <v>3</v>
      </c>
      <c r="B510">
        <v>2</v>
      </c>
      <c r="C510">
        <v>2041</v>
      </c>
      <c r="D510">
        <v>17766</v>
      </c>
    </row>
    <row r="511" spans="1:4" x14ac:dyDescent="0.25">
      <c r="A511">
        <v>3</v>
      </c>
      <c r="B511">
        <v>2</v>
      </c>
      <c r="C511">
        <v>2042</v>
      </c>
      <c r="D511">
        <v>18155</v>
      </c>
    </row>
    <row r="512" spans="1:4" x14ac:dyDescent="0.25">
      <c r="A512">
        <v>3</v>
      </c>
      <c r="B512">
        <v>2</v>
      </c>
      <c r="C512">
        <v>2043</v>
      </c>
      <c r="D512">
        <v>18554</v>
      </c>
    </row>
    <row r="513" spans="1:4" x14ac:dyDescent="0.25">
      <c r="A513">
        <v>3</v>
      </c>
      <c r="B513">
        <v>2</v>
      </c>
      <c r="C513">
        <v>2044</v>
      </c>
      <c r="D513">
        <v>18931</v>
      </c>
    </row>
    <row r="514" spans="1:4" x14ac:dyDescent="0.25">
      <c r="A514">
        <v>3</v>
      </c>
      <c r="B514">
        <v>2</v>
      </c>
      <c r="C514">
        <v>2045</v>
      </c>
      <c r="D514">
        <v>19302</v>
      </c>
    </row>
    <row r="515" spans="1:4" x14ac:dyDescent="0.25">
      <c r="A515">
        <v>3</v>
      </c>
      <c r="B515">
        <v>2</v>
      </c>
      <c r="C515">
        <v>2046</v>
      </c>
      <c r="D515">
        <v>19679</v>
      </c>
    </row>
    <row r="516" spans="1:4" x14ac:dyDescent="0.25">
      <c r="A516">
        <v>3</v>
      </c>
      <c r="B516">
        <v>2</v>
      </c>
      <c r="C516">
        <v>2047</v>
      </c>
      <c r="D516">
        <v>20022</v>
      </c>
    </row>
    <row r="517" spans="1:4" x14ac:dyDescent="0.25">
      <c r="A517">
        <v>3</v>
      </c>
      <c r="B517">
        <v>2</v>
      </c>
      <c r="C517">
        <v>2048</v>
      </c>
      <c r="D517">
        <v>20349</v>
      </c>
    </row>
    <row r="518" spans="1:4" x14ac:dyDescent="0.25">
      <c r="A518">
        <v>3</v>
      </c>
      <c r="B518">
        <v>2</v>
      </c>
      <c r="C518">
        <v>2049</v>
      </c>
      <c r="D518">
        <v>20676</v>
      </c>
    </row>
    <row r="519" spans="1:4" x14ac:dyDescent="0.25">
      <c r="A519">
        <v>3</v>
      </c>
      <c r="B519">
        <v>2</v>
      </c>
      <c r="C519">
        <v>2050</v>
      </c>
      <c r="D519">
        <v>20981</v>
      </c>
    </row>
    <row r="520" spans="1:4" x14ac:dyDescent="0.25">
      <c r="A520">
        <v>3</v>
      </c>
      <c r="B520">
        <v>2</v>
      </c>
      <c r="C520">
        <v>2051</v>
      </c>
      <c r="D520">
        <v>21258</v>
      </c>
    </row>
    <row r="521" spans="1:4" x14ac:dyDescent="0.25">
      <c r="A521">
        <v>3</v>
      </c>
      <c r="B521">
        <v>2</v>
      </c>
      <c r="C521">
        <v>2052</v>
      </c>
      <c r="D521">
        <v>21526</v>
      </c>
    </row>
    <row r="522" spans="1:4" x14ac:dyDescent="0.25">
      <c r="A522">
        <v>3</v>
      </c>
      <c r="B522">
        <v>2</v>
      </c>
      <c r="C522">
        <v>2053</v>
      </c>
      <c r="D522">
        <v>21759</v>
      </c>
    </row>
    <row r="523" spans="1:4" x14ac:dyDescent="0.25">
      <c r="A523">
        <v>3</v>
      </c>
      <c r="B523">
        <v>2</v>
      </c>
      <c r="C523">
        <v>2054</v>
      </c>
      <c r="D523">
        <v>21979</v>
      </c>
    </row>
    <row r="524" spans="1:4" x14ac:dyDescent="0.25">
      <c r="A524">
        <v>3</v>
      </c>
      <c r="B524">
        <v>2</v>
      </c>
      <c r="C524">
        <v>2055</v>
      </c>
      <c r="D524">
        <v>22191</v>
      </c>
    </row>
    <row r="525" spans="1:4" x14ac:dyDescent="0.25">
      <c r="A525">
        <v>3</v>
      </c>
      <c r="B525">
        <v>2</v>
      </c>
      <c r="C525">
        <v>2056</v>
      </c>
      <c r="D525">
        <v>22394</v>
      </c>
    </row>
    <row r="526" spans="1:4" x14ac:dyDescent="0.25">
      <c r="A526">
        <v>3</v>
      </c>
      <c r="B526">
        <v>2</v>
      </c>
      <c r="C526">
        <v>2057</v>
      </c>
      <c r="D526">
        <v>22577</v>
      </c>
    </row>
    <row r="527" spans="1:4" x14ac:dyDescent="0.25">
      <c r="A527">
        <v>3</v>
      </c>
      <c r="B527">
        <v>2</v>
      </c>
      <c r="C527">
        <v>2058</v>
      </c>
      <c r="D527">
        <v>22760</v>
      </c>
    </row>
    <row r="528" spans="1:4" x14ac:dyDescent="0.25">
      <c r="A528">
        <v>3</v>
      </c>
      <c r="B528">
        <v>2</v>
      </c>
      <c r="C528">
        <v>2059</v>
      </c>
      <c r="D528">
        <v>22934</v>
      </c>
    </row>
    <row r="529" spans="1:4" x14ac:dyDescent="0.25">
      <c r="A529">
        <v>3</v>
      </c>
      <c r="B529">
        <v>2</v>
      </c>
      <c r="C529">
        <v>2060</v>
      </c>
      <c r="D529">
        <v>23084</v>
      </c>
    </row>
    <row r="530" spans="1:4" x14ac:dyDescent="0.25">
      <c r="A530">
        <v>4</v>
      </c>
      <c r="B530">
        <v>0</v>
      </c>
      <c r="C530">
        <v>2017</v>
      </c>
      <c r="D530">
        <v>90725</v>
      </c>
    </row>
    <row r="531" spans="1:4" x14ac:dyDescent="0.25">
      <c r="A531">
        <v>4</v>
      </c>
      <c r="B531">
        <v>0</v>
      </c>
      <c r="C531">
        <v>2018</v>
      </c>
      <c r="D531">
        <v>92963</v>
      </c>
    </row>
    <row r="532" spans="1:4" x14ac:dyDescent="0.25">
      <c r="A532">
        <v>4</v>
      </c>
      <c r="B532">
        <v>0</v>
      </c>
      <c r="C532">
        <v>2019</v>
      </c>
      <c r="D532">
        <v>95265</v>
      </c>
    </row>
    <row r="533" spans="1:4" x14ac:dyDescent="0.25">
      <c r="A533">
        <v>4</v>
      </c>
      <c r="B533">
        <v>0</v>
      </c>
      <c r="C533">
        <v>2020</v>
      </c>
      <c r="D533">
        <v>97716</v>
      </c>
    </row>
    <row r="534" spans="1:4" x14ac:dyDescent="0.25">
      <c r="A534">
        <v>4</v>
      </c>
      <c r="B534">
        <v>0</v>
      </c>
      <c r="C534">
        <v>2021</v>
      </c>
      <c r="D534">
        <v>100313</v>
      </c>
    </row>
    <row r="535" spans="1:4" x14ac:dyDescent="0.25">
      <c r="A535">
        <v>4</v>
      </c>
      <c r="B535">
        <v>0</v>
      </c>
      <c r="C535">
        <v>2022</v>
      </c>
      <c r="D535">
        <v>103074</v>
      </c>
    </row>
    <row r="536" spans="1:4" x14ac:dyDescent="0.25">
      <c r="A536">
        <v>4</v>
      </c>
      <c r="B536">
        <v>0</v>
      </c>
      <c r="C536">
        <v>2023</v>
      </c>
      <c r="D536">
        <v>106023</v>
      </c>
    </row>
    <row r="537" spans="1:4" x14ac:dyDescent="0.25">
      <c r="A537">
        <v>4</v>
      </c>
      <c r="B537">
        <v>0</v>
      </c>
      <c r="C537">
        <v>2024</v>
      </c>
      <c r="D537">
        <v>109158</v>
      </c>
    </row>
    <row r="538" spans="1:4" x14ac:dyDescent="0.25">
      <c r="A538">
        <v>4</v>
      </c>
      <c r="B538">
        <v>0</v>
      </c>
      <c r="C538">
        <v>2025</v>
      </c>
      <c r="D538">
        <v>112427</v>
      </c>
    </row>
    <row r="539" spans="1:4" x14ac:dyDescent="0.25">
      <c r="A539">
        <v>4</v>
      </c>
      <c r="B539">
        <v>0</v>
      </c>
      <c r="C539">
        <v>2026</v>
      </c>
      <c r="D539">
        <v>115918</v>
      </c>
    </row>
    <row r="540" spans="1:4" x14ac:dyDescent="0.25">
      <c r="A540">
        <v>4</v>
      </c>
      <c r="B540">
        <v>0</v>
      </c>
      <c r="C540">
        <v>2027</v>
      </c>
      <c r="D540">
        <v>119579</v>
      </c>
    </row>
    <row r="541" spans="1:4" x14ac:dyDescent="0.25">
      <c r="A541">
        <v>4</v>
      </c>
      <c r="B541">
        <v>0</v>
      </c>
      <c r="C541">
        <v>2028</v>
      </c>
      <c r="D541">
        <v>123436</v>
      </c>
    </row>
    <row r="542" spans="1:4" x14ac:dyDescent="0.25">
      <c r="A542">
        <v>4</v>
      </c>
      <c r="B542">
        <v>0</v>
      </c>
      <c r="C542">
        <v>2029</v>
      </c>
      <c r="D542">
        <v>127462</v>
      </c>
    </row>
    <row r="543" spans="1:4" x14ac:dyDescent="0.25">
      <c r="A543">
        <v>4</v>
      </c>
      <c r="B543">
        <v>0</v>
      </c>
      <c r="C543">
        <v>2030</v>
      </c>
      <c r="D543">
        <v>131643</v>
      </c>
    </row>
    <row r="544" spans="1:4" x14ac:dyDescent="0.25">
      <c r="A544">
        <v>4</v>
      </c>
      <c r="B544">
        <v>0</v>
      </c>
      <c r="C544">
        <v>2031</v>
      </c>
      <c r="D544">
        <v>135991</v>
      </c>
    </row>
    <row r="545" spans="1:4" x14ac:dyDescent="0.25">
      <c r="A545">
        <v>4</v>
      </c>
      <c r="B545">
        <v>0</v>
      </c>
      <c r="C545">
        <v>2032</v>
      </c>
      <c r="D545">
        <v>140437</v>
      </c>
    </row>
    <row r="546" spans="1:4" x14ac:dyDescent="0.25">
      <c r="A546">
        <v>4</v>
      </c>
      <c r="B546">
        <v>0</v>
      </c>
      <c r="C546">
        <v>2033</v>
      </c>
      <c r="D546">
        <v>145048</v>
      </c>
    </row>
    <row r="547" spans="1:4" x14ac:dyDescent="0.25">
      <c r="A547">
        <v>4</v>
      </c>
      <c r="B547">
        <v>0</v>
      </c>
      <c r="C547">
        <v>2034</v>
      </c>
      <c r="D547">
        <v>149744</v>
      </c>
    </row>
    <row r="548" spans="1:4" x14ac:dyDescent="0.25">
      <c r="A548">
        <v>4</v>
      </c>
      <c r="B548">
        <v>0</v>
      </c>
      <c r="C548">
        <v>2035</v>
      </c>
      <c r="D548">
        <v>154546</v>
      </c>
    </row>
    <row r="549" spans="1:4" x14ac:dyDescent="0.25">
      <c r="A549">
        <v>4</v>
      </c>
      <c r="B549">
        <v>0</v>
      </c>
      <c r="C549">
        <v>2036</v>
      </c>
      <c r="D549">
        <v>159416</v>
      </c>
    </row>
    <row r="550" spans="1:4" x14ac:dyDescent="0.25">
      <c r="A550">
        <v>4</v>
      </c>
      <c r="B550">
        <v>0</v>
      </c>
      <c r="C550">
        <v>2037</v>
      </c>
      <c r="D550">
        <v>164345</v>
      </c>
    </row>
    <row r="551" spans="1:4" x14ac:dyDescent="0.25">
      <c r="A551">
        <v>4</v>
      </c>
      <c r="B551">
        <v>0</v>
      </c>
      <c r="C551">
        <v>2038</v>
      </c>
      <c r="D551">
        <v>169315</v>
      </c>
    </row>
    <row r="552" spans="1:4" x14ac:dyDescent="0.25">
      <c r="A552">
        <v>4</v>
      </c>
      <c r="B552">
        <v>0</v>
      </c>
      <c r="C552">
        <v>2039</v>
      </c>
      <c r="D552">
        <v>174279</v>
      </c>
    </row>
    <row r="553" spans="1:4" x14ac:dyDescent="0.25">
      <c r="A553">
        <v>4</v>
      </c>
      <c r="B553">
        <v>0</v>
      </c>
      <c r="C553">
        <v>2040</v>
      </c>
      <c r="D553">
        <v>179269</v>
      </c>
    </row>
    <row r="554" spans="1:4" x14ac:dyDescent="0.25">
      <c r="A554">
        <v>4</v>
      </c>
      <c r="B554">
        <v>0</v>
      </c>
      <c r="C554">
        <v>2041</v>
      </c>
      <c r="D554">
        <v>184204</v>
      </c>
    </row>
    <row r="555" spans="1:4" x14ac:dyDescent="0.25">
      <c r="A555">
        <v>4</v>
      </c>
      <c r="B555">
        <v>0</v>
      </c>
      <c r="C555">
        <v>2042</v>
      </c>
      <c r="D555">
        <v>189142</v>
      </c>
    </row>
    <row r="556" spans="1:4" x14ac:dyDescent="0.25">
      <c r="A556">
        <v>4</v>
      </c>
      <c r="B556">
        <v>0</v>
      </c>
      <c r="C556">
        <v>2043</v>
      </c>
      <c r="D556">
        <v>193999</v>
      </c>
    </row>
    <row r="557" spans="1:4" x14ac:dyDescent="0.25">
      <c r="A557">
        <v>4</v>
      </c>
      <c r="B557">
        <v>0</v>
      </c>
      <c r="C557">
        <v>2044</v>
      </c>
      <c r="D557">
        <v>198834</v>
      </c>
    </row>
    <row r="558" spans="1:4" x14ac:dyDescent="0.25">
      <c r="A558">
        <v>4</v>
      </c>
      <c r="B558">
        <v>0</v>
      </c>
      <c r="C558">
        <v>2045</v>
      </c>
      <c r="D558">
        <v>203605</v>
      </c>
    </row>
    <row r="559" spans="1:4" x14ac:dyDescent="0.25">
      <c r="A559">
        <v>4</v>
      </c>
      <c r="B559">
        <v>0</v>
      </c>
      <c r="C559">
        <v>2046</v>
      </c>
      <c r="D559">
        <v>208294</v>
      </c>
    </row>
    <row r="560" spans="1:4" x14ac:dyDescent="0.25">
      <c r="A560">
        <v>4</v>
      </c>
      <c r="B560">
        <v>0</v>
      </c>
      <c r="C560">
        <v>2047</v>
      </c>
      <c r="D560">
        <v>212958</v>
      </c>
    </row>
    <row r="561" spans="1:4" x14ac:dyDescent="0.25">
      <c r="A561">
        <v>4</v>
      </c>
      <c r="B561">
        <v>0</v>
      </c>
      <c r="C561">
        <v>2048</v>
      </c>
      <c r="D561">
        <v>217538</v>
      </c>
    </row>
    <row r="562" spans="1:4" x14ac:dyDescent="0.25">
      <c r="A562">
        <v>4</v>
      </c>
      <c r="B562">
        <v>0</v>
      </c>
      <c r="C562">
        <v>2049</v>
      </c>
      <c r="D562">
        <v>222072</v>
      </c>
    </row>
    <row r="563" spans="1:4" x14ac:dyDescent="0.25">
      <c r="A563">
        <v>4</v>
      </c>
      <c r="B563">
        <v>0</v>
      </c>
      <c r="C563">
        <v>2050</v>
      </c>
      <c r="D563">
        <v>226577</v>
      </c>
    </row>
    <row r="564" spans="1:4" x14ac:dyDescent="0.25">
      <c r="A564">
        <v>4</v>
      </c>
      <c r="B564">
        <v>0</v>
      </c>
      <c r="C564">
        <v>2051</v>
      </c>
      <c r="D564">
        <v>231012</v>
      </c>
    </row>
    <row r="565" spans="1:4" x14ac:dyDescent="0.25">
      <c r="A565">
        <v>4</v>
      </c>
      <c r="B565">
        <v>0</v>
      </c>
      <c r="C565">
        <v>2052</v>
      </c>
      <c r="D565">
        <v>235436</v>
      </c>
    </row>
    <row r="566" spans="1:4" x14ac:dyDescent="0.25">
      <c r="A566">
        <v>4</v>
      </c>
      <c r="B566">
        <v>0</v>
      </c>
      <c r="C566">
        <v>2053</v>
      </c>
      <c r="D566">
        <v>239844</v>
      </c>
    </row>
    <row r="567" spans="1:4" x14ac:dyDescent="0.25">
      <c r="A567">
        <v>4</v>
      </c>
      <c r="B567">
        <v>0</v>
      </c>
      <c r="C567">
        <v>2054</v>
      </c>
      <c r="D567">
        <v>244274</v>
      </c>
    </row>
    <row r="568" spans="1:4" x14ac:dyDescent="0.25">
      <c r="A568">
        <v>4</v>
      </c>
      <c r="B568">
        <v>0</v>
      </c>
      <c r="C568">
        <v>2055</v>
      </c>
      <c r="D568">
        <v>248714</v>
      </c>
    </row>
    <row r="569" spans="1:4" x14ac:dyDescent="0.25">
      <c r="A569">
        <v>4</v>
      </c>
      <c r="B569">
        <v>0</v>
      </c>
      <c r="C569">
        <v>2056</v>
      </c>
      <c r="D569">
        <v>253169</v>
      </c>
    </row>
    <row r="570" spans="1:4" x14ac:dyDescent="0.25">
      <c r="A570">
        <v>4</v>
      </c>
      <c r="B570">
        <v>0</v>
      </c>
      <c r="C570">
        <v>2057</v>
      </c>
      <c r="D570">
        <v>257642</v>
      </c>
    </row>
    <row r="571" spans="1:4" x14ac:dyDescent="0.25">
      <c r="A571">
        <v>4</v>
      </c>
      <c r="B571">
        <v>0</v>
      </c>
      <c r="C571">
        <v>2058</v>
      </c>
      <c r="D571">
        <v>262118</v>
      </c>
    </row>
    <row r="572" spans="1:4" x14ac:dyDescent="0.25">
      <c r="A572">
        <v>4</v>
      </c>
      <c r="B572">
        <v>0</v>
      </c>
      <c r="C572">
        <v>2059</v>
      </c>
      <c r="D572">
        <v>266626</v>
      </c>
    </row>
    <row r="573" spans="1:4" x14ac:dyDescent="0.25">
      <c r="A573">
        <v>4</v>
      </c>
      <c r="B573">
        <v>0</v>
      </c>
      <c r="C573">
        <v>2060</v>
      </c>
      <c r="D573">
        <v>271186</v>
      </c>
    </row>
    <row r="574" spans="1:4" x14ac:dyDescent="0.25">
      <c r="A574">
        <v>4</v>
      </c>
      <c r="B574">
        <v>1</v>
      </c>
      <c r="C574">
        <v>2017</v>
      </c>
      <c r="D574">
        <v>46226</v>
      </c>
    </row>
    <row r="575" spans="1:4" x14ac:dyDescent="0.25">
      <c r="A575">
        <v>4</v>
      </c>
      <c r="B575">
        <v>1</v>
      </c>
      <c r="C575">
        <v>2018</v>
      </c>
      <c r="D575">
        <v>47293</v>
      </c>
    </row>
    <row r="576" spans="1:4" x14ac:dyDescent="0.25">
      <c r="A576">
        <v>4</v>
      </c>
      <c r="B576">
        <v>1</v>
      </c>
      <c r="C576">
        <v>2019</v>
      </c>
      <c r="D576">
        <v>48404</v>
      </c>
    </row>
    <row r="577" spans="1:4" x14ac:dyDescent="0.25">
      <c r="A577">
        <v>4</v>
      </c>
      <c r="B577">
        <v>1</v>
      </c>
      <c r="C577">
        <v>2020</v>
      </c>
      <c r="D577">
        <v>49594</v>
      </c>
    </row>
    <row r="578" spans="1:4" x14ac:dyDescent="0.25">
      <c r="A578">
        <v>4</v>
      </c>
      <c r="B578">
        <v>1</v>
      </c>
      <c r="C578">
        <v>2021</v>
      </c>
      <c r="D578">
        <v>50872</v>
      </c>
    </row>
    <row r="579" spans="1:4" x14ac:dyDescent="0.25">
      <c r="A579">
        <v>4</v>
      </c>
      <c r="B579">
        <v>1</v>
      </c>
      <c r="C579">
        <v>2022</v>
      </c>
      <c r="D579">
        <v>52217</v>
      </c>
    </row>
    <row r="580" spans="1:4" x14ac:dyDescent="0.25">
      <c r="A580">
        <v>4</v>
      </c>
      <c r="B580">
        <v>1</v>
      </c>
      <c r="C580">
        <v>2023</v>
      </c>
      <c r="D580">
        <v>53661</v>
      </c>
    </row>
    <row r="581" spans="1:4" x14ac:dyDescent="0.25">
      <c r="A581">
        <v>4</v>
      </c>
      <c r="B581">
        <v>1</v>
      </c>
      <c r="C581">
        <v>2024</v>
      </c>
      <c r="D581">
        <v>55164</v>
      </c>
    </row>
    <row r="582" spans="1:4" x14ac:dyDescent="0.25">
      <c r="A582">
        <v>4</v>
      </c>
      <c r="B582">
        <v>1</v>
      </c>
      <c r="C582">
        <v>2025</v>
      </c>
      <c r="D582">
        <v>56722</v>
      </c>
    </row>
    <row r="583" spans="1:4" x14ac:dyDescent="0.25">
      <c r="A583">
        <v>4</v>
      </c>
      <c r="B583">
        <v>1</v>
      </c>
      <c r="C583">
        <v>2026</v>
      </c>
      <c r="D583">
        <v>58378</v>
      </c>
    </row>
    <row r="584" spans="1:4" x14ac:dyDescent="0.25">
      <c r="A584">
        <v>4</v>
      </c>
      <c r="B584">
        <v>1</v>
      </c>
      <c r="C584">
        <v>2027</v>
      </c>
      <c r="D584">
        <v>60090</v>
      </c>
    </row>
    <row r="585" spans="1:4" x14ac:dyDescent="0.25">
      <c r="A585">
        <v>4</v>
      </c>
      <c r="B585">
        <v>1</v>
      </c>
      <c r="C585">
        <v>2028</v>
      </c>
      <c r="D585">
        <v>61886</v>
      </c>
    </row>
    <row r="586" spans="1:4" x14ac:dyDescent="0.25">
      <c r="A586">
        <v>4</v>
      </c>
      <c r="B586">
        <v>1</v>
      </c>
      <c r="C586">
        <v>2029</v>
      </c>
      <c r="D586">
        <v>63755</v>
      </c>
    </row>
    <row r="587" spans="1:4" x14ac:dyDescent="0.25">
      <c r="A587">
        <v>4</v>
      </c>
      <c r="B587">
        <v>1</v>
      </c>
      <c r="C587">
        <v>2030</v>
      </c>
      <c r="D587">
        <v>65677</v>
      </c>
    </row>
    <row r="588" spans="1:4" x14ac:dyDescent="0.25">
      <c r="A588">
        <v>4</v>
      </c>
      <c r="B588">
        <v>1</v>
      </c>
      <c r="C588">
        <v>2031</v>
      </c>
      <c r="D588">
        <v>67655</v>
      </c>
    </row>
    <row r="589" spans="1:4" x14ac:dyDescent="0.25">
      <c r="A589">
        <v>4</v>
      </c>
      <c r="B589">
        <v>1</v>
      </c>
      <c r="C589">
        <v>2032</v>
      </c>
      <c r="D589">
        <v>69643</v>
      </c>
    </row>
    <row r="590" spans="1:4" x14ac:dyDescent="0.25">
      <c r="A590">
        <v>4</v>
      </c>
      <c r="B590">
        <v>1</v>
      </c>
      <c r="C590">
        <v>2033</v>
      </c>
      <c r="D590">
        <v>71713</v>
      </c>
    </row>
    <row r="591" spans="1:4" x14ac:dyDescent="0.25">
      <c r="A591">
        <v>4</v>
      </c>
      <c r="B591">
        <v>1</v>
      </c>
      <c r="C591">
        <v>2034</v>
      </c>
      <c r="D591">
        <v>73798</v>
      </c>
    </row>
    <row r="592" spans="1:4" x14ac:dyDescent="0.25">
      <c r="A592">
        <v>4</v>
      </c>
      <c r="B592">
        <v>1</v>
      </c>
      <c r="C592">
        <v>2035</v>
      </c>
      <c r="D592">
        <v>75914</v>
      </c>
    </row>
    <row r="593" spans="1:4" x14ac:dyDescent="0.25">
      <c r="A593">
        <v>4</v>
      </c>
      <c r="B593">
        <v>1</v>
      </c>
      <c r="C593">
        <v>2036</v>
      </c>
      <c r="D593">
        <v>78058</v>
      </c>
    </row>
    <row r="594" spans="1:4" x14ac:dyDescent="0.25">
      <c r="A594">
        <v>4</v>
      </c>
      <c r="B594">
        <v>1</v>
      </c>
      <c r="C594">
        <v>2037</v>
      </c>
      <c r="D594">
        <v>80212</v>
      </c>
    </row>
    <row r="595" spans="1:4" x14ac:dyDescent="0.25">
      <c r="A595">
        <v>4</v>
      </c>
      <c r="B595">
        <v>1</v>
      </c>
      <c r="C595">
        <v>2038</v>
      </c>
      <c r="D595">
        <v>82384</v>
      </c>
    </row>
    <row r="596" spans="1:4" x14ac:dyDescent="0.25">
      <c r="A596">
        <v>4</v>
      </c>
      <c r="B596">
        <v>1</v>
      </c>
      <c r="C596">
        <v>2039</v>
      </c>
      <c r="D596">
        <v>84547</v>
      </c>
    </row>
    <row r="597" spans="1:4" x14ac:dyDescent="0.25">
      <c r="A597">
        <v>4</v>
      </c>
      <c r="B597">
        <v>1</v>
      </c>
      <c r="C597">
        <v>2040</v>
      </c>
      <c r="D597">
        <v>86716</v>
      </c>
    </row>
    <row r="598" spans="1:4" x14ac:dyDescent="0.25">
      <c r="A598">
        <v>4</v>
      </c>
      <c r="B598">
        <v>1</v>
      </c>
      <c r="C598">
        <v>2041</v>
      </c>
      <c r="D598">
        <v>88861</v>
      </c>
    </row>
    <row r="599" spans="1:4" x14ac:dyDescent="0.25">
      <c r="A599">
        <v>4</v>
      </c>
      <c r="B599">
        <v>1</v>
      </c>
      <c r="C599">
        <v>2042</v>
      </c>
      <c r="D599">
        <v>91013</v>
      </c>
    </row>
    <row r="600" spans="1:4" x14ac:dyDescent="0.25">
      <c r="A600">
        <v>4</v>
      </c>
      <c r="B600">
        <v>1</v>
      </c>
      <c r="C600">
        <v>2043</v>
      </c>
      <c r="D600">
        <v>93141</v>
      </c>
    </row>
    <row r="601" spans="1:4" x14ac:dyDescent="0.25">
      <c r="A601">
        <v>4</v>
      </c>
      <c r="B601">
        <v>1</v>
      </c>
      <c r="C601">
        <v>2044</v>
      </c>
      <c r="D601">
        <v>95264</v>
      </c>
    </row>
    <row r="602" spans="1:4" x14ac:dyDescent="0.25">
      <c r="A602">
        <v>4</v>
      </c>
      <c r="B602">
        <v>1</v>
      </c>
      <c r="C602">
        <v>2045</v>
      </c>
      <c r="D602">
        <v>97364</v>
      </c>
    </row>
    <row r="603" spans="1:4" x14ac:dyDescent="0.25">
      <c r="A603">
        <v>4</v>
      </c>
      <c r="B603">
        <v>1</v>
      </c>
      <c r="C603">
        <v>2046</v>
      </c>
      <c r="D603">
        <v>99445</v>
      </c>
    </row>
    <row r="604" spans="1:4" x14ac:dyDescent="0.25">
      <c r="A604">
        <v>4</v>
      </c>
      <c r="B604">
        <v>1</v>
      </c>
      <c r="C604">
        <v>2047</v>
      </c>
      <c r="D604">
        <v>101512</v>
      </c>
    </row>
    <row r="605" spans="1:4" x14ac:dyDescent="0.25">
      <c r="A605">
        <v>4</v>
      </c>
      <c r="B605">
        <v>1</v>
      </c>
      <c r="C605">
        <v>2048</v>
      </c>
      <c r="D605">
        <v>103555</v>
      </c>
    </row>
    <row r="606" spans="1:4" x14ac:dyDescent="0.25">
      <c r="A606">
        <v>4</v>
      </c>
      <c r="B606">
        <v>1</v>
      </c>
      <c r="C606">
        <v>2049</v>
      </c>
      <c r="D606">
        <v>105587</v>
      </c>
    </row>
    <row r="607" spans="1:4" x14ac:dyDescent="0.25">
      <c r="A607">
        <v>4</v>
      </c>
      <c r="B607">
        <v>1</v>
      </c>
      <c r="C607">
        <v>2050</v>
      </c>
      <c r="D607">
        <v>107610</v>
      </c>
    </row>
    <row r="608" spans="1:4" x14ac:dyDescent="0.25">
      <c r="A608">
        <v>4</v>
      </c>
      <c r="B608">
        <v>1</v>
      </c>
      <c r="C608">
        <v>2051</v>
      </c>
      <c r="D608">
        <v>109622</v>
      </c>
    </row>
    <row r="609" spans="1:4" x14ac:dyDescent="0.25">
      <c r="A609">
        <v>4</v>
      </c>
      <c r="B609">
        <v>1</v>
      </c>
      <c r="C609">
        <v>2052</v>
      </c>
      <c r="D609">
        <v>111649</v>
      </c>
    </row>
    <row r="610" spans="1:4" x14ac:dyDescent="0.25">
      <c r="A610">
        <v>4</v>
      </c>
      <c r="B610">
        <v>1</v>
      </c>
      <c r="C610">
        <v>2053</v>
      </c>
      <c r="D610">
        <v>113663</v>
      </c>
    </row>
    <row r="611" spans="1:4" x14ac:dyDescent="0.25">
      <c r="A611">
        <v>4</v>
      </c>
      <c r="B611">
        <v>1</v>
      </c>
      <c r="C611">
        <v>2054</v>
      </c>
      <c r="D611">
        <v>115693</v>
      </c>
    </row>
    <row r="612" spans="1:4" x14ac:dyDescent="0.25">
      <c r="A612">
        <v>4</v>
      </c>
      <c r="B612">
        <v>1</v>
      </c>
      <c r="C612">
        <v>2055</v>
      </c>
      <c r="D612">
        <v>117719</v>
      </c>
    </row>
    <row r="613" spans="1:4" x14ac:dyDescent="0.25">
      <c r="A613">
        <v>4</v>
      </c>
      <c r="B613">
        <v>1</v>
      </c>
      <c r="C613">
        <v>2056</v>
      </c>
      <c r="D613">
        <v>119755</v>
      </c>
    </row>
    <row r="614" spans="1:4" x14ac:dyDescent="0.25">
      <c r="A614">
        <v>4</v>
      </c>
      <c r="B614">
        <v>1</v>
      </c>
      <c r="C614">
        <v>2057</v>
      </c>
      <c r="D614">
        <v>121813</v>
      </c>
    </row>
    <row r="615" spans="1:4" x14ac:dyDescent="0.25">
      <c r="A615">
        <v>4</v>
      </c>
      <c r="B615">
        <v>1</v>
      </c>
      <c r="C615">
        <v>2058</v>
      </c>
      <c r="D615">
        <v>123862</v>
      </c>
    </row>
    <row r="616" spans="1:4" x14ac:dyDescent="0.25">
      <c r="A616">
        <v>4</v>
      </c>
      <c r="B616">
        <v>1</v>
      </c>
      <c r="C616">
        <v>2059</v>
      </c>
      <c r="D616">
        <v>125924</v>
      </c>
    </row>
    <row r="617" spans="1:4" x14ac:dyDescent="0.25">
      <c r="A617">
        <v>4</v>
      </c>
      <c r="B617">
        <v>1</v>
      </c>
      <c r="C617">
        <v>2060</v>
      </c>
      <c r="D617">
        <v>128003</v>
      </c>
    </row>
    <row r="618" spans="1:4" x14ac:dyDescent="0.25">
      <c r="A618">
        <v>4</v>
      </c>
      <c r="B618">
        <v>2</v>
      </c>
      <c r="C618">
        <v>2017</v>
      </c>
      <c r="D618">
        <v>44499</v>
      </c>
    </row>
    <row r="619" spans="1:4" x14ac:dyDescent="0.25">
      <c r="A619">
        <v>4</v>
      </c>
      <c r="B619">
        <v>2</v>
      </c>
      <c r="C619">
        <v>2018</v>
      </c>
      <c r="D619">
        <v>45670</v>
      </c>
    </row>
    <row r="620" spans="1:4" x14ac:dyDescent="0.25">
      <c r="A620">
        <v>4</v>
      </c>
      <c r="B620">
        <v>2</v>
      </c>
      <c r="C620">
        <v>2019</v>
      </c>
      <c r="D620">
        <v>46861</v>
      </c>
    </row>
    <row r="621" spans="1:4" x14ac:dyDescent="0.25">
      <c r="A621">
        <v>4</v>
      </c>
      <c r="B621">
        <v>2</v>
      </c>
      <c r="C621">
        <v>2020</v>
      </c>
      <c r="D621">
        <v>48122</v>
      </c>
    </row>
    <row r="622" spans="1:4" x14ac:dyDescent="0.25">
      <c r="A622">
        <v>4</v>
      </c>
      <c r="B622">
        <v>2</v>
      </c>
      <c r="C622">
        <v>2021</v>
      </c>
      <c r="D622">
        <v>49441</v>
      </c>
    </row>
    <row r="623" spans="1:4" x14ac:dyDescent="0.25">
      <c r="A623">
        <v>4</v>
      </c>
      <c r="B623">
        <v>2</v>
      </c>
      <c r="C623">
        <v>2022</v>
      </c>
      <c r="D623">
        <v>50857</v>
      </c>
    </row>
    <row r="624" spans="1:4" x14ac:dyDescent="0.25">
      <c r="A624">
        <v>4</v>
      </c>
      <c r="B624">
        <v>2</v>
      </c>
      <c r="C624">
        <v>2023</v>
      </c>
      <c r="D624">
        <v>52362</v>
      </c>
    </row>
    <row r="625" spans="1:4" x14ac:dyDescent="0.25">
      <c r="A625">
        <v>4</v>
      </c>
      <c r="B625">
        <v>2</v>
      </c>
      <c r="C625">
        <v>2024</v>
      </c>
      <c r="D625">
        <v>53994</v>
      </c>
    </row>
    <row r="626" spans="1:4" x14ac:dyDescent="0.25">
      <c r="A626">
        <v>4</v>
      </c>
      <c r="B626">
        <v>2</v>
      </c>
      <c r="C626">
        <v>2025</v>
      </c>
      <c r="D626">
        <v>55705</v>
      </c>
    </row>
    <row r="627" spans="1:4" x14ac:dyDescent="0.25">
      <c r="A627">
        <v>4</v>
      </c>
      <c r="B627">
        <v>2</v>
      </c>
      <c r="C627">
        <v>2026</v>
      </c>
      <c r="D627">
        <v>57540</v>
      </c>
    </row>
    <row r="628" spans="1:4" x14ac:dyDescent="0.25">
      <c r="A628">
        <v>4</v>
      </c>
      <c r="B628">
        <v>2</v>
      </c>
      <c r="C628">
        <v>2027</v>
      </c>
      <c r="D628">
        <v>59489</v>
      </c>
    </row>
    <row r="629" spans="1:4" x14ac:dyDescent="0.25">
      <c r="A629">
        <v>4</v>
      </c>
      <c r="B629">
        <v>2</v>
      </c>
      <c r="C629">
        <v>2028</v>
      </c>
      <c r="D629">
        <v>61550</v>
      </c>
    </row>
    <row r="630" spans="1:4" x14ac:dyDescent="0.25">
      <c r="A630">
        <v>4</v>
      </c>
      <c r="B630">
        <v>2</v>
      </c>
      <c r="C630">
        <v>2029</v>
      </c>
      <c r="D630">
        <v>63707</v>
      </c>
    </row>
    <row r="631" spans="1:4" x14ac:dyDescent="0.25">
      <c r="A631">
        <v>4</v>
      </c>
      <c r="B631">
        <v>2</v>
      </c>
      <c r="C631">
        <v>2030</v>
      </c>
      <c r="D631">
        <v>65966</v>
      </c>
    </row>
    <row r="632" spans="1:4" x14ac:dyDescent="0.25">
      <c r="A632">
        <v>4</v>
      </c>
      <c r="B632">
        <v>2</v>
      </c>
      <c r="C632">
        <v>2031</v>
      </c>
      <c r="D632">
        <v>68336</v>
      </c>
    </row>
    <row r="633" spans="1:4" x14ac:dyDescent="0.25">
      <c r="A633">
        <v>4</v>
      </c>
      <c r="B633">
        <v>2</v>
      </c>
      <c r="C633">
        <v>2032</v>
      </c>
      <c r="D633">
        <v>70794</v>
      </c>
    </row>
    <row r="634" spans="1:4" x14ac:dyDescent="0.25">
      <c r="A634">
        <v>4</v>
      </c>
      <c r="B634">
        <v>2</v>
      </c>
      <c r="C634">
        <v>2033</v>
      </c>
      <c r="D634">
        <v>73335</v>
      </c>
    </row>
    <row r="635" spans="1:4" x14ac:dyDescent="0.25">
      <c r="A635">
        <v>4</v>
      </c>
      <c r="B635">
        <v>2</v>
      </c>
      <c r="C635">
        <v>2034</v>
      </c>
      <c r="D635">
        <v>75946</v>
      </c>
    </row>
    <row r="636" spans="1:4" x14ac:dyDescent="0.25">
      <c r="A636">
        <v>4</v>
      </c>
      <c r="B636">
        <v>2</v>
      </c>
      <c r="C636">
        <v>2035</v>
      </c>
      <c r="D636">
        <v>78632</v>
      </c>
    </row>
    <row r="637" spans="1:4" x14ac:dyDescent="0.25">
      <c r="A637">
        <v>4</v>
      </c>
      <c r="B637">
        <v>2</v>
      </c>
      <c r="C637">
        <v>2036</v>
      </c>
      <c r="D637">
        <v>81358</v>
      </c>
    </row>
    <row r="638" spans="1:4" x14ac:dyDescent="0.25">
      <c r="A638">
        <v>4</v>
      </c>
      <c r="B638">
        <v>2</v>
      </c>
      <c r="C638">
        <v>2037</v>
      </c>
      <c r="D638">
        <v>84133</v>
      </c>
    </row>
    <row r="639" spans="1:4" x14ac:dyDescent="0.25">
      <c r="A639">
        <v>4</v>
      </c>
      <c r="B639">
        <v>2</v>
      </c>
      <c r="C639">
        <v>2038</v>
      </c>
      <c r="D639">
        <v>86931</v>
      </c>
    </row>
    <row r="640" spans="1:4" x14ac:dyDescent="0.25">
      <c r="A640">
        <v>4</v>
      </c>
      <c r="B640">
        <v>2</v>
      </c>
      <c r="C640">
        <v>2039</v>
      </c>
      <c r="D640">
        <v>89732</v>
      </c>
    </row>
    <row r="641" spans="1:4" x14ac:dyDescent="0.25">
      <c r="A641">
        <v>4</v>
      </c>
      <c r="B641">
        <v>2</v>
      </c>
      <c r="C641">
        <v>2040</v>
      </c>
      <c r="D641">
        <v>92553</v>
      </c>
    </row>
    <row r="642" spans="1:4" x14ac:dyDescent="0.25">
      <c r="A642">
        <v>4</v>
      </c>
      <c r="B642">
        <v>2</v>
      </c>
      <c r="C642">
        <v>2041</v>
      </c>
      <c r="D642">
        <v>95343</v>
      </c>
    </row>
    <row r="643" spans="1:4" x14ac:dyDescent="0.25">
      <c r="A643">
        <v>4</v>
      </c>
      <c r="B643">
        <v>2</v>
      </c>
      <c r="C643">
        <v>2042</v>
      </c>
      <c r="D643">
        <v>98129</v>
      </c>
    </row>
    <row r="644" spans="1:4" x14ac:dyDescent="0.25">
      <c r="A644">
        <v>4</v>
      </c>
      <c r="B644">
        <v>2</v>
      </c>
      <c r="C644">
        <v>2043</v>
      </c>
      <c r="D644">
        <v>100858</v>
      </c>
    </row>
    <row r="645" spans="1:4" x14ac:dyDescent="0.25">
      <c r="A645">
        <v>4</v>
      </c>
      <c r="B645">
        <v>2</v>
      </c>
      <c r="C645">
        <v>2044</v>
      </c>
      <c r="D645">
        <v>103570</v>
      </c>
    </row>
    <row r="646" spans="1:4" x14ac:dyDescent="0.25">
      <c r="A646">
        <v>4</v>
      </c>
      <c r="B646">
        <v>2</v>
      </c>
      <c r="C646">
        <v>2045</v>
      </c>
      <c r="D646">
        <v>106241</v>
      </c>
    </row>
    <row r="647" spans="1:4" x14ac:dyDescent="0.25">
      <c r="A647">
        <v>4</v>
      </c>
      <c r="B647">
        <v>2</v>
      </c>
      <c r="C647">
        <v>2046</v>
      </c>
      <c r="D647">
        <v>108849</v>
      </c>
    </row>
    <row r="648" spans="1:4" x14ac:dyDescent="0.25">
      <c r="A648">
        <v>4</v>
      </c>
      <c r="B648">
        <v>2</v>
      </c>
      <c r="C648">
        <v>2047</v>
      </c>
      <c r="D648">
        <v>111446</v>
      </c>
    </row>
    <row r="649" spans="1:4" x14ac:dyDescent="0.25">
      <c r="A649">
        <v>4</v>
      </c>
      <c r="B649">
        <v>2</v>
      </c>
      <c r="C649">
        <v>2048</v>
      </c>
      <c r="D649">
        <v>113983</v>
      </c>
    </row>
    <row r="650" spans="1:4" x14ac:dyDescent="0.25">
      <c r="A650">
        <v>4</v>
      </c>
      <c r="B650">
        <v>2</v>
      </c>
      <c r="C650">
        <v>2049</v>
      </c>
      <c r="D650">
        <v>116485</v>
      </c>
    </row>
    <row r="651" spans="1:4" x14ac:dyDescent="0.25">
      <c r="A651">
        <v>4</v>
      </c>
      <c r="B651">
        <v>2</v>
      </c>
      <c r="C651">
        <v>2050</v>
      </c>
      <c r="D651">
        <v>118967</v>
      </c>
    </row>
    <row r="652" spans="1:4" x14ac:dyDescent="0.25">
      <c r="A652">
        <v>4</v>
      </c>
      <c r="B652">
        <v>2</v>
      </c>
      <c r="C652">
        <v>2051</v>
      </c>
      <c r="D652">
        <v>121390</v>
      </c>
    </row>
    <row r="653" spans="1:4" x14ac:dyDescent="0.25">
      <c r="A653">
        <v>4</v>
      </c>
      <c r="B653">
        <v>2</v>
      </c>
      <c r="C653">
        <v>2052</v>
      </c>
      <c r="D653">
        <v>123787</v>
      </c>
    </row>
    <row r="654" spans="1:4" x14ac:dyDescent="0.25">
      <c r="A654">
        <v>4</v>
      </c>
      <c r="B654">
        <v>2</v>
      </c>
      <c r="C654">
        <v>2053</v>
      </c>
      <c r="D654">
        <v>126181</v>
      </c>
    </row>
    <row r="655" spans="1:4" x14ac:dyDescent="0.25">
      <c r="A655">
        <v>4</v>
      </c>
      <c r="B655">
        <v>2</v>
      </c>
      <c r="C655">
        <v>2054</v>
      </c>
      <c r="D655">
        <v>128581</v>
      </c>
    </row>
    <row r="656" spans="1:4" x14ac:dyDescent="0.25">
      <c r="A656">
        <v>4</v>
      </c>
      <c r="B656">
        <v>2</v>
      </c>
      <c r="C656">
        <v>2055</v>
      </c>
      <c r="D656">
        <v>130995</v>
      </c>
    </row>
    <row r="657" spans="1:4" x14ac:dyDescent="0.25">
      <c r="A657">
        <v>4</v>
      </c>
      <c r="B657">
        <v>2</v>
      </c>
      <c r="C657">
        <v>2056</v>
      </c>
      <c r="D657">
        <v>133414</v>
      </c>
    </row>
    <row r="658" spans="1:4" x14ac:dyDescent="0.25">
      <c r="A658">
        <v>4</v>
      </c>
      <c r="B658">
        <v>2</v>
      </c>
      <c r="C658">
        <v>2057</v>
      </c>
      <c r="D658">
        <v>135829</v>
      </c>
    </row>
    <row r="659" spans="1:4" x14ac:dyDescent="0.25">
      <c r="A659">
        <v>4</v>
      </c>
      <c r="B659">
        <v>2</v>
      </c>
      <c r="C659">
        <v>2058</v>
      </c>
      <c r="D659">
        <v>138256</v>
      </c>
    </row>
    <row r="660" spans="1:4" x14ac:dyDescent="0.25">
      <c r="A660">
        <v>4</v>
      </c>
      <c r="B660">
        <v>2</v>
      </c>
      <c r="C660">
        <v>2059</v>
      </c>
      <c r="D660">
        <v>140702</v>
      </c>
    </row>
    <row r="661" spans="1:4" x14ac:dyDescent="0.25">
      <c r="A661">
        <v>4</v>
      </c>
      <c r="B661">
        <v>2</v>
      </c>
      <c r="C661">
        <v>2060</v>
      </c>
      <c r="D661">
        <v>143183</v>
      </c>
    </row>
    <row r="662" spans="1:4" x14ac:dyDescent="0.25">
      <c r="A662">
        <v>5</v>
      </c>
      <c r="B662">
        <v>0</v>
      </c>
      <c r="C662">
        <v>2017</v>
      </c>
      <c r="D662">
        <v>3007</v>
      </c>
    </row>
    <row r="663" spans="1:4" x14ac:dyDescent="0.25">
      <c r="A663">
        <v>5</v>
      </c>
      <c r="B663">
        <v>0</v>
      </c>
      <c r="C663">
        <v>2018</v>
      </c>
      <c r="D663">
        <v>3109</v>
      </c>
    </row>
    <row r="664" spans="1:4" x14ac:dyDescent="0.25">
      <c r="A664">
        <v>5</v>
      </c>
      <c r="B664">
        <v>0</v>
      </c>
      <c r="C664">
        <v>2019</v>
      </c>
      <c r="D664">
        <v>3176</v>
      </c>
    </row>
    <row r="665" spans="1:4" x14ac:dyDescent="0.25">
      <c r="A665">
        <v>5</v>
      </c>
      <c r="B665">
        <v>0</v>
      </c>
      <c r="C665">
        <v>2020</v>
      </c>
      <c r="D665">
        <v>3270</v>
      </c>
    </row>
    <row r="666" spans="1:4" x14ac:dyDescent="0.25">
      <c r="A666">
        <v>5</v>
      </c>
      <c r="B666">
        <v>0</v>
      </c>
      <c r="C666">
        <v>2021</v>
      </c>
      <c r="D666">
        <v>3360</v>
      </c>
    </row>
    <row r="667" spans="1:4" x14ac:dyDescent="0.25">
      <c r="A667">
        <v>5</v>
      </c>
      <c r="B667">
        <v>0</v>
      </c>
      <c r="C667">
        <v>2022</v>
      </c>
      <c r="D667">
        <v>3465</v>
      </c>
    </row>
    <row r="668" spans="1:4" x14ac:dyDescent="0.25">
      <c r="A668">
        <v>5</v>
      </c>
      <c r="B668">
        <v>0</v>
      </c>
      <c r="C668">
        <v>2023</v>
      </c>
      <c r="D668">
        <v>3574</v>
      </c>
    </row>
    <row r="669" spans="1:4" x14ac:dyDescent="0.25">
      <c r="A669">
        <v>5</v>
      </c>
      <c r="B669">
        <v>0</v>
      </c>
      <c r="C669">
        <v>2024</v>
      </c>
      <c r="D669">
        <v>3685</v>
      </c>
    </row>
    <row r="670" spans="1:4" x14ac:dyDescent="0.25">
      <c r="A670">
        <v>5</v>
      </c>
      <c r="B670">
        <v>0</v>
      </c>
      <c r="C670">
        <v>2025</v>
      </c>
      <c r="D670">
        <v>3810</v>
      </c>
    </row>
    <row r="671" spans="1:4" x14ac:dyDescent="0.25">
      <c r="A671">
        <v>5</v>
      </c>
      <c r="B671">
        <v>0</v>
      </c>
      <c r="C671">
        <v>2026</v>
      </c>
      <c r="D671">
        <v>3934</v>
      </c>
    </row>
    <row r="672" spans="1:4" x14ac:dyDescent="0.25">
      <c r="A672">
        <v>5</v>
      </c>
      <c r="B672">
        <v>0</v>
      </c>
      <c r="C672">
        <v>2027</v>
      </c>
      <c r="D672">
        <v>4069</v>
      </c>
    </row>
    <row r="673" spans="1:4" x14ac:dyDescent="0.25">
      <c r="A673">
        <v>5</v>
      </c>
      <c r="B673">
        <v>0</v>
      </c>
      <c r="C673">
        <v>2028</v>
      </c>
      <c r="D673">
        <v>4220</v>
      </c>
    </row>
    <row r="674" spans="1:4" x14ac:dyDescent="0.25">
      <c r="A674">
        <v>5</v>
      </c>
      <c r="B674">
        <v>0</v>
      </c>
      <c r="C674">
        <v>2029</v>
      </c>
      <c r="D674">
        <v>4365</v>
      </c>
    </row>
    <row r="675" spans="1:4" x14ac:dyDescent="0.25">
      <c r="A675">
        <v>5</v>
      </c>
      <c r="B675">
        <v>0</v>
      </c>
      <c r="C675">
        <v>2030</v>
      </c>
      <c r="D675">
        <v>4524</v>
      </c>
    </row>
    <row r="676" spans="1:4" x14ac:dyDescent="0.25">
      <c r="A676">
        <v>5</v>
      </c>
      <c r="B676">
        <v>0</v>
      </c>
      <c r="C676">
        <v>2031</v>
      </c>
      <c r="D676">
        <v>4678</v>
      </c>
    </row>
    <row r="677" spans="1:4" x14ac:dyDescent="0.25">
      <c r="A677">
        <v>5</v>
      </c>
      <c r="B677">
        <v>0</v>
      </c>
      <c r="C677">
        <v>2032</v>
      </c>
      <c r="D677">
        <v>4843</v>
      </c>
    </row>
    <row r="678" spans="1:4" x14ac:dyDescent="0.25">
      <c r="A678">
        <v>5</v>
      </c>
      <c r="B678">
        <v>0</v>
      </c>
      <c r="C678">
        <v>2033</v>
      </c>
      <c r="D678">
        <v>5018</v>
      </c>
    </row>
    <row r="679" spans="1:4" x14ac:dyDescent="0.25">
      <c r="A679">
        <v>5</v>
      </c>
      <c r="B679">
        <v>0</v>
      </c>
      <c r="C679">
        <v>2034</v>
      </c>
      <c r="D679">
        <v>5191</v>
      </c>
    </row>
    <row r="680" spans="1:4" x14ac:dyDescent="0.25">
      <c r="A680">
        <v>5</v>
      </c>
      <c r="B680">
        <v>0</v>
      </c>
      <c r="C680">
        <v>2035</v>
      </c>
      <c r="D680">
        <v>5356</v>
      </c>
    </row>
    <row r="681" spans="1:4" x14ac:dyDescent="0.25">
      <c r="A681">
        <v>5</v>
      </c>
      <c r="B681">
        <v>0</v>
      </c>
      <c r="C681">
        <v>2036</v>
      </c>
      <c r="D681">
        <v>5553</v>
      </c>
    </row>
    <row r="682" spans="1:4" x14ac:dyDescent="0.25">
      <c r="A682">
        <v>5</v>
      </c>
      <c r="B682">
        <v>0</v>
      </c>
      <c r="C682">
        <v>2037</v>
      </c>
      <c r="D682">
        <v>5734</v>
      </c>
    </row>
    <row r="683" spans="1:4" x14ac:dyDescent="0.25">
      <c r="A683">
        <v>5</v>
      </c>
      <c r="B683">
        <v>0</v>
      </c>
      <c r="C683">
        <v>2038</v>
      </c>
      <c r="D683">
        <v>5925</v>
      </c>
    </row>
    <row r="684" spans="1:4" x14ac:dyDescent="0.25">
      <c r="A684">
        <v>5</v>
      </c>
      <c r="B684">
        <v>0</v>
      </c>
      <c r="C684">
        <v>2039</v>
      </c>
      <c r="D684">
        <v>6109</v>
      </c>
    </row>
    <row r="685" spans="1:4" x14ac:dyDescent="0.25">
      <c r="A685">
        <v>5</v>
      </c>
      <c r="B685">
        <v>0</v>
      </c>
      <c r="C685">
        <v>2040</v>
      </c>
      <c r="D685">
        <v>6301</v>
      </c>
    </row>
    <row r="686" spans="1:4" x14ac:dyDescent="0.25">
      <c r="A686">
        <v>5</v>
      </c>
      <c r="B686">
        <v>0</v>
      </c>
      <c r="C686">
        <v>2041</v>
      </c>
      <c r="D686">
        <v>6493</v>
      </c>
    </row>
    <row r="687" spans="1:4" x14ac:dyDescent="0.25">
      <c r="A687">
        <v>5</v>
      </c>
      <c r="B687">
        <v>0</v>
      </c>
      <c r="C687">
        <v>2042</v>
      </c>
      <c r="D687">
        <v>6678</v>
      </c>
    </row>
    <row r="688" spans="1:4" x14ac:dyDescent="0.25">
      <c r="A688">
        <v>5</v>
      </c>
      <c r="B688">
        <v>0</v>
      </c>
      <c r="C688">
        <v>2043</v>
      </c>
      <c r="D688">
        <v>6863</v>
      </c>
    </row>
    <row r="689" spans="1:4" x14ac:dyDescent="0.25">
      <c r="A689">
        <v>5</v>
      </c>
      <c r="B689">
        <v>0</v>
      </c>
      <c r="C689">
        <v>2044</v>
      </c>
      <c r="D689">
        <v>7053</v>
      </c>
    </row>
    <row r="690" spans="1:4" x14ac:dyDescent="0.25">
      <c r="A690">
        <v>5</v>
      </c>
      <c r="B690">
        <v>0</v>
      </c>
      <c r="C690">
        <v>2045</v>
      </c>
      <c r="D690">
        <v>7232</v>
      </c>
    </row>
    <row r="691" spans="1:4" x14ac:dyDescent="0.25">
      <c r="A691">
        <v>5</v>
      </c>
      <c r="B691">
        <v>0</v>
      </c>
      <c r="C691">
        <v>2046</v>
      </c>
      <c r="D691">
        <v>7427</v>
      </c>
    </row>
    <row r="692" spans="1:4" x14ac:dyDescent="0.25">
      <c r="A692">
        <v>5</v>
      </c>
      <c r="B692">
        <v>0</v>
      </c>
      <c r="C692">
        <v>2047</v>
      </c>
      <c r="D692">
        <v>7605</v>
      </c>
    </row>
    <row r="693" spans="1:4" x14ac:dyDescent="0.25">
      <c r="A693">
        <v>5</v>
      </c>
      <c r="B693">
        <v>0</v>
      </c>
      <c r="C693">
        <v>2048</v>
      </c>
      <c r="D693">
        <v>7760</v>
      </c>
    </row>
    <row r="694" spans="1:4" x14ac:dyDescent="0.25">
      <c r="A694">
        <v>5</v>
      </c>
      <c r="B694">
        <v>0</v>
      </c>
      <c r="C694">
        <v>2049</v>
      </c>
      <c r="D694">
        <v>7942</v>
      </c>
    </row>
    <row r="695" spans="1:4" x14ac:dyDescent="0.25">
      <c r="A695">
        <v>5</v>
      </c>
      <c r="B695">
        <v>0</v>
      </c>
      <c r="C695">
        <v>2050</v>
      </c>
      <c r="D695">
        <v>8110</v>
      </c>
    </row>
    <row r="696" spans="1:4" x14ac:dyDescent="0.25">
      <c r="A696">
        <v>5</v>
      </c>
      <c r="B696">
        <v>0</v>
      </c>
      <c r="C696">
        <v>2051</v>
      </c>
      <c r="D696">
        <v>8279</v>
      </c>
    </row>
    <row r="697" spans="1:4" x14ac:dyDescent="0.25">
      <c r="A697">
        <v>5</v>
      </c>
      <c r="B697">
        <v>0</v>
      </c>
      <c r="C697">
        <v>2052</v>
      </c>
      <c r="D697">
        <v>8438</v>
      </c>
    </row>
    <row r="698" spans="1:4" x14ac:dyDescent="0.25">
      <c r="A698">
        <v>5</v>
      </c>
      <c r="B698">
        <v>0</v>
      </c>
      <c r="C698">
        <v>2053</v>
      </c>
      <c r="D698">
        <v>8597</v>
      </c>
    </row>
    <row r="699" spans="1:4" x14ac:dyDescent="0.25">
      <c r="A699">
        <v>5</v>
      </c>
      <c r="B699">
        <v>0</v>
      </c>
      <c r="C699">
        <v>2054</v>
      </c>
      <c r="D699">
        <v>8760</v>
      </c>
    </row>
    <row r="700" spans="1:4" x14ac:dyDescent="0.25">
      <c r="A700">
        <v>5</v>
      </c>
      <c r="B700">
        <v>0</v>
      </c>
      <c r="C700">
        <v>2055</v>
      </c>
      <c r="D700">
        <v>8920</v>
      </c>
    </row>
    <row r="701" spans="1:4" x14ac:dyDescent="0.25">
      <c r="A701">
        <v>5</v>
      </c>
      <c r="B701">
        <v>0</v>
      </c>
      <c r="C701">
        <v>2056</v>
      </c>
      <c r="D701">
        <v>9064</v>
      </c>
    </row>
    <row r="702" spans="1:4" x14ac:dyDescent="0.25">
      <c r="A702">
        <v>5</v>
      </c>
      <c r="B702">
        <v>0</v>
      </c>
      <c r="C702">
        <v>2057</v>
      </c>
      <c r="D702">
        <v>9212</v>
      </c>
    </row>
    <row r="703" spans="1:4" x14ac:dyDescent="0.25">
      <c r="A703">
        <v>5</v>
      </c>
      <c r="B703">
        <v>0</v>
      </c>
      <c r="C703">
        <v>2058</v>
      </c>
      <c r="D703">
        <v>9362</v>
      </c>
    </row>
    <row r="704" spans="1:4" x14ac:dyDescent="0.25">
      <c r="A704">
        <v>5</v>
      </c>
      <c r="B704">
        <v>0</v>
      </c>
      <c r="C704">
        <v>2059</v>
      </c>
      <c r="D704">
        <v>9511</v>
      </c>
    </row>
    <row r="705" spans="1:4" x14ac:dyDescent="0.25">
      <c r="A705">
        <v>5</v>
      </c>
      <c r="B705">
        <v>0</v>
      </c>
      <c r="C705">
        <v>2060</v>
      </c>
      <c r="D705">
        <v>9664</v>
      </c>
    </row>
    <row r="706" spans="1:4" x14ac:dyDescent="0.25">
      <c r="A706">
        <v>5</v>
      </c>
      <c r="B706">
        <v>1</v>
      </c>
      <c r="C706">
        <v>2017</v>
      </c>
      <c r="D706">
        <v>1661</v>
      </c>
    </row>
    <row r="707" spans="1:4" x14ac:dyDescent="0.25">
      <c r="A707">
        <v>5</v>
      </c>
      <c r="B707">
        <v>1</v>
      </c>
      <c r="C707">
        <v>2018</v>
      </c>
      <c r="D707">
        <v>1719</v>
      </c>
    </row>
    <row r="708" spans="1:4" x14ac:dyDescent="0.25">
      <c r="A708">
        <v>5</v>
      </c>
      <c r="B708">
        <v>1</v>
      </c>
      <c r="C708">
        <v>2019</v>
      </c>
      <c r="D708">
        <v>1751</v>
      </c>
    </row>
    <row r="709" spans="1:4" x14ac:dyDescent="0.25">
      <c r="A709">
        <v>5</v>
      </c>
      <c r="B709">
        <v>1</v>
      </c>
      <c r="C709">
        <v>2020</v>
      </c>
      <c r="D709">
        <v>1809</v>
      </c>
    </row>
    <row r="710" spans="1:4" x14ac:dyDescent="0.25">
      <c r="A710">
        <v>5</v>
      </c>
      <c r="B710">
        <v>1</v>
      </c>
      <c r="C710">
        <v>2021</v>
      </c>
      <c r="D710">
        <v>1856</v>
      </c>
    </row>
    <row r="711" spans="1:4" x14ac:dyDescent="0.25">
      <c r="A711">
        <v>5</v>
      </c>
      <c r="B711">
        <v>1</v>
      </c>
      <c r="C711">
        <v>2022</v>
      </c>
      <c r="D711">
        <v>1914</v>
      </c>
    </row>
    <row r="712" spans="1:4" x14ac:dyDescent="0.25">
      <c r="A712">
        <v>5</v>
      </c>
      <c r="B712">
        <v>1</v>
      </c>
      <c r="C712">
        <v>2023</v>
      </c>
      <c r="D712">
        <v>1972</v>
      </c>
    </row>
    <row r="713" spans="1:4" x14ac:dyDescent="0.25">
      <c r="A713">
        <v>5</v>
      </c>
      <c r="B713">
        <v>1</v>
      </c>
      <c r="C713">
        <v>2024</v>
      </c>
      <c r="D713">
        <v>2035</v>
      </c>
    </row>
    <row r="714" spans="1:4" x14ac:dyDescent="0.25">
      <c r="A714">
        <v>5</v>
      </c>
      <c r="B714">
        <v>1</v>
      </c>
      <c r="C714">
        <v>2025</v>
      </c>
      <c r="D714">
        <v>2095</v>
      </c>
    </row>
    <row r="715" spans="1:4" x14ac:dyDescent="0.25">
      <c r="A715">
        <v>5</v>
      </c>
      <c r="B715">
        <v>1</v>
      </c>
      <c r="C715">
        <v>2026</v>
      </c>
      <c r="D715">
        <v>2157</v>
      </c>
    </row>
    <row r="716" spans="1:4" x14ac:dyDescent="0.25">
      <c r="A716">
        <v>5</v>
      </c>
      <c r="B716">
        <v>1</v>
      </c>
      <c r="C716">
        <v>2027</v>
      </c>
      <c r="D716">
        <v>2230</v>
      </c>
    </row>
    <row r="717" spans="1:4" x14ac:dyDescent="0.25">
      <c r="A717">
        <v>5</v>
      </c>
      <c r="B717">
        <v>1</v>
      </c>
      <c r="C717">
        <v>2028</v>
      </c>
      <c r="D717">
        <v>2305</v>
      </c>
    </row>
    <row r="718" spans="1:4" x14ac:dyDescent="0.25">
      <c r="A718">
        <v>5</v>
      </c>
      <c r="B718">
        <v>1</v>
      </c>
      <c r="C718">
        <v>2029</v>
      </c>
      <c r="D718">
        <v>2375</v>
      </c>
    </row>
    <row r="719" spans="1:4" x14ac:dyDescent="0.25">
      <c r="A719">
        <v>5</v>
      </c>
      <c r="B719">
        <v>1</v>
      </c>
      <c r="C719">
        <v>2030</v>
      </c>
      <c r="D719">
        <v>2456</v>
      </c>
    </row>
    <row r="720" spans="1:4" x14ac:dyDescent="0.25">
      <c r="A720">
        <v>5</v>
      </c>
      <c r="B720">
        <v>1</v>
      </c>
      <c r="C720">
        <v>2031</v>
      </c>
      <c r="D720">
        <v>2538</v>
      </c>
    </row>
    <row r="721" spans="1:4" x14ac:dyDescent="0.25">
      <c r="A721">
        <v>5</v>
      </c>
      <c r="B721">
        <v>1</v>
      </c>
      <c r="C721">
        <v>2032</v>
      </c>
      <c r="D721">
        <v>2625</v>
      </c>
    </row>
    <row r="722" spans="1:4" x14ac:dyDescent="0.25">
      <c r="A722">
        <v>5</v>
      </c>
      <c r="B722">
        <v>1</v>
      </c>
      <c r="C722">
        <v>2033</v>
      </c>
      <c r="D722">
        <v>2707</v>
      </c>
    </row>
    <row r="723" spans="1:4" x14ac:dyDescent="0.25">
      <c r="A723">
        <v>5</v>
      </c>
      <c r="B723">
        <v>1</v>
      </c>
      <c r="C723">
        <v>2034</v>
      </c>
      <c r="D723">
        <v>2803</v>
      </c>
    </row>
    <row r="724" spans="1:4" x14ac:dyDescent="0.25">
      <c r="A724">
        <v>5</v>
      </c>
      <c r="B724">
        <v>1</v>
      </c>
      <c r="C724">
        <v>2035</v>
      </c>
      <c r="D724">
        <v>2886</v>
      </c>
    </row>
    <row r="725" spans="1:4" x14ac:dyDescent="0.25">
      <c r="A725">
        <v>5</v>
      </c>
      <c r="B725">
        <v>1</v>
      </c>
      <c r="C725">
        <v>2036</v>
      </c>
      <c r="D725">
        <v>2983</v>
      </c>
    </row>
    <row r="726" spans="1:4" x14ac:dyDescent="0.25">
      <c r="A726">
        <v>5</v>
      </c>
      <c r="B726">
        <v>1</v>
      </c>
      <c r="C726">
        <v>2037</v>
      </c>
      <c r="D726">
        <v>3075</v>
      </c>
    </row>
    <row r="727" spans="1:4" x14ac:dyDescent="0.25">
      <c r="A727">
        <v>5</v>
      </c>
      <c r="B727">
        <v>1</v>
      </c>
      <c r="C727">
        <v>2038</v>
      </c>
      <c r="D727">
        <v>3161</v>
      </c>
    </row>
    <row r="728" spans="1:4" x14ac:dyDescent="0.25">
      <c r="A728">
        <v>5</v>
      </c>
      <c r="B728">
        <v>1</v>
      </c>
      <c r="C728">
        <v>2039</v>
      </c>
      <c r="D728">
        <v>3258</v>
      </c>
    </row>
    <row r="729" spans="1:4" x14ac:dyDescent="0.25">
      <c r="A729">
        <v>5</v>
      </c>
      <c r="B729">
        <v>1</v>
      </c>
      <c r="C729">
        <v>2040</v>
      </c>
      <c r="D729">
        <v>3347</v>
      </c>
    </row>
    <row r="730" spans="1:4" x14ac:dyDescent="0.25">
      <c r="A730">
        <v>5</v>
      </c>
      <c r="B730">
        <v>1</v>
      </c>
      <c r="C730">
        <v>2041</v>
      </c>
      <c r="D730">
        <v>3449</v>
      </c>
    </row>
    <row r="731" spans="1:4" x14ac:dyDescent="0.25">
      <c r="A731">
        <v>5</v>
      </c>
      <c r="B731">
        <v>1</v>
      </c>
      <c r="C731">
        <v>2042</v>
      </c>
      <c r="D731">
        <v>3537</v>
      </c>
    </row>
    <row r="732" spans="1:4" x14ac:dyDescent="0.25">
      <c r="A732">
        <v>5</v>
      </c>
      <c r="B732">
        <v>1</v>
      </c>
      <c r="C732">
        <v>2043</v>
      </c>
      <c r="D732">
        <v>3628</v>
      </c>
    </row>
    <row r="733" spans="1:4" x14ac:dyDescent="0.25">
      <c r="A733">
        <v>5</v>
      </c>
      <c r="B733">
        <v>1</v>
      </c>
      <c r="C733">
        <v>2044</v>
      </c>
      <c r="D733">
        <v>3717</v>
      </c>
    </row>
    <row r="734" spans="1:4" x14ac:dyDescent="0.25">
      <c r="A734">
        <v>5</v>
      </c>
      <c r="B734">
        <v>1</v>
      </c>
      <c r="C734">
        <v>2045</v>
      </c>
      <c r="D734">
        <v>3797</v>
      </c>
    </row>
    <row r="735" spans="1:4" x14ac:dyDescent="0.25">
      <c r="A735">
        <v>5</v>
      </c>
      <c r="B735">
        <v>1</v>
      </c>
      <c r="C735">
        <v>2046</v>
      </c>
      <c r="D735">
        <v>3892</v>
      </c>
    </row>
    <row r="736" spans="1:4" x14ac:dyDescent="0.25">
      <c r="A736">
        <v>5</v>
      </c>
      <c r="B736">
        <v>1</v>
      </c>
      <c r="C736">
        <v>2047</v>
      </c>
      <c r="D736">
        <v>3980</v>
      </c>
    </row>
    <row r="737" spans="1:4" x14ac:dyDescent="0.25">
      <c r="A737">
        <v>5</v>
      </c>
      <c r="B737">
        <v>1</v>
      </c>
      <c r="C737">
        <v>2048</v>
      </c>
      <c r="D737">
        <v>4055</v>
      </c>
    </row>
    <row r="738" spans="1:4" x14ac:dyDescent="0.25">
      <c r="A738">
        <v>5</v>
      </c>
      <c r="B738">
        <v>1</v>
      </c>
      <c r="C738">
        <v>2049</v>
      </c>
      <c r="D738">
        <v>4143</v>
      </c>
    </row>
    <row r="739" spans="1:4" x14ac:dyDescent="0.25">
      <c r="A739">
        <v>5</v>
      </c>
      <c r="B739">
        <v>1</v>
      </c>
      <c r="C739">
        <v>2050</v>
      </c>
      <c r="D739">
        <v>4227</v>
      </c>
    </row>
    <row r="740" spans="1:4" x14ac:dyDescent="0.25">
      <c r="A740">
        <v>5</v>
      </c>
      <c r="B740">
        <v>1</v>
      </c>
      <c r="C740">
        <v>2051</v>
      </c>
      <c r="D740">
        <v>4317</v>
      </c>
    </row>
    <row r="741" spans="1:4" x14ac:dyDescent="0.25">
      <c r="A741">
        <v>5</v>
      </c>
      <c r="B741">
        <v>1</v>
      </c>
      <c r="C741">
        <v>2052</v>
      </c>
      <c r="D741">
        <v>4399</v>
      </c>
    </row>
    <row r="742" spans="1:4" x14ac:dyDescent="0.25">
      <c r="A742">
        <v>5</v>
      </c>
      <c r="B742">
        <v>1</v>
      </c>
      <c r="C742">
        <v>2053</v>
      </c>
      <c r="D742">
        <v>4474</v>
      </c>
    </row>
    <row r="743" spans="1:4" x14ac:dyDescent="0.25">
      <c r="A743">
        <v>5</v>
      </c>
      <c r="B743">
        <v>1</v>
      </c>
      <c r="C743">
        <v>2054</v>
      </c>
      <c r="D743">
        <v>4561</v>
      </c>
    </row>
    <row r="744" spans="1:4" x14ac:dyDescent="0.25">
      <c r="A744">
        <v>5</v>
      </c>
      <c r="B744">
        <v>1</v>
      </c>
      <c r="C744">
        <v>2055</v>
      </c>
      <c r="D744">
        <v>4639</v>
      </c>
    </row>
    <row r="745" spans="1:4" x14ac:dyDescent="0.25">
      <c r="A745">
        <v>5</v>
      </c>
      <c r="B745">
        <v>1</v>
      </c>
      <c r="C745">
        <v>2056</v>
      </c>
      <c r="D745">
        <v>4719</v>
      </c>
    </row>
    <row r="746" spans="1:4" x14ac:dyDescent="0.25">
      <c r="A746">
        <v>5</v>
      </c>
      <c r="B746">
        <v>1</v>
      </c>
      <c r="C746">
        <v>2057</v>
      </c>
      <c r="D746">
        <v>4792</v>
      </c>
    </row>
    <row r="747" spans="1:4" x14ac:dyDescent="0.25">
      <c r="A747">
        <v>5</v>
      </c>
      <c r="B747">
        <v>1</v>
      </c>
      <c r="C747">
        <v>2058</v>
      </c>
      <c r="D747">
        <v>4868</v>
      </c>
    </row>
    <row r="748" spans="1:4" x14ac:dyDescent="0.25">
      <c r="A748">
        <v>5</v>
      </c>
      <c r="B748">
        <v>1</v>
      </c>
      <c r="C748">
        <v>2059</v>
      </c>
      <c r="D748">
        <v>4953</v>
      </c>
    </row>
    <row r="749" spans="1:4" x14ac:dyDescent="0.25">
      <c r="A749">
        <v>5</v>
      </c>
      <c r="B749">
        <v>1</v>
      </c>
      <c r="C749">
        <v>2060</v>
      </c>
      <c r="D749">
        <v>5043</v>
      </c>
    </row>
    <row r="750" spans="1:4" x14ac:dyDescent="0.25">
      <c r="A750">
        <v>5</v>
      </c>
      <c r="B750">
        <v>2</v>
      </c>
      <c r="C750">
        <v>2017</v>
      </c>
      <c r="D750">
        <v>1346</v>
      </c>
    </row>
    <row r="751" spans="1:4" x14ac:dyDescent="0.25">
      <c r="A751">
        <v>5</v>
      </c>
      <c r="B751">
        <v>2</v>
      </c>
      <c r="C751">
        <v>2018</v>
      </c>
      <c r="D751">
        <v>1390</v>
      </c>
    </row>
    <row r="752" spans="1:4" x14ac:dyDescent="0.25">
      <c r="A752">
        <v>5</v>
      </c>
      <c r="B752">
        <v>2</v>
      </c>
      <c r="C752">
        <v>2019</v>
      </c>
      <c r="D752">
        <v>1425</v>
      </c>
    </row>
    <row r="753" spans="1:4" x14ac:dyDescent="0.25">
      <c r="A753">
        <v>5</v>
      </c>
      <c r="B753">
        <v>2</v>
      </c>
      <c r="C753">
        <v>2020</v>
      </c>
      <c r="D753">
        <v>1461</v>
      </c>
    </row>
    <row r="754" spans="1:4" x14ac:dyDescent="0.25">
      <c r="A754">
        <v>5</v>
      </c>
      <c r="B754">
        <v>2</v>
      </c>
      <c r="C754">
        <v>2021</v>
      </c>
      <c r="D754">
        <v>1504</v>
      </c>
    </row>
    <row r="755" spans="1:4" x14ac:dyDescent="0.25">
      <c r="A755">
        <v>5</v>
      </c>
      <c r="B755">
        <v>2</v>
      </c>
      <c r="C755">
        <v>2022</v>
      </c>
      <c r="D755">
        <v>1551</v>
      </c>
    </row>
    <row r="756" spans="1:4" x14ac:dyDescent="0.25">
      <c r="A756">
        <v>5</v>
      </c>
      <c r="B756">
        <v>2</v>
      </c>
      <c r="C756">
        <v>2023</v>
      </c>
      <c r="D756">
        <v>1602</v>
      </c>
    </row>
    <row r="757" spans="1:4" x14ac:dyDescent="0.25">
      <c r="A757">
        <v>5</v>
      </c>
      <c r="B757">
        <v>2</v>
      </c>
      <c r="C757">
        <v>2024</v>
      </c>
      <c r="D757">
        <v>1650</v>
      </c>
    </row>
    <row r="758" spans="1:4" x14ac:dyDescent="0.25">
      <c r="A758">
        <v>5</v>
      </c>
      <c r="B758">
        <v>2</v>
      </c>
      <c r="C758">
        <v>2025</v>
      </c>
      <c r="D758">
        <v>1715</v>
      </c>
    </row>
    <row r="759" spans="1:4" x14ac:dyDescent="0.25">
      <c r="A759">
        <v>5</v>
      </c>
      <c r="B759">
        <v>2</v>
      </c>
      <c r="C759">
        <v>2026</v>
      </c>
      <c r="D759">
        <v>1777</v>
      </c>
    </row>
    <row r="760" spans="1:4" x14ac:dyDescent="0.25">
      <c r="A760">
        <v>5</v>
      </c>
      <c r="B760">
        <v>2</v>
      </c>
      <c r="C760">
        <v>2027</v>
      </c>
      <c r="D760">
        <v>1839</v>
      </c>
    </row>
    <row r="761" spans="1:4" x14ac:dyDescent="0.25">
      <c r="A761">
        <v>5</v>
      </c>
      <c r="B761">
        <v>2</v>
      </c>
      <c r="C761">
        <v>2028</v>
      </c>
      <c r="D761">
        <v>1915</v>
      </c>
    </row>
    <row r="762" spans="1:4" x14ac:dyDescent="0.25">
      <c r="A762">
        <v>5</v>
      </c>
      <c r="B762">
        <v>2</v>
      </c>
      <c r="C762">
        <v>2029</v>
      </c>
      <c r="D762">
        <v>1990</v>
      </c>
    </row>
    <row r="763" spans="1:4" x14ac:dyDescent="0.25">
      <c r="A763">
        <v>5</v>
      </c>
      <c r="B763">
        <v>2</v>
      </c>
      <c r="C763">
        <v>2030</v>
      </c>
      <c r="D763">
        <v>2068</v>
      </c>
    </row>
    <row r="764" spans="1:4" x14ac:dyDescent="0.25">
      <c r="A764">
        <v>5</v>
      </c>
      <c r="B764">
        <v>2</v>
      </c>
      <c r="C764">
        <v>2031</v>
      </c>
      <c r="D764">
        <v>2140</v>
      </c>
    </row>
    <row r="765" spans="1:4" x14ac:dyDescent="0.25">
      <c r="A765">
        <v>5</v>
      </c>
      <c r="B765">
        <v>2</v>
      </c>
      <c r="C765">
        <v>2032</v>
      </c>
      <c r="D765">
        <v>2218</v>
      </c>
    </row>
    <row r="766" spans="1:4" x14ac:dyDescent="0.25">
      <c r="A766">
        <v>5</v>
      </c>
      <c r="B766">
        <v>2</v>
      </c>
      <c r="C766">
        <v>2033</v>
      </c>
      <c r="D766">
        <v>2311</v>
      </c>
    </row>
    <row r="767" spans="1:4" x14ac:dyDescent="0.25">
      <c r="A767">
        <v>5</v>
      </c>
      <c r="B767">
        <v>2</v>
      </c>
      <c r="C767">
        <v>2034</v>
      </c>
      <c r="D767">
        <v>2388</v>
      </c>
    </row>
    <row r="768" spans="1:4" x14ac:dyDescent="0.25">
      <c r="A768">
        <v>5</v>
      </c>
      <c r="B768">
        <v>2</v>
      </c>
      <c r="C768">
        <v>2035</v>
      </c>
      <c r="D768">
        <v>2470</v>
      </c>
    </row>
    <row r="769" spans="1:4" x14ac:dyDescent="0.25">
      <c r="A769">
        <v>5</v>
      </c>
      <c r="B769">
        <v>2</v>
      </c>
      <c r="C769">
        <v>2036</v>
      </c>
      <c r="D769">
        <v>2570</v>
      </c>
    </row>
    <row r="770" spans="1:4" x14ac:dyDescent="0.25">
      <c r="A770">
        <v>5</v>
      </c>
      <c r="B770">
        <v>2</v>
      </c>
      <c r="C770">
        <v>2037</v>
      </c>
      <c r="D770">
        <v>2659</v>
      </c>
    </row>
    <row r="771" spans="1:4" x14ac:dyDescent="0.25">
      <c r="A771">
        <v>5</v>
      </c>
      <c r="B771">
        <v>2</v>
      </c>
      <c r="C771">
        <v>2038</v>
      </c>
      <c r="D771">
        <v>2764</v>
      </c>
    </row>
    <row r="772" spans="1:4" x14ac:dyDescent="0.25">
      <c r="A772">
        <v>5</v>
      </c>
      <c r="B772">
        <v>2</v>
      </c>
      <c r="C772">
        <v>2039</v>
      </c>
      <c r="D772">
        <v>2851</v>
      </c>
    </row>
    <row r="773" spans="1:4" x14ac:dyDescent="0.25">
      <c r="A773">
        <v>5</v>
      </c>
      <c r="B773">
        <v>2</v>
      </c>
      <c r="C773">
        <v>2040</v>
      </c>
      <c r="D773">
        <v>2954</v>
      </c>
    </row>
    <row r="774" spans="1:4" x14ac:dyDescent="0.25">
      <c r="A774">
        <v>5</v>
      </c>
      <c r="B774">
        <v>2</v>
      </c>
      <c r="C774">
        <v>2041</v>
      </c>
      <c r="D774">
        <v>3044</v>
      </c>
    </row>
    <row r="775" spans="1:4" x14ac:dyDescent="0.25">
      <c r="A775">
        <v>5</v>
      </c>
      <c r="B775">
        <v>2</v>
      </c>
      <c r="C775">
        <v>2042</v>
      </c>
      <c r="D775">
        <v>3141</v>
      </c>
    </row>
    <row r="776" spans="1:4" x14ac:dyDescent="0.25">
      <c r="A776">
        <v>5</v>
      </c>
      <c r="B776">
        <v>2</v>
      </c>
      <c r="C776">
        <v>2043</v>
      </c>
      <c r="D776">
        <v>3235</v>
      </c>
    </row>
    <row r="777" spans="1:4" x14ac:dyDescent="0.25">
      <c r="A777">
        <v>5</v>
      </c>
      <c r="B777">
        <v>2</v>
      </c>
      <c r="C777">
        <v>2044</v>
      </c>
      <c r="D777">
        <v>3336</v>
      </c>
    </row>
    <row r="778" spans="1:4" x14ac:dyDescent="0.25">
      <c r="A778">
        <v>5</v>
      </c>
      <c r="B778">
        <v>2</v>
      </c>
      <c r="C778">
        <v>2045</v>
      </c>
      <c r="D778">
        <v>3435</v>
      </c>
    </row>
    <row r="779" spans="1:4" x14ac:dyDescent="0.25">
      <c r="A779">
        <v>5</v>
      </c>
      <c r="B779">
        <v>2</v>
      </c>
      <c r="C779">
        <v>2046</v>
      </c>
      <c r="D779">
        <v>3535</v>
      </c>
    </row>
    <row r="780" spans="1:4" x14ac:dyDescent="0.25">
      <c r="A780">
        <v>5</v>
      </c>
      <c r="B780">
        <v>2</v>
      </c>
      <c r="C780">
        <v>2047</v>
      </c>
      <c r="D780">
        <v>3625</v>
      </c>
    </row>
    <row r="781" spans="1:4" x14ac:dyDescent="0.25">
      <c r="A781">
        <v>5</v>
      </c>
      <c r="B781">
        <v>2</v>
      </c>
      <c r="C781">
        <v>2048</v>
      </c>
      <c r="D781">
        <v>3705</v>
      </c>
    </row>
    <row r="782" spans="1:4" x14ac:dyDescent="0.25">
      <c r="A782">
        <v>5</v>
      </c>
      <c r="B782">
        <v>2</v>
      </c>
      <c r="C782">
        <v>2049</v>
      </c>
      <c r="D782">
        <v>3799</v>
      </c>
    </row>
    <row r="783" spans="1:4" x14ac:dyDescent="0.25">
      <c r="A783">
        <v>5</v>
      </c>
      <c r="B783">
        <v>2</v>
      </c>
      <c r="C783">
        <v>2050</v>
      </c>
      <c r="D783">
        <v>3883</v>
      </c>
    </row>
    <row r="784" spans="1:4" x14ac:dyDescent="0.25">
      <c r="A784">
        <v>5</v>
      </c>
      <c r="B784">
        <v>2</v>
      </c>
      <c r="C784">
        <v>2051</v>
      </c>
      <c r="D784">
        <v>3962</v>
      </c>
    </row>
    <row r="785" spans="1:4" x14ac:dyDescent="0.25">
      <c r="A785">
        <v>5</v>
      </c>
      <c r="B785">
        <v>2</v>
      </c>
      <c r="C785">
        <v>2052</v>
      </c>
      <c r="D785">
        <v>4039</v>
      </c>
    </row>
    <row r="786" spans="1:4" x14ac:dyDescent="0.25">
      <c r="A786">
        <v>5</v>
      </c>
      <c r="B786">
        <v>2</v>
      </c>
      <c r="C786">
        <v>2053</v>
      </c>
      <c r="D786">
        <v>4123</v>
      </c>
    </row>
    <row r="787" spans="1:4" x14ac:dyDescent="0.25">
      <c r="A787">
        <v>5</v>
      </c>
      <c r="B787">
        <v>2</v>
      </c>
      <c r="C787">
        <v>2054</v>
      </c>
      <c r="D787">
        <v>4199</v>
      </c>
    </row>
    <row r="788" spans="1:4" x14ac:dyDescent="0.25">
      <c r="A788">
        <v>5</v>
      </c>
      <c r="B788">
        <v>2</v>
      </c>
      <c r="C788">
        <v>2055</v>
      </c>
      <c r="D788">
        <v>4281</v>
      </c>
    </row>
    <row r="789" spans="1:4" x14ac:dyDescent="0.25">
      <c r="A789">
        <v>5</v>
      </c>
      <c r="B789">
        <v>2</v>
      </c>
      <c r="C789">
        <v>2056</v>
      </c>
      <c r="D789">
        <v>4345</v>
      </c>
    </row>
    <row r="790" spans="1:4" x14ac:dyDescent="0.25">
      <c r="A790">
        <v>5</v>
      </c>
      <c r="B790">
        <v>2</v>
      </c>
      <c r="C790">
        <v>2057</v>
      </c>
      <c r="D790">
        <v>4420</v>
      </c>
    </row>
    <row r="791" spans="1:4" x14ac:dyDescent="0.25">
      <c r="A791">
        <v>5</v>
      </c>
      <c r="B791">
        <v>2</v>
      </c>
      <c r="C791">
        <v>2058</v>
      </c>
      <c r="D791">
        <v>4494</v>
      </c>
    </row>
    <row r="792" spans="1:4" x14ac:dyDescent="0.25">
      <c r="A792">
        <v>5</v>
      </c>
      <c r="B792">
        <v>2</v>
      </c>
      <c r="C792">
        <v>2059</v>
      </c>
      <c r="D792">
        <v>4558</v>
      </c>
    </row>
    <row r="793" spans="1:4" x14ac:dyDescent="0.25">
      <c r="A793">
        <v>5</v>
      </c>
      <c r="B793">
        <v>2</v>
      </c>
      <c r="C793">
        <v>2060</v>
      </c>
      <c r="D793">
        <v>4621</v>
      </c>
    </row>
    <row r="794" spans="1:4" x14ac:dyDescent="0.25">
      <c r="A794">
        <v>6</v>
      </c>
      <c r="B794">
        <v>0</v>
      </c>
      <c r="C794">
        <v>2017</v>
      </c>
      <c r="D794">
        <v>25385</v>
      </c>
    </row>
    <row r="795" spans="1:4" x14ac:dyDescent="0.25">
      <c r="A795">
        <v>6</v>
      </c>
      <c r="B795">
        <v>0</v>
      </c>
      <c r="C795">
        <v>2018</v>
      </c>
      <c r="D795">
        <v>26045</v>
      </c>
    </row>
    <row r="796" spans="1:4" x14ac:dyDescent="0.25">
      <c r="A796">
        <v>6</v>
      </c>
      <c r="B796">
        <v>0</v>
      </c>
      <c r="C796">
        <v>2019</v>
      </c>
      <c r="D796">
        <v>26765</v>
      </c>
    </row>
    <row r="797" spans="1:4" x14ac:dyDescent="0.25">
      <c r="A797">
        <v>6</v>
      </c>
      <c r="B797">
        <v>0</v>
      </c>
      <c r="C797">
        <v>2020</v>
      </c>
      <c r="D797">
        <v>27466</v>
      </c>
    </row>
    <row r="798" spans="1:4" x14ac:dyDescent="0.25">
      <c r="A798">
        <v>6</v>
      </c>
      <c r="B798">
        <v>0</v>
      </c>
      <c r="C798">
        <v>2021</v>
      </c>
      <c r="D798">
        <v>28222</v>
      </c>
    </row>
    <row r="799" spans="1:4" x14ac:dyDescent="0.25">
      <c r="A799">
        <v>6</v>
      </c>
      <c r="B799">
        <v>0</v>
      </c>
      <c r="C799">
        <v>2022</v>
      </c>
      <c r="D799">
        <v>29037</v>
      </c>
    </row>
    <row r="800" spans="1:4" x14ac:dyDescent="0.25">
      <c r="A800">
        <v>6</v>
      </c>
      <c r="B800">
        <v>0</v>
      </c>
      <c r="C800">
        <v>2023</v>
      </c>
      <c r="D800">
        <v>29875</v>
      </c>
    </row>
    <row r="801" spans="1:4" x14ac:dyDescent="0.25">
      <c r="A801">
        <v>6</v>
      </c>
      <c r="B801">
        <v>0</v>
      </c>
      <c r="C801">
        <v>2024</v>
      </c>
      <c r="D801">
        <v>30740</v>
      </c>
    </row>
    <row r="802" spans="1:4" x14ac:dyDescent="0.25">
      <c r="A802">
        <v>6</v>
      </c>
      <c r="B802">
        <v>0</v>
      </c>
      <c r="C802">
        <v>2025</v>
      </c>
      <c r="D802">
        <v>31683</v>
      </c>
    </row>
    <row r="803" spans="1:4" x14ac:dyDescent="0.25">
      <c r="A803">
        <v>6</v>
      </c>
      <c r="B803">
        <v>0</v>
      </c>
      <c r="C803">
        <v>2026</v>
      </c>
      <c r="D803">
        <v>32631</v>
      </c>
    </row>
    <row r="804" spans="1:4" x14ac:dyDescent="0.25">
      <c r="A804">
        <v>6</v>
      </c>
      <c r="B804">
        <v>0</v>
      </c>
      <c r="C804">
        <v>2027</v>
      </c>
      <c r="D804">
        <v>33617</v>
      </c>
    </row>
    <row r="805" spans="1:4" x14ac:dyDescent="0.25">
      <c r="A805">
        <v>6</v>
      </c>
      <c r="B805">
        <v>0</v>
      </c>
      <c r="C805">
        <v>2028</v>
      </c>
      <c r="D805">
        <v>34684</v>
      </c>
    </row>
    <row r="806" spans="1:4" x14ac:dyDescent="0.25">
      <c r="A806">
        <v>6</v>
      </c>
      <c r="B806">
        <v>0</v>
      </c>
      <c r="C806">
        <v>2029</v>
      </c>
      <c r="D806">
        <v>35774</v>
      </c>
    </row>
    <row r="807" spans="1:4" x14ac:dyDescent="0.25">
      <c r="A807">
        <v>6</v>
      </c>
      <c r="B807">
        <v>0</v>
      </c>
      <c r="C807">
        <v>2030</v>
      </c>
      <c r="D807">
        <v>36904</v>
      </c>
    </row>
    <row r="808" spans="1:4" x14ac:dyDescent="0.25">
      <c r="A808">
        <v>6</v>
      </c>
      <c r="B808">
        <v>0</v>
      </c>
      <c r="C808">
        <v>2031</v>
      </c>
      <c r="D808">
        <v>38073</v>
      </c>
    </row>
    <row r="809" spans="1:4" x14ac:dyDescent="0.25">
      <c r="A809">
        <v>6</v>
      </c>
      <c r="B809">
        <v>0</v>
      </c>
      <c r="C809">
        <v>2032</v>
      </c>
      <c r="D809">
        <v>39271</v>
      </c>
    </row>
    <row r="810" spans="1:4" x14ac:dyDescent="0.25">
      <c r="A810">
        <v>6</v>
      </c>
      <c r="B810">
        <v>0</v>
      </c>
      <c r="C810">
        <v>2033</v>
      </c>
      <c r="D810">
        <v>40536</v>
      </c>
    </row>
    <row r="811" spans="1:4" x14ac:dyDescent="0.25">
      <c r="A811">
        <v>6</v>
      </c>
      <c r="B811">
        <v>0</v>
      </c>
      <c r="C811">
        <v>2034</v>
      </c>
      <c r="D811">
        <v>41819</v>
      </c>
    </row>
    <row r="812" spans="1:4" x14ac:dyDescent="0.25">
      <c r="A812">
        <v>6</v>
      </c>
      <c r="B812">
        <v>0</v>
      </c>
      <c r="C812">
        <v>2035</v>
      </c>
      <c r="D812">
        <v>43142</v>
      </c>
    </row>
    <row r="813" spans="1:4" x14ac:dyDescent="0.25">
      <c r="A813">
        <v>6</v>
      </c>
      <c r="B813">
        <v>0</v>
      </c>
      <c r="C813">
        <v>2036</v>
      </c>
      <c r="D813">
        <v>44477</v>
      </c>
    </row>
    <row r="814" spans="1:4" x14ac:dyDescent="0.25">
      <c r="A814">
        <v>6</v>
      </c>
      <c r="B814">
        <v>0</v>
      </c>
      <c r="C814">
        <v>2037</v>
      </c>
      <c r="D814">
        <v>45863</v>
      </c>
    </row>
    <row r="815" spans="1:4" x14ac:dyDescent="0.25">
      <c r="A815">
        <v>6</v>
      </c>
      <c r="B815">
        <v>0</v>
      </c>
      <c r="C815">
        <v>2038</v>
      </c>
      <c r="D815">
        <v>47290</v>
      </c>
    </row>
    <row r="816" spans="1:4" x14ac:dyDescent="0.25">
      <c r="A816">
        <v>6</v>
      </c>
      <c r="B816">
        <v>0</v>
      </c>
      <c r="C816">
        <v>2039</v>
      </c>
      <c r="D816">
        <v>48696</v>
      </c>
    </row>
    <row r="817" spans="1:4" x14ac:dyDescent="0.25">
      <c r="A817">
        <v>6</v>
      </c>
      <c r="B817">
        <v>0</v>
      </c>
      <c r="C817">
        <v>2040</v>
      </c>
      <c r="D817">
        <v>50142</v>
      </c>
    </row>
    <row r="818" spans="1:4" x14ac:dyDescent="0.25">
      <c r="A818">
        <v>6</v>
      </c>
      <c r="B818">
        <v>0</v>
      </c>
      <c r="C818">
        <v>2041</v>
      </c>
      <c r="D818">
        <v>51636</v>
      </c>
    </row>
    <row r="819" spans="1:4" x14ac:dyDescent="0.25">
      <c r="A819">
        <v>6</v>
      </c>
      <c r="B819">
        <v>0</v>
      </c>
      <c r="C819">
        <v>2042</v>
      </c>
      <c r="D819">
        <v>53090</v>
      </c>
    </row>
    <row r="820" spans="1:4" x14ac:dyDescent="0.25">
      <c r="A820">
        <v>6</v>
      </c>
      <c r="B820">
        <v>0</v>
      </c>
      <c r="C820">
        <v>2043</v>
      </c>
      <c r="D820">
        <v>54589</v>
      </c>
    </row>
    <row r="821" spans="1:4" x14ac:dyDescent="0.25">
      <c r="A821">
        <v>6</v>
      </c>
      <c r="B821">
        <v>0</v>
      </c>
      <c r="C821">
        <v>2044</v>
      </c>
      <c r="D821">
        <v>56063</v>
      </c>
    </row>
    <row r="822" spans="1:4" x14ac:dyDescent="0.25">
      <c r="A822">
        <v>6</v>
      </c>
      <c r="B822">
        <v>0</v>
      </c>
      <c r="C822">
        <v>2045</v>
      </c>
      <c r="D822">
        <v>57547</v>
      </c>
    </row>
    <row r="823" spans="1:4" x14ac:dyDescent="0.25">
      <c r="A823">
        <v>6</v>
      </c>
      <c r="B823">
        <v>0</v>
      </c>
      <c r="C823">
        <v>2046</v>
      </c>
      <c r="D823">
        <v>59043</v>
      </c>
    </row>
    <row r="824" spans="1:4" x14ac:dyDescent="0.25">
      <c r="A824">
        <v>6</v>
      </c>
      <c r="B824">
        <v>0</v>
      </c>
      <c r="C824">
        <v>2047</v>
      </c>
      <c r="D824">
        <v>60541</v>
      </c>
    </row>
    <row r="825" spans="1:4" x14ac:dyDescent="0.25">
      <c r="A825">
        <v>6</v>
      </c>
      <c r="B825">
        <v>0</v>
      </c>
      <c r="C825">
        <v>2048</v>
      </c>
      <c r="D825">
        <v>62050</v>
      </c>
    </row>
    <row r="826" spans="1:4" x14ac:dyDescent="0.25">
      <c r="A826">
        <v>6</v>
      </c>
      <c r="B826">
        <v>0</v>
      </c>
      <c r="C826">
        <v>2049</v>
      </c>
      <c r="D826">
        <v>63585</v>
      </c>
    </row>
    <row r="827" spans="1:4" x14ac:dyDescent="0.25">
      <c r="A827">
        <v>6</v>
      </c>
      <c r="B827">
        <v>0</v>
      </c>
      <c r="C827">
        <v>2050</v>
      </c>
      <c r="D827">
        <v>65062</v>
      </c>
    </row>
    <row r="828" spans="1:4" x14ac:dyDescent="0.25">
      <c r="A828">
        <v>6</v>
      </c>
      <c r="B828">
        <v>0</v>
      </c>
      <c r="C828">
        <v>2051</v>
      </c>
      <c r="D828">
        <v>66595</v>
      </c>
    </row>
    <row r="829" spans="1:4" x14ac:dyDescent="0.25">
      <c r="A829">
        <v>6</v>
      </c>
      <c r="B829">
        <v>0</v>
      </c>
      <c r="C829">
        <v>2052</v>
      </c>
      <c r="D829">
        <v>68106</v>
      </c>
    </row>
    <row r="830" spans="1:4" x14ac:dyDescent="0.25">
      <c r="A830">
        <v>6</v>
      </c>
      <c r="B830">
        <v>0</v>
      </c>
      <c r="C830">
        <v>2053</v>
      </c>
      <c r="D830">
        <v>69655</v>
      </c>
    </row>
    <row r="831" spans="1:4" x14ac:dyDescent="0.25">
      <c r="A831">
        <v>6</v>
      </c>
      <c r="B831">
        <v>0</v>
      </c>
      <c r="C831">
        <v>2054</v>
      </c>
      <c r="D831">
        <v>71211</v>
      </c>
    </row>
    <row r="832" spans="1:4" x14ac:dyDescent="0.25">
      <c r="A832">
        <v>6</v>
      </c>
      <c r="B832">
        <v>0</v>
      </c>
      <c r="C832">
        <v>2055</v>
      </c>
      <c r="D832">
        <v>72799</v>
      </c>
    </row>
    <row r="833" spans="1:4" x14ac:dyDescent="0.25">
      <c r="A833">
        <v>6</v>
      </c>
      <c r="B833">
        <v>0</v>
      </c>
      <c r="C833">
        <v>2056</v>
      </c>
      <c r="D833">
        <v>74452</v>
      </c>
    </row>
    <row r="834" spans="1:4" x14ac:dyDescent="0.25">
      <c r="A834">
        <v>6</v>
      </c>
      <c r="B834">
        <v>0</v>
      </c>
      <c r="C834">
        <v>2057</v>
      </c>
      <c r="D834">
        <v>76125</v>
      </c>
    </row>
    <row r="835" spans="1:4" x14ac:dyDescent="0.25">
      <c r="A835">
        <v>6</v>
      </c>
      <c r="B835">
        <v>0</v>
      </c>
      <c r="C835">
        <v>2058</v>
      </c>
      <c r="D835">
        <v>77851</v>
      </c>
    </row>
    <row r="836" spans="1:4" x14ac:dyDescent="0.25">
      <c r="A836">
        <v>6</v>
      </c>
      <c r="B836">
        <v>0</v>
      </c>
      <c r="C836">
        <v>2059</v>
      </c>
      <c r="D836">
        <v>79651</v>
      </c>
    </row>
    <row r="837" spans="1:4" x14ac:dyDescent="0.25">
      <c r="A837">
        <v>6</v>
      </c>
      <c r="B837">
        <v>0</v>
      </c>
      <c r="C837">
        <v>2060</v>
      </c>
      <c r="D837">
        <v>81546</v>
      </c>
    </row>
    <row r="838" spans="1:4" x14ac:dyDescent="0.25">
      <c r="A838">
        <v>6</v>
      </c>
      <c r="B838">
        <v>1</v>
      </c>
      <c r="C838">
        <v>2017</v>
      </c>
      <c r="D838">
        <v>13766</v>
      </c>
    </row>
    <row r="839" spans="1:4" x14ac:dyDescent="0.25">
      <c r="A839">
        <v>6</v>
      </c>
      <c r="B839">
        <v>1</v>
      </c>
      <c r="C839">
        <v>2018</v>
      </c>
      <c r="D839">
        <v>14136</v>
      </c>
    </row>
    <row r="840" spans="1:4" x14ac:dyDescent="0.25">
      <c r="A840">
        <v>6</v>
      </c>
      <c r="B840">
        <v>1</v>
      </c>
      <c r="C840">
        <v>2019</v>
      </c>
      <c r="D840">
        <v>14519</v>
      </c>
    </row>
    <row r="841" spans="1:4" x14ac:dyDescent="0.25">
      <c r="A841">
        <v>6</v>
      </c>
      <c r="B841">
        <v>1</v>
      </c>
      <c r="C841">
        <v>2020</v>
      </c>
      <c r="D841">
        <v>14866</v>
      </c>
    </row>
    <row r="842" spans="1:4" x14ac:dyDescent="0.25">
      <c r="A842">
        <v>6</v>
      </c>
      <c r="B842">
        <v>1</v>
      </c>
      <c r="C842">
        <v>2021</v>
      </c>
      <c r="D842">
        <v>15270</v>
      </c>
    </row>
    <row r="843" spans="1:4" x14ac:dyDescent="0.25">
      <c r="A843">
        <v>6</v>
      </c>
      <c r="B843">
        <v>1</v>
      </c>
      <c r="C843">
        <v>2022</v>
      </c>
      <c r="D843">
        <v>15682</v>
      </c>
    </row>
    <row r="844" spans="1:4" x14ac:dyDescent="0.25">
      <c r="A844">
        <v>6</v>
      </c>
      <c r="B844">
        <v>1</v>
      </c>
      <c r="C844">
        <v>2023</v>
      </c>
      <c r="D844">
        <v>16143</v>
      </c>
    </row>
    <row r="845" spans="1:4" x14ac:dyDescent="0.25">
      <c r="A845">
        <v>6</v>
      </c>
      <c r="B845">
        <v>1</v>
      </c>
      <c r="C845">
        <v>2024</v>
      </c>
      <c r="D845">
        <v>16582</v>
      </c>
    </row>
    <row r="846" spans="1:4" x14ac:dyDescent="0.25">
      <c r="A846">
        <v>6</v>
      </c>
      <c r="B846">
        <v>1</v>
      </c>
      <c r="C846">
        <v>2025</v>
      </c>
      <c r="D846">
        <v>17065</v>
      </c>
    </row>
    <row r="847" spans="1:4" x14ac:dyDescent="0.25">
      <c r="A847">
        <v>6</v>
      </c>
      <c r="B847">
        <v>1</v>
      </c>
      <c r="C847">
        <v>2026</v>
      </c>
      <c r="D847">
        <v>17541</v>
      </c>
    </row>
    <row r="848" spans="1:4" x14ac:dyDescent="0.25">
      <c r="A848">
        <v>6</v>
      </c>
      <c r="B848">
        <v>1</v>
      </c>
      <c r="C848">
        <v>2027</v>
      </c>
      <c r="D848">
        <v>18023</v>
      </c>
    </row>
    <row r="849" spans="1:4" x14ac:dyDescent="0.25">
      <c r="A849">
        <v>6</v>
      </c>
      <c r="B849">
        <v>1</v>
      </c>
      <c r="C849">
        <v>2028</v>
      </c>
      <c r="D849">
        <v>18582</v>
      </c>
    </row>
    <row r="850" spans="1:4" x14ac:dyDescent="0.25">
      <c r="A850">
        <v>6</v>
      </c>
      <c r="B850">
        <v>1</v>
      </c>
      <c r="C850">
        <v>2029</v>
      </c>
      <c r="D850">
        <v>19082</v>
      </c>
    </row>
    <row r="851" spans="1:4" x14ac:dyDescent="0.25">
      <c r="A851">
        <v>6</v>
      </c>
      <c r="B851">
        <v>1</v>
      </c>
      <c r="C851">
        <v>2030</v>
      </c>
      <c r="D851">
        <v>19687</v>
      </c>
    </row>
    <row r="852" spans="1:4" x14ac:dyDescent="0.25">
      <c r="A852">
        <v>6</v>
      </c>
      <c r="B852">
        <v>1</v>
      </c>
      <c r="C852">
        <v>2031</v>
      </c>
      <c r="D852">
        <v>20245</v>
      </c>
    </row>
    <row r="853" spans="1:4" x14ac:dyDescent="0.25">
      <c r="A853">
        <v>6</v>
      </c>
      <c r="B853">
        <v>1</v>
      </c>
      <c r="C853">
        <v>2032</v>
      </c>
      <c r="D853">
        <v>20826</v>
      </c>
    </row>
    <row r="854" spans="1:4" x14ac:dyDescent="0.25">
      <c r="A854">
        <v>6</v>
      </c>
      <c r="B854">
        <v>1</v>
      </c>
      <c r="C854">
        <v>2033</v>
      </c>
      <c r="D854">
        <v>21449</v>
      </c>
    </row>
    <row r="855" spans="1:4" x14ac:dyDescent="0.25">
      <c r="A855">
        <v>6</v>
      </c>
      <c r="B855">
        <v>1</v>
      </c>
      <c r="C855">
        <v>2034</v>
      </c>
      <c r="D855">
        <v>22073</v>
      </c>
    </row>
    <row r="856" spans="1:4" x14ac:dyDescent="0.25">
      <c r="A856">
        <v>6</v>
      </c>
      <c r="B856">
        <v>1</v>
      </c>
      <c r="C856">
        <v>2035</v>
      </c>
      <c r="D856">
        <v>22709</v>
      </c>
    </row>
    <row r="857" spans="1:4" x14ac:dyDescent="0.25">
      <c r="A857">
        <v>6</v>
      </c>
      <c r="B857">
        <v>1</v>
      </c>
      <c r="C857">
        <v>2036</v>
      </c>
      <c r="D857">
        <v>23346</v>
      </c>
    </row>
    <row r="858" spans="1:4" x14ac:dyDescent="0.25">
      <c r="A858">
        <v>6</v>
      </c>
      <c r="B858">
        <v>1</v>
      </c>
      <c r="C858">
        <v>2037</v>
      </c>
      <c r="D858">
        <v>24032</v>
      </c>
    </row>
    <row r="859" spans="1:4" x14ac:dyDescent="0.25">
      <c r="A859">
        <v>6</v>
      </c>
      <c r="B859">
        <v>1</v>
      </c>
      <c r="C859">
        <v>2038</v>
      </c>
      <c r="D859">
        <v>24663</v>
      </c>
    </row>
    <row r="860" spans="1:4" x14ac:dyDescent="0.25">
      <c r="A860">
        <v>6</v>
      </c>
      <c r="B860">
        <v>1</v>
      </c>
      <c r="C860">
        <v>2039</v>
      </c>
      <c r="D860">
        <v>25333</v>
      </c>
    </row>
    <row r="861" spans="1:4" x14ac:dyDescent="0.25">
      <c r="A861">
        <v>6</v>
      </c>
      <c r="B861">
        <v>1</v>
      </c>
      <c r="C861">
        <v>2040</v>
      </c>
      <c r="D861">
        <v>26014</v>
      </c>
    </row>
    <row r="862" spans="1:4" x14ac:dyDescent="0.25">
      <c r="A862">
        <v>6</v>
      </c>
      <c r="B862">
        <v>1</v>
      </c>
      <c r="C862">
        <v>2041</v>
      </c>
      <c r="D862">
        <v>26708</v>
      </c>
    </row>
    <row r="863" spans="1:4" x14ac:dyDescent="0.25">
      <c r="A863">
        <v>6</v>
      </c>
      <c r="B863">
        <v>1</v>
      </c>
      <c r="C863">
        <v>2042</v>
      </c>
      <c r="D863">
        <v>27393</v>
      </c>
    </row>
    <row r="864" spans="1:4" x14ac:dyDescent="0.25">
      <c r="A864">
        <v>6</v>
      </c>
      <c r="B864">
        <v>1</v>
      </c>
      <c r="C864">
        <v>2043</v>
      </c>
      <c r="D864">
        <v>28174</v>
      </c>
    </row>
    <row r="865" spans="1:4" x14ac:dyDescent="0.25">
      <c r="A865">
        <v>6</v>
      </c>
      <c r="B865">
        <v>1</v>
      </c>
      <c r="C865">
        <v>2044</v>
      </c>
      <c r="D865">
        <v>28813</v>
      </c>
    </row>
    <row r="866" spans="1:4" x14ac:dyDescent="0.25">
      <c r="A866">
        <v>6</v>
      </c>
      <c r="B866">
        <v>1</v>
      </c>
      <c r="C866">
        <v>2045</v>
      </c>
      <c r="D866">
        <v>29496</v>
      </c>
    </row>
    <row r="867" spans="1:4" x14ac:dyDescent="0.25">
      <c r="A867">
        <v>6</v>
      </c>
      <c r="B867">
        <v>1</v>
      </c>
      <c r="C867">
        <v>2046</v>
      </c>
      <c r="D867">
        <v>30235</v>
      </c>
    </row>
    <row r="868" spans="1:4" x14ac:dyDescent="0.25">
      <c r="A868">
        <v>6</v>
      </c>
      <c r="B868">
        <v>1</v>
      </c>
      <c r="C868">
        <v>2047</v>
      </c>
      <c r="D868">
        <v>30908</v>
      </c>
    </row>
    <row r="869" spans="1:4" x14ac:dyDescent="0.25">
      <c r="A869">
        <v>6</v>
      </c>
      <c r="B869">
        <v>1</v>
      </c>
      <c r="C869">
        <v>2048</v>
      </c>
      <c r="D869">
        <v>31633</v>
      </c>
    </row>
    <row r="870" spans="1:4" x14ac:dyDescent="0.25">
      <c r="A870">
        <v>6</v>
      </c>
      <c r="B870">
        <v>1</v>
      </c>
      <c r="C870">
        <v>2049</v>
      </c>
      <c r="D870">
        <v>32364</v>
      </c>
    </row>
    <row r="871" spans="1:4" x14ac:dyDescent="0.25">
      <c r="A871">
        <v>6</v>
      </c>
      <c r="B871">
        <v>1</v>
      </c>
      <c r="C871">
        <v>2050</v>
      </c>
      <c r="D871">
        <v>33071</v>
      </c>
    </row>
    <row r="872" spans="1:4" x14ac:dyDescent="0.25">
      <c r="A872">
        <v>6</v>
      </c>
      <c r="B872">
        <v>1</v>
      </c>
      <c r="C872">
        <v>2051</v>
      </c>
      <c r="D872">
        <v>33786</v>
      </c>
    </row>
    <row r="873" spans="1:4" x14ac:dyDescent="0.25">
      <c r="A873">
        <v>6</v>
      </c>
      <c r="B873">
        <v>1</v>
      </c>
      <c r="C873">
        <v>2052</v>
      </c>
      <c r="D873">
        <v>34518</v>
      </c>
    </row>
    <row r="874" spans="1:4" x14ac:dyDescent="0.25">
      <c r="A874">
        <v>6</v>
      </c>
      <c r="B874">
        <v>1</v>
      </c>
      <c r="C874">
        <v>2053</v>
      </c>
      <c r="D874">
        <v>35279</v>
      </c>
    </row>
    <row r="875" spans="1:4" x14ac:dyDescent="0.25">
      <c r="A875">
        <v>6</v>
      </c>
      <c r="B875">
        <v>1</v>
      </c>
      <c r="C875">
        <v>2054</v>
      </c>
      <c r="D875">
        <v>36043</v>
      </c>
    </row>
    <row r="876" spans="1:4" x14ac:dyDescent="0.25">
      <c r="A876">
        <v>6</v>
      </c>
      <c r="B876">
        <v>1</v>
      </c>
      <c r="C876">
        <v>2055</v>
      </c>
      <c r="D876">
        <v>36810</v>
      </c>
    </row>
    <row r="877" spans="1:4" x14ac:dyDescent="0.25">
      <c r="A877">
        <v>6</v>
      </c>
      <c r="B877">
        <v>1</v>
      </c>
      <c r="C877">
        <v>2056</v>
      </c>
      <c r="D877">
        <v>37690</v>
      </c>
    </row>
    <row r="878" spans="1:4" x14ac:dyDescent="0.25">
      <c r="A878">
        <v>6</v>
      </c>
      <c r="B878">
        <v>1</v>
      </c>
      <c r="C878">
        <v>2057</v>
      </c>
      <c r="D878">
        <v>38488</v>
      </c>
    </row>
    <row r="879" spans="1:4" x14ac:dyDescent="0.25">
      <c r="A879">
        <v>6</v>
      </c>
      <c r="B879">
        <v>1</v>
      </c>
      <c r="C879">
        <v>2058</v>
      </c>
      <c r="D879">
        <v>39392</v>
      </c>
    </row>
    <row r="880" spans="1:4" x14ac:dyDescent="0.25">
      <c r="A880">
        <v>6</v>
      </c>
      <c r="B880">
        <v>1</v>
      </c>
      <c r="C880">
        <v>2059</v>
      </c>
      <c r="D880">
        <v>40329</v>
      </c>
    </row>
    <row r="881" spans="1:4" x14ac:dyDescent="0.25">
      <c r="A881">
        <v>6</v>
      </c>
      <c r="B881">
        <v>1</v>
      </c>
      <c r="C881">
        <v>2060</v>
      </c>
      <c r="D881">
        <v>41296</v>
      </c>
    </row>
    <row r="882" spans="1:4" x14ac:dyDescent="0.25">
      <c r="A882">
        <v>6</v>
      </c>
      <c r="B882">
        <v>2</v>
      </c>
      <c r="C882">
        <v>2017</v>
      </c>
      <c r="D882">
        <v>11619</v>
      </c>
    </row>
    <row r="883" spans="1:4" x14ac:dyDescent="0.25">
      <c r="A883">
        <v>6</v>
      </c>
      <c r="B883">
        <v>2</v>
      </c>
      <c r="C883">
        <v>2018</v>
      </c>
      <c r="D883">
        <v>11909</v>
      </c>
    </row>
    <row r="884" spans="1:4" x14ac:dyDescent="0.25">
      <c r="A884">
        <v>6</v>
      </c>
      <c r="B884">
        <v>2</v>
      </c>
      <c r="C884">
        <v>2019</v>
      </c>
      <c r="D884">
        <v>12246</v>
      </c>
    </row>
    <row r="885" spans="1:4" x14ac:dyDescent="0.25">
      <c r="A885">
        <v>6</v>
      </c>
      <c r="B885">
        <v>2</v>
      </c>
      <c r="C885">
        <v>2020</v>
      </c>
      <c r="D885">
        <v>12600</v>
      </c>
    </row>
    <row r="886" spans="1:4" x14ac:dyDescent="0.25">
      <c r="A886">
        <v>6</v>
      </c>
      <c r="B886">
        <v>2</v>
      </c>
      <c r="C886">
        <v>2021</v>
      </c>
      <c r="D886">
        <v>12952</v>
      </c>
    </row>
    <row r="887" spans="1:4" x14ac:dyDescent="0.25">
      <c r="A887">
        <v>6</v>
      </c>
      <c r="B887">
        <v>2</v>
      </c>
      <c r="C887">
        <v>2022</v>
      </c>
      <c r="D887">
        <v>13355</v>
      </c>
    </row>
    <row r="888" spans="1:4" x14ac:dyDescent="0.25">
      <c r="A888">
        <v>6</v>
      </c>
      <c r="B888">
        <v>2</v>
      </c>
      <c r="C888">
        <v>2023</v>
      </c>
      <c r="D888">
        <v>13732</v>
      </c>
    </row>
    <row r="889" spans="1:4" x14ac:dyDescent="0.25">
      <c r="A889">
        <v>6</v>
      </c>
      <c r="B889">
        <v>2</v>
      </c>
      <c r="C889">
        <v>2024</v>
      </c>
      <c r="D889">
        <v>14158</v>
      </c>
    </row>
    <row r="890" spans="1:4" x14ac:dyDescent="0.25">
      <c r="A890">
        <v>6</v>
      </c>
      <c r="B890">
        <v>2</v>
      </c>
      <c r="C890">
        <v>2025</v>
      </c>
      <c r="D890">
        <v>14618</v>
      </c>
    </row>
    <row r="891" spans="1:4" x14ac:dyDescent="0.25">
      <c r="A891">
        <v>6</v>
      </c>
      <c r="B891">
        <v>2</v>
      </c>
      <c r="C891">
        <v>2026</v>
      </c>
      <c r="D891">
        <v>15090</v>
      </c>
    </row>
    <row r="892" spans="1:4" x14ac:dyDescent="0.25">
      <c r="A892">
        <v>6</v>
      </c>
      <c r="B892">
        <v>2</v>
      </c>
      <c r="C892">
        <v>2027</v>
      </c>
      <c r="D892">
        <v>15594</v>
      </c>
    </row>
    <row r="893" spans="1:4" x14ac:dyDescent="0.25">
      <c r="A893">
        <v>6</v>
      </c>
      <c r="B893">
        <v>2</v>
      </c>
      <c r="C893">
        <v>2028</v>
      </c>
      <c r="D893">
        <v>16102</v>
      </c>
    </row>
    <row r="894" spans="1:4" x14ac:dyDescent="0.25">
      <c r="A894">
        <v>6</v>
      </c>
      <c r="B894">
        <v>2</v>
      </c>
      <c r="C894">
        <v>2029</v>
      </c>
      <c r="D894">
        <v>16692</v>
      </c>
    </row>
    <row r="895" spans="1:4" x14ac:dyDescent="0.25">
      <c r="A895">
        <v>6</v>
      </c>
      <c r="B895">
        <v>2</v>
      </c>
      <c r="C895">
        <v>2030</v>
      </c>
      <c r="D895">
        <v>17217</v>
      </c>
    </row>
    <row r="896" spans="1:4" x14ac:dyDescent="0.25">
      <c r="A896">
        <v>6</v>
      </c>
      <c r="B896">
        <v>2</v>
      </c>
      <c r="C896">
        <v>2031</v>
      </c>
      <c r="D896">
        <v>17828</v>
      </c>
    </row>
    <row r="897" spans="1:4" x14ac:dyDescent="0.25">
      <c r="A897">
        <v>6</v>
      </c>
      <c r="B897">
        <v>2</v>
      </c>
      <c r="C897">
        <v>2032</v>
      </c>
      <c r="D897">
        <v>18445</v>
      </c>
    </row>
    <row r="898" spans="1:4" x14ac:dyDescent="0.25">
      <c r="A898">
        <v>6</v>
      </c>
      <c r="B898">
        <v>2</v>
      </c>
      <c r="C898">
        <v>2033</v>
      </c>
      <c r="D898">
        <v>19087</v>
      </c>
    </row>
    <row r="899" spans="1:4" x14ac:dyDescent="0.25">
      <c r="A899">
        <v>6</v>
      </c>
      <c r="B899">
        <v>2</v>
      </c>
      <c r="C899">
        <v>2034</v>
      </c>
      <c r="D899">
        <v>19746</v>
      </c>
    </row>
    <row r="900" spans="1:4" x14ac:dyDescent="0.25">
      <c r="A900">
        <v>6</v>
      </c>
      <c r="B900">
        <v>2</v>
      </c>
      <c r="C900">
        <v>2035</v>
      </c>
      <c r="D900">
        <v>20433</v>
      </c>
    </row>
    <row r="901" spans="1:4" x14ac:dyDescent="0.25">
      <c r="A901">
        <v>6</v>
      </c>
      <c r="B901">
        <v>2</v>
      </c>
      <c r="C901">
        <v>2036</v>
      </c>
      <c r="D901">
        <v>21131</v>
      </c>
    </row>
    <row r="902" spans="1:4" x14ac:dyDescent="0.25">
      <c r="A902">
        <v>6</v>
      </c>
      <c r="B902">
        <v>2</v>
      </c>
      <c r="C902">
        <v>2037</v>
      </c>
      <c r="D902">
        <v>21831</v>
      </c>
    </row>
    <row r="903" spans="1:4" x14ac:dyDescent="0.25">
      <c r="A903">
        <v>6</v>
      </c>
      <c r="B903">
        <v>2</v>
      </c>
      <c r="C903">
        <v>2038</v>
      </c>
      <c r="D903">
        <v>22627</v>
      </c>
    </row>
    <row r="904" spans="1:4" x14ac:dyDescent="0.25">
      <c r="A904">
        <v>6</v>
      </c>
      <c r="B904">
        <v>2</v>
      </c>
      <c r="C904">
        <v>2039</v>
      </c>
      <c r="D904">
        <v>23363</v>
      </c>
    </row>
    <row r="905" spans="1:4" x14ac:dyDescent="0.25">
      <c r="A905">
        <v>6</v>
      </c>
      <c r="B905">
        <v>2</v>
      </c>
      <c r="C905">
        <v>2040</v>
      </c>
      <c r="D905">
        <v>24128</v>
      </c>
    </row>
    <row r="906" spans="1:4" x14ac:dyDescent="0.25">
      <c r="A906">
        <v>6</v>
      </c>
      <c r="B906">
        <v>2</v>
      </c>
      <c r="C906">
        <v>2041</v>
      </c>
      <c r="D906">
        <v>24928</v>
      </c>
    </row>
    <row r="907" spans="1:4" x14ac:dyDescent="0.25">
      <c r="A907">
        <v>6</v>
      </c>
      <c r="B907">
        <v>2</v>
      </c>
      <c r="C907">
        <v>2042</v>
      </c>
      <c r="D907">
        <v>25697</v>
      </c>
    </row>
    <row r="908" spans="1:4" x14ac:dyDescent="0.25">
      <c r="A908">
        <v>6</v>
      </c>
      <c r="B908">
        <v>2</v>
      </c>
      <c r="C908">
        <v>2043</v>
      </c>
      <c r="D908">
        <v>26415</v>
      </c>
    </row>
    <row r="909" spans="1:4" x14ac:dyDescent="0.25">
      <c r="A909">
        <v>6</v>
      </c>
      <c r="B909">
        <v>2</v>
      </c>
      <c r="C909">
        <v>2044</v>
      </c>
      <c r="D909">
        <v>27250</v>
      </c>
    </row>
    <row r="910" spans="1:4" x14ac:dyDescent="0.25">
      <c r="A910">
        <v>6</v>
      </c>
      <c r="B910">
        <v>2</v>
      </c>
      <c r="C910">
        <v>2045</v>
      </c>
      <c r="D910">
        <v>28051</v>
      </c>
    </row>
    <row r="911" spans="1:4" x14ac:dyDescent="0.25">
      <c r="A911">
        <v>6</v>
      </c>
      <c r="B911">
        <v>2</v>
      </c>
      <c r="C911">
        <v>2046</v>
      </c>
      <c r="D911">
        <v>28808</v>
      </c>
    </row>
    <row r="912" spans="1:4" x14ac:dyDescent="0.25">
      <c r="A912">
        <v>6</v>
      </c>
      <c r="B912">
        <v>2</v>
      </c>
      <c r="C912">
        <v>2047</v>
      </c>
      <c r="D912">
        <v>29633</v>
      </c>
    </row>
    <row r="913" spans="1:4" x14ac:dyDescent="0.25">
      <c r="A913">
        <v>6</v>
      </c>
      <c r="B913">
        <v>2</v>
      </c>
      <c r="C913">
        <v>2048</v>
      </c>
      <c r="D913">
        <v>30417</v>
      </c>
    </row>
    <row r="914" spans="1:4" x14ac:dyDescent="0.25">
      <c r="A914">
        <v>6</v>
      </c>
      <c r="B914">
        <v>2</v>
      </c>
      <c r="C914">
        <v>2049</v>
      </c>
      <c r="D914">
        <v>31221</v>
      </c>
    </row>
    <row r="915" spans="1:4" x14ac:dyDescent="0.25">
      <c r="A915">
        <v>6</v>
      </c>
      <c r="B915">
        <v>2</v>
      </c>
      <c r="C915">
        <v>2050</v>
      </c>
      <c r="D915">
        <v>31991</v>
      </c>
    </row>
    <row r="916" spans="1:4" x14ac:dyDescent="0.25">
      <c r="A916">
        <v>6</v>
      </c>
      <c r="B916">
        <v>2</v>
      </c>
      <c r="C916">
        <v>2051</v>
      </c>
      <c r="D916">
        <v>32809</v>
      </c>
    </row>
    <row r="917" spans="1:4" x14ac:dyDescent="0.25">
      <c r="A917">
        <v>6</v>
      </c>
      <c r="B917">
        <v>2</v>
      </c>
      <c r="C917">
        <v>2052</v>
      </c>
      <c r="D917">
        <v>33588</v>
      </c>
    </row>
    <row r="918" spans="1:4" x14ac:dyDescent="0.25">
      <c r="A918">
        <v>6</v>
      </c>
      <c r="B918">
        <v>2</v>
      </c>
      <c r="C918">
        <v>2053</v>
      </c>
      <c r="D918">
        <v>34376</v>
      </c>
    </row>
    <row r="919" spans="1:4" x14ac:dyDescent="0.25">
      <c r="A919">
        <v>6</v>
      </c>
      <c r="B919">
        <v>2</v>
      </c>
      <c r="C919">
        <v>2054</v>
      </c>
      <c r="D919">
        <v>35168</v>
      </c>
    </row>
    <row r="920" spans="1:4" x14ac:dyDescent="0.25">
      <c r="A920">
        <v>6</v>
      </c>
      <c r="B920">
        <v>2</v>
      </c>
      <c r="C920">
        <v>2055</v>
      </c>
      <c r="D920">
        <v>35989</v>
      </c>
    </row>
    <row r="921" spans="1:4" x14ac:dyDescent="0.25">
      <c r="A921">
        <v>6</v>
      </c>
      <c r="B921">
        <v>2</v>
      </c>
      <c r="C921">
        <v>2056</v>
      </c>
      <c r="D921">
        <v>36762</v>
      </c>
    </row>
    <row r="922" spans="1:4" x14ac:dyDescent="0.25">
      <c r="A922">
        <v>6</v>
      </c>
      <c r="B922">
        <v>2</v>
      </c>
      <c r="C922">
        <v>2057</v>
      </c>
      <c r="D922">
        <v>37637</v>
      </c>
    </row>
    <row r="923" spans="1:4" x14ac:dyDescent="0.25">
      <c r="A923">
        <v>6</v>
      </c>
      <c r="B923">
        <v>2</v>
      </c>
      <c r="C923">
        <v>2058</v>
      </c>
      <c r="D923">
        <v>38459</v>
      </c>
    </row>
    <row r="924" spans="1:4" x14ac:dyDescent="0.25">
      <c r="A924">
        <v>6</v>
      </c>
      <c r="B924">
        <v>2</v>
      </c>
      <c r="C924">
        <v>2059</v>
      </c>
      <c r="D924">
        <v>39322</v>
      </c>
    </row>
    <row r="925" spans="1:4" x14ac:dyDescent="0.25">
      <c r="A925">
        <v>6</v>
      </c>
      <c r="B925">
        <v>2</v>
      </c>
      <c r="C925">
        <v>2060</v>
      </c>
      <c r="D925">
        <v>40250</v>
      </c>
    </row>
    <row r="926" spans="1:4" x14ac:dyDescent="0.25">
      <c r="A926">
        <v>7</v>
      </c>
      <c r="B926">
        <v>0</v>
      </c>
      <c r="C926">
        <v>2017</v>
      </c>
      <c r="D926">
        <v>2467251</v>
      </c>
    </row>
    <row r="927" spans="1:4" x14ac:dyDescent="0.25">
      <c r="A927">
        <v>7</v>
      </c>
      <c r="B927">
        <v>0</v>
      </c>
      <c r="C927">
        <v>2018</v>
      </c>
      <c r="D927">
        <v>2490024</v>
      </c>
    </row>
    <row r="928" spans="1:4" x14ac:dyDescent="0.25">
      <c r="A928">
        <v>7</v>
      </c>
      <c r="B928">
        <v>0</v>
      </c>
      <c r="C928">
        <v>2019</v>
      </c>
      <c r="D928">
        <v>2511499</v>
      </c>
    </row>
    <row r="929" spans="1:4" x14ac:dyDescent="0.25">
      <c r="A929">
        <v>7</v>
      </c>
      <c r="B929">
        <v>0</v>
      </c>
      <c r="C929">
        <v>2020</v>
      </c>
      <c r="D929">
        <v>2532922</v>
      </c>
    </row>
    <row r="930" spans="1:4" x14ac:dyDescent="0.25">
      <c r="A930">
        <v>7</v>
      </c>
      <c r="B930">
        <v>0</v>
      </c>
      <c r="C930">
        <v>2021</v>
      </c>
      <c r="D930">
        <v>2555128</v>
      </c>
    </row>
    <row r="931" spans="1:4" x14ac:dyDescent="0.25">
      <c r="A931">
        <v>7</v>
      </c>
      <c r="B931">
        <v>0</v>
      </c>
      <c r="C931">
        <v>2022</v>
      </c>
      <c r="D931">
        <v>2578522</v>
      </c>
    </row>
    <row r="932" spans="1:4" x14ac:dyDescent="0.25">
      <c r="A932">
        <v>7</v>
      </c>
      <c r="B932">
        <v>0</v>
      </c>
      <c r="C932">
        <v>2023</v>
      </c>
      <c r="D932">
        <v>2603553</v>
      </c>
    </row>
    <row r="933" spans="1:4" x14ac:dyDescent="0.25">
      <c r="A933">
        <v>7</v>
      </c>
      <c r="B933">
        <v>0</v>
      </c>
      <c r="C933">
        <v>2024</v>
      </c>
      <c r="D933">
        <v>2630360</v>
      </c>
    </row>
    <row r="934" spans="1:4" x14ac:dyDescent="0.25">
      <c r="A934">
        <v>7</v>
      </c>
      <c r="B934">
        <v>0</v>
      </c>
      <c r="C934">
        <v>2025</v>
      </c>
      <c r="D934">
        <v>2659121</v>
      </c>
    </row>
    <row r="935" spans="1:4" x14ac:dyDescent="0.25">
      <c r="A935">
        <v>7</v>
      </c>
      <c r="B935">
        <v>0</v>
      </c>
      <c r="C935">
        <v>2026</v>
      </c>
      <c r="D935">
        <v>2689837</v>
      </c>
    </row>
    <row r="936" spans="1:4" x14ac:dyDescent="0.25">
      <c r="A936">
        <v>7</v>
      </c>
      <c r="B936">
        <v>0</v>
      </c>
      <c r="C936">
        <v>2027</v>
      </c>
      <c r="D936">
        <v>2722671</v>
      </c>
    </row>
    <row r="937" spans="1:4" x14ac:dyDescent="0.25">
      <c r="A937">
        <v>7</v>
      </c>
      <c r="B937">
        <v>0</v>
      </c>
      <c r="C937">
        <v>2028</v>
      </c>
      <c r="D937">
        <v>2757456</v>
      </c>
    </row>
    <row r="938" spans="1:4" x14ac:dyDescent="0.25">
      <c r="A938">
        <v>7</v>
      </c>
      <c r="B938">
        <v>0</v>
      </c>
      <c r="C938">
        <v>2029</v>
      </c>
      <c r="D938">
        <v>2793943</v>
      </c>
    </row>
    <row r="939" spans="1:4" x14ac:dyDescent="0.25">
      <c r="A939">
        <v>7</v>
      </c>
      <c r="B939">
        <v>0</v>
      </c>
      <c r="C939">
        <v>2030</v>
      </c>
      <c r="D939">
        <v>2831997</v>
      </c>
    </row>
    <row r="940" spans="1:4" x14ac:dyDescent="0.25">
      <c r="A940">
        <v>7</v>
      </c>
      <c r="B940">
        <v>0</v>
      </c>
      <c r="C940">
        <v>2031</v>
      </c>
      <c r="D940">
        <v>2871389</v>
      </c>
    </row>
    <row r="941" spans="1:4" x14ac:dyDescent="0.25">
      <c r="A941">
        <v>7</v>
      </c>
      <c r="B941">
        <v>0</v>
      </c>
      <c r="C941">
        <v>2032</v>
      </c>
      <c r="D941">
        <v>2911628</v>
      </c>
    </row>
    <row r="942" spans="1:4" x14ac:dyDescent="0.25">
      <c r="A942">
        <v>7</v>
      </c>
      <c r="B942">
        <v>0</v>
      </c>
      <c r="C942">
        <v>2033</v>
      </c>
      <c r="D942">
        <v>2952403</v>
      </c>
    </row>
    <row r="943" spans="1:4" x14ac:dyDescent="0.25">
      <c r="A943">
        <v>7</v>
      </c>
      <c r="B943">
        <v>0</v>
      </c>
      <c r="C943">
        <v>2034</v>
      </c>
      <c r="D943">
        <v>2993278</v>
      </c>
    </row>
    <row r="944" spans="1:4" x14ac:dyDescent="0.25">
      <c r="A944">
        <v>7</v>
      </c>
      <c r="B944">
        <v>0</v>
      </c>
      <c r="C944">
        <v>2035</v>
      </c>
      <c r="D944">
        <v>3033902</v>
      </c>
    </row>
    <row r="945" spans="1:4" x14ac:dyDescent="0.25">
      <c r="A945">
        <v>7</v>
      </c>
      <c r="B945">
        <v>0</v>
      </c>
      <c r="C945">
        <v>2036</v>
      </c>
      <c r="D945">
        <v>3073742</v>
      </c>
    </row>
    <row r="946" spans="1:4" x14ac:dyDescent="0.25">
      <c r="A946">
        <v>7</v>
      </c>
      <c r="B946">
        <v>0</v>
      </c>
      <c r="C946">
        <v>2037</v>
      </c>
      <c r="D946">
        <v>3112312</v>
      </c>
    </row>
    <row r="947" spans="1:4" x14ac:dyDescent="0.25">
      <c r="A947">
        <v>7</v>
      </c>
      <c r="B947">
        <v>0</v>
      </c>
      <c r="C947">
        <v>2038</v>
      </c>
      <c r="D947">
        <v>3149216</v>
      </c>
    </row>
    <row r="948" spans="1:4" x14ac:dyDescent="0.25">
      <c r="A948">
        <v>7</v>
      </c>
      <c r="B948">
        <v>0</v>
      </c>
      <c r="C948">
        <v>2039</v>
      </c>
      <c r="D948">
        <v>3183823</v>
      </c>
    </row>
    <row r="949" spans="1:4" x14ac:dyDescent="0.25">
      <c r="A949">
        <v>7</v>
      </c>
      <c r="B949">
        <v>0</v>
      </c>
      <c r="C949">
        <v>2040</v>
      </c>
      <c r="D949">
        <v>3215831</v>
      </c>
    </row>
    <row r="950" spans="1:4" x14ac:dyDescent="0.25">
      <c r="A950">
        <v>7</v>
      </c>
      <c r="B950">
        <v>0</v>
      </c>
      <c r="C950">
        <v>2041</v>
      </c>
      <c r="D950">
        <v>3244914</v>
      </c>
    </row>
    <row r="951" spans="1:4" x14ac:dyDescent="0.25">
      <c r="A951">
        <v>7</v>
      </c>
      <c r="B951">
        <v>0</v>
      </c>
      <c r="C951">
        <v>2042</v>
      </c>
      <c r="D951">
        <v>3270822</v>
      </c>
    </row>
    <row r="952" spans="1:4" x14ac:dyDescent="0.25">
      <c r="A952">
        <v>7</v>
      </c>
      <c r="B952">
        <v>0</v>
      </c>
      <c r="C952">
        <v>2043</v>
      </c>
      <c r="D952">
        <v>3293549</v>
      </c>
    </row>
    <row r="953" spans="1:4" x14ac:dyDescent="0.25">
      <c r="A953">
        <v>7</v>
      </c>
      <c r="B953">
        <v>0</v>
      </c>
      <c r="C953">
        <v>2044</v>
      </c>
      <c r="D953">
        <v>3312344</v>
      </c>
    </row>
    <row r="954" spans="1:4" x14ac:dyDescent="0.25">
      <c r="A954">
        <v>7</v>
      </c>
      <c r="B954">
        <v>0</v>
      </c>
      <c r="C954">
        <v>2045</v>
      </c>
      <c r="D954">
        <v>3327021</v>
      </c>
    </row>
    <row r="955" spans="1:4" x14ac:dyDescent="0.25">
      <c r="A955">
        <v>7</v>
      </c>
      <c r="B955">
        <v>0</v>
      </c>
      <c r="C955">
        <v>2046</v>
      </c>
      <c r="D955">
        <v>3337508</v>
      </c>
    </row>
    <row r="956" spans="1:4" x14ac:dyDescent="0.25">
      <c r="A956">
        <v>7</v>
      </c>
      <c r="B956">
        <v>0</v>
      </c>
      <c r="C956">
        <v>2047</v>
      </c>
      <c r="D956">
        <v>3345475</v>
      </c>
    </row>
    <row r="957" spans="1:4" x14ac:dyDescent="0.25">
      <c r="A957">
        <v>7</v>
      </c>
      <c r="B957">
        <v>0</v>
      </c>
      <c r="C957">
        <v>2048</v>
      </c>
      <c r="D957">
        <v>3349645</v>
      </c>
    </row>
    <row r="958" spans="1:4" x14ac:dyDescent="0.25">
      <c r="A958">
        <v>7</v>
      </c>
      <c r="B958">
        <v>0</v>
      </c>
      <c r="C958">
        <v>2049</v>
      </c>
      <c r="D958">
        <v>3349877</v>
      </c>
    </row>
    <row r="959" spans="1:4" x14ac:dyDescent="0.25">
      <c r="A959">
        <v>7</v>
      </c>
      <c r="B959">
        <v>0</v>
      </c>
      <c r="C959">
        <v>2050</v>
      </c>
      <c r="D959">
        <v>3346356</v>
      </c>
    </row>
    <row r="960" spans="1:4" x14ac:dyDescent="0.25">
      <c r="A960">
        <v>7</v>
      </c>
      <c r="B960">
        <v>0</v>
      </c>
      <c r="C960">
        <v>2051</v>
      </c>
      <c r="D960">
        <v>3339514</v>
      </c>
    </row>
    <row r="961" spans="1:4" x14ac:dyDescent="0.25">
      <c r="A961">
        <v>7</v>
      </c>
      <c r="B961">
        <v>0</v>
      </c>
      <c r="C961">
        <v>2052</v>
      </c>
      <c r="D961">
        <v>3329790</v>
      </c>
    </row>
    <row r="962" spans="1:4" x14ac:dyDescent="0.25">
      <c r="A962">
        <v>7</v>
      </c>
      <c r="B962">
        <v>0</v>
      </c>
      <c r="C962">
        <v>2053</v>
      </c>
      <c r="D962">
        <v>3317738</v>
      </c>
    </row>
    <row r="963" spans="1:4" x14ac:dyDescent="0.25">
      <c r="A963">
        <v>7</v>
      </c>
      <c r="B963">
        <v>0</v>
      </c>
      <c r="C963">
        <v>2054</v>
      </c>
      <c r="D963">
        <v>3303879</v>
      </c>
    </row>
    <row r="964" spans="1:4" x14ac:dyDescent="0.25">
      <c r="A964">
        <v>7</v>
      </c>
      <c r="B964">
        <v>0</v>
      </c>
      <c r="C964">
        <v>2055</v>
      </c>
      <c r="D964">
        <v>3288715</v>
      </c>
    </row>
    <row r="965" spans="1:4" x14ac:dyDescent="0.25">
      <c r="A965">
        <v>7</v>
      </c>
      <c r="B965">
        <v>0</v>
      </c>
      <c r="C965">
        <v>2056</v>
      </c>
      <c r="D965">
        <v>3272452</v>
      </c>
    </row>
    <row r="966" spans="1:4" x14ac:dyDescent="0.25">
      <c r="A966">
        <v>7</v>
      </c>
      <c r="B966">
        <v>0</v>
      </c>
      <c r="C966">
        <v>2057</v>
      </c>
      <c r="D966">
        <v>3255627</v>
      </c>
    </row>
    <row r="967" spans="1:4" x14ac:dyDescent="0.25">
      <c r="A967">
        <v>7</v>
      </c>
      <c r="B967">
        <v>0</v>
      </c>
      <c r="C967">
        <v>2058</v>
      </c>
      <c r="D967">
        <v>3238607</v>
      </c>
    </row>
    <row r="968" spans="1:4" x14ac:dyDescent="0.25">
      <c r="A968">
        <v>7</v>
      </c>
      <c r="B968">
        <v>0</v>
      </c>
      <c r="C968">
        <v>2059</v>
      </c>
      <c r="D968">
        <v>3221883</v>
      </c>
    </row>
    <row r="969" spans="1:4" x14ac:dyDescent="0.25">
      <c r="A969">
        <v>7</v>
      </c>
      <c r="B969">
        <v>0</v>
      </c>
      <c r="C969">
        <v>2060</v>
      </c>
      <c r="D969">
        <v>3206147</v>
      </c>
    </row>
    <row r="970" spans="1:4" x14ac:dyDescent="0.25">
      <c r="A970">
        <v>7</v>
      </c>
      <c r="B970">
        <v>1</v>
      </c>
      <c r="C970">
        <v>2017</v>
      </c>
      <c r="D970">
        <v>1242373</v>
      </c>
    </row>
    <row r="971" spans="1:4" x14ac:dyDescent="0.25">
      <c r="A971">
        <v>7</v>
      </c>
      <c r="B971">
        <v>1</v>
      </c>
      <c r="C971">
        <v>2018</v>
      </c>
      <c r="D971">
        <v>1255721</v>
      </c>
    </row>
    <row r="972" spans="1:4" x14ac:dyDescent="0.25">
      <c r="A972">
        <v>7</v>
      </c>
      <c r="B972">
        <v>1</v>
      </c>
      <c r="C972">
        <v>2019</v>
      </c>
      <c r="D972">
        <v>1268793</v>
      </c>
    </row>
    <row r="973" spans="1:4" x14ac:dyDescent="0.25">
      <c r="A973">
        <v>7</v>
      </c>
      <c r="B973">
        <v>1</v>
      </c>
      <c r="C973">
        <v>2020</v>
      </c>
      <c r="D973">
        <v>1281961</v>
      </c>
    </row>
    <row r="974" spans="1:4" x14ac:dyDescent="0.25">
      <c r="A974">
        <v>7</v>
      </c>
      <c r="B974">
        <v>1</v>
      </c>
      <c r="C974">
        <v>2021</v>
      </c>
      <c r="D974">
        <v>1295459</v>
      </c>
    </row>
    <row r="975" spans="1:4" x14ac:dyDescent="0.25">
      <c r="A975">
        <v>7</v>
      </c>
      <c r="B975">
        <v>1</v>
      </c>
      <c r="C975">
        <v>2022</v>
      </c>
      <c r="D975">
        <v>1309312</v>
      </c>
    </row>
    <row r="976" spans="1:4" x14ac:dyDescent="0.25">
      <c r="A976">
        <v>7</v>
      </c>
      <c r="B976">
        <v>1</v>
      </c>
      <c r="C976">
        <v>2023</v>
      </c>
      <c r="D976">
        <v>1323714</v>
      </c>
    </row>
    <row r="977" spans="1:4" x14ac:dyDescent="0.25">
      <c r="A977">
        <v>7</v>
      </c>
      <c r="B977">
        <v>1</v>
      </c>
      <c r="C977">
        <v>2024</v>
      </c>
      <c r="D977">
        <v>1338694</v>
      </c>
    </row>
    <row r="978" spans="1:4" x14ac:dyDescent="0.25">
      <c r="A978">
        <v>7</v>
      </c>
      <c r="B978">
        <v>1</v>
      </c>
      <c r="C978">
        <v>2025</v>
      </c>
      <c r="D978">
        <v>1354318</v>
      </c>
    </row>
    <row r="979" spans="1:4" x14ac:dyDescent="0.25">
      <c r="A979">
        <v>7</v>
      </c>
      <c r="B979">
        <v>1</v>
      </c>
      <c r="C979">
        <v>2026</v>
      </c>
      <c r="D979">
        <v>1370540</v>
      </c>
    </row>
    <row r="980" spans="1:4" x14ac:dyDescent="0.25">
      <c r="A980">
        <v>7</v>
      </c>
      <c r="B980">
        <v>1</v>
      </c>
      <c r="C980">
        <v>2027</v>
      </c>
      <c r="D980">
        <v>1387384</v>
      </c>
    </row>
    <row r="981" spans="1:4" x14ac:dyDescent="0.25">
      <c r="A981">
        <v>7</v>
      </c>
      <c r="B981">
        <v>1</v>
      </c>
      <c r="C981">
        <v>2028</v>
      </c>
      <c r="D981">
        <v>1404845</v>
      </c>
    </row>
    <row r="982" spans="1:4" x14ac:dyDescent="0.25">
      <c r="A982">
        <v>7</v>
      </c>
      <c r="B982">
        <v>1</v>
      </c>
      <c r="C982">
        <v>2029</v>
      </c>
      <c r="D982">
        <v>1422692</v>
      </c>
    </row>
    <row r="983" spans="1:4" x14ac:dyDescent="0.25">
      <c r="A983">
        <v>7</v>
      </c>
      <c r="B983">
        <v>1</v>
      </c>
      <c r="C983">
        <v>2030</v>
      </c>
      <c r="D983">
        <v>1440875</v>
      </c>
    </row>
    <row r="984" spans="1:4" x14ac:dyDescent="0.25">
      <c r="A984">
        <v>7</v>
      </c>
      <c r="B984">
        <v>1</v>
      </c>
      <c r="C984">
        <v>2031</v>
      </c>
      <c r="D984">
        <v>1459235</v>
      </c>
    </row>
    <row r="985" spans="1:4" x14ac:dyDescent="0.25">
      <c r="A985">
        <v>7</v>
      </c>
      <c r="B985">
        <v>1</v>
      </c>
      <c r="C985">
        <v>2032</v>
      </c>
      <c r="D985">
        <v>1477546</v>
      </c>
    </row>
    <row r="986" spans="1:4" x14ac:dyDescent="0.25">
      <c r="A986">
        <v>7</v>
      </c>
      <c r="B986">
        <v>1</v>
      </c>
      <c r="C986">
        <v>2033</v>
      </c>
      <c r="D986">
        <v>1495664</v>
      </c>
    </row>
    <row r="987" spans="1:4" x14ac:dyDescent="0.25">
      <c r="A987">
        <v>7</v>
      </c>
      <c r="B987">
        <v>1</v>
      </c>
      <c r="C987">
        <v>2034</v>
      </c>
      <c r="D987">
        <v>1513449</v>
      </c>
    </row>
    <row r="988" spans="1:4" x14ac:dyDescent="0.25">
      <c r="A988">
        <v>7</v>
      </c>
      <c r="B988">
        <v>1</v>
      </c>
      <c r="C988">
        <v>2035</v>
      </c>
      <c r="D988">
        <v>1530664</v>
      </c>
    </row>
    <row r="989" spans="1:4" x14ac:dyDescent="0.25">
      <c r="A989">
        <v>7</v>
      </c>
      <c r="B989">
        <v>1</v>
      </c>
      <c r="C989">
        <v>2036</v>
      </c>
      <c r="D989">
        <v>1547138</v>
      </c>
    </row>
    <row r="990" spans="1:4" x14ac:dyDescent="0.25">
      <c r="A990">
        <v>7</v>
      </c>
      <c r="B990">
        <v>1</v>
      </c>
      <c r="C990">
        <v>2037</v>
      </c>
      <c r="D990">
        <v>1562706</v>
      </c>
    </row>
    <row r="991" spans="1:4" x14ac:dyDescent="0.25">
      <c r="A991">
        <v>7</v>
      </c>
      <c r="B991">
        <v>1</v>
      </c>
      <c r="C991">
        <v>2038</v>
      </c>
      <c r="D991">
        <v>1577168</v>
      </c>
    </row>
    <row r="992" spans="1:4" x14ac:dyDescent="0.25">
      <c r="A992">
        <v>7</v>
      </c>
      <c r="B992">
        <v>1</v>
      </c>
      <c r="C992">
        <v>2039</v>
      </c>
      <c r="D992">
        <v>1590362</v>
      </c>
    </row>
    <row r="993" spans="1:4" x14ac:dyDescent="0.25">
      <c r="A993">
        <v>7</v>
      </c>
      <c r="B993">
        <v>1</v>
      </c>
      <c r="C993">
        <v>2040</v>
      </c>
      <c r="D993">
        <v>1602169</v>
      </c>
    </row>
    <row r="994" spans="1:4" x14ac:dyDescent="0.25">
      <c r="A994">
        <v>7</v>
      </c>
      <c r="B994">
        <v>1</v>
      </c>
      <c r="C994">
        <v>2041</v>
      </c>
      <c r="D994">
        <v>1612410</v>
      </c>
    </row>
    <row r="995" spans="1:4" x14ac:dyDescent="0.25">
      <c r="A995">
        <v>7</v>
      </c>
      <c r="B995">
        <v>1</v>
      </c>
      <c r="C995">
        <v>2042</v>
      </c>
      <c r="D995">
        <v>1621164</v>
      </c>
    </row>
    <row r="996" spans="1:4" x14ac:dyDescent="0.25">
      <c r="A996">
        <v>7</v>
      </c>
      <c r="B996">
        <v>1</v>
      </c>
      <c r="C996">
        <v>2043</v>
      </c>
      <c r="D996">
        <v>1628330</v>
      </c>
    </row>
    <row r="997" spans="1:4" x14ac:dyDescent="0.25">
      <c r="A997">
        <v>7</v>
      </c>
      <c r="B997">
        <v>1</v>
      </c>
      <c r="C997">
        <v>2044</v>
      </c>
      <c r="D997">
        <v>1633646</v>
      </c>
    </row>
    <row r="998" spans="1:4" x14ac:dyDescent="0.25">
      <c r="A998">
        <v>7</v>
      </c>
      <c r="B998">
        <v>1</v>
      </c>
      <c r="C998">
        <v>2045</v>
      </c>
      <c r="D998">
        <v>1637219</v>
      </c>
    </row>
    <row r="999" spans="1:4" x14ac:dyDescent="0.25">
      <c r="A999">
        <v>7</v>
      </c>
      <c r="B999">
        <v>1</v>
      </c>
      <c r="C999">
        <v>2046</v>
      </c>
      <c r="D999">
        <v>1639038</v>
      </c>
    </row>
    <row r="1000" spans="1:4" x14ac:dyDescent="0.25">
      <c r="A1000">
        <v>7</v>
      </c>
      <c r="B1000">
        <v>1</v>
      </c>
      <c r="C1000">
        <v>2047</v>
      </c>
      <c r="D1000">
        <v>1639611</v>
      </c>
    </row>
    <row r="1001" spans="1:4" x14ac:dyDescent="0.25">
      <c r="A1001">
        <v>7</v>
      </c>
      <c r="B1001">
        <v>1</v>
      </c>
      <c r="C1001">
        <v>2048</v>
      </c>
      <c r="D1001">
        <v>1638624</v>
      </c>
    </row>
    <row r="1002" spans="1:4" x14ac:dyDescent="0.25">
      <c r="A1002">
        <v>7</v>
      </c>
      <c r="B1002">
        <v>1</v>
      </c>
      <c r="C1002">
        <v>2049</v>
      </c>
      <c r="D1002">
        <v>1636065</v>
      </c>
    </row>
    <row r="1003" spans="1:4" x14ac:dyDescent="0.25">
      <c r="A1003">
        <v>7</v>
      </c>
      <c r="B1003">
        <v>1</v>
      </c>
      <c r="C1003">
        <v>2050</v>
      </c>
      <c r="D1003">
        <v>1632101</v>
      </c>
    </row>
    <row r="1004" spans="1:4" x14ac:dyDescent="0.25">
      <c r="A1004">
        <v>7</v>
      </c>
      <c r="B1004">
        <v>1</v>
      </c>
      <c r="C1004">
        <v>2051</v>
      </c>
      <c r="D1004">
        <v>1626936</v>
      </c>
    </row>
    <row r="1005" spans="1:4" x14ac:dyDescent="0.25">
      <c r="A1005">
        <v>7</v>
      </c>
      <c r="B1005">
        <v>1</v>
      </c>
      <c r="C1005">
        <v>2052</v>
      </c>
      <c r="D1005">
        <v>1620781</v>
      </c>
    </row>
    <row r="1006" spans="1:4" x14ac:dyDescent="0.25">
      <c r="A1006">
        <v>7</v>
      </c>
      <c r="B1006">
        <v>1</v>
      </c>
      <c r="C1006">
        <v>2053</v>
      </c>
      <c r="D1006">
        <v>1613888</v>
      </c>
    </row>
    <row r="1007" spans="1:4" x14ac:dyDescent="0.25">
      <c r="A1007">
        <v>7</v>
      </c>
      <c r="B1007">
        <v>1</v>
      </c>
      <c r="C1007">
        <v>2054</v>
      </c>
      <c r="D1007">
        <v>1606464</v>
      </c>
    </row>
    <row r="1008" spans="1:4" x14ac:dyDescent="0.25">
      <c r="A1008">
        <v>7</v>
      </c>
      <c r="B1008">
        <v>1</v>
      </c>
      <c r="C1008">
        <v>2055</v>
      </c>
      <c r="D1008">
        <v>1598769</v>
      </c>
    </row>
    <row r="1009" spans="1:4" x14ac:dyDescent="0.25">
      <c r="A1009">
        <v>7</v>
      </c>
      <c r="B1009">
        <v>1</v>
      </c>
      <c r="C1009">
        <v>2056</v>
      </c>
      <c r="D1009">
        <v>1590944</v>
      </c>
    </row>
    <row r="1010" spans="1:4" x14ac:dyDescent="0.25">
      <c r="A1010">
        <v>7</v>
      </c>
      <c r="B1010">
        <v>1</v>
      </c>
      <c r="C1010">
        <v>2057</v>
      </c>
      <c r="D1010">
        <v>1583143</v>
      </c>
    </row>
    <row r="1011" spans="1:4" x14ac:dyDescent="0.25">
      <c r="A1011">
        <v>7</v>
      </c>
      <c r="B1011">
        <v>1</v>
      </c>
      <c r="C1011">
        <v>2058</v>
      </c>
      <c r="D1011">
        <v>1575697</v>
      </c>
    </row>
    <row r="1012" spans="1:4" x14ac:dyDescent="0.25">
      <c r="A1012">
        <v>7</v>
      </c>
      <c r="B1012">
        <v>1</v>
      </c>
      <c r="C1012">
        <v>2059</v>
      </c>
      <c r="D1012">
        <v>1568772</v>
      </c>
    </row>
    <row r="1013" spans="1:4" x14ac:dyDescent="0.25">
      <c r="A1013">
        <v>7</v>
      </c>
      <c r="B1013">
        <v>1</v>
      </c>
      <c r="C1013">
        <v>2060</v>
      </c>
      <c r="D1013">
        <v>1562630</v>
      </c>
    </row>
    <row r="1014" spans="1:4" x14ac:dyDescent="0.25">
      <c r="A1014">
        <v>7</v>
      </c>
      <c r="B1014">
        <v>2</v>
      </c>
      <c r="C1014">
        <v>2017</v>
      </c>
      <c r="D1014">
        <v>1224878</v>
      </c>
    </row>
    <row r="1015" spans="1:4" x14ac:dyDescent="0.25">
      <c r="A1015">
        <v>7</v>
      </c>
      <c r="B1015">
        <v>2</v>
      </c>
      <c r="C1015">
        <v>2018</v>
      </c>
      <c r="D1015">
        <v>1234303</v>
      </c>
    </row>
    <row r="1016" spans="1:4" x14ac:dyDescent="0.25">
      <c r="A1016">
        <v>7</v>
      </c>
      <c r="B1016">
        <v>2</v>
      </c>
      <c r="C1016">
        <v>2019</v>
      </c>
      <c r="D1016">
        <v>1242706</v>
      </c>
    </row>
    <row r="1017" spans="1:4" x14ac:dyDescent="0.25">
      <c r="A1017">
        <v>7</v>
      </c>
      <c r="B1017">
        <v>2</v>
      </c>
      <c r="C1017">
        <v>2020</v>
      </c>
      <c r="D1017">
        <v>1250961</v>
      </c>
    </row>
    <row r="1018" spans="1:4" x14ac:dyDescent="0.25">
      <c r="A1018">
        <v>7</v>
      </c>
      <c r="B1018">
        <v>2</v>
      </c>
      <c r="C1018">
        <v>2021</v>
      </c>
      <c r="D1018">
        <v>1259669</v>
      </c>
    </row>
    <row r="1019" spans="1:4" x14ac:dyDescent="0.25">
      <c r="A1019">
        <v>7</v>
      </c>
      <c r="B1019">
        <v>2</v>
      </c>
      <c r="C1019">
        <v>2022</v>
      </c>
      <c r="D1019">
        <v>1269210</v>
      </c>
    </row>
    <row r="1020" spans="1:4" x14ac:dyDescent="0.25">
      <c r="A1020">
        <v>7</v>
      </c>
      <c r="B1020">
        <v>2</v>
      </c>
      <c r="C1020">
        <v>2023</v>
      </c>
      <c r="D1020">
        <v>1279839</v>
      </c>
    </row>
    <row r="1021" spans="1:4" x14ac:dyDescent="0.25">
      <c r="A1021">
        <v>7</v>
      </c>
      <c r="B1021">
        <v>2</v>
      </c>
      <c r="C1021">
        <v>2024</v>
      </c>
      <c r="D1021">
        <v>1291666</v>
      </c>
    </row>
    <row r="1022" spans="1:4" x14ac:dyDescent="0.25">
      <c r="A1022">
        <v>7</v>
      </c>
      <c r="B1022">
        <v>2</v>
      </c>
      <c r="C1022">
        <v>2025</v>
      </c>
      <c r="D1022">
        <v>1304803</v>
      </c>
    </row>
    <row r="1023" spans="1:4" x14ac:dyDescent="0.25">
      <c r="A1023">
        <v>7</v>
      </c>
      <c r="B1023">
        <v>2</v>
      </c>
      <c r="C1023">
        <v>2026</v>
      </c>
      <c r="D1023">
        <v>1319297</v>
      </c>
    </row>
    <row r="1024" spans="1:4" x14ac:dyDescent="0.25">
      <c r="A1024">
        <v>7</v>
      </c>
      <c r="B1024">
        <v>2</v>
      </c>
      <c r="C1024">
        <v>2027</v>
      </c>
      <c r="D1024">
        <v>1335287</v>
      </c>
    </row>
    <row r="1025" spans="1:4" x14ac:dyDescent="0.25">
      <c r="A1025">
        <v>7</v>
      </c>
      <c r="B1025">
        <v>2</v>
      </c>
      <c r="C1025">
        <v>2028</v>
      </c>
      <c r="D1025">
        <v>1352611</v>
      </c>
    </row>
    <row r="1026" spans="1:4" x14ac:dyDescent="0.25">
      <c r="A1026">
        <v>7</v>
      </c>
      <c r="B1026">
        <v>2</v>
      </c>
      <c r="C1026">
        <v>2029</v>
      </c>
      <c r="D1026">
        <v>1371251</v>
      </c>
    </row>
    <row r="1027" spans="1:4" x14ac:dyDescent="0.25">
      <c r="A1027">
        <v>7</v>
      </c>
      <c r="B1027">
        <v>2</v>
      </c>
      <c r="C1027">
        <v>2030</v>
      </c>
      <c r="D1027">
        <v>1391122</v>
      </c>
    </row>
    <row r="1028" spans="1:4" x14ac:dyDescent="0.25">
      <c r="A1028">
        <v>7</v>
      </c>
      <c r="B1028">
        <v>2</v>
      </c>
      <c r="C1028">
        <v>2031</v>
      </c>
      <c r="D1028">
        <v>1412154</v>
      </c>
    </row>
    <row r="1029" spans="1:4" x14ac:dyDescent="0.25">
      <c r="A1029">
        <v>7</v>
      </c>
      <c r="B1029">
        <v>2</v>
      </c>
      <c r="C1029">
        <v>2032</v>
      </c>
      <c r="D1029">
        <v>1434082</v>
      </c>
    </row>
    <row r="1030" spans="1:4" x14ac:dyDescent="0.25">
      <c r="A1030">
        <v>7</v>
      </c>
      <c r="B1030">
        <v>2</v>
      </c>
      <c r="C1030">
        <v>2033</v>
      </c>
      <c r="D1030">
        <v>1456739</v>
      </c>
    </row>
    <row r="1031" spans="1:4" x14ac:dyDescent="0.25">
      <c r="A1031">
        <v>7</v>
      </c>
      <c r="B1031">
        <v>2</v>
      </c>
      <c r="C1031">
        <v>2034</v>
      </c>
      <c r="D1031">
        <v>1479829</v>
      </c>
    </row>
    <row r="1032" spans="1:4" x14ac:dyDescent="0.25">
      <c r="A1032">
        <v>7</v>
      </c>
      <c r="B1032">
        <v>2</v>
      </c>
      <c r="C1032">
        <v>2035</v>
      </c>
      <c r="D1032">
        <v>1503238</v>
      </c>
    </row>
    <row r="1033" spans="1:4" x14ac:dyDescent="0.25">
      <c r="A1033">
        <v>7</v>
      </c>
      <c r="B1033">
        <v>2</v>
      </c>
      <c r="C1033">
        <v>2036</v>
      </c>
      <c r="D1033">
        <v>1526604</v>
      </c>
    </row>
    <row r="1034" spans="1:4" x14ac:dyDescent="0.25">
      <c r="A1034">
        <v>7</v>
      </c>
      <c r="B1034">
        <v>2</v>
      </c>
      <c r="C1034">
        <v>2037</v>
      </c>
      <c r="D1034">
        <v>1549606</v>
      </c>
    </row>
    <row r="1035" spans="1:4" x14ac:dyDescent="0.25">
      <c r="A1035">
        <v>7</v>
      </c>
      <c r="B1035">
        <v>2</v>
      </c>
      <c r="C1035">
        <v>2038</v>
      </c>
      <c r="D1035">
        <v>1572048</v>
      </c>
    </row>
    <row r="1036" spans="1:4" x14ac:dyDescent="0.25">
      <c r="A1036">
        <v>7</v>
      </c>
      <c r="B1036">
        <v>2</v>
      </c>
      <c r="C1036">
        <v>2039</v>
      </c>
      <c r="D1036">
        <v>1593461</v>
      </c>
    </row>
    <row r="1037" spans="1:4" x14ac:dyDescent="0.25">
      <c r="A1037">
        <v>7</v>
      </c>
      <c r="B1037">
        <v>2</v>
      </c>
      <c r="C1037">
        <v>2040</v>
      </c>
      <c r="D1037">
        <v>1613662</v>
      </c>
    </row>
    <row r="1038" spans="1:4" x14ac:dyDescent="0.25">
      <c r="A1038">
        <v>7</v>
      </c>
      <c r="B1038">
        <v>2</v>
      </c>
      <c r="C1038">
        <v>2041</v>
      </c>
      <c r="D1038">
        <v>1632504</v>
      </c>
    </row>
    <row r="1039" spans="1:4" x14ac:dyDescent="0.25">
      <c r="A1039">
        <v>7</v>
      </c>
      <c r="B1039">
        <v>2</v>
      </c>
      <c r="C1039">
        <v>2042</v>
      </c>
      <c r="D1039">
        <v>1649658</v>
      </c>
    </row>
    <row r="1040" spans="1:4" x14ac:dyDescent="0.25">
      <c r="A1040">
        <v>7</v>
      </c>
      <c r="B1040">
        <v>2</v>
      </c>
      <c r="C1040">
        <v>2043</v>
      </c>
      <c r="D1040">
        <v>1665219</v>
      </c>
    </row>
    <row r="1041" spans="1:4" x14ac:dyDescent="0.25">
      <c r="A1041">
        <v>7</v>
      </c>
      <c r="B1041">
        <v>2</v>
      </c>
      <c r="C1041">
        <v>2044</v>
      </c>
      <c r="D1041">
        <v>1678698</v>
      </c>
    </row>
    <row r="1042" spans="1:4" x14ac:dyDescent="0.25">
      <c r="A1042">
        <v>7</v>
      </c>
      <c r="B1042">
        <v>2</v>
      </c>
      <c r="C1042">
        <v>2045</v>
      </c>
      <c r="D1042">
        <v>1689802</v>
      </c>
    </row>
    <row r="1043" spans="1:4" x14ac:dyDescent="0.25">
      <c r="A1043">
        <v>7</v>
      </c>
      <c r="B1043">
        <v>2</v>
      </c>
      <c r="C1043">
        <v>2046</v>
      </c>
      <c r="D1043">
        <v>1698470</v>
      </c>
    </row>
    <row r="1044" spans="1:4" x14ac:dyDescent="0.25">
      <c r="A1044">
        <v>7</v>
      </c>
      <c r="B1044">
        <v>2</v>
      </c>
      <c r="C1044">
        <v>2047</v>
      </c>
      <c r="D1044">
        <v>1705864</v>
      </c>
    </row>
    <row r="1045" spans="1:4" x14ac:dyDescent="0.25">
      <c r="A1045">
        <v>7</v>
      </c>
      <c r="B1045">
        <v>2</v>
      </c>
      <c r="C1045">
        <v>2048</v>
      </c>
      <c r="D1045">
        <v>1711021</v>
      </c>
    </row>
    <row r="1046" spans="1:4" x14ac:dyDescent="0.25">
      <c r="A1046">
        <v>7</v>
      </c>
      <c r="B1046">
        <v>2</v>
      </c>
      <c r="C1046">
        <v>2049</v>
      </c>
      <c r="D1046">
        <v>1713812</v>
      </c>
    </row>
    <row r="1047" spans="1:4" x14ac:dyDescent="0.25">
      <c r="A1047">
        <v>7</v>
      </c>
      <c r="B1047">
        <v>2</v>
      </c>
      <c r="C1047">
        <v>2050</v>
      </c>
      <c r="D1047">
        <v>1714255</v>
      </c>
    </row>
    <row r="1048" spans="1:4" x14ac:dyDescent="0.25">
      <c r="A1048">
        <v>7</v>
      </c>
      <c r="B1048">
        <v>2</v>
      </c>
      <c r="C1048">
        <v>2051</v>
      </c>
      <c r="D1048">
        <v>1712578</v>
      </c>
    </row>
    <row r="1049" spans="1:4" x14ac:dyDescent="0.25">
      <c r="A1049">
        <v>7</v>
      </c>
      <c r="B1049">
        <v>2</v>
      </c>
      <c r="C1049">
        <v>2052</v>
      </c>
      <c r="D1049">
        <v>1709009</v>
      </c>
    </row>
    <row r="1050" spans="1:4" x14ac:dyDescent="0.25">
      <c r="A1050">
        <v>7</v>
      </c>
      <c r="B1050">
        <v>2</v>
      </c>
      <c r="C1050">
        <v>2053</v>
      </c>
      <c r="D1050">
        <v>1703850</v>
      </c>
    </row>
    <row r="1051" spans="1:4" x14ac:dyDescent="0.25">
      <c r="A1051">
        <v>7</v>
      </c>
      <c r="B1051">
        <v>2</v>
      </c>
      <c r="C1051">
        <v>2054</v>
      </c>
      <c r="D1051">
        <v>1697415</v>
      </c>
    </row>
    <row r="1052" spans="1:4" x14ac:dyDescent="0.25">
      <c r="A1052">
        <v>7</v>
      </c>
      <c r="B1052">
        <v>2</v>
      </c>
      <c r="C1052">
        <v>2055</v>
      </c>
      <c r="D1052">
        <v>1689946</v>
      </c>
    </row>
    <row r="1053" spans="1:4" x14ac:dyDescent="0.25">
      <c r="A1053">
        <v>7</v>
      </c>
      <c r="B1053">
        <v>2</v>
      </c>
      <c r="C1053">
        <v>2056</v>
      </c>
      <c r="D1053">
        <v>1681508</v>
      </c>
    </row>
    <row r="1054" spans="1:4" x14ac:dyDescent="0.25">
      <c r="A1054">
        <v>7</v>
      </c>
      <c r="B1054">
        <v>2</v>
      </c>
      <c r="C1054">
        <v>2057</v>
      </c>
      <c r="D1054">
        <v>1672484</v>
      </c>
    </row>
    <row r="1055" spans="1:4" x14ac:dyDescent="0.25">
      <c r="A1055">
        <v>7</v>
      </c>
      <c r="B1055">
        <v>2</v>
      </c>
      <c r="C1055">
        <v>2058</v>
      </c>
      <c r="D1055">
        <v>1662910</v>
      </c>
    </row>
    <row r="1056" spans="1:4" x14ac:dyDescent="0.25">
      <c r="A1056">
        <v>7</v>
      </c>
      <c r="B1056">
        <v>2</v>
      </c>
      <c r="C1056">
        <v>2059</v>
      </c>
      <c r="D1056">
        <v>1653111</v>
      </c>
    </row>
    <row r="1057" spans="1:4" x14ac:dyDescent="0.25">
      <c r="A1057">
        <v>7</v>
      </c>
      <c r="B1057">
        <v>2</v>
      </c>
      <c r="C1057">
        <v>2060</v>
      </c>
      <c r="D1057">
        <v>1643517</v>
      </c>
    </row>
    <row r="1058" spans="1:4" x14ac:dyDescent="0.25">
      <c r="A1058">
        <v>8</v>
      </c>
      <c r="B1058">
        <v>0</v>
      </c>
      <c r="C1058">
        <v>2017</v>
      </c>
      <c r="D1058">
        <v>199842</v>
      </c>
    </row>
    <row r="1059" spans="1:4" x14ac:dyDescent="0.25">
      <c r="A1059">
        <v>8</v>
      </c>
      <c r="B1059">
        <v>0</v>
      </c>
      <c r="C1059">
        <v>2018</v>
      </c>
      <c r="D1059">
        <v>205982</v>
      </c>
    </row>
    <row r="1060" spans="1:4" x14ac:dyDescent="0.25">
      <c r="A1060">
        <v>8</v>
      </c>
      <c r="B1060">
        <v>0</v>
      </c>
      <c r="C1060">
        <v>2019</v>
      </c>
      <c r="D1060">
        <v>212338</v>
      </c>
    </row>
    <row r="1061" spans="1:4" x14ac:dyDescent="0.25">
      <c r="A1061">
        <v>8</v>
      </c>
      <c r="B1061">
        <v>0</v>
      </c>
      <c r="C1061">
        <v>2020</v>
      </c>
      <c r="D1061">
        <v>218889</v>
      </c>
    </row>
    <row r="1062" spans="1:4" x14ac:dyDescent="0.25">
      <c r="A1062">
        <v>8</v>
      </c>
      <c r="B1062">
        <v>0</v>
      </c>
      <c r="C1062">
        <v>2021</v>
      </c>
      <c r="D1062">
        <v>225675</v>
      </c>
    </row>
    <row r="1063" spans="1:4" x14ac:dyDescent="0.25">
      <c r="A1063">
        <v>8</v>
      </c>
      <c r="B1063">
        <v>0</v>
      </c>
      <c r="C1063">
        <v>2022</v>
      </c>
      <c r="D1063">
        <v>232814</v>
      </c>
    </row>
    <row r="1064" spans="1:4" x14ac:dyDescent="0.25">
      <c r="A1064">
        <v>8</v>
      </c>
      <c r="B1064">
        <v>0</v>
      </c>
      <c r="C1064">
        <v>2023</v>
      </c>
      <c r="D1064">
        <v>240210</v>
      </c>
    </row>
    <row r="1065" spans="1:4" x14ac:dyDescent="0.25">
      <c r="A1065">
        <v>8</v>
      </c>
      <c r="B1065">
        <v>0</v>
      </c>
      <c r="C1065">
        <v>2024</v>
      </c>
      <c r="D1065">
        <v>247965</v>
      </c>
    </row>
    <row r="1066" spans="1:4" x14ac:dyDescent="0.25">
      <c r="A1066">
        <v>8</v>
      </c>
      <c r="B1066">
        <v>0</v>
      </c>
      <c r="C1066">
        <v>2025</v>
      </c>
      <c r="D1066">
        <v>256017</v>
      </c>
    </row>
    <row r="1067" spans="1:4" x14ac:dyDescent="0.25">
      <c r="A1067">
        <v>8</v>
      </c>
      <c r="B1067">
        <v>0</v>
      </c>
      <c r="C1067">
        <v>2026</v>
      </c>
      <c r="D1067">
        <v>264411</v>
      </c>
    </row>
    <row r="1068" spans="1:4" x14ac:dyDescent="0.25">
      <c r="A1068">
        <v>8</v>
      </c>
      <c r="B1068">
        <v>0</v>
      </c>
      <c r="C1068">
        <v>2027</v>
      </c>
      <c r="D1068">
        <v>273169</v>
      </c>
    </row>
    <row r="1069" spans="1:4" x14ac:dyDescent="0.25">
      <c r="A1069">
        <v>8</v>
      </c>
      <c r="B1069">
        <v>0</v>
      </c>
      <c r="C1069">
        <v>2028</v>
      </c>
      <c r="D1069">
        <v>282334</v>
      </c>
    </row>
    <row r="1070" spans="1:4" x14ac:dyDescent="0.25">
      <c r="A1070">
        <v>8</v>
      </c>
      <c r="B1070">
        <v>0</v>
      </c>
      <c r="C1070">
        <v>2029</v>
      </c>
      <c r="D1070">
        <v>291883</v>
      </c>
    </row>
    <row r="1071" spans="1:4" x14ac:dyDescent="0.25">
      <c r="A1071">
        <v>8</v>
      </c>
      <c r="B1071">
        <v>0</v>
      </c>
      <c r="C1071">
        <v>2030</v>
      </c>
      <c r="D1071">
        <v>301878</v>
      </c>
    </row>
    <row r="1072" spans="1:4" x14ac:dyDescent="0.25">
      <c r="A1072">
        <v>8</v>
      </c>
      <c r="B1072">
        <v>0</v>
      </c>
      <c r="C1072">
        <v>2031</v>
      </c>
      <c r="D1072">
        <v>312190</v>
      </c>
    </row>
    <row r="1073" spans="1:4" x14ac:dyDescent="0.25">
      <c r="A1073">
        <v>8</v>
      </c>
      <c r="B1073">
        <v>0</v>
      </c>
      <c r="C1073">
        <v>2032</v>
      </c>
      <c r="D1073">
        <v>322962</v>
      </c>
    </row>
    <row r="1074" spans="1:4" x14ac:dyDescent="0.25">
      <c r="A1074">
        <v>8</v>
      </c>
      <c r="B1074">
        <v>0</v>
      </c>
      <c r="C1074">
        <v>2033</v>
      </c>
      <c r="D1074">
        <v>334098</v>
      </c>
    </row>
    <row r="1075" spans="1:4" x14ac:dyDescent="0.25">
      <c r="A1075">
        <v>8</v>
      </c>
      <c r="B1075">
        <v>0</v>
      </c>
      <c r="C1075">
        <v>2034</v>
      </c>
      <c r="D1075">
        <v>345580</v>
      </c>
    </row>
    <row r="1076" spans="1:4" x14ac:dyDescent="0.25">
      <c r="A1076">
        <v>8</v>
      </c>
      <c r="B1076">
        <v>0</v>
      </c>
      <c r="C1076">
        <v>2035</v>
      </c>
      <c r="D1076">
        <v>357514</v>
      </c>
    </row>
    <row r="1077" spans="1:4" x14ac:dyDescent="0.25">
      <c r="A1077">
        <v>8</v>
      </c>
      <c r="B1077">
        <v>0</v>
      </c>
      <c r="C1077">
        <v>2036</v>
      </c>
      <c r="D1077">
        <v>369815</v>
      </c>
    </row>
    <row r="1078" spans="1:4" x14ac:dyDescent="0.25">
      <c r="A1078">
        <v>8</v>
      </c>
      <c r="B1078">
        <v>0</v>
      </c>
      <c r="C1078">
        <v>2037</v>
      </c>
      <c r="D1078">
        <v>382416</v>
      </c>
    </row>
    <row r="1079" spans="1:4" x14ac:dyDescent="0.25">
      <c r="A1079">
        <v>8</v>
      </c>
      <c r="B1079">
        <v>0</v>
      </c>
      <c r="C1079">
        <v>2038</v>
      </c>
      <c r="D1079">
        <v>395312</v>
      </c>
    </row>
    <row r="1080" spans="1:4" x14ac:dyDescent="0.25">
      <c r="A1080">
        <v>8</v>
      </c>
      <c r="B1080">
        <v>0</v>
      </c>
      <c r="C1080">
        <v>2039</v>
      </c>
      <c r="D1080">
        <v>408544</v>
      </c>
    </row>
    <row r="1081" spans="1:4" x14ac:dyDescent="0.25">
      <c r="A1081">
        <v>8</v>
      </c>
      <c r="B1081">
        <v>0</v>
      </c>
      <c r="C1081">
        <v>2040</v>
      </c>
      <c r="D1081">
        <v>422047</v>
      </c>
    </row>
    <row r="1082" spans="1:4" x14ac:dyDescent="0.25">
      <c r="A1082">
        <v>8</v>
      </c>
      <c r="B1082">
        <v>0</v>
      </c>
      <c r="C1082">
        <v>2041</v>
      </c>
      <c r="D1082">
        <v>435734</v>
      </c>
    </row>
    <row r="1083" spans="1:4" x14ac:dyDescent="0.25">
      <c r="A1083">
        <v>8</v>
      </c>
      <c r="B1083">
        <v>0</v>
      </c>
      <c r="C1083">
        <v>2042</v>
      </c>
      <c r="D1083">
        <v>449637</v>
      </c>
    </row>
    <row r="1084" spans="1:4" x14ac:dyDescent="0.25">
      <c r="A1084">
        <v>8</v>
      </c>
      <c r="B1084">
        <v>0</v>
      </c>
      <c r="C1084">
        <v>2043</v>
      </c>
      <c r="D1084">
        <v>463744</v>
      </c>
    </row>
    <row r="1085" spans="1:4" x14ac:dyDescent="0.25">
      <c r="A1085">
        <v>8</v>
      </c>
      <c r="B1085">
        <v>0</v>
      </c>
      <c r="C1085">
        <v>2044</v>
      </c>
      <c r="D1085">
        <v>477956</v>
      </c>
    </row>
    <row r="1086" spans="1:4" x14ac:dyDescent="0.25">
      <c r="A1086">
        <v>8</v>
      </c>
      <c r="B1086">
        <v>0</v>
      </c>
      <c r="C1086">
        <v>2045</v>
      </c>
      <c r="D1086">
        <v>492266</v>
      </c>
    </row>
    <row r="1087" spans="1:4" x14ac:dyDescent="0.25">
      <c r="A1087">
        <v>8</v>
      </c>
      <c r="B1087">
        <v>0</v>
      </c>
      <c r="C1087">
        <v>2046</v>
      </c>
      <c r="D1087">
        <v>506629</v>
      </c>
    </row>
    <row r="1088" spans="1:4" x14ac:dyDescent="0.25">
      <c r="A1088">
        <v>8</v>
      </c>
      <c r="B1088">
        <v>0</v>
      </c>
      <c r="C1088">
        <v>2047</v>
      </c>
      <c r="D1088">
        <v>521040</v>
      </c>
    </row>
    <row r="1089" spans="1:4" x14ac:dyDescent="0.25">
      <c r="A1089">
        <v>8</v>
      </c>
      <c r="B1089">
        <v>0</v>
      </c>
      <c r="C1089">
        <v>2048</v>
      </c>
      <c r="D1089">
        <v>535466</v>
      </c>
    </row>
    <row r="1090" spans="1:4" x14ac:dyDescent="0.25">
      <c r="A1090">
        <v>8</v>
      </c>
      <c r="B1090">
        <v>0</v>
      </c>
      <c r="C1090">
        <v>2049</v>
      </c>
      <c r="D1090">
        <v>549807</v>
      </c>
    </row>
    <row r="1091" spans="1:4" x14ac:dyDescent="0.25">
      <c r="A1091">
        <v>8</v>
      </c>
      <c r="B1091">
        <v>0</v>
      </c>
      <c r="C1091">
        <v>2050</v>
      </c>
      <c r="D1091">
        <v>564105</v>
      </c>
    </row>
    <row r="1092" spans="1:4" x14ac:dyDescent="0.25">
      <c r="A1092">
        <v>8</v>
      </c>
      <c r="B1092">
        <v>0</v>
      </c>
      <c r="C1092">
        <v>2051</v>
      </c>
      <c r="D1092">
        <v>578282</v>
      </c>
    </row>
    <row r="1093" spans="1:4" x14ac:dyDescent="0.25">
      <c r="A1093">
        <v>8</v>
      </c>
      <c r="B1093">
        <v>0</v>
      </c>
      <c r="C1093">
        <v>2052</v>
      </c>
      <c r="D1093">
        <v>592306</v>
      </c>
    </row>
    <row r="1094" spans="1:4" x14ac:dyDescent="0.25">
      <c r="A1094">
        <v>8</v>
      </c>
      <c r="B1094">
        <v>0</v>
      </c>
      <c r="C1094">
        <v>2053</v>
      </c>
      <c r="D1094">
        <v>606199</v>
      </c>
    </row>
    <row r="1095" spans="1:4" x14ac:dyDescent="0.25">
      <c r="A1095">
        <v>8</v>
      </c>
      <c r="B1095">
        <v>0</v>
      </c>
      <c r="C1095">
        <v>2054</v>
      </c>
      <c r="D1095">
        <v>619970</v>
      </c>
    </row>
    <row r="1096" spans="1:4" x14ac:dyDescent="0.25">
      <c r="A1096">
        <v>8</v>
      </c>
      <c r="B1096">
        <v>0</v>
      </c>
      <c r="C1096">
        <v>2055</v>
      </c>
      <c r="D1096">
        <v>633643</v>
      </c>
    </row>
    <row r="1097" spans="1:4" x14ac:dyDescent="0.25">
      <c r="A1097">
        <v>8</v>
      </c>
      <c r="B1097">
        <v>0</v>
      </c>
      <c r="C1097">
        <v>2056</v>
      </c>
      <c r="D1097">
        <v>647126</v>
      </c>
    </row>
    <row r="1098" spans="1:4" x14ac:dyDescent="0.25">
      <c r="A1098">
        <v>8</v>
      </c>
      <c r="B1098">
        <v>0</v>
      </c>
      <c r="C1098">
        <v>2057</v>
      </c>
      <c r="D1098">
        <v>660469</v>
      </c>
    </row>
    <row r="1099" spans="1:4" x14ac:dyDescent="0.25">
      <c r="A1099">
        <v>8</v>
      </c>
      <c r="B1099">
        <v>0</v>
      </c>
      <c r="C1099">
        <v>2058</v>
      </c>
      <c r="D1099">
        <v>673682</v>
      </c>
    </row>
    <row r="1100" spans="1:4" x14ac:dyDescent="0.25">
      <c r="A1100">
        <v>8</v>
      </c>
      <c r="B1100">
        <v>0</v>
      </c>
      <c r="C1100">
        <v>2059</v>
      </c>
      <c r="D1100">
        <v>686709</v>
      </c>
    </row>
    <row r="1101" spans="1:4" x14ac:dyDescent="0.25">
      <c r="A1101">
        <v>8</v>
      </c>
      <c r="B1101">
        <v>0</v>
      </c>
      <c r="C1101">
        <v>2060</v>
      </c>
      <c r="D1101">
        <v>699688</v>
      </c>
    </row>
    <row r="1102" spans="1:4" x14ac:dyDescent="0.25">
      <c r="A1102">
        <v>8</v>
      </c>
      <c r="B1102">
        <v>1</v>
      </c>
      <c r="C1102">
        <v>2017</v>
      </c>
      <c r="D1102">
        <v>107571</v>
      </c>
    </row>
    <row r="1103" spans="1:4" x14ac:dyDescent="0.25">
      <c r="A1103">
        <v>8</v>
      </c>
      <c r="B1103">
        <v>1</v>
      </c>
      <c r="C1103">
        <v>2018</v>
      </c>
      <c r="D1103">
        <v>110610</v>
      </c>
    </row>
    <row r="1104" spans="1:4" x14ac:dyDescent="0.25">
      <c r="A1104">
        <v>8</v>
      </c>
      <c r="B1104">
        <v>1</v>
      </c>
      <c r="C1104">
        <v>2019</v>
      </c>
      <c r="D1104">
        <v>113791</v>
      </c>
    </row>
    <row r="1105" spans="1:4" x14ac:dyDescent="0.25">
      <c r="A1105">
        <v>8</v>
      </c>
      <c r="B1105">
        <v>1</v>
      </c>
      <c r="C1105">
        <v>2020</v>
      </c>
      <c r="D1105">
        <v>117053</v>
      </c>
    </row>
    <row r="1106" spans="1:4" x14ac:dyDescent="0.25">
      <c r="A1106">
        <v>8</v>
      </c>
      <c r="B1106">
        <v>1</v>
      </c>
      <c r="C1106">
        <v>2021</v>
      </c>
      <c r="D1106">
        <v>120445</v>
      </c>
    </row>
    <row r="1107" spans="1:4" x14ac:dyDescent="0.25">
      <c r="A1107">
        <v>8</v>
      </c>
      <c r="B1107">
        <v>1</v>
      </c>
      <c r="C1107">
        <v>2022</v>
      </c>
      <c r="D1107">
        <v>124023</v>
      </c>
    </row>
    <row r="1108" spans="1:4" x14ac:dyDescent="0.25">
      <c r="A1108">
        <v>8</v>
      </c>
      <c r="B1108">
        <v>1</v>
      </c>
      <c r="C1108">
        <v>2023</v>
      </c>
      <c r="D1108">
        <v>127760</v>
      </c>
    </row>
    <row r="1109" spans="1:4" x14ac:dyDescent="0.25">
      <c r="A1109">
        <v>8</v>
      </c>
      <c r="B1109">
        <v>1</v>
      </c>
      <c r="C1109">
        <v>2024</v>
      </c>
      <c r="D1109">
        <v>131657</v>
      </c>
    </row>
    <row r="1110" spans="1:4" x14ac:dyDescent="0.25">
      <c r="A1110">
        <v>8</v>
      </c>
      <c r="B1110">
        <v>1</v>
      </c>
      <c r="C1110">
        <v>2025</v>
      </c>
      <c r="D1110">
        <v>135705</v>
      </c>
    </row>
    <row r="1111" spans="1:4" x14ac:dyDescent="0.25">
      <c r="A1111">
        <v>8</v>
      </c>
      <c r="B1111">
        <v>1</v>
      </c>
      <c r="C1111">
        <v>2026</v>
      </c>
      <c r="D1111">
        <v>139926</v>
      </c>
    </row>
    <row r="1112" spans="1:4" x14ac:dyDescent="0.25">
      <c r="A1112">
        <v>8</v>
      </c>
      <c r="B1112">
        <v>1</v>
      </c>
      <c r="C1112">
        <v>2027</v>
      </c>
      <c r="D1112">
        <v>144347</v>
      </c>
    </row>
    <row r="1113" spans="1:4" x14ac:dyDescent="0.25">
      <c r="A1113">
        <v>8</v>
      </c>
      <c r="B1113">
        <v>1</v>
      </c>
      <c r="C1113">
        <v>2028</v>
      </c>
      <c r="D1113">
        <v>148945</v>
      </c>
    </row>
    <row r="1114" spans="1:4" x14ac:dyDescent="0.25">
      <c r="A1114">
        <v>8</v>
      </c>
      <c r="B1114">
        <v>1</v>
      </c>
      <c r="C1114">
        <v>2029</v>
      </c>
      <c r="D1114">
        <v>153717</v>
      </c>
    </row>
    <row r="1115" spans="1:4" x14ac:dyDescent="0.25">
      <c r="A1115">
        <v>8</v>
      </c>
      <c r="B1115">
        <v>1</v>
      </c>
      <c r="C1115">
        <v>2030</v>
      </c>
      <c r="D1115">
        <v>158747</v>
      </c>
    </row>
    <row r="1116" spans="1:4" x14ac:dyDescent="0.25">
      <c r="A1116">
        <v>8</v>
      </c>
      <c r="B1116">
        <v>1</v>
      </c>
      <c r="C1116">
        <v>2031</v>
      </c>
      <c r="D1116">
        <v>163891</v>
      </c>
    </row>
    <row r="1117" spans="1:4" x14ac:dyDescent="0.25">
      <c r="A1117">
        <v>8</v>
      </c>
      <c r="B1117">
        <v>1</v>
      </c>
      <c r="C1117">
        <v>2032</v>
      </c>
      <c r="D1117">
        <v>169269</v>
      </c>
    </row>
    <row r="1118" spans="1:4" x14ac:dyDescent="0.25">
      <c r="A1118">
        <v>8</v>
      </c>
      <c r="B1118">
        <v>1</v>
      </c>
      <c r="C1118">
        <v>2033</v>
      </c>
      <c r="D1118">
        <v>174795</v>
      </c>
    </row>
    <row r="1119" spans="1:4" x14ac:dyDescent="0.25">
      <c r="A1119">
        <v>8</v>
      </c>
      <c r="B1119">
        <v>1</v>
      </c>
      <c r="C1119">
        <v>2034</v>
      </c>
      <c r="D1119">
        <v>180467</v>
      </c>
    </row>
    <row r="1120" spans="1:4" x14ac:dyDescent="0.25">
      <c r="A1120">
        <v>8</v>
      </c>
      <c r="B1120">
        <v>1</v>
      </c>
      <c r="C1120">
        <v>2035</v>
      </c>
      <c r="D1120">
        <v>186350</v>
      </c>
    </row>
    <row r="1121" spans="1:4" x14ac:dyDescent="0.25">
      <c r="A1121">
        <v>8</v>
      </c>
      <c r="B1121">
        <v>1</v>
      </c>
      <c r="C1121">
        <v>2036</v>
      </c>
      <c r="D1121">
        <v>192398</v>
      </c>
    </row>
    <row r="1122" spans="1:4" x14ac:dyDescent="0.25">
      <c r="A1122">
        <v>8</v>
      </c>
      <c r="B1122">
        <v>1</v>
      </c>
      <c r="C1122">
        <v>2037</v>
      </c>
      <c r="D1122">
        <v>198625</v>
      </c>
    </row>
    <row r="1123" spans="1:4" x14ac:dyDescent="0.25">
      <c r="A1123">
        <v>8</v>
      </c>
      <c r="B1123">
        <v>1</v>
      </c>
      <c r="C1123">
        <v>2038</v>
      </c>
      <c r="D1123">
        <v>204906</v>
      </c>
    </row>
    <row r="1124" spans="1:4" x14ac:dyDescent="0.25">
      <c r="A1124">
        <v>8</v>
      </c>
      <c r="B1124">
        <v>1</v>
      </c>
      <c r="C1124">
        <v>2039</v>
      </c>
      <c r="D1124">
        <v>211365</v>
      </c>
    </row>
    <row r="1125" spans="1:4" x14ac:dyDescent="0.25">
      <c r="A1125">
        <v>8</v>
      </c>
      <c r="B1125">
        <v>1</v>
      </c>
      <c r="C1125">
        <v>2040</v>
      </c>
      <c r="D1125">
        <v>217879</v>
      </c>
    </row>
    <row r="1126" spans="1:4" x14ac:dyDescent="0.25">
      <c r="A1126">
        <v>8</v>
      </c>
      <c r="B1126">
        <v>1</v>
      </c>
      <c r="C1126">
        <v>2041</v>
      </c>
      <c r="D1126">
        <v>224568</v>
      </c>
    </row>
    <row r="1127" spans="1:4" x14ac:dyDescent="0.25">
      <c r="A1127">
        <v>8</v>
      </c>
      <c r="B1127">
        <v>1</v>
      </c>
      <c r="C1127">
        <v>2042</v>
      </c>
      <c r="D1127">
        <v>231265</v>
      </c>
    </row>
    <row r="1128" spans="1:4" x14ac:dyDescent="0.25">
      <c r="A1128">
        <v>8</v>
      </c>
      <c r="B1128">
        <v>1</v>
      </c>
      <c r="C1128">
        <v>2043</v>
      </c>
      <c r="D1128">
        <v>238091</v>
      </c>
    </row>
    <row r="1129" spans="1:4" x14ac:dyDescent="0.25">
      <c r="A1129">
        <v>8</v>
      </c>
      <c r="B1129">
        <v>1</v>
      </c>
      <c r="C1129">
        <v>2044</v>
      </c>
      <c r="D1129">
        <v>244932</v>
      </c>
    </row>
    <row r="1130" spans="1:4" x14ac:dyDescent="0.25">
      <c r="A1130">
        <v>8</v>
      </c>
      <c r="B1130">
        <v>1</v>
      </c>
      <c r="C1130">
        <v>2045</v>
      </c>
      <c r="D1130">
        <v>251816</v>
      </c>
    </row>
    <row r="1131" spans="1:4" x14ac:dyDescent="0.25">
      <c r="A1131">
        <v>8</v>
      </c>
      <c r="B1131">
        <v>1</v>
      </c>
      <c r="C1131">
        <v>2046</v>
      </c>
      <c r="D1131">
        <v>258716</v>
      </c>
    </row>
    <row r="1132" spans="1:4" x14ac:dyDescent="0.25">
      <c r="A1132">
        <v>8</v>
      </c>
      <c r="B1132">
        <v>1</v>
      </c>
      <c r="C1132">
        <v>2047</v>
      </c>
      <c r="D1132">
        <v>265616</v>
      </c>
    </row>
    <row r="1133" spans="1:4" x14ac:dyDescent="0.25">
      <c r="A1133">
        <v>8</v>
      </c>
      <c r="B1133">
        <v>1</v>
      </c>
      <c r="C1133">
        <v>2048</v>
      </c>
      <c r="D1133">
        <v>272538</v>
      </c>
    </row>
    <row r="1134" spans="1:4" x14ac:dyDescent="0.25">
      <c r="A1134">
        <v>8</v>
      </c>
      <c r="B1134">
        <v>1</v>
      </c>
      <c r="C1134">
        <v>2049</v>
      </c>
      <c r="D1134">
        <v>279397</v>
      </c>
    </row>
    <row r="1135" spans="1:4" x14ac:dyDescent="0.25">
      <c r="A1135">
        <v>8</v>
      </c>
      <c r="B1135">
        <v>1</v>
      </c>
      <c r="C1135">
        <v>2050</v>
      </c>
      <c r="D1135">
        <v>286228</v>
      </c>
    </row>
    <row r="1136" spans="1:4" x14ac:dyDescent="0.25">
      <c r="A1136">
        <v>8</v>
      </c>
      <c r="B1136">
        <v>1</v>
      </c>
      <c r="C1136">
        <v>2051</v>
      </c>
      <c r="D1136">
        <v>293013</v>
      </c>
    </row>
    <row r="1137" spans="1:4" x14ac:dyDescent="0.25">
      <c r="A1137">
        <v>8</v>
      </c>
      <c r="B1137">
        <v>1</v>
      </c>
      <c r="C1137">
        <v>2052</v>
      </c>
      <c r="D1137">
        <v>299737</v>
      </c>
    </row>
    <row r="1138" spans="1:4" x14ac:dyDescent="0.25">
      <c r="A1138">
        <v>8</v>
      </c>
      <c r="B1138">
        <v>1</v>
      </c>
      <c r="C1138">
        <v>2053</v>
      </c>
      <c r="D1138">
        <v>306383</v>
      </c>
    </row>
    <row r="1139" spans="1:4" x14ac:dyDescent="0.25">
      <c r="A1139">
        <v>8</v>
      </c>
      <c r="B1139">
        <v>1</v>
      </c>
      <c r="C1139">
        <v>2054</v>
      </c>
      <c r="D1139">
        <v>313008</v>
      </c>
    </row>
    <row r="1140" spans="1:4" x14ac:dyDescent="0.25">
      <c r="A1140">
        <v>8</v>
      </c>
      <c r="B1140">
        <v>1</v>
      </c>
      <c r="C1140">
        <v>2055</v>
      </c>
      <c r="D1140">
        <v>319537</v>
      </c>
    </row>
    <row r="1141" spans="1:4" x14ac:dyDescent="0.25">
      <c r="A1141">
        <v>8</v>
      </c>
      <c r="B1141">
        <v>1</v>
      </c>
      <c r="C1141">
        <v>2056</v>
      </c>
      <c r="D1141">
        <v>326044</v>
      </c>
    </row>
    <row r="1142" spans="1:4" x14ac:dyDescent="0.25">
      <c r="A1142">
        <v>8</v>
      </c>
      <c r="B1142">
        <v>1</v>
      </c>
      <c r="C1142">
        <v>2057</v>
      </c>
      <c r="D1142">
        <v>332487</v>
      </c>
    </row>
    <row r="1143" spans="1:4" x14ac:dyDescent="0.25">
      <c r="A1143">
        <v>8</v>
      </c>
      <c r="B1143">
        <v>1</v>
      </c>
      <c r="C1143">
        <v>2058</v>
      </c>
      <c r="D1143">
        <v>338898</v>
      </c>
    </row>
    <row r="1144" spans="1:4" x14ac:dyDescent="0.25">
      <c r="A1144">
        <v>8</v>
      </c>
      <c r="B1144">
        <v>1</v>
      </c>
      <c r="C1144">
        <v>2059</v>
      </c>
      <c r="D1144">
        <v>345246</v>
      </c>
    </row>
    <row r="1145" spans="1:4" x14ac:dyDescent="0.25">
      <c r="A1145">
        <v>8</v>
      </c>
      <c r="B1145">
        <v>1</v>
      </c>
      <c r="C1145">
        <v>2060</v>
      </c>
      <c r="D1145">
        <v>351635</v>
      </c>
    </row>
    <row r="1146" spans="1:4" x14ac:dyDescent="0.25">
      <c r="A1146">
        <v>8</v>
      </c>
      <c r="B1146">
        <v>2</v>
      </c>
      <c r="C1146">
        <v>2017</v>
      </c>
      <c r="D1146">
        <v>92271</v>
      </c>
    </row>
    <row r="1147" spans="1:4" x14ac:dyDescent="0.25">
      <c r="A1147">
        <v>8</v>
      </c>
      <c r="B1147">
        <v>2</v>
      </c>
      <c r="C1147">
        <v>2018</v>
      </c>
      <c r="D1147">
        <v>95372</v>
      </c>
    </row>
    <row r="1148" spans="1:4" x14ac:dyDescent="0.25">
      <c r="A1148">
        <v>8</v>
      </c>
      <c r="B1148">
        <v>2</v>
      </c>
      <c r="C1148">
        <v>2019</v>
      </c>
      <c r="D1148">
        <v>98547</v>
      </c>
    </row>
    <row r="1149" spans="1:4" x14ac:dyDescent="0.25">
      <c r="A1149">
        <v>8</v>
      </c>
      <c r="B1149">
        <v>2</v>
      </c>
      <c r="C1149">
        <v>2020</v>
      </c>
      <c r="D1149">
        <v>101836</v>
      </c>
    </row>
    <row r="1150" spans="1:4" x14ac:dyDescent="0.25">
      <c r="A1150">
        <v>8</v>
      </c>
      <c r="B1150">
        <v>2</v>
      </c>
      <c r="C1150">
        <v>2021</v>
      </c>
      <c r="D1150">
        <v>105230</v>
      </c>
    </row>
    <row r="1151" spans="1:4" x14ac:dyDescent="0.25">
      <c r="A1151">
        <v>8</v>
      </c>
      <c r="B1151">
        <v>2</v>
      </c>
      <c r="C1151">
        <v>2022</v>
      </c>
      <c r="D1151">
        <v>108791</v>
      </c>
    </row>
    <row r="1152" spans="1:4" x14ac:dyDescent="0.25">
      <c r="A1152">
        <v>8</v>
      </c>
      <c r="B1152">
        <v>2</v>
      </c>
      <c r="C1152">
        <v>2023</v>
      </c>
      <c r="D1152">
        <v>112450</v>
      </c>
    </row>
    <row r="1153" spans="1:4" x14ac:dyDescent="0.25">
      <c r="A1153">
        <v>8</v>
      </c>
      <c r="B1153">
        <v>2</v>
      </c>
      <c r="C1153">
        <v>2024</v>
      </c>
      <c r="D1153">
        <v>116308</v>
      </c>
    </row>
    <row r="1154" spans="1:4" x14ac:dyDescent="0.25">
      <c r="A1154">
        <v>8</v>
      </c>
      <c r="B1154">
        <v>2</v>
      </c>
      <c r="C1154">
        <v>2025</v>
      </c>
      <c r="D1154">
        <v>120312</v>
      </c>
    </row>
    <row r="1155" spans="1:4" x14ac:dyDescent="0.25">
      <c r="A1155">
        <v>8</v>
      </c>
      <c r="B1155">
        <v>2</v>
      </c>
      <c r="C1155">
        <v>2026</v>
      </c>
      <c r="D1155">
        <v>124485</v>
      </c>
    </row>
    <row r="1156" spans="1:4" x14ac:dyDescent="0.25">
      <c r="A1156">
        <v>8</v>
      </c>
      <c r="B1156">
        <v>2</v>
      </c>
      <c r="C1156">
        <v>2027</v>
      </c>
      <c r="D1156">
        <v>128822</v>
      </c>
    </row>
    <row r="1157" spans="1:4" x14ac:dyDescent="0.25">
      <c r="A1157">
        <v>8</v>
      </c>
      <c r="B1157">
        <v>2</v>
      </c>
      <c r="C1157">
        <v>2028</v>
      </c>
      <c r="D1157">
        <v>133389</v>
      </c>
    </row>
    <row r="1158" spans="1:4" x14ac:dyDescent="0.25">
      <c r="A1158">
        <v>8</v>
      </c>
      <c r="B1158">
        <v>2</v>
      </c>
      <c r="C1158">
        <v>2029</v>
      </c>
      <c r="D1158">
        <v>138166</v>
      </c>
    </row>
    <row r="1159" spans="1:4" x14ac:dyDescent="0.25">
      <c r="A1159">
        <v>8</v>
      </c>
      <c r="B1159">
        <v>2</v>
      </c>
      <c r="C1159">
        <v>2030</v>
      </c>
      <c r="D1159">
        <v>143131</v>
      </c>
    </row>
    <row r="1160" spans="1:4" x14ac:dyDescent="0.25">
      <c r="A1160">
        <v>8</v>
      </c>
      <c r="B1160">
        <v>2</v>
      </c>
      <c r="C1160">
        <v>2031</v>
      </c>
      <c r="D1160">
        <v>148299</v>
      </c>
    </row>
    <row r="1161" spans="1:4" x14ac:dyDescent="0.25">
      <c r="A1161">
        <v>8</v>
      </c>
      <c r="B1161">
        <v>2</v>
      </c>
      <c r="C1161">
        <v>2032</v>
      </c>
      <c r="D1161">
        <v>153693</v>
      </c>
    </row>
    <row r="1162" spans="1:4" x14ac:dyDescent="0.25">
      <c r="A1162">
        <v>8</v>
      </c>
      <c r="B1162">
        <v>2</v>
      </c>
      <c r="C1162">
        <v>2033</v>
      </c>
      <c r="D1162">
        <v>159303</v>
      </c>
    </row>
    <row r="1163" spans="1:4" x14ac:dyDescent="0.25">
      <c r="A1163">
        <v>8</v>
      </c>
      <c r="B1163">
        <v>2</v>
      </c>
      <c r="C1163">
        <v>2034</v>
      </c>
      <c r="D1163">
        <v>165113</v>
      </c>
    </row>
    <row r="1164" spans="1:4" x14ac:dyDescent="0.25">
      <c r="A1164">
        <v>8</v>
      </c>
      <c r="B1164">
        <v>2</v>
      </c>
      <c r="C1164">
        <v>2035</v>
      </c>
      <c r="D1164">
        <v>171164</v>
      </c>
    </row>
    <row r="1165" spans="1:4" x14ac:dyDescent="0.25">
      <c r="A1165">
        <v>8</v>
      </c>
      <c r="B1165">
        <v>2</v>
      </c>
      <c r="C1165">
        <v>2036</v>
      </c>
      <c r="D1165">
        <v>177417</v>
      </c>
    </row>
    <row r="1166" spans="1:4" x14ac:dyDescent="0.25">
      <c r="A1166">
        <v>8</v>
      </c>
      <c r="B1166">
        <v>2</v>
      </c>
      <c r="C1166">
        <v>2037</v>
      </c>
      <c r="D1166">
        <v>183791</v>
      </c>
    </row>
    <row r="1167" spans="1:4" x14ac:dyDescent="0.25">
      <c r="A1167">
        <v>8</v>
      </c>
      <c r="B1167">
        <v>2</v>
      </c>
      <c r="C1167">
        <v>2038</v>
      </c>
      <c r="D1167">
        <v>190406</v>
      </c>
    </row>
    <row r="1168" spans="1:4" x14ac:dyDescent="0.25">
      <c r="A1168">
        <v>8</v>
      </c>
      <c r="B1168">
        <v>2</v>
      </c>
      <c r="C1168">
        <v>2039</v>
      </c>
      <c r="D1168">
        <v>197179</v>
      </c>
    </row>
    <row r="1169" spans="1:4" x14ac:dyDescent="0.25">
      <c r="A1169">
        <v>8</v>
      </c>
      <c r="B1169">
        <v>2</v>
      </c>
      <c r="C1169">
        <v>2040</v>
      </c>
      <c r="D1169">
        <v>204168</v>
      </c>
    </row>
    <row r="1170" spans="1:4" x14ac:dyDescent="0.25">
      <c r="A1170">
        <v>8</v>
      </c>
      <c r="B1170">
        <v>2</v>
      </c>
      <c r="C1170">
        <v>2041</v>
      </c>
      <c r="D1170">
        <v>211166</v>
      </c>
    </row>
    <row r="1171" spans="1:4" x14ac:dyDescent="0.25">
      <c r="A1171">
        <v>8</v>
      </c>
      <c r="B1171">
        <v>2</v>
      </c>
      <c r="C1171">
        <v>2042</v>
      </c>
      <c r="D1171">
        <v>218372</v>
      </c>
    </row>
    <row r="1172" spans="1:4" x14ac:dyDescent="0.25">
      <c r="A1172">
        <v>8</v>
      </c>
      <c r="B1172">
        <v>2</v>
      </c>
      <c r="C1172">
        <v>2043</v>
      </c>
      <c r="D1172">
        <v>225653</v>
      </c>
    </row>
    <row r="1173" spans="1:4" x14ac:dyDescent="0.25">
      <c r="A1173">
        <v>8</v>
      </c>
      <c r="B1173">
        <v>2</v>
      </c>
      <c r="C1173">
        <v>2044</v>
      </c>
      <c r="D1173">
        <v>233024</v>
      </c>
    </row>
    <row r="1174" spans="1:4" x14ac:dyDescent="0.25">
      <c r="A1174">
        <v>8</v>
      </c>
      <c r="B1174">
        <v>2</v>
      </c>
      <c r="C1174">
        <v>2045</v>
      </c>
      <c r="D1174">
        <v>240450</v>
      </c>
    </row>
    <row r="1175" spans="1:4" x14ac:dyDescent="0.25">
      <c r="A1175">
        <v>8</v>
      </c>
      <c r="B1175">
        <v>2</v>
      </c>
      <c r="C1175">
        <v>2046</v>
      </c>
      <c r="D1175">
        <v>247913</v>
      </c>
    </row>
    <row r="1176" spans="1:4" x14ac:dyDescent="0.25">
      <c r="A1176">
        <v>8</v>
      </c>
      <c r="B1176">
        <v>2</v>
      </c>
      <c r="C1176">
        <v>2047</v>
      </c>
      <c r="D1176">
        <v>255424</v>
      </c>
    </row>
    <row r="1177" spans="1:4" x14ac:dyDescent="0.25">
      <c r="A1177">
        <v>8</v>
      </c>
      <c r="B1177">
        <v>2</v>
      </c>
      <c r="C1177">
        <v>2048</v>
      </c>
      <c r="D1177">
        <v>262928</v>
      </c>
    </row>
    <row r="1178" spans="1:4" x14ac:dyDescent="0.25">
      <c r="A1178">
        <v>8</v>
      </c>
      <c r="B1178">
        <v>2</v>
      </c>
      <c r="C1178">
        <v>2049</v>
      </c>
      <c r="D1178">
        <v>270410</v>
      </c>
    </row>
    <row r="1179" spans="1:4" x14ac:dyDescent="0.25">
      <c r="A1179">
        <v>8</v>
      </c>
      <c r="B1179">
        <v>2</v>
      </c>
      <c r="C1179">
        <v>2050</v>
      </c>
      <c r="D1179">
        <v>277877</v>
      </c>
    </row>
    <row r="1180" spans="1:4" x14ac:dyDescent="0.25">
      <c r="A1180">
        <v>8</v>
      </c>
      <c r="B1180">
        <v>2</v>
      </c>
      <c r="C1180">
        <v>2051</v>
      </c>
      <c r="D1180">
        <v>285269</v>
      </c>
    </row>
    <row r="1181" spans="1:4" x14ac:dyDescent="0.25">
      <c r="A1181">
        <v>8</v>
      </c>
      <c r="B1181">
        <v>2</v>
      </c>
      <c r="C1181">
        <v>2052</v>
      </c>
      <c r="D1181">
        <v>292569</v>
      </c>
    </row>
    <row r="1182" spans="1:4" x14ac:dyDescent="0.25">
      <c r="A1182">
        <v>8</v>
      </c>
      <c r="B1182">
        <v>2</v>
      </c>
      <c r="C1182">
        <v>2053</v>
      </c>
      <c r="D1182">
        <v>299816</v>
      </c>
    </row>
    <row r="1183" spans="1:4" x14ac:dyDescent="0.25">
      <c r="A1183">
        <v>8</v>
      </c>
      <c r="B1183">
        <v>2</v>
      </c>
      <c r="C1183">
        <v>2054</v>
      </c>
      <c r="D1183">
        <v>306962</v>
      </c>
    </row>
    <row r="1184" spans="1:4" x14ac:dyDescent="0.25">
      <c r="A1184">
        <v>8</v>
      </c>
      <c r="B1184">
        <v>2</v>
      </c>
      <c r="C1184">
        <v>2055</v>
      </c>
      <c r="D1184">
        <v>314106</v>
      </c>
    </row>
    <row r="1185" spans="1:4" x14ac:dyDescent="0.25">
      <c r="A1185">
        <v>8</v>
      </c>
      <c r="B1185">
        <v>2</v>
      </c>
      <c r="C1185">
        <v>2056</v>
      </c>
      <c r="D1185">
        <v>321082</v>
      </c>
    </row>
    <row r="1186" spans="1:4" x14ac:dyDescent="0.25">
      <c r="A1186">
        <v>8</v>
      </c>
      <c r="B1186">
        <v>2</v>
      </c>
      <c r="C1186">
        <v>2057</v>
      </c>
      <c r="D1186">
        <v>327982</v>
      </c>
    </row>
    <row r="1187" spans="1:4" x14ac:dyDescent="0.25">
      <c r="A1187">
        <v>8</v>
      </c>
      <c r="B1187">
        <v>2</v>
      </c>
      <c r="C1187">
        <v>2058</v>
      </c>
      <c r="D1187">
        <v>334784</v>
      </c>
    </row>
    <row r="1188" spans="1:4" x14ac:dyDescent="0.25">
      <c r="A1188">
        <v>8</v>
      </c>
      <c r="B1188">
        <v>2</v>
      </c>
      <c r="C1188">
        <v>2059</v>
      </c>
      <c r="D1188">
        <v>341463</v>
      </c>
    </row>
    <row r="1189" spans="1:4" x14ac:dyDescent="0.25">
      <c r="A1189">
        <v>8</v>
      </c>
      <c r="B1189">
        <v>2</v>
      </c>
      <c r="C1189">
        <v>2060</v>
      </c>
      <c r="D1189">
        <v>348053</v>
      </c>
    </row>
    <row r="1190" spans="1:4" x14ac:dyDescent="0.25">
      <c r="A1190">
        <v>9</v>
      </c>
      <c r="B1190">
        <v>0</v>
      </c>
      <c r="C1190">
        <v>2017</v>
      </c>
      <c r="D1190">
        <v>2018803</v>
      </c>
    </row>
    <row r="1191" spans="1:4" x14ac:dyDescent="0.25">
      <c r="A1191">
        <v>9</v>
      </c>
      <c r="B1191">
        <v>0</v>
      </c>
      <c r="C1191">
        <v>2018</v>
      </c>
      <c r="D1191">
        <v>2035841</v>
      </c>
    </row>
    <row r="1192" spans="1:4" x14ac:dyDescent="0.25">
      <c r="A1192">
        <v>9</v>
      </c>
      <c r="B1192">
        <v>0</v>
      </c>
      <c r="C1192">
        <v>2019</v>
      </c>
      <c r="D1192">
        <v>2051565</v>
      </c>
    </row>
    <row r="1193" spans="1:4" x14ac:dyDescent="0.25">
      <c r="A1193">
        <v>9</v>
      </c>
      <c r="B1193">
        <v>0</v>
      </c>
      <c r="C1193">
        <v>2020</v>
      </c>
      <c r="D1193">
        <v>2066970</v>
      </c>
    </row>
    <row r="1194" spans="1:4" x14ac:dyDescent="0.25">
      <c r="A1194">
        <v>9</v>
      </c>
      <c r="B1194">
        <v>0</v>
      </c>
      <c r="C1194">
        <v>2021</v>
      </c>
      <c r="D1194">
        <v>2082792</v>
      </c>
    </row>
    <row r="1195" spans="1:4" x14ac:dyDescent="0.25">
      <c r="A1195">
        <v>9</v>
      </c>
      <c r="B1195">
        <v>0</v>
      </c>
      <c r="C1195">
        <v>2022</v>
      </c>
      <c r="D1195">
        <v>2099401</v>
      </c>
    </row>
    <row r="1196" spans="1:4" x14ac:dyDescent="0.25">
      <c r="A1196">
        <v>9</v>
      </c>
      <c r="B1196">
        <v>0</v>
      </c>
      <c r="C1196">
        <v>2023</v>
      </c>
      <c r="D1196">
        <v>2117151</v>
      </c>
    </row>
    <row r="1197" spans="1:4" x14ac:dyDescent="0.25">
      <c r="A1197">
        <v>9</v>
      </c>
      <c r="B1197">
        <v>0</v>
      </c>
      <c r="C1197">
        <v>2024</v>
      </c>
      <c r="D1197">
        <v>2136250</v>
      </c>
    </row>
    <row r="1198" spans="1:4" x14ac:dyDescent="0.25">
      <c r="A1198">
        <v>9</v>
      </c>
      <c r="B1198">
        <v>0</v>
      </c>
      <c r="C1198">
        <v>2025</v>
      </c>
      <c r="D1198">
        <v>2156837</v>
      </c>
    </row>
    <row r="1199" spans="1:4" x14ac:dyDescent="0.25">
      <c r="A1199">
        <v>9</v>
      </c>
      <c r="B1199">
        <v>0</v>
      </c>
      <c r="C1199">
        <v>2026</v>
      </c>
      <c r="D1199">
        <v>2178899</v>
      </c>
    </row>
    <row r="1200" spans="1:4" x14ac:dyDescent="0.25">
      <c r="A1200">
        <v>9</v>
      </c>
      <c r="B1200">
        <v>0</v>
      </c>
      <c r="C1200">
        <v>2027</v>
      </c>
      <c r="D1200">
        <v>2202609</v>
      </c>
    </row>
    <row r="1201" spans="1:4" x14ac:dyDescent="0.25">
      <c r="A1201">
        <v>9</v>
      </c>
      <c r="B1201">
        <v>0</v>
      </c>
      <c r="C1201">
        <v>2028</v>
      </c>
      <c r="D1201">
        <v>2227824</v>
      </c>
    </row>
    <row r="1202" spans="1:4" x14ac:dyDescent="0.25">
      <c r="A1202">
        <v>9</v>
      </c>
      <c r="B1202">
        <v>0</v>
      </c>
      <c r="C1202">
        <v>2029</v>
      </c>
      <c r="D1202">
        <v>2254319</v>
      </c>
    </row>
    <row r="1203" spans="1:4" x14ac:dyDescent="0.25">
      <c r="A1203">
        <v>9</v>
      </c>
      <c r="B1203">
        <v>0</v>
      </c>
      <c r="C1203">
        <v>2030</v>
      </c>
      <c r="D1203">
        <v>2282009</v>
      </c>
    </row>
    <row r="1204" spans="1:4" x14ac:dyDescent="0.25">
      <c r="A1204">
        <v>9</v>
      </c>
      <c r="B1204">
        <v>0</v>
      </c>
      <c r="C1204">
        <v>2031</v>
      </c>
      <c r="D1204">
        <v>2310561</v>
      </c>
    </row>
    <row r="1205" spans="1:4" x14ac:dyDescent="0.25">
      <c r="A1205">
        <v>9</v>
      </c>
      <c r="B1205">
        <v>0</v>
      </c>
      <c r="C1205">
        <v>2032</v>
      </c>
      <c r="D1205">
        <v>2339651</v>
      </c>
    </row>
    <row r="1206" spans="1:4" x14ac:dyDescent="0.25">
      <c r="A1206">
        <v>9</v>
      </c>
      <c r="B1206">
        <v>0</v>
      </c>
      <c r="C1206">
        <v>2033</v>
      </c>
      <c r="D1206">
        <v>2368913</v>
      </c>
    </row>
    <row r="1207" spans="1:4" x14ac:dyDescent="0.25">
      <c r="A1207">
        <v>9</v>
      </c>
      <c r="B1207">
        <v>0</v>
      </c>
      <c r="C1207">
        <v>2034</v>
      </c>
      <c r="D1207">
        <v>2397924</v>
      </c>
    </row>
    <row r="1208" spans="1:4" x14ac:dyDescent="0.25">
      <c r="A1208">
        <v>9</v>
      </c>
      <c r="B1208">
        <v>0</v>
      </c>
      <c r="C1208">
        <v>2035</v>
      </c>
      <c r="D1208">
        <v>2426495</v>
      </c>
    </row>
    <row r="1209" spans="1:4" x14ac:dyDescent="0.25">
      <c r="A1209">
        <v>9</v>
      </c>
      <c r="B1209">
        <v>0</v>
      </c>
      <c r="C1209">
        <v>2036</v>
      </c>
      <c r="D1209">
        <v>2454093</v>
      </c>
    </row>
    <row r="1210" spans="1:4" x14ac:dyDescent="0.25">
      <c r="A1210">
        <v>9</v>
      </c>
      <c r="B1210">
        <v>0</v>
      </c>
      <c r="C1210">
        <v>2037</v>
      </c>
      <c r="D1210">
        <v>2480252</v>
      </c>
    </row>
    <row r="1211" spans="1:4" x14ac:dyDescent="0.25">
      <c r="A1211">
        <v>9</v>
      </c>
      <c r="B1211">
        <v>0</v>
      </c>
      <c r="C1211">
        <v>2038</v>
      </c>
      <c r="D1211">
        <v>2504659</v>
      </c>
    </row>
    <row r="1212" spans="1:4" x14ac:dyDescent="0.25">
      <c r="A1212">
        <v>9</v>
      </c>
      <c r="B1212">
        <v>0</v>
      </c>
      <c r="C1212">
        <v>2039</v>
      </c>
      <c r="D1212">
        <v>2526853</v>
      </c>
    </row>
    <row r="1213" spans="1:4" x14ac:dyDescent="0.25">
      <c r="A1213">
        <v>9</v>
      </c>
      <c r="B1213">
        <v>0</v>
      </c>
      <c r="C1213">
        <v>2040</v>
      </c>
      <c r="D1213">
        <v>2546469</v>
      </c>
    </row>
    <row r="1214" spans="1:4" x14ac:dyDescent="0.25">
      <c r="A1214">
        <v>9</v>
      </c>
      <c r="B1214">
        <v>0</v>
      </c>
      <c r="C1214">
        <v>2041</v>
      </c>
      <c r="D1214">
        <v>2563256</v>
      </c>
    </row>
    <row r="1215" spans="1:4" x14ac:dyDescent="0.25">
      <c r="A1215">
        <v>9</v>
      </c>
      <c r="B1215">
        <v>0</v>
      </c>
      <c r="C1215">
        <v>2042</v>
      </c>
      <c r="D1215">
        <v>2577102</v>
      </c>
    </row>
    <row r="1216" spans="1:4" x14ac:dyDescent="0.25">
      <c r="A1216">
        <v>9</v>
      </c>
      <c r="B1216">
        <v>0</v>
      </c>
      <c r="C1216">
        <v>2043</v>
      </c>
      <c r="D1216">
        <v>2588031</v>
      </c>
    </row>
    <row r="1217" spans="1:4" x14ac:dyDescent="0.25">
      <c r="A1217">
        <v>9</v>
      </c>
      <c r="B1217">
        <v>0</v>
      </c>
      <c r="C1217">
        <v>2044</v>
      </c>
      <c r="D1217">
        <v>2595306</v>
      </c>
    </row>
    <row r="1218" spans="1:4" x14ac:dyDescent="0.25">
      <c r="A1218">
        <v>9</v>
      </c>
      <c r="B1218">
        <v>0</v>
      </c>
      <c r="C1218">
        <v>2045</v>
      </c>
      <c r="D1218">
        <v>2598783</v>
      </c>
    </row>
    <row r="1219" spans="1:4" x14ac:dyDescent="0.25">
      <c r="A1219">
        <v>9</v>
      </c>
      <c r="B1219">
        <v>0</v>
      </c>
      <c r="C1219">
        <v>2046</v>
      </c>
      <c r="D1219">
        <v>2598519</v>
      </c>
    </row>
    <row r="1220" spans="1:4" x14ac:dyDescent="0.25">
      <c r="A1220">
        <v>9</v>
      </c>
      <c r="B1220">
        <v>0</v>
      </c>
      <c r="C1220">
        <v>2047</v>
      </c>
      <c r="D1220">
        <v>2596036</v>
      </c>
    </row>
    <row r="1221" spans="1:4" x14ac:dyDescent="0.25">
      <c r="A1221">
        <v>9</v>
      </c>
      <c r="B1221">
        <v>0</v>
      </c>
      <c r="C1221">
        <v>2048</v>
      </c>
      <c r="D1221">
        <v>2590163</v>
      </c>
    </row>
    <row r="1222" spans="1:4" x14ac:dyDescent="0.25">
      <c r="A1222">
        <v>9</v>
      </c>
      <c r="B1222">
        <v>0</v>
      </c>
      <c r="C1222">
        <v>2049</v>
      </c>
      <c r="D1222">
        <v>2580779</v>
      </c>
    </row>
    <row r="1223" spans="1:4" x14ac:dyDescent="0.25">
      <c r="A1223">
        <v>9</v>
      </c>
      <c r="B1223">
        <v>0</v>
      </c>
      <c r="C1223">
        <v>2050</v>
      </c>
      <c r="D1223">
        <v>2568071</v>
      </c>
    </row>
    <row r="1224" spans="1:4" x14ac:dyDescent="0.25">
      <c r="A1224">
        <v>9</v>
      </c>
      <c r="B1224">
        <v>0</v>
      </c>
      <c r="C1224">
        <v>2051</v>
      </c>
      <c r="D1224">
        <v>2552504</v>
      </c>
    </row>
    <row r="1225" spans="1:4" x14ac:dyDescent="0.25">
      <c r="A1225">
        <v>9</v>
      </c>
      <c r="B1225">
        <v>0</v>
      </c>
      <c r="C1225">
        <v>2052</v>
      </c>
      <c r="D1225">
        <v>2534473</v>
      </c>
    </row>
    <row r="1226" spans="1:4" x14ac:dyDescent="0.25">
      <c r="A1226">
        <v>9</v>
      </c>
      <c r="B1226">
        <v>0</v>
      </c>
      <c r="C1226">
        <v>2053</v>
      </c>
      <c r="D1226">
        <v>2514430</v>
      </c>
    </row>
    <row r="1227" spans="1:4" x14ac:dyDescent="0.25">
      <c r="A1227">
        <v>9</v>
      </c>
      <c r="B1227">
        <v>0</v>
      </c>
      <c r="C1227">
        <v>2054</v>
      </c>
      <c r="D1227">
        <v>2492808</v>
      </c>
    </row>
    <row r="1228" spans="1:4" x14ac:dyDescent="0.25">
      <c r="A1228">
        <v>9</v>
      </c>
      <c r="B1228">
        <v>0</v>
      </c>
      <c r="C1228">
        <v>2055</v>
      </c>
      <c r="D1228">
        <v>2469986</v>
      </c>
    </row>
    <row r="1229" spans="1:4" x14ac:dyDescent="0.25">
      <c r="A1229">
        <v>9</v>
      </c>
      <c r="B1229">
        <v>0</v>
      </c>
      <c r="C1229">
        <v>2056</v>
      </c>
      <c r="D1229">
        <v>2446181</v>
      </c>
    </row>
    <row r="1230" spans="1:4" x14ac:dyDescent="0.25">
      <c r="A1230">
        <v>9</v>
      </c>
      <c r="B1230">
        <v>0</v>
      </c>
      <c r="C1230">
        <v>2057</v>
      </c>
      <c r="D1230">
        <v>2421884</v>
      </c>
    </row>
    <row r="1231" spans="1:4" x14ac:dyDescent="0.25">
      <c r="A1231">
        <v>9</v>
      </c>
      <c r="B1231">
        <v>0</v>
      </c>
      <c r="C1231">
        <v>2058</v>
      </c>
      <c r="D1231">
        <v>2397459</v>
      </c>
    </row>
    <row r="1232" spans="1:4" x14ac:dyDescent="0.25">
      <c r="A1232">
        <v>9</v>
      </c>
      <c r="B1232">
        <v>0</v>
      </c>
      <c r="C1232">
        <v>2059</v>
      </c>
      <c r="D1232">
        <v>2373188</v>
      </c>
    </row>
    <row r="1233" spans="1:4" x14ac:dyDescent="0.25">
      <c r="A1233">
        <v>9</v>
      </c>
      <c r="B1233">
        <v>0</v>
      </c>
      <c r="C1233">
        <v>2060</v>
      </c>
      <c r="D1233">
        <v>2349701</v>
      </c>
    </row>
    <row r="1234" spans="1:4" x14ac:dyDescent="0.25">
      <c r="A1234">
        <v>9</v>
      </c>
      <c r="B1234">
        <v>1</v>
      </c>
      <c r="C1234">
        <v>2017</v>
      </c>
      <c r="D1234">
        <v>1014021</v>
      </c>
    </row>
    <row r="1235" spans="1:4" x14ac:dyDescent="0.25">
      <c r="A1235">
        <v>9</v>
      </c>
      <c r="B1235">
        <v>1</v>
      </c>
      <c r="C1235">
        <v>2018</v>
      </c>
      <c r="D1235">
        <v>1024564</v>
      </c>
    </row>
    <row r="1236" spans="1:4" x14ac:dyDescent="0.25">
      <c r="A1236">
        <v>9</v>
      </c>
      <c r="B1236">
        <v>1</v>
      </c>
      <c r="C1236">
        <v>2019</v>
      </c>
      <c r="D1236">
        <v>1034800</v>
      </c>
    </row>
    <row r="1237" spans="1:4" x14ac:dyDescent="0.25">
      <c r="A1237">
        <v>9</v>
      </c>
      <c r="B1237">
        <v>1</v>
      </c>
      <c r="C1237">
        <v>2020</v>
      </c>
      <c r="D1237">
        <v>1044979</v>
      </c>
    </row>
    <row r="1238" spans="1:4" x14ac:dyDescent="0.25">
      <c r="A1238">
        <v>9</v>
      </c>
      <c r="B1238">
        <v>1</v>
      </c>
      <c r="C1238">
        <v>2021</v>
      </c>
      <c r="D1238">
        <v>1055316</v>
      </c>
    </row>
    <row r="1239" spans="1:4" x14ac:dyDescent="0.25">
      <c r="A1239">
        <v>9</v>
      </c>
      <c r="B1239">
        <v>1</v>
      </c>
      <c r="C1239">
        <v>2022</v>
      </c>
      <c r="D1239">
        <v>1065878</v>
      </c>
    </row>
    <row r="1240" spans="1:4" x14ac:dyDescent="0.25">
      <c r="A1240">
        <v>9</v>
      </c>
      <c r="B1240">
        <v>1</v>
      </c>
      <c r="C1240">
        <v>2023</v>
      </c>
      <c r="D1240">
        <v>1076801</v>
      </c>
    </row>
    <row r="1241" spans="1:4" x14ac:dyDescent="0.25">
      <c r="A1241">
        <v>9</v>
      </c>
      <c r="B1241">
        <v>1</v>
      </c>
      <c r="C1241">
        <v>2024</v>
      </c>
      <c r="D1241">
        <v>1088143</v>
      </c>
    </row>
    <row r="1242" spans="1:4" x14ac:dyDescent="0.25">
      <c r="A1242">
        <v>9</v>
      </c>
      <c r="B1242">
        <v>1</v>
      </c>
      <c r="C1242">
        <v>2025</v>
      </c>
      <c r="D1242">
        <v>1099963</v>
      </c>
    </row>
    <row r="1243" spans="1:4" x14ac:dyDescent="0.25">
      <c r="A1243">
        <v>9</v>
      </c>
      <c r="B1243">
        <v>1</v>
      </c>
      <c r="C1243">
        <v>2026</v>
      </c>
      <c r="D1243">
        <v>1112221</v>
      </c>
    </row>
    <row r="1244" spans="1:4" x14ac:dyDescent="0.25">
      <c r="A1244">
        <v>9</v>
      </c>
      <c r="B1244">
        <v>1</v>
      </c>
      <c r="C1244">
        <v>2027</v>
      </c>
      <c r="D1244">
        <v>1124947</v>
      </c>
    </row>
    <row r="1245" spans="1:4" x14ac:dyDescent="0.25">
      <c r="A1245">
        <v>9</v>
      </c>
      <c r="B1245">
        <v>1</v>
      </c>
      <c r="C1245">
        <v>2028</v>
      </c>
      <c r="D1245">
        <v>1138062</v>
      </c>
    </row>
    <row r="1246" spans="1:4" x14ac:dyDescent="0.25">
      <c r="A1246">
        <v>9</v>
      </c>
      <c r="B1246">
        <v>1</v>
      </c>
      <c r="C1246">
        <v>2029</v>
      </c>
      <c r="D1246">
        <v>1151461</v>
      </c>
    </row>
    <row r="1247" spans="1:4" x14ac:dyDescent="0.25">
      <c r="A1247">
        <v>9</v>
      </c>
      <c r="B1247">
        <v>1</v>
      </c>
      <c r="C1247">
        <v>2030</v>
      </c>
      <c r="D1247">
        <v>1165053</v>
      </c>
    </row>
    <row r="1248" spans="1:4" x14ac:dyDescent="0.25">
      <c r="A1248">
        <v>9</v>
      </c>
      <c r="B1248">
        <v>1</v>
      </c>
      <c r="C1248">
        <v>2031</v>
      </c>
      <c r="D1248">
        <v>1178663</v>
      </c>
    </row>
    <row r="1249" spans="1:4" x14ac:dyDescent="0.25">
      <c r="A1249">
        <v>9</v>
      </c>
      <c r="B1249">
        <v>1</v>
      </c>
      <c r="C1249">
        <v>2032</v>
      </c>
      <c r="D1249">
        <v>1192133</v>
      </c>
    </row>
    <row r="1250" spans="1:4" x14ac:dyDescent="0.25">
      <c r="A1250">
        <v>9</v>
      </c>
      <c r="B1250">
        <v>1</v>
      </c>
      <c r="C1250">
        <v>2033</v>
      </c>
      <c r="D1250">
        <v>1205293</v>
      </c>
    </row>
    <row r="1251" spans="1:4" x14ac:dyDescent="0.25">
      <c r="A1251">
        <v>9</v>
      </c>
      <c r="B1251">
        <v>1</v>
      </c>
      <c r="C1251">
        <v>2034</v>
      </c>
      <c r="D1251">
        <v>1217977</v>
      </c>
    </row>
    <row r="1252" spans="1:4" x14ac:dyDescent="0.25">
      <c r="A1252">
        <v>9</v>
      </c>
      <c r="B1252">
        <v>1</v>
      </c>
      <c r="C1252">
        <v>2035</v>
      </c>
      <c r="D1252">
        <v>1230089</v>
      </c>
    </row>
    <row r="1253" spans="1:4" x14ac:dyDescent="0.25">
      <c r="A1253">
        <v>9</v>
      </c>
      <c r="B1253">
        <v>1</v>
      </c>
      <c r="C1253">
        <v>2036</v>
      </c>
      <c r="D1253">
        <v>1241405</v>
      </c>
    </row>
    <row r="1254" spans="1:4" x14ac:dyDescent="0.25">
      <c r="A1254">
        <v>9</v>
      </c>
      <c r="B1254">
        <v>1</v>
      </c>
      <c r="C1254">
        <v>2037</v>
      </c>
      <c r="D1254">
        <v>1251768</v>
      </c>
    </row>
    <row r="1255" spans="1:4" x14ac:dyDescent="0.25">
      <c r="A1255">
        <v>9</v>
      </c>
      <c r="B1255">
        <v>1</v>
      </c>
      <c r="C1255">
        <v>2038</v>
      </c>
      <c r="D1255">
        <v>1261049</v>
      </c>
    </row>
    <row r="1256" spans="1:4" x14ac:dyDescent="0.25">
      <c r="A1256">
        <v>9</v>
      </c>
      <c r="B1256">
        <v>1</v>
      </c>
      <c r="C1256">
        <v>2039</v>
      </c>
      <c r="D1256">
        <v>1269083</v>
      </c>
    </row>
    <row r="1257" spans="1:4" x14ac:dyDescent="0.25">
      <c r="A1257">
        <v>9</v>
      </c>
      <c r="B1257">
        <v>1</v>
      </c>
      <c r="C1257">
        <v>2040</v>
      </c>
      <c r="D1257">
        <v>1275737</v>
      </c>
    </row>
    <row r="1258" spans="1:4" x14ac:dyDescent="0.25">
      <c r="A1258">
        <v>9</v>
      </c>
      <c r="B1258">
        <v>1</v>
      </c>
      <c r="C1258">
        <v>2041</v>
      </c>
      <c r="D1258">
        <v>1280942</v>
      </c>
    </row>
    <row r="1259" spans="1:4" x14ac:dyDescent="0.25">
      <c r="A1259">
        <v>9</v>
      </c>
      <c r="B1259">
        <v>1</v>
      </c>
      <c r="C1259">
        <v>2042</v>
      </c>
      <c r="D1259">
        <v>1284681</v>
      </c>
    </row>
    <row r="1260" spans="1:4" x14ac:dyDescent="0.25">
      <c r="A1260">
        <v>9</v>
      </c>
      <c r="B1260">
        <v>1</v>
      </c>
      <c r="C1260">
        <v>2043</v>
      </c>
      <c r="D1260">
        <v>1286953</v>
      </c>
    </row>
    <row r="1261" spans="1:4" x14ac:dyDescent="0.25">
      <c r="A1261">
        <v>9</v>
      </c>
      <c r="B1261">
        <v>1</v>
      </c>
      <c r="C1261">
        <v>2044</v>
      </c>
      <c r="D1261">
        <v>1287557</v>
      </c>
    </row>
    <row r="1262" spans="1:4" x14ac:dyDescent="0.25">
      <c r="A1262">
        <v>9</v>
      </c>
      <c r="B1262">
        <v>1</v>
      </c>
      <c r="C1262">
        <v>2045</v>
      </c>
      <c r="D1262">
        <v>1286500</v>
      </c>
    </row>
    <row r="1263" spans="1:4" x14ac:dyDescent="0.25">
      <c r="A1263">
        <v>9</v>
      </c>
      <c r="B1263">
        <v>1</v>
      </c>
      <c r="C1263">
        <v>2046</v>
      </c>
      <c r="D1263">
        <v>1283830</v>
      </c>
    </row>
    <row r="1264" spans="1:4" x14ac:dyDescent="0.25">
      <c r="A1264">
        <v>9</v>
      </c>
      <c r="B1264">
        <v>1</v>
      </c>
      <c r="C1264">
        <v>2047</v>
      </c>
      <c r="D1264">
        <v>1280054</v>
      </c>
    </row>
    <row r="1265" spans="1:4" x14ac:dyDescent="0.25">
      <c r="A1265">
        <v>9</v>
      </c>
      <c r="B1265">
        <v>1</v>
      </c>
      <c r="C1265">
        <v>2048</v>
      </c>
      <c r="D1265">
        <v>1274841</v>
      </c>
    </row>
    <row r="1266" spans="1:4" x14ac:dyDescent="0.25">
      <c r="A1266">
        <v>9</v>
      </c>
      <c r="B1266">
        <v>1</v>
      </c>
      <c r="C1266">
        <v>2049</v>
      </c>
      <c r="D1266">
        <v>1268236</v>
      </c>
    </row>
    <row r="1267" spans="1:4" x14ac:dyDescent="0.25">
      <c r="A1267">
        <v>9</v>
      </c>
      <c r="B1267">
        <v>1</v>
      </c>
      <c r="C1267">
        <v>2050</v>
      </c>
      <c r="D1267">
        <v>1260342</v>
      </c>
    </row>
    <row r="1268" spans="1:4" x14ac:dyDescent="0.25">
      <c r="A1268">
        <v>9</v>
      </c>
      <c r="B1268">
        <v>1</v>
      </c>
      <c r="C1268">
        <v>2051</v>
      </c>
      <c r="D1268">
        <v>1251413</v>
      </c>
    </row>
    <row r="1269" spans="1:4" x14ac:dyDescent="0.25">
      <c r="A1269">
        <v>9</v>
      </c>
      <c r="B1269">
        <v>1</v>
      </c>
      <c r="C1269">
        <v>2052</v>
      </c>
      <c r="D1269">
        <v>1241610</v>
      </c>
    </row>
    <row r="1270" spans="1:4" x14ac:dyDescent="0.25">
      <c r="A1270">
        <v>9</v>
      </c>
      <c r="B1270">
        <v>1</v>
      </c>
      <c r="C1270">
        <v>2053</v>
      </c>
      <c r="D1270">
        <v>1231125</v>
      </c>
    </row>
    <row r="1271" spans="1:4" x14ac:dyDescent="0.25">
      <c r="A1271">
        <v>9</v>
      </c>
      <c r="B1271">
        <v>1</v>
      </c>
      <c r="C1271">
        <v>2054</v>
      </c>
      <c r="D1271">
        <v>1220155</v>
      </c>
    </row>
    <row r="1272" spans="1:4" x14ac:dyDescent="0.25">
      <c r="A1272">
        <v>9</v>
      </c>
      <c r="B1272">
        <v>1</v>
      </c>
      <c r="C1272">
        <v>2055</v>
      </c>
      <c r="D1272">
        <v>1208895</v>
      </c>
    </row>
    <row r="1273" spans="1:4" x14ac:dyDescent="0.25">
      <c r="A1273">
        <v>9</v>
      </c>
      <c r="B1273">
        <v>1</v>
      </c>
      <c r="C1273">
        <v>2056</v>
      </c>
      <c r="D1273">
        <v>1197478</v>
      </c>
    </row>
    <row r="1274" spans="1:4" x14ac:dyDescent="0.25">
      <c r="A1274">
        <v>9</v>
      </c>
      <c r="B1274">
        <v>1</v>
      </c>
      <c r="C1274">
        <v>2057</v>
      </c>
      <c r="D1274">
        <v>1186113</v>
      </c>
    </row>
    <row r="1275" spans="1:4" x14ac:dyDescent="0.25">
      <c r="A1275">
        <v>9</v>
      </c>
      <c r="B1275">
        <v>1</v>
      </c>
      <c r="C1275">
        <v>2058</v>
      </c>
      <c r="D1275">
        <v>1175012</v>
      </c>
    </row>
    <row r="1276" spans="1:4" x14ac:dyDescent="0.25">
      <c r="A1276">
        <v>9</v>
      </c>
      <c r="B1276">
        <v>1</v>
      </c>
      <c r="C1276">
        <v>2059</v>
      </c>
      <c r="D1276">
        <v>1164294</v>
      </c>
    </row>
    <row r="1277" spans="1:4" x14ac:dyDescent="0.25">
      <c r="A1277">
        <v>9</v>
      </c>
      <c r="B1277">
        <v>1</v>
      </c>
      <c r="C1277">
        <v>2060</v>
      </c>
      <c r="D1277">
        <v>1154232</v>
      </c>
    </row>
    <row r="1278" spans="1:4" x14ac:dyDescent="0.25">
      <c r="A1278">
        <v>9</v>
      </c>
      <c r="B1278">
        <v>2</v>
      </c>
      <c r="C1278">
        <v>2017</v>
      </c>
      <c r="D1278">
        <v>1004782</v>
      </c>
    </row>
    <row r="1279" spans="1:4" x14ac:dyDescent="0.25">
      <c r="A1279">
        <v>9</v>
      </c>
      <c r="B1279">
        <v>2</v>
      </c>
      <c r="C1279">
        <v>2018</v>
      </c>
      <c r="D1279">
        <v>1011277</v>
      </c>
    </row>
    <row r="1280" spans="1:4" x14ac:dyDescent="0.25">
      <c r="A1280">
        <v>9</v>
      </c>
      <c r="B1280">
        <v>2</v>
      </c>
      <c r="C1280">
        <v>2019</v>
      </c>
      <c r="D1280">
        <v>1016765</v>
      </c>
    </row>
    <row r="1281" spans="1:4" x14ac:dyDescent="0.25">
      <c r="A1281">
        <v>9</v>
      </c>
      <c r="B1281">
        <v>2</v>
      </c>
      <c r="C1281">
        <v>2020</v>
      </c>
      <c r="D1281">
        <v>1021991</v>
      </c>
    </row>
    <row r="1282" spans="1:4" x14ac:dyDescent="0.25">
      <c r="A1282">
        <v>9</v>
      </c>
      <c r="B1282">
        <v>2</v>
      </c>
      <c r="C1282">
        <v>2021</v>
      </c>
      <c r="D1282">
        <v>1027476</v>
      </c>
    </row>
    <row r="1283" spans="1:4" x14ac:dyDescent="0.25">
      <c r="A1283">
        <v>9</v>
      </c>
      <c r="B1283">
        <v>2</v>
      </c>
      <c r="C1283">
        <v>2022</v>
      </c>
      <c r="D1283">
        <v>1033523</v>
      </c>
    </row>
    <row r="1284" spans="1:4" x14ac:dyDescent="0.25">
      <c r="A1284">
        <v>9</v>
      </c>
      <c r="B1284">
        <v>2</v>
      </c>
      <c r="C1284">
        <v>2023</v>
      </c>
      <c r="D1284">
        <v>1040350</v>
      </c>
    </row>
    <row r="1285" spans="1:4" x14ac:dyDescent="0.25">
      <c r="A1285">
        <v>9</v>
      </c>
      <c r="B1285">
        <v>2</v>
      </c>
      <c r="C1285">
        <v>2024</v>
      </c>
      <c r="D1285">
        <v>1048107</v>
      </c>
    </row>
    <row r="1286" spans="1:4" x14ac:dyDescent="0.25">
      <c r="A1286">
        <v>9</v>
      </c>
      <c r="B1286">
        <v>2</v>
      </c>
      <c r="C1286">
        <v>2025</v>
      </c>
      <c r="D1286">
        <v>1056874</v>
      </c>
    </row>
    <row r="1287" spans="1:4" x14ac:dyDescent="0.25">
      <c r="A1287">
        <v>9</v>
      </c>
      <c r="B1287">
        <v>2</v>
      </c>
      <c r="C1287">
        <v>2026</v>
      </c>
      <c r="D1287">
        <v>1066678</v>
      </c>
    </row>
    <row r="1288" spans="1:4" x14ac:dyDescent="0.25">
      <c r="A1288">
        <v>9</v>
      </c>
      <c r="B1288">
        <v>2</v>
      </c>
      <c r="C1288">
        <v>2027</v>
      </c>
      <c r="D1288">
        <v>1077662</v>
      </c>
    </row>
    <row r="1289" spans="1:4" x14ac:dyDescent="0.25">
      <c r="A1289">
        <v>9</v>
      </c>
      <c r="B1289">
        <v>2</v>
      </c>
      <c r="C1289">
        <v>2028</v>
      </c>
      <c r="D1289">
        <v>1089762</v>
      </c>
    </row>
    <row r="1290" spans="1:4" x14ac:dyDescent="0.25">
      <c r="A1290">
        <v>9</v>
      </c>
      <c r="B1290">
        <v>2</v>
      </c>
      <c r="C1290">
        <v>2029</v>
      </c>
      <c r="D1290">
        <v>1102858</v>
      </c>
    </row>
    <row r="1291" spans="1:4" x14ac:dyDescent="0.25">
      <c r="A1291">
        <v>9</v>
      </c>
      <c r="B1291">
        <v>2</v>
      </c>
      <c r="C1291">
        <v>2030</v>
      </c>
      <c r="D1291">
        <v>1116956</v>
      </c>
    </row>
    <row r="1292" spans="1:4" x14ac:dyDescent="0.25">
      <c r="A1292">
        <v>9</v>
      </c>
      <c r="B1292">
        <v>2</v>
      </c>
      <c r="C1292">
        <v>2031</v>
      </c>
      <c r="D1292">
        <v>1131898</v>
      </c>
    </row>
    <row r="1293" spans="1:4" x14ac:dyDescent="0.25">
      <c r="A1293">
        <v>9</v>
      </c>
      <c r="B1293">
        <v>2</v>
      </c>
      <c r="C1293">
        <v>2032</v>
      </c>
      <c r="D1293">
        <v>1147518</v>
      </c>
    </row>
    <row r="1294" spans="1:4" x14ac:dyDescent="0.25">
      <c r="A1294">
        <v>9</v>
      </c>
      <c r="B1294">
        <v>2</v>
      </c>
      <c r="C1294">
        <v>2033</v>
      </c>
      <c r="D1294">
        <v>1163620</v>
      </c>
    </row>
    <row r="1295" spans="1:4" x14ac:dyDescent="0.25">
      <c r="A1295">
        <v>9</v>
      </c>
      <c r="B1295">
        <v>2</v>
      </c>
      <c r="C1295">
        <v>2034</v>
      </c>
      <c r="D1295">
        <v>1179947</v>
      </c>
    </row>
    <row r="1296" spans="1:4" x14ac:dyDescent="0.25">
      <c r="A1296">
        <v>9</v>
      </c>
      <c r="B1296">
        <v>2</v>
      </c>
      <c r="C1296">
        <v>2035</v>
      </c>
      <c r="D1296">
        <v>1196406</v>
      </c>
    </row>
    <row r="1297" spans="1:4" x14ac:dyDescent="0.25">
      <c r="A1297">
        <v>9</v>
      </c>
      <c r="B1297">
        <v>2</v>
      </c>
      <c r="C1297">
        <v>2036</v>
      </c>
      <c r="D1297">
        <v>1212688</v>
      </c>
    </row>
    <row r="1298" spans="1:4" x14ac:dyDescent="0.25">
      <c r="A1298">
        <v>9</v>
      </c>
      <c r="B1298">
        <v>2</v>
      </c>
      <c r="C1298">
        <v>2037</v>
      </c>
      <c r="D1298">
        <v>1228484</v>
      </c>
    </row>
    <row r="1299" spans="1:4" x14ac:dyDescent="0.25">
      <c r="A1299">
        <v>9</v>
      </c>
      <c r="B1299">
        <v>2</v>
      </c>
      <c r="C1299">
        <v>2038</v>
      </c>
      <c r="D1299">
        <v>1243610</v>
      </c>
    </row>
    <row r="1300" spans="1:4" x14ac:dyDescent="0.25">
      <c r="A1300">
        <v>9</v>
      </c>
      <c r="B1300">
        <v>2</v>
      </c>
      <c r="C1300">
        <v>2039</v>
      </c>
      <c r="D1300">
        <v>1257770</v>
      </c>
    </row>
    <row r="1301" spans="1:4" x14ac:dyDescent="0.25">
      <c r="A1301">
        <v>9</v>
      </c>
      <c r="B1301">
        <v>2</v>
      </c>
      <c r="C1301">
        <v>2040</v>
      </c>
      <c r="D1301">
        <v>1270732</v>
      </c>
    </row>
    <row r="1302" spans="1:4" x14ac:dyDescent="0.25">
      <c r="A1302">
        <v>9</v>
      </c>
      <c r="B1302">
        <v>2</v>
      </c>
      <c r="C1302">
        <v>2041</v>
      </c>
      <c r="D1302">
        <v>1282314</v>
      </c>
    </row>
    <row r="1303" spans="1:4" x14ac:dyDescent="0.25">
      <c r="A1303">
        <v>9</v>
      </c>
      <c r="B1303">
        <v>2</v>
      </c>
      <c r="C1303">
        <v>2042</v>
      </c>
      <c r="D1303">
        <v>1292421</v>
      </c>
    </row>
    <row r="1304" spans="1:4" x14ac:dyDescent="0.25">
      <c r="A1304">
        <v>9</v>
      </c>
      <c r="B1304">
        <v>2</v>
      </c>
      <c r="C1304">
        <v>2043</v>
      </c>
      <c r="D1304">
        <v>1301078</v>
      </c>
    </row>
    <row r="1305" spans="1:4" x14ac:dyDescent="0.25">
      <c r="A1305">
        <v>9</v>
      </c>
      <c r="B1305">
        <v>2</v>
      </c>
      <c r="C1305">
        <v>2044</v>
      </c>
      <c r="D1305">
        <v>1307749</v>
      </c>
    </row>
    <row r="1306" spans="1:4" x14ac:dyDescent="0.25">
      <c r="A1306">
        <v>9</v>
      </c>
      <c r="B1306">
        <v>2</v>
      </c>
      <c r="C1306">
        <v>2045</v>
      </c>
      <c r="D1306">
        <v>1312283</v>
      </c>
    </row>
    <row r="1307" spans="1:4" x14ac:dyDescent="0.25">
      <c r="A1307">
        <v>9</v>
      </c>
      <c r="B1307">
        <v>2</v>
      </c>
      <c r="C1307">
        <v>2046</v>
      </c>
      <c r="D1307">
        <v>1314689</v>
      </c>
    </row>
    <row r="1308" spans="1:4" x14ac:dyDescent="0.25">
      <c r="A1308">
        <v>9</v>
      </c>
      <c r="B1308">
        <v>2</v>
      </c>
      <c r="C1308">
        <v>2047</v>
      </c>
      <c r="D1308">
        <v>1315982</v>
      </c>
    </row>
    <row r="1309" spans="1:4" x14ac:dyDescent="0.25">
      <c r="A1309">
        <v>9</v>
      </c>
      <c r="B1309">
        <v>2</v>
      </c>
      <c r="C1309">
        <v>2048</v>
      </c>
      <c r="D1309">
        <v>1315322</v>
      </c>
    </row>
    <row r="1310" spans="1:4" x14ac:dyDescent="0.25">
      <c r="A1310">
        <v>9</v>
      </c>
      <c r="B1310">
        <v>2</v>
      </c>
      <c r="C1310">
        <v>2049</v>
      </c>
      <c r="D1310">
        <v>1312543</v>
      </c>
    </row>
    <row r="1311" spans="1:4" x14ac:dyDescent="0.25">
      <c r="A1311">
        <v>9</v>
      </c>
      <c r="B1311">
        <v>2</v>
      </c>
      <c r="C1311">
        <v>2050</v>
      </c>
      <c r="D1311">
        <v>1307729</v>
      </c>
    </row>
    <row r="1312" spans="1:4" x14ac:dyDescent="0.25">
      <c r="A1312">
        <v>9</v>
      </c>
      <c r="B1312">
        <v>2</v>
      </c>
      <c r="C1312">
        <v>2051</v>
      </c>
      <c r="D1312">
        <v>1301091</v>
      </c>
    </row>
    <row r="1313" spans="1:4" x14ac:dyDescent="0.25">
      <c r="A1313">
        <v>9</v>
      </c>
      <c r="B1313">
        <v>2</v>
      </c>
      <c r="C1313">
        <v>2052</v>
      </c>
      <c r="D1313">
        <v>1292863</v>
      </c>
    </row>
    <row r="1314" spans="1:4" x14ac:dyDescent="0.25">
      <c r="A1314">
        <v>9</v>
      </c>
      <c r="B1314">
        <v>2</v>
      </c>
      <c r="C1314">
        <v>2053</v>
      </c>
      <c r="D1314">
        <v>1283305</v>
      </c>
    </row>
    <row r="1315" spans="1:4" x14ac:dyDescent="0.25">
      <c r="A1315">
        <v>9</v>
      </c>
      <c r="B1315">
        <v>2</v>
      </c>
      <c r="C1315">
        <v>2054</v>
      </c>
      <c r="D1315">
        <v>1272653</v>
      </c>
    </row>
    <row r="1316" spans="1:4" x14ac:dyDescent="0.25">
      <c r="A1316">
        <v>9</v>
      </c>
      <c r="B1316">
        <v>2</v>
      </c>
      <c r="C1316">
        <v>2055</v>
      </c>
      <c r="D1316">
        <v>1261091</v>
      </c>
    </row>
    <row r="1317" spans="1:4" x14ac:dyDescent="0.25">
      <c r="A1317">
        <v>9</v>
      </c>
      <c r="B1317">
        <v>2</v>
      </c>
      <c r="C1317">
        <v>2056</v>
      </c>
      <c r="D1317">
        <v>1248703</v>
      </c>
    </row>
    <row r="1318" spans="1:4" x14ac:dyDescent="0.25">
      <c r="A1318">
        <v>9</v>
      </c>
      <c r="B1318">
        <v>2</v>
      </c>
      <c r="C1318">
        <v>2057</v>
      </c>
      <c r="D1318">
        <v>1235771</v>
      </c>
    </row>
    <row r="1319" spans="1:4" x14ac:dyDescent="0.25">
      <c r="A1319">
        <v>9</v>
      </c>
      <c r="B1319">
        <v>2</v>
      </c>
      <c r="C1319">
        <v>2058</v>
      </c>
      <c r="D1319">
        <v>1222447</v>
      </c>
    </row>
    <row r="1320" spans="1:4" x14ac:dyDescent="0.25">
      <c r="A1320">
        <v>9</v>
      </c>
      <c r="B1320">
        <v>2</v>
      </c>
      <c r="C1320">
        <v>2059</v>
      </c>
      <c r="D1320">
        <v>1208894</v>
      </c>
    </row>
    <row r="1321" spans="1:4" x14ac:dyDescent="0.25">
      <c r="A1321">
        <v>9</v>
      </c>
      <c r="B1321">
        <v>2</v>
      </c>
      <c r="C1321">
        <v>2060</v>
      </c>
      <c r="D1321">
        <v>1195469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56660-20DC-40C5-8BD6-2DEE1CCC10D5}">
  <sheetPr>
    <tabColor theme="4" tint="-0.249977111117893"/>
  </sheetPr>
  <dimension ref="A1:AF9"/>
  <sheetViews>
    <sheetView tabSelected="1" workbookViewId="0">
      <selection activeCell="A2" sqref="A2"/>
    </sheetView>
  </sheetViews>
  <sheetFormatPr defaultRowHeight="15" x14ac:dyDescent="0.25"/>
  <cols>
    <col min="1" max="1" width="14.42578125" customWidth="1"/>
  </cols>
  <sheetData>
    <row r="1" spans="1:32" x14ac:dyDescent="0.25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25">
      <c r="A2" t="s">
        <v>25</v>
      </c>
      <c r="B2">
        <f>'Oregon calcs'!I2</f>
        <v>19596.858504765551</v>
      </c>
      <c r="C2">
        <f>'Oregon calcs'!J2</f>
        <v>19928.144820973277</v>
      </c>
      <c r="D2">
        <f>'Oregon calcs'!K2</f>
        <v>20259.43113718112</v>
      </c>
      <c r="E2">
        <f>'Oregon calcs'!L2</f>
        <v>20590.717453388963</v>
      </c>
      <c r="F2">
        <f>'Oregon calcs'!M2</f>
        <v>20922.003769596689</v>
      </c>
      <c r="G2">
        <f>'Oregon calcs'!N2</f>
        <v>21253.290085804532</v>
      </c>
      <c r="H2">
        <f>'Oregon calcs'!O2</f>
        <v>21584.576402012375</v>
      </c>
      <c r="I2">
        <f>'Oregon calcs'!P2</f>
        <v>21915.862718220218</v>
      </c>
      <c r="J2">
        <f>'Oregon calcs'!Q2</f>
        <v>22247.149034427945</v>
      </c>
      <c r="K2">
        <f>'Oregon calcs'!R2</f>
        <v>22578.435350635787</v>
      </c>
      <c r="L2">
        <f>'Oregon calcs'!S2</f>
        <v>22909.72166684363</v>
      </c>
      <c r="M2">
        <f>'Oregon calcs'!T2</f>
        <v>23241.007983051357</v>
      </c>
      <c r="N2">
        <f>'Oregon calcs'!U2</f>
        <v>23572.2942992592</v>
      </c>
      <c r="O2">
        <f>'Oregon calcs'!V2</f>
        <v>23903.580615467043</v>
      </c>
      <c r="P2">
        <f>'Oregon calcs'!W2</f>
        <v>24234.866931674769</v>
      </c>
      <c r="Q2">
        <f>'Oregon calcs'!X2</f>
        <v>24566.153247882612</v>
      </c>
      <c r="R2">
        <f>'Oregon calcs'!Y2</f>
        <v>24897.439564090455</v>
      </c>
      <c r="S2">
        <f>'Oregon calcs'!Z2</f>
        <v>25228.725880298181</v>
      </c>
      <c r="T2">
        <f>'Oregon calcs'!AA2</f>
        <v>25560.012196506024</v>
      </c>
      <c r="U2">
        <f>'Oregon calcs'!AB2</f>
        <v>25891.298512713867</v>
      </c>
      <c r="V2">
        <f>'Oregon calcs'!AC2</f>
        <v>26222.584828921594</v>
      </c>
      <c r="W2">
        <f>'Oregon calcs'!AD2</f>
        <v>26553.871145129437</v>
      </c>
      <c r="X2">
        <f>'Oregon calcs'!AE2</f>
        <v>26885.15746133728</v>
      </c>
      <c r="Y2">
        <f>'Oregon calcs'!AF2</f>
        <v>27216.443777545122</v>
      </c>
      <c r="Z2">
        <f>'Oregon calcs'!AG2</f>
        <v>27547.730093752849</v>
      </c>
      <c r="AA2">
        <f>'Oregon calcs'!AH2</f>
        <v>27879.016409960692</v>
      </c>
      <c r="AB2">
        <f>'Oregon calcs'!AI2</f>
        <v>28210.302726168535</v>
      </c>
      <c r="AC2">
        <f>'Oregon calcs'!AJ2</f>
        <v>28541.589042376261</v>
      </c>
      <c r="AD2">
        <f>'Oregon calcs'!AK2</f>
        <v>28872.875358584104</v>
      </c>
      <c r="AE2">
        <f>'Oregon calcs'!AL2</f>
        <v>29204.161674791947</v>
      </c>
      <c r="AF2">
        <f>'Oregon calcs'!AM2</f>
        <v>29535.447990999673</v>
      </c>
    </row>
    <row r="3" spans="1:32" x14ac:dyDescent="0.25">
      <c r="A3" t="s">
        <v>26</v>
      </c>
      <c r="B3">
        <f>'Oregon calcs'!I3</f>
        <v>19954.813767212094</v>
      </c>
      <c r="C3">
        <f>'Oregon calcs'!J3</f>
        <v>20292.507396753179</v>
      </c>
      <c r="D3">
        <f>'Oregon calcs'!K3</f>
        <v>20630.201026294264</v>
      </c>
      <c r="E3">
        <f>'Oregon calcs'!L3</f>
        <v>20967.894655835349</v>
      </c>
      <c r="F3">
        <f>'Oregon calcs'!M3</f>
        <v>21305.588285376434</v>
      </c>
      <c r="G3">
        <f>'Oregon calcs'!N3</f>
        <v>21643.281914917403</v>
      </c>
      <c r="H3">
        <f>'Oregon calcs'!O3</f>
        <v>21980.975544458488</v>
      </c>
      <c r="I3">
        <f>'Oregon calcs'!P3</f>
        <v>22318.669173999573</v>
      </c>
      <c r="J3">
        <f>'Oregon calcs'!Q3</f>
        <v>22656.362803540658</v>
      </c>
      <c r="K3">
        <f>'Oregon calcs'!R3</f>
        <v>22994.056433081743</v>
      </c>
      <c r="L3">
        <f>'Oregon calcs'!S3</f>
        <v>23331.750062622828</v>
      </c>
      <c r="M3">
        <f>'Oregon calcs'!T3</f>
        <v>23669.443692163914</v>
      </c>
      <c r="N3">
        <f>'Oregon calcs'!U3</f>
        <v>24007.137321704999</v>
      </c>
      <c r="O3">
        <f>'Oregon calcs'!V3</f>
        <v>24344.830951246084</v>
      </c>
      <c r="P3">
        <f>'Oregon calcs'!W3</f>
        <v>24682.524580787169</v>
      </c>
      <c r="Q3">
        <f>'Oregon calcs'!X3</f>
        <v>25020.218210328138</v>
      </c>
      <c r="R3">
        <f>'Oregon calcs'!Y3</f>
        <v>25357.911839869223</v>
      </c>
      <c r="S3">
        <f>'Oregon calcs'!Z3</f>
        <v>25695.605469410308</v>
      </c>
      <c r="T3">
        <f>'Oregon calcs'!AA3</f>
        <v>26033.299098951393</v>
      </c>
      <c r="U3">
        <f>'Oregon calcs'!AB3</f>
        <v>26370.992728492478</v>
      </c>
      <c r="V3">
        <f>'Oregon calcs'!AC3</f>
        <v>26708.686358033563</v>
      </c>
      <c r="W3">
        <f>'Oregon calcs'!AD3</f>
        <v>27046.379987574648</v>
      </c>
      <c r="X3">
        <f>'Oregon calcs'!AE3</f>
        <v>27384.073617115733</v>
      </c>
      <c r="Y3">
        <f>'Oregon calcs'!AF3</f>
        <v>27721.767246656818</v>
      </c>
      <c r="Z3">
        <f>'Oregon calcs'!AG3</f>
        <v>28059.460876197787</v>
      </c>
      <c r="AA3">
        <f>'Oregon calcs'!AH3</f>
        <v>28397.154505738872</v>
      </c>
      <c r="AB3">
        <f>'Oregon calcs'!AI3</f>
        <v>28734.848135279957</v>
      </c>
      <c r="AC3">
        <f>'Oregon calcs'!AJ3</f>
        <v>29072.541764821042</v>
      </c>
      <c r="AD3">
        <f>'Oregon calcs'!AK3</f>
        <v>29410.235394362127</v>
      </c>
      <c r="AE3">
        <f>'Oregon calcs'!AL3</f>
        <v>29747.929023903213</v>
      </c>
      <c r="AF3">
        <f>'Oregon calcs'!AM3</f>
        <v>30085.622653444298</v>
      </c>
    </row>
    <row r="4" spans="1:32" x14ac:dyDescent="0.25">
      <c r="A4" t="s">
        <v>28</v>
      </c>
      <c r="B4">
        <f>'Oregon calcs'!I4</f>
        <v>34646.774974937085</v>
      </c>
      <c r="C4">
        <f>'Oregon calcs'!J4</f>
        <v>35225.246873351512</v>
      </c>
      <c r="D4">
        <f>'Oregon calcs'!K4</f>
        <v>35803.718771766173</v>
      </c>
      <c r="E4">
        <f>'Oregon calcs'!L4</f>
        <v>36382.190670180833</v>
      </c>
      <c r="F4">
        <f>'Oregon calcs'!M4</f>
        <v>36960.66256859526</v>
      </c>
      <c r="G4">
        <f>'Oregon calcs'!N4</f>
        <v>37539.134467009921</v>
      </c>
      <c r="H4">
        <f>'Oregon calcs'!O4</f>
        <v>38117.606365424348</v>
      </c>
      <c r="I4">
        <f>'Oregon calcs'!P4</f>
        <v>38696.078263839008</v>
      </c>
      <c r="J4">
        <f>'Oregon calcs'!Q4</f>
        <v>39274.550162253669</v>
      </c>
      <c r="K4">
        <f>'Oregon calcs'!R4</f>
        <v>39853.022060668096</v>
      </c>
      <c r="L4">
        <f>'Oregon calcs'!S4</f>
        <v>40431.493959082756</v>
      </c>
      <c r="M4">
        <f>'Oregon calcs'!T4</f>
        <v>41009.965857497416</v>
      </c>
      <c r="N4">
        <f>'Oregon calcs'!U4</f>
        <v>41588.437755911844</v>
      </c>
      <c r="O4">
        <f>'Oregon calcs'!V4</f>
        <v>42166.909654326504</v>
      </c>
      <c r="P4">
        <f>'Oregon calcs'!W4</f>
        <v>42745.381552740932</v>
      </c>
      <c r="Q4">
        <f>'Oregon calcs'!X4</f>
        <v>43323.853451155592</v>
      </c>
      <c r="R4">
        <f>'Oregon calcs'!Y4</f>
        <v>43902.325349570252</v>
      </c>
      <c r="S4">
        <f>'Oregon calcs'!Z4</f>
        <v>44480.797247984679</v>
      </c>
      <c r="T4">
        <f>'Oregon calcs'!AA4</f>
        <v>45059.26914639934</v>
      </c>
      <c r="U4">
        <f>'Oregon calcs'!AB4</f>
        <v>45637.741044813767</v>
      </c>
      <c r="V4">
        <f>'Oregon calcs'!AC4</f>
        <v>46216.212943228427</v>
      </c>
      <c r="W4">
        <f>'Oregon calcs'!AD4</f>
        <v>46794.684841643088</v>
      </c>
      <c r="X4">
        <f>'Oregon calcs'!AE4</f>
        <v>47373.156740057515</v>
      </c>
      <c r="Y4">
        <f>'Oregon calcs'!AF4</f>
        <v>47951.628638472175</v>
      </c>
      <c r="Z4">
        <f>'Oregon calcs'!AG4</f>
        <v>48530.100536886835</v>
      </c>
      <c r="AA4">
        <f>'Oregon calcs'!AH4</f>
        <v>49108.572435301263</v>
      </c>
      <c r="AB4">
        <f>'Oregon calcs'!AI4</f>
        <v>49687.044333715923</v>
      </c>
      <c r="AC4">
        <f>'Oregon calcs'!AJ4</f>
        <v>50265.516232130351</v>
      </c>
      <c r="AD4">
        <f>'Oregon calcs'!AK4</f>
        <v>50843.988130545011</v>
      </c>
      <c r="AE4">
        <f>'Oregon calcs'!AL4</f>
        <v>51422.460028959671</v>
      </c>
      <c r="AF4">
        <f>'Oregon calcs'!AM4</f>
        <v>52000.931927374098</v>
      </c>
    </row>
    <row r="5" spans="1:32" x14ac:dyDescent="0.25">
      <c r="A5" t="s">
        <v>29</v>
      </c>
      <c r="B5">
        <f>'Oregon calcs'!I5</f>
        <v>776.85901598672717</v>
      </c>
      <c r="C5">
        <f>'Oregon calcs'!J5</f>
        <v>791.34607337028501</v>
      </c>
      <c r="D5">
        <f>'Oregon calcs'!K5</f>
        <v>805.83313075384285</v>
      </c>
      <c r="E5">
        <f>'Oregon calcs'!L5</f>
        <v>820.32018813740069</v>
      </c>
      <c r="F5">
        <f>'Oregon calcs'!M5</f>
        <v>834.80724552095853</v>
      </c>
      <c r="G5">
        <f>'Oregon calcs'!N5</f>
        <v>849.29430290451637</v>
      </c>
      <c r="H5">
        <f>'Oregon calcs'!O5</f>
        <v>863.78136028807421</v>
      </c>
      <c r="I5">
        <f>'Oregon calcs'!P5</f>
        <v>878.26841767163205</v>
      </c>
      <c r="J5">
        <f>'Oregon calcs'!Q5</f>
        <v>892.75547505518989</v>
      </c>
      <c r="K5">
        <f>'Oregon calcs'!R5</f>
        <v>907.24253243874773</v>
      </c>
      <c r="L5">
        <f>'Oregon calcs'!S5</f>
        <v>921.72958982230557</v>
      </c>
      <c r="M5">
        <f>'Oregon calcs'!T5</f>
        <v>936.21664720586341</v>
      </c>
      <c r="N5">
        <f>'Oregon calcs'!U5</f>
        <v>950.70370458942125</v>
      </c>
      <c r="O5">
        <f>'Oregon calcs'!V5</f>
        <v>965.19076197297909</v>
      </c>
      <c r="P5">
        <f>'Oregon calcs'!W5</f>
        <v>979.67781935653693</v>
      </c>
      <c r="Q5">
        <f>'Oregon calcs'!X5</f>
        <v>994.16487674009477</v>
      </c>
      <c r="R5">
        <f>'Oregon calcs'!Y5</f>
        <v>1008.6519341236526</v>
      </c>
      <c r="S5">
        <f>'Oregon calcs'!Z5</f>
        <v>1023.1389915072104</v>
      </c>
      <c r="T5">
        <f>'Oregon calcs'!AA5</f>
        <v>1037.6260488907719</v>
      </c>
      <c r="U5">
        <f>'Oregon calcs'!AB5</f>
        <v>1052.1131062743298</v>
      </c>
      <c r="V5">
        <f>'Oregon calcs'!AC5</f>
        <v>1066.6001636578876</v>
      </c>
      <c r="W5">
        <f>'Oregon calcs'!AD5</f>
        <v>1081.0872210414454</v>
      </c>
      <c r="X5">
        <f>'Oregon calcs'!AE5</f>
        <v>1095.5742784250033</v>
      </c>
      <c r="Y5">
        <f>'Oregon calcs'!AF5</f>
        <v>1110.0613358085611</v>
      </c>
      <c r="Z5">
        <f>'Oregon calcs'!AG5</f>
        <v>1124.548393192119</v>
      </c>
      <c r="AA5">
        <f>'Oregon calcs'!AH5</f>
        <v>1139.0354505756768</v>
      </c>
      <c r="AB5">
        <f>'Oregon calcs'!AI5</f>
        <v>1153.5225079592346</v>
      </c>
      <c r="AC5">
        <f>'Oregon calcs'!AJ5</f>
        <v>1168.0095653427925</v>
      </c>
      <c r="AD5">
        <f>'Oregon calcs'!AK5</f>
        <v>1182.4966227263503</v>
      </c>
      <c r="AE5">
        <f>'Oregon calcs'!AL5</f>
        <v>1196.9836801099082</v>
      </c>
      <c r="AF5">
        <f>'Oregon calcs'!AM5</f>
        <v>1211.470737493466</v>
      </c>
    </row>
    <row r="6" spans="1:32" x14ac:dyDescent="0.25">
      <c r="A6" t="s">
        <v>30</v>
      </c>
      <c r="B6">
        <f>'Oregon calcs'!I6</f>
        <v>1653.2372715119418</v>
      </c>
      <c r="C6">
        <f>'Oregon calcs'!J6</f>
        <v>1688.0551227862306</v>
      </c>
      <c r="D6">
        <f>'Oregon calcs'!K6</f>
        <v>1722.8729740605049</v>
      </c>
      <c r="E6">
        <f>'Oregon calcs'!L6</f>
        <v>1757.6908253347938</v>
      </c>
      <c r="F6">
        <f>'Oregon calcs'!M6</f>
        <v>1792.5086766090681</v>
      </c>
      <c r="G6">
        <f>'Oregon calcs'!N6</f>
        <v>1827.3265278833569</v>
      </c>
      <c r="H6">
        <f>'Oregon calcs'!O6</f>
        <v>1862.1443791576457</v>
      </c>
      <c r="I6">
        <f>'Oregon calcs'!P6</f>
        <v>1896.96223043192</v>
      </c>
      <c r="J6">
        <f>'Oregon calcs'!Q6</f>
        <v>1931.7800817062089</v>
      </c>
      <c r="K6">
        <f>'Oregon calcs'!R6</f>
        <v>1966.5979329804832</v>
      </c>
      <c r="L6">
        <f>'Oregon calcs'!S6</f>
        <v>2001.415784254772</v>
      </c>
      <c r="M6">
        <f>'Oregon calcs'!T6</f>
        <v>2036.2336355290463</v>
      </c>
      <c r="N6">
        <f>'Oregon calcs'!U6</f>
        <v>2071.0514868033351</v>
      </c>
      <c r="O6">
        <f>'Oregon calcs'!V6</f>
        <v>2105.8693380776094</v>
      </c>
      <c r="P6">
        <f>'Oregon calcs'!W6</f>
        <v>2140.6871893518983</v>
      </c>
      <c r="Q6">
        <f>'Oregon calcs'!X6</f>
        <v>2175.5050406261726</v>
      </c>
      <c r="R6">
        <f>'Oregon calcs'!Y6</f>
        <v>2210.3228919004614</v>
      </c>
      <c r="S6">
        <f>'Oregon calcs'!Z6</f>
        <v>2245.1407431747357</v>
      </c>
      <c r="T6">
        <f>'Oregon calcs'!AA6</f>
        <v>2279.9585944490245</v>
      </c>
      <c r="U6">
        <f>'Oregon calcs'!AB6</f>
        <v>2314.7764457232988</v>
      </c>
      <c r="V6">
        <f>'Oregon calcs'!AC6</f>
        <v>2349.5942969975877</v>
      </c>
      <c r="W6">
        <f>'Oregon calcs'!AD6</f>
        <v>2384.412148271862</v>
      </c>
      <c r="X6">
        <f>'Oregon calcs'!AE6</f>
        <v>2419.2299995461508</v>
      </c>
      <c r="Y6">
        <f>'Oregon calcs'!AF6</f>
        <v>2454.0478508204251</v>
      </c>
      <c r="Z6">
        <f>'Oregon calcs'!AG6</f>
        <v>2488.8657020947139</v>
      </c>
      <c r="AA6">
        <f>'Oregon calcs'!AH6</f>
        <v>2523.6835533689882</v>
      </c>
      <c r="AB6">
        <f>'Oregon calcs'!AI6</f>
        <v>2558.5014046432771</v>
      </c>
      <c r="AC6">
        <f>'Oregon calcs'!AJ6</f>
        <v>2593.3192559175513</v>
      </c>
      <c r="AD6">
        <f>'Oregon calcs'!AK6</f>
        <v>2628.1371071918402</v>
      </c>
      <c r="AE6">
        <f>'Oregon calcs'!AL6</f>
        <v>2662.954958466129</v>
      </c>
      <c r="AF6">
        <f>'Oregon calcs'!AM6</f>
        <v>2697.7728097404033</v>
      </c>
    </row>
    <row r="7" spans="1:32" x14ac:dyDescent="0.25">
      <c r="A7" t="s">
        <v>31</v>
      </c>
      <c r="B7">
        <f>'Oregon calcs'!I7</f>
        <v>2474.8010095420177</v>
      </c>
      <c r="C7">
        <f>'Oregon calcs'!J7</f>
        <v>2516.0041482184752</v>
      </c>
      <c r="D7">
        <f>'Oregon calcs'!K7</f>
        <v>2557.2072868949472</v>
      </c>
      <c r="E7">
        <f>'Oregon calcs'!L7</f>
        <v>2598.4104255714192</v>
      </c>
      <c r="F7">
        <f>'Oregon calcs'!M7</f>
        <v>2639.6135642478912</v>
      </c>
      <c r="G7">
        <f>'Oregon calcs'!N7</f>
        <v>2680.8167029243632</v>
      </c>
      <c r="H7">
        <f>'Oregon calcs'!O7</f>
        <v>2722.0198416008352</v>
      </c>
      <c r="I7">
        <f>'Oregon calcs'!P7</f>
        <v>2763.2229802772927</v>
      </c>
      <c r="J7">
        <f>'Oregon calcs'!Q7</f>
        <v>2804.4261189537647</v>
      </c>
      <c r="K7">
        <f>'Oregon calcs'!R7</f>
        <v>2845.6292576302367</v>
      </c>
      <c r="L7">
        <f>'Oregon calcs'!S7</f>
        <v>2886.8323963067087</v>
      </c>
      <c r="M7">
        <f>'Oregon calcs'!T7</f>
        <v>2928.0355349831807</v>
      </c>
      <c r="N7">
        <f>'Oregon calcs'!U7</f>
        <v>2969.2386736596527</v>
      </c>
      <c r="O7">
        <f>'Oregon calcs'!V7</f>
        <v>3010.4418123361102</v>
      </c>
      <c r="P7">
        <f>'Oregon calcs'!W7</f>
        <v>3051.6449510125822</v>
      </c>
      <c r="Q7">
        <f>'Oregon calcs'!X7</f>
        <v>3092.8480896890542</v>
      </c>
      <c r="R7">
        <f>'Oregon calcs'!Y7</f>
        <v>3134.0512283655262</v>
      </c>
      <c r="S7">
        <f>'Oregon calcs'!Z7</f>
        <v>3175.2543670419982</v>
      </c>
      <c r="T7">
        <f>'Oregon calcs'!AA7</f>
        <v>3216.4575057184702</v>
      </c>
      <c r="U7">
        <f>'Oregon calcs'!AB7</f>
        <v>3257.6606443949277</v>
      </c>
      <c r="V7">
        <f>'Oregon calcs'!AC7</f>
        <v>3298.8637830713997</v>
      </c>
      <c r="W7">
        <f>'Oregon calcs'!AD7</f>
        <v>3340.0669217478717</v>
      </c>
      <c r="X7">
        <f>'Oregon calcs'!AE7</f>
        <v>3381.2700604243437</v>
      </c>
      <c r="Y7">
        <f>'Oregon calcs'!AF7</f>
        <v>3422.4731991008157</v>
      </c>
      <c r="Z7">
        <f>'Oregon calcs'!AG7</f>
        <v>3463.6763377772877</v>
      </c>
      <c r="AA7">
        <f>'Oregon calcs'!AH7</f>
        <v>3504.8794764537452</v>
      </c>
      <c r="AB7">
        <f>'Oregon calcs'!AI7</f>
        <v>3546.0826151302172</v>
      </c>
      <c r="AC7">
        <f>'Oregon calcs'!AJ7</f>
        <v>3587.2857538066892</v>
      </c>
      <c r="AD7">
        <f>'Oregon calcs'!AK7</f>
        <v>3628.4888924831612</v>
      </c>
      <c r="AE7">
        <f>'Oregon calcs'!AL7</f>
        <v>3669.6920311596332</v>
      </c>
      <c r="AF7">
        <f>'Oregon calcs'!AM7</f>
        <v>3710.8951698361052</v>
      </c>
    </row>
    <row r="8" spans="1:32" x14ac:dyDescent="0.25">
      <c r="A8" t="s">
        <v>32</v>
      </c>
      <c r="B8">
        <f>'Oregon calcs'!I8</f>
        <v>5120.2461910790007</v>
      </c>
      <c r="C8">
        <f>'Oregon calcs'!J8</f>
        <v>5213.212682486861</v>
      </c>
      <c r="D8">
        <f>'Oregon calcs'!K8</f>
        <v>5306.1791738947213</v>
      </c>
      <c r="E8">
        <f>'Oregon calcs'!L8</f>
        <v>5399.1456653025525</v>
      </c>
      <c r="F8">
        <f>'Oregon calcs'!M8</f>
        <v>5492.1121567104128</v>
      </c>
      <c r="G8">
        <f>'Oregon calcs'!N8</f>
        <v>5585.0786481182731</v>
      </c>
      <c r="H8">
        <f>'Oregon calcs'!O8</f>
        <v>5678.0451395261334</v>
      </c>
      <c r="I8">
        <f>'Oregon calcs'!P8</f>
        <v>5771.0116309339937</v>
      </c>
      <c r="J8">
        <f>'Oregon calcs'!Q8</f>
        <v>5863.9781223418249</v>
      </c>
      <c r="K8">
        <f>'Oregon calcs'!R8</f>
        <v>5956.9446137496852</v>
      </c>
      <c r="L8">
        <f>'Oregon calcs'!S8</f>
        <v>6049.9111051575455</v>
      </c>
      <c r="M8">
        <f>'Oregon calcs'!T8</f>
        <v>6142.8775965654058</v>
      </c>
      <c r="N8">
        <f>'Oregon calcs'!U8</f>
        <v>6235.844087973237</v>
      </c>
      <c r="O8">
        <f>'Oregon calcs'!V8</f>
        <v>6328.8105793810973</v>
      </c>
      <c r="P8">
        <f>'Oregon calcs'!W8</f>
        <v>6421.7770707889576</v>
      </c>
      <c r="Q8">
        <f>'Oregon calcs'!X8</f>
        <v>6514.7435621968179</v>
      </c>
      <c r="R8">
        <f>'Oregon calcs'!Y8</f>
        <v>6607.7100536046783</v>
      </c>
      <c r="S8">
        <f>'Oregon calcs'!Z8</f>
        <v>6700.6765450125095</v>
      </c>
      <c r="T8">
        <f>'Oregon calcs'!AA8</f>
        <v>6793.6430364203698</v>
      </c>
      <c r="U8">
        <f>'Oregon calcs'!AB8</f>
        <v>6886.6095278282301</v>
      </c>
      <c r="V8">
        <f>'Oregon calcs'!AC8</f>
        <v>6979.5760192360904</v>
      </c>
      <c r="W8">
        <f>'Oregon calcs'!AD8</f>
        <v>7072.5425106439507</v>
      </c>
      <c r="X8">
        <f>'Oregon calcs'!AE8</f>
        <v>7165.5090020517819</v>
      </c>
      <c r="Y8">
        <f>'Oregon calcs'!AF8</f>
        <v>7258.4754934596422</v>
      </c>
      <c r="Z8">
        <f>'Oregon calcs'!AG8</f>
        <v>7351.4419848675025</v>
      </c>
      <c r="AA8">
        <f>'Oregon calcs'!AH8</f>
        <v>7444.4084762753628</v>
      </c>
      <c r="AB8">
        <f>'Oregon calcs'!AI8</f>
        <v>7537.374967683194</v>
      </c>
      <c r="AC8">
        <f>'Oregon calcs'!AJ8</f>
        <v>7630.3414590910543</v>
      </c>
      <c r="AD8">
        <f>'Oregon calcs'!AK8</f>
        <v>7723.3079504989146</v>
      </c>
      <c r="AE8">
        <f>'Oregon calcs'!AL8</f>
        <v>7816.2744419067749</v>
      </c>
      <c r="AF8">
        <f>'Oregon calcs'!AM8</f>
        <v>7909.2409333146352</v>
      </c>
    </row>
    <row r="9" spans="1:32" x14ac:dyDescent="0.25">
      <c r="A9" t="s">
        <v>33</v>
      </c>
      <c r="B9">
        <f>'Oregon calcs'!I9</f>
        <v>34431.426080898615</v>
      </c>
      <c r="C9">
        <f>'Oregon calcs'!J9</f>
        <v>35007.439535239479</v>
      </c>
      <c r="D9">
        <f>'Oregon calcs'!K9</f>
        <v>35583.452989580575</v>
      </c>
      <c r="E9">
        <f>'Oregon calcs'!L9</f>
        <v>36159.466443921672</v>
      </c>
      <c r="F9">
        <f>'Oregon calcs'!M9</f>
        <v>36735.479898262536</v>
      </c>
      <c r="G9">
        <f>'Oregon calcs'!N9</f>
        <v>37311.493352603633</v>
      </c>
      <c r="H9">
        <f>'Oregon calcs'!O9</f>
        <v>37887.50680694473</v>
      </c>
      <c r="I9">
        <f>'Oregon calcs'!P9</f>
        <v>38463.520261285594</v>
      </c>
      <c r="J9">
        <f>'Oregon calcs'!Q9</f>
        <v>39039.533715626691</v>
      </c>
      <c r="K9">
        <f>'Oregon calcs'!R9</f>
        <v>39615.547169967787</v>
      </c>
      <c r="L9">
        <f>'Oregon calcs'!S9</f>
        <v>40191.560624308884</v>
      </c>
      <c r="M9">
        <f>'Oregon calcs'!T9</f>
        <v>40767.574078649748</v>
      </c>
      <c r="N9">
        <f>'Oregon calcs'!U9</f>
        <v>41343.587532990845</v>
      </c>
      <c r="O9">
        <f>'Oregon calcs'!V9</f>
        <v>41919.600987331942</v>
      </c>
      <c r="P9">
        <f>'Oregon calcs'!W9</f>
        <v>42495.614441672806</v>
      </c>
      <c r="Q9">
        <f>'Oregon calcs'!X9</f>
        <v>43071.627896013903</v>
      </c>
      <c r="R9">
        <f>'Oregon calcs'!Y9</f>
        <v>43647.641350354999</v>
      </c>
      <c r="S9">
        <f>'Oregon calcs'!Z9</f>
        <v>44223.654804695863</v>
      </c>
      <c r="T9">
        <f>'Oregon calcs'!AA9</f>
        <v>44799.66825903696</v>
      </c>
      <c r="U9">
        <f>'Oregon calcs'!AB9</f>
        <v>45375.681713378057</v>
      </c>
      <c r="V9">
        <f>'Oregon calcs'!AC9</f>
        <v>45951.695167718921</v>
      </c>
      <c r="W9">
        <f>'Oregon calcs'!AD9</f>
        <v>46527.708622060018</v>
      </c>
      <c r="X9">
        <f>'Oregon calcs'!AE9</f>
        <v>47103.722076401114</v>
      </c>
      <c r="Y9">
        <f>'Oregon calcs'!AF9</f>
        <v>47679.735530742211</v>
      </c>
      <c r="Z9">
        <f>'Oregon calcs'!AG9</f>
        <v>48255.748985083075</v>
      </c>
      <c r="AA9">
        <f>'Oregon calcs'!AH9</f>
        <v>48831.762439424172</v>
      </c>
      <c r="AB9">
        <f>'Oregon calcs'!AI9</f>
        <v>49407.775893765269</v>
      </c>
      <c r="AC9">
        <f>'Oregon calcs'!AJ9</f>
        <v>49983.789348106133</v>
      </c>
      <c r="AD9">
        <f>'Oregon calcs'!AK9</f>
        <v>50559.80280244723</v>
      </c>
      <c r="AE9">
        <f>'Oregon calcs'!AL9</f>
        <v>51135.816256788326</v>
      </c>
      <c r="AF9">
        <f>'Oregon calcs'!AM9</f>
        <v>51711.82971112919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Census Data</vt:lpstr>
      <vt:lpstr>OR-population forecast</vt:lpstr>
      <vt:lpstr>First Year Calculations</vt:lpstr>
      <vt:lpstr>Oregon calcs</vt:lpstr>
      <vt:lpstr>Census T3</vt:lpstr>
      <vt:lpstr>BDbDT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2021-04-27T04:15:55Z</dcterms:created>
  <dcterms:modified xsi:type="dcterms:W3CDTF">2021-09-20T20:08:27Z</dcterms:modified>
</cp:coreProperties>
</file>